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:\Database\"/>
    </mc:Choice>
  </mc:AlternateContent>
  <xr:revisionPtr revIDLastSave="0" documentId="13_ncr:1_{07F86AA5-FC56-4EE6-A2BB-A1386A2359E1}" xr6:coauthVersionLast="41" xr6:coauthVersionMax="41" xr10:uidLastSave="{00000000-0000-0000-0000-000000000000}"/>
  <bookViews>
    <workbookView xWindow="28680" yWindow="720" windowWidth="19440" windowHeight="15000" xr2:uid="{B041C484-4E65-4675-9730-4620979A8B91}"/>
  </bookViews>
  <sheets>
    <sheet name="Sheet1" sheetId="1" r:id="rId1"/>
  </sheets>
  <definedNames>
    <definedName name="_xlnm._FilterDatabase" localSheetId="0" hidden="1">Sheet1!$A$1:$BU$4899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K914" i="1" l="1"/>
  <c r="AJ914" i="1"/>
  <c r="AA914" i="1"/>
  <c r="Z914" i="1"/>
  <c r="Y914" i="1"/>
  <c r="X914" i="1"/>
  <c r="AB914" i="1" s="1"/>
  <c r="L914" i="1"/>
  <c r="AK913" i="1"/>
  <c r="AJ913" i="1"/>
  <c r="AA913" i="1"/>
  <c r="Z913" i="1"/>
  <c r="Y913" i="1"/>
  <c r="X913" i="1"/>
  <c r="AB913" i="1" s="1"/>
  <c r="L913" i="1"/>
  <c r="AK912" i="1"/>
  <c r="AJ912" i="1"/>
  <c r="AA912" i="1"/>
  <c r="Z912" i="1"/>
  <c r="Y912" i="1"/>
  <c r="X912" i="1"/>
  <c r="AB912" i="1" s="1"/>
  <c r="L912" i="1"/>
  <c r="AK911" i="1"/>
  <c r="AJ911" i="1"/>
  <c r="AA911" i="1"/>
  <c r="Z911" i="1"/>
  <c r="Y911" i="1"/>
  <c r="X911" i="1"/>
  <c r="AB911" i="1" s="1"/>
  <c r="L911" i="1"/>
  <c r="AK910" i="1"/>
  <c r="AJ910" i="1"/>
  <c r="AA910" i="1"/>
  <c r="Z910" i="1"/>
  <c r="Y910" i="1"/>
  <c r="X910" i="1"/>
  <c r="AB910" i="1" s="1"/>
  <c r="L910" i="1"/>
  <c r="AK909" i="1"/>
  <c r="AJ909" i="1"/>
  <c r="AA909" i="1"/>
  <c r="Z909" i="1"/>
  <c r="Y909" i="1"/>
  <c r="X909" i="1"/>
  <c r="AB909" i="1" s="1"/>
  <c r="L909" i="1"/>
  <c r="AK908" i="1"/>
  <c r="AA908" i="1"/>
  <c r="Z908" i="1"/>
  <c r="Y908" i="1"/>
  <c r="X908" i="1"/>
  <c r="AB908" i="1" s="1"/>
  <c r="L908" i="1"/>
  <c r="AK907" i="1"/>
  <c r="AJ907" i="1"/>
  <c r="AJ908" i="1" s="1"/>
  <c r="AA907" i="1"/>
  <c r="Z907" i="1"/>
  <c r="Y907" i="1"/>
  <c r="X907" i="1"/>
  <c r="AB907" i="1" s="1"/>
  <c r="L907" i="1"/>
  <c r="AK906" i="1"/>
  <c r="AJ906" i="1"/>
  <c r="AA906" i="1"/>
  <c r="Z906" i="1"/>
  <c r="Y906" i="1"/>
  <c r="X906" i="1"/>
  <c r="AB906" i="1" s="1"/>
  <c r="L906" i="1"/>
  <c r="AK905" i="1"/>
  <c r="AJ905" i="1"/>
  <c r="AA905" i="1"/>
  <c r="Z905" i="1"/>
  <c r="Y905" i="1"/>
  <c r="X905" i="1"/>
  <c r="AB905" i="1" s="1"/>
  <c r="L905" i="1"/>
  <c r="AK904" i="1"/>
  <c r="AJ904" i="1"/>
  <c r="AA904" i="1"/>
  <c r="Z904" i="1"/>
  <c r="Y904" i="1"/>
  <c r="X904" i="1"/>
  <c r="AB904" i="1" s="1"/>
  <c r="L904" i="1"/>
  <c r="AK903" i="1"/>
  <c r="AJ903" i="1"/>
  <c r="AA903" i="1"/>
  <c r="Z903" i="1"/>
  <c r="Y903" i="1"/>
  <c r="X903" i="1"/>
  <c r="AB903" i="1" s="1"/>
  <c r="L903" i="1"/>
  <c r="AK902" i="1"/>
  <c r="AJ902" i="1"/>
  <c r="AA902" i="1"/>
  <c r="Z902" i="1"/>
  <c r="Y902" i="1"/>
  <c r="X902" i="1"/>
  <c r="AB902" i="1" s="1"/>
  <c r="L902" i="1"/>
  <c r="AK901" i="1"/>
  <c r="AA901" i="1"/>
  <c r="Z901" i="1"/>
  <c r="Y901" i="1"/>
  <c r="X901" i="1"/>
  <c r="AB901" i="1" s="1"/>
  <c r="L901" i="1"/>
  <c r="AK2687" i="1"/>
  <c r="AJ2687" i="1"/>
  <c r="AA2687" i="1"/>
  <c r="Z2687" i="1"/>
  <c r="Y2687" i="1"/>
  <c r="X2687" i="1"/>
  <c r="AB2687" i="1" s="1"/>
  <c r="L2687" i="1"/>
  <c r="AK2686" i="1"/>
  <c r="AJ2686" i="1"/>
  <c r="AA2686" i="1"/>
  <c r="Z2686" i="1"/>
  <c r="Y2686" i="1"/>
  <c r="X2686" i="1"/>
  <c r="AB2686" i="1" s="1"/>
  <c r="L2686" i="1"/>
  <c r="AK2685" i="1"/>
  <c r="AA2685" i="1"/>
  <c r="Z2685" i="1"/>
  <c r="Y2685" i="1"/>
  <c r="X2685" i="1"/>
  <c r="AB2685" i="1" s="1"/>
  <c r="L2685" i="1"/>
  <c r="AK1486" i="1"/>
  <c r="AJ1486" i="1"/>
  <c r="AA1486" i="1"/>
  <c r="Z1486" i="1"/>
  <c r="Y1486" i="1"/>
  <c r="X1486" i="1"/>
  <c r="AB1486" i="1" s="1"/>
  <c r="L1486" i="1"/>
  <c r="AK1485" i="1"/>
  <c r="AJ1485" i="1"/>
  <c r="AA1485" i="1"/>
  <c r="Z1485" i="1"/>
  <c r="Y1485" i="1"/>
  <c r="X1485" i="1"/>
  <c r="AB1485" i="1" s="1"/>
  <c r="L1485" i="1"/>
  <c r="AK1484" i="1"/>
  <c r="AA1484" i="1"/>
  <c r="Z1484" i="1"/>
  <c r="Y1484" i="1"/>
  <c r="X1484" i="1"/>
  <c r="AB1484" i="1" s="1"/>
  <c r="L1484" i="1"/>
  <c r="AK3034" i="1"/>
  <c r="AJ3034" i="1"/>
  <c r="AA3034" i="1"/>
  <c r="Z3034" i="1"/>
  <c r="Y3034" i="1"/>
  <c r="X3034" i="1"/>
  <c r="AB3034" i="1" s="1"/>
  <c r="L3034" i="1"/>
  <c r="AK3033" i="1"/>
  <c r="AJ3033" i="1"/>
  <c r="AA3033" i="1"/>
  <c r="Z3033" i="1"/>
  <c r="Y3033" i="1"/>
  <c r="X3033" i="1"/>
  <c r="AB3033" i="1" s="1"/>
  <c r="L3033" i="1"/>
  <c r="AK3032" i="1"/>
  <c r="AJ3032" i="1"/>
  <c r="AA3032" i="1"/>
  <c r="Z3032" i="1"/>
  <c r="Y3032" i="1"/>
  <c r="X3032" i="1"/>
  <c r="AB3032" i="1" s="1"/>
  <c r="L3032" i="1"/>
  <c r="AK3031" i="1"/>
  <c r="AJ3031" i="1"/>
  <c r="AA3031" i="1"/>
  <c r="Z3031" i="1"/>
  <c r="Y3031" i="1"/>
  <c r="X3031" i="1"/>
  <c r="AB3031" i="1" s="1"/>
  <c r="L3031" i="1"/>
  <c r="AK3030" i="1"/>
  <c r="AJ3030" i="1"/>
  <c r="AA3030" i="1"/>
  <c r="Z3030" i="1"/>
  <c r="Y3030" i="1"/>
  <c r="X3030" i="1"/>
  <c r="AB3030" i="1" s="1"/>
  <c r="L3030" i="1"/>
  <c r="AK3029" i="1"/>
  <c r="AJ3029" i="1"/>
  <c r="AA3029" i="1"/>
  <c r="Z3029" i="1"/>
  <c r="Y3029" i="1"/>
  <c r="X3029" i="1"/>
  <c r="AB3029" i="1" s="1"/>
  <c r="L3029" i="1"/>
  <c r="AK3028" i="1"/>
  <c r="AJ3028" i="1"/>
  <c r="AA3028" i="1"/>
  <c r="Z3028" i="1"/>
  <c r="Y3028" i="1"/>
  <c r="X3028" i="1"/>
  <c r="AB3028" i="1" s="1"/>
  <c r="L3028" i="1"/>
  <c r="AK3027" i="1"/>
  <c r="AA3027" i="1"/>
  <c r="Z3027" i="1"/>
  <c r="Y3027" i="1"/>
  <c r="X3027" i="1"/>
  <c r="AB3027" i="1" s="1"/>
  <c r="L3027" i="1"/>
  <c r="AA3254" i="1"/>
  <c r="Z3254" i="1"/>
  <c r="Y3254" i="1"/>
  <c r="X3254" i="1"/>
  <c r="AB3254" i="1" s="1"/>
  <c r="L3254" i="1"/>
  <c r="AK2684" i="1"/>
  <c r="AJ2684" i="1"/>
  <c r="AA2684" i="1"/>
  <c r="Z2684" i="1"/>
  <c r="Y2684" i="1"/>
  <c r="X2684" i="1"/>
  <c r="AB2684" i="1" s="1"/>
  <c r="L2684" i="1"/>
  <c r="AK2683" i="1"/>
  <c r="AJ2683" i="1"/>
  <c r="AA2683" i="1"/>
  <c r="Z2683" i="1"/>
  <c r="Y2683" i="1"/>
  <c r="X2683" i="1"/>
  <c r="AB2683" i="1" s="1"/>
  <c r="L2683" i="1"/>
  <c r="AK2682" i="1"/>
  <c r="AA2682" i="1"/>
  <c r="Z2682" i="1"/>
  <c r="Y2682" i="1"/>
  <c r="X2682" i="1"/>
  <c r="AB2682" i="1" s="1"/>
  <c r="L2682" i="1"/>
  <c r="AK900" i="1"/>
  <c r="AJ900" i="1"/>
  <c r="AA900" i="1"/>
  <c r="Z900" i="1"/>
  <c r="Y900" i="1"/>
  <c r="X900" i="1"/>
  <c r="AB900" i="1" s="1"/>
  <c r="L900" i="1"/>
  <c r="AK899" i="1"/>
  <c r="AJ899" i="1"/>
  <c r="AA899" i="1"/>
  <c r="Z899" i="1"/>
  <c r="Y899" i="1"/>
  <c r="X899" i="1"/>
  <c r="AB899" i="1" s="1"/>
  <c r="L899" i="1"/>
  <c r="AK898" i="1"/>
  <c r="AA898" i="1"/>
  <c r="Z898" i="1"/>
  <c r="Y898" i="1"/>
  <c r="X898" i="1"/>
  <c r="AB898" i="1" s="1"/>
  <c r="L898" i="1"/>
  <c r="AK897" i="1"/>
  <c r="AJ897" i="1"/>
  <c r="AJ898" i="1" s="1"/>
  <c r="AA897" i="1"/>
  <c r="Z897" i="1"/>
  <c r="Y897" i="1"/>
  <c r="X897" i="1"/>
  <c r="AB897" i="1" s="1"/>
  <c r="L897" i="1"/>
  <c r="AK896" i="1"/>
  <c r="AJ896" i="1"/>
  <c r="AA896" i="1"/>
  <c r="Z896" i="1"/>
  <c r="Y896" i="1"/>
  <c r="X896" i="1"/>
  <c r="AB896" i="1" s="1"/>
  <c r="L896" i="1"/>
  <c r="AK895" i="1"/>
  <c r="AJ895" i="1"/>
  <c r="AA895" i="1"/>
  <c r="Z895" i="1"/>
  <c r="Y895" i="1"/>
  <c r="X895" i="1"/>
  <c r="AB895" i="1" s="1"/>
  <c r="L895" i="1"/>
  <c r="AK894" i="1"/>
  <c r="AJ894" i="1"/>
  <c r="AA894" i="1"/>
  <c r="Z894" i="1"/>
  <c r="Y894" i="1"/>
  <c r="X894" i="1"/>
  <c r="AB894" i="1" s="1"/>
  <c r="L894" i="1"/>
  <c r="AK893" i="1"/>
  <c r="AJ893" i="1"/>
  <c r="AA893" i="1"/>
  <c r="Z893" i="1"/>
  <c r="Y893" i="1"/>
  <c r="X893" i="1"/>
  <c r="AB893" i="1" s="1"/>
  <c r="L893" i="1"/>
  <c r="AK892" i="1"/>
  <c r="AJ892" i="1"/>
  <c r="AA892" i="1"/>
  <c r="Z892" i="1"/>
  <c r="Y892" i="1"/>
  <c r="X892" i="1"/>
  <c r="AB892" i="1" s="1"/>
  <c r="L892" i="1"/>
  <c r="AK891" i="1"/>
  <c r="AJ891" i="1"/>
  <c r="AA891" i="1"/>
  <c r="Z891" i="1"/>
  <c r="Y891" i="1"/>
  <c r="X891" i="1"/>
  <c r="AB891" i="1" s="1"/>
  <c r="L891" i="1"/>
  <c r="AK890" i="1"/>
  <c r="AA890" i="1"/>
  <c r="Z890" i="1"/>
  <c r="Y890" i="1"/>
  <c r="X890" i="1"/>
  <c r="AB890" i="1" s="1"/>
  <c r="L890" i="1"/>
  <c r="AK1483" i="1"/>
  <c r="AJ1483" i="1"/>
  <c r="AA1483" i="1"/>
  <c r="Z1483" i="1"/>
  <c r="Y1483" i="1"/>
  <c r="X1483" i="1"/>
  <c r="AB1483" i="1" s="1"/>
  <c r="L1483" i="1"/>
  <c r="AK1482" i="1"/>
  <c r="AJ1482" i="1"/>
  <c r="AA1482" i="1"/>
  <c r="Z1482" i="1"/>
  <c r="Y1482" i="1"/>
  <c r="X1482" i="1"/>
  <c r="AB1482" i="1" s="1"/>
  <c r="L1482" i="1"/>
  <c r="AK1481" i="1"/>
  <c r="AA1481" i="1"/>
  <c r="Z1481" i="1"/>
  <c r="Y1481" i="1"/>
  <c r="X1481" i="1"/>
  <c r="AB1481" i="1" s="1"/>
  <c r="L1481" i="1"/>
  <c r="AK2681" i="1"/>
  <c r="AJ2681" i="1"/>
  <c r="AJ2682" i="1" s="1"/>
  <c r="AA2681" i="1"/>
  <c r="Z2681" i="1"/>
  <c r="Y2681" i="1"/>
  <c r="X2681" i="1"/>
  <c r="AB2681" i="1" s="1"/>
  <c r="L2681" i="1"/>
  <c r="AK2680" i="1"/>
  <c r="AJ2680" i="1"/>
  <c r="AA2680" i="1"/>
  <c r="Z2680" i="1"/>
  <c r="Y2680" i="1"/>
  <c r="X2680" i="1"/>
  <c r="AB2680" i="1" s="1"/>
  <c r="L2680" i="1"/>
  <c r="AK2679" i="1"/>
  <c r="AJ2679" i="1"/>
  <c r="AA2679" i="1"/>
  <c r="Z2679" i="1"/>
  <c r="Y2679" i="1"/>
  <c r="X2679" i="1"/>
  <c r="AB2679" i="1" s="1"/>
  <c r="L2679" i="1"/>
  <c r="AK2678" i="1"/>
  <c r="AA2678" i="1"/>
  <c r="Z2678" i="1"/>
  <c r="Y2678" i="1"/>
  <c r="X2678" i="1"/>
  <c r="AB2678" i="1" s="1"/>
  <c r="L2678" i="1"/>
  <c r="AK1480" i="1"/>
  <c r="AJ1480" i="1"/>
  <c r="AA1480" i="1"/>
  <c r="Z1480" i="1"/>
  <c r="Y1480" i="1"/>
  <c r="X1480" i="1"/>
  <c r="AB1480" i="1" s="1"/>
  <c r="L1480" i="1"/>
  <c r="AK1479" i="1"/>
  <c r="AJ1479" i="1"/>
  <c r="AA1479" i="1"/>
  <c r="Z1479" i="1"/>
  <c r="Y1479" i="1"/>
  <c r="X1479" i="1"/>
  <c r="AB1479" i="1" s="1"/>
  <c r="L1479" i="1"/>
  <c r="AK1478" i="1"/>
  <c r="AA1478" i="1"/>
  <c r="Z1478" i="1"/>
  <c r="Y1478" i="1"/>
  <c r="X1478" i="1"/>
  <c r="AB1478" i="1" s="1"/>
  <c r="L1478" i="1"/>
  <c r="AK3026" i="1"/>
  <c r="AJ3026" i="1"/>
  <c r="AA3026" i="1"/>
  <c r="Z3026" i="1"/>
  <c r="Y3026" i="1"/>
  <c r="X3026" i="1"/>
  <c r="AB3026" i="1" s="1"/>
  <c r="L3026" i="1"/>
  <c r="AK3025" i="1"/>
  <c r="AJ3025" i="1"/>
  <c r="AA3025" i="1"/>
  <c r="Z3025" i="1"/>
  <c r="Y3025" i="1"/>
  <c r="X3025" i="1"/>
  <c r="AB3025" i="1" s="1"/>
  <c r="L3025" i="1"/>
  <c r="AK3024" i="1"/>
  <c r="AJ3024" i="1"/>
  <c r="AA3024" i="1"/>
  <c r="Z3024" i="1"/>
  <c r="Y3024" i="1"/>
  <c r="X3024" i="1"/>
  <c r="AB3024" i="1" s="1"/>
  <c r="L3024" i="1"/>
  <c r="AK3023" i="1"/>
  <c r="AJ3023" i="1"/>
  <c r="AA3023" i="1"/>
  <c r="Z3023" i="1"/>
  <c r="Y3023" i="1"/>
  <c r="X3023" i="1"/>
  <c r="AB3023" i="1" s="1"/>
  <c r="L3023" i="1"/>
  <c r="AK3022" i="1"/>
  <c r="AJ3022" i="1"/>
  <c r="AA3022" i="1"/>
  <c r="Z3022" i="1"/>
  <c r="Y3022" i="1"/>
  <c r="X3022" i="1"/>
  <c r="AB3022" i="1" s="1"/>
  <c r="L3022" i="1"/>
  <c r="AK3021" i="1"/>
  <c r="AJ3021" i="1"/>
  <c r="AA3021" i="1"/>
  <c r="Z3021" i="1"/>
  <c r="Y3021" i="1"/>
  <c r="X3021" i="1"/>
  <c r="AB3021" i="1" s="1"/>
  <c r="L3021" i="1"/>
  <c r="AK3020" i="1"/>
  <c r="AJ3020" i="1"/>
  <c r="AA3020" i="1"/>
  <c r="Z3020" i="1"/>
  <c r="Y3020" i="1"/>
  <c r="X3020" i="1"/>
  <c r="AB3020" i="1" s="1"/>
  <c r="L3020" i="1"/>
  <c r="AK3019" i="1"/>
  <c r="AJ3019" i="1"/>
  <c r="AA3019" i="1"/>
  <c r="Z3019" i="1"/>
  <c r="Y3019" i="1"/>
  <c r="X3019" i="1"/>
  <c r="AB3019" i="1" s="1"/>
  <c r="L3019" i="1"/>
  <c r="AK3018" i="1"/>
  <c r="AJ3018" i="1"/>
  <c r="AA3018" i="1"/>
  <c r="Z3018" i="1"/>
  <c r="Y3018" i="1"/>
  <c r="X3018" i="1"/>
  <c r="AB3018" i="1" s="1"/>
  <c r="L3018" i="1"/>
  <c r="AK3017" i="1"/>
  <c r="AJ3017" i="1"/>
  <c r="AA3017" i="1"/>
  <c r="Z3017" i="1"/>
  <c r="Y3017" i="1"/>
  <c r="X3017" i="1"/>
  <c r="AB3017" i="1" s="1"/>
  <c r="L3017" i="1"/>
  <c r="AK3016" i="1"/>
  <c r="AJ3016" i="1"/>
  <c r="AA3016" i="1"/>
  <c r="Z3016" i="1"/>
  <c r="Y3016" i="1"/>
  <c r="X3016" i="1"/>
  <c r="AB3016" i="1" s="1"/>
  <c r="L3016" i="1"/>
  <c r="AK3015" i="1"/>
  <c r="AJ3015" i="1"/>
  <c r="AA3015" i="1"/>
  <c r="Z3015" i="1"/>
  <c r="Y3015" i="1"/>
  <c r="X3015" i="1"/>
  <c r="AB3015" i="1" s="1"/>
  <c r="L3015" i="1"/>
  <c r="AK3014" i="1"/>
  <c r="AJ3014" i="1"/>
  <c r="AA3014" i="1"/>
  <c r="Z3014" i="1"/>
  <c r="Y3014" i="1"/>
  <c r="X3014" i="1"/>
  <c r="AB3014" i="1" s="1"/>
  <c r="L3014" i="1"/>
  <c r="AK3013" i="1"/>
  <c r="AJ3013" i="1"/>
  <c r="AA3013" i="1"/>
  <c r="Z3013" i="1"/>
  <c r="Y3013" i="1"/>
  <c r="X3013" i="1"/>
  <c r="AB3013" i="1" s="1"/>
  <c r="L3013" i="1"/>
  <c r="AK3012" i="1"/>
  <c r="AJ3012" i="1"/>
  <c r="AA3012" i="1"/>
  <c r="Z3012" i="1"/>
  <c r="Y3012" i="1"/>
  <c r="X3012" i="1"/>
  <c r="AB3012" i="1" s="1"/>
  <c r="L3012" i="1"/>
  <c r="AK3011" i="1"/>
  <c r="AJ3011" i="1"/>
  <c r="AA3011" i="1"/>
  <c r="Z3011" i="1"/>
  <c r="Y3011" i="1"/>
  <c r="X3011" i="1"/>
  <c r="AB3011" i="1" s="1"/>
  <c r="L3011" i="1"/>
  <c r="AK3010" i="1"/>
  <c r="AJ3010" i="1"/>
  <c r="AA3010" i="1"/>
  <c r="Z3010" i="1"/>
  <c r="Y3010" i="1"/>
  <c r="X3010" i="1"/>
  <c r="AB3010" i="1" s="1"/>
  <c r="L3010" i="1"/>
  <c r="AK3009" i="1"/>
  <c r="AJ3009" i="1"/>
  <c r="AA3009" i="1"/>
  <c r="Z3009" i="1"/>
  <c r="Y3009" i="1"/>
  <c r="X3009" i="1"/>
  <c r="AB3009" i="1" s="1"/>
  <c r="L3009" i="1"/>
  <c r="AK3008" i="1"/>
  <c r="AJ3008" i="1"/>
  <c r="AA3008" i="1"/>
  <c r="Z3008" i="1"/>
  <c r="Y3008" i="1"/>
  <c r="X3008" i="1"/>
  <c r="AB3008" i="1" s="1"/>
  <c r="L3008" i="1"/>
  <c r="AK3007" i="1"/>
  <c r="AJ3007" i="1"/>
  <c r="AA3007" i="1"/>
  <c r="Z3007" i="1"/>
  <c r="Y3007" i="1"/>
  <c r="X3007" i="1"/>
  <c r="AB3007" i="1" s="1"/>
  <c r="L3007" i="1"/>
  <c r="AK3006" i="1"/>
  <c r="AJ3006" i="1"/>
  <c r="AA3006" i="1"/>
  <c r="Z3006" i="1"/>
  <c r="Y3006" i="1"/>
  <c r="X3006" i="1"/>
  <c r="AB3006" i="1" s="1"/>
  <c r="L3006" i="1"/>
  <c r="AK3005" i="1"/>
  <c r="AJ3005" i="1"/>
  <c r="AA3005" i="1"/>
  <c r="Z3005" i="1"/>
  <c r="Y3005" i="1"/>
  <c r="X3005" i="1"/>
  <c r="AB3005" i="1" s="1"/>
  <c r="L3005" i="1"/>
  <c r="AK3004" i="1"/>
  <c r="AJ3004" i="1"/>
  <c r="AA3004" i="1"/>
  <c r="Z3004" i="1"/>
  <c r="Y3004" i="1"/>
  <c r="X3004" i="1"/>
  <c r="AB3004" i="1" s="1"/>
  <c r="L3004" i="1"/>
  <c r="AK3003" i="1"/>
  <c r="AA3003" i="1"/>
  <c r="Z3003" i="1"/>
  <c r="Y3003" i="1"/>
  <c r="X3003" i="1"/>
  <c r="AB3003" i="1" s="1"/>
  <c r="L3003" i="1"/>
  <c r="AJ4899" i="1"/>
  <c r="AK4899" i="1" s="1"/>
  <c r="AA4899" i="1"/>
  <c r="Z4899" i="1"/>
  <c r="Y4899" i="1"/>
  <c r="X4899" i="1"/>
  <c r="AB4899" i="1" s="1"/>
  <c r="L4899" i="1"/>
  <c r="AA4898" i="1"/>
  <c r="Z4898" i="1"/>
  <c r="Y4898" i="1"/>
  <c r="X4898" i="1"/>
  <c r="AB4898" i="1" s="1"/>
  <c r="L4898" i="1"/>
  <c r="AJ4883" i="1"/>
  <c r="AK4883" i="1" s="1"/>
  <c r="AA4883" i="1"/>
  <c r="Z4883" i="1"/>
  <c r="Y4883" i="1"/>
  <c r="X4883" i="1"/>
  <c r="AB4883" i="1" s="1"/>
  <c r="L4883" i="1"/>
  <c r="AA4882" i="1"/>
  <c r="Z4882" i="1"/>
  <c r="Y4882" i="1"/>
  <c r="X4882" i="1"/>
  <c r="AB4882" i="1" s="1"/>
  <c r="L4882" i="1"/>
  <c r="AJ4861" i="1"/>
  <c r="AK4861" i="1" s="1"/>
  <c r="AA4861" i="1"/>
  <c r="Z4861" i="1"/>
  <c r="Y4861" i="1"/>
  <c r="X4861" i="1"/>
  <c r="AB4861" i="1" s="1"/>
  <c r="L4861" i="1"/>
  <c r="AA4860" i="1"/>
  <c r="Z4860" i="1"/>
  <c r="Y4860" i="1"/>
  <c r="X4860" i="1"/>
  <c r="AB4860" i="1" s="1"/>
  <c r="L4860" i="1"/>
  <c r="AJ4843" i="1"/>
  <c r="AK4843" i="1" s="1"/>
  <c r="AA4843" i="1"/>
  <c r="Z4843" i="1"/>
  <c r="Y4843" i="1"/>
  <c r="X4843" i="1"/>
  <c r="AB4843" i="1" s="1"/>
  <c r="L4843" i="1"/>
  <c r="AA4842" i="1"/>
  <c r="Z4842" i="1"/>
  <c r="Y4842" i="1"/>
  <c r="X4842" i="1"/>
  <c r="AB4842" i="1" s="1"/>
  <c r="L4842" i="1"/>
  <c r="AJ3474" i="1"/>
  <c r="AK3474" i="1" s="1"/>
  <c r="AA3474" i="1"/>
  <c r="Z3474" i="1"/>
  <c r="Y3474" i="1"/>
  <c r="X3474" i="1"/>
  <c r="AB3474" i="1" s="1"/>
  <c r="L3474" i="1"/>
  <c r="AA3473" i="1"/>
  <c r="Z3473" i="1"/>
  <c r="Y3473" i="1"/>
  <c r="X3473" i="1"/>
  <c r="AB3473" i="1" s="1"/>
  <c r="L3473" i="1"/>
  <c r="AA3410" i="1"/>
  <c r="Z3410" i="1"/>
  <c r="Y3410" i="1"/>
  <c r="X3410" i="1"/>
  <c r="AB3410" i="1" s="1"/>
  <c r="L3410" i="1"/>
  <c r="AJ3729" i="1"/>
  <c r="AK3729" i="1" s="1"/>
  <c r="AA3729" i="1"/>
  <c r="Z3729" i="1"/>
  <c r="Y3729" i="1"/>
  <c r="X3729" i="1"/>
  <c r="AB3729" i="1" s="1"/>
  <c r="L3729" i="1"/>
  <c r="AA3728" i="1"/>
  <c r="Z3728" i="1"/>
  <c r="Y3728" i="1"/>
  <c r="X3728" i="1"/>
  <c r="AB3728" i="1" s="1"/>
  <c r="L3728" i="1"/>
  <c r="AJ3067" i="1"/>
  <c r="AA3067" i="1"/>
  <c r="Z3067" i="1"/>
  <c r="Y3067" i="1"/>
  <c r="X3067" i="1"/>
  <c r="AB3067" i="1" s="1"/>
  <c r="L3067" i="1"/>
  <c r="AA3066" i="1"/>
  <c r="Z3066" i="1"/>
  <c r="Y3066" i="1"/>
  <c r="X3066" i="1"/>
  <c r="AB3066" i="1" s="1"/>
  <c r="L3066" i="1"/>
  <c r="AK3002" i="1"/>
  <c r="AJ3002" i="1"/>
  <c r="AJ3003" i="1" s="1"/>
  <c r="AA3002" i="1"/>
  <c r="Z3002" i="1"/>
  <c r="Y3002" i="1"/>
  <c r="X3002" i="1"/>
  <c r="AB3002" i="1" s="1"/>
  <c r="L3002" i="1"/>
  <c r="AK3001" i="1"/>
  <c r="AA3001" i="1"/>
  <c r="Z3001" i="1"/>
  <c r="Y3001" i="1"/>
  <c r="X3001" i="1"/>
  <c r="AB3001" i="1" s="1"/>
  <c r="L3001" i="1"/>
  <c r="AJ974" i="1"/>
  <c r="AK974" i="1" s="1"/>
  <c r="AA974" i="1"/>
  <c r="Z974" i="1"/>
  <c r="Y974" i="1"/>
  <c r="X974" i="1"/>
  <c r="AB974" i="1" s="1"/>
  <c r="L974" i="1"/>
  <c r="AA973" i="1"/>
  <c r="Z973" i="1"/>
  <c r="Y973" i="1"/>
  <c r="X973" i="1"/>
  <c r="AB973" i="1" s="1"/>
  <c r="L973" i="1"/>
  <c r="AJ944" i="1"/>
  <c r="AK944" i="1" s="1"/>
  <c r="AA944" i="1"/>
  <c r="Z944" i="1"/>
  <c r="Y944" i="1"/>
  <c r="X944" i="1"/>
  <c r="AB944" i="1" s="1"/>
  <c r="L944" i="1"/>
  <c r="AA943" i="1"/>
  <c r="Z943" i="1"/>
  <c r="Y943" i="1"/>
  <c r="X943" i="1"/>
  <c r="AB943" i="1" s="1"/>
  <c r="L943" i="1"/>
  <c r="AA2104" i="1"/>
  <c r="Z2104" i="1"/>
  <c r="Y2104" i="1"/>
  <c r="X2104" i="1"/>
  <c r="AB2104" i="1" s="1"/>
  <c r="L2104" i="1"/>
  <c r="AJ4609" i="1"/>
  <c r="AK4609" i="1" s="1"/>
  <c r="AA4609" i="1"/>
  <c r="Z4609" i="1"/>
  <c r="Y4609" i="1"/>
  <c r="X4609" i="1"/>
  <c r="AB4609" i="1" s="1"/>
  <c r="L4609" i="1"/>
  <c r="AA4608" i="1"/>
  <c r="Z4608" i="1"/>
  <c r="Y4608" i="1"/>
  <c r="X4608" i="1"/>
  <c r="AB4608" i="1" s="1"/>
  <c r="L4608" i="1"/>
  <c r="AK2677" i="1"/>
  <c r="AJ2677" i="1"/>
  <c r="AA2677" i="1"/>
  <c r="Z2677" i="1"/>
  <c r="Y2677" i="1"/>
  <c r="X2677" i="1"/>
  <c r="AB2677" i="1" s="1"/>
  <c r="L2677" i="1"/>
  <c r="AK2676" i="1"/>
  <c r="AJ2676" i="1"/>
  <c r="AA2676" i="1"/>
  <c r="Z2676" i="1"/>
  <c r="Y2676" i="1"/>
  <c r="X2676" i="1"/>
  <c r="AB2676" i="1" s="1"/>
  <c r="L2676" i="1"/>
  <c r="AK2675" i="1"/>
  <c r="AA2675" i="1"/>
  <c r="Z2675" i="1"/>
  <c r="Y2675" i="1"/>
  <c r="X2675" i="1"/>
  <c r="AB2675" i="1" s="1"/>
  <c r="L2675" i="1"/>
  <c r="AJ2278" i="1"/>
  <c r="AA2278" i="1"/>
  <c r="Z2278" i="1"/>
  <c r="Y2278" i="1"/>
  <c r="X2278" i="1"/>
  <c r="AB2278" i="1" s="1"/>
  <c r="L2278" i="1"/>
  <c r="AA2277" i="1"/>
  <c r="Z2277" i="1"/>
  <c r="Y2277" i="1"/>
  <c r="X2277" i="1"/>
  <c r="AB2277" i="1" s="1"/>
  <c r="L2277" i="1"/>
  <c r="AJ4772" i="1"/>
  <c r="AK4772" i="1" s="1"/>
  <c r="AA4772" i="1"/>
  <c r="Z4772" i="1"/>
  <c r="Y4772" i="1"/>
  <c r="X4772" i="1"/>
  <c r="AB4772" i="1" s="1"/>
  <c r="L4772" i="1"/>
  <c r="AA4771" i="1"/>
  <c r="Z4771" i="1"/>
  <c r="Y4771" i="1"/>
  <c r="X4771" i="1"/>
  <c r="AB4771" i="1" s="1"/>
  <c r="L4771" i="1"/>
  <c r="AA3946" i="1"/>
  <c r="Z3946" i="1"/>
  <c r="Y3946" i="1"/>
  <c r="X3946" i="1"/>
  <c r="AB3946" i="1" s="1"/>
  <c r="L3946" i="1"/>
  <c r="AA3993" i="1"/>
  <c r="Z3993" i="1"/>
  <c r="Y3993" i="1"/>
  <c r="X3993" i="1"/>
  <c r="AB3993" i="1" s="1"/>
  <c r="L3993" i="1"/>
  <c r="AJ3168" i="1"/>
  <c r="AK3168" i="1" s="1"/>
  <c r="AA3168" i="1"/>
  <c r="Z3168" i="1"/>
  <c r="Y3168" i="1"/>
  <c r="X3168" i="1"/>
  <c r="AB3168" i="1" s="1"/>
  <c r="L3168" i="1"/>
  <c r="AA3167" i="1"/>
  <c r="Z3167" i="1"/>
  <c r="Y3167" i="1"/>
  <c r="X3167" i="1"/>
  <c r="AB3167" i="1" s="1"/>
  <c r="L3167" i="1"/>
  <c r="AJ2197" i="1"/>
  <c r="AK2197" i="1" s="1"/>
  <c r="AA2197" i="1"/>
  <c r="Z2197" i="1"/>
  <c r="Y2197" i="1"/>
  <c r="X2197" i="1"/>
  <c r="AB2197" i="1" s="1"/>
  <c r="L2197" i="1"/>
  <c r="AA2196" i="1"/>
  <c r="Z2196" i="1"/>
  <c r="Y2196" i="1"/>
  <c r="X2196" i="1"/>
  <c r="AB2196" i="1" s="1"/>
  <c r="L2196" i="1"/>
  <c r="AJ280" i="1"/>
  <c r="AK280" i="1" s="1"/>
  <c r="AA280" i="1"/>
  <c r="Z280" i="1"/>
  <c r="Y280" i="1"/>
  <c r="X280" i="1"/>
  <c r="AB280" i="1" s="1"/>
  <c r="L280" i="1"/>
  <c r="AA279" i="1"/>
  <c r="Z279" i="1"/>
  <c r="Y279" i="1"/>
  <c r="X279" i="1"/>
  <c r="AB279" i="1" s="1"/>
  <c r="L279" i="1"/>
  <c r="AJ1759" i="1"/>
  <c r="AK1759" i="1" s="1"/>
  <c r="AA1759" i="1"/>
  <c r="Z1759" i="1"/>
  <c r="Y1759" i="1"/>
  <c r="X1759" i="1"/>
  <c r="AB1759" i="1" s="1"/>
  <c r="L1759" i="1"/>
  <c r="AA1758" i="1"/>
  <c r="Z1758" i="1"/>
  <c r="Y1758" i="1"/>
  <c r="X1758" i="1"/>
  <c r="AB1758" i="1" s="1"/>
  <c r="L1758" i="1"/>
  <c r="AA2869" i="1"/>
  <c r="Z2869" i="1"/>
  <c r="Y2869" i="1"/>
  <c r="X2869" i="1"/>
  <c r="AB2869" i="1" s="1"/>
  <c r="L2869" i="1"/>
  <c r="AA1921" i="1"/>
  <c r="Z1921" i="1"/>
  <c r="Y1921" i="1"/>
  <c r="X1921" i="1"/>
  <c r="AB1921" i="1" s="1"/>
  <c r="L1921" i="1"/>
  <c r="AJ4552" i="1"/>
  <c r="AK4552" i="1" s="1"/>
  <c r="AA4552" i="1"/>
  <c r="Z4552" i="1"/>
  <c r="Y4552" i="1"/>
  <c r="X4552" i="1"/>
  <c r="AB4552" i="1" s="1"/>
  <c r="L4552" i="1"/>
  <c r="AA4551" i="1"/>
  <c r="Z4551" i="1"/>
  <c r="Y4551" i="1"/>
  <c r="X4551" i="1"/>
  <c r="AB4551" i="1" s="1"/>
  <c r="L4551" i="1"/>
  <c r="AA3903" i="1"/>
  <c r="Z3903" i="1"/>
  <c r="Y3903" i="1"/>
  <c r="X3903" i="1"/>
  <c r="AB3903" i="1" s="1"/>
  <c r="L3903" i="1"/>
  <c r="AA2035" i="1"/>
  <c r="Z2035" i="1"/>
  <c r="Y2035" i="1"/>
  <c r="X2035" i="1"/>
  <c r="AB2035" i="1" s="1"/>
  <c r="L2035" i="1"/>
  <c r="AJ3091" i="1"/>
  <c r="AK3091" i="1" s="1"/>
  <c r="AA3091" i="1"/>
  <c r="Z3091" i="1"/>
  <c r="Y3091" i="1"/>
  <c r="X3091" i="1"/>
  <c r="AB3091" i="1" s="1"/>
  <c r="L3091" i="1"/>
  <c r="AA3090" i="1"/>
  <c r="Z3090" i="1"/>
  <c r="Y3090" i="1"/>
  <c r="X3090" i="1"/>
  <c r="AB3090" i="1" s="1"/>
  <c r="L3090" i="1"/>
  <c r="AJ2528" i="1"/>
  <c r="AK2528" i="1" s="1"/>
  <c r="AA2528" i="1"/>
  <c r="Z2528" i="1"/>
  <c r="Y2528" i="1"/>
  <c r="X2528" i="1"/>
  <c r="AB2528" i="1" s="1"/>
  <c r="L2528" i="1"/>
  <c r="AA2527" i="1"/>
  <c r="Z2527" i="1"/>
  <c r="Y2527" i="1"/>
  <c r="X2527" i="1"/>
  <c r="AB2527" i="1" s="1"/>
  <c r="L2527" i="1"/>
  <c r="AA3487" i="1"/>
  <c r="Z3487" i="1"/>
  <c r="Y3487" i="1"/>
  <c r="X3487" i="1"/>
  <c r="AB3487" i="1" s="1"/>
  <c r="L3487" i="1"/>
  <c r="AJ1805" i="1"/>
  <c r="AK1805" i="1" s="1"/>
  <c r="AA1805" i="1"/>
  <c r="Z1805" i="1"/>
  <c r="Y1805" i="1"/>
  <c r="X1805" i="1"/>
  <c r="AB1805" i="1" s="1"/>
  <c r="L1805" i="1"/>
  <c r="AA1804" i="1"/>
  <c r="Z1804" i="1"/>
  <c r="Y1804" i="1"/>
  <c r="X1804" i="1"/>
  <c r="AB1804" i="1" s="1"/>
  <c r="L1804" i="1"/>
  <c r="AJ1142" i="1"/>
  <c r="AK1142" i="1" s="1"/>
  <c r="AA1142" i="1"/>
  <c r="Z1142" i="1"/>
  <c r="Y1142" i="1"/>
  <c r="X1142" i="1"/>
  <c r="AB1142" i="1" s="1"/>
  <c r="L1142" i="1"/>
  <c r="AA1141" i="1"/>
  <c r="Z1141" i="1"/>
  <c r="Y1141" i="1"/>
  <c r="X1141" i="1"/>
  <c r="AB1141" i="1" s="1"/>
  <c r="L1141" i="1"/>
  <c r="AA4584" i="1"/>
  <c r="Z4584" i="1"/>
  <c r="Y4584" i="1"/>
  <c r="X4584" i="1"/>
  <c r="AB4584" i="1" s="1"/>
  <c r="L4584" i="1"/>
  <c r="AE4583" i="1"/>
  <c r="AJ4584" i="1" s="1"/>
  <c r="AA4583" i="1"/>
  <c r="Z4583" i="1"/>
  <c r="Y4583" i="1"/>
  <c r="X4583" i="1"/>
  <c r="AB4583" i="1" s="1"/>
  <c r="L4583" i="1"/>
  <c r="AK1742" i="1"/>
  <c r="AJ1742" i="1"/>
  <c r="AA1742" i="1"/>
  <c r="Z1742" i="1"/>
  <c r="Y1742" i="1"/>
  <c r="X1742" i="1"/>
  <c r="AB1742" i="1" s="1"/>
  <c r="L1742" i="1"/>
  <c r="AK1741" i="1"/>
  <c r="AJ1741" i="1"/>
  <c r="AA1741" i="1"/>
  <c r="Z1741" i="1"/>
  <c r="Y1741" i="1"/>
  <c r="X1741" i="1"/>
  <c r="AB1741" i="1" s="1"/>
  <c r="L1741" i="1"/>
  <c r="AK1740" i="1"/>
  <c r="AA1740" i="1"/>
  <c r="Z1740" i="1"/>
  <c r="Y1740" i="1"/>
  <c r="X1740" i="1"/>
  <c r="AB1740" i="1" s="1"/>
  <c r="L1740" i="1"/>
  <c r="AK1477" i="1"/>
  <c r="AJ1477" i="1"/>
  <c r="AA1477" i="1"/>
  <c r="Z1477" i="1"/>
  <c r="Y1477" i="1"/>
  <c r="X1477" i="1"/>
  <c r="AB1477" i="1" s="1"/>
  <c r="L1477" i="1"/>
  <c r="AK1476" i="1"/>
  <c r="AJ1476" i="1"/>
  <c r="AA1476" i="1"/>
  <c r="Z1476" i="1"/>
  <c r="Y1476" i="1"/>
  <c r="X1476" i="1"/>
  <c r="AB1476" i="1" s="1"/>
  <c r="L1476" i="1"/>
  <c r="AK1475" i="1"/>
  <c r="AA1475" i="1"/>
  <c r="Z1475" i="1"/>
  <c r="Y1475" i="1"/>
  <c r="X1475" i="1"/>
  <c r="AB1475" i="1" s="1"/>
  <c r="L1475" i="1"/>
  <c r="AJ4722" i="1"/>
  <c r="AK4722" i="1" s="1"/>
  <c r="AA4722" i="1"/>
  <c r="Z4722" i="1"/>
  <c r="Y4722" i="1"/>
  <c r="X4722" i="1"/>
  <c r="AB4722" i="1" s="1"/>
  <c r="L4722" i="1"/>
  <c r="AJ4721" i="1"/>
  <c r="AA4721" i="1"/>
  <c r="Z4721" i="1"/>
  <c r="Y4721" i="1"/>
  <c r="X4721" i="1"/>
  <c r="AB4721" i="1" s="1"/>
  <c r="L4721" i="1"/>
  <c r="AJ4720" i="1"/>
  <c r="AA4720" i="1"/>
  <c r="Z4720" i="1"/>
  <c r="Y4720" i="1"/>
  <c r="X4720" i="1"/>
  <c r="AB4720" i="1" s="1"/>
  <c r="L4720" i="1"/>
  <c r="AA4719" i="1"/>
  <c r="Z4719" i="1"/>
  <c r="Y4719" i="1"/>
  <c r="X4719" i="1"/>
  <c r="AB4719" i="1" s="1"/>
  <c r="L4719" i="1"/>
  <c r="AK3000" i="1"/>
  <c r="AJ3000" i="1"/>
  <c r="AA3000" i="1"/>
  <c r="Z3000" i="1"/>
  <c r="Y3000" i="1"/>
  <c r="X3000" i="1"/>
  <c r="AB3000" i="1" s="1"/>
  <c r="L3000" i="1"/>
  <c r="AK2999" i="1"/>
  <c r="AA2999" i="1"/>
  <c r="Z2999" i="1"/>
  <c r="Y2999" i="1"/>
  <c r="X2999" i="1"/>
  <c r="AB2999" i="1" s="1"/>
  <c r="L2999" i="1"/>
  <c r="AK1739" i="1"/>
  <c r="AJ1739" i="1"/>
  <c r="AA1739" i="1"/>
  <c r="Z1739" i="1"/>
  <c r="Y1739" i="1"/>
  <c r="X1739" i="1"/>
  <c r="AB1739" i="1" s="1"/>
  <c r="L1739" i="1"/>
  <c r="AK1738" i="1"/>
  <c r="AA1738" i="1"/>
  <c r="Z1738" i="1"/>
  <c r="Y1738" i="1"/>
  <c r="X1738" i="1"/>
  <c r="AB1738" i="1" s="1"/>
  <c r="L1738" i="1"/>
  <c r="AE97" i="1"/>
  <c r="AA97" i="1"/>
  <c r="Z97" i="1"/>
  <c r="Y97" i="1"/>
  <c r="X97" i="1"/>
  <c r="AB97" i="1" s="1"/>
  <c r="AK2674" i="1"/>
  <c r="AJ2674" i="1"/>
  <c r="AJ2675" i="1" s="1"/>
  <c r="AA2674" i="1"/>
  <c r="Z2674" i="1"/>
  <c r="Y2674" i="1"/>
  <c r="X2674" i="1"/>
  <c r="AB2674" i="1" s="1"/>
  <c r="L2674" i="1"/>
  <c r="AK2673" i="1"/>
  <c r="AA2673" i="1"/>
  <c r="Z2673" i="1"/>
  <c r="Y2673" i="1"/>
  <c r="X2673" i="1"/>
  <c r="AB2673" i="1" s="1"/>
  <c r="L2673" i="1"/>
  <c r="AJ4825" i="1"/>
  <c r="AK4825" i="1" s="1"/>
  <c r="AA4825" i="1"/>
  <c r="Z4825" i="1"/>
  <c r="Y4825" i="1"/>
  <c r="X4825" i="1"/>
  <c r="AB4825" i="1" s="1"/>
  <c r="L4825" i="1"/>
  <c r="AA4824" i="1"/>
  <c r="Z4824" i="1"/>
  <c r="Y4824" i="1"/>
  <c r="X4824" i="1"/>
  <c r="AB4824" i="1" s="1"/>
  <c r="L4824" i="1"/>
  <c r="AJ4809" i="1"/>
  <c r="AK4809" i="1" s="1"/>
  <c r="AA4809" i="1"/>
  <c r="Z4809" i="1"/>
  <c r="Y4809" i="1"/>
  <c r="X4809" i="1"/>
  <c r="AB4809" i="1" s="1"/>
  <c r="L4809" i="1"/>
  <c r="AA4808" i="1"/>
  <c r="Z4808" i="1"/>
  <c r="Y4808" i="1"/>
  <c r="X4808" i="1"/>
  <c r="AB4808" i="1" s="1"/>
  <c r="L4808" i="1"/>
  <c r="AJ4793" i="1"/>
  <c r="AK4793" i="1" s="1"/>
  <c r="AA4793" i="1"/>
  <c r="Z4793" i="1"/>
  <c r="Y4793" i="1"/>
  <c r="X4793" i="1"/>
  <c r="AB4793" i="1" s="1"/>
  <c r="L4793" i="1"/>
  <c r="AJ4792" i="1"/>
  <c r="AA4792" i="1"/>
  <c r="Z4792" i="1"/>
  <c r="Y4792" i="1"/>
  <c r="X4792" i="1"/>
  <c r="AB4792" i="1" s="1"/>
  <c r="L4792" i="1"/>
  <c r="AJ4791" i="1"/>
  <c r="AA4791" i="1"/>
  <c r="Z4791" i="1"/>
  <c r="Y4791" i="1"/>
  <c r="X4791" i="1"/>
  <c r="AB4791" i="1" s="1"/>
  <c r="L4791" i="1"/>
  <c r="AA4790" i="1"/>
  <c r="Z4790" i="1"/>
  <c r="Y4790" i="1"/>
  <c r="X4790" i="1"/>
  <c r="AB4790" i="1" s="1"/>
  <c r="L4790" i="1"/>
  <c r="AJ348" i="1"/>
  <c r="AK348" i="1" s="1"/>
  <c r="AA348" i="1"/>
  <c r="Z348" i="1"/>
  <c r="Y348" i="1"/>
  <c r="X348" i="1"/>
  <c r="AB348" i="1" s="1"/>
  <c r="L348" i="1"/>
  <c r="AA347" i="1"/>
  <c r="Z347" i="1"/>
  <c r="Y347" i="1"/>
  <c r="X347" i="1"/>
  <c r="AB347" i="1" s="1"/>
  <c r="L347" i="1"/>
  <c r="AJ332" i="1"/>
  <c r="AK332" i="1" s="1"/>
  <c r="AA332" i="1"/>
  <c r="Z332" i="1"/>
  <c r="Y332" i="1"/>
  <c r="X332" i="1"/>
  <c r="AB332" i="1" s="1"/>
  <c r="L332" i="1"/>
  <c r="AA331" i="1"/>
  <c r="Z331" i="1"/>
  <c r="Y331" i="1"/>
  <c r="X331" i="1"/>
  <c r="AB331" i="1" s="1"/>
  <c r="L331" i="1"/>
  <c r="AJ315" i="1"/>
  <c r="AA315" i="1"/>
  <c r="Z315" i="1"/>
  <c r="Y315" i="1"/>
  <c r="X315" i="1"/>
  <c r="AB315" i="1" s="1"/>
  <c r="L315" i="1"/>
  <c r="AA314" i="1"/>
  <c r="Z314" i="1"/>
  <c r="Y314" i="1"/>
  <c r="X314" i="1"/>
  <c r="AB314" i="1" s="1"/>
  <c r="L314" i="1"/>
  <c r="AJ3567" i="1"/>
  <c r="AK3567" i="1" s="1"/>
  <c r="AA3567" i="1"/>
  <c r="Z3567" i="1"/>
  <c r="Y3567" i="1"/>
  <c r="X3567" i="1"/>
  <c r="AB3567" i="1" s="1"/>
  <c r="L3567" i="1"/>
  <c r="AA3566" i="1"/>
  <c r="Z3566" i="1"/>
  <c r="Y3566" i="1"/>
  <c r="X3566" i="1"/>
  <c r="AB3566" i="1" s="1"/>
  <c r="L3566" i="1"/>
  <c r="AJ4108" i="1"/>
  <c r="AK4108" i="1" s="1"/>
  <c r="AA4108" i="1"/>
  <c r="Z4108" i="1"/>
  <c r="Y4108" i="1"/>
  <c r="X4108" i="1"/>
  <c r="AB4108" i="1" s="1"/>
  <c r="L4108" i="1"/>
  <c r="AA4107" i="1"/>
  <c r="Z4107" i="1"/>
  <c r="Y4107" i="1"/>
  <c r="X4107" i="1"/>
  <c r="AB4107" i="1" s="1"/>
  <c r="L4107" i="1"/>
  <c r="AA311" i="1"/>
  <c r="Z311" i="1"/>
  <c r="Y311" i="1"/>
  <c r="X311" i="1"/>
  <c r="AB311" i="1" s="1"/>
  <c r="L311" i="1"/>
  <c r="AJ1474" i="1"/>
  <c r="AJ1475" i="1" s="1"/>
  <c r="AA1474" i="1"/>
  <c r="Z1474" i="1"/>
  <c r="Y1474" i="1"/>
  <c r="X1474" i="1"/>
  <c r="AB1474" i="1" s="1"/>
  <c r="L1474" i="1"/>
  <c r="AK1473" i="1"/>
  <c r="AJ1473" i="1"/>
  <c r="AA1473" i="1"/>
  <c r="Z1473" i="1"/>
  <c r="Y1473" i="1"/>
  <c r="X1473" i="1"/>
  <c r="AB1473" i="1" s="1"/>
  <c r="L1473" i="1"/>
  <c r="AA1472" i="1"/>
  <c r="Z1472" i="1"/>
  <c r="Y1472" i="1"/>
  <c r="X1472" i="1"/>
  <c r="AB1472" i="1" s="1"/>
  <c r="L1472" i="1"/>
  <c r="AK2180" i="1"/>
  <c r="AJ2180" i="1"/>
  <c r="AA2180" i="1"/>
  <c r="Z2180" i="1"/>
  <c r="Y2180" i="1"/>
  <c r="X2180" i="1"/>
  <c r="AB2180" i="1" s="1"/>
  <c r="L2180" i="1"/>
  <c r="AK2179" i="1"/>
  <c r="AJ2179" i="1"/>
  <c r="AA2179" i="1"/>
  <c r="Z2179" i="1"/>
  <c r="Y2179" i="1"/>
  <c r="X2179" i="1"/>
  <c r="AB2179" i="1" s="1"/>
  <c r="L2179" i="1"/>
  <c r="AK2178" i="1"/>
  <c r="AA2178" i="1"/>
  <c r="Z2178" i="1"/>
  <c r="Y2178" i="1"/>
  <c r="X2178" i="1"/>
  <c r="AB2178" i="1" s="1"/>
  <c r="L2178" i="1"/>
  <c r="AA2118" i="1"/>
  <c r="Z2118" i="1"/>
  <c r="Y2118" i="1"/>
  <c r="X2118" i="1"/>
  <c r="AB2118" i="1" s="1"/>
  <c r="L2118" i="1"/>
  <c r="AJ2326" i="1"/>
  <c r="AK2326" i="1" s="1"/>
  <c r="AA2326" i="1"/>
  <c r="Z2326" i="1"/>
  <c r="Y2326" i="1"/>
  <c r="X2326" i="1"/>
  <c r="AB2326" i="1" s="1"/>
  <c r="L2326" i="1"/>
  <c r="AA2325" i="1"/>
  <c r="Z2325" i="1"/>
  <c r="Y2325" i="1"/>
  <c r="X2325" i="1"/>
  <c r="AB2325" i="1" s="1"/>
  <c r="L2325" i="1"/>
  <c r="AK4866" i="1"/>
  <c r="AJ4866" i="1"/>
  <c r="AA4866" i="1"/>
  <c r="Z4866" i="1"/>
  <c r="Y4866" i="1"/>
  <c r="X4866" i="1"/>
  <c r="AB4866" i="1" s="1"/>
  <c r="L4866" i="1"/>
  <c r="AK4865" i="1"/>
  <c r="AJ4865" i="1"/>
  <c r="AA4865" i="1"/>
  <c r="Z4865" i="1"/>
  <c r="Y4865" i="1"/>
  <c r="X4865" i="1"/>
  <c r="AB4865" i="1" s="1"/>
  <c r="L4865" i="1"/>
  <c r="AK4864" i="1"/>
  <c r="AA4864" i="1"/>
  <c r="Z4864" i="1"/>
  <c r="Y4864" i="1"/>
  <c r="X4864" i="1"/>
  <c r="AB4864" i="1" s="1"/>
  <c r="L4864" i="1"/>
  <c r="AJ3123" i="1"/>
  <c r="AK3123" i="1" s="1"/>
  <c r="AA3123" i="1"/>
  <c r="Z3123" i="1"/>
  <c r="Y3123" i="1"/>
  <c r="X3123" i="1"/>
  <c r="AB3123" i="1" s="1"/>
  <c r="L3123" i="1"/>
  <c r="AA3122" i="1"/>
  <c r="Z3122" i="1"/>
  <c r="Y3122" i="1"/>
  <c r="X3122" i="1"/>
  <c r="AB3122" i="1" s="1"/>
  <c r="L3122" i="1"/>
  <c r="AJ4082" i="1"/>
  <c r="AK4082" i="1" s="1"/>
  <c r="AA4082" i="1"/>
  <c r="Z4082" i="1"/>
  <c r="Y4082" i="1"/>
  <c r="X4082" i="1"/>
  <c r="AB4082" i="1" s="1"/>
  <c r="L4082" i="1"/>
  <c r="AJ4081" i="1"/>
  <c r="AA4081" i="1"/>
  <c r="Z4081" i="1"/>
  <c r="Y4081" i="1"/>
  <c r="X4081" i="1"/>
  <c r="AB4081" i="1" s="1"/>
  <c r="L4081" i="1"/>
  <c r="AA4080" i="1"/>
  <c r="Z4080" i="1"/>
  <c r="Y4080" i="1"/>
  <c r="X4080" i="1"/>
  <c r="AB4080" i="1" s="1"/>
  <c r="L4080" i="1"/>
  <c r="AJ1519" i="1"/>
  <c r="AK1519" i="1" s="1"/>
  <c r="AA1519" i="1"/>
  <c r="Z1519" i="1"/>
  <c r="Y1519" i="1"/>
  <c r="X1519" i="1"/>
  <c r="AB1519" i="1" s="1"/>
  <c r="L1519" i="1"/>
  <c r="AA1518" i="1"/>
  <c r="Z1518" i="1"/>
  <c r="Y1518" i="1"/>
  <c r="X1518" i="1"/>
  <c r="AB1518" i="1" s="1"/>
  <c r="L1518" i="1"/>
  <c r="AK4841" i="1"/>
  <c r="AA4841" i="1"/>
  <c r="Z4841" i="1"/>
  <c r="Y4841" i="1"/>
  <c r="X4841" i="1"/>
  <c r="AB4841" i="1" s="1"/>
  <c r="L4841" i="1"/>
  <c r="AJ131" i="1"/>
  <c r="AK131" i="1" s="1"/>
  <c r="AA131" i="1"/>
  <c r="Z131" i="1"/>
  <c r="Y131" i="1"/>
  <c r="X131" i="1"/>
  <c r="AB131" i="1" s="1"/>
  <c r="L131" i="1"/>
  <c r="AA130" i="1"/>
  <c r="Z130" i="1"/>
  <c r="Y130" i="1"/>
  <c r="X130" i="1"/>
  <c r="AB130" i="1" s="1"/>
  <c r="L130" i="1"/>
  <c r="AA3602" i="1"/>
  <c r="Z3602" i="1"/>
  <c r="Y3602" i="1"/>
  <c r="X3602" i="1"/>
  <c r="AB3602" i="1" s="1"/>
  <c r="L3602" i="1"/>
  <c r="AK3549" i="1"/>
  <c r="AJ3549" i="1"/>
  <c r="AA3549" i="1"/>
  <c r="Z3549" i="1"/>
  <c r="Y3549" i="1"/>
  <c r="X3549" i="1"/>
  <c r="AB3549" i="1" s="1"/>
  <c r="L3549" i="1"/>
  <c r="AK3548" i="1"/>
  <c r="AA3548" i="1"/>
  <c r="Z3548" i="1"/>
  <c r="Y3548" i="1"/>
  <c r="X3548" i="1"/>
  <c r="AB3548" i="1" s="1"/>
  <c r="L3548" i="1"/>
  <c r="AJ4739" i="1"/>
  <c r="AA4739" i="1"/>
  <c r="Z4739" i="1"/>
  <c r="Y4739" i="1"/>
  <c r="X4739" i="1"/>
  <c r="AB4739" i="1" s="1"/>
  <c r="L4739" i="1"/>
  <c r="AA4738" i="1"/>
  <c r="Z4738" i="1"/>
  <c r="Y4738" i="1"/>
  <c r="X4738" i="1"/>
  <c r="AB4738" i="1" s="1"/>
  <c r="L4738" i="1"/>
  <c r="AA3664" i="1"/>
  <c r="Z3664" i="1"/>
  <c r="Y3664" i="1"/>
  <c r="X3664" i="1"/>
  <c r="AB3664" i="1" s="1"/>
  <c r="L3664" i="1"/>
  <c r="AJ4140" i="1"/>
  <c r="AA4140" i="1"/>
  <c r="Z4140" i="1"/>
  <c r="Y4140" i="1"/>
  <c r="X4140" i="1"/>
  <c r="AB4140" i="1" s="1"/>
  <c r="L4140" i="1"/>
  <c r="AA4139" i="1"/>
  <c r="Z4139" i="1"/>
  <c r="Y4139" i="1"/>
  <c r="X4139" i="1"/>
  <c r="AB4139" i="1" s="1"/>
  <c r="L4139" i="1"/>
  <c r="AJ3051" i="1"/>
  <c r="AA3051" i="1"/>
  <c r="Z3051" i="1"/>
  <c r="Y3051" i="1"/>
  <c r="X3051" i="1"/>
  <c r="AB3051" i="1" s="1"/>
  <c r="L3051" i="1"/>
  <c r="AA3050" i="1"/>
  <c r="Z3050" i="1"/>
  <c r="Y3050" i="1"/>
  <c r="X3050" i="1"/>
  <c r="AB3050" i="1" s="1"/>
  <c r="L3050" i="1"/>
  <c r="AK2998" i="1"/>
  <c r="AJ2998" i="1"/>
  <c r="AJ2999" i="1" s="1"/>
  <c r="AA2998" i="1"/>
  <c r="Z2998" i="1"/>
  <c r="Y2998" i="1"/>
  <c r="X2998" i="1"/>
  <c r="AB2998" i="1" s="1"/>
  <c r="L2998" i="1"/>
  <c r="AK2997" i="1"/>
  <c r="AJ2997" i="1"/>
  <c r="AA2997" i="1"/>
  <c r="Z2997" i="1"/>
  <c r="Y2997" i="1"/>
  <c r="X2997" i="1"/>
  <c r="AB2997" i="1" s="1"/>
  <c r="L2997" i="1"/>
  <c r="AK2996" i="1"/>
  <c r="AA2996" i="1"/>
  <c r="Z2996" i="1"/>
  <c r="Y2996" i="1"/>
  <c r="X2996" i="1"/>
  <c r="AB2996" i="1" s="1"/>
  <c r="L2996" i="1"/>
  <c r="AK2177" i="1"/>
  <c r="AJ2177" i="1"/>
  <c r="AJ2178" i="1" s="1"/>
  <c r="AA2177" i="1"/>
  <c r="Z2177" i="1"/>
  <c r="Y2177" i="1"/>
  <c r="X2177" i="1"/>
  <c r="AB2177" i="1" s="1"/>
  <c r="L2177" i="1"/>
  <c r="AK2176" i="1"/>
  <c r="AJ2176" i="1"/>
  <c r="AA2176" i="1"/>
  <c r="Z2176" i="1"/>
  <c r="Y2176" i="1"/>
  <c r="X2176" i="1"/>
  <c r="AB2176" i="1" s="1"/>
  <c r="L2176" i="1"/>
  <c r="AK2175" i="1"/>
  <c r="AJ2175" i="1"/>
  <c r="AA2175" i="1"/>
  <c r="Z2175" i="1"/>
  <c r="Y2175" i="1"/>
  <c r="X2175" i="1"/>
  <c r="AB2175" i="1" s="1"/>
  <c r="L2175" i="1"/>
  <c r="AK2174" i="1"/>
  <c r="AA2174" i="1"/>
  <c r="Z2174" i="1"/>
  <c r="Y2174" i="1"/>
  <c r="X2174" i="1"/>
  <c r="AB2174" i="1" s="1"/>
  <c r="L2174" i="1"/>
  <c r="AJ2363" i="1"/>
  <c r="AK2363" i="1" s="1"/>
  <c r="AA2363" i="1"/>
  <c r="Z2363" i="1"/>
  <c r="Y2363" i="1"/>
  <c r="X2363" i="1"/>
  <c r="AB2363" i="1" s="1"/>
  <c r="L2363" i="1"/>
  <c r="AA2362" i="1"/>
  <c r="Z2362" i="1"/>
  <c r="Y2362" i="1"/>
  <c r="X2362" i="1"/>
  <c r="AB2362" i="1" s="1"/>
  <c r="L2362" i="1"/>
  <c r="AK1737" i="1"/>
  <c r="AJ1737" i="1"/>
  <c r="AJ1738" i="1" s="1"/>
  <c r="AA1737" i="1"/>
  <c r="Z1737" i="1"/>
  <c r="Y1737" i="1"/>
  <c r="X1737" i="1"/>
  <c r="AB1737" i="1" s="1"/>
  <c r="L1737" i="1"/>
  <c r="AK1736" i="1"/>
  <c r="AA1736" i="1"/>
  <c r="Z1736" i="1"/>
  <c r="Y1736" i="1"/>
  <c r="X1736" i="1"/>
  <c r="AB1736" i="1" s="1"/>
  <c r="L1736" i="1"/>
  <c r="AA3253" i="1"/>
  <c r="Z3253" i="1"/>
  <c r="Y3253" i="1"/>
  <c r="X3253" i="1"/>
  <c r="AB3253" i="1" s="1"/>
  <c r="L3253" i="1"/>
  <c r="AJ3761" i="1"/>
  <c r="AK3761" i="1" s="1"/>
  <c r="AA3761" i="1"/>
  <c r="Z3761" i="1"/>
  <c r="Y3761" i="1"/>
  <c r="X3761" i="1"/>
  <c r="AB3761" i="1" s="1"/>
  <c r="L3761" i="1"/>
  <c r="AA3760" i="1"/>
  <c r="Z3760" i="1"/>
  <c r="Y3760" i="1"/>
  <c r="X3760" i="1"/>
  <c r="AB3760" i="1" s="1"/>
  <c r="L3760" i="1"/>
  <c r="AJ2703" i="1"/>
  <c r="AK2703" i="1" s="1"/>
  <c r="AA2703" i="1"/>
  <c r="Z2703" i="1"/>
  <c r="Y2703" i="1"/>
  <c r="X2703" i="1"/>
  <c r="AB2703" i="1" s="1"/>
  <c r="L2703" i="1"/>
  <c r="AA2702" i="1"/>
  <c r="Z2702" i="1"/>
  <c r="Y2702" i="1"/>
  <c r="X2702" i="1"/>
  <c r="AB2702" i="1" s="1"/>
  <c r="L2702" i="1"/>
  <c r="AJ2672" i="1"/>
  <c r="AK2672" i="1" s="1"/>
  <c r="AA2672" i="1"/>
  <c r="Z2672" i="1"/>
  <c r="Y2672" i="1"/>
  <c r="X2672" i="1"/>
  <c r="AB2672" i="1" s="1"/>
  <c r="L2672" i="1"/>
  <c r="AK2671" i="1"/>
  <c r="AJ2671" i="1"/>
  <c r="AA2671" i="1"/>
  <c r="Z2671" i="1"/>
  <c r="Y2671" i="1"/>
  <c r="X2671" i="1"/>
  <c r="AB2671" i="1" s="1"/>
  <c r="L2671" i="1"/>
  <c r="AK2670" i="1"/>
  <c r="AJ2670" i="1"/>
  <c r="AA2670" i="1"/>
  <c r="Z2670" i="1"/>
  <c r="Y2670" i="1"/>
  <c r="X2670" i="1"/>
  <c r="AB2670" i="1" s="1"/>
  <c r="L2670" i="1"/>
  <c r="AK2669" i="1"/>
  <c r="AJ2669" i="1"/>
  <c r="AA2669" i="1"/>
  <c r="Z2669" i="1"/>
  <c r="Y2669" i="1"/>
  <c r="X2669" i="1"/>
  <c r="AB2669" i="1" s="1"/>
  <c r="L2669" i="1"/>
  <c r="AA2668" i="1"/>
  <c r="Z2668" i="1"/>
  <c r="Y2668" i="1"/>
  <c r="X2668" i="1"/>
  <c r="AB2668" i="1" s="1"/>
  <c r="L2668" i="1"/>
  <c r="AJ2276" i="1"/>
  <c r="AK2276" i="1" s="1"/>
  <c r="AA2276" i="1"/>
  <c r="Z2276" i="1"/>
  <c r="Y2276" i="1"/>
  <c r="X2276" i="1"/>
  <c r="AB2276" i="1" s="1"/>
  <c r="L2276" i="1"/>
  <c r="AA2275" i="1"/>
  <c r="Z2275" i="1"/>
  <c r="Y2275" i="1"/>
  <c r="X2275" i="1"/>
  <c r="AB2275" i="1" s="1"/>
  <c r="L2275" i="1"/>
  <c r="AE4262" i="1"/>
  <c r="AA4262" i="1"/>
  <c r="Z4262" i="1"/>
  <c r="Y4262" i="1"/>
  <c r="X4262" i="1"/>
  <c r="AB4262" i="1" s="1"/>
  <c r="L4262" i="1"/>
  <c r="AJ4737" i="1"/>
  <c r="AJ4738" i="1" s="1"/>
  <c r="AA4737" i="1"/>
  <c r="Z4737" i="1"/>
  <c r="Y4737" i="1"/>
  <c r="X4737" i="1"/>
  <c r="AB4737" i="1" s="1"/>
  <c r="L4737" i="1"/>
  <c r="AJ4736" i="1"/>
  <c r="AA4736" i="1"/>
  <c r="Z4736" i="1"/>
  <c r="Y4736" i="1"/>
  <c r="X4736" i="1"/>
  <c r="AB4736" i="1" s="1"/>
  <c r="L4736" i="1"/>
  <c r="AA4735" i="1"/>
  <c r="Z4735" i="1"/>
  <c r="Y4735" i="1"/>
  <c r="X4735" i="1"/>
  <c r="AB4735" i="1" s="1"/>
  <c r="L4735" i="1"/>
  <c r="AJ3472" i="1"/>
  <c r="AK3472" i="1" s="1"/>
  <c r="AA3472" i="1"/>
  <c r="Z3472" i="1"/>
  <c r="Y3472" i="1"/>
  <c r="X3472" i="1"/>
  <c r="AB3472" i="1" s="1"/>
  <c r="L3472" i="1"/>
  <c r="AA3471" i="1"/>
  <c r="Z3471" i="1"/>
  <c r="Y3471" i="1"/>
  <c r="X3471" i="1"/>
  <c r="AB3471" i="1" s="1"/>
  <c r="L3471" i="1"/>
  <c r="AJ174" i="1"/>
  <c r="AK174" i="1" s="1"/>
  <c r="AA174" i="1"/>
  <c r="Z174" i="1"/>
  <c r="Y174" i="1"/>
  <c r="X174" i="1"/>
  <c r="AB174" i="1" s="1"/>
  <c r="L174" i="1"/>
  <c r="AJ173" i="1"/>
  <c r="AA173" i="1"/>
  <c r="Z173" i="1"/>
  <c r="Y173" i="1"/>
  <c r="X173" i="1"/>
  <c r="AB173" i="1" s="1"/>
  <c r="L173" i="1"/>
  <c r="AA172" i="1"/>
  <c r="Z172" i="1"/>
  <c r="Y172" i="1"/>
  <c r="X172" i="1"/>
  <c r="AB172" i="1" s="1"/>
  <c r="L172" i="1"/>
  <c r="AJ4056" i="1"/>
  <c r="AK4056" i="1" s="1"/>
  <c r="AA4056" i="1"/>
  <c r="Z4056" i="1"/>
  <c r="Y4056" i="1"/>
  <c r="X4056" i="1"/>
  <c r="AB4056" i="1" s="1"/>
  <c r="L4056" i="1"/>
  <c r="AA4055" i="1"/>
  <c r="Z4055" i="1"/>
  <c r="Y4055" i="1"/>
  <c r="X4055" i="1"/>
  <c r="AB4055" i="1" s="1"/>
  <c r="L4055" i="1"/>
  <c r="AA3889" i="1"/>
  <c r="Z3889" i="1"/>
  <c r="Y3889" i="1"/>
  <c r="X3889" i="1"/>
  <c r="AB3889" i="1" s="1"/>
  <c r="L3889" i="1"/>
  <c r="AA3992" i="1"/>
  <c r="Z3992" i="1"/>
  <c r="Y3992" i="1"/>
  <c r="X3992" i="1"/>
  <c r="AB3992" i="1" s="1"/>
  <c r="L3992" i="1"/>
  <c r="AJ2195" i="1"/>
  <c r="AA2195" i="1"/>
  <c r="Z2195" i="1"/>
  <c r="Y2195" i="1"/>
  <c r="X2195" i="1"/>
  <c r="AB2195" i="1" s="1"/>
  <c r="L2195" i="1"/>
  <c r="AA2194" i="1"/>
  <c r="Z2194" i="1"/>
  <c r="Y2194" i="1"/>
  <c r="X2194" i="1"/>
  <c r="AB2194" i="1" s="1"/>
  <c r="L2194" i="1"/>
  <c r="AK2173" i="1"/>
  <c r="AJ2173" i="1"/>
  <c r="AJ2174" i="1" s="1"/>
  <c r="AA2173" i="1"/>
  <c r="Z2173" i="1"/>
  <c r="Y2173" i="1"/>
  <c r="X2173" i="1"/>
  <c r="AB2173" i="1" s="1"/>
  <c r="L2173" i="1"/>
  <c r="AK2172" i="1"/>
  <c r="AJ2172" i="1"/>
  <c r="AA2172" i="1"/>
  <c r="Z2172" i="1"/>
  <c r="Y2172" i="1"/>
  <c r="X2172" i="1"/>
  <c r="AB2172" i="1" s="1"/>
  <c r="L2172" i="1"/>
  <c r="AK2171" i="1"/>
  <c r="AJ2171" i="1"/>
  <c r="AA2171" i="1"/>
  <c r="Z2171" i="1"/>
  <c r="Y2171" i="1"/>
  <c r="X2171" i="1"/>
  <c r="AB2171" i="1" s="1"/>
  <c r="L2171" i="1"/>
  <c r="AK2170" i="1"/>
  <c r="AJ2170" i="1"/>
  <c r="AA2170" i="1"/>
  <c r="Z2170" i="1"/>
  <c r="Y2170" i="1"/>
  <c r="X2170" i="1"/>
  <c r="AB2170" i="1" s="1"/>
  <c r="L2170" i="1"/>
  <c r="AK2169" i="1"/>
  <c r="AJ2169" i="1"/>
  <c r="AA2169" i="1"/>
  <c r="Z2169" i="1"/>
  <c r="Y2169" i="1"/>
  <c r="X2169" i="1"/>
  <c r="AB2169" i="1" s="1"/>
  <c r="L2169" i="1"/>
  <c r="AK2168" i="1"/>
  <c r="AJ2168" i="1"/>
  <c r="AA2168" i="1"/>
  <c r="Z2168" i="1"/>
  <c r="Y2168" i="1"/>
  <c r="X2168" i="1"/>
  <c r="AB2168" i="1" s="1"/>
  <c r="L2168" i="1"/>
  <c r="AK2167" i="1"/>
  <c r="AJ2167" i="1"/>
  <c r="AA2167" i="1"/>
  <c r="Z2167" i="1"/>
  <c r="Y2167" i="1"/>
  <c r="X2167" i="1"/>
  <c r="AB2167" i="1" s="1"/>
  <c r="L2167" i="1"/>
  <c r="AK2166" i="1"/>
  <c r="AA2166" i="1"/>
  <c r="Z2166" i="1"/>
  <c r="Y2166" i="1"/>
  <c r="X2166" i="1"/>
  <c r="AB2166" i="1" s="1"/>
  <c r="L2166" i="1"/>
  <c r="AA2077" i="1"/>
  <c r="Z2077" i="1"/>
  <c r="Y2077" i="1"/>
  <c r="X2077" i="1"/>
  <c r="AB2077" i="1" s="1"/>
  <c r="L2077" i="1"/>
  <c r="AA2294" i="1"/>
  <c r="Z2294" i="1"/>
  <c r="Y2294" i="1"/>
  <c r="X2294" i="1"/>
  <c r="AB2294" i="1" s="1"/>
  <c r="L2294" i="1"/>
  <c r="AA3135" i="1"/>
  <c r="Z3135" i="1"/>
  <c r="Y3135" i="1"/>
  <c r="X3135" i="1"/>
  <c r="AB3135" i="1" s="1"/>
  <c r="L3135" i="1"/>
  <c r="AA2344" i="1"/>
  <c r="Z2344" i="1"/>
  <c r="Y2344" i="1"/>
  <c r="X2344" i="1"/>
  <c r="AB2344" i="1" s="1"/>
  <c r="L2344" i="1"/>
  <c r="AA2820" i="1"/>
  <c r="Z2820" i="1"/>
  <c r="Y2820" i="1"/>
  <c r="X2820" i="1"/>
  <c r="AB2820" i="1" s="1"/>
  <c r="L2820" i="1"/>
  <c r="AA1212" i="1"/>
  <c r="Z1212" i="1"/>
  <c r="Y1212" i="1"/>
  <c r="X1212" i="1"/>
  <c r="AB1212" i="1" s="1"/>
  <c r="L1212" i="1"/>
  <c r="AJ2475" i="1"/>
  <c r="AK2475" i="1" s="1"/>
  <c r="AA2475" i="1"/>
  <c r="Z2475" i="1"/>
  <c r="Y2475" i="1"/>
  <c r="X2475" i="1"/>
  <c r="AB2475" i="1" s="1"/>
  <c r="L2475" i="1"/>
  <c r="AA2474" i="1"/>
  <c r="Z2474" i="1"/>
  <c r="Y2474" i="1"/>
  <c r="X2474" i="1"/>
  <c r="AB2474" i="1" s="1"/>
  <c r="L2474" i="1"/>
  <c r="AJ1007" i="1"/>
  <c r="AK1007" i="1" s="1"/>
  <c r="AA1007" i="1"/>
  <c r="Z1007" i="1"/>
  <c r="Y1007" i="1"/>
  <c r="X1007" i="1"/>
  <c r="AB1007" i="1" s="1"/>
  <c r="L1007" i="1"/>
  <c r="AA1006" i="1"/>
  <c r="Z1006" i="1"/>
  <c r="Y1006" i="1"/>
  <c r="X1006" i="1"/>
  <c r="AB1006" i="1" s="1"/>
  <c r="L1006" i="1"/>
  <c r="AJ1869" i="1"/>
  <c r="AK1869" i="1" s="1"/>
  <c r="AA1869" i="1"/>
  <c r="Z1869" i="1"/>
  <c r="Y1869" i="1"/>
  <c r="X1869" i="1"/>
  <c r="AB1869" i="1" s="1"/>
  <c r="L1869" i="1"/>
  <c r="AA1868" i="1"/>
  <c r="Z1868" i="1"/>
  <c r="Y1868" i="1"/>
  <c r="X1868" i="1"/>
  <c r="AB1868" i="1" s="1"/>
  <c r="L1868" i="1"/>
  <c r="AA4018" i="1"/>
  <c r="Z4018" i="1"/>
  <c r="Y4018" i="1"/>
  <c r="X4018" i="1"/>
  <c r="AB4018" i="1" s="1"/>
  <c r="L4018" i="1"/>
  <c r="AJ3377" i="1"/>
  <c r="AK3377" i="1" s="1"/>
  <c r="AA3377" i="1"/>
  <c r="Z3377" i="1"/>
  <c r="Y3377" i="1"/>
  <c r="X3377" i="1"/>
  <c r="AB3377" i="1" s="1"/>
  <c r="L3377" i="1"/>
  <c r="AA3376" i="1"/>
  <c r="Z3376" i="1"/>
  <c r="Y3376" i="1"/>
  <c r="X3376" i="1"/>
  <c r="AB3376" i="1" s="1"/>
  <c r="L3376" i="1"/>
  <c r="AJ207" i="1"/>
  <c r="AK207" i="1" s="1"/>
  <c r="AA207" i="1"/>
  <c r="Z207" i="1"/>
  <c r="Y207" i="1"/>
  <c r="X207" i="1"/>
  <c r="AB207" i="1" s="1"/>
  <c r="L207" i="1"/>
  <c r="AA206" i="1"/>
  <c r="Z206" i="1"/>
  <c r="Y206" i="1"/>
  <c r="X206" i="1"/>
  <c r="AB206" i="1" s="1"/>
  <c r="L206" i="1"/>
  <c r="AJ4261" i="1"/>
  <c r="AK4261" i="1" s="1"/>
  <c r="AA4261" i="1"/>
  <c r="Z4261" i="1"/>
  <c r="Y4261" i="1"/>
  <c r="X4261" i="1"/>
  <c r="AB4261" i="1" s="1"/>
  <c r="L4261" i="1"/>
  <c r="AA4260" i="1"/>
  <c r="Z4260" i="1"/>
  <c r="Y4260" i="1"/>
  <c r="X4260" i="1"/>
  <c r="AB4260" i="1" s="1"/>
  <c r="L4260" i="1"/>
  <c r="AJ4278" i="1"/>
  <c r="AK4278" i="1" s="1"/>
  <c r="AA4278" i="1"/>
  <c r="Z4278" i="1"/>
  <c r="Y4278" i="1"/>
  <c r="X4278" i="1"/>
  <c r="AB4278" i="1" s="1"/>
  <c r="L4278" i="1"/>
  <c r="AA4277" i="1"/>
  <c r="Z4277" i="1"/>
  <c r="Y4277" i="1"/>
  <c r="X4277" i="1"/>
  <c r="AB4277" i="1" s="1"/>
  <c r="L4277" i="1"/>
  <c r="AJ2751" i="1"/>
  <c r="AK2751" i="1" s="1"/>
  <c r="AA2751" i="1"/>
  <c r="Z2751" i="1"/>
  <c r="Y2751" i="1"/>
  <c r="X2751" i="1"/>
  <c r="AB2751" i="1" s="1"/>
  <c r="L2751" i="1"/>
  <c r="AA2750" i="1"/>
  <c r="Z2750" i="1"/>
  <c r="Y2750" i="1"/>
  <c r="X2750" i="1"/>
  <c r="AB2750" i="1" s="1"/>
  <c r="L2750" i="1"/>
  <c r="AJ3311" i="1"/>
  <c r="AA3311" i="1"/>
  <c r="Z3311" i="1"/>
  <c r="Y3311" i="1"/>
  <c r="X3311" i="1"/>
  <c r="AB3311" i="1" s="1"/>
  <c r="L3311" i="1"/>
  <c r="AA3310" i="1"/>
  <c r="Z3310" i="1"/>
  <c r="Y3310" i="1"/>
  <c r="X3310" i="1"/>
  <c r="AB3310" i="1" s="1"/>
  <c r="L3310" i="1"/>
  <c r="AJ3984" i="1"/>
  <c r="AK3984" i="1" s="1"/>
  <c r="AA3984" i="1"/>
  <c r="Z3984" i="1"/>
  <c r="Y3984" i="1"/>
  <c r="X3984" i="1"/>
  <c r="AB3984" i="1" s="1"/>
  <c r="L3984" i="1"/>
  <c r="AA3983" i="1"/>
  <c r="Z3983" i="1"/>
  <c r="Y3983" i="1"/>
  <c r="X3983" i="1"/>
  <c r="AB3983" i="1" s="1"/>
  <c r="L3983" i="1"/>
  <c r="AJ2213" i="1"/>
  <c r="AK2213" i="1" s="1"/>
  <c r="AA2213" i="1"/>
  <c r="Z2213" i="1"/>
  <c r="Y2213" i="1"/>
  <c r="X2213" i="1"/>
  <c r="AB2213" i="1" s="1"/>
  <c r="L2213" i="1"/>
  <c r="AA2212" i="1"/>
  <c r="Z2212" i="1"/>
  <c r="Y2212" i="1"/>
  <c r="X2212" i="1"/>
  <c r="AB2212" i="1" s="1"/>
  <c r="L2212" i="1"/>
  <c r="AK2165" i="1"/>
  <c r="AJ2165" i="1"/>
  <c r="AJ2166" i="1" s="1"/>
  <c r="AA2165" i="1"/>
  <c r="Z2165" i="1"/>
  <c r="Y2165" i="1"/>
  <c r="X2165" i="1"/>
  <c r="AB2165" i="1" s="1"/>
  <c r="L2165" i="1"/>
  <c r="AK2164" i="1"/>
  <c r="AJ2164" i="1"/>
  <c r="AA2164" i="1"/>
  <c r="Z2164" i="1"/>
  <c r="Y2164" i="1"/>
  <c r="X2164" i="1"/>
  <c r="AB2164" i="1" s="1"/>
  <c r="L2164" i="1"/>
  <c r="AK2163" i="1"/>
  <c r="AJ2163" i="1"/>
  <c r="AA2163" i="1"/>
  <c r="Z2163" i="1"/>
  <c r="Y2163" i="1"/>
  <c r="X2163" i="1"/>
  <c r="AB2163" i="1" s="1"/>
  <c r="L2163" i="1"/>
  <c r="AK2162" i="1"/>
  <c r="AJ2162" i="1"/>
  <c r="AA2162" i="1"/>
  <c r="Z2162" i="1"/>
  <c r="Y2162" i="1"/>
  <c r="X2162" i="1"/>
  <c r="AB2162" i="1" s="1"/>
  <c r="L2162" i="1"/>
  <c r="AK2161" i="1"/>
  <c r="AJ2161" i="1"/>
  <c r="AA2161" i="1"/>
  <c r="Z2161" i="1"/>
  <c r="Y2161" i="1"/>
  <c r="X2161" i="1"/>
  <c r="AB2161" i="1" s="1"/>
  <c r="L2161" i="1"/>
  <c r="AK2160" i="1"/>
  <c r="AA2160" i="1"/>
  <c r="Z2160" i="1"/>
  <c r="Y2160" i="1"/>
  <c r="X2160" i="1"/>
  <c r="AB2160" i="1" s="1"/>
  <c r="L2160" i="1"/>
  <c r="AJ443" i="1"/>
  <c r="AK443" i="1" s="1"/>
  <c r="AA443" i="1"/>
  <c r="Z443" i="1"/>
  <c r="Y443" i="1"/>
  <c r="X443" i="1"/>
  <c r="AB443" i="1" s="1"/>
  <c r="L443" i="1"/>
  <c r="AA442" i="1"/>
  <c r="Z442" i="1"/>
  <c r="Y442" i="1"/>
  <c r="X442" i="1"/>
  <c r="AB442" i="1" s="1"/>
  <c r="L442" i="1"/>
  <c r="AA524" i="1"/>
  <c r="Z524" i="1"/>
  <c r="Y524" i="1"/>
  <c r="X524" i="1"/>
  <c r="AB524" i="1" s="1"/>
  <c r="L524" i="1"/>
  <c r="AA3394" i="1"/>
  <c r="Z3394" i="1"/>
  <c r="Y3394" i="1"/>
  <c r="X3394" i="1"/>
  <c r="AB3394" i="1" s="1"/>
  <c r="L3394" i="1"/>
  <c r="AA205" i="1"/>
  <c r="Z205" i="1"/>
  <c r="Y205" i="1"/>
  <c r="X205" i="1"/>
  <c r="AB205" i="1" s="1"/>
  <c r="L205" i="1"/>
  <c r="AA4054" i="1"/>
  <c r="Z4054" i="1"/>
  <c r="Y4054" i="1"/>
  <c r="X4054" i="1"/>
  <c r="AB4054" i="1" s="1"/>
  <c r="L4054" i="1"/>
  <c r="AK2995" i="1"/>
  <c r="AJ2995" i="1"/>
  <c r="AJ2996" i="1" s="1"/>
  <c r="AA2995" i="1"/>
  <c r="Z2995" i="1"/>
  <c r="Y2995" i="1"/>
  <c r="X2995" i="1"/>
  <c r="AB2995" i="1" s="1"/>
  <c r="L2995" i="1"/>
  <c r="AK2994" i="1"/>
  <c r="AJ2994" i="1"/>
  <c r="AA2994" i="1"/>
  <c r="Z2994" i="1"/>
  <c r="Y2994" i="1"/>
  <c r="X2994" i="1"/>
  <c r="AB2994" i="1" s="1"/>
  <c r="L2994" i="1"/>
  <c r="AK2993" i="1"/>
  <c r="AJ2993" i="1"/>
  <c r="AA2993" i="1"/>
  <c r="Z2993" i="1"/>
  <c r="Y2993" i="1"/>
  <c r="X2993" i="1"/>
  <c r="AB2993" i="1" s="1"/>
  <c r="L2993" i="1"/>
  <c r="AK2992" i="1"/>
  <c r="AJ2992" i="1"/>
  <c r="AA2992" i="1"/>
  <c r="Z2992" i="1"/>
  <c r="Y2992" i="1"/>
  <c r="X2992" i="1"/>
  <c r="AB2992" i="1" s="1"/>
  <c r="L2992" i="1"/>
  <c r="AK2991" i="1"/>
  <c r="AJ2991" i="1"/>
  <c r="AA2991" i="1"/>
  <c r="Z2991" i="1"/>
  <c r="Y2991" i="1"/>
  <c r="X2991" i="1"/>
  <c r="AB2991" i="1" s="1"/>
  <c r="L2991" i="1"/>
  <c r="AK2990" i="1"/>
  <c r="AJ2990" i="1"/>
  <c r="AA2990" i="1"/>
  <c r="Z2990" i="1"/>
  <c r="Y2990" i="1"/>
  <c r="X2990" i="1"/>
  <c r="AB2990" i="1" s="1"/>
  <c r="L2990" i="1"/>
  <c r="AK2989" i="1"/>
  <c r="AJ2989" i="1"/>
  <c r="AA2989" i="1"/>
  <c r="Z2989" i="1"/>
  <c r="Y2989" i="1"/>
  <c r="X2989" i="1"/>
  <c r="AB2989" i="1" s="1"/>
  <c r="L2989" i="1"/>
  <c r="AK2988" i="1"/>
  <c r="AJ2988" i="1"/>
  <c r="AA2988" i="1"/>
  <c r="Z2988" i="1"/>
  <c r="Y2988" i="1"/>
  <c r="X2988" i="1"/>
  <c r="AB2988" i="1" s="1"/>
  <c r="L2988" i="1"/>
  <c r="AK2987" i="1"/>
  <c r="AJ2987" i="1"/>
  <c r="AA2987" i="1"/>
  <c r="Z2987" i="1"/>
  <c r="Y2987" i="1"/>
  <c r="X2987" i="1"/>
  <c r="AB2987" i="1" s="1"/>
  <c r="L2987" i="1"/>
  <c r="AK2986" i="1"/>
  <c r="AJ2986" i="1"/>
  <c r="AA2986" i="1"/>
  <c r="Z2986" i="1"/>
  <c r="Y2986" i="1"/>
  <c r="X2986" i="1"/>
  <c r="AB2986" i="1" s="1"/>
  <c r="L2986" i="1"/>
  <c r="AK2985" i="1"/>
  <c r="AJ2985" i="1"/>
  <c r="AA2985" i="1"/>
  <c r="Z2985" i="1"/>
  <c r="Y2985" i="1"/>
  <c r="X2985" i="1"/>
  <c r="AB2985" i="1" s="1"/>
  <c r="L2985" i="1"/>
  <c r="AK2984" i="1"/>
  <c r="AJ2984" i="1"/>
  <c r="AA2984" i="1"/>
  <c r="Z2984" i="1"/>
  <c r="Y2984" i="1"/>
  <c r="X2984" i="1"/>
  <c r="AB2984" i="1" s="1"/>
  <c r="L2984" i="1"/>
  <c r="AK2983" i="1"/>
  <c r="AJ2983" i="1"/>
  <c r="AA2983" i="1"/>
  <c r="Z2983" i="1"/>
  <c r="Y2983" i="1"/>
  <c r="X2983" i="1"/>
  <c r="AB2983" i="1" s="1"/>
  <c r="L2983" i="1"/>
  <c r="AK2982" i="1"/>
  <c r="AJ2982" i="1"/>
  <c r="AA2982" i="1"/>
  <c r="Z2982" i="1"/>
  <c r="Y2982" i="1"/>
  <c r="X2982" i="1"/>
  <c r="AB2982" i="1" s="1"/>
  <c r="L2982" i="1"/>
  <c r="AK2981" i="1"/>
  <c r="AJ2981" i="1"/>
  <c r="AA2981" i="1"/>
  <c r="Z2981" i="1"/>
  <c r="Y2981" i="1"/>
  <c r="X2981" i="1"/>
  <c r="AB2981" i="1" s="1"/>
  <c r="L2981" i="1"/>
  <c r="AK2980" i="1"/>
  <c r="AJ2980" i="1"/>
  <c r="AA2980" i="1"/>
  <c r="Z2980" i="1"/>
  <c r="Y2980" i="1"/>
  <c r="X2980" i="1"/>
  <c r="AB2980" i="1" s="1"/>
  <c r="L2980" i="1"/>
  <c r="AK2979" i="1"/>
  <c r="AJ2979" i="1"/>
  <c r="AA2979" i="1"/>
  <c r="Z2979" i="1"/>
  <c r="Y2979" i="1"/>
  <c r="X2979" i="1"/>
  <c r="AB2979" i="1" s="1"/>
  <c r="L2979" i="1"/>
  <c r="AK2978" i="1"/>
  <c r="AJ2978" i="1"/>
  <c r="AA2978" i="1"/>
  <c r="Z2978" i="1"/>
  <c r="Y2978" i="1"/>
  <c r="X2978" i="1"/>
  <c r="AB2978" i="1" s="1"/>
  <c r="L2978" i="1"/>
  <c r="AK2977" i="1"/>
  <c r="AJ2977" i="1"/>
  <c r="AA2977" i="1"/>
  <c r="Z2977" i="1"/>
  <c r="Y2977" i="1"/>
  <c r="X2977" i="1"/>
  <c r="AB2977" i="1" s="1"/>
  <c r="L2977" i="1"/>
  <c r="AK2976" i="1"/>
  <c r="AA2976" i="1"/>
  <c r="Z2976" i="1"/>
  <c r="Y2976" i="1"/>
  <c r="X2976" i="1"/>
  <c r="AB2976" i="1" s="1"/>
  <c r="L2976" i="1"/>
  <c r="AJ411" i="1"/>
  <c r="AA411" i="1"/>
  <c r="Z411" i="1"/>
  <c r="Y411" i="1"/>
  <c r="X411" i="1"/>
  <c r="AB411" i="1" s="1"/>
  <c r="L411" i="1"/>
  <c r="AA410" i="1"/>
  <c r="Z410" i="1"/>
  <c r="Y410" i="1"/>
  <c r="X410" i="1"/>
  <c r="AB410" i="1" s="1"/>
  <c r="L410" i="1"/>
  <c r="AK2159" i="1"/>
  <c r="AJ2159" i="1"/>
  <c r="AJ2160" i="1" s="1"/>
  <c r="AA2159" i="1"/>
  <c r="Z2159" i="1"/>
  <c r="Y2159" i="1"/>
  <c r="X2159" i="1"/>
  <c r="AB2159" i="1" s="1"/>
  <c r="L2159" i="1"/>
  <c r="AK2158" i="1"/>
  <c r="AJ2158" i="1"/>
  <c r="AA2158" i="1"/>
  <c r="Z2158" i="1"/>
  <c r="Y2158" i="1"/>
  <c r="X2158" i="1"/>
  <c r="AB2158" i="1" s="1"/>
  <c r="L2158" i="1"/>
  <c r="AK2157" i="1"/>
  <c r="AJ2157" i="1"/>
  <c r="AA2157" i="1"/>
  <c r="Z2157" i="1"/>
  <c r="Y2157" i="1"/>
  <c r="X2157" i="1"/>
  <c r="AB2157" i="1" s="1"/>
  <c r="L2157" i="1"/>
  <c r="AK2156" i="1"/>
  <c r="AJ2156" i="1"/>
  <c r="AA2156" i="1"/>
  <c r="Z2156" i="1"/>
  <c r="Y2156" i="1"/>
  <c r="X2156" i="1"/>
  <c r="AB2156" i="1" s="1"/>
  <c r="L2156" i="1"/>
  <c r="AK2155" i="1"/>
  <c r="AJ2155" i="1"/>
  <c r="AA2155" i="1"/>
  <c r="Z2155" i="1"/>
  <c r="Y2155" i="1"/>
  <c r="X2155" i="1"/>
  <c r="AB2155" i="1" s="1"/>
  <c r="L2155" i="1"/>
  <c r="AK2154" i="1"/>
  <c r="AJ2154" i="1"/>
  <c r="AA2154" i="1"/>
  <c r="Z2154" i="1"/>
  <c r="Y2154" i="1"/>
  <c r="X2154" i="1"/>
  <c r="AB2154" i="1" s="1"/>
  <c r="L2154" i="1"/>
  <c r="AK2153" i="1"/>
  <c r="AA2153" i="1"/>
  <c r="Z2153" i="1"/>
  <c r="Y2153" i="1"/>
  <c r="X2153" i="1"/>
  <c r="AB2153" i="1" s="1"/>
  <c r="L2153" i="1"/>
  <c r="AA3409" i="1"/>
  <c r="Z3409" i="1"/>
  <c r="Y3409" i="1"/>
  <c r="X3409" i="1"/>
  <c r="AB3409" i="1" s="1"/>
  <c r="L3409" i="1"/>
  <c r="AA17" i="1"/>
  <c r="Z17" i="1"/>
  <c r="Y17" i="1"/>
  <c r="X17" i="1"/>
  <c r="AB17" i="1" s="1"/>
  <c r="L17" i="1"/>
  <c r="AK1471" i="1"/>
  <c r="AJ1471" i="1"/>
  <c r="AA1471" i="1"/>
  <c r="Z1471" i="1"/>
  <c r="Y1471" i="1"/>
  <c r="X1471" i="1"/>
  <c r="AB1471" i="1" s="1"/>
  <c r="L1471" i="1"/>
  <c r="AK1470" i="1"/>
  <c r="AJ1470" i="1"/>
  <c r="AA1470" i="1"/>
  <c r="Z1470" i="1"/>
  <c r="Y1470" i="1"/>
  <c r="X1470" i="1"/>
  <c r="AB1470" i="1" s="1"/>
  <c r="L1470" i="1"/>
  <c r="AK1469" i="1"/>
  <c r="AA1469" i="1"/>
  <c r="Z1469" i="1"/>
  <c r="Y1469" i="1"/>
  <c r="X1469" i="1"/>
  <c r="AB1469" i="1" s="1"/>
  <c r="L1469" i="1"/>
  <c r="AK2152" i="1"/>
  <c r="AJ2152" i="1"/>
  <c r="AJ2153" i="1" s="1"/>
  <c r="AA2152" i="1"/>
  <c r="Z2152" i="1"/>
  <c r="Y2152" i="1"/>
  <c r="X2152" i="1"/>
  <c r="AB2152" i="1" s="1"/>
  <c r="L2152" i="1"/>
  <c r="AK2151" i="1"/>
  <c r="AJ2151" i="1"/>
  <c r="AA2151" i="1"/>
  <c r="Z2151" i="1"/>
  <c r="Y2151" i="1"/>
  <c r="X2151" i="1"/>
  <c r="AB2151" i="1" s="1"/>
  <c r="L2151" i="1"/>
  <c r="AK2150" i="1"/>
  <c r="AJ2150" i="1"/>
  <c r="AA2150" i="1"/>
  <c r="Z2150" i="1"/>
  <c r="Y2150" i="1"/>
  <c r="X2150" i="1"/>
  <c r="AB2150" i="1" s="1"/>
  <c r="L2150" i="1"/>
  <c r="AK2149" i="1"/>
  <c r="AJ2149" i="1"/>
  <c r="AA2149" i="1"/>
  <c r="Z2149" i="1"/>
  <c r="Y2149" i="1"/>
  <c r="X2149" i="1"/>
  <c r="AB2149" i="1" s="1"/>
  <c r="L2149" i="1"/>
  <c r="AK2148" i="1"/>
  <c r="AJ2148" i="1"/>
  <c r="AA2148" i="1"/>
  <c r="Z2148" i="1"/>
  <c r="Y2148" i="1"/>
  <c r="X2148" i="1"/>
  <c r="AB2148" i="1" s="1"/>
  <c r="L2148" i="1"/>
  <c r="AK2147" i="1"/>
  <c r="AJ2147" i="1"/>
  <c r="AA2147" i="1"/>
  <c r="Z2147" i="1"/>
  <c r="Y2147" i="1"/>
  <c r="X2147" i="1"/>
  <c r="AB2147" i="1" s="1"/>
  <c r="L2147" i="1"/>
  <c r="AK2146" i="1"/>
  <c r="AJ2146" i="1"/>
  <c r="AA2146" i="1"/>
  <c r="Z2146" i="1"/>
  <c r="Y2146" i="1"/>
  <c r="X2146" i="1"/>
  <c r="AB2146" i="1" s="1"/>
  <c r="L2146" i="1"/>
  <c r="AK2145" i="1"/>
  <c r="AJ2145" i="1"/>
  <c r="AA2145" i="1"/>
  <c r="Z2145" i="1"/>
  <c r="Y2145" i="1"/>
  <c r="X2145" i="1"/>
  <c r="AB2145" i="1" s="1"/>
  <c r="L2145" i="1"/>
  <c r="AK2144" i="1"/>
  <c r="AA2144" i="1"/>
  <c r="Z2144" i="1"/>
  <c r="Y2144" i="1"/>
  <c r="X2144" i="1"/>
  <c r="AB2144" i="1" s="1"/>
  <c r="L2144" i="1"/>
  <c r="AA1140" i="1"/>
  <c r="Z1140" i="1"/>
  <c r="Y1140" i="1"/>
  <c r="X1140" i="1"/>
  <c r="AB1140" i="1" s="1"/>
  <c r="L1140" i="1"/>
  <c r="AJ4174" i="1"/>
  <c r="AK4174" i="1" s="1"/>
  <c r="AA4174" i="1"/>
  <c r="Z4174" i="1"/>
  <c r="Y4174" i="1"/>
  <c r="X4174" i="1"/>
  <c r="AB4174" i="1" s="1"/>
  <c r="L4174" i="1"/>
  <c r="AA4173" i="1"/>
  <c r="Z4173" i="1"/>
  <c r="Y4173" i="1"/>
  <c r="X4173" i="1"/>
  <c r="AB4173" i="1" s="1"/>
  <c r="L4173" i="1"/>
  <c r="AJ2970" i="1"/>
  <c r="AK2970" i="1" s="1"/>
  <c r="AA2970" i="1"/>
  <c r="Z2970" i="1"/>
  <c r="Y2970" i="1"/>
  <c r="X2970" i="1"/>
  <c r="AB2970" i="1" s="1"/>
  <c r="L2970" i="1"/>
  <c r="AA2969" i="1"/>
  <c r="Z2969" i="1"/>
  <c r="Y2969" i="1"/>
  <c r="X2969" i="1"/>
  <c r="AB2969" i="1" s="1"/>
  <c r="L2969" i="1"/>
  <c r="AK2143" i="1"/>
  <c r="AJ2143" i="1"/>
  <c r="AJ2144" i="1" s="1"/>
  <c r="AA2143" i="1"/>
  <c r="Z2143" i="1"/>
  <c r="Y2143" i="1"/>
  <c r="X2143" i="1"/>
  <c r="AB2143" i="1" s="1"/>
  <c r="L2143" i="1"/>
  <c r="AK2142" i="1"/>
  <c r="AJ2142" i="1"/>
  <c r="AA2142" i="1"/>
  <c r="Z2142" i="1"/>
  <c r="Y2142" i="1"/>
  <c r="X2142" i="1"/>
  <c r="AB2142" i="1" s="1"/>
  <c r="L2142" i="1"/>
  <c r="AK2141" i="1"/>
  <c r="AJ2141" i="1"/>
  <c r="AA2141" i="1"/>
  <c r="Z2141" i="1"/>
  <c r="Y2141" i="1"/>
  <c r="X2141" i="1"/>
  <c r="AB2141" i="1" s="1"/>
  <c r="L2141" i="1"/>
  <c r="AK2140" i="1"/>
  <c r="AA2140" i="1"/>
  <c r="Z2140" i="1"/>
  <c r="Y2140" i="1"/>
  <c r="X2140" i="1"/>
  <c r="AB2140" i="1" s="1"/>
  <c r="L2140" i="1"/>
  <c r="AJ4897" i="1"/>
  <c r="AK4897" i="1" s="1"/>
  <c r="AA4897" i="1"/>
  <c r="Z4897" i="1"/>
  <c r="Y4897" i="1"/>
  <c r="X4897" i="1"/>
  <c r="AB4897" i="1" s="1"/>
  <c r="L4897" i="1"/>
  <c r="AA4896" i="1"/>
  <c r="Z4896" i="1"/>
  <c r="Y4896" i="1"/>
  <c r="X4896" i="1"/>
  <c r="AB4896" i="1" s="1"/>
  <c r="L4896" i="1"/>
  <c r="AA4881" i="1"/>
  <c r="Z4881" i="1"/>
  <c r="Y4881" i="1"/>
  <c r="X4881" i="1"/>
  <c r="AB4881" i="1" s="1"/>
  <c r="L4881" i="1"/>
  <c r="AJ4859" i="1"/>
  <c r="AK4859" i="1" s="1"/>
  <c r="AA4859" i="1"/>
  <c r="Z4859" i="1"/>
  <c r="Y4859" i="1"/>
  <c r="X4859" i="1"/>
  <c r="AB4859" i="1" s="1"/>
  <c r="L4859" i="1"/>
  <c r="AA4858" i="1"/>
  <c r="Z4858" i="1"/>
  <c r="Y4858" i="1"/>
  <c r="X4858" i="1"/>
  <c r="AB4858" i="1" s="1"/>
  <c r="L4858" i="1"/>
  <c r="AJ4840" i="1"/>
  <c r="AK4840" i="1" s="1"/>
  <c r="AA4840" i="1"/>
  <c r="Z4840" i="1"/>
  <c r="Y4840" i="1"/>
  <c r="X4840" i="1"/>
  <c r="AB4840" i="1" s="1"/>
  <c r="L4840" i="1"/>
  <c r="AA4839" i="1"/>
  <c r="Z4839" i="1"/>
  <c r="Y4839" i="1"/>
  <c r="X4839" i="1"/>
  <c r="AB4839" i="1" s="1"/>
  <c r="L4839" i="1"/>
  <c r="AA136" i="1"/>
  <c r="Z136" i="1"/>
  <c r="Y136" i="1"/>
  <c r="X136" i="1"/>
  <c r="AB136" i="1" s="1"/>
  <c r="L136" i="1"/>
  <c r="AK3586" i="1"/>
  <c r="AA3586" i="1"/>
  <c r="Z3586" i="1"/>
  <c r="Y3586" i="1"/>
  <c r="X3586" i="1"/>
  <c r="AB3586" i="1" s="1"/>
  <c r="L3586" i="1"/>
  <c r="AJ310" i="1"/>
  <c r="AK310" i="1" s="1"/>
  <c r="AA310" i="1"/>
  <c r="Z310" i="1"/>
  <c r="Y310" i="1"/>
  <c r="X310" i="1"/>
  <c r="AB310" i="1" s="1"/>
  <c r="L310" i="1"/>
  <c r="AA309" i="1"/>
  <c r="Z309" i="1"/>
  <c r="Y309" i="1"/>
  <c r="X309" i="1"/>
  <c r="AB309" i="1" s="1"/>
  <c r="L309" i="1"/>
  <c r="AJ1468" i="1"/>
  <c r="AJ1469" i="1" s="1"/>
  <c r="AA1468" i="1"/>
  <c r="Z1468" i="1"/>
  <c r="Y1468" i="1"/>
  <c r="X1468" i="1"/>
  <c r="AB1468" i="1" s="1"/>
  <c r="L1468" i="1"/>
  <c r="AK1467" i="1"/>
  <c r="AJ1467" i="1"/>
  <c r="AA1467" i="1"/>
  <c r="Z1467" i="1"/>
  <c r="Y1467" i="1"/>
  <c r="X1467" i="1"/>
  <c r="AB1467" i="1" s="1"/>
  <c r="L1467" i="1"/>
  <c r="AA1466" i="1"/>
  <c r="Z1466" i="1"/>
  <c r="Y1466" i="1"/>
  <c r="X1466" i="1"/>
  <c r="AB1466" i="1" s="1"/>
  <c r="L1466" i="1"/>
  <c r="AK1735" i="1"/>
  <c r="AJ1735" i="1"/>
  <c r="AJ1736" i="1" s="1"/>
  <c r="AA1735" i="1"/>
  <c r="Z1735" i="1"/>
  <c r="Y1735" i="1"/>
  <c r="X1735" i="1"/>
  <c r="AB1735" i="1" s="1"/>
  <c r="L1735" i="1"/>
  <c r="AK1734" i="1"/>
  <c r="AJ1734" i="1"/>
  <c r="AA1734" i="1"/>
  <c r="Z1734" i="1"/>
  <c r="Y1734" i="1"/>
  <c r="X1734" i="1"/>
  <c r="AB1734" i="1" s="1"/>
  <c r="L1734" i="1"/>
  <c r="AK1733" i="1"/>
  <c r="AJ1733" i="1"/>
  <c r="AA1733" i="1"/>
  <c r="Z1733" i="1"/>
  <c r="Y1733" i="1"/>
  <c r="X1733" i="1"/>
  <c r="AB1733" i="1" s="1"/>
  <c r="L1733" i="1"/>
  <c r="AK1732" i="1"/>
  <c r="AA1732" i="1"/>
  <c r="Z1732" i="1"/>
  <c r="Y1732" i="1"/>
  <c r="X1732" i="1"/>
  <c r="AB1732" i="1" s="1"/>
  <c r="L1732" i="1"/>
  <c r="AJ3233" i="1"/>
  <c r="AK3233" i="1" s="1"/>
  <c r="AA3233" i="1"/>
  <c r="Z3233" i="1"/>
  <c r="Y3233" i="1"/>
  <c r="X3233" i="1"/>
  <c r="AB3233" i="1" s="1"/>
  <c r="L3233" i="1"/>
  <c r="AA3232" i="1"/>
  <c r="Z3232" i="1"/>
  <c r="Y3232" i="1"/>
  <c r="X3232" i="1"/>
  <c r="AB3232" i="1" s="1"/>
  <c r="L3232" i="1"/>
  <c r="AJ3745" i="1"/>
  <c r="AK3745" i="1" s="1"/>
  <c r="AA3745" i="1"/>
  <c r="Z3745" i="1"/>
  <c r="Y3745" i="1"/>
  <c r="X3745" i="1"/>
  <c r="AB3745" i="1" s="1"/>
  <c r="L3745" i="1"/>
  <c r="AA3744" i="1"/>
  <c r="Z3744" i="1"/>
  <c r="Y3744" i="1"/>
  <c r="X3744" i="1"/>
  <c r="AB3744" i="1" s="1"/>
  <c r="L3744" i="1"/>
  <c r="AJ380" i="1"/>
  <c r="AK380" i="1" s="1"/>
  <c r="AA380" i="1"/>
  <c r="Z380" i="1"/>
  <c r="Y380" i="1"/>
  <c r="X380" i="1"/>
  <c r="AB380" i="1" s="1"/>
  <c r="L380" i="1"/>
  <c r="AA379" i="1"/>
  <c r="Z379" i="1"/>
  <c r="Y379" i="1"/>
  <c r="X379" i="1"/>
  <c r="AB379" i="1" s="1"/>
  <c r="L379" i="1"/>
  <c r="AA1044" i="1"/>
  <c r="Z1044" i="1"/>
  <c r="Y1044" i="1"/>
  <c r="X1044" i="1"/>
  <c r="AB1044" i="1" s="1"/>
  <c r="L1044" i="1"/>
  <c r="AJ3345" i="1"/>
  <c r="AK3345" i="1" s="1"/>
  <c r="AA3345" i="1"/>
  <c r="Z3345" i="1"/>
  <c r="Y3345" i="1"/>
  <c r="X3345" i="1"/>
  <c r="AB3345" i="1" s="1"/>
  <c r="L3345" i="1"/>
  <c r="AJ3344" i="1"/>
  <c r="AK3344" i="1" s="1"/>
  <c r="AA3344" i="1"/>
  <c r="Z3344" i="1"/>
  <c r="Y3344" i="1"/>
  <c r="X3344" i="1"/>
  <c r="AB3344" i="1" s="1"/>
  <c r="L3344" i="1"/>
  <c r="AA3343" i="1"/>
  <c r="Z3343" i="1"/>
  <c r="Y3343" i="1"/>
  <c r="X3343" i="1"/>
  <c r="AB3343" i="1" s="1"/>
  <c r="L3343" i="1"/>
  <c r="AJ3065" i="1"/>
  <c r="AJ3066" i="1" s="1"/>
  <c r="AK3066" i="1" s="1"/>
  <c r="AA3065" i="1"/>
  <c r="Z3065" i="1"/>
  <c r="Y3065" i="1"/>
  <c r="X3065" i="1"/>
  <c r="AB3065" i="1" s="1"/>
  <c r="L3065" i="1"/>
  <c r="AA3064" i="1"/>
  <c r="Z3064" i="1"/>
  <c r="Y3064" i="1"/>
  <c r="X3064" i="1"/>
  <c r="AB3064" i="1" s="1"/>
  <c r="L3064" i="1"/>
  <c r="AK2139" i="1"/>
  <c r="AJ2139" i="1"/>
  <c r="AJ2140" i="1" s="1"/>
  <c r="AA2139" i="1"/>
  <c r="Z2139" i="1"/>
  <c r="Y2139" i="1"/>
  <c r="X2139" i="1"/>
  <c r="AB2139" i="1" s="1"/>
  <c r="L2139" i="1"/>
  <c r="AK2138" i="1"/>
  <c r="AJ2138" i="1"/>
  <c r="AA2138" i="1"/>
  <c r="Z2138" i="1"/>
  <c r="Y2138" i="1"/>
  <c r="X2138" i="1"/>
  <c r="AB2138" i="1" s="1"/>
  <c r="L2138" i="1"/>
  <c r="AK2137" i="1"/>
  <c r="AJ2137" i="1"/>
  <c r="AA2137" i="1"/>
  <c r="Z2137" i="1"/>
  <c r="Y2137" i="1"/>
  <c r="X2137" i="1"/>
  <c r="AB2137" i="1" s="1"/>
  <c r="L2137" i="1"/>
  <c r="AK2136" i="1"/>
  <c r="AJ2136" i="1"/>
  <c r="AA2136" i="1"/>
  <c r="Z2136" i="1"/>
  <c r="Y2136" i="1"/>
  <c r="X2136" i="1"/>
  <c r="AB2136" i="1" s="1"/>
  <c r="L2136" i="1"/>
  <c r="AK2135" i="1"/>
  <c r="AJ2135" i="1"/>
  <c r="AA2135" i="1"/>
  <c r="Z2135" i="1"/>
  <c r="Y2135" i="1"/>
  <c r="X2135" i="1"/>
  <c r="AB2135" i="1" s="1"/>
  <c r="L2135" i="1"/>
  <c r="AK2134" i="1"/>
  <c r="AJ2134" i="1"/>
  <c r="AA2134" i="1"/>
  <c r="Z2134" i="1"/>
  <c r="Y2134" i="1"/>
  <c r="X2134" i="1"/>
  <c r="AB2134" i="1" s="1"/>
  <c r="L2134" i="1"/>
  <c r="AK2133" i="1"/>
  <c r="AJ2133" i="1"/>
  <c r="AA2133" i="1"/>
  <c r="Z2133" i="1"/>
  <c r="Y2133" i="1"/>
  <c r="X2133" i="1"/>
  <c r="AB2133" i="1" s="1"/>
  <c r="L2133" i="1"/>
  <c r="AK2132" i="1"/>
  <c r="AJ2132" i="1"/>
  <c r="AA2132" i="1"/>
  <c r="Z2132" i="1"/>
  <c r="Y2132" i="1"/>
  <c r="X2132" i="1"/>
  <c r="AB2132" i="1" s="1"/>
  <c r="L2132" i="1"/>
  <c r="AK2131" i="1"/>
  <c r="AJ2131" i="1"/>
  <c r="AA2131" i="1"/>
  <c r="Z2131" i="1"/>
  <c r="Y2131" i="1"/>
  <c r="X2131" i="1"/>
  <c r="AB2131" i="1" s="1"/>
  <c r="L2131" i="1"/>
  <c r="AK2130" i="1"/>
  <c r="AJ2130" i="1"/>
  <c r="AA2130" i="1"/>
  <c r="Z2130" i="1"/>
  <c r="Y2130" i="1"/>
  <c r="X2130" i="1"/>
  <c r="AB2130" i="1" s="1"/>
  <c r="L2130" i="1"/>
  <c r="AK2129" i="1"/>
  <c r="AA2129" i="1"/>
  <c r="Z2129" i="1"/>
  <c r="Y2129" i="1"/>
  <c r="X2129" i="1"/>
  <c r="AB2129" i="1" s="1"/>
  <c r="L2129" i="1"/>
  <c r="AA2103" i="1"/>
  <c r="Z2103" i="1"/>
  <c r="Y2103" i="1"/>
  <c r="X2103" i="1"/>
  <c r="AB2103" i="1" s="1"/>
  <c r="L2103" i="1"/>
  <c r="AJ1773" i="1"/>
  <c r="AK1773" i="1" s="1"/>
  <c r="AA1773" i="1"/>
  <c r="Z1773" i="1"/>
  <c r="Y1773" i="1"/>
  <c r="X1773" i="1"/>
  <c r="AB1773" i="1" s="1"/>
  <c r="L1773" i="1"/>
  <c r="AA1772" i="1"/>
  <c r="Z1772" i="1"/>
  <c r="Y1772" i="1"/>
  <c r="X1772" i="1"/>
  <c r="AB1772" i="1" s="1"/>
  <c r="L1772" i="1"/>
  <c r="AJ1757" i="1"/>
  <c r="AK1757" i="1" s="1"/>
  <c r="AA1757" i="1"/>
  <c r="Z1757" i="1"/>
  <c r="Y1757" i="1"/>
  <c r="X1757" i="1"/>
  <c r="AB1757" i="1" s="1"/>
  <c r="L1757" i="1"/>
  <c r="AA1756" i="1"/>
  <c r="Z1756" i="1"/>
  <c r="Y1756" i="1"/>
  <c r="X1756" i="1"/>
  <c r="AB1756" i="1" s="1"/>
  <c r="L1756" i="1"/>
  <c r="AK1731" i="1"/>
  <c r="AA1731" i="1"/>
  <c r="Z1731" i="1"/>
  <c r="Y1731" i="1"/>
  <c r="X1731" i="1"/>
  <c r="AB1731" i="1" s="1"/>
  <c r="L1731" i="1"/>
  <c r="AA4880" i="1"/>
  <c r="Z4880" i="1"/>
  <c r="Y4880" i="1"/>
  <c r="X4880" i="1"/>
  <c r="AB4880" i="1" s="1"/>
  <c r="L4880" i="1"/>
  <c r="AJ1649" i="1"/>
  <c r="AK1649" i="1" s="1"/>
  <c r="AA1649" i="1"/>
  <c r="Z1649" i="1"/>
  <c r="Y1649" i="1"/>
  <c r="X1649" i="1"/>
  <c r="AB1649" i="1" s="1"/>
  <c r="L1649" i="1"/>
  <c r="AA1648" i="1"/>
  <c r="Z1648" i="1"/>
  <c r="Y1648" i="1"/>
  <c r="X1648" i="1"/>
  <c r="AB1648" i="1" s="1"/>
  <c r="L1648" i="1"/>
  <c r="AJ2868" i="1"/>
  <c r="AA2868" i="1"/>
  <c r="Z2868" i="1"/>
  <c r="Y2868" i="1"/>
  <c r="X2868" i="1"/>
  <c r="AB2868" i="1" s="1"/>
  <c r="L2868" i="1"/>
  <c r="AA2867" i="1"/>
  <c r="Z2867" i="1"/>
  <c r="Y2867" i="1"/>
  <c r="X2867" i="1"/>
  <c r="AB2867" i="1" s="1"/>
  <c r="L2867" i="1"/>
  <c r="AJ2852" i="1"/>
  <c r="AK2852" i="1" s="1"/>
  <c r="AA2852" i="1"/>
  <c r="Z2852" i="1"/>
  <c r="Y2852" i="1"/>
  <c r="X2852" i="1"/>
  <c r="AB2852" i="1" s="1"/>
  <c r="L2852" i="1"/>
  <c r="AA2851" i="1"/>
  <c r="Z2851" i="1"/>
  <c r="Y2851" i="1"/>
  <c r="X2851" i="1"/>
  <c r="AB2851" i="1" s="1"/>
  <c r="L2851" i="1"/>
  <c r="AK2667" i="1"/>
  <c r="AJ2667" i="1"/>
  <c r="AJ2668" i="1" s="1"/>
  <c r="AK2668" i="1" s="1"/>
  <c r="AA2667" i="1"/>
  <c r="Z2667" i="1"/>
  <c r="Y2667" i="1"/>
  <c r="X2667" i="1"/>
  <c r="AB2667" i="1" s="1"/>
  <c r="L2667" i="1"/>
  <c r="AK2666" i="1"/>
  <c r="AJ2666" i="1"/>
  <c r="AA2666" i="1"/>
  <c r="Z2666" i="1"/>
  <c r="Y2666" i="1"/>
  <c r="X2666" i="1"/>
  <c r="AB2666" i="1" s="1"/>
  <c r="L2666" i="1"/>
  <c r="AK2665" i="1"/>
  <c r="AA2665" i="1"/>
  <c r="Z2665" i="1"/>
  <c r="Y2665" i="1"/>
  <c r="X2665" i="1"/>
  <c r="AB2665" i="1" s="1"/>
  <c r="L2665" i="1"/>
  <c r="AJ3697" i="1"/>
  <c r="AK3697" i="1" s="1"/>
  <c r="AA3697" i="1"/>
  <c r="Z3697" i="1"/>
  <c r="Y3697" i="1"/>
  <c r="X3697" i="1"/>
  <c r="AB3697" i="1" s="1"/>
  <c r="L3697" i="1"/>
  <c r="AA3696" i="1"/>
  <c r="Z3696" i="1"/>
  <c r="Y3696" i="1"/>
  <c r="X3696" i="1"/>
  <c r="AB3696" i="1" s="1"/>
  <c r="L3696" i="1"/>
  <c r="AA2027" i="1"/>
  <c r="Z2027" i="1"/>
  <c r="Y2027" i="1"/>
  <c r="X2027" i="1"/>
  <c r="AB2027" i="1" s="1"/>
  <c r="L2027" i="1"/>
  <c r="AA1195" i="1"/>
  <c r="Z1195" i="1"/>
  <c r="Y1195" i="1"/>
  <c r="X1195" i="1"/>
  <c r="AB1195" i="1" s="1"/>
  <c r="L1195" i="1"/>
  <c r="AJ2274" i="1"/>
  <c r="AK2274" i="1" s="1"/>
  <c r="AA2274" i="1"/>
  <c r="Z2274" i="1"/>
  <c r="Y2274" i="1"/>
  <c r="X2274" i="1"/>
  <c r="AB2274" i="1" s="1"/>
  <c r="L2274" i="1"/>
  <c r="AA2273" i="1"/>
  <c r="Z2273" i="1"/>
  <c r="Y2273" i="1"/>
  <c r="X2273" i="1"/>
  <c r="AB2273" i="1" s="1"/>
  <c r="L2273" i="1"/>
  <c r="AK889" i="1"/>
  <c r="AJ889" i="1"/>
  <c r="AA889" i="1"/>
  <c r="Z889" i="1"/>
  <c r="Y889" i="1"/>
  <c r="X889" i="1"/>
  <c r="AB889" i="1" s="1"/>
  <c r="L889" i="1"/>
  <c r="AK888" i="1"/>
  <c r="AJ888" i="1"/>
  <c r="AA888" i="1"/>
  <c r="Z888" i="1"/>
  <c r="Y888" i="1"/>
  <c r="X888" i="1"/>
  <c r="AB888" i="1" s="1"/>
  <c r="L888" i="1"/>
  <c r="AK887" i="1"/>
  <c r="AJ887" i="1"/>
  <c r="AA887" i="1"/>
  <c r="Z887" i="1"/>
  <c r="Y887" i="1"/>
  <c r="X887" i="1"/>
  <c r="AB887" i="1" s="1"/>
  <c r="L887" i="1"/>
  <c r="AK886" i="1"/>
  <c r="AJ886" i="1"/>
  <c r="AA886" i="1"/>
  <c r="Z886" i="1"/>
  <c r="Y886" i="1"/>
  <c r="X886" i="1"/>
  <c r="AB886" i="1" s="1"/>
  <c r="L886" i="1"/>
  <c r="AK885" i="1"/>
  <c r="AJ885" i="1"/>
  <c r="AA885" i="1"/>
  <c r="Z885" i="1"/>
  <c r="Y885" i="1"/>
  <c r="X885" i="1"/>
  <c r="AB885" i="1" s="1"/>
  <c r="L885" i="1"/>
  <c r="AK884" i="1"/>
  <c r="AJ884" i="1"/>
  <c r="AA884" i="1"/>
  <c r="Z884" i="1"/>
  <c r="Y884" i="1"/>
  <c r="X884" i="1"/>
  <c r="AB884" i="1" s="1"/>
  <c r="L884" i="1"/>
  <c r="AK883" i="1"/>
  <c r="AJ883" i="1"/>
  <c r="AA883" i="1"/>
  <c r="Z883" i="1"/>
  <c r="Y883" i="1"/>
  <c r="X883" i="1"/>
  <c r="AB883" i="1" s="1"/>
  <c r="L883" i="1"/>
  <c r="AK882" i="1"/>
  <c r="AJ882" i="1"/>
  <c r="AA882" i="1"/>
  <c r="Z882" i="1"/>
  <c r="Y882" i="1"/>
  <c r="X882" i="1"/>
  <c r="AB882" i="1" s="1"/>
  <c r="L882" i="1"/>
  <c r="AK881" i="1"/>
  <c r="AJ881" i="1"/>
  <c r="AA881" i="1"/>
  <c r="Z881" i="1"/>
  <c r="Y881" i="1"/>
  <c r="X881" i="1"/>
  <c r="AB881" i="1" s="1"/>
  <c r="L881" i="1"/>
  <c r="AK880" i="1"/>
  <c r="AJ880" i="1"/>
  <c r="AA880" i="1"/>
  <c r="Z880" i="1"/>
  <c r="Y880" i="1"/>
  <c r="X880" i="1"/>
  <c r="AB880" i="1" s="1"/>
  <c r="L880" i="1"/>
  <c r="AK879" i="1"/>
  <c r="AA879" i="1"/>
  <c r="Z879" i="1"/>
  <c r="Y879" i="1"/>
  <c r="X879" i="1"/>
  <c r="AB879" i="1" s="1"/>
  <c r="L879" i="1"/>
  <c r="AJ3585" i="1"/>
  <c r="AK3585" i="1" s="1"/>
  <c r="AA3585" i="1"/>
  <c r="Z3585" i="1"/>
  <c r="Y3585" i="1"/>
  <c r="X3585" i="1"/>
  <c r="AB3585" i="1" s="1"/>
  <c r="L3585" i="1"/>
  <c r="AA3584" i="1"/>
  <c r="Z3584" i="1"/>
  <c r="Y3584" i="1"/>
  <c r="X3584" i="1"/>
  <c r="AB3584" i="1" s="1"/>
  <c r="L3584" i="1"/>
  <c r="AJ4734" i="1"/>
  <c r="AJ4735" i="1" s="1"/>
  <c r="AA4734" i="1"/>
  <c r="Z4734" i="1"/>
  <c r="Y4734" i="1"/>
  <c r="X4734" i="1"/>
  <c r="AB4734" i="1" s="1"/>
  <c r="L4734" i="1"/>
  <c r="AJ4733" i="1"/>
  <c r="AA4733" i="1"/>
  <c r="Z4733" i="1"/>
  <c r="Y4733" i="1"/>
  <c r="X4733" i="1"/>
  <c r="AB4733" i="1" s="1"/>
  <c r="L4733" i="1"/>
  <c r="AA4732" i="1"/>
  <c r="Z4732" i="1"/>
  <c r="Y4732" i="1"/>
  <c r="X4732" i="1"/>
  <c r="AB4732" i="1" s="1"/>
  <c r="L4732" i="1"/>
  <c r="AJ3442" i="1"/>
  <c r="AK3442" i="1" s="1"/>
  <c r="AA3442" i="1"/>
  <c r="Z3442" i="1"/>
  <c r="Y3442" i="1"/>
  <c r="X3442" i="1"/>
  <c r="AB3442" i="1" s="1"/>
  <c r="L3442" i="1"/>
  <c r="AA3441" i="1"/>
  <c r="Z3441" i="1"/>
  <c r="Y3441" i="1"/>
  <c r="X3441" i="1"/>
  <c r="AB3441" i="1" s="1"/>
  <c r="L3441" i="1"/>
  <c r="AA2011" i="1"/>
  <c r="Z2011" i="1"/>
  <c r="Y2011" i="1"/>
  <c r="X2011" i="1"/>
  <c r="AB2011" i="1" s="1"/>
  <c r="L2011" i="1"/>
  <c r="AJ3309" i="1"/>
  <c r="AK3309" i="1" s="1"/>
  <c r="AA3309" i="1"/>
  <c r="Z3309" i="1"/>
  <c r="Y3309" i="1"/>
  <c r="X3309" i="1"/>
  <c r="AB3309" i="1" s="1"/>
  <c r="L3309" i="1"/>
  <c r="AA3308" i="1"/>
  <c r="Z3308" i="1"/>
  <c r="Y3308" i="1"/>
  <c r="X3308" i="1"/>
  <c r="AB3308" i="1" s="1"/>
  <c r="L3308" i="1"/>
  <c r="AJ3200" i="1"/>
  <c r="AK3200" i="1" s="1"/>
  <c r="AA3200" i="1"/>
  <c r="Z3200" i="1"/>
  <c r="Y3200" i="1"/>
  <c r="X3200" i="1"/>
  <c r="AB3200" i="1" s="1"/>
  <c r="L3200" i="1"/>
  <c r="AA3199" i="1"/>
  <c r="Z3199" i="1"/>
  <c r="Y3199" i="1"/>
  <c r="X3199" i="1"/>
  <c r="AB3199" i="1" s="1"/>
  <c r="L3199" i="1"/>
  <c r="AJ3166" i="1"/>
  <c r="AK3166" i="1" s="1"/>
  <c r="AA3166" i="1"/>
  <c r="Z3166" i="1"/>
  <c r="Y3166" i="1"/>
  <c r="X3166" i="1"/>
  <c r="AB3166" i="1" s="1"/>
  <c r="L3166" i="1"/>
  <c r="AA3165" i="1"/>
  <c r="Z3165" i="1"/>
  <c r="Y3165" i="1"/>
  <c r="X3165" i="1"/>
  <c r="AB3165" i="1" s="1"/>
  <c r="L3165" i="1"/>
  <c r="AJ1570" i="1"/>
  <c r="AK1570" i="1" s="1"/>
  <c r="AA1570" i="1"/>
  <c r="Z1570" i="1"/>
  <c r="Y1570" i="1"/>
  <c r="X1570" i="1"/>
  <c r="AB1570" i="1" s="1"/>
  <c r="L1570" i="1"/>
  <c r="AA1569" i="1"/>
  <c r="Z1569" i="1"/>
  <c r="Y1569" i="1"/>
  <c r="X1569" i="1"/>
  <c r="AB1569" i="1" s="1"/>
  <c r="L1569" i="1"/>
  <c r="AA2102" i="1"/>
  <c r="Z2102" i="1"/>
  <c r="Y2102" i="1"/>
  <c r="X2102" i="1"/>
  <c r="AB2102" i="1" s="1"/>
  <c r="L2102" i="1"/>
  <c r="AA4451" i="1"/>
  <c r="Z4451" i="1"/>
  <c r="Y4451" i="1"/>
  <c r="X4451" i="1"/>
  <c r="AB4451" i="1" s="1"/>
  <c r="L4451" i="1"/>
  <c r="AE4450" i="1"/>
  <c r="AJ4450" i="1" s="1"/>
  <c r="AA4450" i="1"/>
  <c r="Z4450" i="1"/>
  <c r="Y4450" i="1"/>
  <c r="X4450" i="1"/>
  <c r="AB4450" i="1" s="1"/>
  <c r="L4450" i="1"/>
  <c r="AA4449" i="1"/>
  <c r="Z4449" i="1"/>
  <c r="Y4449" i="1"/>
  <c r="X4449" i="1"/>
  <c r="AB4449" i="1" s="1"/>
  <c r="L4449" i="1"/>
  <c r="AJ3295" i="1"/>
  <c r="AA3295" i="1"/>
  <c r="Z3295" i="1"/>
  <c r="Y3295" i="1"/>
  <c r="X3295" i="1"/>
  <c r="AB3295" i="1" s="1"/>
  <c r="L3295" i="1"/>
  <c r="AJ3294" i="1"/>
  <c r="AA3294" i="1"/>
  <c r="Z3294" i="1"/>
  <c r="Y3294" i="1"/>
  <c r="X3294" i="1"/>
  <c r="AB3294" i="1" s="1"/>
  <c r="L3294" i="1"/>
  <c r="AJ3293" i="1"/>
  <c r="AA3293" i="1"/>
  <c r="Z3293" i="1"/>
  <c r="Y3293" i="1"/>
  <c r="X3293" i="1"/>
  <c r="AB3293" i="1" s="1"/>
  <c r="L3293" i="1"/>
  <c r="AA3292" i="1"/>
  <c r="Z3292" i="1"/>
  <c r="Y3292" i="1"/>
  <c r="X3292" i="1"/>
  <c r="AB3292" i="1" s="1"/>
  <c r="L3292" i="1"/>
  <c r="AJ2246" i="1"/>
  <c r="AK2246" i="1" s="1"/>
  <c r="AA2246" i="1"/>
  <c r="Z2246" i="1"/>
  <c r="Y2246" i="1"/>
  <c r="X2246" i="1"/>
  <c r="AB2246" i="1" s="1"/>
  <c r="L2246" i="1"/>
  <c r="AA2245" i="1"/>
  <c r="Z2245" i="1"/>
  <c r="Y2245" i="1"/>
  <c r="X2245" i="1"/>
  <c r="AB2245" i="1" s="1"/>
  <c r="L2245" i="1"/>
  <c r="AA1920" i="1"/>
  <c r="Z1920" i="1"/>
  <c r="Y1920" i="1"/>
  <c r="X1920" i="1"/>
  <c r="AB1920" i="1" s="1"/>
  <c r="L1920" i="1"/>
  <c r="AJ4550" i="1"/>
  <c r="AJ4551" i="1" s="1"/>
  <c r="AK4551" i="1" s="1"/>
  <c r="AA4550" i="1"/>
  <c r="Z4550" i="1"/>
  <c r="Y4550" i="1"/>
  <c r="X4550" i="1"/>
  <c r="AB4550" i="1" s="1"/>
  <c r="L4550" i="1"/>
  <c r="AA4549" i="1"/>
  <c r="Z4549" i="1"/>
  <c r="Y4549" i="1"/>
  <c r="X4549" i="1"/>
  <c r="AB4549" i="1" s="1"/>
  <c r="L4549" i="1"/>
  <c r="AA2034" i="1"/>
  <c r="Z2034" i="1"/>
  <c r="Y2034" i="1"/>
  <c r="X2034" i="1"/>
  <c r="AB2034" i="1" s="1"/>
  <c r="L2034" i="1"/>
  <c r="AJ3089" i="1"/>
  <c r="AJ3090" i="1" s="1"/>
  <c r="AA3089" i="1"/>
  <c r="Z3089" i="1"/>
  <c r="Y3089" i="1"/>
  <c r="X3089" i="1"/>
  <c r="AB3089" i="1" s="1"/>
  <c r="L3089" i="1"/>
  <c r="AA3088" i="1"/>
  <c r="Z3088" i="1"/>
  <c r="Y3088" i="1"/>
  <c r="X3088" i="1"/>
  <c r="AB3088" i="1" s="1"/>
  <c r="L3088" i="1"/>
  <c r="AJ2526" i="1"/>
  <c r="AK2526" i="1" s="1"/>
  <c r="AA2526" i="1"/>
  <c r="Z2526" i="1"/>
  <c r="Y2526" i="1"/>
  <c r="X2526" i="1"/>
  <c r="AB2526" i="1" s="1"/>
  <c r="L2526" i="1"/>
  <c r="AA2525" i="1"/>
  <c r="Z2525" i="1"/>
  <c r="Y2525" i="1"/>
  <c r="X2525" i="1"/>
  <c r="AB2525" i="1" s="1"/>
  <c r="L2525" i="1"/>
  <c r="AJ1837" i="1"/>
  <c r="AK1837" i="1" s="1"/>
  <c r="AA1837" i="1"/>
  <c r="Z1837" i="1"/>
  <c r="Y1837" i="1"/>
  <c r="X1837" i="1"/>
  <c r="AB1837" i="1" s="1"/>
  <c r="L1837" i="1"/>
  <c r="AA1836" i="1"/>
  <c r="Z1836" i="1"/>
  <c r="Y1836" i="1"/>
  <c r="X1836" i="1"/>
  <c r="AB1836" i="1" s="1"/>
  <c r="L1836" i="1"/>
  <c r="AA4017" i="1"/>
  <c r="Z4017" i="1"/>
  <c r="Y4017" i="1"/>
  <c r="X4017" i="1"/>
  <c r="AB4017" i="1" s="1"/>
  <c r="L4017" i="1"/>
  <c r="AA3705" i="1"/>
  <c r="Z3705" i="1"/>
  <c r="Y3705" i="1"/>
  <c r="X3705" i="1"/>
  <c r="AB3705" i="1" s="1"/>
  <c r="L3705" i="1"/>
  <c r="AJ878" i="1"/>
  <c r="AK878" i="1" s="1"/>
  <c r="AA878" i="1"/>
  <c r="Z878" i="1"/>
  <c r="Y878" i="1"/>
  <c r="X878" i="1"/>
  <c r="AB878" i="1" s="1"/>
  <c r="L878" i="1"/>
  <c r="AK877" i="1"/>
  <c r="AJ877" i="1"/>
  <c r="AA877" i="1"/>
  <c r="Z877" i="1"/>
  <c r="Y877" i="1"/>
  <c r="X877" i="1"/>
  <c r="AB877" i="1" s="1"/>
  <c r="L877" i="1"/>
  <c r="AK876" i="1"/>
  <c r="AJ876" i="1"/>
  <c r="AA876" i="1"/>
  <c r="Z876" i="1"/>
  <c r="Y876" i="1"/>
  <c r="X876" i="1"/>
  <c r="AB876" i="1" s="1"/>
  <c r="L876" i="1"/>
  <c r="AK875" i="1"/>
  <c r="AA875" i="1"/>
  <c r="Z875" i="1"/>
  <c r="Y875" i="1"/>
  <c r="X875" i="1"/>
  <c r="AB875" i="1" s="1"/>
  <c r="L875" i="1"/>
  <c r="AJ686" i="1"/>
  <c r="AK686" i="1" s="1"/>
  <c r="AA686" i="1"/>
  <c r="Z686" i="1"/>
  <c r="Y686" i="1"/>
  <c r="X686" i="1"/>
  <c r="AB686" i="1" s="1"/>
  <c r="L686" i="1"/>
  <c r="AA685" i="1"/>
  <c r="Z685" i="1"/>
  <c r="Y685" i="1"/>
  <c r="X685" i="1"/>
  <c r="AB685" i="1" s="1"/>
  <c r="L685" i="1"/>
  <c r="AJ2786" i="1"/>
  <c r="AK2786" i="1" s="1"/>
  <c r="AA2786" i="1"/>
  <c r="Z2786" i="1"/>
  <c r="Y2786" i="1"/>
  <c r="X2786" i="1"/>
  <c r="AB2786" i="1" s="1"/>
  <c r="L2786" i="1"/>
  <c r="AA2785" i="1"/>
  <c r="Z2785" i="1"/>
  <c r="Y2785" i="1"/>
  <c r="X2785" i="1"/>
  <c r="AB2785" i="1" s="1"/>
  <c r="L2785" i="1"/>
  <c r="AJ1246" i="1"/>
  <c r="AK1246" i="1" s="1"/>
  <c r="AA1246" i="1"/>
  <c r="Z1246" i="1"/>
  <c r="Y1246" i="1"/>
  <c r="X1246" i="1"/>
  <c r="AB1246" i="1" s="1"/>
  <c r="L1246" i="1"/>
  <c r="AA1245" i="1"/>
  <c r="Z1245" i="1"/>
  <c r="Y1245" i="1"/>
  <c r="X1245" i="1"/>
  <c r="AB1245" i="1" s="1"/>
  <c r="L1245" i="1"/>
  <c r="AA3781" i="1"/>
  <c r="Z3781" i="1"/>
  <c r="Y3781" i="1"/>
  <c r="X3781" i="1"/>
  <c r="AB3781" i="1" s="1"/>
  <c r="L3781" i="1"/>
  <c r="AA4388" i="1"/>
  <c r="Z4388" i="1"/>
  <c r="Y4388" i="1"/>
  <c r="X4388" i="1"/>
  <c r="AB4388" i="1" s="1"/>
  <c r="L4388" i="1"/>
  <c r="AA1995" i="1"/>
  <c r="Z1995" i="1"/>
  <c r="Y1995" i="1"/>
  <c r="X1995" i="1"/>
  <c r="AB1995" i="1" s="1"/>
  <c r="L1995" i="1"/>
  <c r="AA1976" i="1"/>
  <c r="Z1976" i="1"/>
  <c r="Y1976" i="1"/>
  <c r="X1976" i="1"/>
  <c r="AB1976" i="1" s="1"/>
  <c r="L1976" i="1"/>
  <c r="AJ1600" i="1"/>
  <c r="AK1600" i="1" s="1"/>
  <c r="AA1600" i="1"/>
  <c r="Z1600" i="1"/>
  <c r="Y1600" i="1"/>
  <c r="X1600" i="1"/>
  <c r="AB1600" i="1" s="1"/>
  <c r="L1600" i="1"/>
  <c r="AA1599" i="1"/>
  <c r="Z1599" i="1"/>
  <c r="Y1599" i="1"/>
  <c r="X1599" i="1"/>
  <c r="AB1599" i="1" s="1"/>
  <c r="L1599" i="1"/>
  <c r="AK2975" i="1"/>
  <c r="AJ2975" i="1"/>
  <c r="AA2975" i="1"/>
  <c r="Z2975" i="1"/>
  <c r="Y2975" i="1"/>
  <c r="X2975" i="1"/>
  <c r="AB2975" i="1" s="1"/>
  <c r="L2975" i="1"/>
  <c r="AK2974" i="1"/>
  <c r="AJ2974" i="1"/>
  <c r="AA2974" i="1"/>
  <c r="Z2974" i="1"/>
  <c r="Y2974" i="1"/>
  <c r="X2974" i="1"/>
  <c r="AB2974" i="1" s="1"/>
  <c r="L2974" i="1"/>
  <c r="AK2973" i="1"/>
  <c r="AJ2973" i="1"/>
  <c r="AA2973" i="1"/>
  <c r="Z2973" i="1"/>
  <c r="Y2973" i="1"/>
  <c r="X2973" i="1"/>
  <c r="AB2973" i="1" s="1"/>
  <c r="L2973" i="1"/>
  <c r="AK2972" i="1"/>
  <c r="AA2972" i="1"/>
  <c r="Z2972" i="1"/>
  <c r="Y2972" i="1"/>
  <c r="X2972" i="1"/>
  <c r="AB2972" i="1" s="1"/>
  <c r="L2972" i="1"/>
  <c r="AA2719" i="1"/>
  <c r="Z2719" i="1"/>
  <c r="Y2719" i="1"/>
  <c r="X2719" i="1"/>
  <c r="AB2719" i="1" s="1"/>
  <c r="L2719" i="1"/>
  <c r="AJ507" i="1"/>
  <c r="AK507" i="1" s="1"/>
  <c r="AA507" i="1"/>
  <c r="Z507" i="1"/>
  <c r="Y507" i="1"/>
  <c r="X507" i="1"/>
  <c r="AB507" i="1" s="1"/>
  <c r="L507" i="1"/>
  <c r="AA506" i="1"/>
  <c r="Z506" i="1"/>
  <c r="Y506" i="1"/>
  <c r="X506" i="1"/>
  <c r="AB506" i="1" s="1"/>
  <c r="L506" i="1"/>
  <c r="AJ82" i="1"/>
  <c r="AK82" i="1" s="1"/>
  <c r="AA82" i="1"/>
  <c r="Z82" i="1"/>
  <c r="Y82" i="1"/>
  <c r="X82" i="1"/>
  <c r="AB82" i="1" s="1"/>
  <c r="L82" i="1"/>
  <c r="AA81" i="1"/>
  <c r="Z81" i="1"/>
  <c r="Y81" i="1"/>
  <c r="X81" i="1"/>
  <c r="AB81" i="1" s="1"/>
  <c r="L81" i="1"/>
  <c r="AJ3841" i="1"/>
  <c r="AK3841" i="1" s="1"/>
  <c r="AA3841" i="1"/>
  <c r="Z3841" i="1"/>
  <c r="Y3841" i="1"/>
  <c r="X3841" i="1"/>
  <c r="AB3841" i="1" s="1"/>
  <c r="L3841" i="1"/>
  <c r="AA3840" i="1"/>
  <c r="Z3840" i="1"/>
  <c r="Y3840" i="1"/>
  <c r="X3840" i="1"/>
  <c r="AB3840" i="1" s="1"/>
  <c r="L3840" i="1"/>
  <c r="AA3881" i="1"/>
  <c r="Z3881" i="1"/>
  <c r="Y3881" i="1"/>
  <c r="X3881" i="1"/>
  <c r="AB3881" i="1" s="1"/>
  <c r="L3881" i="1"/>
  <c r="AJ3727" i="1"/>
  <c r="AA3727" i="1"/>
  <c r="Z3727" i="1"/>
  <c r="Y3727" i="1"/>
  <c r="X3727" i="1"/>
  <c r="AB3727" i="1" s="1"/>
  <c r="L3727" i="1"/>
  <c r="AA3726" i="1"/>
  <c r="Z3726" i="1"/>
  <c r="Y3726" i="1"/>
  <c r="X3726" i="1"/>
  <c r="AB3726" i="1" s="1"/>
  <c r="L3726" i="1"/>
  <c r="AA3486" i="1"/>
  <c r="Z3486" i="1"/>
  <c r="Y3486" i="1"/>
  <c r="X3486" i="1"/>
  <c r="AB3486" i="1" s="1"/>
  <c r="L3486" i="1"/>
  <c r="AJ1803" i="1"/>
  <c r="AJ1804" i="1" s="1"/>
  <c r="AK1804" i="1" s="1"/>
  <c r="AA1803" i="1"/>
  <c r="Z1803" i="1"/>
  <c r="Y1803" i="1"/>
  <c r="X1803" i="1"/>
  <c r="AB1803" i="1" s="1"/>
  <c r="L1803" i="1"/>
  <c r="AA1802" i="1"/>
  <c r="Z1802" i="1"/>
  <c r="Y1802" i="1"/>
  <c r="X1802" i="1"/>
  <c r="AB1802" i="1" s="1"/>
  <c r="L1802" i="1"/>
  <c r="AJ1139" i="1"/>
  <c r="AK1139" i="1" s="1"/>
  <c r="AA1139" i="1"/>
  <c r="Z1139" i="1"/>
  <c r="Y1139" i="1"/>
  <c r="X1139" i="1"/>
  <c r="AB1139" i="1" s="1"/>
  <c r="L1139" i="1"/>
  <c r="AA1138" i="1"/>
  <c r="Z1138" i="1"/>
  <c r="Y1138" i="1"/>
  <c r="X1138" i="1"/>
  <c r="AB1138" i="1" s="1"/>
  <c r="L1138" i="1"/>
  <c r="AJ4770" i="1"/>
  <c r="AJ4771" i="1" s="1"/>
  <c r="AK4771" i="1" s="1"/>
  <c r="AA4770" i="1"/>
  <c r="Z4770" i="1"/>
  <c r="Y4770" i="1"/>
  <c r="X4770" i="1"/>
  <c r="AB4770" i="1" s="1"/>
  <c r="L4770" i="1"/>
  <c r="AA4769" i="1"/>
  <c r="Z4769" i="1"/>
  <c r="Y4769" i="1"/>
  <c r="X4769" i="1"/>
  <c r="AB4769" i="1" s="1"/>
  <c r="L4769" i="1"/>
  <c r="AJ1617" i="1"/>
  <c r="AK1617" i="1" s="1"/>
  <c r="AA1617" i="1"/>
  <c r="Z1617" i="1"/>
  <c r="Y1617" i="1"/>
  <c r="X1617" i="1"/>
  <c r="AB1617" i="1" s="1"/>
  <c r="L1617" i="1"/>
  <c r="AA1616" i="1"/>
  <c r="Z1616" i="1"/>
  <c r="Y1616" i="1"/>
  <c r="X1616" i="1"/>
  <c r="AB1616" i="1" s="1"/>
  <c r="L1616" i="1"/>
  <c r="AJ4582" i="1"/>
  <c r="AK4582" i="1" s="1"/>
  <c r="AA4582" i="1"/>
  <c r="Z4582" i="1"/>
  <c r="Y4582" i="1"/>
  <c r="X4582" i="1"/>
  <c r="AB4582" i="1" s="1"/>
  <c r="L4582" i="1"/>
  <c r="AA4581" i="1"/>
  <c r="Z4581" i="1"/>
  <c r="Y4581" i="1"/>
  <c r="X4581" i="1"/>
  <c r="AB4581" i="1" s="1"/>
  <c r="L4581" i="1"/>
  <c r="AJ240" i="1"/>
  <c r="AK240" i="1" s="1"/>
  <c r="AA240" i="1"/>
  <c r="Z240" i="1"/>
  <c r="Y240" i="1"/>
  <c r="X240" i="1"/>
  <c r="AB240" i="1" s="1"/>
  <c r="L240" i="1"/>
  <c r="AA239" i="1"/>
  <c r="Z239" i="1"/>
  <c r="Y239" i="1"/>
  <c r="X239" i="1"/>
  <c r="AB239" i="1" s="1"/>
  <c r="L239" i="1"/>
  <c r="AA3902" i="1"/>
  <c r="Z3902" i="1"/>
  <c r="Y3902" i="1"/>
  <c r="X3902" i="1"/>
  <c r="AB3902" i="1" s="1"/>
  <c r="L3902" i="1"/>
  <c r="AJ2804" i="1"/>
  <c r="AK2804" i="1" s="1"/>
  <c r="AA2804" i="1"/>
  <c r="Z2804" i="1"/>
  <c r="Y2804" i="1"/>
  <c r="X2804" i="1"/>
  <c r="AB2804" i="1" s="1"/>
  <c r="L2804" i="1"/>
  <c r="AA2803" i="1"/>
  <c r="Z2803" i="1"/>
  <c r="Y2803" i="1"/>
  <c r="X2803" i="1"/>
  <c r="AB2803" i="1" s="1"/>
  <c r="L2803" i="1"/>
  <c r="AA3601" i="1"/>
  <c r="Z3601" i="1"/>
  <c r="Y3601" i="1"/>
  <c r="X3601" i="1"/>
  <c r="AB3601" i="1" s="1"/>
  <c r="L3601" i="1"/>
  <c r="AJ4755" i="1"/>
  <c r="AK4755" i="1" s="1"/>
  <c r="AA4755" i="1"/>
  <c r="Z4755" i="1"/>
  <c r="Y4755" i="1"/>
  <c r="X4755" i="1"/>
  <c r="AB4755" i="1" s="1"/>
  <c r="L4755" i="1"/>
  <c r="AA4754" i="1"/>
  <c r="Z4754" i="1"/>
  <c r="Y4754" i="1"/>
  <c r="X4754" i="1"/>
  <c r="AB4754" i="1" s="1"/>
  <c r="L4754" i="1"/>
  <c r="AJ2411" i="1"/>
  <c r="AK2411" i="1" s="1"/>
  <c r="AA2411" i="1"/>
  <c r="Z2411" i="1"/>
  <c r="Y2411" i="1"/>
  <c r="X2411" i="1"/>
  <c r="AB2411" i="1" s="1"/>
  <c r="L2411" i="1"/>
  <c r="AJ2410" i="1"/>
  <c r="AA2410" i="1"/>
  <c r="Z2410" i="1"/>
  <c r="Y2410" i="1"/>
  <c r="X2410" i="1"/>
  <c r="AB2410" i="1" s="1"/>
  <c r="L2410" i="1"/>
  <c r="AA2409" i="1"/>
  <c r="Z2409" i="1"/>
  <c r="Y2409" i="1"/>
  <c r="X2409" i="1"/>
  <c r="AB2409" i="1" s="1"/>
  <c r="L2409" i="1"/>
  <c r="AE96" i="1"/>
  <c r="AA96" i="1"/>
  <c r="Z96" i="1"/>
  <c r="Y96" i="1"/>
  <c r="X96" i="1"/>
  <c r="AB96" i="1" s="1"/>
  <c r="AK4857" i="1"/>
  <c r="AA4857" i="1"/>
  <c r="Z4857" i="1"/>
  <c r="Y4857" i="1"/>
  <c r="X4857" i="1"/>
  <c r="AB4857" i="1" s="1"/>
  <c r="L4857" i="1"/>
  <c r="AK4838" i="1"/>
  <c r="AA4838" i="1"/>
  <c r="Z4838" i="1"/>
  <c r="Y4838" i="1"/>
  <c r="X4838" i="1"/>
  <c r="AB4838" i="1" s="1"/>
  <c r="L4838" i="1"/>
  <c r="AK3583" i="1"/>
  <c r="AA3583" i="1"/>
  <c r="Z3583" i="1"/>
  <c r="Y3583" i="1"/>
  <c r="X3583" i="1"/>
  <c r="AB3583" i="1" s="1"/>
  <c r="L3583" i="1"/>
  <c r="AK1465" i="1"/>
  <c r="AJ1465" i="1"/>
  <c r="AA1465" i="1"/>
  <c r="Z1465" i="1"/>
  <c r="Y1465" i="1"/>
  <c r="X1465" i="1"/>
  <c r="AB1465" i="1" s="1"/>
  <c r="L1465" i="1"/>
  <c r="AK1464" i="1"/>
  <c r="AJ1464" i="1"/>
  <c r="AA1464" i="1"/>
  <c r="Z1464" i="1"/>
  <c r="Y1464" i="1"/>
  <c r="X1464" i="1"/>
  <c r="AB1464" i="1" s="1"/>
  <c r="L1464" i="1"/>
  <c r="AK1463" i="1"/>
  <c r="AA1463" i="1"/>
  <c r="Z1463" i="1"/>
  <c r="Y1463" i="1"/>
  <c r="X1463" i="1"/>
  <c r="AB1463" i="1" s="1"/>
  <c r="L1463" i="1"/>
  <c r="AA3408" i="1"/>
  <c r="Z3408" i="1"/>
  <c r="Y3408" i="1"/>
  <c r="X3408" i="1"/>
  <c r="AB3408" i="1" s="1"/>
  <c r="L3408" i="1"/>
  <c r="AJ2060" i="1"/>
  <c r="AK2060" i="1" s="1"/>
  <c r="AA2060" i="1"/>
  <c r="Z2060" i="1"/>
  <c r="Y2060" i="1"/>
  <c r="X2060" i="1"/>
  <c r="AB2060" i="1" s="1"/>
  <c r="L2060" i="1"/>
  <c r="AA2059" i="1"/>
  <c r="Z2059" i="1"/>
  <c r="Y2059" i="1"/>
  <c r="X2059" i="1"/>
  <c r="AB2059" i="1" s="1"/>
  <c r="L2059" i="1"/>
  <c r="AJ1137" i="1"/>
  <c r="AJ1138" i="1" s="1"/>
  <c r="AK1138" i="1" s="1"/>
  <c r="AA1137" i="1"/>
  <c r="Z1137" i="1"/>
  <c r="Y1137" i="1"/>
  <c r="X1137" i="1"/>
  <c r="AB1137" i="1" s="1"/>
  <c r="L1137" i="1"/>
  <c r="AA1136" i="1"/>
  <c r="Z1136" i="1"/>
  <c r="Y1136" i="1"/>
  <c r="X1136" i="1"/>
  <c r="AB1136" i="1" s="1"/>
  <c r="L1136" i="1"/>
  <c r="AJ346" i="1"/>
  <c r="AJ347" i="1" s="1"/>
  <c r="AK347" i="1" s="1"/>
  <c r="AA346" i="1"/>
  <c r="Z346" i="1"/>
  <c r="Y346" i="1"/>
  <c r="X346" i="1"/>
  <c r="AB346" i="1" s="1"/>
  <c r="L346" i="1"/>
  <c r="AA345" i="1"/>
  <c r="Z345" i="1"/>
  <c r="Y345" i="1"/>
  <c r="X345" i="1"/>
  <c r="AB345" i="1" s="1"/>
  <c r="L345" i="1"/>
  <c r="AJ330" i="1"/>
  <c r="AJ331" i="1" s="1"/>
  <c r="AK331" i="1" s="1"/>
  <c r="AA330" i="1"/>
  <c r="Z330" i="1"/>
  <c r="Y330" i="1"/>
  <c r="X330" i="1"/>
  <c r="AB330" i="1" s="1"/>
  <c r="L330" i="1"/>
  <c r="AJ329" i="1"/>
  <c r="AK329" i="1" s="1"/>
  <c r="AA329" i="1"/>
  <c r="Z329" i="1"/>
  <c r="Y329" i="1"/>
  <c r="X329" i="1"/>
  <c r="AB329" i="1" s="1"/>
  <c r="L329" i="1"/>
  <c r="AA328" i="1"/>
  <c r="Z328" i="1"/>
  <c r="Y328" i="1"/>
  <c r="X328" i="1"/>
  <c r="AB328" i="1" s="1"/>
  <c r="L328" i="1"/>
  <c r="AJ4106" i="1"/>
  <c r="AA4106" i="1"/>
  <c r="Z4106" i="1"/>
  <c r="Y4106" i="1"/>
  <c r="X4106" i="1"/>
  <c r="AB4106" i="1" s="1"/>
  <c r="L4106" i="1"/>
  <c r="AA4105" i="1"/>
  <c r="Z4105" i="1"/>
  <c r="Y4105" i="1"/>
  <c r="X4105" i="1"/>
  <c r="AB4105" i="1" s="1"/>
  <c r="L4105" i="1"/>
  <c r="AK2971" i="1"/>
  <c r="AJ2971" i="1"/>
  <c r="AJ2972" i="1" s="1"/>
  <c r="AA2971" i="1"/>
  <c r="Z2971" i="1"/>
  <c r="Y2971" i="1"/>
  <c r="X2971" i="1"/>
  <c r="AB2971" i="1" s="1"/>
  <c r="L2971" i="1"/>
  <c r="AK1730" i="1"/>
  <c r="AJ1730" i="1"/>
  <c r="AJ1731" i="1" s="1"/>
  <c r="AJ1732" i="1" s="1"/>
  <c r="AA1730" i="1"/>
  <c r="Z1730" i="1"/>
  <c r="Y1730" i="1"/>
  <c r="X1730" i="1"/>
  <c r="AB1730" i="1" s="1"/>
  <c r="L1730" i="1"/>
  <c r="AK1729" i="1"/>
  <c r="AA1729" i="1"/>
  <c r="Z1729" i="1"/>
  <c r="Y1729" i="1"/>
  <c r="X1729" i="1"/>
  <c r="AB1729" i="1" s="1"/>
  <c r="L1729" i="1"/>
  <c r="AA2293" i="1"/>
  <c r="Z2293" i="1"/>
  <c r="Y2293" i="1"/>
  <c r="X2293" i="1"/>
  <c r="AB2293" i="1" s="1"/>
  <c r="L2293" i="1"/>
  <c r="AJ4697" i="1"/>
  <c r="AK4697" i="1" s="1"/>
  <c r="AA4697" i="1"/>
  <c r="Z4697" i="1"/>
  <c r="Y4697" i="1"/>
  <c r="X4697" i="1"/>
  <c r="AB4697" i="1" s="1"/>
  <c r="L4697" i="1"/>
  <c r="AA4696" i="1"/>
  <c r="Z4696" i="1"/>
  <c r="Y4696" i="1"/>
  <c r="X4696" i="1"/>
  <c r="AB4696" i="1" s="1"/>
  <c r="L4696" i="1"/>
  <c r="AA4079" i="1"/>
  <c r="Z4079" i="1"/>
  <c r="Y4079" i="1"/>
  <c r="X4079" i="1"/>
  <c r="AB4079" i="1" s="1"/>
  <c r="L4079" i="1"/>
  <c r="AJ2701" i="1"/>
  <c r="AJ2702" i="1" s="1"/>
  <c r="AK2702" i="1" s="1"/>
  <c r="AA2701" i="1"/>
  <c r="Z2701" i="1"/>
  <c r="Y2701" i="1"/>
  <c r="X2701" i="1"/>
  <c r="AB2701" i="1" s="1"/>
  <c r="L2701" i="1"/>
  <c r="AA2700" i="1"/>
  <c r="Z2700" i="1"/>
  <c r="Y2700" i="1"/>
  <c r="X2700" i="1"/>
  <c r="AB2700" i="1" s="1"/>
  <c r="L2700" i="1"/>
  <c r="AJ2664" i="1"/>
  <c r="AJ2665" i="1" s="1"/>
  <c r="AA2664" i="1"/>
  <c r="Z2664" i="1"/>
  <c r="Y2664" i="1"/>
  <c r="X2664" i="1"/>
  <c r="AB2664" i="1" s="1"/>
  <c r="L2664" i="1"/>
  <c r="AJ2663" i="1"/>
  <c r="AK2663" i="1" s="1"/>
  <c r="AA2663" i="1"/>
  <c r="Z2663" i="1"/>
  <c r="Y2663" i="1"/>
  <c r="X2663" i="1"/>
  <c r="AB2663" i="1" s="1"/>
  <c r="L2663" i="1"/>
  <c r="AA2662" i="1"/>
  <c r="Z2662" i="1"/>
  <c r="Y2662" i="1"/>
  <c r="X2662" i="1"/>
  <c r="AB2662" i="1" s="1"/>
  <c r="L2662" i="1"/>
  <c r="AJ4823" i="1"/>
  <c r="AJ4824" i="1" s="1"/>
  <c r="AK4824" i="1" s="1"/>
  <c r="AA4823" i="1"/>
  <c r="Z4823" i="1"/>
  <c r="Y4823" i="1"/>
  <c r="X4823" i="1"/>
  <c r="AB4823" i="1" s="1"/>
  <c r="L4823" i="1"/>
  <c r="AA4822" i="1"/>
  <c r="Z4822" i="1"/>
  <c r="Y4822" i="1"/>
  <c r="X4822" i="1"/>
  <c r="AB4822" i="1" s="1"/>
  <c r="L4822" i="1"/>
  <c r="AJ4807" i="1"/>
  <c r="AJ4808" i="1" s="1"/>
  <c r="AK4808" i="1" s="1"/>
  <c r="AA4807" i="1"/>
  <c r="Z4807" i="1"/>
  <c r="Y4807" i="1"/>
  <c r="X4807" i="1"/>
  <c r="AB4807" i="1" s="1"/>
  <c r="L4807" i="1"/>
  <c r="AA4806" i="1"/>
  <c r="Z4806" i="1"/>
  <c r="Y4806" i="1"/>
  <c r="X4806" i="1"/>
  <c r="AB4806" i="1" s="1"/>
  <c r="L4806" i="1"/>
  <c r="AJ4789" i="1"/>
  <c r="AJ4790" i="1" s="1"/>
  <c r="AK4790" i="1" s="1"/>
  <c r="AA4789" i="1"/>
  <c r="Z4789" i="1"/>
  <c r="Y4789" i="1"/>
  <c r="X4789" i="1"/>
  <c r="AB4789" i="1" s="1"/>
  <c r="L4789" i="1"/>
  <c r="AA4788" i="1"/>
  <c r="Z4788" i="1"/>
  <c r="Y4788" i="1"/>
  <c r="X4788" i="1"/>
  <c r="AB4788" i="1" s="1"/>
  <c r="L4788" i="1"/>
  <c r="AA3888" i="1"/>
  <c r="Z3888" i="1"/>
  <c r="Y3888" i="1"/>
  <c r="X3888" i="1"/>
  <c r="AB3888" i="1" s="1"/>
  <c r="L3888" i="1"/>
  <c r="AJ1462" i="1"/>
  <c r="AJ1463" i="1" s="1"/>
  <c r="AA1462" i="1"/>
  <c r="Z1462" i="1"/>
  <c r="Y1462" i="1"/>
  <c r="X1462" i="1"/>
  <c r="AB1462" i="1" s="1"/>
  <c r="L1462" i="1"/>
  <c r="AK1461" i="1"/>
  <c r="AJ1461" i="1"/>
  <c r="AA1461" i="1"/>
  <c r="Z1461" i="1"/>
  <c r="Y1461" i="1"/>
  <c r="X1461" i="1"/>
  <c r="AB1461" i="1" s="1"/>
  <c r="L1461" i="1"/>
  <c r="AA1460" i="1"/>
  <c r="Z1460" i="1"/>
  <c r="Y1460" i="1"/>
  <c r="X1460" i="1"/>
  <c r="AB1460" i="1" s="1"/>
  <c r="L1460" i="1"/>
  <c r="AJ3049" i="1"/>
  <c r="AJ3050" i="1" s="1"/>
  <c r="AK3050" i="1" s="1"/>
  <c r="AA3049" i="1"/>
  <c r="Z3049" i="1"/>
  <c r="Y3049" i="1"/>
  <c r="X3049" i="1"/>
  <c r="AB3049" i="1" s="1"/>
  <c r="L3049" i="1"/>
  <c r="AA3048" i="1"/>
  <c r="Z3048" i="1"/>
  <c r="Y3048" i="1"/>
  <c r="X3048" i="1"/>
  <c r="AB3048" i="1" s="1"/>
  <c r="L3048" i="1"/>
  <c r="AJ2193" i="1"/>
  <c r="AJ2194" i="1" s="1"/>
  <c r="AK2194" i="1" s="1"/>
  <c r="AA2193" i="1"/>
  <c r="Z2193" i="1"/>
  <c r="Y2193" i="1"/>
  <c r="X2193" i="1"/>
  <c r="AB2193" i="1" s="1"/>
  <c r="L2193" i="1"/>
  <c r="AA2192" i="1"/>
  <c r="Z2192" i="1"/>
  <c r="Y2192" i="1"/>
  <c r="X2192" i="1"/>
  <c r="AB2192" i="1" s="1"/>
  <c r="L2192" i="1"/>
  <c r="AJ972" i="1"/>
  <c r="AJ973" i="1" s="1"/>
  <c r="AK973" i="1" s="1"/>
  <c r="AA972" i="1"/>
  <c r="Z972" i="1"/>
  <c r="Y972" i="1"/>
  <c r="X972" i="1"/>
  <c r="AB972" i="1" s="1"/>
  <c r="L972" i="1"/>
  <c r="AA971" i="1"/>
  <c r="Z971" i="1"/>
  <c r="Y971" i="1"/>
  <c r="X971" i="1"/>
  <c r="AB971" i="1" s="1"/>
  <c r="L971" i="1"/>
  <c r="AJ942" i="1"/>
  <c r="AJ943" i="1" s="1"/>
  <c r="AK943" i="1" s="1"/>
  <c r="AA942" i="1"/>
  <c r="Z942" i="1"/>
  <c r="Y942" i="1"/>
  <c r="X942" i="1"/>
  <c r="AB942" i="1" s="1"/>
  <c r="L942" i="1"/>
  <c r="AA941" i="1"/>
  <c r="Z941" i="1"/>
  <c r="Y941" i="1"/>
  <c r="X941" i="1"/>
  <c r="AB941" i="1" s="1"/>
  <c r="L941" i="1"/>
  <c r="AJ2324" i="1"/>
  <c r="AJ2325" i="1" s="1"/>
  <c r="AK2325" i="1" s="1"/>
  <c r="AA2324" i="1"/>
  <c r="Z2324" i="1"/>
  <c r="Y2324" i="1"/>
  <c r="X2324" i="1"/>
  <c r="AB2324" i="1" s="1"/>
  <c r="L2324" i="1"/>
  <c r="AA2323" i="1"/>
  <c r="Z2323" i="1"/>
  <c r="Y2323" i="1"/>
  <c r="X2323" i="1"/>
  <c r="AB2323" i="1" s="1"/>
  <c r="L2323" i="1"/>
  <c r="AA4628" i="1"/>
  <c r="Z4628" i="1"/>
  <c r="Y4628" i="1"/>
  <c r="X4628" i="1"/>
  <c r="AB4628" i="1" s="1"/>
  <c r="L4628" i="1"/>
  <c r="AK1728" i="1"/>
  <c r="AJ1728" i="1"/>
  <c r="AJ1729" i="1" s="1"/>
  <c r="AA1728" i="1"/>
  <c r="Z1728" i="1"/>
  <c r="Y1728" i="1"/>
  <c r="X1728" i="1"/>
  <c r="AB1728" i="1" s="1"/>
  <c r="L1728" i="1"/>
  <c r="AK1727" i="1"/>
  <c r="AJ1727" i="1"/>
  <c r="AA1727" i="1"/>
  <c r="Z1727" i="1"/>
  <c r="Y1727" i="1"/>
  <c r="X1727" i="1"/>
  <c r="AB1727" i="1" s="1"/>
  <c r="L1727" i="1"/>
  <c r="AK1726" i="1"/>
  <c r="AJ1726" i="1"/>
  <c r="AA1726" i="1"/>
  <c r="Z1726" i="1"/>
  <c r="Y1726" i="1"/>
  <c r="X1726" i="1"/>
  <c r="AB1726" i="1" s="1"/>
  <c r="L1726" i="1"/>
  <c r="AK1725" i="1"/>
  <c r="AJ1725" i="1"/>
  <c r="AA1725" i="1"/>
  <c r="Z1725" i="1"/>
  <c r="Y1725" i="1"/>
  <c r="X1725" i="1"/>
  <c r="AB1725" i="1" s="1"/>
  <c r="L1725" i="1"/>
  <c r="AK1724" i="1"/>
  <c r="AA1724" i="1"/>
  <c r="Z1724" i="1"/>
  <c r="Y1724" i="1"/>
  <c r="X1724" i="1"/>
  <c r="AB1724" i="1" s="1"/>
  <c r="L1724" i="1"/>
  <c r="AJ3121" i="1"/>
  <c r="AJ3122" i="1" s="1"/>
  <c r="AK3122" i="1" s="1"/>
  <c r="AA3121" i="1"/>
  <c r="Z3121" i="1"/>
  <c r="Y3121" i="1"/>
  <c r="X3121" i="1"/>
  <c r="AB3121" i="1" s="1"/>
  <c r="L3121" i="1"/>
  <c r="AA3120" i="1"/>
  <c r="Z3120" i="1"/>
  <c r="Y3120" i="1"/>
  <c r="X3120" i="1"/>
  <c r="AB3120" i="1" s="1"/>
  <c r="L3120" i="1"/>
  <c r="AA1903" i="1"/>
  <c r="Z1903" i="1"/>
  <c r="Y1903" i="1"/>
  <c r="X1903" i="1"/>
  <c r="AB1903" i="1" s="1"/>
  <c r="L1903" i="1"/>
  <c r="AJ2916" i="1"/>
  <c r="AK2916" i="1" s="1"/>
  <c r="AA2916" i="1"/>
  <c r="Z2916" i="1"/>
  <c r="Y2916" i="1"/>
  <c r="X2916" i="1"/>
  <c r="AB2916" i="1" s="1"/>
  <c r="L2916" i="1"/>
  <c r="AA2915" i="1"/>
  <c r="Z2915" i="1"/>
  <c r="Y2915" i="1"/>
  <c r="X2915" i="1"/>
  <c r="AB2915" i="1" s="1"/>
  <c r="L2915" i="1"/>
  <c r="AJ4681" i="1"/>
  <c r="AK4681" i="1" s="1"/>
  <c r="AA4681" i="1"/>
  <c r="Z4681" i="1"/>
  <c r="Y4681" i="1"/>
  <c r="X4681" i="1"/>
  <c r="AB4681" i="1" s="1"/>
  <c r="L4681" i="1"/>
  <c r="AA4680" i="1"/>
  <c r="Z4680" i="1"/>
  <c r="Y4680" i="1"/>
  <c r="X4680" i="1"/>
  <c r="AB4680" i="1" s="1"/>
  <c r="L4680" i="1"/>
  <c r="AJ1074" i="1"/>
  <c r="AK1074" i="1" s="1"/>
  <c r="AA1074" i="1"/>
  <c r="Z1074" i="1"/>
  <c r="Y1074" i="1"/>
  <c r="X1074" i="1"/>
  <c r="AB1074" i="1" s="1"/>
  <c r="L1074" i="1"/>
  <c r="AA1073" i="1"/>
  <c r="Z1073" i="1"/>
  <c r="Y1073" i="1"/>
  <c r="X1073" i="1"/>
  <c r="AB1073" i="1" s="1"/>
  <c r="L1073" i="1"/>
  <c r="AJ1517" i="1"/>
  <c r="AJ1518" i="1" s="1"/>
  <c r="AK1518" i="1" s="1"/>
  <c r="AA1517" i="1"/>
  <c r="Z1517" i="1"/>
  <c r="Y1517" i="1"/>
  <c r="X1517" i="1"/>
  <c r="AB1517" i="1" s="1"/>
  <c r="L1517" i="1"/>
  <c r="AA1516" i="1"/>
  <c r="Z1516" i="1"/>
  <c r="Y1516" i="1"/>
  <c r="X1516" i="1"/>
  <c r="AB1516" i="1" s="1"/>
  <c r="L1516" i="1"/>
  <c r="AA3087" i="1"/>
  <c r="Z3087" i="1"/>
  <c r="Y3087" i="1"/>
  <c r="X3087" i="1"/>
  <c r="AB3087" i="1" s="1"/>
  <c r="L3087" i="1"/>
  <c r="AK2661" i="1"/>
  <c r="AJ2661" i="1"/>
  <c r="AJ2662" i="1" s="1"/>
  <c r="AK2662" i="1" s="1"/>
  <c r="AA2661" i="1"/>
  <c r="Z2661" i="1"/>
  <c r="Y2661" i="1"/>
  <c r="X2661" i="1"/>
  <c r="AB2661" i="1" s="1"/>
  <c r="L2661" i="1"/>
  <c r="AK2660" i="1"/>
  <c r="AJ2660" i="1"/>
  <c r="AA2660" i="1"/>
  <c r="Z2660" i="1"/>
  <c r="Y2660" i="1"/>
  <c r="X2660" i="1"/>
  <c r="AB2660" i="1" s="1"/>
  <c r="L2660" i="1"/>
  <c r="AK2659" i="1"/>
  <c r="AA2659" i="1"/>
  <c r="Z2659" i="1"/>
  <c r="Y2659" i="1"/>
  <c r="X2659" i="1"/>
  <c r="AB2659" i="1" s="1"/>
  <c r="L2659" i="1"/>
  <c r="AJ4645" i="1"/>
  <c r="AK4645" i="1" s="1"/>
  <c r="AA4645" i="1"/>
  <c r="Z4645" i="1"/>
  <c r="Y4645" i="1"/>
  <c r="X4645" i="1"/>
  <c r="AB4645" i="1" s="1"/>
  <c r="L4645" i="1"/>
  <c r="AA4644" i="1"/>
  <c r="Z4644" i="1"/>
  <c r="Y4644" i="1"/>
  <c r="X4644" i="1"/>
  <c r="AB4644" i="1" s="1"/>
  <c r="L4644" i="1"/>
  <c r="AJ1867" i="1"/>
  <c r="AA1867" i="1"/>
  <c r="Z1867" i="1"/>
  <c r="Y1867" i="1"/>
  <c r="X1867" i="1"/>
  <c r="AB1867" i="1" s="1"/>
  <c r="L1867" i="1"/>
  <c r="AA1866" i="1"/>
  <c r="Z1866" i="1"/>
  <c r="Y1866" i="1"/>
  <c r="X1866" i="1"/>
  <c r="AB1866" i="1" s="1"/>
  <c r="L1866" i="1"/>
  <c r="AJ2272" i="1"/>
  <c r="AA2272" i="1"/>
  <c r="Z2272" i="1"/>
  <c r="Y2272" i="1"/>
  <c r="X2272" i="1"/>
  <c r="AB2272" i="1" s="1"/>
  <c r="L2272" i="1"/>
  <c r="AA2271" i="1"/>
  <c r="Z2271" i="1"/>
  <c r="Y2271" i="1"/>
  <c r="X2271" i="1"/>
  <c r="AB2271" i="1" s="1"/>
  <c r="L2271" i="1"/>
  <c r="AK874" i="1"/>
  <c r="AJ874" i="1"/>
  <c r="AJ875" i="1" s="1"/>
  <c r="AA874" i="1"/>
  <c r="Z874" i="1"/>
  <c r="Y874" i="1"/>
  <c r="X874" i="1"/>
  <c r="AB874" i="1" s="1"/>
  <c r="L874" i="1"/>
  <c r="AK873" i="1"/>
  <c r="AJ873" i="1"/>
  <c r="AA873" i="1"/>
  <c r="Z873" i="1"/>
  <c r="Y873" i="1"/>
  <c r="X873" i="1"/>
  <c r="AB873" i="1" s="1"/>
  <c r="L873" i="1"/>
  <c r="AK872" i="1"/>
  <c r="AJ872" i="1"/>
  <c r="AA872" i="1"/>
  <c r="Z872" i="1"/>
  <c r="Y872" i="1"/>
  <c r="X872" i="1"/>
  <c r="AB872" i="1" s="1"/>
  <c r="L872" i="1"/>
  <c r="AK871" i="1"/>
  <c r="AJ871" i="1"/>
  <c r="AA871" i="1"/>
  <c r="Z871" i="1"/>
  <c r="Y871" i="1"/>
  <c r="X871" i="1"/>
  <c r="AB871" i="1" s="1"/>
  <c r="L871" i="1"/>
  <c r="AK870" i="1"/>
  <c r="AJ870" i="1"/>
  <c r="AA870" i="1"/>
  <c r="Z870" i="1"/>
  <c r="Y870" i="1"/>
  <c r="X870" i="1"/>
  <c r="AB870" i="1" s="1"/>
  <c r="L870" i="1"/>
  <c r="AK869" i="1"/>
  <c r="AJ869" i="1"/>
  <c r="AA869" i="1"/>
  <c r="Z869" i="1"/>
  <c r="Y869" i="1"/>
  <c r="X869" i="1"/>
  <c r="AB869" i="1" s="1"/>
  <c r="L869" i="1"/>
  <c r="AK868" i="1"/>
  <c r="AJ868" i="1"/>
  <c r="AA868" i="1"/>
  <c r="Z868" i="1"/>
  <c r="Y868" i="1"/>
  <c r="X868" i="1"/>
  <c r="AB868" i="1" s="1"/>
  <c r="L868" i="1"/>
  <c r="AK867" i="1"/>
  <c r="AJ867" i="1"/>
  <c r="AA867" i="1"/>
  <c r="Z867" i="1"/>
  <c r="Y867" i="1"/>
  <c r="X867" i="1"/>
  <c r="AB867" i="1" s="1"/>
  <c r="L867" i="1"/>
  <c r="AK866" i="1"/>
  <c r="AA866" i="1"/>
  <c r="Z866" i="1"/>
  <c r="Y866" i="1"/>
  <c r="X866" i="1"/>
  <c r="AB866" i="1" s="1"/>
  <c r="L866" i="1"/>
  <c r="AJ3565" i="1"/>
  <c r="AK3565" i="1" s="1"/>
  <c r="AA3565" i="1"/>
  <c r="Z3565" i="1"/>
  <c r="Y3565" i="1"/>
  <c r="X3565" i="1"/>
  <c r="AB3565" i="1" s="1"/>
  <c r="L3565" i="1"/>
  <c r="AA3564" i="1"/>
  <c r="Z3564" i="1"/>
  <c r="Y3564" i="1"/>
  <c r="X3564" i="1"/>
  <c r="AB3564" i="1" s="1"/>
  <c r="L3564" i="1"/>
  <c r="AA1538" i="1"/>
  <c r="Z1538" i="1"/>
  <c r="Y1538" i="1"/>
  <c r="X1538" i="1"/>
  <c r="AB1538" i="1" s="1"/>
  <c r="L1538" i="1"/>
  <c r="AA2010" i="1"/>
  <c r="Z2010" i="1"/>
  <c r="Y2010" i="1"/>
  <c r="X2010" i="1"/>
  <c r="AB2010" i="1" s="1"/>
  <c r="L2010" i="1"/>
  <c r="AJ4366" i="1"/>
  <c r="AA4366" i="1"/>
  <c r="Z4366" i="1"/>
  <c r="Y4366" i="1"/>
  <c r="X4366" i="1"/>
  <c r="AB4366" i="1" s="1"/>
  <c r="L4366" i="1"/>
  <c r="AA4365" i="1"/>
  <c r="Z4365" i="1"/>
  <c r="Y4365" i="1"/>
  <c r="X4365" i="1"/>
  <c r="AB4365" i="1" s="1"/>
  <c r="L4365" i="1"/>
  <c r="AA3798" i="1"/>
  <c r="Z3798" i="1"/>
  <c r="Y3798" i="1"/>
  <c r="X3798" i="1"/>
  <c r="AB3798" i="1" s="1"/>
  <c r="L3798" i="1"/>
  <c r="AA3531" i="1"/>
  <c r="Z3531" i="1"/>
  <c r="Y3531" i="1"/>
  <c r="X3531" i="1"/>
  <c r="AB3531" i="1" s="1"/>
  <c r="L3531" i="1"/>
  <c r="AA3991" i="1"/>
  <c r="Z3991" i="1"/>
  <c r="Y3991" i="1"/>
  <c r="X3991" i="1"/>
  <c r="AB3991" i="1" s="1"/>
  <c r="L3991" i="1"/>
  <c r="AA3982" i="1"/>
  <c r="Z3982" i="1"/>
  <c r="Y3982" i="1"/>
  <c r="X3982" i="1"/>
  <c r="AB3982" i="1" s="1"/>
  <c r="L3982" i="1"/>
  <c r="AJ3519" i="1"/>
  <c r="AA3519" i="1"/>
  <c r="Z3519" i="1"/>
  <c r="Y3519" i="1"/>
  <c r="X3519" i="1"/>
  <c r="AB3519" i="1" s="1"/>
  <c r="L3519" i="1"/>
  <c r="AA3518" i="1"/>
  <c r="Z3518" i="1"/>
  <c r="Y3518" i="1"/>
  <c r="X3518" i="1"/>
  <c r="AB3518" i="1" s="1"/>
  <c r="L3518" i="1"/>
  <c r="AJ2211" i="1"/>
  <c r="AJ2212" i="1" s="1"/>
  <c r="AK2212" i="1" s="1"/>
  <c r="AA2211" i="1"/>
  <c r="Z2211" i="1"/>
  <c r="Y2211" i="1"/>
  <c r="X2211" i="1"/>
  <c r="AB2211" i="1" s="1"/>
  <c r="L2211" i="1"/>
  <c r="AA2210" i="1"/>
  <c r="Z2210" i="1"/>
  <c r="Y2210" i="1"/>
  <c r="X2210" i="1"/>
  <c r="AB2210" i="1" s="1"/>
  <c r="L2210" i="1"/>
  <c r="AA2076" i="1"/>
  <c r="Z2076" i="1"/>
  <c r="Y2076" i="1"/>
  <c r="X2076" i="1"/>
  <c r="AB2076" i="1" s="1"/>
  <c r="L2076" i="1"/>
  <c r="AJ278" i="1"/>
  <c r="AJ279" i="1" s="1"/>
  <c r="AK279" i="1" s="1"/>
  <c r="AA278" i="1"/>
  <c r="Z278" i="1"/>
  <c r="Y278" i="1"/>
  <c r="X278" i="1"/>
  <c r="AB278" i="1" s="1"/>
  <c r="L278" i="1"/>
  <c r="AA277" i="1"/>
  <c r="Z277" i="1"/>
  <c r="Y277" i="1"/>
  <c r="X277" i="1"/>
  <c r="AB277" i="1" s="1"/>
  <c r="L277" i="1"/>
  <c r="AA2361" i="1"/>
  <c r="Z2361" i="1"/>
  <c r="Y2361" i="1"/>
  <c r="X2361" i="1"/>
  <c r="AB2361" i="1" s="1"/>
  <c r="L2361" i="1"/>
  <c r="AA2493" i="1"/>
  <c r="Z2493" i="1"/>
  <c r="Y2493" i="1"/>
  <c r="X2493" i="1"/>
  <c r="AB2493" i="1" s="1"/>
  <c r="L2493" i="1"/>
  <c r="AJ2944" i="1"/>
  <c r="AK2944" i="1" s="1"/>
  <c r="AA2944" i="1"/>
  <c r="Z2944" i="1"/>
  <c r="Y2944" i="1"/>
  <c r="X2944" i="1"/>
  <c r="AB2944" i="1" s="1"/>
  <c r="L2944" i="1"/>
  <c r="AA2943" i="1"/>
  <c r="Z2943" i="1"/>
  <c r="Y2943" i="1"/>
  <c r="X2943" i="1"/>
  <c r="AB2943" i="1" s="1"/>
  <c r="L2943" i="1"/>
  <c r="AA3252" i="1"/>
  <c r="Z3252" i="1"/>
  <c r="Y3252" i="1"/>
  <c r="X3252" i="1"/>
  <c r="AB3252" i="1" s="1"/>
  <c r="L3252" i="1"/>
  <c r="AA2343" i="1"/>
  <c r="Z2343" i="1"/>
  <c r="Y2343" i="1"/>
  <c r="X2343" i="1"/>
  <c r="AB2343" i="1" s="1"/>
  <c r="L2343" i="1"/>
  <c r="AJ3759" i="1"/>
  <c r="AK3759" i="1" s="1"/>
  <c r="AA3759" i="1"/>
  <c r="Z3759" i="1"/>
  <c r="Y3759" i="1"/>
  <c r="X3759" i="1"/>
  <c r="AB3759" i="1" s="1"/>
  <c r="L3759" i="1"/>
  <c r="AA3758" i="1"/>
  <c r="Z3758" i="1"/>
  <c r="Y3758" i="1"/>
  <c r="X3758" i="1"/>
  <c r="AB3758" i="1" s="1"/>
  <c r="L3758" i="1"/>
  <c r="AJ1005" i="1"/>
  <c r="AJ1006" i="1" s="1"/>
  <c r="AK1006" i="1" s="1"/>
  <c r="AA1005" i="1"/>
  <c r="Z1005" i="1"/>
  <c r="Y1005" i="1"/>
  <c r="X1005" i="1"/>
  <c r="AB1005" i="1" s="1"/>
  <c r="L1005" i="1"/>
  <c r="AA1004" i="1"/>
  <c r="Z1004" i="1"/>
  <c r="Y1004" i="1"/>
  <c r="X1004" i="1"/>
  <c r="AB1004" i="1" s="1"/>
  <c r="L1004" i="1"/>
  <c r="AJ129" i="1"/>
  <c r="AJ130" i="1" s="1"/>
  <c r="AK130" i="1" s="1"/>
  <c r="AA129" i="1"/>
  <c r="Z129" i="1"/>
  <c r="Y129" i="1"/>
  <c r="X129" i="1"/>
  <c r="AB129" i="1" s="1"/>
  <c r="L129" i="1"/>
  <c r="AA128" i="1"/>
  <c r="Z128" i="1"/>
  <c r="Y128" i="1"/>
  <c r="X128" i="1"/>
  <c r="AB128" i="1" s="1"/>
  <c r="L128" i="1"/>
  <c r="AJ3375" i="1"/>
  <c r="AK3375" i="1" s="1"/>
  <c r="AA3375" i="1"/>
  <c r="Z3375" i="1"/>
  <c r="Y3375" i="1"/>
  <c r="X3375" i="1"/>
  <c r="AB3375" i="1" s="1"/>
  <c r="L3375" i="1"/>
  <c r="AA3374" i="1"/>
  <c r="Z3374" i="1"/>
  <c r="Y3374" i="1"/>
  <c r="X3374" i="1"/>
  <c r="AB3374" i="1" s="1"/>
  <c r="L3374" i="1"/>
  <c r="AJ204" i="1"/>
  <c r="AJ205" i="1" s="1"/>
  <c r="AJ206" i="1" s="1"/>
  <c r="AK206" i="1" s="1"/>
  <c r="AA204" i="1"/>
  <c r="Z204" i="1"/>
  <c r="Y204" i="1"/>
  <c r="X204" i="1"/>
  <c r="AB204" i="1" s="1"/>
  <c r="L204" i="1"/>
  <c r="AA203" i="1"/>
  <c r="Z203" i="1"/>
  <c r="Y203" i="1"/>
  <c r="X203" i="1"/>
  <c r="AB203" i="1" s="1"/>
  <c r="L203" i="1"/>
  <c r="AJ1043" i="1"/>
  <c r="AJ1044" i="1" s="1"/>
  <c r="AA1043" i="1"/>
  <c r="Z1043" i="1"/>
  <c r="Y1043" i="1"/>
  <c r="X1043" i="1"/>
  <c r="AB1043" i="1" s="1"/>
  <c r="L1043" i="1"/>
  <c r="AA1042" i="1"/>
  <c r="Z1042" i="1"/>
  <c r="Y1042" i="1"/>
  <c r="X1042" i="1"/>
  <c r="AB1042" i="1" s="1"/>
  <c r="L1042" i="1"/>
  <c r="AJ4753" i="1"/>
  <c r="AK4753" i="1" s="1"/>
  <c r="AA4753" i="1"/>
  <c r="Z4753" i="1"/>
  <c r="Y4753" i="1"/>
  <c r="X4753" i="1"/>
  <c r="AB4753" i="1" s="1"/>
  <c r="L4753" i="1"/>
  <c r="AA4752" i="1"/>
  <c r="Z4752" i="1"/>
  <c r="Y4752" i="1"/>
  <c r="X4752" i="1"/>
  <c r="AB4752" i="1" s="1"/>
  <c r="L4752" i="1"/>
  <c r="AJ171" i="1"/>
  <c r="AJ172" i="1" s="1"/>
  <c r="AK172" i="1" s="1"/>
  <c r="AA171" i="1"/>
  <c r="Z171" i="1"/>
  <c r="Y171" i="1"/>
  <c r="X171" i="1"/>
  <c r="AB171" i="1" s="1"/>
  <c r="L171" i="1"/>
  <c r="AA170" i="1"/>
  <c r="Z170" i="1"/>
  <c r="Y170" i="1"/>
  <c r="X170" i="1"/>
  <c r="AB170" i="1" s="1"/>
  <c r="L170" i="1"/>
  <c r="AJ4229" i="1"/>
  <c r="AK4229" i="1" s="1"/>
  <c r="AA4229" i="1"/>
  <c r="Z4229" i="1"/>
  <c r="Y4229" i="1"/>
  <c r="X4229" i="1"/>
  <c r="AB4229" i="1" s="1"/>
  <c r="L4229" i="1"/>
  <c r="AA4228" i="1"/>
  <c r="Z4228" i="1"/>
  <c r="Y4228" i="1"/>
  <c r="X4228" i="1"/>
  <c r="AB4228" i="1" s="1"/>
  <c r="L4228" i="1"/>
  <c r="AA4312" i="1"/>
  <c r="Z4312" i="1"/>
  <c r="Y4312" i="1"/>
  <c r="X4312" i="1"/>
  <c r="AB4312" i="1" s="1"/>
  <c r="L4312" i="1"/>
  <c r="AJ477" i="1"/>
  <c r="AK477" i="1" s="1"/>
  <c r="AA477" i="1"/>
  <c r="Z477" i="1"/>
  <c r="Y477" i="1"/>
  <c r="X477" i="1"/>
  <c r="AB477" i="1" s="1"/>
  <c r="L477" i="1"/>
  <c r="AA476" i="1"/>
  <c r="Z476" i="1"/>
  <c r="Y476" i="1"/>
  <c r="X476" i="1"/>
  <c r="AB476" i="1" s="1"/>
  <c r="L476" i="1"/>
  <c r="AJ2749" i="1"/>
  <c r="AK2749" i="1" s="1"/>
  <c r="AA2749" i="1"/>
  <c r="Z2749" i="1"/>
  <c r="Y2749" i="1"/>
  <c r="X2749" i="1"/>
  <c r="AB2749" i="1" s="1"/>
  <c r="L2749" i="1"/>
  <c r="AA2748" i="1"/>
  <c r="Z2748" i="1"/>
  <c r="Y2748" i="1"/>
  <c r="X2748" i="1"/>
  <c r="AB2748" i="1" s="1"/>
  <c r="L2748" i="1"/>
  <c r="AJ3981" i="1"/>
  <c r="AJ3982" i="1" s="1"/>
  <c r="AJ3983" i="1" s="1"/>
  <c r="AK3983" i="1" s="1"/>
  <c r="AA3981" i="1"/>
  <c r="Z3981" i="1"/>
  <c r="Y3981" i="1"/>
  <c r="X3981" i="1"/>
  <c r="AB3981" i="1" s="1"/>
  <c r="L3981" i="1"/>
  <c r="AA3980" i="1"/>
  <c r="Z3980" i="1"/>
  <c r="Y3980" i="1"/>
  <c r="X3980" i="1"/>
  <c r="AB3980" i="1" s="1"/>
  <c r="L3980" i="1"/>
  <c r="AJ409" i="1"/>
  <c r="AJ410" i="1" s="1"/>
  <c r="AK410" i="1" s="1"/>
  <c r="AA409" i="1"/>
  <c r="Z409" i="1"/>
  <c r="Y409" i="1"/>
  <c r="X409" i="1"/>
  <c r="AB409" i="1" s="1"/>
  <c r="L409" i="1"/>
  <c r="AA408" i="1"/>
  <c r="Z408" i="1"/>
  <c r="Y408" i="1"/>
  <c r="X408" i="1"/>
  <c r="AB408" i="1" s="1"/>
  <c r="L408" i="1"/>
  <c r="AJ441" i="1"/>
  <c r="AJ442" i="1" s="1"/>
  <c r="AK442" i="1" s="1"/>
  <c r="AA441" i="1"/>
  <c r="Z441" i="1"/>
  <c r="Y441" i="1"/>
  <c r="X441" i="1"/>
  <c r="AB441" i="1" s="1"/>
  <c r="L441" i="1"/>
  <c r="AA440" i="1"/>
  <c r="Z440" i="1"/>
  <c r="Y440" i="1"/>
  <c r="X440" i="1"/>
  <c r="AB440" i="1" s="1"/>
  <c r="L440" i="1"/>
  <c r="AJ4197" i="1"/>
  <c r="AK4197" i="1" s="1"/>
  <c r="AA4197" i="1"/>
  <c r="Z4197" i="1"/>
  <c r="Y4197" i="1"/>
  <c r="X4197" i="1"/>
  <c r="AB4197" i="1" s="1"/>
  <c r="L4197" i="1"/>
  <c r="AA4196" i="1"/>
  <c r="Z4196" i="1"/>
  <c r="Y4196" i="1"/>
  <c r="X4196" i="1"/>
  <c r="AB4196" i="1" s="1"/>
  <c r="L4196" i="1"/>
  <c r="AA16" i="1"/>
  <c r="Z16" i="1"/>
  <c r="Y16" i="1"/>
  <c r="X16" i="1"/>
  <c r="AB16" i="1" s="1"/>
  <c r="L16" i="1"/>
  <c r="AA37" i="1"/>
  <c r="Z37" i="1"/>
  <c r="Y37" i="1"/>
  <c r="X37" i="1"/>
  <c r="AB37" i="1" s="1"/>
  <c r="L37" i="1"/>
  <c r="AA4295" i="1"/>
  <c r="Z4295" i="1"/>
  <c r="Y4295" i="1"/>
  <c r="X4295" i="1"/>
  <c r="AB4295" i="1" s="1"/>
  <c r="L4295" i="1"/>
  <c r="AJ2473" i="1"/>
  <c r="AJ2474" i="1" s="1"/>
  <c r="AK2474" i="1" s="1"/>
  <c r="AA2473" i="1"/>
  <c r="Z2473" i="1"/>
  <c r="Y2473" i="1"/>
  <c r="X2473" i="1"/>
  <c r="AB2473" i="1" s="1"/>
  <c r="L2473" i="1"/>
  <c r="AA2472" i="1"/>
  <c r="Z2472" i="1"/>
  <c r="Y2472" i="1"/>
  <c r="X2472" i="1"/>
  <c r="AB2472" i="1" s="1"/>
  <c r="L2472" i="1"/>
  <c r="AJ3393" i="1"/>
  <c r="AJ3394" i="1" s="1"/>
  <c r="AK3394" i="1" s="1"/>
  <c r="AA3393" i="1"/>
  <c r="Z3393" i="1"/>
  <c r="Y3393" i="1"/>
  <c r="X3393" i="1"/>
  <c r="AB3393" i="1" s="1"/>
  <c r="L3393" i="1"/>
  <c r="AA3392" i="1"/>
  <c r="Z3392" i="1"/>
  <c r="Y3392" i="1"/>
  <c r="X3392" i="1"/>
  <c r="AB3392" i="1" s="1"/>
  <c r="L3392" i="1"/>
  <c r="AJ3342" i="1"/>
  <c r="AA3342" i="1"/>
  <c r="Z3342" i="1"/>
  <c r="Y3342" i="1"/>
  <c r="X3342" i="1"/>
  <c r="AB3342" i="1" s="1"/>
  <c r="L3342" i="1"/>
  <c r="AA3341" i="1"/>
  <c r="Z3341" i="1"/>
  <c r="Y3341" i="1"/>
  <c r="X3341" i="1"/>
  <c r="AB3341" i="1" s="1"/>
  <c r="L3341" i="1"/>
  <c r="AJ3063" i="1"/>
  <c r="AA3063" i="1"/>
  <c r="Z3063" i="1"/>
  <c r="Y3063" i="1"/>
  <c r="X3063" i="1"/>
  <c r="AB3063" i="1" s="1"/>
  <c r="L3063" i="1"/>
  <c r="AA3062" i="1"/>
  <c r="Z3062" i="1"/>
  <c r="Y3062" i="1"/>
  <c r="X3062" i="1"/>
  <c r="AB3062" i="1" s="1"/>
  <c r="L3062" i="1"/>
  <c r="AJ2408" i="1"/>
  <c r="AA2408" i="1"/>
  <c r="Z2408" i="1"/>
  <c r="Y2408" i="1"/>
  <c r="X2408" i="1"/>
  <c r="AB2408" i="1" s="1"/>
  <c r="L2408" i="1"/>
  <c r="AJ2407" i="1"/>
  <c r="AA2407" i="1"/>
  <c r="Z2407" i="1"/>
  <c r="Y2407" i="1"/>
  <c r="X2407" i="1"/>
  <c r="AB2407" i="1" s="1"/>
  <c r="L2407" i="1"/>
  <c r="AA2406" i="1"/>
  <c r="Z2406" i="1"/>
  <c r="Y2406" i="1"/>
  <c r="X2406" i="1"/>
  <c r="AB2406" i="1" s="1"/>
  <c r="L2406" i="1"/>
  <c r="AA2117" i="1"/>
  <c r="Z2117" i="1"/>
  <c r="Y2117" i="1"/>
  <c r="X2117" i="1"/>
  <c r="AB2117" i="1" s="1"/>
  <c r="L2117" i="1"/>
  <c r="AA1994" i="1"/>
  <c r="Z1994" i="1"/>
  <c r="Y1994" i="1"/>
  <c r="X1994" i="1"/>
  <c r="AB1994" i="1" s="1"/>
  <c r="L1994" i="1"/>
  <c r="AK1459" i="1"/>
  <c r="AJ1459" i="1"/>
  <c r="AA1459" i="1"/>
  <c r="Z1459" i="1"/>
  <c r="Y1459" i="1"/>
  <c r="X1459" i="1"/>
  <c r="AB1459" i="1" s="1"/>
  <c r="L1459" i="1"/>
  <c r="AK1458" i="1"/>
  <c r="AJ1458" i="1"/>
  <c r="AA1458" i="1"/>
  <c r="Z1458" i="1"/>
  <c r="Y1458" i="1"/>
  <c r="X1458" i="1"/>
  <c r="AB1458" i="1" s="1"/>
  <c r="L1458" i="1"/>
  <c r="AK1457" i="1"/>
  <c r="AA1457" i="1"/>
  <c r="Z1457" i="1"/>
  <c r="Y1457" i="1"/>
  <c r="X1457" i="1"/>
  <c r="AB1457" i="1" s="1"/>
  <c r="L1457" i="1"/>
  <c r="AJ4138" i="1"/>
  <c r="AJ4139" i="1" s="1"/>
  <c r="AK4139" i="1" s="1"/>
  <c r="AA4138" i="1"/>
  <c r="Z4138" i="1"/>
  <c r="Y4138" i="1"/>
  <c r="X4138" i="1"/>
  <c r="AB4138" i="1" s="1"/>
  <c r="L4138" i="1"/>
  <c r="AA4137" i="1"/>
  <c r="Z4137" i="1"/>
  <c r="Y4137" i="1"/>
  <c r="X4137" i="1"/>
  <c r="AB4137" i="1" s="1"/>
  <c r="L4137" i="1"/>
  <c r="AJ4895" i="1"/>
  <c r="AJ4896" i="1" s="1"/>
  <c r="AK4896" i="1" s="1"/>
  <c r="AA4895" i="1"/>
  <c r="Z4895" i="1"/>
  <c r="Y4895" i="1"/>
  <c r="X4895" i="1"/>
  <c r="AB4895" i="1" s="1"/>
  <c r="L4895" i="1"/>
  <c r="AA4894" i="1"/>
  <c r="Z4894" i="1"/>
  <c r="Y4894" i="1"/>
  <c r="X4894" i="1"/>
  <c r="AB4894" i="1" s="1"/>
  <c r="L4894" i="1"/>
  <c r="AJ4879" i="1"/>
  <c r="AJ4880" i="1" s="1"/>
  <c r="AA4879" i="1"/>
  <c r="Z4879" i="1"/>
  <c r="Y4879" i="1"/>
  <c r="X4879" i="1"/>
  <c r="AB4879" i="1" s="1"/>
  <c r="L4879" i="1"/>
  <c r="AA4878" i="1"/>
  <c r="Z4878" i="1"/>
  <c r="Y4878" i="1"/>
  <c r="X4878" i="1"/>
  <c r="AB4878" i="1" s="1"/>
  <c r="L4878" i="1"/>
  <c r="AA523" i="1"/>
  <c r="Z523" i="1"/>
  <c r="Y523" i="1"/>
  <c r="X523" i="1"/>
  <c r="AB523" i="1" s="1"/>
  <c r="L523" i="1"/>
  <c r="AJ4856" i="1"/>
  <c r="AJ4857" i="1" s="1"/>
  <c r="AJ4858" i="1" s="1"/>
  <c r="AK4858" i="1" s="1"/>
  <c r="AA4856" i="1"/>
  <c r="Z4856" i="1"/>
  <c r="Y4856" i="1"/>
  <c r="X4856" i="1"/>
  <c r="AB4856" i="1" s="1"/>
  <c r="L4856" i="1"/>
  <c r="AA4855" i="1"/>
  <c r="Z4855" i="1"/>
  <c r="Y4855" i="1"/>
  <c r="X4855" i="1"/>
  <c r="AB4855" i="1" s="1"/>
  <c r="L4855" i="1"/>
  <c r="AJ4837" i="1"/>
  <c r="AJ4838" i="1" s="1"/>
  <c r="AJ4839" i="1" s="1"/>
  <c r="AK4839" i="1" s="1"/>
  <c r="AA4837" i="1"/>
  <c r="Z4837" i="1"/>
  <c r="Y4837" i="1"/>
  <c r="X4837" i="1"/>
  <c r="AB4837" i="1" s="1"/>
  <c r="L4837" i="1"/>
  <c r="AA4836" i="1"/>
  <c r="Z4836" i="1"/>
  <c r="Y4836" i="1"/>
  <c r="X4836" i="1"/>
  <c r="AB4836" i="1" s="1"/>
  <c r="L4836" i="1"/>
  <c r="AJ2445" i="1"/>
  <c r="AK2445" i="1" s="1"/>
  <c r="AA2445" i="1"/>
  <c r="Z2445" i="1"/>
  <c r="Y2445" i="1"/>
  <c r="X2445" i="1"/>
  <c r="AB2445" i="1" s="1"/>
  <c r="L2445" i="1"/>
  <c r="AA2444" i="1"/>
  <c r="Z2444" i="1"/>
  <c r="Y2444" i="1"/>
  <c r="X2444" i="1"/>
  <c r="AB2444" i="1" s="1"/>
  <c r="L2444" i="1"/>
  <c r="AA4704" i="1"/>
  <c r="Z4704" i="1"/>
  <c r="Y4704" i="1"/>
  <c r="X4704" i="1"/>
  <c r="AB4704" i="1" s="1"/>
  <c r="L4704" i="1"/>
  <c r="AJ308" i="1"/>
  <c r="AA308" i="1"/>
  <c r="Z308" i="1"/>
  <c r="Y308" i="1"/>
  <c r="X308" i="1"/>
  <c r="AB308" i="1" s="1"/>
  <c r="L308" i="1"/>
  <c r="AA307" i="1"/>
  <c r="Z307" i="1"/>
  <c r="Y307" i="1"/>
  <c r="X307" i="1"/>
  <c r="AB307" i="1" s="1"/>
  <c r="L307" i="1"/>
  <c r="AJ3198" i="1"/>
  <c r="AA3198" i="1"/>
  <c r="Z3198" i="1"/>
  <c r="Y3198" i="1"/>
  <c r="X3198" i="1"/>
  <c r="AB3198" i="1" s="1"/>
  <c r="L3198" i="1"/>
  <c r="AA3197" i="1"/>
  <c r="Z3197" i="1"/>
  <c r="Y3197" i="1"/>
  <c r="X3197" i="1"/>
  <c r="AB3197" i="1" s="1"/>
  <c r="L3197" i="1"/>
  <c r="AA2101" i="1"/>
  <c r="Z2101" i="1"/>
  <c r="Y2101" i="1"/>
  <c r="X2101" i="1"/>
  <c r="AB2101" i="1" s="1"/>
  <c r="L2101" i="1"/>
  <c r="AJ1771" i="1"/>
  <c r="AJ1772" i="1" s="1"/>
  <c r="AK1772" i="1" s="1"/>
  <c r="AA1771" i="1"/>
  <c r="Z1771" i="1"/>
  <c r="Y1771" i="1"/>
  <c r="X1771" i="1"/>
  <c r="AB1771" i="1" s="1"/>
  <c r="L1771" i="1"/>
  <c r="AA1770" i="1"/>
  <c r="Z1770" i="1"/>
  <c r="Y1770" i="1"/>
  <c r="X1770" i="1"/>
  <c r="AB1770" i="1" s="1"/>
  <c r="L1770" i="1"/>
  <c r="AA1755" i="1"/>
  <c r="Z1755" i="1"/>
  <c r="Y1755" i="1"/>
  <c r="X1755" i="1"/>
  <c r="AB1755" i="1" s="1"/>
  <c r="L1755" i="1"/>
  <c r="AJ3231" i="1"/>
  <c r="AJ3232" i="1" s="1"/>
  <c r="AK3232" i="1" s="1"/>
  <c r="AA3231" i="1"/>
  <c r="Z3231" i="1"/>
  <c r="Y3231" i="1"/>
  <c r="X3231" i="1"/>
  <c r="AB3231" i="1" s="1"/>
  <c r="L3231" i="1"/>
  <c r="AA3230" i="1"/>
  <c r="Z3230" i="1"/>
  <c r="Y3230" i="1"/>
  <c r="X3230" i="1"/>
  <c r="AB3230" i="1" s="1"/>
  <c r="L3230" i="1"/>
  <c r="AA3134" i="1"/>
  <c r="Z3134" i="1"/>
  <c r="Y3134" i="1"/>
  <c r="X3134" i="1"/>
  <c r="AB3134" i="1" s="1"/>
  <c r="L3134" i="1"/>
  <c r="AJ4665" i="1"/>
  <c r="AK4665" i="1" s="1"/>
  <c r="AA4665" i="1"/>
  <c r="Z4665" i="1"/>
  <c r="Y4665" i="1"/>
  <c r="X4665" i="1"/>
  <c r="AB4665" i="1" s="1"/>
  <c r="L4665" i="1"/>
  <c r="AA4664" i="1"/>
  <c r="Z4664" i="1"/>
  <c r="Y4664" i="1"/>
  <c r="X4664" i="1"/>
  <c r="AB4664" i="1" s="1"/>
  <c r="L4664" i="1"/>
  <c r="AJ3765" i="1"/>
  <c r="AK3765" i="1" s="1"/>
  <c r="AA3765" i="1"/>
  <c r="Z3765" i="1"/>
  <c r="Y3765" i="1"/>
  <c r="X3765" i="1"/>
  <c r="AB3765" i="1" s="1"/>
  <c r="L3765" i="1"/>
  <c r="AA3764" i="1"/>
  <c r="Z3764" i="1"/>
  <c r="Y3764" i="1"/>
  <c r="X3764" i="1"/>
  <c r="AB3764" i="1" s="1"/>
  <c r="L3764" i="1"/>
  <c r="AJ3743" i="1"/>
  <c r="AA3743" i="1"/>
  <c r="Z3743" i="1"/>
  <c r="Y3743" i="1"/>
  <c r="X3743" i="1"/>
  <c r="AB3743" i="1" s="1"/>
  <c r="L3743" i="1"/>
  <c r="AA3742" i="1"/>
  <c r="Z3742" i="1"/>
  <c r="Y3742" i="1"/>
  <c r="X3742" i="1"/>
  <c r="AB3742" i="1" s="1"/>
  <c r="L3742" i="1"/>
  <c r="AJ3695" i="1"/>
  <c r="AJ3696" i="1" s="1"/>
  <c r="AK3696" i="1" s="1"/>
  <c r="AA3695" i="1"/>
  <c r="Z3695" i="1"/>
  <c r="Y3695" i="1"/>
  <c r="X3695" i="1"/>
  <c r="AB3695" i="1" s="1"/>
  <c r="L3695" i="1"/>
  <c r="AA3694" i="1"/>
  <c r="Z3694" i="1"/>
  <c r="Y3694" i="1"/>
  <c r="X3694" i="1"/>
  <c r="AB3694" i="1" s="1"/>
  <c r="L3694" i="1"/>
  <c r="AA1194" i="1"/>
  <c r="Z1194" i="1"/>
  <c r="Y1194" i="1"/>
  <c r="X1194" i="1"/>
  <c r="AB1194" i="1" s="1"/>
  <c r="L1194" i="1"/>
  <c r="AJ378" i="1"/>
  <c r="AJ379" i="1" s="1"/>
  <c r="AK379" i="1" s="1"/>
  <c r="AA378" i="1"/>
  <c r="Z378" i="1"/>
  <c r="Y378" i="1"/>
  <c r="X378" i="1"/>
  <c r="AB378" i="1" s="1"/>
  <c r="L378" i="1"/>
  <c r="AA377" i="1"/>
  <c r="Z377" i="1"/>
  <c r="Y377" i="1"/>
  <c r="X377" i="1"/>
  <c r="AB377" i="1" s="1"/>
  <c r="L377" i="1"/>
  <c r="AK865" i="1"/>
  <c r="AJ865" i="1"/>
  <c r="AJ866" i="1" s="1"/>
  <c r="AA865" i="1"/>
  <c r="Z865" i="1"/>
  <c r="Y865" i="1"/>
  <c r="X865" i="1"/>
  <c r="AB865" i="1" s="1"/>
  <c r="L865" i="1"/>
  <c r="AK864" i="1"/>
  <c r="AJ864" i="1"/>
  <c r="AA864" i="1"/>
  <c r="Z864" i="1"/>
  <c r="Y864" i="1"/>
  <c r="X864" i="1"/>
  <c r="AB864" i="1" s="1"/>
  <c r="L864" i="1"/>
  <c r="AK863" i="1"/>
  <c r="AJ863" i="1"/>
  <c r="AA863" i="1"/>
  <c r="Z863" i="1"/>
  <c r="Y863" i="1"/>
  <c r="X863" i="1"/>
  <c r="AB863" i="1" s="1"/>
  <c r="L863" i="1"/>
  <c r="AK862" i="1"/>
  <c r="AJ862" i="1"/>
  <c r="AA862" i="1"/>
  <c r="Z862" i="1"/>
  <c r="Y862" i="1"/>
  <c r="X862" i="1"/>
  <c r="AB862" i="1" s="1"/>
  <c r="L862" i="1"/>
  <c r="AK861" i="1"/>
  <c r="AJ861" i="1"/>
  <c r="AA861" i="1"/>
  <c r="Z861" i="1"/>
  <c r="Y861" i="1"/>
  <c r="X861" i="1"/>
  <c r="AB861" i="1" s="1"/>
  <c r="L861" i="1"/>
  <c r="AK860" i="1"/>
  <c r="AJ860" i="1"/>
  <c r="AA860" i="1"/>
  <c r="Z860" i="1"/>
  <c r="Y860" i="1"/>
  <c r="X860" i="1"/>
  <c r="AB860" i="1" s="1"/>
  <c r="L860" i="1"/>
  <c r="AK859" i="1"/>
  <c r="AJ859" i="1"/>
  <c r="AA859" i="1"/>
  <c r="Z859" i="1"/>
  <c r="Y859" i="1"/>
  <c r="X859" i="1"/>
  <c r="AB859" i="1" s="1"/>
  <c r="L859" i="1"/>
  <c r="AK858" i="1"/>
  <c r="AJ858" i="1"/>
  <c r="AA858" i="1"/>
  <c r="Z858" i="1"/>
  <c r="Y858" i="1"/>
  <c r="X858" i="1"/>
  <c r="AB858" i="1" s="1"/>
  <c r="L858" i="1"/>
  <c r="AK857" i="1"/>
  <c r="AJ857" i="1"/>
  <c r="AA857" i="1"/>
  <c r="Z857" i="1"/>
  <c r="Y857" i="1"/>
  <c r="X857" i="1"/>
  <c r="AB857" i="1" s="1"/>
  <c r="L857" i="1"/>
  <c r="AK856" i="1"/>
  <c r="AA856" i="1"/>
  <c r="Z856" i="1"/>
  <c r="Y856" i="1"/>
  <c r="X856" i="1"/>
  <c r="AB856" i="1" s="1"/>
  <c r="L856" i="1"/>
  <c r="AJ3582" i="1"/>
  <c r="AK3582" i="1" s="1"/>
  <c r="AA3582" i="1"/>
  <c r="Z3582" i="1"/>
  <c r="Y3582" i="1"/>
  <c r="X3582" i="1"/>
  <c r="AB3582" i="1" s="1"/>
  <c r="L3582" i="1"/>
  <c r="AA3581" i="1"/>
  <c r="Z3581" i="1"/>
  <c r="Y3581" i="1"/>
  <c r="X3581" i="1"/>
  <c r="AB3581" i="1" s="1"/>
  <c r="L3581" i="1"/>
  <c r="AJ2784" i="1"/>
  <c r="AJ2785" i="1" s="1"/>
  <c r="AK2785" i="1" s="1"/>
  <c r="AA2784" i="1"/>
  <c r="Z2784" i="1"/>
  <c r="Y2784" i="1"/>
  <c r="X2784" i="1"/>
  <c r="AB2784" i="1" s="1"/>
  <c r="L2784" i="1"/>
  <c r="AA2783" i="1"/>
  <c r="Z2783" i="1"/>
  <c r="Y2783" i="1"/>
  <c r="X2783" i="1"/>
  <c r="AB2783" i="1" s="1"/>
  <c r="L2783" i="1"/>
  <c r="AJ4053" i="1"/>
  <c r="AK4053" i="1" s="1"/>
  <c r="AA4053" i="1"/>
  <c r="Z4053" i="1"/>
  <c r="Y4053" i="1"/>
  <c r="X4053" i="1"/>
  <c r="AB4053" i="1" s="1"/>
  <c r="L4053" i="1"/>
  <c r="AA4052" i="1"/>
  <c r="Z4052" i="1"/>
  <c r="Y4052" i="1"/>
  <c r="X4052" i="1"/>
  <c r="AB4052" i="1" s="1"/>
  <c r="L4052" i="1"/>
  <c r="AA3945" i="1"/>
  <c r="Z3945" i="1"/>
  <c r="Y3945" i="1"/>
  <c r="X3945" i="1"/>
  <c r="AB3945" i="1" s="1"/>
  <c r="L3945" i="1"/>
  <c r="AJ4364" i="1"/>
  <c r="AJ4365" i="1" s="1"/>
  <c r="AK4365" i="1" s="1"/>
  <c r="AA4364" i="1"/>
  <c r="Z4364" i="1"/>
  <c r="Y4364" i="1"/>
  <c r="X4364" i="1"/>
  <c r="AB4364" i="1" s="1"/>
  <c r="L4364" i="1"/>
  <c r="AA4363" i="1"/>
  <c r="Z4363" i="1"/>
  <c r="Y4363" i="1"/>
  <c r="X4363" i="1"/>
  <c r="AB4363" i="1" s="1"/>
  <c r="L4363" i="1"/>
  <c r="AA3530" i="1"/>
  <c r="Z3530" i="1"/>
  <c r="Y3530" i="1"/>
  <c r="X3530" i="1"/>
  <c r="AB3530" i="1" s="1"/>
  <c r="L3530" i="1"/>
  <c r="AJ3307" i="1"/>
  <c r="AJ3308" i="1" s="1"/>
  <c r="AK3308" i="1" s="1"/>
  <c r="AA3307" i="1"/>
  <c r="Z3307" i="1"/>
  <c r="Y3307" i="1"/>
  <c r="X3307" i="1"/>
  <c r="AB3307" i="1" s="1"/>
  <c r="L3307" i="1"/>
  <c r="AA3306" i="1"/>
  <c r="Z3306" i="1"/>
  <c r="Y3306" i="1"/>
  <c r="X3306" i="1"/>
  <c r="AB3306" i="1" s="1"/>
  <c r="L3306" i="1"/>
  <c r="AJ1957" i="1"/>
  <c r="AK1957" i="1" s="1"/>
  <c r="AA1957" i="1"/>
  <c r="Z1957" i="1"/>
  <c r="Y1957" i="1"/>
  <c r="X1957" i="1"/>
  <c r="AB1957" i="1" s="1"/>
  <c r="L1957" i="1"/>
  <c r="AA1956" i="1"/>
  <c r="Z1956" i="1"/>
  <c r="Y1956" i="1"/>
  <c r="X1956" i="1"/>
  <c r="AB1956" i="1" s="1"/>
  <c r="L1956" i="1"/>
  <c r="AJ3164" i="1"/>
  <c r="AA3164" i="1"/>
  <c r="Z3164" i="1"/>
  <c r="Y3164" i="1"/>
  <c r="X3164" i="1"/>
  <c r="AB3164" i="1" s="1"/>
  <c r="L3164" i="1"/>
  <c r="AA3163" i="1"/>
  <c r="Z3163" i="1"/>
  <c r="Y3163" i="1"/>
  <c r="X3163" i="1"/>
  <c r="AB3163" i="1" s="1"/>
  <c r="L3163" i="1"/>
  <c r="AJ3648" i="1"/>
  <c r="AA3648" i="1"/>
  <c r="Z3648" i="1"/>
  <c r="Y3648" i="1"/>
  <c r="X3648" i="1"/>
  <c r="AB3648" i="1" s="1"/>
  <c r="L3648" i="1"/>
  <c r="AA3647" i="1"/>
  <c r="Z3647" i="1"/>
  <c r="Y3647" i="1"/>
  <c r="X3647" i="1"/>
  <c r="AB3647" i="1" s="1"/>
  <c r="L3647" i="1"/>
  <c r="AJ1681" i="1"/>
  <c r="AK1681" i="1" s="1"/>
  <c r="AA1681" i="1"/>
  <c r="Z1681" i="1"/>
  <c r="Y1681" i="1"/>
  <c r="X1681" i="1"/>
  <c r="AB1681" i="1" s="1"/>
  <c r="L1681" i="1"/>
  <c r="AA1680" i="1"/>
  <c r="Z1680" i="1"/>
  <c r="Y1680" i="1"/>
  <c r="X1680" i="1"/>
  <c r="AB1680" i="1" s="1"/>
  <c r="L1680" i="1"/>
  <c r="AJ1568" i="1"/>
  <c r="AA1568" i="1"/>
  <c r="Z1568" i="1"/>
  <c r="Y1568" i="1"/>
  <c r="X1568" i="1"/>
  <c r="AB1568" i="1" s="1"/>
  <c r="L1568" i="1"/>
  <c r="AA1567" i="1"/>
  <c r="Z1567" i="1"/>
  <c r="Y1567" i="1"/>
  <c r="X1567" i="1"/>
  <c r="AB1567" i="1" s="1"/>
  <c r="L1567" i="1"/>
  <c r="AJ4478" i="1"/>
  <c r="AK4478" i="1" s="1"/>
  <c r="AA4478" i="1"/>
  <c r="Z4478" i="1"/>
  <c r="Y4478" i="1"/>
  <c r="X4478" i="1"/>
  <c r="AB4478" i="1" s="1"/>
  <c r="L4478" i="1"/>
  <c r="AA4477" i="1"/>
  <c r="Z4477" i="1"/>
  <c r="Y4477" i="1"/>
  <c r="X4477" i="1"/>
  <c r="AB4477" i="1" s="1"/>
  <c r="L4477" i="1"/>
  <c r="AJ4448" i="1"/>
  <c r="AJ4449" i="1" s="1"/>
  <c r="AK4449" i="1" s="1"/>
  <c r="AA4448" i="1"/>
  <c r="Z4448" i="1"/>
  <c r="Y4448" i="1"/>
  <c r="X4448" i="1"/>
  <c r="AB4448" i="1" s="1"/>
  <c r="L4448" i="1"/>
  <c r="AA4447" i="1"/>
  <c r="Z4447" i="1"/>
  <c r="Y4447" i="1"/>
  <c r="X4447" i="1"/>
  <c r="AB4447" i="1" s="1"/>
  <c r="L4447" i="1"/>
  <c r="AJ3291" i="1"/>
  <c r="AJ3292" i="1" s="1"/>
  <c r="AK3292" i="1" s="1"/>
  <c r="AA3291" i="1"/>
  <c r="Z3291" i="1"/>
  <c r="Y3291" i="1"/>
  <c r="X3291" i="1"/>
  <c r="AB3291" i="1" s="1"/>
  <c r="L3291" i="1"/>
  <c r="AJ3290" i="1"/>
  <c r="AA3290" i="1"/>
  <c r="Z3290" i="1"/>
  <c r="Y3290" i="1"/>
  <c r="X3290" i="1"/>
  <c r="AB3290" i="1" s="1"/>
  <c r="L3290" i="1"/>
  <c r="AA3289" i="1"/>
  <c r="Z3289" i="1"/>
  <c r="Y3289" i="1"/>
  <c r="X3289" i="1"/>
  <c r="AB3289" i="1" s="1"/>
  <c r="L3289" i="1"/>
  <c r="AJ1754" i="1"/>
  <c r="AA1754" i="1"/>
  <c r="Z1754" i="1"/>
  <c r="Y1754" i="1"/>
  <c r="X1754" i="1"/>
  <c r="AB1754" i="1" s="1"/>
  <c r="L1754" i="1"/>
  <c r="AA1753" i="1"/>
  <c r="Z1753" i="1"/>
  <c r="Y1753" i="1"/>
  <c r="X1753" i="1"/>
  <c r="AB1753" i="1" s="1"/>
  <c r="L1753" i="1"/>
  <c r="AA2292" i="1"/>
  <c r="Z2292" i="1"/>
  <c r="Y2292" i="1"/>
  <c r="X2292" i="1"/>
  <c r="AB2292" i="1" s="1"/>
  <c r="L2292" i="1"/>
  <c r="AJ505" i="1"/>
  <c r="AJ506" i="1" s="1"/>
  <c r="AK506" i="1" s="1"/>
  <c r="AA505" i="1"/>
  <c r="Z505" i="1"/>
  <c r="Y505" i="1"/>
  <c r="X505" i="1"/>
  <c r="AB505" i="1" s="1"/>
  <c r="L505" i="1"/>
  <c r="AA504" i="1"/>
  <c r="Z504" i="1"/>
  <c r="Y504" i="1"/>
  <c r="X504" i="1"/>
  <c r="AB504" i="1" s="1"/>
  <c r="L504" i="1"/>
  <c r="AA3919" i="1"/>
  <c r="Z3919" i="1"/>
  <c r="Y3919" i="1"/>
  <c r="X3919" i="1"/>
  <c r="AB3919" i="1" s="1"/>
  <c r="L3919" i="1"/>
  <c r="AA3935" i="1"/>
  <c r="Z3935" i="1"/>
  <c r="Y3935" i="1"/>
  <c r="X3935" i="1"/>
  <c r="AB3935" i="1" s="1"/>
  <c r="L3935" i="1"/>
  <c r="AJ1647" i="1"/>
  <c r="AA1647" i="1"/>
  <c r="Z1647" i="1"/>
  <c r="Y1647" i="1"/>
  <c r="X1647" i="1"/>
  <c r="AB1647" i="1" s="1"/>
  <c r="L1647" i="1"/>
  <c r="AA1646" i="1"/>
  <c r="Z1646" i="1"/>
  <c r="Y1646" i="1"/>
  <c r="X1646" i="1"/>
  <c r="AB1646" i="1" s="1"/>
  <c r="L1646" i="1"/>
  <c r="AJ2244" i="1"/>
  <c r="AJ2245" i="1" s="1"/>
  <c r="AK2245" i="1" s="1"/>
  <c r="AA2244" i="1"/>
  <c r="Z2244" i="1"/>
  <c r="Y2244" i="1"/>
  <c r="X2244" i="1"/>
  <c r="AB2244" i="1" s="1"/>
  <c r="L2244" i="1"/>
  <c r="AA2243" i="1"/>
  <c r="Z2243" i="1"/>
  <c r="Y2243" i="1"/>
  <c r="X2243" i="1"/>
  <c r="AB2243" i="1" s="1"/>
  <c r="L2243" i="1"/>
  <c r="AJ80" i="1"/>
  <c r="AA80" i="1"/>
  <c r="Z80" i="1"/>
  <c r="Y80" i="1"/>
  <c r="X80" i="1"/>
  <c r="AB80" i="1" s="1"/>
  <c r="L80" i="1"/>
  <c r="AA79" i="1"/>
  <c r="Z79" i="1"/>
  <c r="Y79" i="1"/>
  <c r="X79" i="1"/>
  <c r="AB79" i="1" s="1"/>
  <c r="L79" i="1"/>
  <c r="AJ2850" i="1"/>
  <c r="AJ2851" i="1" s="1"/>
  <c r="AK2851" i="1" s="1"/>
  <c r="AA2850" i="1"/>
  <c r="Z2850" i="1"/>
  <c r="Y2850" i="1"/>
  <c r="X2850" i="1"/>
  <c r="AB2850" i="1" s="1"/>
  <c r="L2850" i="1"/>
  <c r="AA2849" i="1"/>
  <c r="Z2849" i="1"/>
  <c r="Y2849" i="1"/>
  <c r="X2849" i="1"/>
  <c r="AB2849" i="1" s="1"/>
  <c r="L2849" i="1"/>
  <c r="AJ3839" i="1"/>
  <c r="AA3839" i="1"/>
  <c r="Z3839" i="1"/>
  <c r="Y3839" i="1"/>
  <c r="X3839" i="1"/>
  <c r="AB3839" i="1" s="1"/>
  <c r="L3839" i="1"/>
  <c r="AA3838" i="1"/>
  <c r="Z3838" i="1"/>
  <c r="Y3838" i="1"/>
  <c r="X3838" i="1"/>
  <c r="AB3838" i="1" s="1"/>
  <c r="L3838" i="1"/>
  <c r="AA1919" i="1"/>
  <c r="Z1919" i="1"/>
  <c r="Y1919" i="1"/>
  <c r="X1919" i="1"/>
  <c r="AB1919" i="1" s="1"/>
  <c r="L1919" i="1"/>
  <c r="AJ3880" i="1"/>
  <c r="AJ3881" i="1" s="1"/>
  <c r="AK3881" i="1" s="1"/>
  <c r="AA3880" i="1"/>
  <c r="Z3880" i="1"/>
  <c r="Y3880" i="1"/>
  <c r="X3880" i="1"/>
  <c r="AB3880" i="1" s="1"/>
  <c r="L3880" i="1"/>
  <c r="AA3879" i="1"/>
  <c r="Z3879" i="1"/>
  <c r="Y3879" i="1"/>
  <c r="X3879" i="1"/>
  <c r="AB3879" i="1" s="1"/>
  <c r="L3879" i="1"/>
  <c r="AA1211" i="1"/>
  <c r="Z1211" i="1"/>
  <c r="Y1211" i="1"/>
  <c r="X1211" i="1"/>
  <c r="AB1211" i="1" s="1"/>
  <c r="L1211" i="1"/>
  <c r="AA2033" i="1"/>
  <c r="Z2033" i="1"/>
  <c r="Y2033" i="1"/>
  <c r="X2033" i="1"/>
  <c r="AB2033" i="1" s="1"/>
  <c r="L2033" i="1"/>
  <c r="AJ4607" i="1"/>
  <c r="AA4607" i="1"/>
  <c r="Z4607" i="1"/>
  <c r="Y4607" i="1"/>
  <c r="X4607" i="1"/>
  <c r="AB4607" i="1" s="1"/>
  <c r="L4607" i="1"/>
  <c r="AA4606" i="1"/>
  <c r="Z4606" i="1"/>
  <c r="Y4606" i="1"/>
  <c r="X4606" i="1"/>
  <c r="AB4606" i="1" s="1"/>
  <c r="L4606" i="1"/>
  <c r="AK2658" i="1"/>
  <c r="AJ2658" i="1"/>
  <c r="AJ2659" i="1" s="1"/>
  <c r="AA2658" i="1"/>
  <c r="Z2658" i="1"/>
  <c r="Y2658" i="1"/>
  <c r="X2658" i="1"/>
  <c r="AB2658" i="1" s="1"/>
  <c r="L2658" i="1"/>
  <c r="AK2657" i="1"/>
  <c r="AJ2657" i="1"/>
  <c r="AA2657" i="1"/>
  <c r="Z2657" i="1"/>
  <c r="Y2657" i="1"/>
  <c r="X2657" i="1"/>
  <c r="AB2657" i="1" s="1"/>
  <c r="L2657" i="1"/>
  <c r="AK2656" i="1"/>
  <c r="AA2656" i="1"/>
  <c r="Z2656" i="1"/>
  <c r="Y2656" i="1"/>
  <c r="X2656" i="1"/>
  <c r="AB2656" i="1" s="1"/>
  <c r="L2656" i="1"/>
  <c r="AJ2802" i="1"/>
  <c r="AJ2803" i="1" s="1"/>
  <c r="AK2803" i="1" s="1"/>
  <c r="AA2802" i="1"/>
  <c r="Z2802" i="1"/>
  <c r="Y2802" i="1"/>
  <c r="X2802" i="1"/>
  <c r="AB2802" i="1" s="1"/>
  <c r="L2802" i="1"/>
  <c r="AA2801" i="1"/>
  <c r="Z2801" i="1"/>
  <c r="Y2801" i="1"/>
  <c r="X2801" i="1"/>
  <c r="AB2801" i="1" s="1"/>
  <c r="L2801" i="1"/>
  <c r="AA3485" i="1"/>
  <c r="Z3485" i="1"/>
  <c r="Y3485" i="1"/>
  <c r="X3485" i="1"/>
  <c r="AB3485" i="1" s="1"/>
  <c r="L3485" i="1"/>
  <c r="AJ1106" i="1"/>
  <c r="AK1106" i="1" s="1"/>
  <c r="AA1106" i="1"/>
  <c r="Z1106" i="1"/>
  <c r="Y1106" i="1"/>
  <c r="X1106" i="1"/>
  <c r="AB1106" i="1" s="1"/>
  <c r="L1106" i="1"/>
  <c r="AA1105" i="1"/>
  <c r="Z1105" i="1"/>
  <c r="Y1105" i="1"/>
  <c r="X1105" i="1"/>
  <c r="AB1105" i="1" s="1"/>
  <c r="L1105" i="1"/>
  <c r="AJ1835" i="1"/>
  <c r="AJ1836" i="1" s="1"/>
  <c r="AK1836" i="1" s="1"/>
  <c r="AA1835" i="1"/>
  <c r="Z1835" i="1"/>
  <c r="Y1835" i="1"/>
  <c r="X1835" i="1"/>
  <c r="AB1835" i="1" s="1"/>
  <c r="L1835" i="1"/>
  <c r="AA1834" i="1"/>
  <c r="Z1834" i="1"/>
  <c r="Y1834" i="1"/>
  <c r="X1834" i="1"/>
  <c r="AB1834" i="1" s="1"/>
  <c r="L1834" i="1"/>
  <c r="AJ1801" i="1"/>
  <c r="AJ1802" i="1" s="1"/>
  <c r="AK1802" i="1" s="1"/>
  <c r="AA1801" i="1"/>
  <c r="Z1801" i="1"/>
  <c r="Y1801" i="1"/>
  <c r="X1801" i="1"/>
  <c r="AB1801" i="1" s="1"/>
  <c r="L1801" i="1"/>
  <c r="AA1800" i="1"/>
  <c r="Z1800" i="1"/>
  <c r="Y1800" i="1"/>
  <c r="X1800" i="1"/>
  <c r="AB1800" i="1" s="1"/>
  <c r="L1800" i="1"/>
  <c r="AJ4523" i="1"/>
  <c r="AK4523" i="1" s="1"/>
  <c r="AA4523" i="1"/>
  <c r="Z4523" i="1"/>
  <c r="Y4523" i="1"/>
  <c r="X4523" i="1"/>
  <c r="AB4523" i="1" s="1"/>
  <c r="L4523" i="1"/>
  <c r="AA4522" i="1"/>
  <c r="Z4522" i="1"/>
  <c r="Y4522" i="1"/>
  <c r="X4522" i="1"/>
  <c r="AB4522" i="1" s="1"/>
  <c r="L4522" i="1"/>
  <c r="AJ202" i="1"/>
  <c r="AA202" i="1"/>
  <c r="Z202" i="1"/>
  <c r="Y202" i="1"/>
  <c r="X202" i="1"/>
  <c r="AB202" i="1" s="1"/>
  <c r="L202" i="1"/>
  <c r="AA201" i="1"/>
  <c r="Z201" i="1"/>
  <c r="Y201" i="1"/>
  <c r="X201" i="1"/>
  <c r="AB201" i="1" s="1"/>
  <c r="L201" i="1"/>
  <c r="AJ4259" i="1"/>
  <c r="AA4259" i="1"/>
  <c r="Z4259" i="1"/>
  <c r="Y4259" i="1"/>
  <c r="X4259" i="1"/>
  <c r="AB4259" i="1" s="1"/>
  <c r="L4259" i="1"/>
  <c r="AA4258" i="1"/>
  <c r="Z4258" i="1"/>
  <c r="Y4258" i="1"/>
  <c r="X4258" i="1"/>
  <c r="AB4258" i="1" s="1"/>
  <c r="L4258" i="1"/>
  <c r="AJ855" i="1"/>
  <c r="AA855" i="1"/>
  <c r="Z855" i="1"/>
  <c r="Y855" i="1"/>
  <c r="X855" i="1"/>
  <c r="AB855" i="1" s="1"/>
  <c r="L855" i="1"/>
  <c r="AK854" i="1"/>
  <c r="AJ854" i="1"/>
  <c r="AA854" i="1"/>
  <c r="Z854" i="1"/>
  <c r="Y854" i="1"/>
  <c r="X854" i="1"/>
  <c r="AB854" i="1" s="1"/>
  <c r="L854" i="1"/>
  <c r="AK853" i="1"/>
  <c r="AA853" i="1"/>
  <c r="Z853" i="1"/>
  <c r="Y853" i="1"/>
  <c r="X853" i="1"/>
  <c r="AB853" i="1" s="1"/>
  <c r="L853" i="1"/>
  <c r="AJ684" i="1"/>
  <c r="AA684" i="1"/>
  <c r="Z684" i="1"/>
  <c r="Y684" i="1"/>
  <c r="X684" i="1"/>
  <c r="AB684" i="1" s="1"/>
  <c r="L684" i="1"/>
  <c r="AA683" i="1"/>
  <c r="Z683" i="1"/>
  <c r="Y683" i="1"/>
  <c r="X683" i="1"/>
  <c r="AB683" i="1" s="1"/>
  <c r="L683" i="1"/>
  <c r="AJ4768" i="1"/>
  <c r="AA4768" i="1"/>
  <c r="Z4768" i="1"/>
  <c r="Y4768" i="1"/>
  <c r="X4768" i="1"/>
  <c r="AB4768" i="1" s="1"/>
  <c r="L4768" i="1"/>
  <c r="AA4767" i="1"/>
  <c r="Z4767" i="1"/>
  <c r="Y4767" i="1"/>
  <c r="X4767" i="1"/>
  <c r="AB4767" i="1" s="1"/>
  <c r="L4767" i="1"/>
  <c r="AJ4751" i="1"/>
  <c r="AA4751" i="1"/>
  <c r="Z4751" i="1"/>
  <c r="Y4751" i="1"/>
  <c r="X4751" i="1"/>
  <c r="AB4751" i="1" s="1"/>
  <c r="L4751" i="1"/>
  <c r="AA4750" i="1"/>
  <c r="Z4750" i="1"/>
  <c r="Y4750" i="1"/>
  <c r="X4750" i="1"/>
  <c r="AB4750" i="1" s="1"/>
  <c r="L4750" i="1"/>
  <c r="AJ3470" i="1"/>
  <c r="AA3470" i="1"/>
  <c r="Z3470" i="1"/>
  <c r="Y3470" i="1"/>
  <c r="X3470" i="1"/>
  <c r="AB3470" i="1" s="1"/>
  <c r="L3470" i="1"/>
  <c r="AA3469" i="1"/>
  <c r="Z3469" i="1"/>
  <c r="Y3469" i="1"/>
  <c r="X3469" i="1"/>
  <c r="AB3469" i="1" s="1"/>
  <c r="L3469" i="1"/>
  <c r="AA2782" i="1"/>
  <c r="Z2782" i="1"/>
  <c r="Y2782" i="1"/>
  <c r="X2782" i="1"/>
  <c r="AB2782" i="1" s="1"/>
  <c r="L2782" i="1"/>
  <c r="AJ1244" i="1"/>
  <c r="AJ1245" i="1" s="1"/>
  <c r="AK1245" i="1" s="1"/>
  <c r="AA1244" i="1"/>
  <c r="Z1244" i="1"/>
  <c r="Y1244" i="1"/>
  <c r="X1244" i="1"/>
  <c r="AB1244" i="1" s="1"/>
  <c r="L1244" i="1"/>
  <c r="AA1243" i="1"/>
  <c r="Z1243" i="1"/>
  <c r="Y1243" i="1"/>
  <c r="X1243" i="1"/>
  <c r="AB1243" i="1" s="1"/>
  <c r="L1243" i="1"/>
  <c r="AA3780" i="1"/>
  <c r="Z3780" i="1"/>
  <c r="Y3780" i="1"/>
  <c r="X3780" i="1"/>
  <c r="AB3780" i="1" s="1"/>
  <c r="L3780" i="1"/>
  <c r="AA4387" i="1"/>
  <c r="Z4387" i="1"/>
  <c r="Y4387" i="1"/>
  <c r="X4387" i="1"/>
  <c r="AB4387" i="1" s="1"/>
  <c r="L4387" i="1"/>
  <c r="AA2009" i="1"/>
  <c r="Z2009" i="1"/>
  <c r="Y2009" i="1"/>
  <c r="X2009" i="1"/>
  <c r="AB2009" i="1" s="1"/>
  <c r="L2009" i="1"/>
  <c r="AJ4276" i="1"/>
  <c r="AJ4277" i="1" s="1"/>
  <c r="AK4277" i="1" s="1"/>
  <c r="AA4276" i="1"/>
  <c r="Z4276" i="1"/>
  <c r="Y4276" i="1"/>
  <c r="X4276" i="1"/>
  <c r="AB4276" i="1" s="1"/>
  <c r="L4276" i="1"/>
  <c r="AA4275" i="1"/>
  <c r="Z4275" i="1"/>
  <c r="Y4275" i="1"/>
  <c r="X4275" i="1"/>
  <c r="AB4275" i="1" s="1"/>
  <c r="L4275" i="1"/>
  <c r="AA1993" i="1"/>
  <c r="Z1993" i="1"/>
  <c r="Y1993" i="1"/>
  <c r="X1993" i="1"/>
  <c r="AB1993" i="1" s="1"/>
  <c r="L1993" i="1"/>
  <c r="AA1975" i="1"/>
  <c r="Z1975" i="1"/>
  <c r="Y1975" i="1"/>
  <c r="X1975" i="1"/>
  <c r="AB1975" i="1" s="1"/>
  <c r="L1975" i="1"/>
  <c r="AJ4418" i="1"/>
  <c r="AK4418" i="1" s="1"/>
  <c r="AA4418" i="1"/>
  <c r="Z4418" i="1"/>
  <c r="Y4418" i="1"/>
  <c r="X4418" i="1"/>
  <c r="AB4418" i="1" s="1"/>
  <c r="L4418" i="1"/>
  <c r="AA4417" i="1"/>
  <c r="Z4417" i="1"/>
  <c r="Y4417" i="1"/>
  <c r="X4417" i="1"/>
  <c r="AB4417" i="1" s="1"/>
  <c r="L4417" i="1"/>
  <c r="AJ1003" i="1"/>
  <c r="AA1003" i="1"/>
  <c r="Z1003" i="1"/>
  <c r="Y1003" i="1"/>
  <c r="X1003" i="1"/>
  <c r="AB1003" i="1" s="1"/>
  <c r="L1003" i="1"/>
  <c r="AA1002" i="1"/>
  <c r="Z1002" i="1"/>
  <c r="Y1002" i="1"/>
  <c r="X1002" i="1"/>
  <c r="AB1002" i="1" s="1"/>
  <c r="L1002" i="1"/>
  <c r="AJ4016" i="1"/>
  <c r="AA4016" i="1"/>
  <c r="Z4016" i="1"/>
  <c r="Y4016" i="1"/>
  <c r="X4016" i="1"/>
  <c r="AB4016" i="1" s="1"/>
  <c r="L4016" i="1"/>
  <c r="AA4015" i="1"/>
  <c r="Z4015" i="1"/>
  <c r="Y4015" i="1"/>
  <c r="X4015" i="1"/>
  <c r="AB4015" i="1" s="1"/>
  <c r="L4015" i="1"/>
  <c r="AA427" i="1"/>
  <c r="Z427" i="1"/>
  <c r="Y427" i="1"/>
  <c r="X427" i="1"/>
  <c r="AB427" i="1" s="1"/>
  <c r="L427" i="1"/>
  <c r="AA3663" i="1"/>
  <c r="Z3663" i="1"/>
  <c r="Y3663" i="1"/>
  <c r="X3663" i="1"/>
  <c r="AB3663" i="1" s="1"/>
  <c r="L3663" i="1"/>
  <c r="AA2718" i="1"/>
  <c r="Z2718" i="1"/>
  <c r="Y2718" i="1"/>
  <c r="X2718" i="1"/>
  <c r="AB2718" i="1" s="1"/>
  <c r="L2718" i="1"/>
  <c r="AA2075" i="1"/>
  <c r="Z2075" i="1"/>
  <c r="Y2075" i="1"/>
  <c r="X2075" i="1"/>
  <c r="AB2075" i="1" s="1"/>
  <c r="L2075" i="1"/>
  <c r="AA2819" i="1"/>
  <c r="Z2819" i="1"/>
  <c r="Y2819" i="1"/>
  <c r="X2819" i="1"/>
  <c r="AB2819" i="1" s="1"/>
  <c r="L2819" i="1"/>
  <c r="AA3600" i="1"/>
  <c r="Z3600" i="1"/>
  <c r="Y3600" i="1"/>
  <c r="X3600" i="1"/>
  <c r="AB3600" i="1" s="1"/>
  <c r="L3600" i="1"/>
  <c r="AJ1135" i="1"/>
  <c r="AA1135" i="1"/>
  <c r="Z1135" i="1"/>
  <c r="Y1135" i="1"/>
  <c r="X1135" i="1"/>
  <c r="AB1135" i="1" s="1"/>
  <c r="L1135" i="1"/>
  <c r="AA1134" i="1"/>
  <c r="Z1134" i="1"/>
  <c r="Y1134" i="1"/>
  <c r="X1134" i="1"/>
  <c r="AB1134" i="1" s="1"/>
  <c r="L1134" i="1"/>
  <c r="AJ1181" i="1"/>
  <c r="AK1181" i="1" s="1"/>
  <c r="AA1181" i="1"/>
  <c r="Z1181" i="1"/>
  <c r="Y1181" i="1"/>
  <c r="X1181" i="1"/>
  <c r="AB1181" i="1" s="1"/>
  <c r="L1181" i="1"/>
  <c r="AA1180" i="1"/>
  <c r="Z1180" i="1"/>
  <c r="Y1180" i="1"/>
  <c r="X1180" i="1"/>
  <c r="AB1180" i="1" s="1"/>
  <c r="L1180" i="1"/>
  <c r="AJ1615" i="1"/>
  <c r="AK1615" i="1" s="1"/>
  <c r="AA1615" i="1"/>
  <c r="Z1615" i="1"/>
  <c r="Y1615" i="1"/>
  <c r="X1615" i="1"/>
  <c r="AB1615" i="1" s="1"/>
  <c r="L1615" i="1"/>
  <c r="AA1614" i="1"/>
  <c r="Z1614" i="1"/>
  <c r="Y1614" i="1"/>
  <c r="X1614" i="1"/>
  <c r="AB1614" i="1" s="1"/>
  <c r="L1614" i="1"/>
  <c r="AJ3440" i="1"/>
  <c r="AA3440" i="1"/>
  <c r="Z3440" i="1"/>
  <c r="Y3440" i="1"/>
  <c r="X3440" i="1"/>
  <c r="AB3440" i="1" s="1"/>
  <c r="L3440" i="1"/>
  <c r="AA3439" i="1"/>
  <c r="Z3439" i="1"/>
  <c r="Y3439" i="1"/>
  <c r="X3439" i="1"/>
  <c r="AB3439" i="1" s="1"/>
  <c r="L3439" i="1"/>
  <c r="AJ4580" i="1"/>
  <c r="AA4580" i="1"/>
  <c r="Z4580" i="1"/>
  <c r="Y4580" i="1"/>
  <c r="X4580" i="1"/>
  <c r="AB4580" i="1" s="1"/>
  <c r="L4580" i="1"/>
  <c r="AA4579" i="1"/>
  <c r="Z4579" i="1"/>
  <c r="Y4579" i="1"/>
  <c r="X4579" i="1"/>
  <c r="AB4579" i="1" s="1"/>
  <c r="L4579" i="1"/>
  <c r="AA2866" i="1"/>
  <c r="Z2866" i="1"/>
  <c r="Y2866" i="1"/>
  <c r="X2866" i="1"/>
  <c r="AB2866" i="1" s="1"/>
  <c r="L2866" i="1"/>
  <c r="AJ3725" i="1"/>
  <c r="AA3725" i="1"/>
  <c r="Z3725" i="1"/>
  <c r="Y3725" i="1"/>
  <c r="X3725" i="1"/>
  <c r="AB3725" i="1" s="1"/>
  <c r="L3725" i="1"/>
  <c r="AA3724" i="1"/>
  <c r="Z3724" i="1"/>
  <c r="Y3724" i="1"/>
  <c r="X3724" i="1"/>
  <c r="AB3724" i="1" s="1"/>
  <c r="L3724" i="1"/>
  <c r="AA3704" i="1"/>
  <c r="Z3704" i="1"/>
  <c r="Y3704" i="1"/>
  <c r="X3704" i="1"/>
  <c r="AB3704" i="1" s="1"/>
  <c r="L3704" i="1"/>
  <c r="AE95" i="1"/>
  <c r="AA95" i="1"/>
  <c r="Z95" i="1"/>
  <c r="Y95" i="1"/>
  <c r="X95" i="1"/>
  <c r="AB95" i="1" s="1"/>
  <c r="AA3901" i="1"/>
  <c r="Z3901" i="1"/>
  <c r="Y3901" i="1"/>
  <c r="X3901" i="1"/>
  <c r="AB3901" i="1" s="1"/>
  <c r="L3901" i="1"/>
  <c r="AJ4172" i="1"/>
  <c r="AA4172" i="1"/>
  <c r="Z4172" i="1"/>
  <c r="Y4172" i="1"/>
  <c r="X4172" i="1"/>
  <c r="AB4172" i="1" s="1"/>
  <c r="L4172" i="1"/>
  <c r="AA4171" i="1"/>
  <c r="Z4171" i="1"/>
  <c r="Y4171" i="1"/>
  <c r="X4171" i="1"/>
  <c r="AB4171" i="1" s="1"/>
  <c r="L4171" i="1"/>
  <c r="AK1456" i="1"/>
  <c r="AJ1456" i="1"/>
  <c r="AJ1457" i="1" s="1"/>
  <c r="AA1456" i="1"/>
  <c r="Z1456" i="1"/>
  <c r="Y1456" i="1"/>
  <c r="X1456" i="1"/>
  <c r="AB1456" i="1" s="1"/>
  <c r="L1456" i="1"/>
  <c r="AK1455" i="1"/>
  <c r="AJ1455" i="1"/>
  <c r="AA1455" i="1"/>
  <c r="Z1455" i="1"/>
  <c r="Y1455" i="1"/>
  <c r="X1455" i="1"/>
  <c r="AB1455" i="1" s="1"/>
  <c r="L1455" i="1"/>
  <c r="AK1454" i="1"/>
  <c r="AA1454" i="1"/>
  <c r="Z1454" i="1"/>
  <c r="Y1454" i="1"/>
  <c r="X1454" i="1"/>
  <c r="AB1454" i="1" s="1"/>
  <c r="L1454" i="1"/>
  <c r="AA2100" i="1"/>
  <c r="Z2100" i="1"/>
  <c r="Y2100" i="1"/>
  <c r="X2100" i="1"/>
  <c r="AB2100" i="1" s="1"/>
  <c r="L2100" i="1"/>
  <c r="AJ2524" i="1"/>
  <c r="AA2524" i="1"/>
  <c r="Z2524" i="1"/>
  <c r="Y2524" i="1"/>
  <c r="X2524" i="1"/>
  <c r="AB2524" i="1" s="1"/>
  <c r="L2524" i="1"/>
  <c r="AA2523" i="1"/>
  <c r="Z2523" i="1"/>
  <c r="Y2523" i="1"/>
  <c r="X2523" i="1"/>
  <c r="AB2523" i="1" s="1"/>
  <c r="L2523" i="1"/>
  <c r="AJ344" i="1"/>
  <c r="AA344" i="1"/>
  <c r="Z344" i="1"/>
  <c r="Y344" i="1"/>
  <c r="X344" i="1"/>
  <c r="AB344" i="1" s="1"/>
  <c r="L344" i="1"/>
  <c r="AA343" i="1"/>
  <c r="Z343" i="1"/>
  <c r="Y343" i="1"/>
  <c r="X343" i="1"/>
  <c r="AB343" i="1" s="1"/>
  <c r="L343" i="1"/>
  <c r="AJ327" i="1"/>
  <c r="AK327" i="1" s="1"/>
  <c r="AA327" i="1"/>
  <c r="Z327" i="1"/>
  <c r="Y327" i="1"/>
  <c r="X327" i="1"/>
  <c r="AB327" i="1" s="1"/>
  <c r="L327" i="1"/>
  <c r="AA326" i="1"/>
  <c r="Z326" i="1"/>
  <c r="Y326" i="1"/>
  <c r="X326" i="1"/>
  <c r="AB326" i="1" s="1"/>
  <c r="L326" i="1"/>
  <c r="AA3887" i="1"/>
  <c r="Z3887" i="1"/>
  <c r="Y3887" i="1"/>
  <c r="X3887" i="1"/>
  <c r="AB3887" i="1" s="1"/>
  <c r="L3887" i="1"/>
  <c r="AJ4104" i="1"/>
  <c r="AA4104" i="1"/>
  <c r="Z4104" i="1"/>
  <c r="Y4104" i="1"/>
  <c r="X4104" i="1"/>
  <c r="AB4104" i="1" s="1"/>
  <c r="L4104" i="1"/>
  <c r="AA4103" i="1"/>
  <c r="Z4103" i="1"/>
  <c r="Y4103" i="1"/>
  <c r="X4103" i="1"/>
  <c r="AB4103" i="1" s="1"/>
  <c r="L4103" i="1"/>
  <c r="AJ4679" i="1"/>
  <c r="AA4679" i="1"/>
  <c r="Z4679" i="1"/>
  <c r="Y4679" i="1"/>
  <c r="X4679" i="1"/>
  <c r="AB4679" i="1" s="1"/>
  <c r="L4679" i="1"/>
  <c r="AA4678" i="1"/>
  <c r="Z4678" i="1"/>
  <c r="Y4678" i="1"/>
  <c r="X4678" i="1"/>
  <c r="AB4678" i="1" s="1"/>
  <c r="L4678" i="1"/>
  <c r="AA4078" i="1"/>
  <c r="Z4078" i="1"/>
  <c r="Y4078" i="1"/>
  <c r="X4078" i="1"/>
  <c r="AB4078" i="1" s="1"/>
  <c r="L4078" i="1"/>
  <c r="AJ2443" i="1"/>
  <c r="AK2443" i="1" s="1"/>
  <c r="AA2443" i="1"/>
  <c r="Z2443" i="1"/>
  <c r="Y2443" i="1"/>
  <c r="X2443" i="1"/>
  <c r="AB2443" i="1" s="1"/>
  <c r="L2443" i="1"/>
  <c r="AA2442" i="1"/>
  <c r="Z2442" i="1"/>
  <c r="Y2442" i="1"/>
  <c r="X2442" i="1"/>
  <c r="AB2442" i="1" s="1"/>
  <c r="L2442" i="1"/>
  <c r="AJ4643" i="1"/>
  <c r="AA4643" i="1"/>
  <c r="Z4643" i="1"/>
  <c r="Y4643" i="1"/>
  <c r="X4643" i="1"/>
  <c r="AB4643" i="1" s="1"/>
  <c r="L4643" i="1"/>
  <c r="AA4642" i="1"/>
  <c r="Z4642" i="1"/>
  <c r="Y4642" i="1"/>
  <c r="X4642" i="1"/>
  <c r="AB4642" i="1" s="1"/>
  <c r="L4642" i="1"/>
  <c r="AA2026" i="1"/>
  <c r="Z2026" i="1"/>
  <c r="Y2026" i="1"/>
  <c r="X2026" i="1"/>
  <c r="AB2026" i="1" s="1"/>
  <c r="L2026" i="1"/>
  <c r="AK852" i="1"/>
  <c r="AA852" i="1"/>
  <c r="Z852" i="1"/>
  <c r="Y852" i="1"/>
  <c r="X852" i="1"/>
  <c r="AB852" i="1" s="1"/>
  <c r="L852" i="1"/>
  <c r="AK682" i="1"/>
  <c r="AA682" i="1"/>
  <c r="Z682" i="1"/>
  <c r="Y682" i="1"/>
  <c r="X682" i="1"/>
  <c r="AB682" i="1" s="1"/>
  <c r="L682" i="1"/>
  <c r="AJ3563" i="1"/>
  <c r="AA3563" i="1"/>
  <c r="Z3563" i="1"/>
  <c r="Y3563" i="1"/>
  <c r="X3563" i="1"/>
  <c r="AB3563" i="1" s="1"/>
  <c r="L3563" i="1"/>
  <c r="AA3562" i="1"/>
  <c r="Z3562" i="1"/>
  <c r="Y3562" i="1"/>
  <c r="X3562" i="1"/>
  <c r="AB3562" i="1" s="1"/>
  <c r="L3562" i="1"/>
  <c r="AJ169" i="1"/>
  <c r="AA169" i="1"/>
  <c r="Z169" i="1"/>
  <c r="Y169" i="1"/>
  <c r="X169" i="1"/>
  <c r="AB169" i="1" s="1"/>
  <c r="L169" i="1"/>
  <c r="AA168" i="1"/>
  <c r="Z168" i="1"/>
  <c r="Y168" i="1"/>
  <c r="X168" i="1"/>
  <c r="AB168" i="1" s="1"/>
  <c r="L168" i="1"/>
  <c r="AJ3047" i="1"/>
  <c r="AJ3048" i="1" s="1"/>
  <c r="AK3048" i="1" s="1"/>
  <c r="AA3047" i="1"/>
  <c r="Z3047" i="1"/>
  <c r="Y3047" i="1"/>
  <c r="X3047" i="1"/>
  <c r="AB3047" i="1" s="1"/>
  <c r="L3047" i="1"/>
  <c r="AA3046" i="1"/>
  <c r="Z3046" i="1"/>
  <c r="Y3046" i="1"/>
  <c r="X3046" i="1"/>
  <c r="AB3046" i="1" s="1"/>
  <c r="L3046" i="1"/>
  <c r="AJ2968" i="1"/>
  <c r="AJ2969" i="1" s="1"/>
  <c r="AK2969" i="1" s="1"/>
  <c r="AA2968" i="1"/>
  <c r="Z2968" i="1"/>
  <c r="Y2968" i="1"/>
  <c r="X2968" i="1"/>
  <c r="AB2968" i="1" s="1"/>
  <c r="L2968" i="1"/>
  <c r="AA2967" i="1"/>
  <c r="Z2967" i="1"/>
  <c r="Y2967" i="1"/>
  <c r="X2967" i="1"/>
  <c r="AB2967" i="1" s="1"/>
  <c r="L2967" i="1"/>
  <c r="AA3407" i="1"/>
  <c r="Z3407" i="1"/>
  <c r="Y3407" i="1"/>
  <c r="X3407" i="1"/>
  <c r="AB3407" i="1" s="1"/>
  <c r="L3407" i="1"/>
  <c r="AA4627" i="1"/>
  <c r="Z4627" i="1"/>
  <c r="Y4627" i="1"/>
  <c r="X4627" i="1"/>
  <c r="AB4627" i="1" s="1"/>
  <c r="L4627" i="1"/>
  <c r="AJ3119" i="1"/>
  <c r="AJ3120" i="1" s="1"/>
  <c r="AK3120" i="1" s="1"/>
  <c r="AA3119" i="1"/>
  <c r="Z3119" i="1"/>
  <c r="Y3119" i="1"/>
  <c r="X3119" i="1"/>
  <c r="AB3119" i="1" s="1"/>
  <c r="L3119" i="1"/>
  <c r="AA3118" i="1"/>
  <c r="Z3118" i="1"/>
  <c r="Y3118" i="1"/>
  <c r="X3118" i="1"/>
  <c r="AB3118" i="1" s="1"/>
  <c r="L3118" i="1"/>
  <c r="AJ4695" i="1"/>
  <c r="AJ4696" i="1" s="1"/>
  <c r="AK4696" i="1" s="1"/>
  <c r="AA4695" i="1"/>
  <c r="Z4695" i="1"/>
  <c r="Y4695" i="1"/>
  <c r="X4695" i="1"/>
  <c r="AB4695" i="1" s="1"/>
  <c r="L4695" i="1"/>
  <c r="AA4694" i="1"/>
  <c r="Z4694" i="1"/>
  <c r="Y4694" i="1"/>
  <c r="X4694" i="1"/>
  <c r="AB4694" i="1" s="1"/>
  <c r="L4694" i="1"/>
  <c r="AA1902" i="1"/>
  <c r="Z1902" i="1"/>
  <c r="Y1902" i="1"/>
  <c r="X1902" i="1"/>
  <c r="AB1902" i="1" s="1"/>
  <c r="L1902" i="1"/>
  <c r="AJ2058" i="1"/>
  <c r="AJ2059" i="1" s="1"/>
  <c r="AA2058" i="1"/>
  <c r="Z2058" i="1"/>
  <c r="Y2058" i="1"/>
  <c r="X2058" i="1"/>
  <c r="AB2058" i="1" s="1"/>
  <c r="L2058" i="1"/>
  <c r="AA2057" i="1"/>
  <c r="Z2057" i="1"/>
  <c r="Y2057" i="1"/>
  <c r="X2057" i="1"/>
  <c r="AB2057" i="1" s="1"/>
  <c r="L2057" i="1"/>
  <c r="AJ3757" i="1"/>
  <c r="AA3757" i="1"/>
  <c r="Z3757" i="1"/>
  <c r="Y3757" i="1"/>
  <c r="X3757" i="1"/>
  <c r="AB3757" i="1" s="1"/>
  <c r="L3757" i="1"/>
  <c r="AA3756" i="1"/>
  <c r="Z3756" i="1"/>
  <c r="Y3756" i="1"/>
  <c r="X3756" i="1"/>
  <c r="AB3756" i="1" s="1"/>
  <c r="L3756" i="1"/>
  <c r="AJ1515" i="1"/>
  <c r="AA1515" i="1"/>
  <c r="Z1515" i="1"/>
  <c r="Y1515" i="1"/>
  <c r="X1515" i="1"/>
  <c r="AB1515" i="1" s="1"/>
  <c r="L1515" i="1"/>
  <c r="AA1514" i="1"/>
  <c r="Z1514" i="1"/>
  <c r="Y1514" i="1"/>
  <c r="X1514" i="1"/>
  <c r="AB1514" i="1" s="1"/>
  <c r="L1514" i="1"/>
  <c r="AJ2699" i="1"/>
  <c r="AA2699" i="1"/>
  <c r="Z2699" i="1"/>
  <c r="Y2699" i="1"/>
  <c r="X2699" i="1"/>
  <c r="AB2699" i="1" s="1"/>
  <c r="L2699" i="1"/>
  <c r="AA2698" i="1"/>
  <c r="Z2698" i="1"/>
  <c r="Y2698" i="1"/>
  <c r="X2698" i="1"/>
  <c r="AB2698" i="1" s="1"/>
  <c r="L2698" i="1"/>
  <c r="AK2655" i="1"/>
  <c r="AJ2655" i="1"/>
  <c r="AJ2656" i="1" s="1"/>
  <c r="AA2655" i="1"/>
  <c r="Z2655" i="1"/>
  <c r="Y2655" i="1"/>
  <c r="X2655" i="1"/>
  <c r="AB2655" i="1" s="1"/>
  <c r="L2655" i="1"/>
  <c r="AK2654" i="1"/>
  <c r="AJ2654" i="1"/>
  <c r="AA2654" i="1"/>
  <c r="Z2654" i="1"/>
  <c r="Y2654" i="1"/>
  <c r="X2654" i="1"/>
  <c r="AB2654" i="1" s="1"/>
  <c r="L2654" i="1"/>
  <c r="AK2653" i="1"/>
  <c r="AA2653" i="1"/>
  <c r="Z2653" i="1"/>
  <c r="Y2653" i="1"/>
  <c r="X2653" i="1"/>
  <c r="AB2653" i="1" s="1"/>
  <c r="L2653" i="1"/>
  <c r="AJ4787" i="1"/>
  <c r="AK4787" i="1" s="1"/>
  <c r="AA4787" i="1"/>
  <c r="Z4787" i="1"/>
  <c r="Y4787" i="1"/>
  <c r="X4787" i="1"/>
  <c r="AB4787" i="1" s="1"/>
  <c r="L4787" i="1"/>
  <c r="AA4786" i="1"/>
  <c r="Z4786" i="1"/>
  <c r="Y4786" i="1"/>
  <c r="X4786" i="1"/>
  <c r="AB4786" i="1" s="1"/>
  <c r="L4786" i="1"/>
  <c r="AJ1041" i="1"/>
  <c r="AA1041" i="1"/>
  <c r="Z1041" i="1"/>
  <c r="Y1041" i="1"/>
  <c r="X1041" i="1"/>
  <c r="AB1041" i="1" s="1"/>
  <c r="L1041" i="1"/>
  <c r="AA1040" i="1"/>
  <c r="Z1040" i="1"/>
  <c r="Y1040" i="1"/>
  <c r="X1040" i="1"/>
  <c r="AB1040" i="1" s="1"/>
  <c r="L1040" i="1"/>
  <c r="AJ2270" i="1"/>
  <c r="AA2270" i="1"/>
  <c r="Z2270" i="1"/>
  <c r="Y2270" i="1"/>
  <c r="X2270" i="1"/>
  <c r="AB2270" i="1" s="1"/>
  <c r="L2270" i="1"/>
  <c r="AA2269" i="1"/>
  <c r="Z2269" i="1"/>
  <c r="Y2269" i="1"/>
  <c r="X2269" i="1"/>
  <c r="AB2269" i="1" s="1"/>
  <c r="L2269" i="1"/>
  <c r="AK851" i="1"/>
  <c r="AJ851" i="1"/>
  <c r="AJ852" i="1" s="1"/>
  <c r="AJ853" i="1" s="1"/>
  <c r="AA851" i="1"/>
  <c r="Z851" i="1"/>
  <c r="Y851" i="1"/>
  <c r="X851" i="1"/>
  <c r="AB851" i="1" s="1"/>
  <c r="L851" i="1"/>
  <c r="AK850" i="1"/>
  <c r="AJ850" i="1"/>
  <c r="AA850" i="1"/>
  <c r="Z850" i="1"/>
  <c r="Y850" i="1"/>
  <c r="X850" i="1"/>
  <c r="AB850" i="1" s="1"/>
  <c r="L850" i="1"/>
  <c r="AK849" i="1"/>
  <c r="AJ849" i="1"/>
  <c r="AA849" i="1"/>
  <c r="Z849" i="1"/>
  <c r="Y849" i="1"/>
  <c r="X849" i="1"/>
  <c r="AB849" i="1" s="1"/>
  <c r="L849" i="1"/>
  <c r="AK848" i="1"/>
  <c r="AJ848" i="1"/>
  <c r="AA848" i="1"/>
  <c r="Z848" i="1"/>
  <c r="Y848" i="1"/>
  <c r="X848" i="1"/>
  <c r="AB848" i="1" s="1"/>
  <c r="L848" i="1"/>
  <c r="AK847" i="1"/>
  <c r="AJ847" i="1"/>
  <c r="AA847" i="1"/>
  <c r="Z847" i="1"/>
  <c r="Y847" i="1"/>
  <c r="X847" i="1"/>
  <c r="AB847" i="1" s="1"/>
  <c r="L847" i="1"/>
  <c r="AK846" i="1"/>
  <c r="AJ846" i="1"/>
  <c r="AA846" i="1"/>
  <c r="Z846" i="1"/>
  <c r="Y846" i="1"/>
  <c r="X846" i="1"/>
  <c r="AB846" i="1" s="1"/>
  <c r="L846" i="1"/>
  <c r="AK845" i="1"/>
  <c r="AJ845" i="1"/>
  <c r="AA845" i="1"/>
  <c r="Z845" i="1"/>
  <c r="Y845" i="1"/>
  <c r="X845" i="1"/>
  <c r="AB845" i="1" s="1"/>
  <c r="L845" i="1"/>
  <c r="AK844" i="1"/>
  <c r="AJ844" i="1"/>
  <c r="AA844" i="1"/>
  <c r="Z844" i="1"/>
  <c r="Y844" i="1"/>
  <c r="X844" i="1"/>
  <c r="AB844" i="1" s="1"/>
  <c r="L844" i="1"/>
  <c r="AK843" i="1"/>
  <c r="AJ843" i="1"/>
  <c r="AA843" i="1"/>
  <c r="Z843" i="1"/>
  <c r="Y843" i="1"/>
  <c r="X843" i="1"/>
  <c r="AB843" i="1" s="1"/>
  <c r="L843" i="1"/>
  <c r="AK842" i="1"/>
  <c r="AJ842" i="1"/>
  <c r="AA842" i="1"/>
  <c r="Z842" i="1"/>
  <c r="Y842" i="1"/>
  <c r="X842" i="1"/>
  <c r="AB842" i="1" s="1"/>
  <c r="L842" i="1"/>
  <c r="AK841" i="1"/>
  <c r="AA841" i="1"/>
  <c r="Z841" i="1"/>
  <c r="Y841" i="1"/>
  <c r="X841" i="1"/>
  <c r="AB841" i="1" s="1"/>
  <c r="L841" i="1"/>
  <c r="AA4362" i="1"/>
  <c r="Z4362" i="1"/>
  <c r="Y4362" i="1"/>
  <c r="X4362" i="1"/>
  <c r="AB4362" i="1" s="1"/>
  <c r="L4362" i="1"/>
  <c r="AA3797" i="1"/>
  <c r="Z3797" i="1"/>
  <c r="Y3797" i="1"/>
  <c r="X3797" i="1"/>
  <c r="AB3797" i="1" s="1"/>
  <c r="L3797" i="1"/>
  <c r="AJ3305" i="1"/>
  <c r="AJ3306" i="1" s="1"/>
  <c r="AK3306" i="1" s="1"/>
  <c r="AA3305" i="1"/>
  <c r="Z3305" i="1"/>
  <c r="Y3305" i="1"/>
  <c r="X3305" i="1"/>
  <c r="AB3305" i="1" s="1"/>
  <c r="L3305" i="1"/>
  <c r="AA3304" i="1"/>
  <c r="Z3304" i="1"/>
  <c r="Y3304" i="1"/>
  <c r="X3304" i="1"/>
  <c r="AB3304" i="1" s="1"/>
  <c r="L3304" i="1"/>
  <c r="AA3990" i="1"/>
  <c r="Z3990" i="1"/>
  <c r="Y3990" i="1"/>
  <c r="X3990" i="1"/>
  <c r="AB3990" i="1" s="1"/>
  <c r="L3990" i="1"/>
  <c r="AJ3517" i="1"/>
  <c r="AJ3518" i="1" s="1"/>
  <c r="AK3518" i="1" s="1"/>
  <c r="AA3517" i="1"/>
  <c r="Z3517" i="1"/>
  <c r="Y3517" i="1"/>
  <c r="X3517" i="1"/>
  <c r="AB3517" i="1" s="1"/>
  <c r="L3517" i="1"/>
  <c r="AA3516" i="1"/>
  <c r="Z3516" i="1"/>
  <c r="Y3516" i="1"/>
  <c r="X3516" i="1"/>
  <c r="AB3516" i="1" s="1"/>
  <c r="L3516" i="1"/>
  <c r="AJ407" i="1"/>
  <c r="AJ408" i="1" s="1"/>
  <c r="AK408" i="1" s="1"/>
  <c r="AA407" i="1"/>
  <c r="Z407" i="1"/>
  <c r="Y407" i="1"/>
  <c r="X407" i="1"/>
  <c r="AB407" i="1" s="1"/>
  <c r="L407" i="1"/>
  <c r="AA406" i="1"/>
  <c r="Z406" i="1"/>
  <c r="Y406" i="1"/>
  <c r="X406" i="1"/>
  <c r="AB406" i="1" s="1"/>
  <c r="L406" i="1"/>
  <c r="AJ2191" i="1"/>
  <c r="AJ2192" i="1" s="1"/>
  <c r="AK2192" i="1" s="1"/>
  <c r="AA2191" i="1"/>
  <c r="Z2191" i="1"/>
  <c r="Y2191" i="1"/>
  <c r="X2191" i="1"/>
  <c r="AB2191" i="1" s="1"/>
  <c r="L2191" i="1"/>
  <c r="AA2190" i="1"/>
  <c r="Z2190" i="1"/>
  <c r="Y2190" i="1"/>
  <c r="X2190" i="1"/>
  <c r="AB2190" i="1" s="1"/>
  <c r="L2190" i="1"/>
  <c r="AJ4195" i="1"/>
  <c r="AJ4196" i="1" s="1"/>
  <c r="AA4195" i="1"/>
  <c r="Z4195" i="1"/>
  <c r="Y4195" i="1"/>
  <c r="X4195" i="1"/>
  <c r="AB4195" i="1" s="1"/>
  <c r="L4195" i="1"/>
  <c r="AJ4194" i="1"/>
  <c r="AA4194" i="1"/>
  <c r="Z4194" i="1"/>
  <c r="Y4194" i="1"/>
  <c r="X4194" i="1"/>
  <c r="AB4194" i="1" s="1"/>
  <c r="L4194" i="1"/>
  <c r="AA4193" i="1"/>
  <c r="Z4193" i="1"/>
  <c r="Y4193" i="1"/>
  <c r="X4193" i="1"/>
  <c r="AB4193" i="1" s="1"/>
  <c r="L4193" i="1"/>
  <c r="AJ3288" i="1"/>
  <c r="AJ3289" i="1" s="1"/>
  <c r="AK3289" i="1" s="1"/>
  <c r="AA3288" i="1"/>
  <c r="Z3288" i="1"/>
  <c r="Y3288" i="1"/>
  <c r="X3288" i="1"/>
  <c r="AB3288" i="1" s="1"/>
  <c r="L3288" i="1"/>
  <c r="AA3287" i="1"/>
  <c r="Z3287" i="1"/>
  <c r="Y3287" i="1"/>
  <c r="X3287" i="1"/>
  <c r="AB3287" i="1" s="1"/>
  <c r="L3287" i="1"/>
  <c r="AA2492" i="1"/>
  <c r="Z2492" i="1"/>
  <c r="Y2492" i="1"/>
  <c r="X2492" i="1"/>
  <c r="AB2492" i="1" s="1"/>
  <c r="L2492" i="1"/>
  <c r="AA4416" i="1"/>
  <c r="Z4416" i="1"/>
  <c r="Y4416" i="1"/>
  <c r="X4416" i="1"/>
  <c r="AB4416" i="1" s="1"/>
  <c r="L4416" i="1"/>
  <c r="AJ2942" i="1"/>
  <c r="AJ2943" i="1" s="1"/>
  <c r="AK2943" i="1" s="1"/>
  <c r="AA2942" i="1"/>
  <c r="Z2942" i="1"/>
  <c r="Y2942" i="1"/>
  <c r="X2942" i="1"/>
  <c r="AB2942" i="1" s="1"/>
  <c r="L2942" i="1"/>
  <c r="AA2941" i="1"/>
  <c r="Z2941" i="1"/>
  <c r="Y2941" i="1"/>
  <c r="X2941" i="1"/>
  <c r="AB2941" i="1" s="1"/>
  <c r="L2941" i="1"/>
  <c r="AA3251" i="1"/>
  <c r="Z3251" i="1"/>
  <c r="Y3251" i="1"/>
  <c r="X3251" i="1"/>
  <c r="AB3251" i="1" s="1"/>
  <c r="L3251" i="1"/>
  <c r="AA2342" i="1"/>
  <c r="Z2342" i="1"/>
  <c r="Y2342" i="1"/>
  <c r="X2342" i="1"/>
  <c r="AB2342" i="1" s="1"/>
  <c r="L2342" i="1"/>
  <c r="AA4294" i="1"/>
  <c r="Z4294" i="1"/>
  <c r="Y4294" i="1"/>
  <c r="X4294" i="1"/>
  <c r="AB4294" i="1" s="1"/>
  <c r="L4294" i="1"/>
  <c r="AJ2471" i="1"/>
  <c r="AJ2472" i="1" s="1"/>
  <c r="AK2472" i="1" s="1"/>
  <c r="AA2471" i="1"/>
  <c r="Z2471" i="1"/>
  <c r="Y2471" i="1"/>
  <c r="X2471" i="1"/>
  <c r="AB2471" i="1" s="1"/>
  <c r="L2471" i="1"/>
  <c r="AA2470" i="1"/>
  <c r="Z2470" i="1"/>
  <c r="Y2470" i="1"/>
  <c r="X2470" i="1"/>
  <c r="AB2470" i="1" s="1"/>
  <c r="L2470" i="1"/>
  <c r="AJ127" i="1"/>
  <c r="AJ128" i="1" s="1"/>
  <c r="AK128" i="1" s="1"/>
  <c r="AA127" i="1"/>
  <c r="Z127" i="1"/>
  <c r="Y127" i="1"/>
  <c r="X127" i="1"/>
  <c r="AB127" i="1" s="1"/>
  <c r="L127" i="1"/>
  <c r="AA126" i="1"/>
  <c r="Z126" i="1"/>
  <c r="Y126" i="1"/>
  <c r="X126" i="1"/>
  <c r="AB126" i="1" s="1"/>
  <c r="L126" i="1"/>
  <c r="AJ1865" i="1"/>
  <c r="AJ1866" i="1" s="1"/>
  <c r="AK1866" i="1" s="1"/>
  <c r="AA1865" i="1"/>
  <c r="Z1865" i="1"/>
  <c r="Y1865" i="1"/>
  <c r="X1865" i="1"/>
  <c r="AB1865" i="1" s="1"/>
  <c r="L1865" i="1"/>
  <c r="AA1864" i="1"/>
  <c r="Z1864" i="1"/>
  <c r="Y1864" i="1"/>
  <c r="X1864" i="1"/>
  <c r="AB1864" i="1" s="1"/>
  <c r="L1864" i="1"/>
  <c r="AJ3373" i="1"/>
  <c r="AJ3374" i="1" s="1"/>
  <c r="AK3374" i="1" s="1"/>
  <c r="AA3373" i="1"/>
  <c r="Z3373" i="1"/>
  <c r="Y3373" i="1"/>
  <c r="X3373" i="1"/>
  <c r="AB3373" i="1" s="1"/>
  <c r="L3373" i="1"/>
  <c r="AA3372" i="1"/>
  <c r="Z3372" i="1"/>
  <c r="Y3372" i="1"/>
  <c r="X3372" i="1"/>
  <c r="AB3372" i="1" s="1"/>
  <c r="L3372" i="1"/>
  <c r="AJ1179" i="1"/>
  <c r="AJ1180" i="1" s="1"/>
  <c r="AK1180" i="1" s="1"/>
  <c r="AA1179" i="1"/>
  <c r="Z1179" i="1"/>
  <c r="Y1179" i="1"/>
  <c r="X1179" i="1"/>
  <c r="AB1179" i="1" s="1"/>
  <c r="L1179" i="1"/>
  <c r="AA1178" i="1"/>
  <c r="Z1178" i="1"/>
  <c r="Y1178" i="1"/>
  <c r="X1178" i="1"/>
  <c r="AB1178" i="1" s="1"/>
  <c r="L1178" i="1"/>
  <c r="AA1537" i="1"/>
  <c r="Z1537" i="1"/>
  <c r="Y1537" i="1"/>
  <c r="X1537" i="1"/>
  <c r="AB1537" i="1" s="1"/>
  <c r="L1537" i="1"/>
  <c r="AJ4227" i="1"/>
  <c r="AA4227" i="1"/>
  <c r="Z4227" i="1"/>
  <c r="Y4227" i="1"/>
  <c r="X4227" i="1"/>
  <c r="AB4227" i="1" s="1"/>
  <c r="L4227" i="1"/>
  <c r="AA4226" i="1"/>
  <c r="Z4226" i="1"/>
  <c r="Y4226" i="1"/>
  <c r="X4226" i="1"/>
  <c r="AB4226" i="1" s="1"/>
  <c r="L4226" i="1"/>
  <c r="AA4311" i="1"/>
  <c r="Z4311" i="1"/>
  <c r="Y4311" i="1"/>
  <c r="X4311" i="1"/>
  <c r="AB4311" i="1" s="1"/>
  <c r="L4311" i="1"/>
  <c r="AJ475" i="1"/>
  <c r="AA475" i="1"/>
  <c r="Z475" i="1"/>
  <c r="Y475" i="1"/>
  <c r="X475" i="1"/>
  <c r="AB475" i="1" s="1"/>
  <c r="L475" i="1"/>
  <c r="AA474" i="1"/>
  <c r="Z474" i="1"/>
  <c r="Y474" i="1"/>
  <c r="X474" i="1"/>
  <c r="AB474" i="1" s="1"/>
  <c r="L474" i="1"/>
  <c r="AJ1598" i="1"/>
  <c r="AK1598" i="1" s="1"/>
  <c r="AA1598" i="1"/>
  <c r="Z1598" i="1"/>
  <c r="Y1598" i="1"/>
  <c r="X1598" i="1"/>
  <c r="AB1598" i="1" s="1"/>
  <c r="L1598" i="1"/>
  <c r="AA1597" i="1"/>
  <c r="Z1597" i="1"/>
  <c r="Y1597" i="1"/>
  <c r="X1597" i="1"/>
  <c r="AB1597" i="1" s="1"/>
  <c r="L1597" i="1"/>
  <c r="AJ3196" i="1"/>
  <c r="AA3196" i="1"/>
  <c r="Z3196" i="1"/>
  <c r="Y3196" i="1"/>
  <c r="X3196" i="1"/>
  <c r="AB3196" i="1" s="1"/>
  <c r="L3196" i="1"/>
  <c r="AA3195" i="1"/>
  <c r="Z3195" i="1"/>
  <c r="Y3195" i="1"/>
  <c r="X3195" i="1"/>
  <c r="AB3195" i="1" s="1"/>
  <c r="L3195" i="1"/>
  <c r="AJ3979" i="1"/>
  <c r="AA3979" i="1"/>
  <c r="Z3979" i="1"/>
  <c r="Y3979" i="1"/>
  <c r="X3979" i="1"/>
  <c r="AB3979" i="1" s="1"/>
  <c r="L3979" i="1"/>
  <c r="AA3978" i="1"/>
  <c r="Z3978" i="1"/>
  <c r="Y3978" i="1"/>
  <c r="X3978" i="1"/>
  <c r="AB3978" i="1" s="1"/>
  <c r="L3978" i="1"/>
  <c r="AJ439" i="1"/>
  <c r="AJ440" i="1" s="1"/>
  <c r="AK440" i="1" s="1"/>
  <c r="AA439" i="1"/>
  <c r="Z439" i="1"/>
  <c r="Y439" i="1"/>
  <c r="X439" i="1"/>
  <c r="AB439" i="1" s="1"/>
  <c r="L439" i="1"/>
  <c r="AA438" i="1"/>
  <c r="Z438" i="1"/>
  <c r="Y438" i="1"/>
  <c r="X438" i="1"/>
  <c r="AB438" i="1" s="1"/>
  <c r="L438" i="1"/>
  <c r="AJ2914" i="1"/>
  <c r="AJ2915" i="1" s="1"/>
  <c r="AK2915" i="1" s="1"/>
  <c r="AA2914" i="1"/>
  <c r="Z2914" i="1"/>
  <c r="Y2914" i="1"/>
  <c r="X2914" i="1"/>
  <c r="AB2914" i="1" s="1"/>
  <c r="L2914" i="1"/>
  <c r="AA2913" i="1"/>
  <c r="Z2913" i="1"/>
  <c r="Y2913" i="1"/>
  <c r="X2913" i="1"/>
  <c r="AB2913" i="1" s="1"/>
  <c r="L2913" i="1"/>
  <c r="AA36" i="1"/>
  <c r="Z36" i="1"/>
  <c r="Y36" i="1"/>
  <c r="X36" i="1"/>
  <c r="AB36" i="1" s="1"/>
  <c r="L36" i="1"/>
  <c r="AA3391" i="1"/>
  <c r="Z3391" i="1"/>
  <c r="Y3391" i="1"/>
  <c r="X3391" i="1"/>
  <c r="AB3391" i="1" s="1"/>
  <c r="L3391" i="1"/>
  <c r="AJ2747" i="1"/>
  <c r="AK2747" i="1" s="1"/>
  <c r="AA2747" i="1"/>
  <c r="Z2747" i="1"/>
  <c r="Y2747" i="1"/>
  <c r="X2747" i="1"/>
  <c r="AB2747" i="1" s="1"/>
  <c r="L2747" i="1"/>
  <c r="AA2746" i="1"/>
  <c r="Z2746" i="1"/>
  <c r="Y2746" i="1"/>
  <c r="X2746" i="1"/>
  <c r="AB2746" i="1" s="1"/>
  <c r="L2746" i="1"/>
  <c r="AJ2209" i="1"/>
  <c r="AA2209" i="1"/>
  <c r="Z2209" i="1"/>
  <c r="Y2209" i="1"/>
  <c r="X2209" i="1"/>
  <c r="AB2209" i="1" s="1"/>
  <c r="L2209" i="1"/>
  <c r="AA2208" i="1"/>
  <c r="Z2208" i="1"/>
  <c r="Y2208" i="1"/>
  <c r="X2208" i="1"/>
  <c r="AB2208" i="1" s="1"/>
  <c r="L2208" i="1"/>
  <c r="AJ276" i="1"/>
  <c r="AJ277" i="1" s="1"/>
  <c r="AK277" i="1" s="1"/>
  <c r="AA276" i="1"/>
  <c r="Z276" i="1"/>
  <c r="Y276" i="1"/>
  <c r="X276" i="1"/>
  <c r="AB276" i="1" s="1"/>
  <c r="L276" i="1"/>
  <c r="AA275" i="1"/>
  <c r="Z275" i="1"/>
  <c r="Y275" i="1"/>
  <c r="X275" i="1"/>
  <c r="AB275" i="1" s="1"/>
  <c r="L275" i="1"/>
  <c r="AA2360" i="1"/>
  <c r="Z2360" i="1"/>
  <c r="Y2360" i="1"/>
  <c r="X2360" i="1"/>
  <c r="AB2360" i="1" s="1"/>
  <c r="L2360" i="1"/>
  <c r="AJ238" i="1"/>
  <c r="AA238" i="1"/>
  <c r="Z238" i="1"/>
  <c r="Y238" i="1"/>
  <c r="X238" i="1"/>
  <c r="AB238" i="1" s="1"/>
  <c r="L238" i="1"/>
  <c r="AA237" i="1"/>
  <c r="Z237" i="1"/>
  <c r="Y237" i="1"/>
  <c r="X237" i="1"/>
  <c r="AB237" i="1" s="1"/>
  <c r="L237" i="1"/>
  <c r="AA15" i="1"/>
  <c r="Z15" i="1"/>
  <c r="Y15" i="1"/>
  <c r="X15" i="1"/>
  <c r="AB15" i="1" s="1"/>
  <c r="L15" i="1"/>
  <c r="AJ306" i="1"/>
  <c r="AA306" i="1"/>
  <c r="Z306" i="1"/>
  <c r="Y306" i="1"/>
  <c r="X306" i="1"/>
  <c r="AB306" i="1" s="1"/>
  <c r="L306" i="1"/>
  <c r="AA305" i="1"/>
  <c r="Z305" i="1"/>
  <c r="Y305" i="1"/>
  <c r="X305" i="1"/>
  <c r="AB305" i="1" s="1"/>
  <c r="L305" i="1"/>
  <c r="AJ970" i="1"/>
  <c r="AA970" i="1"/>
  <c r="Z970" i="1"/>
  <c r="Y970" i="1"/>
  <c r="X970" i="1"/>
  <c r="AB970" i="1" s="1"/>
  <c r="L970" i="1"/>
  <c r="AA969" i="1"/>
  <c r="Z969" i="1"/>
  <c r="Y969" i="1"/>
  <c r="X969" i="1"/>
  <c r="AB969" i="1" s="1"/>
  <c r="L969" i="1"/>
  <c r="AJ940" i="1"/>
  <c r="AA940" i="1"/>
  <c r="Z940" i="1"/>
  <c r="Y940" i="1"/>
  <c r="X940" i="1"/>
  <c r="AB940" i="1" s="1"/>
  <c r="L940" i="1"/>
  <c r="AA939" i="1"/>
  <c r="Z939" i="1"/>
  <c r="Y939" i="1"/>
  <c r="X939" i="1"/>
  <c r="AB939" i="1" s="1"/>
  <c r="L939" i="1"/>
  <c r="AJ2652" i="1"/>
  <c r="AK2652" i="1" s="1"/>
  <c r="AA2652" i="1"/>
  <c r="Z2652" i="1"/>
  <c r="Y2652" i="1"/>
  <c r="X2652" i="1"/>
  <c r="AB2652" i="1" s="1"/>
  <c r="L2652" i="1"/>
  <c r="AA2651" i="1"/>
  <c r="Z2651" i="1"/>
  <c r="Y2651" i="1"/>
  <c r="X2651" i="1"/>
  <c r="AB2651" i="1" s="1"/>
  <c r="L2651" i="1"/>
  <c r="AK1453" i="1"/>
  <c r="AJ1453" i="1"/>
  <c r="AJ1454" i="1" s="1"/>
  <c r="AA1453" i="1"/>
  <c r="Z1453" i="1"/>
  <c r="Y1453" i="1"/>
  <c r="X1453" i="1"/>
  <c r="AB1453" i="1" s="1"/>
  <c r="L1453" i="1"/>
  <c r="AK1452" i="1"/>
  <c r="AJ1452" i="1"/>
  <c r="AA1452" i="1"/>
  <c r="Z1452" i="1"/>
  <c r="Y1452" i="1"/>
  <c r="X1452" i="1"/>
  <c r="AB1452" i="1" s="1"/>
  <c r="L1452" i="1"/>
  <c r="AK1451" i="1"/>
  <c r="AA1451" i="1"/>
  <c r="Z1451" i="1"/>
  <c r="Y1451" i="1"/>
  <c r="X1451" i="1"/>
  <c r="AB1451" i="1" s="1"/>
  <c r="L1451" i="1"/>
  <c r="AJ1769" i="1"/>
  <c r="AA1769" i="1"/>
  <c r="Z1769" i="1"/>
  <c r="Y1769" i="1"/>
  <c r="X1769" i="1"/>
  <c r="AB1769" i="1" s="1"/>
  <c r="L1769" i="1"/>
  <c r="AA1768" i="1"/>
  <c r="Z1768" i="1"/>
  <c r="Y1768" i="1"/>
  <c r="X1768" i="1"/>
  <c r="AB1768" i="1" s="1"/>
  <c r="L1768" i="1"/>
  <c r="AJ4893" i="1"/>
  <c r="AA4893" i="1"/>
  <c r="Z4893" i="1"/>
  <c r="Y4893" i="1"/>
  <c r="X4893" i="1"/>
  <c r="AB4893" i="1" s="1"/>
  <c r="L4893" i="1"/>
  <c r="AA4892" i="1"/>
  <c r="Z4892" i="1"/>
  <c r="Y4892" i="1"/>
  <c r="X4892" i="1"/>
  <c r="AB4892" i="1" s="1"/>
  <c r="L4892" i="1"/>
  <c r="AJ4877" i="1"/>
  <c r="AA4877" i="1"/>
  <c r="Z4877" i="1"/>
  <c r="Y4877" i="1"/>
  <c r="X4877" i="1"/>
  <c r="AB4877" i="1" s="1"/>
  <c r="L4877" i="1"/>
  <c r="AA4876" i="1"/>
  <c r="Z4876" i="1"/>
  <c r="Y4876" i="1"/>
  <c r="X4876" i="1"/>
  <c r="AB4876" i="1" s="1"/>
  <c r="L4876" i="1"/>
  <c r="AA3133" i="1"/>
  <c r="Z3133" i="1"/>
  <c r="Y3133" i="1"/>
  <c r="X3133" i="1"/>
  <c r="AB3133" i="1" s="1"/>
  <c r="L3133" i="1"/>
  <c r="AJ4854" i="1"/>
  <c r="AA4854" i="1"/>
  <c r="Z4854" i="1"/>
  <c r="Y4854" i="1"/>
  <c r="X4854" i="1"/>
  <c r="AB4854" i="1" s="1"/>
  <c r="L4854" i="1"/>
  <c r="AA4853" i="1"/>
  <c r="Z4853" i="1"/>
  <c r="Y4853" i="1"/>
  <c r="X4853" i="1"/>
  <c r="AB4853" i="1" s="1"/>
  <c r="L4853" i="1"/>
  <c r="AJ4835" i="1"/>
  <c r="AA4835" i="1"/>
  <c r="Z4835" i="1"/>
  <c r="Y4835" i="1"/>
  <c r="X4835" i="1"/>
  <c r="AB4835" i="1" s="1"/>
  <c r="L4835" i="1"/>
  <c r="AA4834" i="1"/>
  <c r="Z4834" i="1"/>
  <c r="Y4834" i="1"/>
  <c r="X4834" i="1"/>
  <c r="AB4834" i="1" s="1"/>
  <c r="L4834" i="1"/>
  <c r="AJ1104" i="1"/>
  <c r="AA1104" i="1"/>
  <c r="Z1104" i="1"/>
  <c r="Y1104" i="1"/>
  <c r="X1104" i="1"/>
  <c r="AB1104" i="1" s="1"/>
  <c r="L1104" i="1"/>
  <c r="AA1103" i="1"/>
  <c r="Z1103" i="1"/>
  <c r="Y1103" i="1"/>
  <c r="X1103" i="1"/>
  <c r="AB1103" i="1" s="1"/>
  <c r="L1103" i="1"/>
  <c r="AJ376" i="1"/>
  <c r="AA376" i="1"/>
  <c r="Z376" i="1"/>
  <c r="Y376" i="1"/>
  <c r="X376" i="1"/>
  <c r="AB376" i="1" s="1"/>
  <c r="L376" i="1"/>
  <c r="AA375" i="1"/>
  <c r="Z375" i="1"/>
  <c r="Y375" i="1"/>
  <c r="X375" i="1"/>
  <c r="AB375" i="1" s="1"/>
  <c r="L375" i="1"/>
  <c r="AJ2405" i="1"/>
  <c r="AA2405" i="1"/>
  <c r="Z2405" i="1"/>
  <c r="Y2405" i="1"/>
  <c r="X2405" i="1"/>
  <c r="AB2405" i="1" s="1"/>
  <c r="L2405" i="1"/>
  <c r="AJ2404" i="1"/>
  <c r="AA2404" i="1"/>
  <c r="Z2404" i="1"/>
  <c r="Y2404" i="1"/>
  <c r="X2404" i="1"/>
  <c r="AB2404" i="1" s="1"/>
  <c r="L2404" i="1"/>
  <c r="AA2403" i="1"/>
  <c r="Z2403" i="1"/>
  <c r="Y2403" i="1"/>
  <c r="X2403" i="1"/>
  <c r="AB2403" i="1" s="1"/>
  <c r="L2403" i="1"/>
  <c r="AA2116" i="1"/>
  <c r="Z2116" i="1"/>
  <c r="Y2116" i="1"/>
  <c r="X2116" i="1"/>
  <c r="AB2116" i="1" s="1"/>
  <c r="L2116" i="1"/>
  <c r="AJ2848" i="1"/>
  <c r="AJ2849" i="1" s="1"/>
  <c r="AK2849" i="1" s="1"/>
  <c r="AA2848" i="1"/>
  <c r="Z2848" i="1"/>
  <c r="Y2848" i="1"/>
  <c r="X2848" i="1"/>
  <c r="AB2848" i="1" s="1"/>
  <c r="L2848" i="1"/>
  <c r="AA2847" i="1"/>
  <c r="Z2847" i="1"/>
  <c r="Y2847" i="1"/>
  <c r="X2847" i="1"/>
  <c r="AB2847" i="1" s="1"/>
  <c r="L2847" i="1"/>
  <c r="AJ3229" i="1"/>
  <c r="AJ3230" i="1" s="1"/>
  <c r="AK3230" i="1" s="1"/>
  <c r="AA3229" i="1"/>
  <c r="Z3229" i="1"/>
  <c r="Y3229" i="1"/>
  <c r="X3229" i="1"/>
  <c r="AB3229" i="1" s="1"/>
  <c r="L3229" i="1"/>
  <c r="AA3228" i="1"/>
  <c r="Z3228" i="1"/>
  <c r="Y3228" i="1"/>
  <c r="X3228" i="1"/>
  <c r="AB3228" i="1" s="1"/>
  <c r="L3228" i="1"/>
  <c r="AJ3741" i="1"/>
  <c r="AJ3742" i="1" s="1"/>
  <c r="AK3742" i="1" s="1"/>
  <c r="AA3741" i="1"/>
  <c r="Z3741" i="1"/>
  <c r="Y3741" i="1"/>
  <c r="X3741" i="1"/>
  <c r="AB3741" i="1" s="1"/>
  <c r="L3741" i="1"/>
  <c r="AA3740" i="1"/>
  <c r="Z3740" i="1"/>
  <c r="Y3740" i="1"/>
  <c r="X3740" i="1"/>
  <c r="AB3740" i="1" s="1"/>
  <c r="L3740" i="1"/>
  <c r="AJ3693" i="1"/>
  <c r="AJ3694" i="1" s="1"/>
  <c r="AK3694" i="1" s="1"/>
  <c r="AA3693" i="1"/>
  <c r="Z3693" i="1"/>
  <c r="Y3693" i="1"/>
  <c r="X3693" i="1"/>
  <c r="AB3693" i="1" s="1"/>
  <c r="L3693" i="1"/>
  <c r="AA3692" i="1"/>
  <c r="Z3692" i="1"/>
  <c r="Y3692" i="1"/>
  <c r="X3692" i="1"/>
  <c r="AB3692" i="1" s="1"/>
  <c r="L3692" i="1"/>
  <c r="AA3599" i="1"/>
  <c r="Z3599" i="1"/>
  <c r="Y3599" i="1"/>
  <c r="X3599" i="1"/>
  <c r="AB3599" i="1" s="1"/>
  <c r="L3599" i="1"/>
  <c r="AJ3340" i="1"/>
  <c r="AK3340" i="1" s="1"/>
  <c r="AA3340" i="1"/>
  <c r="Z3340" i="1"/>
  <c r="Y3340" i="1"/>
  <c r="X3340" i="1"/>
  <c r="AB3340" i="1" s="1"/>
  <c r="L3340" i="1"/>
  <c r="AA3339" i="1"/>
  <c r="Z3339" i="1"/>
  <c r="Y3339" i="1"/>
  <c r="X3339" i="1"/>
  <c r="AB3339" i="1" s="1"/>
  <c r="L3339" i="1"/>
  <c r="AJ2781" i="1"/>
  <c r="AJ2782" i="1" s="1"/>
  <c r="AJ2783" i="1" s="1"/>
  <c r="AK2783" i="1" s="1"/>
  <c r="AA2781" i="1"/>
  <c r="Z2781" i="1"/>
  <c r="Y2781" i="1"/>
  <c r="X2781" i="1"/>
  <c r="AB2781" i="1" s="1"/>
  <c r="L2781" i="1"/>
  <c r="AA2780" i="1"/>
  <c r="Z2780" i="1"/>
  <c r="Y2780" i="1"/>
  <c r="X2780" i="1"/>
  <c r="AB2780" i="1" s="1"/>
  <c r="L2780" i="1"/>
  <c r="AA3662" i="1"/>
  <c r="Z3662" i="1"/>
  <c r="Y3662" i="1"/>
  <c r="X3662" i="1"/>
  <c r="AB3662" i="1" s="1"/>
  <c r="L3662" i="1"/>
  <c r="AJ1450" i="1"/>
  <c r="AJ1451" i="1" s="1"/>
  <c r="AA1450" i="1"/>
  <c r="Z1450" i="1"/>
  <c r="Y1450" i="1"/>
  <c r="X1450" i="1"/>
  <c r="AB1450" i="1" s="1"/>
  <c r="L1450" i="1"/>
  <c r="AK1449" i="1"/>
  <c r="AJ1449" i="1"/>
  <c r="AA1449" i="1"/>
  <c r="Z1449" i="1"/>
  <c r="Y1449" i="1"/>
  <c r="X1449" i="1"/>
  <c r="AB1449" i="1" s="1"/>
  <c r="L1449" i="1"/>
  <c r="AK1448" i="1"/>
  <c r="AJ1448" i="1"/>
  <c r="AA1448" i="1"/>
  <c r="Z1448" i="1"/>
  <c r="Y1448" i="1"/>
  <c r="X1448" i="1"/>
  <c r="AB1448" i="1" s="1"/>
  <c r="L1448" i="1"/>
  <c r="AK1447" i="1"/>
  <c r="AJ1447" i="1"/>
  <c r="AA1447" i="1"/>
  <c r="Z1447" i="1"/>
  <c r="Y1447" i="1"/>
  <c r="X1447" i="1"/>
  <c r="AB1447" i="1" s="1"/>
  <c r="L1447" i="1"/>
  <c r="AK1446" i="1"/>
  <c r="AJ1446" i="1"/>
  <c r="AA1446" i="1"/>
  <c r="Z1446" i="1"/>
  <c r="Y1446" i="1"/>
  <c r="X1446" i="1"/>
  <c r="AB1446" i="1" s="1"/>
  <c r="L1446" i="1"/>
  <c r="AK1445" i="1"/>
  <c r="AJ1445" i="1"/>
  <c r="AA1445" i="1"/>
  <c r="Z1445" i="1"/>
  <c r="Y1445" i="1"/>
  <c r="X1445" i="1"/>
  <c r="AB1445" i="1" s="1"/>
  <c r="L1445" i="1"/>
  <c r="AK1444" i="1"/>
  <c r="AJ1444" i="1"/>
  <c r="AA1444" i="1"/>
  <c r="Z1444" i="1"/>
  <c r="Y1444" i="1"/>
  <c r="X1444" i="1"/>
  <c r="AB1444" i="1" s="1"/>
  <c r="L1444" i="1"/>
  <c r="AK1443" i="1"/>
  <c r="AJ1443" i="1"/>
  <c r="AA1443" i="1"/>
  <c r="Z1443" i="1"/>
  <c r="Y1443" i="1"/>
  <c r="X1443" i="1"/>
  <c r="AB1443" i="1" s="1"/>
  <c r="L1443" i="1"/>
  <c r="AA1442" i="1"/>
  <c r="Z1442" i="1"/>
  <c r="Y1442" i="1"/>
  <c r="X1442" i="1"/>
  <c r="AB1442" i="1" s="1"/>
  <c r="L1442" i="1"/>
  <c r="AJ3061" i="1"/>
  <c r="AJ3062" i="1" s="1"/>
  <c r="AK3062" i="1" s="1"/>
  <c r="AA3061" i="1"/>
  <c r="Z3061" i="1"/>
  <c r="Y3061" i="1"/>
  <c r="X3061" i="1"/>
  <c r="AB3061" i="1" s="1"/>
  <c r="L3061" i="1"/>
  <c r="AA3060" i="1"/>
  <c r="Z3060" i="1"/>
  <c r="Y3060" i="1"/>
  <c r="X3060" i="1"/>
  <c r="AB3060" i="1" s="1"/>
  <c r="L3060" i="1"/>
  <c r="AA3045" i="1"/>
  <c r="Z3045" i="1"/>
  <c r="Y3045" i="1"/>
  <c r="X3045" i="1"/>
  <c r="AB3045" i="1" s="1"/>
  <c r="L3045" i="1"/>
  <c r="AJ1679" i="1"/>
  <c r="AA1679" i="1"/>
  <c r="Z1679" i="1"/>
  <c r="Y1679" i="1"/>
  <c r="X1679" i="1"/>
  <c r="AB1679" i="1" s="1"/>
  <c r="L1679" i="1"/>
  <c r="AA1678" i="1"/>
  <c r="Z1678" i="1"/>
  <c r="Y1678" i="1"/>
  <c r="X1678" i="1"/>
  <c r="AB1678" i="1" s="1"/>
  <c r="L1678" i="1"/>
  <c r="AA2099" i="1"/>
  <c r="Z2099" i="1"/>
  <c r="Y2099" i="1"/>
  <c r="X2099" i="1"/>
  <c r="AB2099" i="1" s="1"/>
  <c r="L2099" i="1"/>
  <c r="AK4863" i="1"/>
  <c r="AA4863" i="1"/>
  <c r="Z4863" i="1"/>
  <c r="Y4863" i="1"/>
  <c r="X4863" i="1"/>
  <c r="AB4863" i="1" s="1"/>
  <c r="L4863" i="1"/>
  <c r="AA3934" i="1"/>
  <c r="Z3934" i="1"/>
  <c r="Y3934" i="1"/>
  <c r="X3934" i="1"/>
  <c r="AB3934" i="1" s="1"/>
  <c r="L3934" i="1"/>
  <c r="AJ3763" i="1"/>
  <c r="AA3763" i="1"/>
  <c r="Z3763" i="1"/>
  <c r="Y3763" i="1"/>
  <c r="X3763" i="1"/>
  <c r="AB3763" i="1" s="1"/>
  <c r="L3763" i="1"/>
  <c r="AJ3762" i="1"/>
  <c r="AK3762" i="1" s="1"/>
  <c r="AA3762" i="1"/>
  <c r="Z3762" i="1"/>
  <c r="Y3762" i="1"/>
  <c r="X3762" i="1"/>
  <c r="AB3762" i="1" s="1"/>
  <c r="L3762" i="1"/>
  <c r="AA1210" i="1"/>
  <c r="Z1210" i="1"/>
  <c r="Y1210" i="1"/>
  <c r="X1210" i="1"/>
  <c r="AB1210" i="1" s="1"/>
  <c r="L1210" i="1"/>
  <c r="AJ3086" i="1"/>
  <c r="AA3086" i="1"/>
  <c r="Z3086" i="1"/>
  <c r="Y3086" i="1"/>
  <c r="X3086" i="1"/>
  <c r="AB3086" i="1" s="1"/>
  <c r="L3086" i="1"/>
  <c r="AA3085" i="1"/>
  <c r="Z3085" i="1"/>
  <c r="Y3085" i="1"/>
  <c r="X3085" i="1"/>
  <c r="AB3085" i="1" s="1"/>
  <c r="L3085" i="1"/>
  <c r="AK2650" i="1"/>
  <c r="AJ2650" i="1"/>
  <c r="AA2650" i="1"/>
  <c r="Z2650" i="1"/>
  <c r="Y2650" i="1"/>
  <c r="X2650" i="1"/>
  <c r="AB2650" i="1" s="1"/>
  <c r="L2650" i="1"/>
  <c r="AK2649" i="1"/>
  <c r="AJ2649" i="1"/>
  <c r="AA2649" i="1"/>
  <c r="Z2649" i="1"/>
  <c r="Y2649" i="1"/>
  <c r="X2649" i="1"/>
  <c r="AB2649" i="1" s="1"/>
  <c r="L2649" i="1"/>
  <c r="AK2648" i="1"/>
  <c r="AA2648" i="1"/>
  <c r="Z2648" i="1"/>
  <c r="Y2648" i="1"/>
  <c r="X2648" i="1"/>
  <c r="AB2648" i="1" s="1"/>
  <c r="L2648" i="1"/>
  <c r="AA1193" i="1"/>
  <c r="Z1193" i="1"/>
  <c r="Y1193" i="1"/>
  <c r="X1193" i="1"/>
  <c r="AB1193" i="1" s="1"/>
  <c r="L1193" i="1"/>
  <c r="AK840" i="1"/>
  <c r="AJ840" i="1"/>
  <c r="AJ841" i="1" s="1"/>
  <c r="AA840" i="1"/>
  <c r="Z840" i="1"/>
  <c r="Y840" i="1"/>
  <c r="X840" i="1"/>
  <c r="AB840" i="1" s="1"/>
  <c r="L840" i="1"/>
  <c r="AK839" i="1"/>
  <c r="AJ839" i="1"/>
  <c r="AA839" i="1"/>
  <c r="Z839" i="1"/>
  <c r="Y839" i="1"/>
  <c r="X839" i="1"/>
  <c r="AB839" i="1" s="1"/>
  <c r="L839" i="1"/>
  <c r="AK838" i="1"/>
  <c r="AJ838" i="1"/>
  <c r="AA838" i="1"/>
  <c r="Z838" i="1"/>
  <c r="Y838" i="1"/>
  <c r="X838" i="1"/>
  <c r="AB838" i="1" s="1"/>
  <c r="L838" i="1"/>
  <c r="AK837" i="1"/>
  <c r="AJ837" i="1"/>
  <c r="AA837" i="1"/>
  <c r="Z837" i="1"/>
  <c r="Y837" i="1"/>
  <c r="X837" i="1"/>
  <c r="AB837" i="1" s="1"/>
  <c r="L837" i="1"/>
  <c r="AK836" i="1"/>
  <c r="AJ836" i="1"/>
  <c r="AA836" i="1"/>
  <c r="Z836" i="1"/>
  <c r="Y836" i="1"/>
  <c r="X836" i="1"/>
  <c r="AB836" i="1" s="1"/>
  <c r="L836" i="1"/>
  <c r="AK835" i="1"/>
  <c r="AJ835" i="1"/>
  <c r="AA835" i="1"/>
  <c r="Z835" i="1"/>
  <c r="Y835" i="1"/>
  <c r="X835" i="1"/>
  <c r="AB835" i="1" s="1"/>
  <c r="L835" i="1"/>
  <c r="AK834" i="1"/>
  <c r="AJ834" i="1"/>
  <c r="AA834" i="1"/>
  <c r="Z834" i="1"/>
  <c r="Y834" i="1"/>
  <c r="X834" i="1"/>
  <c r="AB834" i="1" s="1"/>
  <c r="L834" i="1"/>
  <c r="AK833" i="1"/>
  <c r="AJ833" i="1"/>
  <c r="AA833" i="1"/>
  <c r="Z833" i="1"/>
  <c r="Y833" i="1"/>
  <c r="X833" i="1"/>
  <c r="AB833" i="1" s="1"/>
  <c r="L833" i="1"/>
  <c r="AK832" i="1"/>
  <c r="AJ832" i="1"/>
  <c r="AA832" i="1"/>
  <c r="Z832" i="1"/>
  <c r="Y832" i="1"/>
  <c r="X832" i="1"/>
  <c r="AB832" i="1" s="1"/>
  <c r="L832" i="1"/>
  <c r="AK831" i="1"/>
  <c r="AJ831" i="1"/>
  <c r="AA831" i="1"/>
  <c r="Z831" i="1"/>
  <c r="Y831" i="1"/>
  <c r="X831" i="1"/>
  <c r="AB831" i="1" s="1"/>
  <c r="L831" i="1"/>
  <c r="AK830" i="1"/>
  <c r="AJ830" i="1"/>
  <c r="AA830" i="1"/>
  <c r="Z830" i="1"/>
  <c r="Y830" i="1"/>
  <c r="X830" i="1"/>
  <c r="AB830" i="1" s="1"/>
  <c r="L830" i="1"/>
  <c r="AK829" i="1"/>
  <c r="AA829" i="1"/>
  <c r="Z829" i="1"/>
  <c r="Y829" i="1"/>
  <c r="X829" i="1"/>
  <c r="AB829" i="1" s="1"/>
  <c r="L829" i="1"/>
  <c r="AJ3580" i="1"/>
  <c r="AJ3581" i="1" s="1"/>
  <c r="AK3581" i="1" s="1"/>
  <c r="AA3580" i="1"/>
  <c r="Z3580" i="1"/>
  <c r="Y3580" i="1"/>
  <c r="X3580" i="1"/>
  <c r="AB3580" i="1" s="1"/>
  <c r="L3580" i="1"/>
  <c r="AA3579" i="1"/>
  <c r="Z3579" i="1"/>
  <c r="Y3579" i="1"/>
  <c r="X3579" i="1"/>
  <c r="AB3579" i="1" s="1"/>
  <c r="L3579" i="1"/>
  <c r="AA4731" i="1"/>
  <c r="Z4731" i="1"/>
  <c r="Y4731" i="1"/>
  <c r="X4731" i="1"/>
  <c r="AB4731" i="1" s="1"/>
  <c r="L4731" i="1"/>
  <c r="AJ1613" i="1"/>
  <c r="AA1613" i="1"/>
  <c r="Z1613" i="1"/>
  <c r="Y1613" i="1"/>
  <c r="X1613" i="1"/>
  <c r="AB1613" i="1" s="1"/>
  <c r="L1613" i="1"/>
  <c r="AA1612" i="1"/>
  <c r="Z1612" i="1"/>
  <c r="Y1612" i="1"/>
  <c r="X1612" i="1"/>
  <c r="AB1612" i="1" s="1"/>
  <c r="L1612" i="1"/>
  <c r="AJ4051" i="1"/>
  <c r="AK4051" i="1" s="1"/>
  <c r="AA4051" i="1"/>
  <c r="Z4051" i="1"/>
  <c r="Y4051" i="1"/>
  <c r="X4051" i="1"/>
  <c r="AB4051" i="1" s="1"/>
  <c r="L4051" i="1"/>
  <c r="AA4050" i="1"/>
  <c r="Z4050" i="1"/>
  <c r="Y4050" i="1"/>
  <c r="X4050" i="1"/>
  <c r="AB4050" i="1" s="1"/>
  <c r="L4050" i="1"/>
  <c r="AA1974" i="1"/>
  <c r="Z1974" i="1"/>
  <c r="Y1974" i="1"/>
  <c r="X1974" i="1"/>
  <c r="AB1974" i="1" s="1"/>
  <c r="L1974" i="1"/>
  <c r="AA426" i="1"/>
  <c r="Z426" i="1"/>
  <c r="Y426" i="1"/>
  <c r="X426" i="1"/>
  <c r="AB426" i="1" s="1"/>
  <c r="L426" i="1"/>
  <c r="AJ1955" i="1"/>
  <c r="AJ1956" i="1" s="1"/>
  <c r="AK1956" i="1" s="1"/>
  <c r="AA1955" i="1"/>
  <c r="Z1955" i="1"/>
  <c r="Y1955" i="1"/>
  <c r="X1955" i="1"/>
  <c r="AB1955" i="1" s="1"/>
  <c r="L1955" i="1"/>
  <c r="AA1954" i="1"/>
  <c r="Z1954" i="1"/>
  <c r="Y1954" i="1"/>
  <c r="X1954" i="1"/>
  <c r="AB1954" i="1" s="1"/>
  <c r="L1954" i="1"/>
  <c r="AJ3646" i="1"/>
  <c r="AJ3647" i="1" s="1"/>
  <c r="AK3647" i="1" s="1"/>
  <c r="AA3646" i="1"/>
  <c r="Z3646" i="1"/>
  <c r="Y3646" i="1"/>
  <c r="X3646" i="1"/>
  <c r="AB3646" i="1" s="1"/>
  <c r="L3646" i="1"/>
  <c r="AJ3645" i="1"/>
  <c r="AA3645" i="1"/>
  <c r="Z3645" i="1"/>
  <c r="Y3645" i="1"/>
  <c r="X3645" i="1"/>
  <c r="AB3645" i="1" s="1"/>
  <c r="L3645" i="1"/>
  <c r="AA3644" i="1"/>
  <c r="Z3644" i="1"/>
  <c r="Y3644" i="1"/>
  <c r="X3644" i="1"/>
  <c r="AB3644" i="1" s="1"/>
  <c r="L3644" i="1"/>
  <c r="AA2717" i="1"/>
  <c r="Z2717" i="1"/>
  <c r="Y2717" i="1"/>
  <c r="X2717" i="1"/>
  <c r="AB2717" i="1" s="1"/>
  <c r="L2717" i="1"/>
  <c r="AJ1566" i="1"/>
  <c r="AJ1567" i="1" s="1"/>
  <c r="AK1567" i="1" s="1"/>
  <c r="AA1566" i="1"/>
  <c r="Z1566" i="1"/>
  <c r="Y1566" i="1"/>
  <c r="X1566" i="1"/>
  <c r="AB1566" i="1" s="1"/>
  <c r="L1566" i="1"/>
  <c r="AA1565" i="1"/>
  <c r="Z1565" i="1"/>
  <c r="Y1565" i="1"/>
  <c r="X1565" i="1"/>
  <c r="AB1565" i="1" s="1"/>
  <c r="L1565" i="1"/>
  <c r="AJ4476" i="1"/>
  <c r="AA4476" i="1"/>
  <c r="Z4476" i="1"/>
  <c r="Y4476" i="1"/>
  <c r="X4476" i="1"/>
  <c r="AB4476" i="1" s="1"/>
  <c r="L4476" i="1"/>
  <c r="AA4475" i="1"/>
  <c r="Z4475" i="1"/>
  <c r="Y4475" i="1"/>
  <c r="X4475" i="1"/>
  <c r="AB4475" i="1" s="1"/>
  <c r="L4475" i="1"/>
  <c r="AJ4446" i="1"/>
  <c r="AA4446" i="1"/>
  <c r="Z4446" i="1"/>
  <c r="Y4446" i="1"/>
  <c r="X4446" i="1"/>
  <c r="AB4446" i="1" s="1"/>
  <c r="L4446" i="1"/>
  <c r="AA4445" i="1"/>
  <c r="Z4445" i="1"/>
  <c r="Y4445" i="1"/>
  <c r="X4445" i="1"/>
  <c r="AB4445" i="1" s="1"/>
  <c r="L4445" i="1"/>
  <c r="AJ2322" i="1"/>
  <c r="AA2322" i="1"/>
  <c r="Z2322" i="1"/>
  <c r="Y2322" i="1"/>
  <c r="X2322" i="1"/>
  <c r="AB2322" i="1" s="1"/>
  <c r="L2322" i="1"/>
  <c r="AA2321" i="1"/>
  <c r="Z2321" i="1"/>
  <c r="Y2321" i="1"/>
  <c r="X2321" i="1"/>
  <c r="AB2321" i="1" s="1"/>
  <c r="L2321" i="1"/>
  <c r="AJ4415" i="1"/>
  <c r="AA4415" i="1"/>
  <c r="Z4415" i="1"/>
  <c r="Y4415" i="1"/>
  <c r="X4415" i="1"/>
  <c r="AB4415" i="1" s="1"/>
  <c r="L4415" i="1"/>
  <c r="AA4414" i="1"/>
  <c r="Z4414" i="1"/>
  <c r="Y4414" i="1"/>
  <c r="X4414" i="1"/>
  <c r="AB4414" i="1" s="1"/>
  <c r="L4414" i="1"/>
  <c r="AA3918" i="1"/>
  <c r="Z3918" i="1"/>
  <c r="Y3918" i="1"/>
  <c r="X3918" i="1"/>
  <c r="AB3918" i="1" s="1"/>
  <c r="L3918" i="1"/>
  <c r="AJ1072" i="1"/>
  <c r="AJ1073" i="1" s="1"/>
  <c r="AK1073" i="1" s="1"/>
  <c r="AA1072" i="1"/>
  <c r="Z1072" i="1"/>
  <c r="Y1072" i="1"/>
  <c r="X1072" i="1"/>
  <c r="AB1072" i="1" s="1"/>
  <c r="L1072" i="1"/>
  <c r="AA1071" i="1"/>
  <c r="Z1071" i="1"/>
  <c r="Y1071" i="1"/>
  <c r="X1071" i="1"/>
  <c r="AB1071" i="1" s="1"/>
  <c r="L1071" i="1"/>
  <c r="AJ2242" i="1"/>
  <c r="AJ2243" i="1" s="1"/>
  <c r="AK2243" i="1" s="1"/>
  <c r="AA2242" i="1"/>
  <c r="Z2242" i="1"/>
  <c r="Y2242" i="1"/>
  <c r="X2242" i="1"/>
  <c r="AB2242" i="1" s="1"/>
  <c r="L2242" i="1"/>
  <c r="AA2241" i="1"/>
  <c r="Z2241" i="1"/>
  <c r="Y2241" i="1"/>
  <c r="X2241" i="1"/>
  <c r="AB2241" i="1" s="1"/>
  <c r="L2241" i="1"/>
  <c r="AJ78" i="1"/>
  <c r="AJ79" i="1" s="1"/>
  <c r="AK79" i="1" s="1"/>
  <c r="AA78" i="1"/>
  <c r="Z78" i="1"/>
  <c r="Y78" i="1"/>
  <c r="X78" i="1"/>
  <c r="AB78" i="1" s="1"/>
  <c r="L78" i="1"/>
  <c r="AA77" i="1"/>
  <c r="Z77" i="1"/>
  <c r="Y77" i="1"/>
  <c r="X77" i="1"/>
  <c r="AB77" i="1" s="1"/>
  <c r="L77" i="1"/>
  <c r="AJ3837" i="1"/>
  <c r="AA3837" i="1"/>
  <c r="Z3837" i="1"/>
  <c r="Y3837" i="1"/>
  <c r="X3837" i="1"/>
  <c r="AB3837" i="1" s="1"/>
  <c r="L3837" i="1"/>
  <c r="AA3836" i="1"/>
  <c r="Z3836" i="1"/>
  <c r="Y3836" i="1"/>
  <c r="X3836" i="1"/>
  <c r="AB3836" i="1" s="1"/>
  <c r="L3836" i="1"/>
  <c r="AA1918" i="1"/>
  <c r="Z1918" i="1"/>
  <c r="Y1918" i="1"/>
  <c r="X1918" i="1"/>
  <c r="AB1918" i="1" s="1"/>
  <c r="L1918" i="1"/>
  <c r="AJ3878" i="1"/>
  <c r="AA3878" i="1"/>
  <c r="Z3878" i="1"/>
  <c r="Y3878" i="1"/>
  <c r="X3878" i="1"/>
  <c r="AB3878" i="1" s="1"/>
  <c r="L3878" i="1"/>
  <c r="AA3877" i="1"/>
  <c r="Z3877" i="1"/>
  <c r="Y3877" i="1"/>
  <c r="X3877" i="1"/>
  <c r="AB3877" i="1" s="1"/>
  <c r="L3877" i="1"/>
  <c r="AJ4663" i="1"/>
  <c r="AA4663" i="1"/>
  <c r="Z4663" i="1"/>
  <c r="Y4663" i="1"/>
  <c r="X4663" i="1"/>
  <c r="AB4663" i="1" s="1"/>
  <c r="L4663" i="1"/>
  <c r="AA4662" i="1"/>
  <c r="Z4662" i="1"/>
  <c r="Y4662" i="1"/>
  <c r="X4662" i="1"/>
  <c r="AB4662" i="1" s="1"/>
  <c r="L4662" i="1"/>
  <c r="AA2818" i="1"/>
  <c r="Z2818" i="1"/>
  <c r="Y2818" i="1"/>
  <c r="X2818" i="1"/>
  <c r="AB2818" i="1" s="1"/>
  <c r="L2818" i="1"/>
  <c r="AA2032" i="1"/>
  <c r="Z2032" i="1"/>
  <c r="Y2032" i="1"/>
  <c r="X2032" i="1"/>
  <c r="AB2032" i="1" s="1"/>
  <c r="L2032" i="1"/>
  <c r="AJ1001" i="1"/>
  <c r="AA1001" i="1"/>
  <c r="Z1001" i="1"/>
  <c r="Y1001" i="1"/>
  <c r="X1001" i="1"/>
  <c r="AB1001" i="1" s="1"/>
  <c r="L1001" i="1"/>
  <c r="AA1000" i="1"/>
  <c r="Z1000" i="1"/>
  <c r="Y1000" i="1"/>
  <c r="X1000" i="1"/>
  <c r="AB1000" i="1" s="1"/>
  <c r="L1000" i="1"/>
  <c r="AJ2800" i="1"/>
  <c r="AA2800" i="1"/>
  <c r="Z2800" i="1"/>
  <c r="Y2800" i="1"/>
  <c r="X2800" i="1"/>
  <c r="AB2800" i="1" s="1"/>
  <c r="L2800" i="1"/>
  <c r="AA2799" i="1"/>
  <c r="Z2799" i="1"/>
  <c r="Y2799" i="1"/>
  <c r="X2799" i="1"/>
  <c r="AB2799" i="1" s="1"/>
  <c r="L2799" i="1"/>
  <c r="AJ1833" i="1"/>
  <c r="AA1833" i="1"/>
  <c r="Z1833" i="1"/>
  <c r="Y1833" i="1"/>
  <c r="X1833" i="1"/>
  <c r="AB1833" i="1" s="1"/>
  <c r="L1833" i="1"/>
  <c r="AA1832" i="1"/>
  <c r="Z1832" i="1"/>
  <c r="Y1832" i="1"/>
  <c r="X1832" i="1"/>
  <c r="AB1832" i="1" s="1"/>
  <c r="L1832" i="1"/>
  <c r="AA4521" i="1"/>
  <c r="Z4521" i="1"/>
  <c r="Y4521" i="1"/>
  <c r="X4521" i="1"/>
  <c r="AB4521" i="1" s="1"/>
  <c r="L4521" i="1"/>
  <c r="AJ200" i="1"/>
  <c r="AA200" i="1"/>
  <c r="Z200" i="1"/>
  <c r="Y200" i="1"/>
  <c r="X200" i="1"/>
  <c r="AB200" i="1" s="1"/>
  <c r="L200" i="1"/>
  <c r="AA199" i="1"/>
  <c r="Z199" i="1"/>
  <c r="Y199" i="1"/>
  <c r="X199" i="1"/>
  <c r="AB199" i="1" s="1"/>
  <c r="L199" i="1"/>
  <c r="AK828" i="1"/>
  <c r="AJ828" i="1"/>
  <c r="AJ829" i="1" s="1"/>
  <c r="AA828" i="1"/>
  <c r="Z828" i="1"/>
  <c r="Y828" i="1"/>
  <c r="X828" i="1"/>
  <c r="AB828" i="1" s="1"/>
  <c r="L828" i="1"/>
  <c r="AK827" i="1"/>
  <c r="AJ827" i="1"/>
  <c r="AA827" i="1"/>
  <c r="Z827" i="1"/>
  <c r="Y827" i="1"/>
  <c r="X827" i="1"/>
  <c r="AB827" i="1" s="1"/>
  <c r="L827" i="1"/>
  <c r="AK826" i="1"/>
  <c r="AA826" i="1"/>
  <c r="Z826" i="1"/>
  <c r="Y826" i="1"/>
  <c r="X826" i="1"/>
  <c r="AB826" i="1" s="1"/>
  <c r="L826" i="1"/>
  <c r="AJ681" i="1"/>
  <c r="AA681" i="1"/>
  <c r="Z681" i="1"/>
  <c r="Y681" i="1"/>
  <c r="X681" i="1"/>
  <c r="AB681" i="1" s="1"/>
  <c r="L681" i="1"/>
  <c r="AK680" i="1"/>
  <c r="AJ680" i="1"/>
  <c r="AA680" i="1"/>
  <c r="Z680" i="1"/>
  <c r="Y680" i="1"/>
  <c r="X680" i="1"/>
  <c r="AB680" i="1" s="1"/>
  <c r="L680" i="1"/>
  <c r="AA679" i="1"/>
  <c r="Z679" i="1"/>
  <c r="Y679" i="1"/>
  <c r="X679" i="1"/>
  <c r="AB679" i="1" s="1"/>
  <c r="L679" i="1"/>
  <c r="AJ3468" i="1"/>
  <c r="AA3468" i="1"/>
  <c r="Z3468" i="1"/>
  <c r="Y3468" i="1"/>
  <c r="X3468" i="1"/>
  <c r="AB3468" i="1" s="1"/>
  <c r="L3468" i="1"/>
  <c r="AA3467" i="1"/>
  <c r="Z3467" i="1"/>
  <c r="Y3467" i="1"/>
  <c r="X3467" i="1"/>
  <c r="AB3467" i="1" s="1"/>
  <c r="L3467" i="1"/>
  <c r="AJ1242" i="1"/>
  <c r="AA1242" i="1"/>
  <c r="Z1242" i="1"/>
  <c r="Y1242" i="1"/>
  <c r="X1242" i="1"/>
  <c r="AB1242" i="1" s="1"/>
  <c r="L1242" i="1"/>
  <c r="AA1241" i="1"/>
  <c r="Z1241" i="1"/>
  <c r="Y1241" i="1"/>
  <c r="X1241" i="1"/>
  <c r="AB1241" i="1" s="1"/>
  <c r="L1241" i="1"/>
  <c r="AA3779" i="1"/>
  <c r="Z3779" i="1"/>
  <c r="Y3779" i="1"/>
  <c r="X3779" i="1"/>
  <c r="AB3779" i="1" s="1"/>
  <c r="L3779" i="1"/>
  <c r="AA4386" i="1"/>
  <c r="Z4386" i="1"/>
  <c r="Y4386" i="1"/>
  <c r="X4386" i="1"/>
  <c r="AB4386" i="1" s="1"/>
  <c r="L4386" i="1"/>
  <c r="AA2008" i="1"/>
  <c r="Z2008" i="1"/>
  <c r="Y2008" i="1"/>
  <c r="X2008" i="1"/>
  <c r="AB2008" i="1" s="1"/>
  <c r="L2008" i="1"/>
  <c r="AA1992" i="1"/>
  <c r="Z1992" i="1"/>
  <c r="Y1992" i="1"/>
  <c r="X1992" i="1"/>
  <c r="AB1992" i="1" s="1"/>
  <c r="L1992" i="1"/>
  <c r="AA1973" i="1"/>
  <c r="Z1973" i="1"/>
  <c r="Y1973" i="1"/>
  <c r="X1973" i="1"/>
  <c r="AB1973" i="1" s="1"/>
  <c r="L1973" i="1"/>
  <c r="AJ4361" i="1"/>
  <c r="AA4361" i="1"/>
  <c r="Z4361" i="1"/>
  <c r="Y4361" i="1"/>
  <c r="X4361" i="1"/>
  <c r="AB4361" i="1" s="1"/>
  <c r="L4361" i="1"/>
  <c r="AA4360" i="1"/>
  <c r="Z4360" i="1"/>
  <c r="Y4360" i="1"/>
  <c r="X4360" i="1"/>
  <c r="AB4360" i="1" s="1"/>
  <c r="L4360" i="1"/>
  <c r="AJ1752" i="1"/>
  <c r="AA1752" i="1"/>
  <c r="Z1752" i="1"/>
  <c r="Y1752" i="1"/>
  <c r="X1752" i="1"/>
  <c r="AB1752" i="1" s="1"/>
  <c r="L1752" i="1"/>
  <c r="AA1751" i="1"/>
  <c r="Z1751" i="1"/>
  <c r="Y1751" i="1"/>
  <c r="X1751" i="1"/>
  <c r="AB1751" i="1" s="1"/>
  <c r="L1751" i="1"/>
  <c r="AJ503" i="1"/>
  <c r="AA503" i="1"/>
  <c r="Z503" i="1"/>
  <c r="Y503" i="1"/>
  <c r="X503" i="1"/>
  <c r="AB503" i="1" s="1"/>
  <c r="L503" i="1"/>
  <c r="AA502" i="1"/>
  <c r="Z502" i="1"/>
  <c r="Y502" i="1"/>
  <c r="X502" i="1"/>
  <c r="AB502" i="1" s="1"/>
  <c r="L502" i="1"/>
  <c r="AJ1645" i="1"/>
  <c r="AA1645" i="1"/>
  <c r="Z1645" i="1"/>
  <c r="Y1645" i="1"/>
  <c r="X1645" i="1"/>
  <c r="AB1645" i="1" s="1"/>
  <c r="L1645" i="1"/>
  <c r="AA1644" i="1"/>
  <c r="Z1644" i="1"/>
  <c r="Y1644" i="1"/>
  <c r="X1644" i="1"/>
  <c r="AB1644" i="1" s="1"/>
  <c r="L1644" i="1"/>
  <c r="AA1133" i="1"/>
  <c r="Z1133" i="1"/>
  <c r="Y1133" i="1"/>
  <c r="X1133" i="1"/>
  <c r="AB1133" i="1" s="1"/>
  <c r="L1133" i="1"/>
  <c r="AJ825" i="1"/>
  <c r="AJ826" i="1" s="1"/>
  <c r="AA825" i="1"/>
  <c r="Z825" i="1"/>
  <c r="Y825" i="1"/>
  <c r="X825" i="1"/>
  <c r="AB825" i="1" s="1"/>
  <c r="L825" i="1"/>
  <c r="AK824" i="1"/>
  <c r="AA824" i="1"/>
  <c r="Z824" i="1"/>
  <c r="Y824" i="1"/>
  <c r="X824" i="1"/>
  <c r="AB824" i="1" s="1"/>
  <c r="L824" i="1"/>
  <c r="AJ4766" i="1"/>
  <c r="AJ4767" i="1" s="1"/>
  <c r="AK4767" i="1" s="1"/>
  <c r="AA4766" i="1"/>
  <c r="Z4766" i="1"/>
  <c r="Y4766" i="1"/>
  <c r="X4766" i="1"/>
  <c r="AB4766" i="1" s="1"/>
  <c r="L4766" i="1"/>
  <c r="AA4765" i="1"/>
  <c r="Z4765" i="1"/>
  <c r="Y4765" i="1"/>
  <c r="X4765" i="1"/>
  <c r="AB4765" i="1" s="1"/>
  <c r="L4765" i="1"/>
  <c r="AJ4136" i="1"/>
  <c r="AA4136" i="1"/>
  <c r="Z4136" i="1"/>
  <c r="Y4136" i="1"/>
  <c r="X4136" i="1"/>
  <c r="AB4136" i="1" s="1"/>
  <c r="L4136" i="1"/>
  <c r="AA4135" i="1"/>
  <c r="Z4135" i="1"/>
  <c r="Y4135" i="1"/>
  <c r="X4135" i="1"/>
  <c r="AB4135" i="1" s="1"/>
  <c r="L4135" i="1"/>
  <c r="AJ4578" i="1"/>
  <c r="AA4578" i="1"/>
  <c r="Z4578" i="1"/>
  <c r="Y4578" i="1"/>
  <c r="X4578" i="1"/>
  <c r="AB4578" i="1" s="1"/>
  <c r="L4578" i="1"/>
  <c r="AA4577" i="1"/>
  <c r="Z4577" i="1"/>
  <c r="Y4577" i="1"/>
  <c r="X4577" i="1"/>
  <c r="AB4577" i="1" s="1"/>
  <c r="L4577" i="1"/>
  <c r="AA2865" i="1"/>
  <c r="Z2865" i="1"/>
  <c r="Y2865" i="1"/>
  <c r="X2865" i="1"/>
  <c r="AB2865" i="1" s="1"/>
  <c r="L2865" i="1"/>
  <c r="AJ4749" i="1"/>
  <c r="AA4749" i="1"/>
  <c r="Z4749" i="1"/>
  <c r="Y4749" i="1"/>
  <c r="X4749" i="1"/>
  <c r="AB4749" i="1" s="1"/>
  <c r="L4749" i="1"/>
  <c r="AA4748" i="1"/>
  <c r="Z4748" i="1"/>
  <c r="Y4748" i="1"/>
  <c r="X4748" i="1"/>
  <c r="AB4748" i="1" s="1"/>
  <c r="L4748" i="1"/>
  <c r="AA4703" i="1"/>
  <c r="Z4703" i="1"/>
  <c r="Y4703" i="1"/>
  <c r="X4703" i="1"/>
  <c r="AB4703" i="1" s="1"/>
  <c r="L4703" i="1"/>
  <c r="AA3944" i="1"/>
  <c r="Z3944" i="1"/>
  <c r="Y3944" i="1"/>
  <c r="X3944" i="1"/>
  <c r="AB3944" i="1" s="1"/>
  <c r="L3944" i="1"/>
  <c r="AA3529" i="1"/>
  <c r="Z3529" i="1"/>
  <c r="Y3529" i="1"/>
  <c r="X3529" i="1"/>
  <c r="AB3529" i="1" s="1"/>
  <c r="L3529" i="1"/>
  <c r="AE94" i="1"/>
  <c r="AA94" i="1"/>
  <c r="Z94" i="1"/>
  <c r="Y94" i="1"/>
  <c r="X94" i="1"/>
  <c r="AB94" i="1" s="1"/>
  <c r="AE93" i="1"/>
  <c r="AA93" i="1"/>
  <c r="Z93" i="1"/>
  <c r="Y93" i="1"/>
  <c r="X93" i="1"/>
  <c r="AB93" i="1" s="1"/>
  <c r="AJ4605" i="1"/>
  <c r="AA4605" i="1"/>
  <c r="Z4605" i="1"/>
  <c r="Y4605" i="1"/>
  <c r="X4605" i="1"/>
  <c r="AB4605" i="1" s="1"/>
  <c r="L4605" i="1"/>
  <c r="AJ4604" i="1"/>
  <c r="AA4604" i="1"/>
  <c r="Z4604" i="1"/>
  <c r="Y4604" i="1"/>
  <c r="X4604" i="1"/>
  <c r="AB4604" i="1" s="1"/>
  <c r="L4604" i="1"/>
  <c r="AA4603" i="1"/>
  <c r="Z4603" i="1"/>
  <c r="Y4603" i="1"/>
  <c r="X4603" i="1"/>
  <c r="AB4603" i="1" s="1"/>
  <c r="L4603" i="1"/>
  <c r="AJ4170" i="1"/>
  <c r="AK4170" i="1" s="1"/>
  <c r="AA4170" i="1"/>
  <c r="Z4170" i="1"/>
  <c r="Y4170" i="1"/>
  <c r="X4170" i="1"/>
  <c r="AB4170" i="1" s="1"/>
  <c r="L4170" i="1"/>
  <c r="AA4169" i="1"/>
  <c r="Z4169" i="1"/>
  <c r="Y4169" i="1"/>
  <c r="X4169" i="1"/>
  <c r="AB4169" i="1" s="1"/>
  <c r="L4169" i="1"/>
  <c r="AK1441" i="1"/>
  <c r="AJ1441" i="1"/>
  <c r="AJ1442" i="1" s="1"/>
  <c r="AK1442" i="1" s="1"/>
  <c r="AA1441" i="1"/>
  <c r="Z1441" i="1"/>
  <c r="Y1441" i="1"/>
  <c r="X1441" i="1"/>
  <c r="AB1441" i="1" s="1"/>
  <c r="L1441" i="1"/>
  <c r="AK1440" i="1"/>
  <c r="AJ1440" i="1"/>
  <c r="AA1440" i="1"/>
  <c r="Z1440" i="1"/>
  <c r="Y1440" i="1"/>
  <c r="X1440" i="1"/>
  <c r="AB1440" i="1" s="1"/>
  <c r="L1440" i="1"/>
  <c r="AK1439" i="1"/>
  <c r="AA1439" i="1"/>
  <c r="Z1439" i="1"/>
  <c r="Y1439" i="1"/>
  <c r="X1439" i="1"/>
  <c r="AB1439" i="1" s="1"/>
  <c r="L1439" i="1"/>
  <c r="AA3406" i="1"/>
  <c r="Z3406" i="1"/>
  <c r="Y3406" i="1"/>
  <c r="X3406" i="1"/>
  <c r="AB3406" i="1" s="1"/>
  <c r="L3406" i="1"/>
  <c r="AJ4821" i="1"/>
  <c r="AJ4822" i="1" s="1"/>
  <c r="AK4822" i="1" s="1"/>
  <c r="AA4821" i="1"/>
  <c r="Z4821" i="1"/>
  <c r="Y4821" i="1"/>
  <c r="X4821" i="1"/>
  <c r="AB4821" i="1" s="1"/>
  <c r="L4821" i="1"/>
  <c r="AA4820" i="1"/>
  <c r="Z4820" i="1"/>
  <c r="Y4820" i="1"/>
  <c r="X4820" i="1"/>
  <c r="AB4820" i="1" s="1"/>
  <c r="L4820" i="1"/>
  <c r="AJ4805" i="1"/>
  <c r="AJ4806" i="1" s="1"/>
  <c r="AK4806" i="1" s="1"/>
  <c r="AA4805" i="1"/>
  <c r="Z4805" i="1"/>
  <c r="Y4805" i="1"/>
  <c r="X4805" i="1"/>
  <c r="AB4805" i="1" s="1"/>
  <c r="L4805" i="1"/>
  <c r="AA4804" i="1"/>
  <c r="Z4804" i="1"/>
  <c r="Y4804" i="1"/>
  <c r="X4804" i="1"/>
  <c r="AB4804" i="1" s="1"/>
  <c r="L4804" i="1"/>
  <c r="AJ1132" i="1"/>
  <c r="AA1132" i="1"/>
  <c r="Z1132" i="1"/>
  <c r="Y1132" i="1"/>
  <c r="X1132" i="1"/>
  <c r="AB1132" i="1" s="1"/>
  <c r="L1132" i="1"/>
  <c r="AA1131" i="1"/>
  <c r="Z1131" i="1"/>
  <c r="Y1131" i="1"/>
  <c r="X1131" i="1"/>
  <c r="AB1131" i="1" s="1"/>
  <c r="L1131" i="1"/>
  <c r="AJ325" i="1"/>
  <c r="AK325" i="1" s="1"/>
  <c r="AA325" i="1"/>
  <c r="Z325" i="1"/>
  <c r="Y325" i="1"/>
  <c r="X325" i="1"/>
  <c r="AB325" i="1" s="1"/>
  <c r="L325" i="1"/>
  <c r="AA324" i="1"/>
  <c r="Z324" i="1"/>
  <c r="Y324" i="1"/>
  <c r="X324" i="1"/>
  <c r="AB324" i="1" s="1"/>
  <c r="L324" i="1"/>
  <c r="AK823" i="1"/>
  <c r="AJ823" i="1"/>
  <c r="AJ824" i="1" s="1"/>
  <c r="AA823" i="1"/>
  <c r="Z823" i="1"/>
  <c r="Y823" i="1"/>
  <c r="X823" i="1"/>
  <c r="AB823" i="1" s="1"/>
  <c r="L823" i="1"/>
  <c r="AK822" i="1"/>
  <c r="AA822" i="1"/>
  <c r="Z822" i="1"/>
  <c r="Y822" i="1"/>
  <c r="X822" i="1"/>
  <c r="AB822" i="1" s="1"/>
  <c r="L822" i="1"/>
  <c r="AJ3561" i="1"/>
  <c r="AJ3562" i="1" s="1"/>
  <c r="AK3562" i="1" s="1"/>
  <c r="AA3561" i="1"/>
  <c r="Z3561" i="1"/>
  <c r="Y3561" i="1"/>
  <c r="X3561" i="1"/>
  <c r="AB3561" i="1" s="1"/>
  <c r="L3561" i="1"/>
  <c r="AA3560" i="1"/>
  <c r="Z3560" i="1"/>
  <c r="Y3560" i="1"/>
  <c r="X3560" i="1"/>
  <c r="AB3560" i="1" s="1"/>
  <c r="L3560" i="1"/>
  <c r="AJ4718" i="1"/>
  <c r="AK4718" i="1" s="1"/>
  <c r="AA4718" i="1"/>
  <c r="Z4718" i="1"/>
  <c r="Y4718" i="1"/>
  <c r="X4718" i="1"/>
  <c r="AB4718" i="1" s="1"/>
  <c r="L4718" i="1"/>
  <c r="AA4717" i="1"/>
  <c r="Z4717" i="1"/>
  <c r="Y4717" i="1"/>
  <c r="X4717" i="1"/>
  <c r="AB4717" i="1" s="1"/>
  <c r="L4717" i="1"/>
  <c r="AJ4102" i="1"/>
  <c r="AK4102" i="1" s="1"/>
  <c r="AA4102" i="1"/>
  <c r="Z4102" i="1"/>
  <c r="Y4102" i="1"/>
  <c r="X4102" i="1"/>
  <c r="AB4102" i="1" s="1"/>
  <c r="L4102" i="1"/>
  <c r="AA4101" i="1"/>
  <c r="Z4101" i="1"/>
  <c r="Y4101" i="1"/>
  <c r="X4101" i="1"/>
  <c r="AB4101" i="1" s="1"/>
  <c r="L4101" i="1"/>
  <c r="AJ2207" i="1"/>
  <c r="AJ2208" i="1" s="1"/>
  <c r="AK2208" i="1" s="1"/>
  <c r="AA2207" i="1"/>
  <c r="Z2207" i="1"/>
  <c r="Y2207" i="1"/>
  <c r="X2207" i="1"/>
  <c r="AB2207" i="1" s="1"/>
  <c r="L2207" i="1"/>
  <c r="AA2206" i="1"/>
  <c r="Z2206" i="1"/>
  <c r="Y2206" i="1"/>
  <c r="X2206" i="1"/>
  <c r="AB2206" i="1" s="1"/>
  <c r="L2206" i="1"/>
  <c r="AA2189" i="1"/>
  <c r="Z2189" i="1"/>
  <c r="Y2189" i="1"/>
  <c r="X2189" i="1"/>
  <c r="AB2189" i="1" s="1"/>
  <c r="L2189" i="1"/>
  <c r="AA522" i="1"/>
  <c r="Z522" i="1"/>
  <c r="Y522" i="1"/>
  <c r="X522" i="1"/>
  <c r="AB522" i="1" s="1"/>
  <c r="L522" i="1"/>
  <c r="AJ4077" i="1"/>
  <c r="AJ4078" i="1" s="1"/>
  <c r="AA4077" i="1"/>
  <c r="Z4077" i="1"/>
  <c r="Y4077" i="1"/>
  <c r="X4077" i="1"/>
  <c r="AB4077" i="1" s="1"/>
  <c r="L4077" i="1"/>
  <c r="AA4076" i="1"/>
  <c r="Z4076" i="1"/>
  <c r="Y4076" i="1"/>
  <c r="X4076" i="1"/>
  <c r="AB4076" i="1" s="1"/>
  <c r="L4076" i="1"/>
  <c r="AJ3755" i="1"/>
  <c r="AA3755" i="1"/>
  <c r="Z3755" i="1"/>
  <c r="Y3755" i="1"/>
  <c r="X3755" i="1"/>
  <c r="AB3755" i="1" s="1"/>
  <c r="L3755" i="1"/>
  <c r="AA3754" i="1"/>
  <c r="Z3754" i="1"/>
  <c r="Y3754" i="1"/>
  <c r="X3754" i="1"/>
  <c r="AB3754" i="1" s="1"/>
  <c r="L3754" i="1"/>
  <c r="AK2647" i="1"/>
  <c r="AJ2647" i="1"/>
  <c r="AJ2648" i="1" s="1"/>
  <c r="AA2647" i="1"/>
  <c r="Z2647" i="1"/>
  <c r="Y2647" i="1"/>
  <c r="X2647" i="1"/>
  <c r="AB2647" i="1" s="1"/>
  <c r="L2647" i="1"/>
  <c r="AK2646" i="1"/>
  <c r="AJ2646" i="1"/>
  <c r="AA2646" i="1"/>
  <c r="Z2646" i="1"/>
  <c r="Y2646" i="1"/>
  <c r="X2646" i="1"/>
  <c r="AB2646" i="1" s="1"/>
  <c r="L2646" i="1"/>
  <c r="AK2645" i="1"/>
  <c r="AA2645" i="1"/>
  <c r="Z2645" i="1"/>
  <c r="Y2645" i="1"/>
  <c r="X2645" i="1"/>
  <c r="AB2645" i="1" s="1"/>
  <c r="L2645" i="1"/>
  <c r="AJ3723" i="1"/>
  <c r="AA3723" i="1"/>
  <c r="Z3723" i="1"/>
  <c r="Y3723" i="1"/>
  <c r="X3723" i="1"/>
  <c r="AB3723" i="1" s="1"/>
  <c r="L3723" i="1"/>
  <c r="AA3722" i="1"/>
  <c r="Z3722" i="1"/>
  <c r="Y3722" i="1"/>
  <c r="X3722" i="1"/>
  <c r="AB3722" i="1" s="1"/>
  <c r="L3722" i="1"/>
  <c r="AA3703" i="1"/>
  <c r="Z3703" i="1"/>
  <c r="Y3703" i="1"/>
  <c r="X3703" i="1"/>
  <c r="AB3703" i="1" s="1"/>
  <c r="L3703" i="1"/>
  <c r="AJ374" i="1"/>
  <c r="AK374" i="1" s="1"/>
  <c r="AA374" i="1"/>
  <c r="Z374" i="1"/>
  <c r="Y374" i="1"/>
  <c r="X374" i="1"/>
  <c r="AB374" i="1" s="1"/>
  <c r="L374" i="1"/>
  <c r="AA373" i="1"/>
  <c r="Z373" i="1"/>
  <c r="Y373" i="1"/>
  <c r="X373" i="1"/>
  <c r="AB373" i="1" s="1"/>
  <c r="L373" i="1"/>
  <c r="AJ342" i="1"/>
  <c r="AA342" i="1"/>
  <c r="Z342" i="1"/>
  <c r="Y342" i="1"/>
  <c r="X342" i="1"/>
  <c r="AB342" i="1" s="1"/>
  <c r="L342" i="1"/>
  <c r="AA341" i="1"/>
  <c r="Z341" i="1"/>
  <c r="Y341" i="1"/>
  <c r="X341" i="1"/>
  <c r="AB341" i="1" s="1"/>
  <c r="L341" i="1"/>
  <c r="AJ4257" i="1"/>
  <c r="AA4257" i="1"/>
  <c r="Z4257" i="1"/>
  <c r="Y4257" i="1"/>
  <c r="X4257" i="1"/>
  <c r="AB4257" i="1" s="1"/>
  <c r="L4257" i="1"/>
  <c r="AA4256" i="1"/>
  <c r="Z4256" i="1"/>
  <c r="Y4256" i="1"/>
  <c r="X4256" i="1"/>
  <c r="AB4256" i="1" s="1"/>
  <c r="L4256" i="1"/>
  <c r="AJ473" i="1"/>
  <c r="AA473" i="1"/>
  <c r="Z473" i="1"/>
  <c r="Y473" i="1"/>
  <c r="X473" i="1"/>
  <c r="AB473" i="1" s="1"/>
  <c r="L473" i="1"/>
  <c r="AA472" i="1"/>
  <c r="Z472" i="1"/>
  <c r="Y472" i="1"/>
  <c r="X472" i="1"/>
  <c r="AB472" i="1" s="1"/>
  <c r="L472" i="1"/>
  <c r="AA3886" i="1"/>
  <c r="Z3886" i="1"/>
  <c r="Y3886" i="1"/>
  <c r="X3886" i="1"/>
  <c r="AB3886" i="1" s="1"/>
  <c r="L3886" i="1"/>
  <c r="AA3661" i="1"/>
  <c r="Z3661" i="1"/>
  <c r="Y3661" i="1"/>
  <c r="X3661" i="1"/>
  <c r="AB3661" i="1" s="1"/>
  <c r="L3661" i="1"/>
  <c r="AJ3162" i="1"/>
  <c r="AA3162" i="1"/>
  <c r="Z3162" i="1"/>
  <c r="Y3162" i="1"/>
  <c r="X3162" i="1"/>
  <c r="AB3162" i="1" s="1"/>
  <c r="L3162" i="1"/>
  <c r="AA3161" i="1"/>
  <c r="Z3161" i="1"/>
  <c r="Y3161" i="1"/>
  <c r="X3161" i="1"/>
  <c r="AB3161" i="1" s="1"/>
  <c r="L3161" i="1"/>
  <c r="AJ3044" i="1"/>
  <c r="AJ3045" i="1" s="1"/>
  <c r="AJ3046" i="1" s="1"/>
  <c r="AK3046" i="1" s="1"/>
  <c r="AA3044" i="1"/>
  <c r="Z3044" i="1"/>
  <c r="Y3044" i="1"/>
  <c r="X3044" i="1"/>
  <c r="AB3044" i="1" s="1"/>
  <c r="L3044" i="1"/>
  <c r="AA3043" i="1"/>
  <c r="Z3043" i="1"/>
  <c r="Y3043" i="1"/>
  <c r="X3043" i="1"/>
  <c r="AB3043" i="1" s="1"/>
  <c r="L3043" i="1"/>
  <c r="AJ2188" i="1"/>
  <c r="AJ2189" i="1" s="1"/>
  <c r="AA2188" i="1"/>
  <c r="Z2188" i="1"/>
  <c r="Y2188" i="1"/>
  <c r="X2188" i="1"/>
  <c r="AB2188" i="1" s="1"/>
  <c r="L2188" i="1"/>
  <c r="AA2187" i="1"/>
  <c r="Z2187" i="1"/>
  <c r="Y2187" i="1"/>
  <c r="X2187" i="1"/>
  <c r="AB2187" i="1" s="1"/>
  <c r="L2187" i="1"/>
  <c r="AA2074" i="1"/>
  <c r="Z2074" i="1"/>
  <c r="Y2074" i="1"/>
  <c r="X2074" i="1"/>
  <c r="AB2074" i="1" s="1"/>
  <c r="L2074" i="1"/>
  <c r="AA2359" i="1"/>
  <c r="Z2359" i="1"/>
  <c r="Y2359" i="1"/>
  <c r="X2359" i="1"/>
  <c r="AB2359" i="1" s="1"/>
  <c r="L2359" i="1"/>
  <c r="AA4626" i="1"/>
  <c r="Z4626" i="1"/>
  <c r="Y4626" i="1"/>
  <c r="X4626" i="1"/>
  <c r="AB4626" i="1" s="1"/>
  <c r="L4626" i="1"/>
  <c r="AJ2491" i="1"/>
  <c r="AJ2492" i="1" s="1"/>
  <c r="AA2491" i="1"/>
  <c r="Z2491" i="1"/>
  <c r="Y2491" i="1"/>
  <c r="X2491" i="1"/>
  <c r="AB2491" i="1" s="1"/>
  <c r="L2491" i="1"/>
  <c r="AA2490" i="1"/>
  <c r="Z2490" i="1"/>
  <c r="Y2490" i="1"/>
  <c r="X2490" i="1"/>
  <c r="AB2490" i="1" s="1"/>
  <c r="L2490" i="1"/>
  <c r="AJ3117" i="1"/>
  <c r="AA3117" i="1"/>
  <c r="Z3117" i="1"/>
  <c r="Y3117" i="1"/>
  <c r="X3117" i="1"/>
  <c r="AB3117" i="1" s="1"/>
  <c r="L3117" i="1"/>
  <c r="AA3116" i="1"/>
  <c r="Z3116" i="1"/>
  <c r="Y3116" i="1"/>
  <c r="X3116" i="1"/>
  <c r="AB3116" i="1" s="1"/>
  <c r="L3116" i="1"/>
  <c r="AJ4677" i="1"/>
  <c r="AA4677" i="1"/>
  <c r="Z4677" i="1"/>
  <c r="Y4677" i="1"/>
  <c r="X4677" i="1"/>
  <c r="AB4677" i="1" s="1"/>
  <c r="L4677" i="1"/>
  <c r="AA4676" i="1"/>
  <c r="Z4676" i="1"/>
  <c r="Y4676" i="1"/>
  <c r="X4676" i="1"/>
  <c r="AB4676" i="1" s="1"/>
  <c r="L4676" i="1"/>
  <c r="AJ2056" i="1"/>
  <c r="AA2056" i="1"/>
  <c r="Z2056" i="1"/>
  <c r="Y2056" i="1"/>
  <c r="X2056" i="1"/>
  <c r="AB2056" i="1" s="1"/>
  <c r="L2056" i="1"/>
  <c r="AA2055" i="1"/>
  <c r="Z2055" i="1"/>
  <c r="Y2055" i="1"/>
  <c r="X2055" i="1"/>
  <c r="AB2055" i="1" s="1"/>
  <c r="L2055" i="1"/>
  <c r="AJ236" i="1"/>
  <c r="AJ237" i="1" s="1"/>
  <c r="AK237" i="1" s="1"/>
  <c r="AA236" i="1"/>
  <c r="Z236" i="1"/>
  <c r="Y236" i="1"/>
  <c r="X236" i="1"/>
  <c r="AB236" i="1" s="1"/>
  <c r="L236" i="1"/>
  <c r="AA235" i="1"/>
  <c r="Z235" i="1"/>
  <c r="Y235" i="1"/>
  <c r="X235" i="1"/>
  <c r="AB235" i="1" s="1"/>
  <c r="L235" i="1"/>
  <c r="AJ1513" i="1"/>
  <c r="AJ1514" i="1" s="1"/>
  <c r="AK1514" i="1" s="1"/>
  <c r="AA1513" i="1"/>
  <c r="Z1513" i="1"/>
  <c r="Y1513" i="1"/>
  <c r="X1513" i="1"/>
  <c r="AB1513" i="1" s="1"/>
  <c r="L1513" i="1"/>
  <c r="AA1512" i="1"/>
  <c r="Z1512" i="1"/>
  <c r="Y1512" i="1"/>
  <c r="X1512" i="1"/>
  <c r="AB1512" i="1" s="1"/>
  <c r="L1512" i="1"/>
  <c r="AJ2469" i="1"/>
  <c r="AA2469" i="1"/>
  <c r="Z2469" i="1"/>
  <c r="Y2469" i="1"/>
  <c r="X2469" i="1"/>
  <c r="AB2469" i="1" s="1"/>
  <c r="L2469" i="1"/>
  <c r="AA2468" i="1"/>
  <c r="Z2468" i="1"/>
  <c r="Y2468" i="1"/>
  <c r="X2468" i="1"/>
  <c r="AB2468" i="1" s="1"/>
  <c r="L2468" i="1"/>
  <c r="AJ2522" i="1"/>
  <c r="AJ2523" i="1" s="1"/>
  <c r="AK2523" i="1" s="1"/>
  <c r="AA2522" i="1"/>
  <c r="Z2522" i="1"/>
  <c r="Y2522" i="1"/>
  <c r="X2522" i="1"/>
  <c r="AB2522" i="1" s="1"/>
  <c r="L2522" i="1"/>
  <c r="AA2521" i="1"/>
  <c r="Z2521" i="1"/>
  <c r="Y2521" i="1"/>
  <c r="X2521" i="1"/>
  <c r="AB2521" i="1" s="1"/>
  <c r="L2521" i="1"/>
  <c r="AJ2441" i="1"/>
  <c r="AJ2442" i="1" s="1"/>
  <c r="AK2442" i="1" s="1"/>
  <c r="AA2441" i="1"/>
  <c r="Z2441" i="1"/>
  <c r="Y2441" i="1"/>
  <c r="X2441" i="1"/>
  <c r="AB2441" i="1" s="1"/>
  <c r="L2441" i="1"/>
  <c r="AA2440" i="1"/>
  <c r="Z2440" i="1"/>
  <c r="Y2440" i="1"/>
  <c r="X2440" i="1"/>
  <c r="AB2440" i="1" s="1"/>
  <c r="L2440" i="1"/>
  <c r="AJ2697" i="1"/>
  <c r="AJ2698" i="1" s="1"/>
  <c r="AK2698" i="1" s="1"/>
  <c r="AA2697" i="1"/>
  <c r="Z2697" i="1"/>
  <c r="Y2697" i="1"/>
  <c r="X2697" i="1"/>
  <c r="AB2697" i="1" s="1"/>
  <c r="L2697" i="1"/>
  <c r="AA2696" i="1"/>
  <c r="Z2696" i="1"/>
  <c r="Y2696" i="1"/>
  <c r="X2696" i="1"/>
  <c r="AB2696" i="1" s="1"/>
  <c r="L2696" i="1"/>
  <c r="AJ2644" i="1"/>
  <c r="AJ2645" i="1" s="1"/>
  <c r="AA2644" i="1"/>
  <c r="Z2644" i="1"/>
  <c r="Y2644" i="1"/>
  <c r="X2644" i="1"/>
  <c r="AB2644" i="1" s="1"/>
  <c r="L2644" i="1"/>
  <c r="AA2643" i="1"/>
  <c r="Z2643" i="1"/>
  <c r="Y2643" i="1"/>
  <c r="X2643" i="1"/>
  <c r="AB2643" i="1" s="1"/>
  <c r="L2643" i="1"/>
  <c r="AA2025" i="1"/>
  <c r="Z2025" i="1"/>
  <c r="Y2025" i="1"/>
  <c r="X2025" i="1"/>
  <c r="AB2025" i="1" s="1"/>
  <c r="L2025" i="1"/>
  <c r="AA3484" i="1"/>
  <c r="Z3484" i="1"/>
  <c r="Y3484" i="1"/>
  <c r="X3484" i="1"/>
  <c r="AB3484" i="1" s="1"/>
  <c r="L3484" i="1"/>
  <c r="AK821" i="1"/>
  <c r="AJ821" i="1"/>
  <c r="AJ822" i="1" s="1"/>
  <c r="AA821" i="1"/>
  <c r="Z821" i="1"/>
  <c r="Y821" i="1"/>
  <c r="X821" i="1"/>
  <c r="AB821" i="1" s="1"/>
  <c r="L821" i="1"/>
  <c r="AK820" i="1"/>
  <c r="AJ820" i="1"/>
  <c r="AA820" i="1"/>
  <c r="Z820" i="1"/>
  <c r="Y820" i="1"/>
  <c r="X820" i="1"/>
  <c r="AB820" i="1" s="1"/>
  <c r="L820" i="1"/>
  <c r="AK819" i="1"/>
  <c r="AJ819" i="1"/>
  <c r="AA819" i="1"/>
  <c r="Z819" i="1"/>
  <c r="Y819" i="1"/>
  <c r="X819" i="1"/>
  <c r="AB819" i="1" s="1"/>
  <c r="L819" i="1"/>
  <c r="AK818" i="1"/>
  <c r="AJ818" i="1"/>
  <c r="AA818" i="1"/>
  <c r="Z818" i="1"/>
  <c r="Y818" i="1"/>
  <c r="X818" i="1"/>
  <c r="AB818" i="1" s="1"/>
  <c r="L818" i="1"/>
  <c r="AK817" i="1"/>
  <c r="AJ817" i="1"/>
  <c r="AA817" i="1"/>
  <c r="Z817" i="1"/>
  <c r="Y817" i="1"/>
  <c r="X817" i="1"/>
  <c r="AB817" i="1" s="1"/>
  <c r="L817" i="1"/>
  <c r="AK816" i="1"/>
  <c r="AJ816" i="1"/>
  <c r="AA816" i="1"/>
  <c r="Z816" i="1"/>
  <c r="Y816" i="1"/>
  <c r="X816" i="1"/>
  <c r="AB816" i="1" s="1"/>
  <c r="L816" i="1"/>
  <c r="AK815" i="1"/>
  <c r="AJ815" i="1"/>
  <c r="AA815" i="1"/>
  <c r="Z815" i="1"/>
  <c r="Y815" i="1"/>
  <c r="X815" i="1"/>
  <c r="AB815" i="1" s="1"/>
  <c r="L815" i="1"/>
  <c r="AK814" i="1"/>
  <c r="AJ814" i="1"/>
  <c r="AA814" i="1"/>
  <c r="Z814" i="1"/>
  <c r="Y814" i="1"/>
  <c r="X814" i="1"/>
  <c r="AB814" i="1" s="1"/>
  <c r="L814" i="1"/>
  <c r="AK813" i="1"/>
  <c r="AJ813" i="1"/>
  <c r="AA813" i="1"/>
  <c r="Z813" i="1"/>
  <c r="Y813" i="1"/>
  <c r="X813" i="1"/>
  <c r="AB813" i="1" s="1"/>
  <c r="L813" i="1"/>
  <c r="AK812" i="1"/>
  <c r="AJ812" i="1"/>
  <c r="AA812" i="1"/>
  <c r="Z812" i="1"/>
  <c r="Y812" i="1"/>
  <c r="X812" i="1"/>
  <c r="AB812" i="1" s="1"/>
  <c r="L812" i="1"/>
  <c r="AK811" i="1"/>
  <c r="AA811" i="1"/>
  <c r="Z811" i="1"/>
  <c r="Y811" i="1"/>
  <c r="X811" i="1"/>
  <c r="AB811" i="1" s="1"/>
  <c r="L811" i="1"/>
  <c r="AJ1177" i="1"/>
  <c r="AJ1178" i="1" s="1"/>
  <c r="AK1178" i="1" s="1"/>
  <c r="AA1177" i="1"/>
  <c r="Z1177" i="1"/>
  <c r="Y1177" i="1"/>
  <c r="X1177" i="1"/>
  <c r="AB1177" i="1" s="1"/>
  <c r="L1177" i="1"/>
  <c r="AA1176" i="1"/>
  <c r="Z1176" i="1"/>
  <c r="Y1176" i="1"/>
  <c r="X1176" i="1"/>
  <c r="AB1176" i="1" s="1"/>
  <c r="L1176" i="1"/>
  <c r="AJ167" i="1"/>
  <c r="AJ168" i="1" s="1"/>
  <c r="AK168" i="1" s="1"/>
  <c r="AA167" i="1"/>
  <c r="Z167" i="1"/>
  <c r="Y167" i="1"/>
  <c r="X167" i="1"/>
  <c r="AB167" i="1" s="1"/>
  <c r="L167" i="1"/>
  <c r="AA166" i="1"/>
  <c r="Z166" i="1"/>
  <c r="Y166" i="1"/>
  <c r="X166" i="1"/>
  <c r="AB166" i="1" s="1"/>
  <c r="L166" i="1"/>
  <c r="AJ4274" i="1"/>
  <c r="AA4274" i="1"/>
  <c r="Z4274" i="1"/>
  <c r="Y4274" i="1"/>
  <c r="X4274" i="1"/>
  <c r="AB4274" i="1" s="1"/>
  <c r="L4274" i="1"/>
  <c r="AA4273" i="1"/>
  <c r="Z4273" i="1"/>
  <c r="Y4273" i="1"/>
  <c r="X4273" i="1"/>
  <c r="AB4273" i="1" s="1"/>
  <c r="L4273" i="1"/>
  <c r="AA3796" i="1"/>
  <c r="Z3796" i="1"/>
  <c r="Y3796" i="1"/>
  <c r="X3796" i="1"/>
  <c r="AB3796" i="1" s="1"/>
  <c r="L3796" i="1"/>
  <c r="AJ3303" i="1"/>
  <c r="AA3303" i="1"/>
  <c r="Z3303" i="1"/>
  <c r="Y3303" i="1"/>
  <c r="X3303" i="1"/>
  <c r="AB3303" i="1" s="1"/>
  <c r="L3303" i="1"/>
  <c r="AA3302" i="1"/>
  <c r="Z3302" i="1"/>
  <c r="Y3302" i="1"/>
  <c r="X3302" i="1"/>
  <c r="AB3302" i="1" s="1"/>
  <c r="L3302" i="1"/>
  <c r="AA3989" i="1"/>
  <c r="Z3989" i="1"/>
  <c r="Y3989" i="1"/>
  <c r="X3989" i="1"/>
  <c r="AB3989" i="1" s="1"/>
  <c r="L3989" i="1"/>
  <c r="AJ3194" i="1"/>
  <c r="AA3194" i="1"/>
  <c r="Z3194" i="1"/>
  <c r="Y3194" i="1"/>
  <c r="X3194" i="1"/>
  <c r="AB3194" i="1" s="1"/>
  <c r="L3194" i="1"/>
  <c r="AA3193" i="1"/>
  <c r="Z3193" i="1"/>
  <c r="Y3193" i="1"/>
  <c r="X3193" i="1"/>
  <c r="AB3193" i="1" s="1"/>
  <c r="L3193" i="1"/>
  <c r="AJ3515" i="1"/>
  <c r="AJ3516" i="1" s="1"/>
  <c r="AK3516" i="1" s="1"/>
  <c r="AA3515" i="1"/>
  <c r="Z3515" i="1"/>
  <c r="Y3515" i="1"/>
  <c r="X3515" i="1"/>
  <c r="AB3515" i="1" s="1"/>
  <c r="L3515" i="1"/>
  <c r="AA3514" i="1"/>
  <c r="Z3514" i="1"/>
  <c r="Y3514" i="1"/>
  <c r="X3514" i="1"/>
  <c r="AB3514" i="1" s="1"/>
  <c r="L3514" i="1"/>
  <c r="AA2098" i="1"/>
  <c r="Z2098" i="1"/>
  <c r="Y2098" i="1"/>
  <c r="X2098" i="1"/>
  <c r="AB2098" i="1" s="1"/>
  <c r="L2098" i="1"/>
  <c r="AJ4444" i="1"/>
  <c r="AJ4445" i="1" s="1"/>
  <c r="AK4445" i="1" s="1"/>
  <c r="AA4444" i="1"/>
  <c r="Z4444" i="1"/>
  <c r="Y4444" i="1"/>
  <c r="X4444" i="1"/>
  <c r="AB4444" i="1" s="1"/>
  <c r="L4444" i="1"/>
  <c r="AA4443" i="1"/>
  <c r="Z4443" i="1"/>
  <c r="Y4443" i="1"/>
  <c r="X4443" i="1"/>
  <c r="AB4443" i="1" s="1"/>
  <c r="L4443" i="1"/>
  <c r="AA2291" i="1"/>
  <c r="Z2291" i="1"/>
  <c r="Y2291" i="1"/>
  <c r="X2291" i="1"/>
  <c r="AB2291" i="1" s="1"/>
  <c r="L2291" i="1"/>
  <c r="AJ2940" i="1"/>
  <c r="AJ2941" i="1" s="1"/>
  <c r="AK2941" i="1" s="1"/>
  <c r="AA2940" i="1"/>
  <c r="Z2940" i="1"/>
  <c r="Y2940" i="1"/>
  <c r="X2940" i="1"/>
  <c r="AB2940" i="1" s="1"/>
  <c r="L2940" i="1"/>
  <c r="AA2939" i="1"/>
  <c r="Z2939" i="1"/>
  <c r="Y2939" i="1"/>
  <c r="X2939" i="1"/>
  <c r="AB2939" i="1" s="1"/>
  <c r="L2939" i="1"/>
  <c r="AA3250" i="1"/>
  <c r="Z3250" i="1"/>
  <c r="Y3250" i="1"/>
  <c r="X3250" i="1"/>
  <c r="AB3250" i="1" s="1"/>
  <c r="L3250" i="1"/>
  <c r="AJ4693" i="1"/>
  <c r="AJ4694" i="1" s="1"/>
  <c r="AK4694" i="1" s="1"/>
  <c r="AA4693" i="1"/>
  <c r="Z4693" i="1"/>
  <c r="Y4693" i="1"/>
  <c r="X4693" i="1"/>
  <c r="AB4693" i="1" s="1"/>
  <c r="L4693" i="1"/>
  <c r="AA4692" i="1"/>
  <c r="Z4692" i="1"/>
  <c r="Y4692" i="1"/>
  <c r="X4692" i="1"/>
  <c r="AB4692" i="1" s="1"/>
  <c r="L4692" i="1"/>
  <c r="AJ2912" i="1"/>
  <c r="AJ2913" i="1" s="1"/>
  <c r="AK2913" i="1" s="1"/>
  <c r="AA2912" i="1"/>
  <c r="Z2912" i="1"/>
  <c r="Y2912" i="1"/>
  <c r="X2912" i="1"/>
  <c r="AB2912" i="1" s="1"/>
  <c r="L2912" i="1"/>
  <c r="AA2911" i="1"/>
  <c r="Z2911" i="1"/>
  <c r="Y2911" i="1"/>
  <c r="X2911" i="1"/>
  <c r="AB2911" i="1" s="1"/>
  <c r="L2911" i="1"/>
  <c r="AJ4548" i="1"/>
  <c r="AJ4549" i="1" s="1"/>
  <c r="AK4549" i="1" s="1"/>
  <c r="AA4548" i="1"/>
  <c r="Z4548" i="1"/>
  <c r="Y4548" i="1"/>
  <c r="X4548" i="1"/>
  <c r="AB4548" i="1" s="1"/>
  <c r="L4548" i="1"/>
  <c r="AA4547" i="1"/>
  <c r="Z4547" i="1"/>
  <c r="Y4547" i="1"/>
  <c r="X4547" i="1"/>
  <c r="AB4547" i="1" s="1"/>
  <c r="L4547" i="1"/>
  <c r="AA3900" i="1"/>
  <c r="Z3900" i="1"/>
  <c r="Y3900" i="1"/>
  <c r="X3900" i="1"/>
  <c r="AB3900" i="1" s="1"/>
  <c r="L3900" i="1"/>
  <c r="AJ125" i="1"/>
  <c r="AJ126" i="1" s="1"/>
  <c r="AK126" i="1" s="1"/>
  <c r="AA125" i="1"/>
  <c r="Z125" i="1"/>
  <c r="Y125" i="1"/>
  <c r="X125" i="1"/>
  <c r="AB125" i="1" s="1"/>
  <c r="L125" i="1"/>
  <c r="AA124" i="1"/>
  <c r="Z124" i="1"/>
  <c r="Y124" i="1"/>
  <c r="X124" i="1"/>
  <c r="AB124" i="1" s="1"/>
  <c r="L124" i="1"/>
  <c r="AJ1863" i="1"/>
  <c r="AJ1864" i="1" s="1"/>
  <c r="AK1864" i="1" s="1"/>
  <c r="AA1863" i="1"/>
  <c r="Z1863" i="1"/>
  <c r="Y1863" i="1"/>
  <c r="X1863" i="1"/>
  <c r="AB1863" i="1" s="1"/>
  <c r="L1863" i="1"/>
  <c r="AA1862" i="1"/>
  <c r="Z1862" i="1"/>
  <c r="Y1862" i="1"/>
  <c r="X1862" i="1"/>
  <c r="AB1862" i="1" s="1"/>
  <c r="L1862" i="1"/>
  <c r="AJ4014" i="1"/>
  <c r="AK4014" i="1" s="1"/>
  <c r="AA4014" i="1"/>
  <c r="Z4014" i="1"/>
  <c r="Y4014" i="1"/>
  <c r="X4014" i="1"/>
  <c r="AB4014" i="1" s="1"/>
  <c r="L4014" i="1"/>
  <c r="AA4013" i="1"/>
  <c r="Z4013" i="1"/>
  <c r="Y4013" i="1"/>
  <c r="X4013" i="1"/>
  <c r="AB4013" i="1" s="1"/>
  <c r="L4013" i="1"/>
  <c r="AJ3371" i="1"/>
  <c r="AA3371" i="1"/>
  <c r="Z3371" i="1"/>
  <c r="Y3371" i="1"/>
  <c r="X3371" i="1"/>
  <c r="AB3371" i="1" s="1"/>
  <c r="L3371" i="1"/>
  <c r="AA3370" i="1"/>
  <c r="Z3370" i="1"/>
  <c r="Y3370" i="1"/>
  <c r="X3370" i="1"/>
  <c r="AB3370" i="1" s="1"/>
  <c r="L3370" i="1"/>
  <c r="AJ1039" i="1"/>
  <c r="AA1039" i="1"/>
  <c r="Z1039" i="1"/>
  <c r="Y1039" i="1"/>
  <c r="X1039" i="1"/>
  <c r="AB1039" i="1" s="1"/>
  <c r="L1039" i="1"/>
  <c r="AA1038" i="1"/>
  <c r="Z1038" i="1"/>
  <c r="Y1038" i="1"/>
  <c r="X1038" i="1"/>
  <c r="AB1038" i="1" s="1"/>
  <c r="L1038" i="1"/>
  <c r="AJ3438" i="1"/>
  <c r="AK3438" i="1" s="1"/>
  <c r="AA3438" i="1"/>
  <c r="Z3438" i="1"/>
  <c r="Y3438" i="1"/>
  <c r="X3438" i="1"/>
  <c r="AB3438" i="1" s="1"/>
  <c r="L3438" i="1"/>
  <c r="AA3437" i="1"/>
  <c r="Z3437" i="1"/>
  <c r="Y3437" i="1"/>
  <c r="X3437" i="1"/>
  <c r="AB3437" i="1" s="1"/>
  <c r="L3437" i="1"/>
  <c r="AA1536" i="1"/>
  <c r="Z1536" i="1"/>
  <c r="Y1536" i="1"/>
  <c r="X1536" i="1"/>
  <c r="AB1536" i="1" s="1"/>
  <c r="L1536" i="1"/>
  <c r="AJ4225" i="1"/>
  <c r="AA4225" i="1"/>
  <c r="Z4225" i="1"/>
  <c r="Y4225" i="1"/>
  <c r="X4225" i="1"/>
  <c r="AB4225" i="1" s="1"/>
  <c r="L4225" i="1"/>
  <c r="AA4224" i="1"/>
  <c r="Z4224" i="1"/>
  <c r="Y4224" i="1"/>
  <c r="X4224" i="1"/>
  <c r="AB4224" i="1" s="1"/>
  <c r="L4224" i="1"/>
  <c r="AJ1596" i="1"/>
  <c r="AK1596" i="1" s="1"/>
  <c r="AA1596" i="1"/>
  <c r="Z1596" i="1"/>
  <c r="Y1596" i="1"/>
  <c r="X1596" i="1"/>
  <c r="AB1596" i="1" s="1"/>
  <c r="L1596" i="1"/>
  <c r="AA1595" i="1"/>
  <c r="Z1595" i="1"/>
  <c r="Y1595" i="1"/>
  <c r="X1595" i="1"/>
  <c r="AB1595" i="1" s="1"/>
  <c r="L1595" i="1"/>
  <c r="AJ3977" i="1"/>
  <c r="AA3977" i="1"/>
  <c r="Z3977" i="1"/>
  <c r="Y3977" i="1"/>
  <c r="X3977" i="1"/>
  <c r="AB3977" i="1" s="1"/>
  <c r="L3977" i="1"/>
  <c r="AA3976" i="1"/>
  <c r="Z3976" i="1"/>
  <c r="Y3976" i="1"/>
  <c r="X3976" i="1"/>
  <c r="AB3976" i="1" s="1"/>
  <c r="L3976" i="1"/>
  <c r="AJ437" i="1"/>
  <c r="AA437" i="1"/>
  <c r="Z437" i="1"/>
  <c r="Y437" i="1"/>
  <c r="X437" i="1"/>
  <c r="AB437" i="1" s="1"/>
  <c r="L437" i="1"/>
  <c r="AA436" i="1"/>
  <c r="Z436" i="1"/>
  <c r="Y436" i="1"/>
  <c r="X436" i="1"/>
  <c r="AB436" i="1" s="1"/>
  <c r="L436" i="1"/>
  <c r="AA35" i="1"/>
  <c r="Z35" i="1"/>
  <c r="Y35" i="1"/>
  <c r="X35" i="1"/>
  <c r="AB35" i="1" s="1"/>
  <c r="L35" i="1"/>
  <c r="AA4293" i="1"/>
  <c r="Z4293" i="1"/>
  <c r="Y4293" i="1"/>
  <c r="X4293" i="1"/>
  <c r="AB4293" i="1" s="1"/>
  <c r="L4293" i="1"/>
  <c r="AA3390" i="1"/>
  <c r="Z3390" i="1"/>
  <c r="Y3390" i="1"/>
  <c r="X3390" i="1"/>
  <c r="AB3390" i="1" s="1"/>
  <c r="L3390" i="1"/>
  <c r="AK810" i="1"/>
  <c r="AA810" i="1"/>
  <c r="Z810" i="1"/>
  <c r="Y810" i="1"/>
  <c r="X810" i="1"/>
  <c r="AB810" i="1" s="1"/>
  <c r="L810" i="1"/>
  <c r="AJ405" i="1"/>
  <c r="AJ406" i="1" s="1"/>
  <c r="AK406" i="1" s="1"/>
  <c r="AA405" i="1"/>
  <c r="Z405" i="1"/>
  <c r="Y405" i="1"/>
  <c r="X405" i="1"/>
  <c r="AB405" i="1" s="1"/>
  <c r="L405" i="1"/>
  <c r="AA404" i="1"/>
  <c r="Z404" i="1"/>
  <c r="Y404" i="1"/>
  <c r="X404" i="1"/>
  <c r="AB404" i="1" s="1"/>
  <c r="L404" i="1"/>
  <c r="AA4192" i="1"/>
  <c r="Z4192" i="1"/>
  <c r="Y4192" i="1"/>
  <c r="X4192" i="1"/>
  <c r="AB4192" i="1" s="1"/>
  <c r="L4192" i="1"/>
  <c r="AJ274" i="1"/>
  <c r="AJ275" i="1" s="1"/>
  <c r="AK275" i="1" s="1"/>
  <c r="AA274" i="1"/>
  <c r="Z274" i="1"/>
  <c r="Y274" i="1"/>
  <c r="X274" i="1"/>
  <c r="AB274" i="1" s="1"/>
  <c r="L274" i="1"/>
  <c r="AA273" i="1"/>
  <c r="Z273" i="1"/>
  <c r="Y273" i="1"/>
  <c r="X273" i="1"/>
  <c r="AB273" i="1" s="1"/>
  <c r="L273" i="1"/>
  <c r="AA14" i="1"/>
  <c r="Z14" i="1"/>
  <c r="Y14" i="1"/>
  <c r="X14" i="1"/>
  <c r="AB14" i="1" s="1"/>
  <c r="L14" i="1"/>
  <c r="AJ4852" i="1"/>
  <c r="AJ4853" i="1" s="1"/>
  <c r="AK4853" i="1" s="1"/>
  <c r="AA4852" i="1"/>
  <c r="Z4852" i="1"/>
  <c r="Y4852" i="1"/>
  <c r="X4852" i="1"/>
  <c r="AB4852" i="1" s="1"/>
  <c r="L4852" i="1"/>
  <c r="AA4851" i="1"/>
  <c r="Z4851" i="1"/>
  <c r="Y4851" i="1"/>
  <c r="X4851" i="1"/>
  <c r="AB4851" i="1" s="1"/>
  <c r="L4851" i="1"/>
  <c r="AJ4641" i="1"/>
  <c r="AJ4642" i="1" s="1"/>
  <c r="AK4642" i="1" s="1"/>
  <c r="AA4641" i="1"/>
  <c r="Z4641" i="1"/>
  <c r="Y4641" i="1"/>
  <c r="X4641" i="1"/>
  <c r="AB4641" i="1" s="1"/>
  <c r="L4641" i="1"/>
  <c r="AA4640" i="1"/>
  <c r="Z4640" i="1"/>
  <c r="Y4640" i="1"/>
  <c r="X4640" i="1"/>
  <c r="AB4640" i="1" s="1"/>
  <c r="L4640" i="1"/>
  <c r="AA1901" i="1"/>
  <c r="Z1901" i="1"/>
  <c r="Y1901" i="1"/>
  <c r="X1901" i="1"/>
  <c r="AB1901" i="1" s="1"/>
  <c r="L1901" i="1"/>
  <c r="AK1438" i="1"/>
  <c r="AJ1438" i="1"/>
  <c r="AJ1439" i="1" s="1"/>
  <c r="AA1438" i="1"/>
  <c r="Z1438" i="1"/>
  <c r="Y1438" i="1"/>
  <c r="X1438" i="1"/>
  <c r="AB1438" i="1" s="1"/>
  <c r="L1438" i="1"/>
  <c r="AK1437" i="1"/>
  <c r="AJ1437" i="1"/>
  <c r="AA1437" i="1"/>
  <c r="Z1437" i="1"/>
  <c r="Y1437" i="1"/>
  <c r="X1437" i="1"/>
  <c r="AB1437" i="1" s="1"/>
  <c r="L1437" i="1"/>
  <c r="AK1436" i="1"/>
  <c r="AA1436" i="1"/>
  <c r="Z1436" i="1"/>
  <c r="Y1436" i="1"/>
  <c r="X1436" i="1"/>
  <c r="AB1436" i="1" s="1"/>
  <c r="L1436" i="1"/>
  <c r="AA403" i="1"/>
  <c r="Z403" i="1"/>
  <c r="Y403" i="1"/>
  <c r="X403" i="1"/>
  <c r="AB403" i="1" s="1"/>
  <c r="L403" i="1"/>
  <c r="AA2115" i="1"/>
  <c r="Z2115" i="1"/>
  <c r="Y2115" i="1"/>
  <c r="X2115" i="1"/>
  <c r="AB2115" i="1" s="1"/>
  <c r="L2115" i="1"/>
  <c r="AA2097" i="1"/>
  <c r="Z2097" i="1"/>
  <c r="Y2097" i="1"/>
  <c r="X2097" i="1"/>
  <c r="AB2097" i="1" s="1"/>
  <c r="L2097" i="1"/>
  <c r="AJ4891" i="1"/>
  <c r="AJ4892" i="1" s="1"/>
  <c r="AK4892" i="1" s="1"/>
  <c r="AA4891" i="1"/>
  <c r="Z4891" i="1"/>
  <c r="Y4891" i="1"/>
  <c r="X4891" i="1"/>
  <c r="AB4891" i="1" s="1"/>
  <c r="L4891" i="1"/>
  <c r="AA4890" i="1"/>
  <c r="Z4890" i="1"/>
  <c r="Y4890" i="1"/>
  <c r="X4890" i="1"/>
  <c r="AB4890" i="1" s="1"/>
  <c r="L4890" i="1"/>
  <c r="AJ4875" i="1"/>
  <c r="AK4875" i="1" s="1"/>
  <c r="AA4875" i="1"/>
  <c r="Z4875" i="1"/>
  <c r="Y4875" i="1"/>
  <c r="X4875" i="1"/>
  <c r="AB4875" i="1" s="1"/>
  <c r="L4875" i="1"/>
  <c r="AA4874" i="1"/>
  <c r="Z4874" i="1"/>
  <c r="Y4874" i="1"/>
  <c r="X4874" i="1"/>
  <c r="AB4874" i="1" s="1"/>
  <c r="L4874" i="1"/>
  <c r="AJ4833" i="1"/>
  <c r="AJ4834" i="1" s="1"/>
  <c r="AK4834" i="1" s="1"/>
  <c r="AA4833" i="1"/>
  <c r="Z4833" i="1"/>
  <c r="Y4833" i="1"/>
  <c r="X4833" i="1"/>
  <c r="AB4833" i="1" s="1"/>
  <c r="L4833" i="1"/>
  <c r="AA4832" i="1"/>
  <c r="Z4832" i="1"/>
  <c r="Y4832" i="1"/>
  <c r="X4832" i="1"/>
  <c r="AB4832" i="1" s="1"/>
  <c r="L4832" i="1"/>
  <c r="AJ1130" i="1"/>
  <c r="AK1130" i="1" s="1"/>
  <c r="AA1130" i="1"/>
  <c r="Z1130" i="1"/>
  <c r="Y1130" i="1"/>
  <c r="X1130" i="1"/>
  <c r="AB1130" i="1" s="1"/>
  <c r="L1130" i="1"/>
  <c r="AA1129" i="1"/>
  <c r="Z1129" i="1"/>
  <c r="Y1129" i="1"/>
  <c r="X1129" i="1"/>
  <c r="AB1129" i="1" s="1"/>
  <c r="L1129" i="1"/>
  <c r="AJ4049" i="1"/>
  <c r="AK4049" i="1" s="1"/>
  <c r="AA4049" i="1"/>
  <c r="Z4049" i="1"/>
  <c r="Y4049" i="1"/>
  <c r="X4049" i="1"/>
  <c r="AB4049" i="1" s="1"/>
  <c r="L4049" i="1"/>
  <c r="AA4048" i="1"/>
  <c r="Z4048" i="1"/>
  <c r="Y4048" i="1"/>
  <c r="X4048" i="1"/>
  <c r="AB4048" i="1" s="1"/>
  <c r="L4048" i="1"/>
  <c r="AJ304" i="1"/>
  <c r="AA304" i="1"/>
  <c r="Z304" i="1"/>
  <c r="Y304" i="1"/>
  <c r="X304" i="1"/>
  <c r="AB304" i="1" s="1"/>
  <c r="L304" i="1"/>
  <c r="AA303" i="1"/>
  <c r="Z303" i="1"/>
  <c r="Y303" i="1"/>
  <c r="X303" i="1"/>
  <c r="AB303" i="1" s="1"/>
  <c r="L303" i="1"/>
  <c r="AJ1435" i="1"/>
  <c r="AJ1436" i="1" s="1"/>
  <c r="AA1435" i="1"/>
  <c r="Z1435" i="1"/>
  <c r="Y1435" i="1"/>
  <c r="X1435" i="1"/>
  <c r="AB1435" i="1" s="1"/>
  <c r="L1435" i="1"/>
  <c r="AK1434" i="1"/>
  <c r="AJ1434" i="1"/>
  <c r="AA1434" i="1"/>
  <c r="Z1434" i="1"/>
  <c r="Y1434" i="1"/>
  <c r="X1434" i="1"/>
  <c r="AB1434" i="1" s="1"/>
  <c r="L1434" i="1"/>
  <c r="AA1433" i="1"/>
  <c r="Z1433" i="1"/>
  <c r="Y1433" i="1"/>
  <c r="X1433" i="1"/>
  <c r="AB1433" i="1" s="1"/>
  <c r="L1433" i="1"/>
  <c r="AJ968" i="1"/>
  <c r="AA968" i="1"/>
  <c r="Z968" i="1"/>
  <c r="Y968" i="1"/>
  <c r="X968" i="1"/>
  <c r="AB968" i="1" s="1"/>
  <c r="L968" i="1"/>
  <c r="AA967" i="1"/>
  <c r="Z967" i="1"/>
  <c r="Y967" i="1"/>
  <c r="X967" i="1"/>
  <c r="AB967" i="1" s="1"/>
  <c r="L967" i="1"/>
  <c r="AJ938" i="1"/>
  <c r="AA938" i="1"/>
  <c r="Z938" i="1"/>
  <c r="Y938" i="1"/>
  <c r="X938" i="1"/>
  <c r="AB938" i="1" s="1"/>
  <c r="L938" i="1"/>
  <c r="AA937" i="1"/>
  <c r="Z937" i="1"/>
  <c r="Y937" i="1"/>
  <c r="X937" i="1"/>
  <c r="AB937" i="1" s="1"/>
  <c r="L937" i="1"/>
  <c r="AJ2402" i="1"/>
  <c r="AA2402" i="1"/>
  <c r="Z2402" i="1"/>
  <c r="Y2402" i="1"/>
  <c r="X2402" i="1"/>
  <c r="AB2402" i="1" s="1"/>
  <c r="L2402" i="1"/>
  <c r="AJ2401" i="1"/>
  <c r="AA2401" i="1"/>
  <c r="Z2401" i="1"/>
  <c r="Y2401" i="1"/>
  <c r="X2401" i="1"/>
  <c r="AB2401" i="1" s="1"/>
  <c r="L2401" i="1"/>
  <c r="AA2400" i="1"/>
  <c r="Z2400" i="1"/>
  <c r="Y2400" i="1"/>
  <c r="X2400" i="1"/>
  <c r="AB2400" i="1" s="1"/>
  <c r="L2400" i="1"/>
  <c r="AJ1767" i="1"/>
  <c r="AJ1768" i="1" s="1"/>
  <c r="AK1768" i="1" s="1"/>
  <c r="AA1767" i="1"/>
  <c r="Z1767" i="1"/>
  <c r="Y1767" i="1"/>
  <c r="X1767" i="1"/>
  <c r="AB1767" i="1" s="1"/>
  <c r="L1767" i="1"/>
  <c r="AA1766" i="1"/>
  <c r="Z1766" i="1"/>
  <c r="Y1766" i="1"/>
  <c r="X1766" i="1"/>
  <c r="AB1766" i="1" s="1"/>
  <c r="L1766" i="1"/>
  <c r="AJ4675" i="1"/>
  <c r="AK4675" i="1" s="1"/>
  <c r="AA4675" i="1"/>
  <c r="Z4675" i="1"/>
  <c r="Y4675" i="1"/>
  <c r="X4675" i="1"/>
  <c r="AB4675" i="1" s="1"/>
  <c r="L4675" i="1"/>
  <c r="AA4674" i="1"/>
  <c r="Z4674" i="1"/>
  <c r="Y4674" i="1"/>
  <c r="X4674" i="1"/>
  <c r="AB4674" i="1" s="1"/>
  <c r="L4674" i="1"/>
  <c r="AJ2846" i="1"/>
  <c r="AJ2847" i="1" s="1"/>
  <c r="AK2847" i="1" s="1"/>
  <c r="AA2846" i="1"/>
  <c r="Z2846" i="1"/>
  <c r="Y2846" i="1"/>
  <c r="X2846" i="1"/>
  <c r="AB2846" i="1" s="1"/>
  <c r="L2846" i="1"/>
  <c r="AA2845" i="1"/>
  <c r="Z2845" i="1"/>
  <c r="Y2845" i="1"/>
  <c r="X2845" i="1"/>
  <c r="AB2845" i="1" s="1"/>
  <c r="L2845" i="1"/>
  <c r="AJ3227" i="1"/>
  <c r="AJ3228" i="1" s="1"/>
  <c r="AK3228" i="1" s="1"/>
  <c r="AA3227" i="1"/>
  <c r="Z3227" i="1"/>
  <c r="Y3227" i="1"/>
  <c r="X3227" i="1"/>
  <c r="AB3227" i="1" s="1"/>
  <c r="L3227" i="1"/>
  <c r="AA3226" i="1"/>
  <c r="Z3226" i="1"/>
  <c r="Y3226" i="1"/>
  <c r="X3226" i="1"/>
  <c r="AB3226" i="1" s="1"/>
  <c r="L3226" i="1"/>
  <c r="AJ3739" i="1"/>
  <c r="AJ3740" i="1" s="1"/>
  <c r="AK3740" i="1" s="1"/>
  <c r="AA3739" i="1"/>
  <c r="Z3739" i="1"/>
  <c r="Y3739" i="1"/>
  <c r="X3739" i="1"/>
  <c r="AB3739" i="1" s="1"/>
  <c r="L3739" i="1"/>
  <c r="AA3738" i="1"/>
  <c r="Z3738" i="1"/>
  <c r="Y3738" i="1"/>
  <c r="X3738" i="1"/>
  <c r="AB3738" i="1" s="1"/>
  <c r="L3738" i="1"/>
  <c r="AA2817" i="1"/>
  <c r="Z2817" i="1"/>
  <c r="Y2817" i="1"/>
  <c r="X2817" i="1"/>
  <c r="AB2817" i="1" s="1"/>
  <c r="L2817" i="1"/>
  <c r="AJ3691" i="1"/>
  <c r="AJ3692" i="1" s="1"/>
  <c r="AK3692" i="1" s="1"/>
  <c r="AA3691" i="1"/>
  <c r="Z3691" i="1"/>
  <c r="Y3691" i="1"/>
  <c r="X3691" i="1"/>
  <c r="AB3691" i="1" s="1"/>
  <c r="L3691" i="1"/>
  <c r="AA3690" i="1"/>
  <c r="Z3690" i="1"/>
  <c r="Y3690" i="1"/>
  <c r="X3690" i="1"/>
  <c r="AB3690" i="1" s="1"/>
  <c r="L3690" i="1"/>
  <c r="AJ1102" i="1"/>
  <c r="AJ1103" i="1" s="1"/>
  <c r="AK1103" i="1" s="1"/>
  <c r="AA1102" i="1"/>
  <c r="Z1102" i="1"/>
  <c r="Y1102" i="1"/>
  <c r="X1102" i="1"/>
  <c r="AB1102" i="1" s="1"/>
  <c r="L1102" i="1"/>
  <c r="AA1101" i="1"/>
  <c r="Z1101" i="1"/>
  <c r="Y1101" i="1"/>
  <c r="X1101" i="1"/>
  <c r="AB1101" i="1" s="1"/>
  <c r="L1101" i="1"/>
  <c r="AJ372" i="1"/>
  <c r="AK372" i="1" s="1"/>
  <c r="AA372" i="1"/>
  <c r="Z372" i="1"/>
  <c r="Y372" i="1"/>
  <c r="X372" i="1"/>
  <c r="AB372" i="1" s="1"/>
  <c r="L372" i="1"/>
  <c r="AA371" i="1"/>
  <c r="Z371" i="1"/>
  <c r="Y371" i="1"/>
  <c r="X371" i="1"/>
  <c r="AB371" i="1" s="1"/>
  <c r="L371" i="1"/>
  <c r="AJ3338" i="1"/>
  <c r="AJ3339" i="1" s="1"/>
  <c r="AK3339" i="1" s="1"/>
  <c r="AA3338" i="1"/>
  <c r="Z3338" i="1"/>
  <c r="Y3338" i="1"/>
  <c r="X3338" i="1"/>
  <c r="AB3338" i="1" s="1"/>
  <c r="L3338" i="1"/>
  <c r="AA3337" i="1"/>
  <c r="Z3337" i="1"/>
  <c r="Y3337" i="1"/>
  <c r="X3337" i="1"/>
  <c r="AB3337" i="1" s="1"/>
  <c r="L3337" i="1"/>
  <c r="AJ4747" i="1"/>
  <c r="AK4747" i="1" s="1"/>
  <c r="AA4747" i="1"/>
  <c r="Z4747" i="1"/>
  <c r="Y4747" i="1"/>
  <c r="X4747" i="1"/>
  <c r="AB4747" i="1" s="1"/>
  <c r="L4747" i="1"/>
  <c r="AA4746" i="1"/>
  <c r="Z4746" i="1"/>
  <c r="Y4746" i="1"/>
  <c r="X4746" i="1"/>
  <c r="AB4746" i="1" s="1"/>
  <c r="L4746" i="1"/>
  <c r="AJ4134" i="1"/>
  <c r="AA4134" i="1"/>
  <c r="Z4134" i="1"/>
  <c r="Y4134" i="1"/>
  <c r="X4134" i="1"/>
  <c r="AB4134" i="1" s="1"/>
  <c r="L4134" i="1"/>
  <c r="AA4133" i="1"/>
  <c r="Z4133" i="1"/>
  <c r="Y4133" i="1"/>
  <c r="X4133" i="1"/>
  <c r="AB4133" i="1" s="1"/>
  <c r="L4133" i="1"/>
  <c r="AJ3059" i="1"/>
  <c r="AJ3060" i="1" s="1"/>
  <c r="AK3060" i="1" s="1"/>
  <c r="AA3059" i="1"/>
  <c r="Z3059" i="1"/>
  <c r="Y3059" i="1"/>
  <c r="X3059" i="1"/>
  <c r="AB3059" i="1" s="1"/>
  <c r="L3059" i="1"/>
  <c r="AA3058" i="1"/>
  <c r="Z3058" i="1"/>
  <c r="Y3058" i="1"/>
  <c r="X3058" i="1"/>
  <c r="AB3058" i="1" s="1"/>
  <c r="L3058" i="1"/>
  <c r="AJ1677" i="1"/>
  <c r="AJ1678" i="1" s="1"/>
  <c r="AK1678" i="1" s="1"/>
  <c r="AA1677" i="1"/>
  <c r="Z1677" i="1"/>
  <c r="Y1677" i="1"/>
  <c r="X1677" i="1"/>
  <c r="AB1677" i="1" s="1"/>
  <c r="L1677" i="1"/>
  <c r="AA1676" i="1"/>
  <c r="Z1676" i="1"/>
  <c r="Y1676" i="1"/>
  <c r="X1676" i="1"/>
  <c r="AB1676" i="1" s="1"/>
  <c r="L1676" i="1"/>
  <c r="AJ1070" i="1"/>
  <c r="AJ1071" i="1" s="1"/>
  <c r="AK1071" i="1" s="1"/>
  <c r="AA1070" i="1"/>
  <c r="Z1070" i="1"/>
  <c r="Y1070" i="1"/>
  <c r="X1070" i="1"/>
  <c r="AB1070" i="1" s="1"/>
  <c r="L1070" i="1"/>
  <c r="AA1069" i="1"/>
  <c r="Z1069" i="1"/>
  <c r="Y1069" i="1"/>
  <c r="X1069" i="1"/>
  <c r="AB1069" i="1" s="1"/>
  <c r="L1069" i="1"/>
  <c r="AA1209" i="1"/>
  <c r="Z1209" i="1"/>
  <c r="Y1209" i="1"/>
  <c r="X1209" i="1"/>
  <c r="AB1209" i="1" s="1"/>
  <c r="L1209" i="1"/>
  <c r="AJ3084" i="1"/>
  <c r="AJ3085" i="1" s="1"/>
  <c r="AA3084" i="1"/>
  <c r="Z3084" i="1"/>
  <c r="Y3084" i="1"/>
  <c r="X3084" i="1"/>
  <c r="AB3084" i="1" s="1"/>
  <c r="L3084" i="1"/>
  <c r="AA3083" i="1"/>
  <c r="Z3083" i="1"/>
  <c r="Y3083" i="1"/>
  <c r="X3083" i="1"/>
  <c r="AB3083" i="1" s="1"/>
  <c r="L3083" i="1"/>
  <c r="AK2642" i="1"/>
  <c r="AJ2642" i="1"/>
  <c r="AJ2643" i="1" s="1"/>
  <c r="AK2643" i="1" s="1"/>
  <c r="AA2642" i="1"/>
  <c r="Z2642" i="1"/>
  <c r="Y2642" i="1"/>
  <c r="X2642" i="1"/>
  <c r="AB2642" i="1" s="1"/>
  <c r="L2642" i="1"/>
  <c r="AK2641" i="1"/>
  <c r="AJ2641" i="1"/>
  <c r="AA2641" i="1"/>
  <c r="Z2641" i="1"/>
  <c r="Y2641" i="1"/>
  <c r="X2641" i="1"/>
  <c r="AB2641" i="1" s="1"/>
  <c r="L2641" i="1"/>
  <c r="AK2640" i="1"/>
  <c r="AA2640" i="1"/>
  <c r="Z2640" i="1"/>
  <c r="Y2640" i="1"/>
  <c r="X2640" i="1"/>
  <c r="AB2640" i="1" s="1"/>
  <c r="L2640" i="1"/>
  <c r="AJ1831" i="1"/>
  <c r="AK1831" i="1" s="1"/>
  <c r="AA1831" i="1"/>
  <c r="Z1831" i="1"/>
  <c r="Y1831" i="1"/>
  <c r="X1831" i="1"/>
  <c r="AB1831" i="1" s="1"/>
  <c r="L1831" i="1"/>
  <c r="AA1830" i="1"/>
  <c r="Z1830" i="1"/>
  <c r="Y1830" i="1"/>
  <c r="X1830" i="1"/>
  <c r="AB1830" i="1" s="1"/>
  <c r="L1830" i="1"/>
  <c r="AJ2268" i="1"/>
  <c r="AA2268" i="1"/>
  <c r="Z2268" i="1"/>
  <c r="Y2268" i="1"/>
  <c r="X2268" i="1"/>
  <c r="AB2268" i="1" s="1"/>
  <c r="L2268" i="1"/>
  <c r="AA2267" i="1"/>
  <c r="Z2267" i="1"/>
  <c r="Y2267" i="1"/>
  <c r="X2267" i="1"/>
  <c r="AB2267" i="1" s="1"/>
  <c r="L2267" i="1"/>
  <c r="AK809" i="1"/>
  <c r="AJ809" i="1"/>
  <c r="AJ810" i="1" s="1"/>
  <c r="AJ811" i="1" s="1"/>
  <c r="AA809" i="1"/>
  <c r="Z809" i="1"/>
  <c r="Y809" i="1"/>
  <c r="X809" i="1"/>
  <c r="AB809" i="1" s="1"/>
  <c r="L809" i="1"/>
  <c r="AK808" i="1"/>
  <c r="AJ808" i="1"/>
  <c r="AA808" i="1"/>
  <c r="Z808" i="1"/>
  <c r="Y808" i="1"/>
  <c r="X808" i="1"/>
  <c r="AB808" i="1" s="1"/>
  <c r="L808" i="1"/>
  <c r="AK807" i="1"/>
  <c r="AJ807" i="1"/>
  <c r="AA807" i="1"/>
  <c r="Z807" i="1"/>
  <c r="Y807" i="1"/>
  <c r="X807" i="1"/>
  <c r="AB807" i="1" s="1"/>
  <c r="L807" i="1"/>
  <c r="AK806" i="1"/>
  <c r="AJ806" i="1"/>
  <c r="AA806" i="1"/>
  <c r="Z806" i="1"/>
  <c r="Y806" i="1"/>
  <c r="X806" i="1"/>
  <c r="AB806" i="1" s="1"/>
  <c r="L806" i="1"/>
  <c r="AK805" i="1"/>
  <c r="AJ805" i="1"/>
  <c r="AA805" i="1"/>
  <c r="Z805" i="1"/>
  <c r="Y805" i="1"/>
  <c r="X805" i="1"/>
  <c r="AB805" i="1" s="1"/>
  <c r="L805" i="1"/>
  <c r="AK804" i="1"/>
  <c r="AJ804" i="1"/>
  <c r="AA804" i="1"/>
  <c r="Z804" i="1"/>
  <c r="Y804" i="1"/>
  <c r="X804" i="1"/>
  <c r="AB804" i="1" s="1"/>
  <c r="L804" i="1"/>
  <c r="AK803" i="1"/>
  <c r="AJ803" i="1"/>
  <c r="AA803" i="1"/>
  <c r="Z803" i="1"/>
  <c r="Y803" i="1"/>
  <c r="X803" i="1"/>
  <c r="AB803" i="1" s="1"/>
  <c r="L803" i="1"/>
  <c r="AK802" i="1"/>
  <c r="AJ802" i="1"/>
  <c r="AA802" i="1"/>
  <c r="Z802" i="1"/>
  <c r="Y802" i="1"/>
  <c r="X802" i="1"/>
  <c r="AB802" i="1" s="1"/>
  <c r="L802" i="1"/>
  <c r="AK801" i="1"/>
  <c r="AJ801" i="1"/>
  <c r="AA801" i="1"/>
  <c r="Z801" i="1"/>
  <c r="Y801" i="1"/>
  <c r="X801" i="1"/>
  <c r="AB801" i="1" s="1"/>
  <c r="L801" i="1"/>
  <c r="AK800" i="1"/>
  <c r="AJ800" i="1"/>
  <c r="AA800" i="1"/>
  <c r="Z800" i="1"/>
  <c r="Y800" i="1"/>
  <c r="X800" i="1"/>
  <c r="AB800" i="1" s="1"/>
  <c r="L800" i="1"/>
  <c r="AK799" i="1"/>
  <c r="AJ799" i="1"/>
  <c r="AA799" i="1"/>
  <c r="Z799" i="1"/>
  <c r="Y799" i="1"/>
  <c r="X799" i="1"/>
  <c r="AB799" i="1" s="1"/>
  <c r="L799" i="1"/>
  <c r="AK798" i="1"/>
  <c r="AA798" i="1"/>
  <c r="Z798" i="1"/>
  <c r="Y798" i="1"/>
  <c r="X798" i="1"/>
  <c r="AB798" i="1" s="1"/>
  <c r="L798" i="1"/>
  <c r="AJ4764" i="1"/>
  <c r="AK4764" i="1" s="1"/>
  <c r="AA4764" i="1"/>
  <c r="Z4764" i="1"/>
  <c r="Y4764" i="1"/>
  <c r="X4764" i="1"/>
  <c r="AB4764" i="1" s="1"/>
  <c r="L4764" i="1"/>
  <c r="AJ4763" i="1"/>
  <c r="AK4763" i="1" s="1"/>
  <c r="AA4763" i="1"/>
  <c r="Z4763" i="1"/>
  <c r="Y4763" i="1"/>
  <c r="X4763" i="1"/>
  <c r="AB4763" i="1" s="1"/>
  <c r="L4763" i="1"/>
  <c r="AA4762" i="1"/>
  <c r="Z4762" i="1"/>
  <c r="Y4762" i="1"/>
  <c r="X4762" i="1"/>
  <c r="AB4762" i="1" s="1"/>
  <c r="L4762" i="1"/>
  <c r="AA2007" i="1"/>
  <c r="Z2007" i="1"/>
  <c r="Y2007" i="1"/>
  <c r="X2007" i="1"/>
  <c r="AB2007" i="1" s="1"/>
  <c r="L2007" i="1"/>
  <c r="AJ471" i="1"/>
  <c r="AA471" i="1"/>
  <c r="Z471" i="1"/>
  <c r="Y471" i="1"/>
  <c r="X471" i="1"/>
  <c r="AB471" i="1" s="1"/>
  <c r="L471" i="1"/>
  <c r="AA470" i="1"/>
  <c r="Z470" i="1"/>
  <c r="Y470" i="1"/>
  <c r="X470" i="1"/>
  <c r="AB470" i="1" s="1"/>
  <c r="L470" i="1"/>
  <c r="AJ2745" i="1"/>
  <c r="AK2745" i="1" s="1"/>
  <c r="AA2745" i="1"/>
  <c r="Z2745" i="1"/>
  <c r="Y2745" i="1"/>
  <c r="X2745" i="1"/>
  <c r="AB2745" i="1" s="1"/>
  <c r="L2745" i="1"/>
  <c r="AA2744" i="1"/>
  <c r="Z2744" i="1"/>
  <c r="Y2744" i="1"/>
  <c r="X2744" i="1"/>
  <c r="AB2744" i="1" s="1"/>
  <c r="L2744" i="1"/>
  <c r="AA425" i="1"/>
  <c r="Z425" i="1"/>
  <c r="Y425" i="1"/>
  <c r="X425" i="1"/>
  <c r="AB425" i="1" s="1"/>
  <c r="L425" i="1"/>
  <c r="AA4702" i="1"/>
  <c r="Z4702" i="1"/>
  <c r="Y4702" i="1"/>
  <c r="X4702" i="1"/>
  <c r="AB4702" i="1" s="1"/>
  <c r="L4702" i="1"/>
  <c r="AJ1953" i="1"/>
  <c r="AJ1954" i="1" s="1"/>
  <c r="AK1954" i="1" s="1"/>
  <c r="AA1953" i="1"/>
  <c r="Z1953" i="1"/>
  <c r="Y1953" i="1"/>
  <c r="X1953" i="1"/>
  <c r="AB1953" i="1" s="1"/>
  <c r="L1953" i="1"/>
  <c r="AA1952" i="1"/>
  <c r="Z1952" i="1"/>
  <c r="Y1952" i="1"/>
  <c r="X1952" i="1"/>
  <c r="AB1952" i="1" s="1"/>
  <c r="L1952" i="1"/>
  <c r="AJ3643" i="1"/>
  <c r="AJ3644" i="1" s="1"/>
  <c r="AA3643" i="1"/>
  <c r="Z3643" i="1"/>
  <c r="Y3643" i="1"/>
  <c r="X3643" i="1"/>
  <c r="AB3643" i="1" s="1"/>
  <c r="L3643" i="1"/>
  <c r="AJ3642" i="1"/>
  <c r="AA3642" i="1"/>
  <c r="Z3642" i="1"/>
  <c r="Y3642" i="1"/>
  <c r="X3642" i="1"/>
  <c r="AB3642" i="1" s="1"/>
  <c r="L3642" i="1"/>
  <c r="AA3641" i="1"/>
  <c r="Z3641" i="1"/>
  <c r="Y3641" i="1"/>
  <c r="X3641" i="1"/>
  <c r="AB3641" i="1" s="1"/>
  <c r="L3641" i="1"/>
  <c r="AJ1564" i="1"/>
  <c r="AJ1565" i="1" s="1"/>
  <c r="AK1565" i="1" s="1"/>
  <c r="AA1564" i="1"/>
  <c r="Z1564" i="1"/>
  <c r="Y1564" i="1"/>
  <c r="X1564" i="1"/>
  <c r="AB1564" i="1" s="1"/>
  <c r="L1564" i="1"/>
  <c r="AA1563" i="1"/>
  <c r="Z1563" i="1"/>
  <c r="Y1563" i="1"/>
  <c r="X1563" i="1"/>
  <c r="AB1563" i="1" s="1"/>
  <c r="L1563" i="1"/>
  <c r="AJ4474" i="1"/>
  <c r="AJ4475" i="1" s="1"/>
  <c r="AA4474" i="1"/>
  <c r="Z4474" i="1"/>
  <c r="Y4474" i="1"/>
  <c r="X4474" i="1"/>
  <c r="AB4474" i="1" s="1"/>
  <c r="L4474" i="1"/>
  <c r="AA4473" i="1"/>
  <c r="Z4473" i="1"/>
  <c r="Y4473" i="1"/>
  <c r="X4473" i="1"/>
  <c r="AB4473" i="1" s="1"/>
  <c r="L4473" i="1"/>
  <c r="AJ2320" i="1"/>
  <c r="AK2320" i="1" s="1"/>
  <c r="AA2320" i="1"/>
  <c r="Z2320" i="1"/>
  <c r="Y2320" i="1"/>
  <c r="X2320" i="1"/>
  <c r="AB2320" i="1" s="1"/>
  <c r="L2320" i="1"/>
  <c r="AA2319" i="1"/>
  <c r="Z2319" i="1"/>
  <c r="Y2319" i="1"/>
  <c r="X2319" i="1"/>
  <c r="AB2319" i="1" s="1"/>
  <c r="L2319" i="1"/>
  <c r="AJ3286" i="1"/>
  <c r="AJ3287" i="1" s="1"/>
  <c r="AK3287" i="1" s="1"/>
  <c r="AA3286" i="1"/>
  <c r="Z3286" i="1"/>
  <c r="Y3286" i="1"/>
  <c r="X3286" i="1"/>
  <c r="AB3286" i="1" s="1"/>
  <c r="L3286" i="1"/>
  <c r="AA3285" i="1"/>
  <c r="Z3285" i="1"/>
  <c r="Y3285" i="1"/>
  <c r="X3285" i="1"/>
  <c r="AB3285" i="1" s="1"/>
  <c r="L3285" i="1"/>
  <c r="AA2290" i="1"/>
  <c r="Z2290" i="1"/>
  <c r="Y2290" i="1"/>
  <c r="X2290" i="1"/>
  <c r="AB2290" i="1" s="1"/>
  <c r="L2290" i="1"/>
  <c r="AJ501" i="1"/>
  <c r="AK501" i="1" s="1"/>
  <c r="AA501" i="1"/>
  <c r="Z501" i="1"/>
  <c r="Y501" i="1"/>
  <c r="X501" i="1"/>
  <c r="AB501" i="1" s="1"/>
  <c r="L501" i="1"/>
  <c r="AA500" i="1"/>
  <c r="Z500" i="1"/>
  <c r="Y500" i="1"/>
  <c r="X500" i="1"/>
  <c r="AB500" i="1" s="1"/>
  <c r="L500" i="1"/>
  <c r="AJ4413" i="1"/>
  <c r="AJ4414" i="1" s="1"/>
  <c r="AA4413" i="1"/>
  <c r="Z4413" i="1"/>
  <c r="Y4413" i="1"/>
  <c r="X4413" i="1"/>
  <c r="AB4413" i="1" s="1"/>
  <c r="L4413" i="1"/>
  <c r="AA4412" i="1"/>
  <c r="Z4412" i="1"/>
  <c r="Y4412" i="1"/>
  <c r="X4412" i="1"/>
  <c r="AB4412" i="1" s="1"/>
  <c r="L4412" i="1"/>
  <c r="AA3917" i="1"/>
  <c r="Z3917" i="1"/>
  <c r="Y3917" i="1"/>
  <c r="X3917" i="1"/>
  <c r="AB3917" i="1" s="1"/>
  <c r="L3917" i="1"/>
  <c r="AA3933" i="1"/>
  <c r="Z3933" i="1"/>
  <c r="Y3933" i="1"/>
  <c r="X3933" i="1"/>
  <c r="AB3933" i="1" s="1"/>
  <c r="L3933" i="1"/>
  <c r="AJ1643" i="1"/>
  <c r="AK1643" i="1" s="1"/>
  <c r="AA1643" i="1"/>
  <c r="Z1643" i="1"/>
  <c r="Y1643" i="1"/>
  <c r="X1643" i="1"/>
  <c r="AB1643" i="1" s="1"/>
  <c r="L1643" i="1"/>
  <c r="AA1642" i="1"/>
  <c r="Z1642" i="1"/>
  <c r="Y1642" i="1"/>
  <c r="X1642" i="1"/>
  <c r="AB1642" i="1" s="1"/>
  <c r="L1642" i="1"/>
  <c r="AA2864" i="1"/>
  <c r="Z2864" i="1"/>
  <c r="Y2864" i="1"/>
  <c r="X2864" i="1"/>
  <c r="AB2864" i="1" s="1"/>
  <c r="L2864" i="1"/>
  <c r="AJ2240" i="1"/>
  <c r="AK2240" i="1" s="1"/>
  <c r="AA2240" i="1"/>
  <c r="Z2240" i="1"/>
  <c r="Y2240" i="1"/>
  <c r="X2240" i="1"/>
  <c r="AB2240" i="1" s="1"/>
  <c r="L2240" i="1"/>
  <c r="AA2239" i="1"/>
  <c r="Z2239" i="1"/>
  <c r="Y2239" i="1"/>
  <c r="X2239" i="1"/>
  <c r="AB2239" i="1" s="1"/>
  <c r="L2239" i="1"/>
  <c r="AJ3835" i="1"/>
  <c r="AK3835" i="1" s="1"/>
  <c r="AA3835" i="1"/>
  <c r="Z3835" i="1"/>
  <c r="Y3835" i="1"/>
  <c r="X3835" i="1"/>
  <c r="AB3835" i="1" s="1"/>
  <c r="L3835" i="1"/>
  <c r="AA3834" i="1"/>
  <c r="Z3834" i="1"/>
  <c r="Y3834" i="1"/>
  <c r="X3834" i="1"/>
  <c r="AB3834" i="1" s="1"/>
  <c r="L3834" i="1"/>
  <c r="AA1917" i="1"/>
  <c r="Z1917" i="1"/>
  <c r="Y1917" i="1"/>
  <c r="X1917" i="1"/>
  <c r="AB1917" i="1" s="1"/>
  <c r="L1917" i="1"/>
  <c r="AJ3876" i="1"/>
  <c r="AK3876" i="1" s="1"/>
  <c r="AA3876" i="1"/>
  <c r="Z3876" i="1"/>
  <c r="Y3876" i="1"/>
  <c r="X3876" i="1"/>
  <c r="AB3876" i="1" s="1"/>
  <c r="L3876" i="1"/>
  <c r="AA3875" i="1"/>
  <c r="Z3875" i="1"/>
  <c r="Y3875" i="1"/>
  <c r="X3875" i="1"/>
  <c r="AB3875" i="1" s="1"/>
  <c r="L3875" i="1"/>
  <c r="AJ4661" i="1"/>
  <c r="AK4661" i="1" s="1"/>
  <c r="AA4661" i="1"/>
  <c r="Z4661" i="1"/>
  <c r="Y4661" i="1"/>
  <c r="X4661" i="1"/>
  <c r="AB4661" i="1" s="1"/>
  <c r="L4661" i="1"/>
  <c r="AA4660" i="1"/>
  <c r="Z4660" i="1"/>
  <c r="Y4660" i="1"/>
  <c r="X4660" i="1"/>
  <c r="AB4660" i="1" s="1"/>
  <c r="L4660" i="1"/>
  <c r="AA2031" i="1"/>
  <c r="Z2031" i="1"/>
  <c r="Y2031" i="1"/>
  <c r="X2031" i="1"/>
  <c r="AB2031" i="1" s="1"/>
  <c r="L2031" i="1"/>
  <c r="AJ999" i="1"/>
  <c r="AK999" i="1" s="1"/>
  <c r="AA999" i="1"/>
  <c r="Z999" i="1"/>
  <c r="Y999" i="1"/>
  <c r="X999" i="1"/>
  <c r="AB999" i="1" s="1"/>
  <c r="L999" i="1"/>
  <c r="AA998" i="1"/>
  <c r="Z998" i="1"/>
  <c r="Y998" i="1"/>
  <c r="X998" i="1"/>
  <c r="AB998" i="1" s="1"/>
  <c r="L998" i="1"/>
  <c r="AJ2798" i="1"/>
  <c r="AK2798" i="1" s="1"/>
  <c r="AA2798" i="1"/>
  <c r="Z2798" i="1"/>
  <c r="Y2798" i="1"/>
  <c r="X2798" i="1"/>
  <c r="AB2798" i="1" s="1"/>
  <c r="L2798" i="1"/>
  <c r="AA2797" i="1"/>
  <c r="Z2797" i="1"/>
  <c r="Y2797" i="1"/>
  <c r="X2797" i="1"/>
  <c r="AB2797" i="1" s="1"/>
  <c r="L2797" i="1"/>
  <c r="AA1192" i="1"/>
  <c r="Z1192" i="1"/>
  <c r="Y1192" i="1"/>
  <c r="X1192" i="1"/>
  <c r="AB1192" i="1" s="1"/>
  <c r="L1192" i="1"/>
  <c r="AJ198" i="1"/>
  <c r="AK198" i="1" s="1"/>
  <c r="AA198" i="1"/>
  <c r="Z198" i="1"/>
  <c r="Y198" i="1"/>
  <c r="X198" i="1"/>
  <c r="AB198" i="1" s="1"/>
  <c r="L198" i="1"/>
  <c r="AA197" i="1"/>
  <c r="Z197" i="1"/>
  <c r="Y197" i="1"/>
  <c r="X197" i="1"/>
  <c r="AB197" i="1" s="1"/>
  <c r="L197" i="1"/>
  <c r="AA1037" i="1"/>
  <c r="Z1037" i="1"/>
  <c r="Y1037" i="1"/>
  <c r="X1037" i="1"/>
  <c r="AB1037" i="1" s="1"/>
  <c r="L1037" i="1"/>
  <c r="AJ797" i="1"/>
  <c r="AK797" i="1" s="1"/>
  <c r="AA797" i="1"/>
  <c r="Z797" i="1"/>
  <c r="Y797" i="1"/>
  <c r="X797" i="1"/>
  <c r="AB797" i="1" s="1"/>
  <c r="L797" i="1"/>
  <c r="AK796" i="1"/>
  <c r="AJ796" i="1"/>
  <c r="AA796" i="1"/>
  <c r="Z796" i="1"/>
  <c r="Y796" i="1"/>
  <c r="X796" i="1"/>
  <c r="AB796" i="1" s="1"/>
  <c r="L796" i="1"/>
  <c r="AK795" i="1"/>
  <c r="AJ795" i="1"/>
  <c r="AA795" i="1"/>
  <c r="Z795" i="1"/>
  <c r="Y795" i="1"/>
  <c r="X795" i="1"/>
  <c r="AB795" i="1" s="1"/>
  <c r="L795" i="1"/>
  <c r="AK794" i="1"/>
  <c r="AJ794" i="1"/>
  <c r="AA794" i="1"/>
  <c r="Z794" i="1"/>
  <c r="Y794" i="1"/>
  <c r="X794" i="1"/>
  <c r="AB794" i="1" s="1"/>
  <c r="L794" i="1"/>
  <c r="AK793" i="1"/>
  <c r="AA793" i="1"/>
  <c r="Z793" i="1"/>
  <c r="Y793" i="1"/>
  <c r="X793" i="1"/>
  <c r="AB793" i="1" s="1"/>
  <c r="L793" i="1"/>
  <c r="AJ678" i="1"/>
  <c r="AJ679" i="1" s="1"/>
  <c r="AK679" i="1" s="1"/>
  <c r="AA678" i="1"/>
  <c r="Z678" i="1"/>
  <c r="Y678" i="1"/>
  <c r="X678" i="1"/>
  <c r="AB678" i="1" s="1"/>
  <c r="L678" i="1"/>
  <c r="AA677" i="1"/>
  <c r="Z677" i="1"/>
  <c r="Y677" i="1"/>
  <c r="X677" i="1"/>
  <c r="AB677" i="1" s="1"/>
  <c r="L677" i="1"/>
  <c r="AJ3578" i="1"/>
  <c r="AK3578" i="1" s="1"/>
  <c r="AA3578" i="1"/>
  <c r="Z3578" i="1"/>
  <c r="Y3578" i="1"/>
  <c r="X3578" i="1"/>
  <c r="AB3578" i="1" s="1"/>
  <c r="L3578" i="1"/>
  <c r="AA3577" i="1"/>
  <c r="Z3577" i="1"/>
  <c r="Y3577" i="1"/>
  <c r="X3577" i="1"/>
  <c r="AB3577" i="1" s="1"/>
  <c r="L3577" i="1"/>
  <c r="AJ1611" i="1"/>
  <c r="AJ1612" i="1" s="1"/>
  <c r="AK1612" i="1" s="1"/>
  <c r="AA1611" i="1"/>
  <c r="Z1611" i="1"/>
  <c r="Y1611" i="1"/>
  <c r="X1611" i="1"/>
  <c r="AB1611" i="1" s="1"/>
  <c r="L1611" i="1"/>
  <c r="AA1610" i="1"/>
  <c r="Z1610" i="1"/>
  <c r="Y1610" i="1"/>
  <c r="X1610" i="1"/>
  <c r="AB1610" i="1" s="1"/>
  <c r="L1610" i="1"/>
  <c r="AJ3466" i="1"/>
  <c r="AK3466" i="1" s="1"/>
  <c r="AA3466" i="1"/>
  <c r="Z3466" i="1"/>
  <c r="Y3466" i="1"/>
  <c r="X3466" i="1"/>
  <c r="AB3466" i="1" s="1"/>
  <c r="L3466" i="1"/>
  <c r="AA3465" i="1"/>
  <c r="Z3465" i="1"/>
  <c r="Y3465" i="1"/>
  <c r="X3465" i="1"/>
  <c r="AB3465" i="1" s="1"/>
  <c r="L3465" i="1"/>
  <c r="AJ2779" i="1"/>
  <c r="AK2779" i="1" s="1"/>
  <c r="AA2779" i="1"/>
  <c r="Z2779" i="1"/>
  <c r="Y2779" i="1"/>
  <c r="X2779" i="1"/>
  <c r="AB2779" i="1" s="1"/>
  <c r="L2779" i="1"/>
  <c r="AA2778" i="1"/>
  <c r="Z2778" i="1"/>
  <c r="Y2778" i="1"/>
  <c r="X2778" i="1"/>
  <c r="AB2778" i="1" s="1"/>
  <c r="L2778" i="1"/>
  <c r="AJ1240" i="1"/>
  <c r="AK1240" i="1" s="1"/>
  <c r="AA1240" i="1"/>
  <c r="Z1240" i="1"/>
  <c r="Y1240" i="1"/>
  <c r="X1240" i="1"/>
  <c r="AB1240" i="1" s="1"/>
  <c r="L1240" i="1"/>
  <c r="AA1239" i="1"/>
  <c r="Z1239" i="1"/>
  <c r="Y1239" i="1"/>
  <c r="X1239" i="1"/>
  <c r="AB1239" i="1" s="1"/>
  <c r="L1239" i="1"/>
  <c r="AA3778" i="1"/>
  <c r="Z3778" i="1"/>
  <c r="Y3778" i="1"/>
  <c r="X3778" i="1"/>
  <c r="AB3778" i="1" s="1"/>
  <c r="L3778" i="1"/>
  <c r="AA4385" i="1"/>
  <c r="Z4385" i="1"/>
  <c r="Y4385" i="1"/>
  <c r="X4385" i="1"/>
  <c r="AB4385" i="1" s="1"/>
  <c r="L4385" i="1"/>
  <c r="AA4310" i="1"/>
  <c r="Z4310" i="1"/>
  <c r="Y4310" i="1"/>
  <c r="X4310" i="1"/>
  <c r="AB4310" i="1" s="1"/>
  <c r="L4310" i="1"/>
  <c r="AJ1991" i="1"/>
  <c r="AK1991" i="1" s="1"/>
  <c r="AA1991" i="1"/>
  <c r="Z1991" i="1"/>
  <c r="Y1991" i="1"/>
  <c r="X1991" i="1"/>
  <c r="AB1991" i="1" s="1"/>
  <c r="L1991" i="1"/>
  <c r="AA1990" i="1"/>
  <c r="Z1990" i="1"/>
  <c r="Y1990" i="1"/>
  <c r="X1990" i="1"/>
  <c r="AB1990" i="1" s="1"/>
  <c r="L1990" i="1"/>
  <c r="AJ1972" i="1"/>
  <c r="AK1972" i="1" s="1"/>
  <c r="AA1972" i="1"/>
  <c r="Z1972" i="1"/>
  <c r="Y1972" i="1"/>
  <c r="X1972" i="1"/>
  <c r="AB1972" i="1" s="1"/>
  <c r="L1972" i="1"/>
  <c r="AA1971" i="1"/>
  <c r="Z1971" i="1"/>
  <c r="Y1971" i="1"/>
  <c r="X1971" i="1"/>
  <c r="AB1971" i="1" s="1"/>
  <c r="L1971" i="1"/>
  <c r="AJ4359" i="1"/>
  <c r="AJ4360" i="1" s="1"/>
  <c r="AK4360" i="1" s="1"/>
  <c r="AA4359" i="1"/>
  <c r="Z4359" i="1"/>
  <c r="Y4359" i="1"/>
  <c r="X4359" i="1"/>
  <c r="AB4359" i="1" s="1"/>
  <c r="L4359" i="1"/>
  <c r="AA4358" i="1"/>
  <c r="Z4358" i="1"/>
  <c r="Y4358" i="1"/>
  <c r="X4358" i="1"/>
  <c r="AB4358" i="1" s="1"/>
  <c r="L4358" i="1"/>
  <c r="AJ76" i="1"/>
  <c r="AK76" i="1" s="1"/>
  <c r="AA76" i="1"/>
  <c r="Z76" i="1"/>
  <c r="Y76" i="1"/>
  <c r="X76" i="1"/>
  <c r="AB76" i="1" s="1"/>
  <c r="L76" i="1"/>
  <c r="AA75" i="1"/>
  <c r="Z75" i="1"/>
  <c r="Y75" i="1"/>
  <c r="X75" i="1"/>
  <c r="AB75" i="1" s="1"/>
  <c r="L75" i="1"/>
  <c r="AA135" i="1"/>
  <c r="Z135" i="1"/>
  <c r="Y135" i="1"/>
  <c r="X135" i="1"/>
  <c r="AB135" i="1" s="1"/>
  <c r="L135" i="1"/>
  <c r="AK1432" i="1"/>
  <c r="AA1432" i="1"/>
  <c r="Z1432" i="1"/>
  <c r="Y1432" i="1"/>
  <c r="X1432" i="1"/>
  <c r="AB1432" i="1" s="1"/>
  <c r="L1432" i="1"/>
  <c r="AJ4576" i="1"/>
  <c r="AK4576" i="1" s="1"/>
  <c r="AA4576" i="1"/>
  <c r="Z4576" i="1"/>
  <c r="Y4576" i="1"/>
  <c r="X4576" i="1"/>
  <c r="AB4576" i="1" s="1"/>
  <c r="L4576" i="1"/>
  <c r="AA4575" i="1"/>
  <c r="Z4575" i="1"/>
  <c r="Y4575" i="1"/>
  <c r="X4575" i="1"/>
  <c r="AB4575" i="1" s="1"/>
  <c r="L4575" i="1"/>
  <c r="AA2006" i="1"/>
  <c r="Z2006" i="1"/>
  <c r="Y2006" i="1"/>
  <c r="X2006" i="1"/>
  <c r="AB2006" i="1" s="1"/>
  <c r="L2006" i="1"/>
  <c r="AE92" i="1"/>
  <c r="AA92" i="1"/>
  <c r="Z92" i="1"/>
  <c r="Y92" i="1"/>
  <c r="X92" i="1"/>
  <c r="AB92" i="1" s="1"/>
  <c r="AJ3721" i="1"/>
  <c r="AJ3722" i="1" s="1"/>
  <c r="AK3722" i="1" s="1"/>
  <c r="AA3721" i="1"/>
  <c r="Z3721" i="1"/>
  <c r="Y3721" i="1"/>
  <c r="X3721" i="1"/>
  <c r="AB3721" i="1" s="1"/>
  <c r="L3721" i="1"/>
  <c r="AA3720" i="1"/>
  <c r="Z3720" i="1"/>
  <c r="Y3720" i="1"/>
  <c r="X3720" i="1"/>
  <c r="AB3720" i="1" s="1"/>
  <c r="L3720" i="1"/>
  <c r="AJ4520" i="1"/>
  <c r="AJ4521" i="1" s="1"/>
  <c r="AA4520" i="1"/>
  <c r="Z4520" i="1"/>
  <c r="Y4520" i="1"/>
  <c r="X4520" i="1"/>
  <c r="AB4520" i="1" s="1"/>
  <c r="L4520" i="1"/>
  <c r="AA4519" i="1"/>
  <c r="Z4519" i="1"/>
  <c r="Y4519" i="1"/>
  <c r="X4519" i="1"/>
  <c r="AB4519" i="1" s="1"/>
  <c r="L4519" i="1"/>
  <c r="AJ323" i="1"/>
  <c r="AK323" i="1" s="1"/>
  <c r="AA323" i="1"/>
  <c r="Z323" i="1"/>
  <c r="Y323" i="1"/>
  <c r="X323" i="1"/>
  <c r="AB323" i="1" s="1"/>
  <c r="L323" i="1"/>
  <c r="AA322" i="1"/>
  <c r="Z322" i="1"/>
  <c r="Y322" i="1"/>
  <c r="X322" i="1"/>
  <c r="AB322" i="1" s="1"/>
  <c r="L322" i="1"/>
  <c r="AK1431" i="1"/>
  <c r="AJ1431" i="1"/>
  <c r="AA1431" i="1"/>
  <c r="Z1431" i="1"/>
  <c r="Y1431" i="1"/>
  <c r="X1431" i="1"/>
  <c r="AB1431" i="1" s="1"/>
  <c r="L1431" i="1"/>
  <c r="AK1430" i="1"/>
  <c r="AJ1430" i="1"/>
  <c r="AA1430" i="1"/>
  <c r="Z1430" i="1"/>
  <c r="Y1430" i="1"/>
  <c r="X1430" i="1"/>
  <c r="AB1430" i="1" s="1"/>
  <c r="L1430" i="1"/>
  <c r="AK1429" i="1"/>
  <c r="AJ1429" i="1"/>
  <c r="AA1429" i="1"/>
  <c r="Z1429" i="1"/>
  <c r="Y1429" i="1"/>
  <c r="X1429" i="1"/>
  <c r="AB1429" i="1" s="1"/>
  <c r="L1429" i="1"/>
  <c r="AK1428" i="1"/>
  <c r="AJ1428" i="1"/>
  <c r="AA1428" i="1"/>
  <c r="Z1428" i="1"/>
  <c r="Y1428" i="1"/>
  <c r="X1428" i="1"/>
  <c r="AB1428" i="1" s="1"/>
  <c r="L1428" i="1"/>
  <c r="AK1427" i="1"/>
  <c r="AJ1427" i="1"/>
  <c r="AA1427" i="1"/>
  <c r="Z1427" i="1"/>
  <c r="Y1427" i="1"/>
  <c r="X1427" i="1"/>
  <c r="AB1427" i="1" s="1"/>
  <c r="L1427" i="1"/>
  <c r="AK1426" i="1"/>
  <c r="AJ1426" i="1"/>
  <c r="AA1426" i="1"/>
  <c r="Z1426" i="1"/>
  <c r="Y1426" i="1"/>
  <c r="X1426" i="1"/>
  <c r="AB1426" i="1" s="1"/>
  <c r="L1426" i="1"/>
  <c r="AK1425" i="1"/>
  <c r="AJ1425" i="1"/>
  <c r="AA1425" i="1"/>
  <c r="Z1425" i="1"/>
  <c r="Y1425" i="1"/>
  <c r="X1425" i="1"/>
  <c r="AB1425" i="1" s="1"/>
  <c r="L1425" i="1"/>
  <c r="AK1424" i="1"/>
  <c r="AJ1424" i="1"/>
  <c r="AA1424" i="1"/>
  <c r="Z1424" i="1"/>
  <c r="Y1424" i="1"/>
  <c r="X1424" i="1"/>
  <c r="AB1424" i="1" s="1"/>
  <c r="L1424" i="1"/>
  <c r="AK1423" i="1"/>
  <c r="AA1423" i="1"/>
  <c r="Z1423" i="1"/>
  <c r="Y1423" i="1"/>
  <c r="X1423" i="1"/>
  <c r="AB1423" i="1" s="1"/>
  <c r="L1423" i="1"/>
  <c r="AJ4602" i="1"/>
  <c r="AK4602" i="1" s="1"/>
  <c r="AA4602" i="1"/>
  <c r="Z4602" i="1"/>
  <c r="Y4602" i="1"/>
  <c r="X4602" i="1"/>
  <c r="AB4602" i="1" s="1"/>
  <c r="L4602" i="1"/>
  <c r="AA4601" i="1"/>
  <c r="Z4601" i="1"/>
  <c r="Y4601" i="1"/>
  <c r="X4601" i="1"/>
  <c r="AB4601" i="1" s="1"/>
  <c r="L4601" i="1"/>
  <c r="AJ4819" i="1"/>
  <c r="AK4819" i="1" s="1"/>
  <c r="AA4819" i="1"/>
  <c r="Z4819" i="1"/>
  <c r="Y4819" i="1"/>
  <c r="X4819" i="1"/>
  <c r="AB4819" i="1" s="1"/>
  <c r="L4819" i="1"/>
  <c r="AA4818" i="1"/>
  <c r="Z4818" i="1"/>
  <c r="Y4818" i="1"/>
  <c r="X4818" i="1"/>
  <c r="AB4818" i="1" s="1"/>
  <c r="L4818" i="1"/>
  <c r="AJ4803" i="1"/>
  <c r="AK4803" i="1" s="1"/>
  <c r="AA4803" i="1"/>
  <c r="Z4803" i="1"/>
  <c r="Y4803" i="1"/>
  <c r="X4803" i="1"/>
  <c r="AB4803" i="1" s="1"/>
  <c r="L4803" i="1"/>
  <c r="AA4802" i="1"/>
  <c r="Z4802" i="1"/>
  <c r="Y4802" i="1"/>
  <c r="X4802" i="1"/>
  <c r="AB4802" i="1" s="1"/>
  <c r="L4802" i="1"/>
  <c r="AA2796" i="1"/>
  <c r="Z2796" i="1"/>
  <c r="Y2796" i="1"/>
  <c r="X2796" i="1"/>
  <c r="AB2796" i="1" s="1"/>
  <c r="L2796" i="1"/>
  <c r="AJ340" i="1"/>
  <c r="AJ341" i="1" s="1"/>
  <c r="AK341" i="1" s="1"/>
  <c r="AA340" i="1"/>
  <c r="Z340" i="1"/>
  <c r="Y340" i="1"/>
  <c r="X340" i="1"/>
  <c r="AB340" i="1" s="1"/>
  <c r="L340" i="1"/>
  <c r="AA339" i="1"/>
  <c r="Z339" i="1"/>
  <c r="Y339" i="1"/>
  <c r="X339" i="1"/>
  <c r="AB339" i="1" s="1"/>
  <c r="L339" i="1"/>
  <c r="AK792" i="1"/>
  <c r="AA792" i="1"/>
  <c r="Z792" i="1"/>
  <c r="Y792" i="1"/>
  <c r="X792" i="1"/>
  <c r="AB792" i="1" s="1"/>
  <c r="L792" i="1"/>
  <c r="AK676" i="1"/>
  <c r="AA676" i="1"/>
  <c r="Z676" i="1"/>
  <c r="Y676" i="1"/>
  <c r="X676" i="1"/>
  <c r="AB676" i="1" s="1"/>
  <c r="L676" i="1"/>
  <c r="AJ4168" i="1"/>
  <c r="AK4168" i="1" s="1"/>
  <c r="AA4168" i="1"/>
  <c r="Z4168" i="1"/>
  <c r="Y4168" i="1"/>
  <c r="X4168" i="1"/>
  <c r="AB4168" i="1" s="1"/>
  <c r="L4168" i="1"/>
  <c r="AA4167" i="1"/>
  <c r="Z4167" i="1"/>
  <c r="Y4167" i="1"/>
  <c r="X4167" i="1"/>
  <c r="AB4167" i="1" s="1"/>
  <c r="L4167" i="1"/>
  <c r="AJ4691" i="1"/>
  <c r="AJ4692" i="1" s="1"/>
  <c r="AK4692" i="1" s="1"/>
  <c r="AA4691" i="1"/>
  <c r="Z4691" i="1"/>
  <c r="Y4691" i="1"/>
  <c r="X4691" i="1"/>
  <c r="AB4691" i="1" s="1"/>
  <c r="L4691" i="1"/>
  <c r="AA4690" i="1"/>
  <c r="Z4690" i="1"/>
  <c r="Y4690" i="1"/>
  <c r="X4690" i="1"/>
  <c r="AB4690" i="1" s="1"/>
  <c r="L4690" i="1"/>
  <c r="AJ3753" i="1"/>
  <c r="AJ3754" i="1" s="1"/>
  <c r="AK3754" i="1" s="1"/>
  <c r="AA3753" i="1"/>
  <c r="Z3753" i="1"/>
  <c r="Y3753" i="1"/>
  <c r="X3753" i="1"/>
  <c r="AB3753" i="1" s="1"/>
  <c r="L3753" i="1"/>
  <c r="AA3752" i="1"/>
  <c r="Z3752" i="1"/>
  <c r="Y3752" i="1"/>
  <c r="X3752" i="1"/>
  <c r="AB3752" i="1" s="1"/>
  <c r="L3752" i="1"/>
  <c r="AJ4785" i="1"/>
  <c r="AJ4786" i="1" s="1"/>
  <c r="AK4786" i="1" s="1"/>
  <c r="AA4785" i="1"/>
  <c r="Z4785" i="1"/>
  <c r="Y4785" i="1"/>
  <c r="X4785" i="1"/>
  <c r="AB4785" i="1" s="1"/>
  <c r="L4785" i="1"/>
  <c r="AJ4784" i="1"/>
  <c r="AK4784" i="1" s="1"/>
  <c r="AA4784" i="1"/>
  <c r="Z4784" i="1"/>
  <c r="Y4784" i="1"/>
  <c r="X4784" i="1"/>
  <c r="AB4784" i="1" s="1"/>
  <c r="L4784" i="1"/>
  <c r="AA4783" i="1"/>
  <c r="Z4783" i="1"/>
  <c r="Y4783" i="1"/>
  <c r="X4783" i="1"/>
  <c r="AB4783" i="1" s="1"/>
  <c r="L4783" i="1"/>
  <c r="AJ1799" i="1"/>
  <c r="AJ1800" i="1" s="1"/>
  <c r="AK1800" i="1" s="1"/>
  <c r="AA1799" i="1"/>
  <c r="Z1799" i="1"/>
  <c r="Y1799" i="1"/>
  <c r="X1799" i="1"/>
  <c r="AB1799" i="1" s="1"/>
  <c r="L1799" i="1"/>
  <c r="AA1798" i="1"/>
  <c r="Z1798" i="1"/>
  <c r="Y1798" i="1"/>
  <c r="X1798" i="1"/>
  <c r="AB1798" i="1" s="1"/>
  <c r="L1798" i="1"/>
  <c r="AJ3559" i="1"/>
  <c r="AJ3560" i="1" s="1"/>
  <c r="AK3560" i="1" s="1"/>
  <c r="AA3559" i="1"/>
  <c r="Z3559" i="1"/>
  <c r="Y3559" i="1"/>
  <c r="X3559" i="1"/>
  <c r="AB3559" i="1" s="1"/>
  <c r="L3559" i="1"/>
  <c r="AA3558" i="1"/>
  <c r="Z3558" i="1"/>
  <c r="Y3558" i="1"/>
  <c r="X3558" i="1"/>
  <c r="AB3558" i="1" s="1"/>
  <c r="L3558" i="1"/>
  <c r="AJ4716" i="1"/>
  <c r="AK4716" i="1" s="1"/>
  <c r="AA4716" i="1"/>
  <c r="Z4716" i="1"/>
  <c r="Y4716" i="1"/>
  <c r="X4716" i="1"/>
  <c r="AB4716" i="1" s="1"/>
  <c r="L4716" i="1"/>
  <c r="AJ4715" i="1"/>
  <c r="AK4715" i="1" s="1"/>
  <c r="AA4715" i="1"/>
  <c r="Z4715" i="1"/>
  <c r="Y4715" i="1"/>
  <c r="X4715" i="1"/>
  <c r="AB4715" i="1" s="1"/>
  <c r="L4715" i="1"/>
  <c r="AJ4714" i="1"/>
  <c r="AA4714" i="1"/>
  <c r="Z4714" i="1"/>
  <c r="Y4714" i="1"/>
  <c r="X4714" i="1"/>
  <c r="AB4714" i="1" s="1"/>
  <c r="L4714" i="1"/>
  <c r="AA4713" i="1"/>
  <c r="Z4713" i="1"/>
  <c r="Y4713" i="1"/>
  <c r="X4713" i="1"/>
  <c r="AB4713" i="1" s="1"/>
  <c r="L4713" i="1"/>
  <c r="AA3885" i="1"/>
  <c r="Z3885" i="1"/>
  <c r="Y3885" i="1"/>
  <c r="X3885" i="1"/>
  <c r="AB3885" i="1" s="1"/>
  <c r="L3885" i="1"/>
  <c r="AJ4100" i="1"/>
  <c r="AA4100" i="1"/>
  <c r="Z4100" i="1"/>
  <c r="Y4100" i="1"/>
  <c r="X4100" i="1"/>
  <c r="AB4100" i="1" s="1"/>
  <c r="L4100" i="1"/>
  <c r="AA4099" i="1"/>
  <c r="Z4099" i="1"/>
  <c r="Y4099" i="1"/>
  <c r="X4099" i="1"/>
  <c r="AB4099" i="1" s="1"/>
  <c r="L4099" i="1"/>
  <c r="AJ3042" i="1"/>
  <c r="AJ3043" i="1" s="1"/>
  <c r="AK3043" i="1" s="1"/>
  <c r="AA3042" i="1"/>
  <c r="Z3042" i="1"/>
  <c r="Y3042" i="1"/>
  <c r="X3042" i="1"/>
  <c r="AB3042" i="1" s="1"/>
  <c r="L3042" i="1"/>
  <c r="AA3041" i="1"/>
  <c r="Z3041" i="1"/>
  <c r="Y3041" i="1"/>
  <c r="X3041" i="1"/>
  <c r="AB3041" i="1" s="1"/>
  <c r="L3041" i="1"/>
  <c r="AJ2966" i="1"/>
  <c r="AA2966" i="1"/>
  <c r="Z2966" i="1"/>
  <c r="Y2966" i="1"/>
  <c r="X2966" i="1"/>
  <c r="AB2966" i="1" s="1"/>
  <c r="L2966" i="1"/>
  <c r="AA2965" i="1"/>
  <c r="Z2965" i="1"/>
  <c r="Y2965" i="1"/>
  <c r="X2965" i="1"/>
  <c r="AB2965" i="1" s="1"/>
  <c r="L2965" i="1"/>
  <c r="AJ966" i="1"/>
  <c r="AJ967" i="1" s="1"/>
  <c r="AK967" i="1" s="1"/>
  <c r="AA966" i="1"/>
  <c r="Z966" i="1"/>
  <c r="Y966" i="1"/>
  <c r="X966" i="1"/>
  <c r="AB966" i="1" s="1"/>
  <c r="L966" i="1"/>
  <c r="AA965" i="1"/>
  <c r="Z965" i="1"/>
  <c r="Y965" i="1"/>
  <c r="X965" i="1"/>
  <c r="AB965" i="1" s="1"/>
  <c r="L965" i="1"/>
  <c r="AJ936" i="1"/>
  <c r="AJ937" i="1" s="1"/>
  <c r="AK937" i="1" s="1"/>
  <c r="AA936" i="1"/>
  <c r="Z936" i="1"/>
  <c r="Y936" i="1"/>
  <c r="X936" i="1"/>
  <c r="AB936" i="1" s="1"/>
  <c r="L936" i="1"/>
  <c r="AA935" i="1"/>
  <c r="Z935" i="1"/>
  <c r="Y935" i="1"/>
  <c r="X935" i="1"/>
  <c r="AB935" i="1" s="1"/>
  <c r="L935" i="1"/>
  <c r="AJ2358" i="1"/>
  <c r="AJ2359" i="1" s="1"/>
  <c r="AA2358" i="1"/>
  <c r="Z2358" i="1"/>
  <c r="Y2358" i="1"/>
  <c r="X2358" i="1"/>
  <c r="AB2358" i="1" s="1"/>
  <c r="L2358" i="1"/>
  <c r="AA2357" i="1"/>
  <c r="Z2357" i="1"/>
  <c r="Y2357" i="1"/>
  <c r="X2357" i="1"/>
  <c r="AB2357" i="1" s="1"/>
  <c r="L2357" i="1"/>
  <c r="AA4625" i="1"/>
  <c r="Z4625" i="1"/>
  <c r="Y4625" i="1"/>
  <c r="X4625" i="1"/>
  <c r="AB4625" i="1" s="1"/>
  <c r="L4625" i="1"/>
  <c r="AJ1750" i="1"/>
  <c r="AA1750" i="1"/>
  <c r="Z1750" i="1"/>
  <c r="Y1750" i="1"/>
  <c r="X1750" i="1"/>
  <c r="AB1750" i="1" s="1"/>
  <c r="L1750" i="1"/>
  <c r="AA1749" i="1"/>
  <c r="Z1749" i="1"/>
  <c r="Y1749" i="1"/>
  <c r="X1749" i="1"/>
  <c r="AB1749" i="1" s="1"/>
  <c r="L1749" i="1"/>
  <c r="AA2489" i="1"/>
  <c r="Z2489" i="1"/>
  <c r="Y2489" i="1"/>
  <c r="X2489" i="1"/>
  <c r="AB2489" i="1" s="1"/>
  <c r="L2489" i="1"/>
  <c r="AJ3115" i="1"/>
  <c r="AA3115" i="1"/>
  <c r="Z3115" i="1"/>
  <c r="Y3115" i="1"/>
  <c r="X3115" i="1"/>
  <c r="AB3115" i="1" s="1"/>
  <c r="L3115" i="1"/>
  <c r="AA3114" i="1"/>
  <c r="Z3114" i="1"/>
  <c r="Y3114" i="1"/>
  <c r="X3114" i="1"/>
  <c r="AB3114" i="1" s="1"/>
  <c r="L3114" i="1"/>
  <c r="AA521" i="1"/>
  <c r="Z521" i="1"/>
  <c r="Y521" i="1"/>
  <c r="X521" i="1"/>
  <c r="AB521" i="1" s="1"/>
  <c r="L521" i="1"/>
  <c r="AA4075" i="1"/>
  <c r="Z4075" i="1"/>
  <c r="Y4075" i="1"/>
  <c r="X4075" i="1"/>
  <c r="AB4075" i="1" s="1"/>
  <c r="L4075" i="1"/>
  <c r="AA4659" i="1"/>
  <c r="Z4659" i="1"/>
  <c r="Y4659" i="1"/>
  <c r="X4659" i="1"/>
  <c r="AB4659" i="1" s="1"/>
  <c r="L4659" i="1"/>
  <c r="AJ34" i="1"/>
  <c r="AA34" i="1"/>
  <c r="Z34" i="1"/>
  <c r="Y34" i="1"/>
  <c r="X34" i="1"/>
  <c r="AB34" i="1" s="1"/>
  <c r="L34" i="1"/>
  <c r="AA33" i="1"/>
  <c r="Z33" i="1"/>
  <c r="Y33" i="1"/>
  <c r="X33" i="1"/>
  <c r="AB33" i="1" s="1"/>
  <c r="L33" i="1"/>
  <c r="AJ1511" i="1"/>
  <c r="AA1511" i="1"/>
  <c r="Z1511" i="1"/>
  <c r="Y1511" i="1"/>
  <c r="X1511" i="1"/>
  <c r="AB1511" i="1" s="1"/>
  <c r="L1511" i="1"/>
  <c r="AA1510" i="1"/>
  <c r="Z1510" i="1"/>
  <c r="Y1510" i="1"/>
  <c r="X1510" i="1"/>
  <c r="AB1510" i="1" s="1"/>
  <c r="AA1509" i="1"/>
  <c r="Z1509" i="1"/>
  <c r="Y1509" i="1"/>
  <c r="X1509" i="1"/>
  <c r="AB1509" i="1" s="1"/>
  <c r="L1509" i="1"/>
  <c r="AJ2520" i="1"/>
  <c r="AA2520" i="1"/>
  <c r="Z2520" i="1"/>
  <c r="Y2520" i="1"/>
  <c r="X2520" i="1"/>
  <c r="AB2520" i="1" s="1"/>
  <c r="L2520" i="1"/>
  <c r="AJ2519" i="1"/>
  <c r="AA2519" i="1"/>
  <c r="Z2519" i="1"/>
  <c r="Y2519" i="1"/>
  <c r="X2519" i="1"/>
  <c r="AB2519" i="1" s="1"/>
  <c r="L2519" i="1"/>
  <c r="AA2518" i="1"/>
  <c r="Z2518" i="1"/>
  <c r="Y2518" i="1"/>
  <c r="X2518" i="1"/>
  <c r="AB2518" i="1" s="1"/>
  <c r="L2518" i="1"/>
  <c r="AK2639" i="1"/>
  <c r="AJ2639" i="1"/>
  <c r="AJ2640" i="1" s="1"/>
  <c r="AA2639" i="1"/>
  <c r="Z2639" i="1"/>
  <c r="Y2639" i="1"/>
  <c r="X2639" i="1"/>
  <c r="AB2639" i="1" s="1"/>
  <c r="L2639" i="1"/>
  <c r="AK2638" i="1"/>
  <c r="AJ2638" i="1"/>
  <c r="AA2638" i="1"/>
  <c r="Z2638" i="1"/>
  <c r="Y2638" i="1"/>
  <c r="X2638" i="1"/>
  <c r="AB2638" i="1" s="1"/>
  <c r="L2638" i="1"/>
  <c r="AK2637" i="1"/>
  <c r="AJ2637" i="1"/>
  <c r="AA2637" i="1"/>
  <c r="Z2637" i="1"/>
  <c r="Y2637" i="1"/>
  <c r="X2637" i="1"/>
  <c r="AB2637" i="1" s="1"/>
  <c r="L2637" i="1"/>
  <c r="AK2636" i="1"/>
  <c r="AA2636" i="1"/>
  <c r="Z2636" i="1"/>
  <c r="Y2636" i="1"/>
  <c r="X2636" i="1"/>
  <c r="AB2636" i="1" s="1"/>
  <c r="L2636" i="1"/>
  <c r="AA2024" i="1"/>
  <c r="Z2024" i="1"/>
  <c r="Y2024" i="1"/>
  <c r="X2024" i="1"/>
  <c r="AB2024" i="1" s="1"/>
  <c r="L2024" i="1"/>
  <c r="AA3483" i="1"/>
  <c r="Z3483" i="1"/>
  <c r="Y3483" i="1"/>
  <c r="X3483" i="1"/>
  <c r="AB3483" i="1" s="1"/>
  <c r="L3483" i="1"/>
  <c r="AA3598" i="1"/>
  <c r="Z3598" i="1"/>
  <c r="Y3598" i="1"/>
  <c r="X3598" i="1"/>
  <c r="AB3598" i="1" s="1"/>
  <c r="L3598" i="1"/>
  <c r="AJ3369" i="1"/>
  <c r="AJ3370" i="1" s="1"/>
  <c r="AK3370" i="1" s="1"/>
  <c r="AA3369" i="1"/>
  <c r="Z3369" i="1"/>
  <c r="Y3369" i="1"/>
  <c r="X3369" i="1"/>
  <c r="AB3369" i="1" s="1"/>
  <c r="L3369" i="1"/>
  <c r="AA3368" i="1"/>
  <c r="Z3368" i="1"/>
  <c r="Y3368" i="1"/>
  <c r="X3368" i="1"/>
  <c r="AB3368" i="1" s="1"/>
  <c r="L3368" i="1"/>
  <c r="AA3702" i="1"/>
  <c r="Z3702" i="1"/>
  <c r="Y3702" i="1"/>
  <c r="X3702" i="1"/>
  <c r="AB3702" i="1" s="1"/>
  <c r="L3702" i="1"/>
  <c r="AJ1036" i="1"/>
  <c r="AA1036" i="1"/>
  <c r="Z1036" i="1"/>
  <c r="Y1036" i="1"/>
  <c r="X1036" i="1"/>
  <c r="AB1036" i="1" s="1"/>
  <c r="L1036" i="1"/>
  <c r="AA1035" i="1"/>
  <c r="Z1035" i="1"/>
  <c r="Y1035" i="1"/>
  <c r="X1035" i="1"/>
  <c r="AB1035" i="1" s="1"/>
  <c r="L1035" i="1"/>
  <c r="AK791" i="1"/>
  <c r="AJ791" i="1"/>
  <c r="AJ792" i="1" s="1"/>
  <c r="AJ793" i="1" s="1"/>
  <c r="AA791" i="1"/>
  <c r="Z791" i="1"/>
  <c r="Y791" i="1"/>
  <c r="X791" i="1"/>
  <c r="AB791" i="1" s="1"/>
  <c r="L791" i="1"/>
  <c r="AK790" i="1"/>
  <c r="AJ790" i="1"/>
  <c r="AA790" i="1"/>
  <c r="Z790" i="1"/>
  <c r="Y790" i="1"/>
  <c r="X790" i="1"/>
  <c r="AB790" i="1" s="1"/>
  <c r="L790" i="1"/>
  <c r="AK789" i="1"/>
  <c r="AJ789" i="1"/>
  <c r="AA789" i="1"/>
  <c r="Z789" i="1"/>
  <c r="Y789" i="1"/>
  <c r="X789" i="1"/>
  <c r="AB789" i="1" s="1"/>
  <c r="L789" i="1"/>
  <c r="AK788" i="1"/>
  <c r="AJ788" i="1"/>
  <c r="AA788" i="1"/>
  <c r="Z788" i="1"/>
  <c r="Y788" i="1"/>
  <c r="X788" i="1"/>
  <c r="AB788" i="1" s="1"/>
  <c r="L788" i="1"/>
  <c r="AK787" i="1"/>
  <c r="AJ787" i="1"/>
  <c r="AA787" i="1"/>
  <c r="Z787" i="1"/>
  <c r="Y787" i="1"/>
  <c r="X787" i="1"/>
  <c r="AB787" i="1" s="1"/>
  <c r="L787" i="1"/>
  <c r="AK786" i="1"/>
  <c r="AJ786" i="1"/>
  <c r="AA786" i="1"/>
  <c r="Z786" i="1"/>
  <c r="Y786" i="1"/>
  <c r="X786" i="1"/>
  <c r="AB786" i="1" s="1"/>
  <c r="L786" i="1"/>
  <c r="AK785" i="1"/>
  <c r="AJ785" i="1"/>
  <c r="AA785" i="1"/>
  <c r="Z785" i="1"/>
  <c r="Y785" i="1"/>
  <c r="X785" i="1"/>
  <c r="AB785" i="1" s="1"/>
  <c r="L785" i="1"/>
  <c r="AK784" i="1"/>
  <c r="AJ784" i="1"/>
  <c r="AA784" i="1"/>
  <c r="Z784" i="1"/>
  <c r="Y784" i="1"/>
  <c r="X784" i="1"/>
  <c r="AB784" i="1" s="1"/>
  <c r="L784" i="1"/>
  <c r="AK783" i="1"/>
  <c r="AJ783" i="1"/>
  <c r="AA783" i="1"/>
  <c r="Z783" i="1"/>
  <c r="Y783" i="1"/>
  <c r="X783" i="1"/>
  <c r="AB783" i="1" s="1"/>
  <c r="L783" i="1"/>
  <c r="AK782" i="1"/>
  <c r="AJ782" i="1"/>
  <c r="AA782" i="1"/>
  <c r="Z782" i="1"/>
  <c r="Y782" i="1"/>
  <c r="X782" i="1"/>
  <c r="AB782" i="1" s="1"/>
  <c r="L782" i="1"/>
  <c r="AJ1175" i="1"/>
  <c r="AA1175" i="1"/>
  <c r="Z1175" i="1"/>
  <c r="Y1175" i="1"/>
  <c r="X1175" i="1"/>
  <c r="AB1175" i="1" s="1"/>
  <c r="L1175" i="1"/>
  <c r="AA1174" i="1"/>
  <c r="Z1174" i="1"/>
  <c r="Y1174" i="1"/>
  <c r="X1174" i="1"/>
  <c r="AB1174" i="1" s="1"/>
  <c r="L1174" i="1"/>
  <c r="AK3576" i="1"/>
  <c r="AA3576" i="1"/>
  <c r="Z3576" i="1"/>
  <c r="Y3576" i="1"/>
  <c r="X3576" i="1"/>
  <c r="AB3576" i="1" s="1"/>
  <c r="L3576" i="1"/>
  <c r="AK3547" i="1"/>
  <c r="AA3547" i="1"/>
  <c r="Z3547" i="1"/>
  <c r="Y3547" i="1"/>
  <c r="X3547" i="1"/>
  <c r="AB3547" i="1" s="1"/>
  <c r="L3547" i="1"/>
  <c r="AJ165" i="1"/>
  <c r="AA165" i="1"/>
  <c r="Z165" i="1"/>
  <c r="Y165" i="1"/>
  <c r="X165" i="1"/>
  <c r="AB165" i="1" s="1"/>
  <c r="L165" i="1"/>
  <c r="AA164" i="1"/>
  <c r="Z164" i="1"/>
  <c r="Y164" i="1"/>
  <c r="X164" i="1"/>
  <c r="AB164" i="1" s="1"/>
  <c r="L164" i="1"/>
  <c r="AA3660" i="1"/>
  <c r="Z3660" i="1"/>
  <c r="Y3660" i="1"/>
  <c r="X3660" i="1"/>
  <c r="AB3660" i="1" s="1"/>
  <c r="L3660" i="1"/>
  <c r="AA3943" i="1"/>
  <c r="Z3943" i="1"/>
  <c r="Y3943" i="1"/>
  <c r="X3943" i="1"/>
  <c r="AB3943" i="1" s="1"/>
  <c r="L3943" i="1"/>
  <c r="AA3795" i="1"/>
  <c r="Z3795" i="1"/>
  <c r="Y3795" i="1"/>
  <c r="X3795" i="1"/>
  <c r="AB3795" i="1" s="1"/>
  <c r="L3795" i="1"/>
  <c r="AA3528" i="1"/>
  <c r="Z3528" i="1"/>
  <c r="Y3528" i="1"/>
  <c r="X3528" i="1"/>
  <c r="AB3528" i="1" s="1"/>
  <c r="L3528" i="1"/>
  <c r="AJ3301" i="1"/>
  <c r="AA3301" i="1"/>
  <c r="Z3301" i="1"/>
  <c r="Y3301" i="1"/>
  <c r="X3301" i="1"/>
  <c r="AB3301" i="1" s="1"/>
  <c r="L3301" i="1"/>
  <c r="AA3300" i="1"/>
  <c r="Z3300" i="1"/>
  <c r="Y3300" i="1"/>
  <c r="X3300" i="1"/>
  <c r="AB3300" i="1" s="1"/>
  <c r="L3300" i="1"/>
  <c r="AA3988" i="1"/>
  <c r="Z3988" i="1"/>
  <c r="Y3988" i="1"/>
  <c r="X3988" i="1"/>
  <c r="AB3988" i="1" s="1"/>
  <c r="L3988" i="1"/>
  <c r="AJ3192" i="1"/>
  <c r="AA3192" i="1"/>
  <c r="Z3192" i="1"/>
  <c r="Y3192" i="1"/>
  <c r="X3192" i="1"/>
  <c r="AB3192" i="1" s="1"/>
  <c r="L3192" i="1"/>
  <c r="AA3191" i="1"/>
  <c r="Z3191" i="1"/>
  <c r="Y3191" i="1"/>
  <c r="X3191" i="1"/>
  <c r="AB3191" i="1" s="1"/>
  <c r="L3191" i="1"/>
  <c r="AJ3160" i="1"/>
  <c r="AA3160" i="1"/>
  <c r="Z3160" i="1"/>
  <c r="Y3160" i="1"/>
  <c r="X3160" i="1"/>
  <c r="AB3160" i="1" s="1"/>
  <c r="L3160" i="1"/>
  <c r="AA3159" i="1"/>
  <c r="Z3159" i="1"/>
  <c r="Y3159" i="1"/>
  <c r="X3159" i="1"/>
  <c r="AB3159" i="1" s="1"/>
  <c r="L3159" i="1"/>
  <c r="AJ3513" i="1"/>
  <c r="AJ3514" i="1" s="1"/>
  <c r="AK3514" i="1" s="1"/>
  <c r="AA3513" i="1"/>
  <c r="Z3513" i="1"/>
  <c r="Y3513" i="1"/>
  <c r="X3513" i="1"/>
  <c r="AB3513" i="1" s="1"/>
  <c r="L3513" i="1"/>
  <c r="AA3512" i="1"/>
  <c r="Z3512" i="1"/>
  <c r="Y3512" i="1"/>
  <c r="X3512" i="1"/>
  <c r="AB3512" i="1" s="1"/>
  <c r="L3512" i="1"/>
  <c r="AA2716" i="1"/>
  <c r="Z2716" i="1"/>
  <c r="Y2716" i="1"/>
  <c r="X2716" i="1"/>
  <c r="AB2716" i="1" s="1"/>
  <c r="L2716" i="1"/>
  <c r="AJ2205" i="1"/>
  <c r="AA2205" i="1"/>
  <c r="Z2205" i="1"/>
  <c r="Y2205" i="1"/>
  <c r="X2205" i="1"/>
  <c r="AB2205" i="1" s="1"/>
  <c r="L2205" i="1"/>
  <c r="AA2204" i="1"/>
  <c r="Z2204" i="1"/>
  <c r="Y2204" i="1"/>
  <c r="X2204" i="1"/>
  <c r="AB2204" i="1" s="1"/>
  <c r="L2204" i="1"/>
  <c r="AJ2186" i="1"/>
  <c r="AA2186" i="1"/>
  <c r="Z2186" i="1"/>
  <c r="Y2186" i="1"/>
  <c r="X2186" i="1"/>
  <c r="AB2186" i="1" s="1"/>
  <c r="L2186" i="1"/>
  <c r="AA2185" i="1"/>
  <c r="Z2185" i="1"/>
  <c r="Y2185" i="1"/>
  <c r="X2185" i="1"/>
  <c r="AB2185" i="1" s="1"/>
  <c r="L2185" i="1"/>
  <c r="AA4191" i="1"/>
  <c r="Z4191" i="1"/>
  <c r="Y4191" i="1"/>
  <c r="X4191" i="1"/>
  <c r="AB4191" i="1" s="1"/>
  <c r="L4191" i="1"/>
  <c r="AA2096" i="1"/>
  <c r="Z2096" i="1"/>
  <c r="Y2096" i="1"/>
  <c r="X2096" i="1"/>
  <c r="AB2096" i="1" s="1"/>
  <c r="L2096" i="1"/>
  <c r="AJ2938" i="1"/>
  <c r="AA2938" i="1"/>
  <c r="Z2938" i="1"/>
  <c r="Y2938" i="1"/>
  <c r="X2938" i="1"/>
  <c r="AB2938" i="1" s="1"/>
  <c r="L2938" i="1"/>
  <c r="AA2937" i="1"/>
  <c r="Z2937" i="1"/>
  <c r="Y2937" i="1"/>
  <c r="X2937" i="1"/>
  <c r="AB2937" i="1" s="1"/>
  <c r="L2937" i="1"/>
  <c r="AA3249" i="1"/>
  <c r="Z3249" i="1"/>
  <c r="Y3249" i="1"/>
  <c r="X3249" i="1"/>
  <c r="AB3249" i="1" s="1"/>
  <c r="L3249" i="1"/>
  <c r="AJ234" i="1"/>
  <c r="AJ235" i="1" s="1"/>
  <c r="AK235" i="1" s="1"/>
  <c r="AA234" i="1"/>
  <c r="Z234" i="1"/>
  <c r="Y234" i="1"/>
  <c r="X234" i="1"/>
  <c r="AB234" i="1" s="1"/>
  <c r="L234" i="1"/>
  <c r="AA233" i="1"/>
  <c r="Z233" i="1"/>
  <c r="Y233" i="1"/>
  <c r="X233" i="1"/>
  <c r="AB233" i="1" s="1"/>
  <c r="L233" i="1"/>
  <c r="AA2341" i="1"/>
  <c r="Z2341" i="1"/>
  <c r="Y2341" i="1"/>
  <c r="X2341" i="1"/>
  <c r="AB2341" i="1" s="1"/>
  <c r="L2341" i="1"/>
  <c r="AJ4546" i="1"/>
  <c r="AA4546" i="1"/>
  <c r="Z4546" i="1"/>
  <c r="Y4546" i="1"/>
  <c r="X4546" i="1"/>
  <c r="AB4546" i="1" s="1"/>
  <c r="L4546" i="1"/>
  <c r="AA4545" i="1"/>
  <c r="Z4545" i="1"/>
  <c r="Y4545" i="1"/>
  <c r="X4545" i="1"/>
  <c r="AB4545" i="1" s="1"/>
  <c r="L4545" i="1"/>
  <c r="AA4292" i="1"/>
  <c r="Z4292" i="1"/>
  <c r="Y4292" i="1"/>
  <c r="X4292" i="1"/>
  <c r="AB4292" i="1" s="1"/>
  <c r="L4292" i="1"/>
  <c r="AJ2467" i="1"/>
  <c r="AJ2468" i="1" s="1"/>
  <c r="AK2468" i="1" s="1"/>
  <c r="AA2467" i="1"/>
  <c r="Z2467" i="1"/>
  <c r="Y2467" i="1"/>
  <c r="X2467" i="1"/>
  <c r="AB2467" i="1" s="1"/>
  <c r="L2467" i="1"/>
  <c r="AA2466" i="1"/>
  <c r="Z2466" i="1"/>
  <c r="Y2466" i="1"/>
  <c r="X2466" i="1"/>
  <c r="AB2466" i="1" s="1"/>
  <c r="L2466" i="1"/>
  <c r="AJ1861" i="1"/>
  <c r="AJ1862" i="1" s="1"/>
  <c r="AK1862" i="1" s="1"/>
  <c r="AA1861" i="1"/>
  <c r="Z1861" i="1"/>
  <c r="Y1861" i="1"/>
  <c r="X1861" i="1"/>
  <c r="AB1861" i="1" s="1"/>
  <c r="L1861" i="1"/>
  <c r="AA1860" i="1"/>
  <c r="Z1860" i="1"/>
  <c r="Y1860" i="1"/>
  <c r="X1860" i="1"/>
  <c r="AB1860" i="1" s="1"/>
  <c r="L1860" i="1"/>
  <c r="AA4012" i="1"/>
  <c r="Z4012" i="1"/>
  <c r="Y4012" i="1"/>
  <c r="X4012" i="1"/>
  <c r="AB4012" i="1" s="1"/>
  <c r="L4012" i="1"/>
  <c r="AJ4255" i="1"/>
  <c r="AA4255" i="1"/>
  <c r="Z4255" i="1"/>
  <c r="Y4255" i="1"/>
  <c r="X4255" i="1"/>
  <c r="AB4255" i="1" s="1"/>
  <c r="L4255" i="1"/>
  <c r="AA4254" i="1"/>
  <c r="Z4254" i="1"/>
  <c r="Y4254" i="1"/>
  <c r="X4254" i="1"/>
  <c r="AB4254" i="1" s="1"/>
  <c r="L4254" i="1"/>
  <c r="AJ4223" i="1"/>
  <c r="AA4223" i="1"/>
  <c r="Z4223" i="1"/>
  <c r="Y4223" i="1"/>
  <c r="X4223" i="1"/>
  <c r="AB4223" i="1" s="1"/>
  <c r="L4223" i="1"/>
  <c r="AA4222" i="1"/>
  <c r="Z4222" i="1"/>
  <c r="Y4222" i="1"/>
  <c r="X4222" i="1"/>
  <c r="AB4222" i="1" s="1"/>
  <c r="L4222" i="1"/>
  <c r="AJ4272" i="1"/>
  <c r="AA4272" i="1"/>
  <c r="Z4272" i="1"/>
  <c r="Y4272" i="1"/>
  <c r="X4272" i="1"/>
  <c r="AB4272" i="1" s="1"/>
  <c r="L4272" i="1"/>
  <c r="AA4271" i="1"/>
  <c r="Z4271" i="1"/>
  <c r="Y4271" i="1"/>
  <c r="X4271" i="1"/>
  <c r="AB4271" i="1" s="1"/>
  <c r="L4271" i="1"/>
  <c r="AJ469" i="1"/>
  <c r="AA469" i="1"/>
  <c r="Z469" i="1"/>
  <c r="Y469" i="1"/>
  <c r="X469" i="1"/>
  <c r="AB469" i="1" s="1"/>
  <c r="L469" i="1"/>
  <c r="AA468" i="1"/>
  <c r="Z468" i="1"/>
  <c r="Y468" i="1"/>
  <c r="X468" i="1"/>
  <c r="AB468" i="1" s="1"/>
  <c r="L468" i="1"/>
  <c r="AJ1594" i="1"/>
  <c r="AK1594" i="1" s="1"/>
  <c r="AA1594" i="1"/>
  <c r="Z1594" i="1"/>
  <c r="Y1594" i="1"/>
  <c r="X1594" i="1"/>
  <c r="AB1594" i="1" s="1"/>
  <c r="L1594" i="1"/>
  <c r="AA1593" i="1"/>
  <c r="Z1593" i="1"/>
  <c r="Y1593" i="1"/>
  <c r="X1593" i="1"/>
  <c r="AB1593" i="1" s="1"/>
  <c r="L1593" i="1"/>
  <c r="AJ3975" i="1"/>
  <c r="AA3975" i="1"/>
  <c r="Z3975" i="1"/>
  <c r="Y3975" i="1"/>
  <c r="X3975" i="1"/>
  <c r="AB3975" i="1" s="1"/>
  <c r="L3975" i="1"/>
  <c r="AA3974" i="1"/>
  <c r="Z3974" i="1"/>
  <c r="Y3974" i="1"/>
  <c r="X3974" i="1"/>
  <c r="AB3974" i="1" s="1"/>
  <c r="L3974" i="1"/>
  <c r="AJ2910" i="1"/>
  <c r="AA2910" i="1"/>
  <c r="Z2910" i="1"/>
  <c r="Y2910" i="1"/>
  <c r="X2910" i="1"/>
  <c r="AB2910" i="1" s="1"/>
  <c r="L2910" i="1"/>
  <c r="AA2909" i="1"/>
  <c r="Z2909" i="1"/>
  <c r="Y2909" i="1"/>
  <c r="X2909" i="1"/>
  <c r="AB2909" i="1" s="1"/>
  <c r="L2909" i="1"/>
  <c r="AJ2439" i="1"/>
  <c r="AA2439" i="1"/>
  <c r="Z2439" i="1"/>
  <c r="Y2439" i="1"/>
  <c r="X2439" i="1"/>
  <c r="AB2439" i="1" s="1"/>
  <c r="L2439" i="1"/>
  <c r="AA2438" i="1"/>
  <c r="Z2438" i="1"/>
  <c r="Y2438" i="1"/>
  <c r="X2438" i="1"/>
  <c r="AB2438" i="1" s="1"/>
  <c r="L2438" i="1"/>
  <c r="AA3389" i="1"/>
  <c r="Z3389" i="1"/>
  <c r="Y3389" i="1"/>
  <c r="X3389" i="1"/>
  <c r="AB3389" i="1" s="1"/>
  <c r="L3389" i="1"/>
  <c r="AJ4639" i="1"/>
  <c r="AK4639" i="1" s="1"/>
  <c r="AA4639" i="1"/>
  <c r="Z4639" i="1"/>
  <c r="Y4639" i="1"/>
  <c r="X4639" i="1"/>
  <c r="AB4639" i="1" s="1"/>
  <c r="L4639" i="1"/>
  <c r="AA4638" i="1"/>
  <c r="Z4638" i="1"/>
  <c r="Y4638" i="1"/>
  <c r="X4638" i="1"/>
  <c r="AB4638" i="1" s="1"/>
  <c r="L4638" i="1"/>
  <c r="AJ1535" i="1"/>
  <c r="AA1535" i="1"/>
  <c r="Z1535" i="1"/>
  <c r="Y1535" i="1"/>
  <c r="X1535" i="1"/>
  <c r="AB1535" i="1" s="1"/>
  <c r="L1535" i="1"/>
  <c r="AA1534" i="1"/>
  <c r="Z1534" i="1"/>
  <c r="Y1534" i="1"/>
  <c r="X1534" i="1"/>
  <c r="AB1534" i="1" s="1"/>
  <c r="L1534" i="1"/>
  <c r="AJ2399" i="1"/>
  <c r="AA2399" i="1"/>
  <c r="Z2399" i="1"/>
  <c r="Y2399" i="1"/>
  <c r="X2399" i="1"/>
  <c r="AB2399" i="1" s="1"/>
  <c r="L2399" i="1"/>
  <c r="AJ2398" i="1"/>
  <c r="AA2398" i="1"/>
  <c r="Z2398" i="1"/>
  <c r="Y2398" i="1"/>
  <c r="X2398" i="1"/>
  <c r="AB2398" i="1" s="1"/>
  <c r="L2398" i="1"/>
  <c r="AA2397" i="1"/>
  <c r="Z2397" i="1"/>
  <c r="Y2397" i="1"/>
  <c r="X2397" i="1"/>
  <c r="AB2397" i="1" s="1"/>
  <c r="L2397" i="1"/>
  <c r="AJ435" i="1"/>
  <c r="AA435" i="1"/>
  <c r="Z435" i="1"/>
  <c r="Y435" i="1"/>
  <c r="X435" i="1"/>
  <c r="AB435" i="1" s="1"/>
  <c r="L435" i="1"/>
  <c r="AA434" i="1"/>
  <c r="Z434" i="1"/>
  <c r="Y434" i="1"/>
  <c r="X434" i="1"/>
  <c r="AB434" i="1" s="1"/>
  <c r="L434" i="1"/>
  <c r="AA3405" i="1"/>
  <c r="Z3405" i="1"/>
  <c r="Y3405" i="1"/>
  <c r="X3405" i="1"/>
  <c r="AB3405" i="1" s="1"/>
  <c r="L3405" i="1"/>
  <c r="AJ272" i="1"/>
  <c r="AA272" i="1"/>
  <c r="Z272" i="1"/>
  <c r="Y272" i="1"/>
  <c r="X272" i="1"/>
  <c r="AB272" i="1" s="1"/>
  <c r="L272" i="1"/>
  <c r="AA271" i="1"/>
  <c r="Z271" i="1"/>
  <c r="Y271" i="1"/>
  <c r="X271" i="1"/>
  <c r="AB271" i="1" s="1"/>
  <c r="L271" i="1"/>
  <c r="AK1723" i="1"/>
  <c r="AA1723" i="1"/>
  <c r="Z1723" i="1"/>
  <c r="Y1723" i="1"/>
  <c r="X1723" i="1"/>
  <c r="AB1723" i="1" s="1"/>
  <c r="L1723" i="1"/>
  <c r="AA13" i="1"/>
  <c r="Z13" i="1"/>
  <c r="Y13" i="1"/>
  <c r="X13" i="1"/>
  <c r="AB13" i="1" s="1"/>
  <c r="L13" i="1"/>
  <c r="AK1722" i="1"/>
  <c r="AJ1722" i="1"/>
  <c r="AA1722" i="1"/>
  <c r="Z1722" i="1"/>
  <c r="Y1722" i="1"/>
  <c r="X1722" i="1"/>
  <c r="AB1722" i="1" s="1"/>
  <c r="L1722" i="1"/>
  <c r="AK781" i="1"/>
  <c r="AA781" i="1"/>
  <c r="Z781" i="1"/>
  <c r="Y781" i="1"/>
  <c r="X781" i="1"/>
  <c r="AB781" i="1" s="1"/>
  <c r="L781" i="1"/>
  <c r="AJ4745" i="1"/>
  <c r="AK4745" i="1" s="1"/>
  <c r="AA4745" i="1"/>
  <c r="Z4745" i="1"/>
  <c r="Y4745" i="1"/>
  <c r="X4745" i="1"/>
  <c r="AB4745" i="1" s="1"/>
  <c r="L4745" i="1"/>
  <c r="AA4744" i="1"/>
  <c r="Z4744" i="1"/>
  <c r="Y4744" i="1"/>
  <c r="X4744" i="1"/>
  <c r="AB4744" i="1" s="1"/>
  <c r="L4744" i="1"/>
  <c r="AJ1422" i="1"/>
  <c r="AJ1423" i="1" s="1"/>
  <c r="AA1422" i="1"/>
  <c r="Z1422" i="1"/>
  <c r="Y1422" i="1"/>
  <c r="X1422" i="1"/>
  <c r="AB1422" i="1" s="1"/>
  <c r="L1422" i="1"/>
  <c r="AK1421" i="1"/>
  <c r="AJ1421" i="1"/>
  <c r="AA1421" i="1"/>
  <c r="Z1421" i="1"/>
  <c r="Y1421" i="1"/>
  <c r="X1421" i="1"/>
  <c r="AB1421" i="1" s="1"/>
  <c r="L1421" i="1"/>
  <c r="AK1420" i="1"/>
  <c r="AJ1420" i="1"/>
  <c r="AA1420" i="1"/>
  <c r="Z1420" i="1"/>
  <c r="Y1420" i="1"/>
  <c r="X1420" i="1"/>
  <c r="AB1420" i="1" s="1"/>
  <c r="L1420" i="1"/>
  <c r="AK1419" i="1"/>
  <c r="AJ1419" i="1"/>
  <c r="AA1419" i="1"/>
  <c r="Z1419" i="1"/>
  <c r="Y1419" i="1"/>
  <c r="X1419" i="1"/>
  <c r="AB1419" i="1" s="1"/>
  <c r="L1419" i="1"/>
  <c r="AK1418" i="1"/>
  <c r="AJ1418" i="1"/>
  <c r="AA1418" i="1"/>
  <c r="Z1418" i="1"/>
  <c r="Y1418" i="1"/>
  <c r="X1418" i="1"/>
  <c r="AB1418" i="1" s="1"/>
  <c r="L1418" i="1"/>
  <c r="AA1417" i="1"/>
  <c r="Z1417" i="1"/>
  <c r="Y1417" i="1"/>
  <c r="X1417" i="1"/>
  <c r="AB1417" i="1" s="1"/>
  <c r="L1417" i="1"/>
  <c r="AA2114" i="1"/>
  <c r="Z2114" i="1"/>
  <c r="Y2114" i="1"/>
  <c r="X2114" i="1"/>
  <c r="AB2114" i="1" s="1"/>
  <c r="L2114" i="1"/>
  <c r="AJ1765" i="1"/>
  <c r="AJ1766" i="1" s="1"/>
  <c r="AK1766" i="1" s="1"/>
  <c r="AA1765" i="1"/>
  <c r="Z1765" i="1"/>
  <c r="Y1765" i="1"/>
  <c r="X1765" i="1"/>
  <c r="AB1765" i="1" s="1"/>
  <c r="L1765" i="1"/>
  <c r="AA1764" i="1"/>
  <c r="Z1764" i="1"/>
  <c r="Y1764" i="1"/>
  <c r="X1764" i="1"/>
  <c r="AB1764" i="1" s="1"/>
  <c r="L1764" i="1"/>
  <c r="AJ4889" i="1"/>
  <c r="AJ4890" i="1" s="1"/>
  <c r="AK4890" i="1" s="1"/>
  <c r="AA4889" i="1"/>
  <c r="Z4889" i="1"/>
  <c r="Y4889" i="1"/>
  <c r="X4889" i="1"/>
  <c r="AB4889" i="1" s="1"/>
  <c r="L4889" i="1"/>
  <c r="AA4888" i="1"/>
  <c r="Z4888" i="1"/>
  <c r="Y4888" i="1"/>
  <c r="X4888" i="1"/>
  <c r="AB4888" i="1" s="1"/>
  <c r="L4888" i="1"/>
  <c r="AJ4873" i="1"/>
  <c r="AJ4874" i="1" s="1"/>
  <c r="AK4874" i="1" s="1"/>
  <c r="AA4873" i="1"/>
  <c r="Z4873" i="1"/>
  <c r="Y4873" i="1"/>
  <c r="X4873" i="1"/>
  <c r="AB4873" i="1" s="1"/>
  <c r="L4873" i="1"/>
  <c r="AA4872" i="1"/>
  <c r="Z4872" i="1"/>
  <c r="Y4872" i="1"/>
  <c r="X4872" i="1"/>
  <c r="AB4872" i="1" s="1"/>
  <c r="L4872" i="1"/>
  <c r="AA1900" i="1"/>
  <c r="Z1900" i="1"/>
  <c r="Y1900" i="1"/>
  <c r="X1900" i="1"/>
  <c r="AB1900" i="1" s="1"/>
  <c r="L1900" i="1"/>
  <c r="AJ4850" i="1"/>
  <c r="AA4850" i="1"/>
  <c r="Z4850" i="1"/>
  <c r="Y4850" i="1"/>
  <c r="X4850" i="1"/>
  <c r="AB4850" i="1" s="1"/>
  <c r="L4850" i="1"/>
  <c r="AJ4849" i="1"/>
  <c r="AK4849" i="1" s="1"/>
  <c r="AA4849" i="1"/>
  <c r="Z4849" i="1"/>
  <c r="Y4849" i="1"/>
  <c r="X4849" i="1"/>
  <c r="AB4849" i="1" s="1"/>
  <c r="L4849" i="1"/>
  <c r="AA4848" i="1"/>
  <c r="Z4848" i="1"/>
  <c r="Y4848" i="1"/>
  <c r="X4848" i="1"/>
  <c r="AB4848" i="1" s="1"/>
  <c r="L4848" i="1"/>
  <c r="AJ4831" i="1"/>
  <c r="AJ4832" i="1" s="1"/>
  <c r="AK4832" i="1" s="1"/>
  <c r="AA4831" i="1"/>
  <c r="Z4831" i="1"/>
  <c r="Y4831" i="1"/>
  <c r="X4831" i="1"/>
  <c r="AB4831" i="1" s="1"/>
  <c r="L4831" i="1"/>
  <c r="AA4830" i="1"/>
  <c r="Z4830" i="1"/>
  <c r="Y4830" i="1"/>
  <c r="X4830" i="1"/>
  <c r="AB4830" i="1" s="1"/>
  <c r="L4830" i="1"/>
  <c r="AJ4817" i="1"/>
  <c r="AK4817" i="1" s="1"/>
  <c r="AA4817" i="1"/>
  <c r="Z4817" i="1"/>
  <c r="Y4817" i="1"/>
  <c r="X4817" i="1"/>
  <c r="AB4817" i="1" s="1"/>
  <c r="L4817" i="1"/>
  <c r="AA4816" i="1"/>
  <c r="Z4816" i="1"/>
  <c r="Y4816" i="1"/>
  <c r="X4816" i="1"/>
  <c r="AB4816" i="1" s="1"/>
  <c r="L4816" i="1"/>
  <c r="AJ4801" i="1"/>
  <c r="AJ4802" i="1" s="1"/>
  <c r="AK4802" i="1" s="1"/>
  <c r="AA4801" i="1"/>
  <c r="Z4801" i="1"/>
  <c r="Y4801" i="1"/>
  <c r="X4801" i="1"/>
  <c r="AB4801" i="1" s="1"/>
  <c r="L4801" i="1"/>
  <c r="AA4800" i="1"/>
  <c r="Z4800" i="1"/>
  <c r="Y4800" i="1"/>
  <c r="X4800" i="1"/>
  <c r="AB4800" i="1" s="1"/>
  <c r="L4800" i="1"/>
  <c r="AJ4782" i="1"/>
  <c r="AJ4783" i="1" s="1"/>
  <c r="AK4783" i="1" s="1"/>
  <c r="AA4782" i="1"/>
  <c r="Z4782" i="1"/>
  <c r="Y4782" i="1"/>
  <c r="X4782" i="1"/>
  <c r="AB4782" i="1" s="1"/>
  <c r="L4782" i="1"/>
  <c r="AA4781" i="1"/>
  <c r="Z4781" i="1"/>
  <c r="Y4781" i="1"/>
  <c r="X4781" i="1"/>
  <c r="AB4781" i="1" s="1"/>
  <c r="L4781" i="1"/>
  <c r="AJ1128" i="1"/>
  <c r="AJ1129" i="1" s="1"/>
  <c r="AK1129" i="1" s="1"/>
  <c r="AA1128" i="1"/>
  <c r="Z1128" i="1"/>
  <c r="Y1128" i="1"/>
  <c r="X1128" i="1"/>
  <c r="AB1128" i="1" s="1"/>
  <c r="L1128" i="1"/>
  <c r="AA1127" i="1"/>
  <c r="Z1127" i="1"/>
  <c r="Y1127" i="1"/>
  <c r="X1127" i="1"/>
  <c r="AB1127" i="1" s="1"/>
  <c r="L1127" i="1"/>
  <c r="AK3546" i="1"/>
  <c r="AE3546" i="1"/>
  <c r="AA3546" i="1"/>
  <c r="Z3546" i="1"/>
  <c r="Y3546" i="1"/>
  <c r="X3546" i="1"/>
  <c r="AB3546" i="1" s="1"/>
  <c r="L3546" i="1"/>
  <c r="AJ4712" i="1"/>
  <c r="AK4712" i="1" s="1"/>
  <c r="AA4712" i="1"/>
  <c r="Z4712" i="1"/>
  <c r="Y4712" i="1"/>
  <c r="X4712" i="1"/>
  <c r="AB4712" i="1" s="1"/>
  <c r="L4712" i="1"/>
  <c r="AA4711" i="1"/>
  <c r="Z4711" i="1"/>
  <c r="Y4711" i="1"/>
  <c r="X4711" i="1"/>
  <c r="AB4711" i="1" s="1"/>
  <c r="L4711" i="1"/>
  <c r="AJ3436" i="1"/>
  <c r="AA3436" i="1"/>
  <c r="Z3436" i="1"/>
  <c r="Y3436" i="1"/>
  <c r="X3436" i="1"/>
  <c r="AB3436" i="1" s="1"/>
  <c r="L3436" i="1"/>
  <c r="AA3435" i="1"/>
  <c r="Z3435" i="1"/>
  <c r="Y3435" i="1"/>
  <c r="X3435" i="1"/>
  <c r="AB3435" i="1" s="1"/>
  <c r="L3435" i="1"/>
  <c r="AA4047" i="1"/>
  <c r="Z4047" i="1"/>
  <c r="Y4047" i="1"/>
  <c r="X4047" i="1"/>
  <c r="AB4047" i="1" s="1"/>
  <c r="L4047" i="1"/>
  <c r="AJ302" i="1"/>
  <c r="AK302" i="1" s="1"/>
  <c r="AA302" i="1"/>
  <c r="Z302" i="1"/>
  <c r="Y302" i="1"/>
  <c r="X302" i="1"/>
  <c r="AB302" i="1" s="1"/>
  <c r="L302" i="1"/>
  <c r="AA301" i="1"/>
  <c r="Z301" i="1"/>
  <c r="Y301" i="1"/>
  <c r="X301" i="1"/>
  <c r="AB301" i="1" s="1"/>
  <c r="L301" i="1"/>
  <c r="AJ4132" i="1"/>
  <c r="AJ4133" i="1" s="1"/>
  <c r="AK4133" i="1" s="1"/>
  <c r="AA4132" i="1"/>
  <c r="Z4132" i="1"/>
  <c r="Y4132" i="1"/>
  <c r="X4132" i="1"/>
  <c r="AB4132" i="1" s="1"/>
  <c r="L4132" i="1"/>
  <c r="AA4131" i="1"/>
  <c r="Z4131" i="1"/>
  <c r="Y4131" i="1"/>
  <c r="X4131" i="1"/>
  <c r="AB4131" i="1" s="1"/>
  <c r="L4131" i="1"/>
  <c r="AJ3057" i="1"/>
  <c r="AJ3058" i="1" s="1"/>
  <c r="AK3058" i="1" s="1"/>
  <c r="AA3057" i="1"/>
  <c r="Z3057" i="1"/>
  <c r="Y3057" i="1"/>
  <c r="X3057" i="1"/>
  <c r="AB3057" i="1" s="1"/>
  <c r="L3057" i="1"/>
  <c r="AA3056" i="1"/>
  <c r="Z3056" i="1"/>
  <c r="Y3056" i="1"/>
  <c r="X3056" i="1"/>
  <c r="AB3056" i="1" s="1"/>
  <c r="L3056" i="1"/>
  <c r="AA3132" i="1"/>
  <c r="Z3132" i="1"/>
  <c r="Y3132" i="1"/>
  <c r="X3132" i="1"/>
  <c r="AB3132" i="1" s="1"/>
  <c r="L3132" i="1"/>
  <c r="AJ3737" i="1"/>
  <c r="AA3737" i="1"/>
  <c r="Z3737" i="1"/>
  <c r="Y3737" i="1"/>
  <c r="X3737" i="1"/>
  <c r="AB3737" i="1" s="1"/>
  <c r="L3737" i="1"/>
  <c r="AA3736" i="1"/>
  <c r="Z3736" i="1"/>
  <c r="Y3736" i="1"/>
  <c r="X3736" i="1"/>
  <c r="AB3736" i="1" s="1"/>
  <c r="L3736" i="1"/>
  <c r="AJ3689" i="1"/>
  <c r="AJ3690" i="1" s="1"/>
  <c r="AK3690" i="1" s="1"/>
  <c r="AA3689" i="1"/>
  <c r="Z3689" i="1"/>
  <c r="Y3689" i="1"/>
  <c r="X3689" i="1"/>
  <c r="AB3689" i="1" s="1"/>
  <c r="L3689" i="1"/>
  <c r="AA3688" i="1"/>
  <c r="Z3688" i="1"/>
  <c r="Y3688" i="1"/>
  <c r="X3688" i="1"/>
  <c r="AB3688" i="1" s="1"/>
  <c r="L3688" i="1"/>
  <c r="AJ123" i="1"/>
  <c r="AJ124" i="1" s="1"/>
  <c r="AK124" i="1" s="1"/>
  <c r="AA123" i="1"/>
  <c r="Z123" i="1"/>
  <c r="Y123" i="1"/>
  <c r="X123" i="1"/>
  <c r="AB123" i="1" s="1"/>
  <c r="L123" i="1"/>
  <c r="AA122" i="1"/>
  <c r="Z122" i="1"/>
  <c r="Y122" i="1"/>
  <c r="X122" i="1"/>
  <c r="AB122" i="1" s="1"/>
  <c r="L122" i="1"/>
  <c r="AJ1100" i="1"/>
  <c r="AJ1101" i="1" s="1"/>
  <c r="AK1101" i="1" s="1"/>
  <c r="AA1100" i="1"/>
  <c r="Z1100" i="1"/>
  <c r="Y1100" i="1"/>
  <c r="X1100" i="1"/>
  <c r="AB1100" i="1" s="1"/>
  <c r="L1100" i="1"/>
  <c r="AA1099" i="1"/>
  <c r="Z1099" i="1"/>
  <c r="Y1099" i="1"/>
  <c r="X1099" i="1"/>
  <c r="AB1099" i="1" s="1"/>
  <c r="L1099" i="1"/>
  <c r="AJ370" i="1"/>
  <c r="AA370" i="1"/>
  <c r="Z370" i="1"/>
  <c r="Y370" i="1"/>
  <c r="X370" i="1"/>
  <c r="AB370" i="1" s="1"/>
  <c r="L370" i="1"/>
  <c r="AA369" i="1"/>
  <c r="Z369" i="1"/>
  <c r="Y369" i="1"/>
  <c r="X369" i="1"/>
  <c r="AB369" i="1" s="1"/>
  <c r="L369" i="1"/>
  <c r="AJ3336" i="1"/>
  <c r="AJ3337" i="1" s="1"/>
  <c r="AK3337" i="1" s="1"/>
  <c r="AA3336" i="1"/>
  <c r="Z3336" i="1"/>
  <c r="Y3336" i="1"/>
  <c r="X3336" i="1"/>
  <c r="AB3336" i="1" s="1"/>
  <c r="L3336" i="1"/>
  <c r="AA3335" i="1"/>
  <c r="Z3335" i="1"/>
  <c r="Y3335" i="1"/>
  <c r="X3335" i="1"/>
  <c r="AB3335" i="1" s="1"/>
  <c r="L3335" i="1"/>
  <c r="AJ2777" i="1"/>
  <c r="AJ2778" i="1" s="1"/>
  <c r="AK2778" i="1" s="1"/>
  <c r="AA2777" i="1"/>
  <c r="Z2777" i="1"/>
  <c r="Y2777" i="1"/>
  <c r="X2777" i="1"/>
  <c r="AB2777" i="1" s="1"/>
  <c r="L2777" i="1"/>
  <c r="AA2776" i="1"/>
  <c r="Z2776" i="1"/>
  <c r="Y2776" i="1"/>
  <c r="X2776" i="1"/>
  <c r="AB2776" i="1" s="1"/>
  <c r="L2776" i="1"/>
  <c r="AJ4046" i="1"/>
  <c r="AK4046" i="1" s="1"/>
  <c r="AA4046" i="1"/>
  <c r="Z4046" i="1"/>
  <c r="Y4046" i="1"/>
  <c r="X4046" i="1"/>
  <c r="AB4046" i="1" s="1"/>
  <c r="L4046" i="1"/>
  <c r="AA4045" i="1"/>
  <c r="Z4045" i="1"/>
  <c r="Y4045" i="1"/>
  <c r="X4045" i="1"/>
  <c r="AB4045" i="1" s="1"/>
  <c r="L4045" i="1"/>
  <c r="AJ1675" i="1"/>
  <c r="AK1675" i="1" s="1"/>
  <c r="AA1675" i="1"/>
  <c r="Z1675" i="1"/>
  <c r="Y1675" i="1"/>
  <c r="X1675" i="1"/>
  <c r="AB1675" i="1" s="1"/>
  <c r="L1675" i="1"/>
  <c r="AA1674" i="1"/>
  <c r="Z1674" i="1"/>
  <c r="Y1674" i="1"/>
  <c r="X1674" i="1"/>
  <c r="AB1674" i="1" s="1"/>
  <c r="L1674" i="1"/>
  <c r="AA2073" i="1"/>
  <c r="Z2073" i="1"/>
  <c r="Y2073" i="1"/>
  <c r="X2073" i="1"/>
  <c r="AB2073" i="1" s="1"/>
  <c r="L2073" i="1"/>
  <c r="AA2289" i="1"/>
  <c r="Z2289" i="1"/>
  <c r="Y2289" i="1"/>
  <c r="X2289" i="1"/>
  <c r="AB2289" i="1" s="1"/>
  <c r="L2289" i="1"/>
  <c r="AA1208" i="1"/>
  <c r="Z1208" i="1"/>
  <c r="Y1208" i="1"/>
  <c r="X1208" i="1"/>
  <c r="AB1208" i="1" s="1"/>
  <c r="L1208" i="1"/>
  <c r="AA3082" i="1"/>
  <c r="Z3082" i="1"/>
  <c r="Y3082" i="1"/>
  <c r="X3082" i="1"/>
  <c r="AB3082" i="1" s="1"/>
  <c r="L3082" i="1"/>
  <c r="AJ2695" i="1"/>
  <c r="AA2695" i="1"/>
  <c r="Z2695" i="1"/>
  <c r="Y2695" i="1"/>
  <c r="X2695" i="1"/>
  <c r="AB2695" i="1" s="1"/>
  <c r="L2695" i="1"/>
  <c r="AA2694" i="1"/>
  <c r="Z2694" i="1"/>
  <c r="Y2694" i="1"/>
  <c r="X2694" i="1"/>
  <c r="AB2694" i="1" s="1"/>
  <c r="L2694" i="1"/>
  <c r="AJ2635" i="1"/>
  <c r="AK2635" i="1" s="1"/>
  <c r="AA2635" i="1"/>
  <c r="Z2635" i="1"/>
  <c r="Y2635" i="1"/>
  <c r="X2635" i="1"/>
  <c r="AB2635" i="1" s="1"/>
  <c r="L2635" i="1"/>
  <c r="AK2634" i="1"/>
  <c r="AJ2634" i="1"/>
  <c r="AA2634" i="1"/>
  <c r="Z2634" i="1"/>
  <c r="Y2634" i="1"/>
  <c r="X2634" i="1"/>
  <c r="AB2634" i="1" s="1"/>
  <c r="L2634" i="1"/>
  <c r="AK2633" i="1"/>
  <c r="AJ2633" i="1"/>
  <c r="AA2633" i="1"/>
  <c r="Z2633" i="1"/>
  <c r="Y2633" i="1"/>
  <c r="X2633" i="1"/>
  <c r="AB2633" i="1" s="1"/>
  <c r="L2633" i="1"/>
  <c r="AK2632" i="1"/>
  <c r="AJ2632" i="1"/>
  <c r="AA2632" i="1"/>
  <c r="Z2632" i="1"/>
  <c r="Y2632" i="1"/>
  <c r="X2632" i="1"/>
  <c r="AB2632" i="1" s="1"/>
  <c r="L2632" i="1"/>
  <c r="AK2631" i="1"/>
  <c r="AJ2631" i="1"/>
  <c r="AA2631" i="1"/>
  <c r="Z2631" i="1"/>
  <c r="Y2631" i="1"/>
  <c r="X2631" i="1"/>
  <c r="AB2631" i="1" s="1"/>
  <c r="L2631" i="1"/>
  <c r="AA2630" i="1"/>
  <c r="Z2630" i="1"/>
  <c r="Y2630" i="1"/>
  <c r="X2630" i="1"/>
  <c r="AB2630" i="1" s="1"/>
  <c r="L2630" i="1"/>
  <c r="AK780" i="1"/>
  <c r="AJ780" i="1"/>
  <c r="AJ781" i="1" s="1"/>
  <c r="AA780" i="1"/>
  <c r="Z780" i="1"/>
  <c r="Y780" i="1"/>
  <c r="X780" i="1"/>
  <c r="AB780" i="1" s="1"/>
  <c r="L780" i="1"/>
  <c r="AK779" i="1"/>
  <c r="AJ779" i="1"/>
  <c r="AA779" i="1"/>
  <c r="Z779" i="1"/>
  <c r="Y779" i="1"/>
  <c r="X779" i="1"/>
  <c r="AB779" i="1" s="1"/>
  <c r="L779" i="1"/>
  <c r="AK778" i="1"/>
  <c r="AJ778" i="1"/>
  <c r="AA778" i="1"/>
  <c r="Z778" i="1"/>
  <c r="Y778" i="1"/>
  <c r="X778" i="1"/>
  <c r="AB778" i="1" s="1"/>
  <c r="L778" i="1"/>
  <c r="AK777" i="1"/>
  <c r="AJ777" i="1"/>
  <c r="AA777" i="1"/>
  <c r="Z777" i="1"/>
  <c r="Y777" i="1"/>
  <c r="X777" i="1"/>
  <c r="AB777" i="1" s="1"/>
  <c r="L777" i="1"/>
  <c r="AK776" i="1"/>
  <c r="AJ776" i="1"/>
  <c r="AA776" i="1"/>
  <c r="Z776" i="1"/>
  <c r="Y776" i="1"/>
  <c r="X776" i="1"/>
  <c r="AB776" i="1" s="1"/>
  <c r="L776" i="1"/>
  <c r="AK775" i="1"/>
  <c r="AJ775" i="1"/>
  <c r="AA775" i="1"/>
  <c r="Z775" i="1"/>
  <c r="Y775" i="1"/>
  <c r="X775" i="1"/>
  <c r="AB775" i="1" s="1"/>
  <c r="L775" i="1"/>
  <c r="AK774" i="1"/>
  <c r="AJ774" i="1"/>
  <c r="AA774" i="1"/>
  <c r="Z774" i="1"/>
  <c r="Y774" i="1"/>
  <c r="X774" i="1"/>
  <c r="AB774" i="1" s="1"/>
  <c r="L774" i="1"/>
  <c r="AK773" i="1"/>
  <c r="AJ773" i="1"/>
  <c r="AA773" i="1"/>
  <c r="Z773" i="1"/>
  <c r="Y773" i="1"/>
  <c r="X773" i="1"/>
  <c r="AB773" i="1" s="1"/>
  <c r="L773" i="1"/>
  <c r="AK772" i="1"/>
  <c r="AA772" i="1"/>
  <c r="Z772" i="1"/>
  <c r="Y772" i="1"/>
  <c r="X772" i="1"/>
  <c r="AB772" i="1" s="1"/>
  <c r="L772" i="1"/>
  <c r="AJ1173" i="1"/>
  <c r="AA1173" i="1"/>
  <c r="Z1173" i="1"/>
  <c r="Y1173" i="1"/>
  <c r="X1173" i="1"/>
  <c r="AB1173" i="1" s="1"/>
  <c r="L1173" i="1"/>
  <c r="AA1172" i="1"/>
  <c r="Z1172" i="1"/>
  <c r="Y1172" i="1"/>
  <c r="X1172" i="1"/>
  <c r="AB1172" i="1" s="1"/>
  <c r="L1172" i="1"/>
  <c r="AA1989" i="1"/>
  <c r="Z1989" i="1"/>
  <c r="Y1989" i="1"/>
  <c r="X1989" i="1"/>
  <c r="AB1989" i="1" s="1"/>
  <c r="L1989" i="1"/>
  <c r="AA1970" i="1"/>
  <c r="Z1970" i="1"/>
  <c r="Y1970" i="1"/>
  <c r="X1970" i="1"/>
  <c r="AB1970" i="1" s="1"/>
  <c r="L1970" i="1"/>
  <c r="AA424" i="1"/>
  <c r="Z424" i="1"/>
  <c r="Y424" i="1"/>
  <c r="X424" i="1"/>
  <c r="AB424" i="1" s="1"/>
  <c r="L424" i="1"/>
  <c r="AJ4357" i="1"/>
  <c r="AA4357" i="1"/>
  <c r="Z4357" i="1"/>
  <c r="Y4357" i="1"/>
  <c r="X4357" i="1"/>
  <c r="AB4357" i="1" s="1"/>
  <c r="L4357" i="1"/>
  <c r="AA4356" i="1"/>
  <c r="Z4356" i="1"/>
  <c r="Y4356" i="1"/>
  <c r="X4356" i="1"/>
  <c r="AB4356" i="1" s="1"/>
  <c r="L4356" i="1"/>
  <c r="AJ1951" i="1"/>
  <c r="AA1951" i="1"/>
  <c r="Z1951" i="1"/>
  <c r="Y1951" i="1"/>
  <c r="X1951" i="1"/>
  <c r="AB1951" i="1" s="1"/>
  <c r="L1951" i="1"/>
  <c r="AA1950" i="1"/>
  <c r="Z1950" i="1"/>
  <c r="Y1950" i="1"/>
  <c r="X1950" i="1"/>
  <c r="AB1950" i="1" s="1"/>
  <c r="L1950" i="1"/>
  <c r="AJ3640" i="1"/>
  <c r="AJ3641" i="1" s="1"/>
  <c r="AK3641" i="1" s="1"/>
  <c r="AA3640" i="1"/>
  <c r="Z3640" i="1"/>
  <c r="Y3640" i="1"/>
  <c r="X3640" i="1"/>
  <c r="AB3640" i="1" s="1"/>
  <c r="L3640" i="1"/>
  <c r="AJ3639" i="1"/>
  <c r="AA3639" i="1"/>
  <c r="Z3639" i="1"/>
  <c r="Y3639" i="1"/>
  <c r="X3639" i="1"/>
  <c r="AB3639" i="1" s="1"/>
  <c r="L3639" i="1"/>
  <c r="AA3638" i="1"/>
  <c r="Z3638" i="1"/>
  <c r="Y3638" i="1"/>
  <c r="X3638" i="1"/>
  <c r="AB3638" i="1" s="1"/>
  <c r="L3638" i="1"/>
  <c r="AJ402" i="1"/>
  <c r="AJ403" i="1" s="1"/>
  <c r="AJ404" i="1" s="1"/>
  <c r="AK404" i="1" s="1"/>
  <c r="AA402" i="1"/>
  <c r="Z402" i="1"/>
  <c r="Y402" i="1"/>
  <c r="X402" i="1"/>
  <c r="AB402" i="1" s="1"/>
  <c r="L402" i="1"/>
  <c r="AA401" i="1"/>
  <c r="Z401" i="1"/>
  <c r="Y401" i="1"/>
  <c r="X401" i="1"/>
  <c r="AB401" i="1" s="1"/>
  <c r="L401" i="1"/>
  <c r="AJ1562" i="1"/>
  <c r="AJ1563" i="1" s="1"/>
  <c r="AK1563" i="1" s="1"/>
  <c r="AA1562" i="1"/>
  <c r="Z1562" i="1"/>
  <c r="Y1562" i="1"/>
  <c r="X1562" i="1"/>
  <c r="AB1562" i="1" s="1"/>
  <c r="L1562" i="1"/>
  <c r="AA1561" i="1"/>
  <c r="Z1561" i="1"/>
  <c r="Y1561" i="1"/>
  <c r="X1561" i="1"/>
  <c r="AB1561" i="1" s="1"/>
  <c r="L1561" i="1"/>
  <c r="AJ4472" i="1"/>
  <c r="AA4472" i="1"/>
  <c r="Z4472" i="1"/>
  <c r="Y4472" i="1"/>
  <c r="X4472" i="1"/>
  <c r="AB4472" i="1" s="1"/>
  <c r="L4472" i="1"/>
  <c r="AA4471" i="1"/>
  <c r="Z4471" i="1"/>
  <c r="Y4471" i="1"/>
  <c r="X4471" i="1"/>
  <c r="AB4471" i="1" s="1"/>
  <c r="L4471" i="1"/>
  <c r="AA2095" i="1"/>
  <c r="Z2095" i="1"/>
  <c r="Y2095" i="1"/>
  <c r="X2095" i="1"/>
  <c r="AB2095" i="1" s="1"/>
  <c r="L2095" i="1"/>
  <c r="AJ4442" i="1"/>
  <c r="AJ4443" i="1" s="1"/>
  <c r="AK4443" i="1" s="1"/>
  <c r="AA4442" i="1"/>
  <c r="Z4442" i="1"/>
  <c r="Y4442" i="1"/>
  <c r="X4442" i="1"/>
  <c r="AB4442" i="1" s="1"/>
  <c r="L4442" i="1"/>
  <c r="AA4441" i="1"/>
  <c r="Z4441" i="1"/>
  <c r="Y4441" i="1"/>
  <c r="X4441" i="1"/>
  <c r="AB4441" i="1" s="1"/>
  <c r="L4441" i="1"/>
  <c r="AJ2318" i="1"/>
  <c r="AJ2319" i="1" s="1"/>
  <c r="AK2319" i="1" s="1"/>
  <c r="AA2318" i="1"/>
  <c r="Z2318" i="1"/>
  <c r="Y2318" i="1"/>
  <c r="X2318" i="1"/>
  <c r="AB2318" i="1" s="1"/>
  <c r="L2318" i="1"/>
  <c r="AA2317" i="1"/>
  <c r="Z2317" i="1"/>
  <c r="Y2317" i="1"/>
  <c r="X2317" i="1"/>
  <c r="AB2317" i="1" s="1"/>
  <c r="L2317" i="1"/>
  <c r="AJ3284" i="1"/>
  <c r="AJ3285" i="1" s="1"/>
  <c r="AK3285" i="1" s="1"/>
  <c r="AA3284" i="1"/>
  <c r="Z3284" i="1"/>
  <c r="Y3284" i="1"/>
  <c r="X3284" i="1"/>
  <c r="AB3284" i="1" s="1"/>
  <c r="L3284" i="1"/>
  <c r="AA3283" i="1"/>
  <c r="Z3283" i="1"/>
  <c r="Y3283" i="1"/>
  <c r="X3283" i="1"/>
  <c r="AB3283" i="1" s="1"/>
  <c r="L3283" i="1"/>
  <c r="AJ499" i="1"/>
  <c r="AA499" i="1"/>
  <c r="Z499" i="1"/>
  <c r="Y499" i="1"/>
  <c r="X499" i="1"/>
  <c r="AB499" i="1" s="1"/>
  <c r="L499" i="1"/>
  <c r="AA498" i="1"/>
  <c r="Z498" i="1"/>
  <c r="Y498" i="1"/>
  <c r="X498" i="1"/>
  <c r="AB498" i="1" s="1"/>
  <c r="L498" i="1"/>
  <c r="AJ4411" i="1"/>
  <c r="AA4411" i="1"/>
  <c r="Z4411" i="1"/>
  <c r="Y4411" i="1"/>
  <c r="X4411" i="1"/>
  <c r="AB4411" i="1" s="1"/>
  <c r="L4411" i="1"/>
  <c r="AA4410" i="1"/>
  <c r="Z4410" i="1"/>
  <c r="Y4410" i="1"/>
  <c r="X4410" i="1"/>
  <c r="AB4410" i="1" s="1"/>
  <c r="L4410" i="1"/>
  <c r="AA3916" i="1"/>
  <c r="Z3916" i="1"/>
  <c r="Y3916" i="1"/>
  <c r="X3916" i="1"/>
  <c r="AB3916" i="1" s="1"/>
  <c r="L3916" i="1"/>
  <c r="AA3932" i="1"/>
  <c r="Z3932" i="1"/>
  <c r="Y3932" i="1"/>
  <c r="X3932" i="1"/>
  <c r="AB3932" i="1" s="1"/>
  <c r="L3932" i="1"/>
  <c r="AJ1068" i="1"/>
  <c r="AA1068" i="1"/>
  <c r="Z1068" i="1"/>
  <c r="Y1068" i="1"/>
  <c r="X1068" i="1"/>
  <c r="AB1068" i="1" s="1"/>
  <c r="L1068" i="1"/>
  <c r="AA1067" i="1"/>
  <c r="Z1067" i="1"/>
  <c r="Y1067" i="1"/>
  <c r="X1067" i="1"/>
  <c r="AB1067" i="1" s="1"/>
  <c r="L1067" i="1"/>
  <c r="AJ3833" i="1"/>
  <c r="AA3833" i="1"/>
  <c r="Z3833" i="1"/>
  <c r="Y3833" i="1"/>
  <c r="X3833" i="1"/>
  <c r="AB3833" i="1" s="1"/>
  <c r="L3833" i="1"/>
  <c r="AA3832" i="1"/>
  <c r="Z3832" i="1"/>
  <c r="Y3832" i="1"/>
  <c r="X3832" i="1"/>
  <c r="AB3832" i="1" s="1"/>
  <c r="L3832" i="1"/>
  <c r="AJ3874" i="1"/>
  <c r="AJ3875" i="1" s="1"/>
  <c r="AK3875" i="1" s="1"/>
  <c r="AA3874" i="1"/>
  <c r="Z3874" i="1"/>
  <c r="Y3874" i="1"/>
  <c r="X3874" i="1"/>
  <c r="AB3874" i="1" s="1"/>
  <c r="L3874" i="1"/>
  <c r="AA3873" i="1"/>
  <c r="Z3873" i="1"/>
  <c r="Y3873" i="1"/>
  <c r="X3873" i="1"/>
  <c r="AB3873" i="1" s="1"/>
  <c r="L3873" i="1"/>
  <c r="AA2816" i="1"/>
  <c r="Z2816" i="1"/>
  <c r="Y2816" i="1"/>
  <c r="X2816" i="1"/>
  <c r="AB2816" i="1" s="1"/>
  <c r="L2816" i="1"/>
  <c r="AA3899" i="1"/>
  <c r="Z3899" i="1"/>
  <c r="Y3899" i="1"/>
  <c r="X3899" i="1"/>
  <c r="AB3899" i="1" s="1"/>
  <c r="L3899" i="1"/>
  <c r="AA2030" i="1"/>
  <c r="Z2030" i="1"/>
  <c r="Y2030" i="1"/>
  <c r="X2030" i="1"/>
  <c r="AB2030" i="1" s="1"/>
  <c r="L2030" i="1"/>
  <c r="AA3081" i="1"/>
  <c r="Z3081" i="1"/>
  <c r="Y3081" i="1"/>
  <c r="X3081" i="1"/>
  <c r="AB3081" i="1" s="1"/>
  <c r="L3081" i="1"/>
  <c r="AJ997" i="1"/>
  <c r="AA997" i="1"/>
  <c r="Z997" i="1"/>
  <c r="Y997" i="1"/>
  <c r="X997" i="1"/>
  <c r="AB997" i="1" s="1"/>
  <c r="L997" i="1"/>
  <c r="AA996" i="1"/>
  <c r="Z996" i="1"/>
  <c r="Y996" i="1"/>
  <c r="X996" i="1"/>
  <c r="AB996" i="1" s="1"/>
  <c r="L996" i="1"/>
  <c r="AA3482" i="1"/>
  <c r="Z3482" i="1"/>
  <c r="Y3482" i="1"/>
  <c r="X3482" i="1"/>
  <c r="AB3482" i="1" s="1"/>
  <c r="L3482" i="1"/>
  <c r="AJ1829" i="1"/>
  <c r="AJ1830" i="1" s="1"/>
  <c r="AK1830" i="1" s="1"/>
  <c r="AA1829" i="1"/>
  <c r="Z1829" i="1"/>
  <c r="Y1829" i="1"/>
  <c r="X1829" i="1"/>
  <c r="AB1829" i="1" s="1"/>
  <c r="L1829" i="1"/>
  <c r="AA1828" i="1"/>
  <c r="Z1828" i="1"/>
  <c r="Y1828" i="1"/>
  <c r="X1828" i="1"/>
  <c r="AB1828" i="1" s="1"/>
  <c r="L1828" i="1"/>
  <c r="AA1191" i="1"/>
  <c r="Z1191" i="1"/>
  <c r="Y1191" i="1"/>
  <c r="X1191" i="1"/>
  <c r="AB1191" i="1" s="1"/>
  <c r="L1191" i="1"/>
  <c r="AJ196" i="1"/>
  <c r="AJ197" i="1" s="1"/>
  <c r="AK197" i="1" s="1"/>
  <c r="AA196" i="1"/>
  <c r="Z196" i="1"/>
  <c r="Y196" i="1"/>
  <c r="X196" i="1"/>
  <c r="AB196" i="1" s="1"/>
  <c r="L196" i="1"/>
  <c r="AA195" i="1"/>
  <c r="Z195" i="1"/>
  <c r="Y195" i="1"/>
  <c r="X195" i="1"/>
  <c r="AB195" i="1" s="1"/>
  <c r="L195" i="1"/>
  <c r="AA1034" i="1"/>
  <c r="Z1034" i="1"/>
  <c r="Y1034" i="1"/>
  <c r="X1034" i="1"/>
  <c r="AB1034" i="1" s="1"/>
  <c r="L1034" i="1"/>
  <c r="AJ771" i="1"/>
  <c r="AK771" i="1" s="1"/>
  <c r="AA771" i="1"/>
  <c r="Z771" i="1"/>
  <c r="Y771" i="1"/>
  <c r="X771" i="1"/>
  <c r="AB771" i="1" s="1"/>
  <c r="L771" i="1"/>
  <c r="AK770" i="1"/>
  <c r="AJ770" i="1"/>
  <c r="AA770" i="1"/>
  <c r="Z770" i="1"/>
  <c r="Y770" i="1"/>
  <c r="X770" i="1"/>
  <c r="AB770" i="1" s="1"/>
  <c r="L770" i="1"/>
  <c r="AK769" i="1"/>
  <c r="AJ769" i="1"/>
  <c r="AA769" i="1"/>
  <c r="Z769" i="1"/>
  <c r="Y769" i="1"/>
  <c r="X769" i="1"/>
  <c r="AB769" i="1" s="1"/>
  <c r="L769" i="1"/>
  <c r="AK768" i="1"/>
  <c r="AA768" i="1"/>
  <c r="Z768" i="1"/>
  <c r="Y768" i="1"/>
  <c r="X768" i="1"/>
  <c r="AB768" i="1" s="1"/>
  <c r="L768" i="1"/>
  <c r="AJ675" i="1"/>
  <c r="AK675" i="1" s="1"/>
  <c r="AA675" i="1"/>
  <c r="Z675" i="1"/>
  <c r="Y675" i="1"/>
  <c r="X675" i="1"/>
  <c r="AB675" i="1" s="1"/>
  <c r="L675" i="1"/>
  <c r="AA674" i="1"/>
  <c r="Z674" i="1"/>
  <c r="Y674" i="1"/>
  <c r="X674" i="1"/>
  <c r="AB674" i="1" s="1"/>
  <c r="L674" i="1"/>
  <c r="AJ3575" i="1"/>
  <c r="AA3575" i="1"/>
  <c r="Z3575" i="1"/>
  <c r="Y3575" i="1"/>
  <c r="X3575" i="1"/>
  <c r="AB3575" i="1" s="1"/>
  <c r="L3575" i="1"/>
  <c r="AA3574" i="1"/>
  <c r="Z3574" i="1"/>
  <c r="Y3574" i="1"/>
  <c r="X3574" i="1"/>
  <c r="AB3574" i="1" s="1"/>
  <c r="L3574" i="1"/>
  <c r="AJ1609" i="1"/>
  <c r="AA1609" i="1"/>
  <c r="Z1609" i="1"/>
  <c r="Y1609" i="1"/>
  <c r="X1609" i="1"/>
  <c r="AB1609" i="1" s="1"/>
  <c r="L1609" i="1"/>
  <c r="AA1608" i="1"/>
  <c r="Z1608" i="1"/>
  <c r="Y1608" i="1"/>
  <c r="X1608" i="1"/>
  <c r="AB1608" i="1" s="1"/>
  <c r="L1608" i="1"/>
  <c r="AJ1238" i="1"/>
  <c r="AA1238" i="1"/>
  <c r="Z1238" i="1"/>
  <c r="Y1238" i="1"/>
  <c r="X1238" i="1"/>
  <c r="AB1238" i="1" s="1"/>
  <c r="L1238" i="1"/>
  <c r="AA1237" i="1"/>
  <c r="Z1237" i="1"/>
  <c r="Y1237" i="1"/>
  <c r="X1237" i="1"/>
  <c r="AB1237" i="1" s="1"/>
  <c r="L1237" i="1"/>
  <c r="AA3777" i="1"/>
  <c r="Z3777" i="1"/>
  <c r="Y3777" i="1"/>
  <c r="X3777" i="1"/>
  <c r="AB3777" i="1" s="1"/>
  <c r="L3777" i="1"/>
  <c r="AA4384" i="1"/>
  <c r="Z4384" i="1"/>
  <c r="Y4384" i="1"/>
  <c r="X4384" i="1"/>
  <c r="AB4384" i="1" s="1"/>
  <c r="L4384" i="1"/>
  <c r="AA4309" i="1"/>
  <c r="Z4309" i="1"/>
  <c r="Y4309" i="1"/>
  <c r="X4309" i="1"/>
  <c r="AB4309" i="1" s="1"/>
  <c r="L4309" i="1"/>
  <c r="AJ2005" i="1"/>
  <c r="AA2005" i="1"/>
  <c r="Z2005" i="1"/>
  <c r="Y2005" i="1"/>
  <c r="X2005" i="1"/>
  <c r="AB2005" i="1" s="1"/>
  <c r="L2005" i="1"/>
  <c r="AA2004" i="1"/>
  <c r="Z2004" i="1"/>
  <c r="Y2004" i="1"/>
  <c r="X2004" i="1"/>
  <c r="AB2004" i="1" s="1"/>
  <c r="L2004" i="1"/>
  <c r="AA4701" i="1"/>
  <c r="Z4701" i="1"/>
  <c r="Y4701" i="1"/>
  <c r="X4701" i="1"/>
  <c r="AB4701" i="1" s="1"/>
  <c r="L4701" i="1"/>
  <c r="AJ3190" i="1"/>
  <c r="AA3190" i="1"/>
  <c r="Z3190" i="1"/>
  <c r="Y3190" i="1"/>
  <c r="X3190" i="1"/>
  <c r="AB3190" i="1" s="1"/>
  <c r="L3190" i="1"/>
  <c r="AA3189" i="1"/>
  <c r="Z3189" i="1"/>
  <c r="Y3189" i="1"/>
  <c r="X3189" i="1"/>
  <c r="AB3189" i="1" s="1"/>
  <c r="L3189" i="1"/>
  <c r="AJ1641" i="1"/>
  <c r="AA1641" i="1"/>
  <c r="Z1641" i="1"/>
  <c r="Y1641" i="1"/>
  <c r="X1641" i="1"/>
  <c r="AB1641" i="1" s="1"/>
  <c r="L1641" i="1"/>
  <c r="AA1640" i="1"/>
  <c r="Z1640" i="1"/>
  <c r="Y1640" i="1"/>
  <c r="X1640" i="1"/>
  <c r="AB1640" i="1" s="1"/>
  <c r="L1640" i="1"/>
  <c r="AJ2238" i="1"/>
  <c r="AJ2239" i="1" s="1"/>
  <c r="AK2239" i="1" s="1"/>
  <c r="AA2238" i="1"/>
  <c r="Z2238" i="1"/>
  <c r="Y2238" i="1"/>
  <c r="X2238" i="1"/>
  <c r="AB2238" i="1" s="1"/>
  <c r="L2238" i="1"/>
  <c r="AA2237" i="1"/>
  <c r="Z2237" i="1"/>
  <c r="Y2237" i="1"/>
  <c r="X2237" i="1"/>
  <c r="AB2237" i="1" s="1"/>
  <c r="L2237" i="1"/>
  <c r="AJ74" i="1"/>
  <c r="AA74" i="1"/>
  <c r="Z74" i="1"/>
  <c r="Y74" i="1"/>
  <c r="X74" i="1"/>
  <c r="AB74" i="1" s="1"/>
  <c r="L74" i="1"/>
  <c r="AA73" i="1"/>
  <c r="Z73" i="1"/>
  <c r="Y73" i="1"/>
  <c r="X73" i="1"/>
  <c r="AB73" i="1" s="1"/>
  <c r="L73" i="1"/>
  <c r="AJ2844" i="1"/>
  <c r="AA2844" i="1"/>
  <c r="Z2844" i="1"/>
  <c r="Y2844" i="1"/>
  <c r="X2844" i="1"/>
  <c r="AB2844" i="1" s="1"/>
  <c r="L2844" i="1"/>
  <c r="AA2843" i="1"/>
  <c r="Z2843" i="1"/>
  <c r="Y2843" i="1"/>
  <c r="X2843" i="1"/>
  <c r="AB2843" i="1" s="1"/>
  <c r="L2843" i="1"/>
  <c r="AJ2054" i="1"/>
  <c r="AA2054" i="1"/>
  <c r="Z2054" i="1"/>
  <c r="Y2054" i="1"/>
  <c r="X2054" i="1"/>
  <c r="AB2054" i="1" s="1"/>
  <c r="L2054" i="1"/>
  <c r="AJ2053" i="1"/>
  <c r="AA2053" i="1"/>
  <c r="Z2053" i="1"/>
  <c r="Y2053" i="1"/>
  <c r="X2053" i="1"/>
  <c r="AB2053" i="1" s="1"/>
  <c r="L2053" i="1"/>
  <c r="AA2052" i="1"/>
  <c r="Z2052" i="1"/>
  <c r="Y2052" i="1"/>
  <c r="X2052" i="1"/>
  <c r="AB2052" i="1" s="1"/>
  <c r="L2052" i="1"/>
  <c r="AA1916" i="1"/>
  <c r="Z1916" i="1"/>
  <c r="Y1916" i="1"/>
  <c r="X1916" i="1"/>
  <c r="AB1916" i="1" s="1"/>
  <c r="L1916" i="1"/>
  <c r="AJ4658" i="1"/>
  <c r="AA4658" i="1"/>
  <c r="Z4658" i="1"/>
  <c r="Y4658" i="1"/>
  <c r="X4658" i="1"/>
  <c r="AB4658" i="1" s="1"/>
  <c r="L4658" i="1"/>
  <c r="AA4657" i="1"/>
  <c r="Z4657" i="1"/>
  <c r="Y4657" i="1"/>
  <c r="X4657" i="1"/>
  <c r="AB4657" i="1" s="1"/>
  <c r="L4657" i="1"/>
  <c r="AJ2795" i="1"/>
  <c r="AA2795" i="1"/>
  <c r="Z2795" i="1"/>
  <c r="Y2795" i="1"/>
  <c r="X2795" i="1"/>
  <c r="AB2795" i="1" s="1"/>
  <c r="L2795" i="1"/>
  <c r="AA2794" i="1"/>
  <c r="Z2794" i="1"/>
  <c r="Y2794" i="1"/>
  <c r="X2794" i="1"/>
  <c r="AB2794" i="1" s="1"/>
  <c r="L2794" i="1"/>
  <c r="AA134" i="1"/>
  <c r="Z134" i="1"/>
  <c r="Y134" i="1"/>
  <c r="X134" i="1"/>
  <c r="AB134" i="1" s="1"/>
  <c r="L134" i="1"/>
  <c r="AJ4761" i="1"/>
  <c r="AA4761" i="1"/>
  <c r="Z4761" i="1"/>
  <c r="Y4761" i="1"/>
  <c r="X4761" i="1"/>
  <c r="AB4761" i="1" s="1"/>
  <c r="L4761" i="1"/>
  <c r="AA4760" i="1"/>
  <c r="Z4760" i="1"/>
  <c r="Y4760" i="1"/>
  <c r="X4760" i="1"/>
  <c r="AB4760" i="1" s="1"/>
  <c r="L4760" i="1"/>
  <c r="AJ964" i="1"/>
  <c r="AA964" i="1"/>
  <c r="Z964" i="1"/>
  <c r="Y964" i="1"/>
  <c r="X964" i="1"/>
  <c r="AB964" i="1" s="1"/>
  <c r="L964" i="1"/>
  <c r="AA963" i="1"/>
  <c r="Z963" i="1"/>
  <c r="Y963" i="1"/>
  <c r="X963" i="1"/>
  <c r="AB963" i="1" s="1"/>
  <c r="L963" i="1"/>
  <c r="AJ934" i="1"/>
  <c r="AK934" i="1" s="1"/>
  <c r="AA934" i="1"/>
  <c r="Z934" i="1"/>
  <c r="Y934" i="1"/>
  <c r="X934" i="1"/>
  <c r="AB934" i="1" s="1"/>
  <c r="L934" i="1"/>
  <c r="AA933" i="1"/>
  <c r="Z933" i="1"/>
  <c r="Y933" i="1"/>
  <c r="X933" i="1"/>
  <c r="AB933" i="1" s="1"/>
  <c r="L933" i="1"/>
  <c r="AJ4574" i="1"/>
  <c r="AA4574" i="1"/>
  <c r="Z4574" i="1"/>
  <c r="Y4574" i="1"/>
  <c r="X4574" i="1"/>
  <c r="AB4574" i="1" s="1"/>
  <c r="L4574" i="1"/>
  <c r="AA4573" i="1"/>
  <c r="Z4573" i="1"/>
  <c r="Y4573" i="1"/>
  <c r="X4573" i="1"/>
  <c r="AB4573" i="1" s="1"/>
  <c r="L4573" i="1"/>
  <c r="AJ270" i="1"/>
  <c r="AK270" i="1" s="1"/>
  <c r="AA270" i="1"/>
  <c r="Z270" i="1"/>
  <c r="Y270" i="1"/>
  <c r="X270" i="1"/>
  <c r="AB270" i="1" s="1"/>
  <c r="L270" i="1"/>
  <c r="AA269" i="1"/>
  <c r="Z269" i="1"/>
  <c r="Y269" i="1"/>
  <c r="X269" i="1"/>
  <c r="AB269" i="1" s="1"/>
  <c r="L269" i="1"/>
  <c r="AA2863" i="1"/>
  <c r="Z2863" i="1"/>
  <c r="Y2863" i="1"/>
  <c r="X2863" i="1"/>
  <c r="AB2863" i="1" s="1"/>
  <c r="L2863" i="1"/>
  <c r="AA3659" i="1"/>
  <c r="Z3659" i="1"/>
  <c r="Y3659" i="1"/>
  <c r="X3659" i="1"/>
  <c r="AB3659" i="1" s="1"/>
  <c r="L3659" i="1"/>
  <c r="AJ3113" i="1"/>
  <c r="AK3113" i="1" s="1"/>
  <c r="AA3113" i="1"/>
  <c r="Z3113" i="1"/>
  <c r="Y3113" i="1"/>
  <c r="X3113" i="1"/>
  <c r="AB3113" i="1" s="1"/>
  <c r="L3113" i="1"/>
  <c r="AA3112" i="1"/>
  <c r="Z3112" i="1"/>
  <c r="Y3112" i="1"/>
  <c r="X3112" i="1"/>
  <c r="AB3112" i="1" s="1"/>
  <c r="L3112" i="1"/>
  <c r="AA4518" i="1"/>
  <c r="Z4518" i="1"/>
  <c r="Y4518" i="1"/>
  <c r="X4518" i="1"/>
  <c r="AB4518" i="1" s="1"/>
  <c r="L4518" i="1"/>
  <c r="AJ4166" i="1"/>
  <c r="AK4166" i="1" s="1"/>
  <c r="AA4166" i="1"/>
  <c r="Z4166" i="1"/>
  <c r="Y4166" i="1"/>
  <c r="X4166" i="1"/>
  <c r="AB4166" i="1" s="1"/>
  <c r="L4166" i="1"/>
  <c r="AA4165" i="1"/>
  <c r="Z4165" i="1"/>
  <c r="Y4165" i="1"/>
  <c r="X4165" i="1"/>
  <c r="AB4165" i="1" s="1"/>
  <c r="L4165" i="1"/>
  <c r="AJ1416" i="1"/>
  <c r="AJ1417" i="1" s="1"/>
  <c r="AK1417" i="1" s="1"/>
  <c r="AA1416" i="1"/>
  <c r="Z1416" i="1"/>
  <c r="Y1416" i="1"/>
  <c r="X1416" i="1"/>
  <c r="AB1416" i="1" s="1"/>
  <c r="L1416" i="1"/>
  <c r="AK1415" i="1"/>
  <c r="AJ1415" i="1"/>
  <c r="AA1415" i="1"/>
  <c r="Z1415" i="1"/>
  <c r="Y1415" i="1"/>
  <c r="X1415" i="1"/>
  <c r="AB1415" i="1" s="1"/>
  <c r="L1415" i="1"/>
  <c r="AK1414" i="1"/>
  <c r="AJ1414" i="1"/>
  <c r="AA1414" i="1"/>
  <c r="Z1414" i="1"/>
  <c r="Y1414" i="1"/>
  <c r="X1414" i="1"/>
  <c r="AB1414" i="1" s="1"/>
  <c r="L1414" i="1"/>
  <c r="AK1413" i="1"/>
  <c r="AJ1413" i="1"/>
  <c r="AA1413" i="1"/>
  <c r="Z1413" i="1"/>
  <c r="Y1413" i="1"/>
  <c r="X1413" i="1"/>
  <c r="AB1413" i="1" s="1"/>
  <c r="L1413" i="1"/>
  <c r="AK1412" i="1"/>
  <c r="AJ1412" i="1"/>
  <c r="AA1412" i="1"/>
  <c r="Z1412" i="1"/>
  <c r="Y1412" i="1"/>
  <c r="X1412" i="1"/>
  <c r="AB1412" i="1" s="1"/>
  <c r="L1412" i="1"/>
  <c r="AA1411" i="1"/>
  <c r="Z1411" i="1"/>
  <c r="Y1411" i="1"/>
  <c r="X1411" i="1"/>
  <c r="AB1411" i="1" s="1"/>
  <c r="L1411" i="1"/>
  <c r="AA2793" i="1"/>
  <c r="Z2793" i="1"/>
  <c r="Y2793" i="1"/>
  <c r="X2793" i="1"/>
  <c r="AB2793" i="1" s="1"/>
  <c r="L2793" i="1"/>
  <c r="AJ2266" i="1"/>
  <c r="AA2266" i="1"/>
  <c r="Z2266" i="1"/>
  <c r="Y2266" i="1"/>
  <c r="X2266" i="1"/>
  <c r="AB2266" i="1" s="1"/>
  <c r="L2266" i="1"/>
  <c r="AA2265" i="1"/>
  <c r="Z2265" i="1"/>
  <c r="Y2265" i="1"/>
  <c r="X2265" i="1"/>
  <c r="AB2265" i="1" s="1"/>
  <c r="L2265" i="1"/>
  <c r="AJ338" i="1"/>
  <c r="AA338" i="1"/>
  <c r="Z338" i="1"/>
  <c r="Y338" i="1"/>
  <c r="X338" i="1"/>
  <c r="AB338" i="1" s="1"/>
  <c r="L338" i="1"/>
  <c r="AA337" i="1"/>
  <c r="Z337" i="1"/>
  <c r="Y337" i="1"/>
  <c r="X337" i="1"/>
  <c r="AB337" i="1" s="1"/>
  <c r="L337" i="1"/>
  <c r="AJ321" i="1"/>
  <c r="AK321" i="1" s="1"/>
  <c r="AA321" i="1"/>
  <c r="Z321" i="1"/>
  <c r="Y321" i="1"/>
  <c r="X321" i="1"/>
  <c r="AB321" i="1" s="1"/>
  <c r="L321" i="1"/>
  <c r="AA320" i="1"/>
  <c r="Z320" i="1"/>
  <c r="Y320" i="1"/>
  <c r="X320" i="1"/>
  <c r="AB320" i="1" s="1"/>
  <c r="L320" i="1"/>
  <c r="AK767" i="1"/>
  <c r="AJ767" i="1"/>
  <c r="AJ768" i="1" s="1"/>
  <c r="AA767" i="1"/>
  <c r="Z767" i="1"/>
  <c r="Y767" i="1"/>
  <c r="X767" i="1"/>
  <c r="AB767" i="1" s="1"/>
  <c r="L767" i="1"/>
  <c r="AK766" i="1"/>
  <c r="AJ766" i="1"/>
  <c r="AA766" i="1"/>
  <c r="Z766" i="1"/>
  <c r="Y766" i="1"/>
  <c r="X766" i="1"/>
  <c r="AB766" i="1" s="1"/>
  <c r="L766" i="1"/>
  <c r="AJ3557" i="1"/>
  <c r="AA3557" i="1"/>
  <c r="Z3557" i="1"/>
  <c r="Y3557" i="1"/>
  <c r="X3557" i="1"/>
  <c r="AB3557" i="1" s="1"/>
  <c r="L3557" i="1"/>
  <c r="AJ3556" i="1"/>
  <c r="AK3556" i="1" s="1"/>
  <c r="AA3556" i="1"/>
  <c r="Z3556" i="1"/>
  <c r="Y3556" i="1"/>
  <c r="X3556" i="1"/>
  <c r="AB3556" i="1" s="1"/>
  <c r="L3556" i="1"/>
  <c r="AA3555" i="1"/>
  <c r="Z3555" i="1"/>
  <c r="Y3555" i="1"/>
  <c r="X3555" i="1"/>
  <c r="AB3555" i="1" s="1"/>
  <c r="L3555" i="1"/>
  <c r="AJ2743" i="1"/>
  <c r="AK2743" i="1" s="1"/>
  <c r="AA2743" i="1"/>
  <c r="Z2743" i="1"/>
  <c r="Y2743" i="1"/>
  <c r="X2743" i="1"/>
  <c r="AB2743" i="1" s="1"/>
  <c r="L2743" i="1"/>
  <c r="AA2742" i="1"/>
  <c r="Z2742" i="1"/>
  <c r="Y2742" i="1"/>
  <c r="X2742" i="1"/>
  <c r="AB2742" i="1" s="1"/>
  <c r="L2742" i="1"/>
  <c r="AJ3040" i="1"/>
  <c r="AJ3041" i="1" s="1"/>
  <c r="AK3041" i="1" s="1"/>
  <c r="AA3040" i="1"/>
  <c r="Z3040" i="1"/>
  <c r="Y3040" i="1"/>
  <c r="X3040" i="1"/>
  <c r="AB3040" i="1" s="1"/>
  <c r="L3040" i="1"/>
  <c r="AA3039" i="1"/>
  <c r="Z3039" i="1"/>
  <c r="Y3039" i="1"/>
  <c r="X3039" i="1"/>
  <c r="AB3039" i="1" s="1"/>
  <c r="L3039" i="1"/>
  <c r="AJ4673" i="1"/>
  <c r="AA4673" i="1"/>
  <c r="Z4673" i="1"/>
  <c r="Y4673" i="1"/>
  <c r="X4673" i="1"/>
  <c r="AB4673" i="1" s="1"/>
  <c r="L4673" i="1"/>
  <c r="AA4672" i="1"/>
  <c r="Z4672" i="1"/>
  <c r="Y4672" i="1"/>
  <c r="X4672" i="1"/>
  <c r="AB4672" i="1" s="1"/>
  <c r="L4672" i="1"/>
  <c r="AA3831" i="1"/>
  <c r="Z3831" i="1"/>
  <c r="Y3831" i="1"/>
  <c r="X3831" i="1"/>
  <c r="AB3831" i="1" s="1"/>
  <c r="L3831" i="1"/>
  <c r="AJ1508" i="1"/>
  <c r="AK1508" i="1" s="1"/>
  <c r="AA1508" i="1"/>
  <c r="Z1508" i="1"/>
  <c r="Y1508" i="1"/>
  <c r="X1508" i="1"/>
  <c r="AB1508" i="1" s="1"/>
  <c r="L1508" i="1"/>
  <c r="AA1507" i="1"/>
  <c r="Z1507" i="1"/>
  <c r="Y1507" i="1"/>
  <c r="X1507" i="1"/>
  <c r="AB1507" i="1" s="1"/>
  <c r="L1507" i="1"/>
  <c r="AJ3367" i="1"/>
  <c r="AK3367" i="1" s="1"/>
  <c r="AA3367" i="1"/>
  <c r="Z3367" i="1"/>
  <c r="Y3367" i="1"/>
  <c r="X3367" i="1"/>
  <c r="AB3367" i="1" s="1"/>
  <c r="L3367" i="1"/>
  <c r="AA3366" i="1"/>
  <c r="Z3366" i="1"/>
  <c r="Y3366" i="1"/>
  <c r="X3366" i="1"/>
  <c r="AB3366" i="1" s="1"/>
  <c r="L3366" i="1"/>
  <c r="AA3701" i="1"/>
  <c r="Z3701" i="1"/>
  <c r="Y3701" i="1"/>
  <c r="X3701" i="1"/>
  <c r="AB3701" i="1" s="1"/>
  <c r="L3701" i="1"/>
  <c r="AJ1033" i="1"/>
  <c r="AK1033" i="1" s="1"/>
  <c r="AA1033" i="1"/>
  <c r="Z1033" i="1"/>
  <c r="Y1033" i="1"/>
  <c r="X1033" i="1"/>
  <c r="AB1033" i="1" s="1"/>
  <c r="L1033" i="1"/>
  <c r="AJ1032" i="1"/>
  <c r="AA1032" i="1"/>
  <c r="Z1032" i="1"/>
  <c r="Y1032" i="1"/>
  <c r="X1032" i="1"/>
  <c r="AB1032" i="1" s="1"/>
  <c r="L1032" i="1"/>
  <c r="AA1031" i="1"/>
  <c r="Z1031" i="1"/>
  <c r="Y1031" i="1"/>
  <c r="X1031" i="1"/>
  <c r="AB1031" i="1" s="1"/>
  <c r="L1031" i="1"/>
  <c r="AK765" i="1"/>
  <c r="AJ765" i="1"/>
  <c r="AA765" i="1"/>
  <c r="Z765" i="1"/>
  <c r="Y765" i="1"/>
  <c r="X765" i="1"/>
  <c r="AB765" i="1" s="1"/>
  <c r="L765" i="1"/>
  <c r="AK764" i="1"/>
  <c r="AJ764" i="1"/>
  <c r="AA764" i="1"/>
  <c r="Z764" i="1"/>
  <c r="Y764" i="1"/>
  <c r="X764" i="1"/>
  <c r="AB764" i="1" s="1"/>
  <c r="L764" i="1"/>
  <c r="AK763" i="1"/>
  <c r="AA763" i="1"/>
  <c r="Z763" i="1"/>
  <c r="Y763" i="1"/>
  <c r="X763" i="1"/>
  <c r="AB763" i="1" s="1"/>
  <c r="L763" i="1"/>
  <c r="AK3554" i="1"/>
  <c r="AA3554" i="1"/>
  <c r="Z3554" i="1"/>
  <c r="Y3554" i="1"/>
  <c r="X3554" i="1"/>
  <c r="AB3554" i="1" s="1"/>
  <c r="L3554" i="1"/>
  <c r="AA3884" i="1"/>
  <c r="Z3884" i="1"/>
  <c r="Y3884" i="1"/>
  <c r="X3884" i="1"/>
  <c r="AB3884" i="1" s="1"/>
  <c r="L3884" i="1"/>
  <c r="AJ2203" i="1"/>
  <c r="AA2203" i="1"/>
  <c r="Z2203" i="1"/>
  <c r="Y2203" i="1"/>
  <c r="X2203" i="1"/>
  <c r="AB2203" i="1" s="1"/>
  <c r="L2203" i="1"/>
  <c r="AA2202" i="1"/>
  <c r="Z2202" i="1"/>
  <c r="Y2202" i="1"/>
  <c r="X2202" i="1"/>
  <c r="AB2202" i="1" s="1"/>
  <c r="L2202" i="1"/>
  <c r="AJ2396" i="1"/>
  <c r="AA2396" i="1"/>
  <c r="Z2396" i="1"/>
  <c r="Y2396" i="1"/>
  <c r="X2396" i="1"/>
  <c r="AB2396" i="1" s="1"/>
  <c r="L2396" i="1"/>
  <c r="AJ2395" i="1"/>
  <c r="AA2395" i="1"/>
  <c r="Z2395" i="1"/>
  <c r="Y2395" i="1"/>
  <c r="X2395" i="1"/>
  <c r="AB2395" i="1" s="1"/>
  <c r="L2395" i="1"/>
  <c r="AA2394" i="1"/>
  <c r="Z2394" i="1"/>
  <c r="Y2394" i="1"/>
  <c r="X2394" i="1"/>
  <c r="AB2394" i="1" s="1"/>
  <c r="L2394" i="1"/>
  <c r="AJ268" i="1"/>
  <c r="AJ269" i="1" s="1"/>
  <c r="AK269" i="1" s="1"/>
  <c r="AA268" i="1"/>
  <c r="Z268" i="1"/>
  <c r="Y268" i="1"/>
  <c r="X268" i="1"/>
  <c r="AB268" i="1" s="1"/>
  <c r="L268" i="1"/>
  <c r="AA267" i="1"/>
  <c r="Z267" i="1"/>
  <c r="Y267" i="1"/>
  <c r="X267" i="1"/>
  <c r="AB267" i="1" s="1"/>
  <c r="L267" i="1"/>
  <c r="AA2356" i="1"/>
  <c r="Z2356" i="1"/>
  <c r="Y2356" i="1"/>
  <c r="X2356" i="1"/>
  <c r="AB2356" i="1" s="1"/>
  <c r="L2356" i="1"/>
  <c r="AA4624" i="1"/>
  <c r="Z4624" i="1"/>
  <c r="Y4624" i="1"/>
  <c r="X4624" i="1"/>
  <c r="AB4624" i="1" s="1"/>
  <c r="L4624" i="1"/>
  <c r="AJ1748" i="1"/>
  <c r="AJ1749" i="1" s="1"/>
  <c r="AK1749" i="1" s="1"/>
  <c r="AA1748" i="1"/>
  <c r="Z1748" i="1"/>
  <c r="Y1748" i="1"/>
  <c r="X1748" i="1"/>
  <c r="AB1748" i="1" s="1"/>
  <c r="L1748" i="1"/>
  <c r="AA1747" i="1"/>
  <c r="Z1747" i="1"/>
  <c r="Y1747" i="1"/>
  <c r="X1747" i="1"/>
  <c r="AB1747" i="1" s="1"/>
  <c r="L1747" i="1"/>
  <c r="AJ4689" i="1"/>
  <c r="AJ4690" i="1" s="1"/>
  <c r="AK4690" i="1" s="1"/>
  <c r="AA4689" i="1"/>
  <c r="Z4689" i="1"/>
  <c r="Y4689" i="1"/>
  <c r="X4689" i="1"/>
  <c r="AB4689" i="1" s="1"/>
  <c r="L4689" i="1"/>
  <c r="AA4688" i="1"/>
  <c r="Z4688" i="1"/>
  <c r="Y4688" i="1"/>
  <c r="X4688" i="1"/>
  <c r="AB4688" i="1" s="1"/>
  <c r="L4688" i="1"/>
  <c r="AJ2908" i="1"/>
  <c r="AJ2909" i="1" s="1"/>
  <c r="AK2909" i="1" s="1"/>
  <c r="AA2908" i="1"/>
  <c r="Z2908" i="1"/>
  <c r="Y2908" i="1"/>
  <c r="X2908" i="1"/>
  <c r="AB2908" i="1" s="1"/>
  <c r="L2908" i="1"/>
  <c r="AA2907" i="1"/>
  <c r="Z2907" i="1"/>
  <c r="Y2907" i="1"/>
  <c r="X2907" i="1"/>
  <c r="AB2907" i="1" s="1"/>
  <c r="L2907" i="1"/>
  <c r="AA12" i="1"/>
  <c r="Z12" i="1"/>
  <c r="Y12" i="1"/>
  <c r="X12" i="1"/>
  <c r="AB12" i="1" s="1"/>
  <c r="L12" i="1"/>
  <c r="AA2517" i="1"/>
  <c r="Z2517" i="1"/>
  <c r="Y2517" i="1"/>
  <c r="X2517" i="1"/>
  <c r="AB2517" i="1" s="1"/>
  <c r="L2517" i="1"/>
  <c r="AJ2437" i="1"/>
  <c r="AJ2438" i="1" s="1"/>
  <c r="AK2438" i="1" s="1"/>
  <c r="AA2437" i="1"/>
  <c r="Z2437" i="1"/>
  <c r="Y2437" i="1"/>
  <c r="X2437" i="1"/>
  <c r="AB2437" i="1" s="1"/>
  <c r="L2437" i="1"/>
  <c r="AA2436" i="1"/>
  <c r="Z2436" i="1"/>
  <c r="Y2436" i="1"/>
  <c r="X2436" i="1"/>
  <c r="AB2436" i="1" s="1"/>
  <c r="L2436" i="1"/>
  <c r="AK2629" i="1"/>
  <c r="AJ2629" i="1"/>
  <c r="AJ2630" i="1" s="1"/>
  <c r="AK2630" i="1" s="1"/>
  <c r="AA2629" i="1"/>
  <c r="Z2629" i="1"/>
  <c r="Y2629" i="1"/>
  <c r="X2629" i="1"/>
  <c r="AB2629" i="1" s="1"/>
  <c r="L2629" i="1"/>
  <c r="AK2628" i="1"/>
  <c r="AJ2628" i="1"/>
  <c r="AA2628" i="1"/>
  <c r="Z2628" i="1"/>
  <c r="Y2628" i="1"/>
  <c r="X2628" i="1"/>
  <c r="AB2628" i="1" s="1"/>
  <c r="L2628" i="1"/>
  <c r="AK2627" i="1"/>
  <c r="AA2627" i="1"/>
  <c r="Z2627" i="1"/>
  <c r="Y2627" i="1"/>
  <c r="X2627" i="1"/>
  <c r="AB2627" i="1" s="1"/>
  <c r="L2627" i="1"/>
  <c r="AJ4637" i="1"/>
  <c r="AA4637" i="1"/>
  <c r="Z4637" i="1"/>
  <c r="Y4637" i="1"/>
  <c r="X4637" i="1"/>
  <c r="AB4637" i="1" s="1"/>
  <c r="L4637" i="1"/>
  <c r="AA4636" i="1"/>
  <c r="Z4636" i="1"/>
  <c r="Y4636" i="1"/>
  <c r="X4636" i="1"/>
  <c r="AB4636" i="1" s="1"/>
  <c r="L4636" i="1"/>
  <c r="AA2023" i="1"/>
  <c r="Z2023" i="1"/>
  <c r="Y2023" i="1"/>
  <c r="X2023" i="1"/>
  <c r="AB2023" i="1" s="1"/>
  <c r="L2023" i="1"/>
  <c r="AK762" i="1"/>
  <c r="AJ762" i="1"/>
  <c r="AJ763" i="1" s="1"/>
  <c r="AA762" i="1"/>
  <c r="Z762" i="1"/>
  <c r="Y762" i="1"/>
  <c r="X762" i="1"/>
  <c r="AB762" i="1" s="1"/>
  <c r="L762" i="1"/>
  <c r="AK761" i="1"/>
  <c r="AJ761" i="1"/>
  <c r="AA761" i="1"/>
  <c r="Z761" i="1"/>
  <c r="Y761" i="1"/>
  <c r="X761" i="1"/>
  <c r="AB761" i="1" s="1"/>
  <c r="L761" i="1"/>
  <c r="AK760" i="1"/>
  <c r="AJ760" i="1"/>
  <c r="AA760" i="1"/>
  <c r="Z760" i="1"/>
  <c r="Y760" i="1"/>
  <c r="X760" i="1"/>
  <c r="AB760" i="1" s="1"/>
  <c r="L760" i="1"/>
  <c r="AK759" i="1"/>
  <c r="AJ759" i="1"/>
  <c r="AA759" i="1"/>
  <c r="Z759" i="1"/>
  <c r="Y759" i="1"/>
  <c r="X759" i="1"/>
  <c r="AB759" i="1" s="1"/>
  <c r="L759" i="1"/>
  <c r="AK758" i="1"/>
  <c r="AJ758" i="1"/>
  <c r="AA758" i="1"/>
  <c r="Z758" i="1"/>
  <c r="Y758" i="1"/>
  <c r="X758" i="1"/>
  <c r="AB758" i="1" s="1"/>
  <c r="L758" i="1"/>
  <c r="AK757" i="1"/>
  <c r="AJ757" i="1"/>
  <c r="AA757" i="1"/>
  <c r="Z757" i="1"/>
  <c r="Y757" i="1"/>
  <c r="X757" i="1"/>
  <c r="AB757" i="1" s="1"/>
  <c r="L757" i="1"/>
  <c r="AK756" i="1"/>
  <c r="AJ756" i="1"/>
  <c r="AA756" i="1"/>
  <c r="Z756" i="1"/>
  <c r="Y756" i="1"/>
  <c r="X756" i="1"/>
  <c r="AB756" i="1" s="1"/>
  <c r="L756" i="1"/>
  <c r="AK755" i="1"/>
  <c r="AJ755" i="1"/>
  <c r="AA755" i="1"/>
  <c r="Z755" i="1"/>
  <c r="Y755" i="1"/>
  <c r="X755" i="1"/>
  <c r="AB755" i="1" s="1"/>
  <c r="L755" i="1"/>
  <c r="AK754" i="1"/>
  <c r="AJ754" i="1"/>
  <c r="AA754" i="1"/>
  <c r="Z754" i="1"/>
  <c r="Y754" i="1"/>
  <c r="X754" i="1"/>
  <c r="AB754" i="1" s="1"/>
  <c r="L754" i="1"/>
  <c r="AJ163" i="1"/>
  <c r="AK163" i="1" s="1"/>
  <c r="AA163" i="1"/>
  <c r="Z163" i="1"/>
  <c r="Y163" i="1"/>
  <c r="X163" i="1"/>
  <c r="AB163" i="1" s="1"/>
  <c r="L163" i="1"/>
  <c r="AA162" i="1"/>
  <c r="Z162" i="1"/>
  <c r="Y162" i="1"/>
  <c r="X162" i="1"/>
  <c r="AB162" i="1" s="1"/>
  <c r="L162" i="1"/>
  <c r="AA1533" i="1"/>
  <c r="Z1533" i="1"/>
  <c r="Y1533" i="1"/>
  <c r="X1533" i="1"/>
  <c r="AB1533" i="1" s="1"/>
  <c r="L1533" i="1"/>
  <c r="AJ4221" i="1"/>
  <c r="AK4221" i="1" s="1"/>
  <c r="AA4221" i="1"/>
  <c r="Z4221" i="1"/>
  <c r="Y4221" i="1"/>
  <c r="X4221" i="1"/>
  <c r="AB4221" i="1" s="1"/>
  <c r="L4221" i="1"/>
  <c r="AA4220" i="1"/>
  <c r="Z4220" i="1"/>
  <c r="Y4220" i="1"/>
  <c r="X4220" i="1"/>
  <c r="AB4220" i="1" s="1"/>
  <c r="L4220" i="1"/>
  <c r="AA1988" i="1"/>
  <c r="Z1988" i="1"/>
  <c r="Y1988" i="1"/>
  <c r="X1988" i="1"/>
  <c r="AB1988" i="1" s="1"/>
  <c r="L1988" i="1"/>
  <c r="AA1969" i="1"/>
  <c r="Z1969" i="1"/>
  <c r="Y1969" i="1"/>
  <c r="X1969" i="1"/>
  <c r="AB1969" i="1" s="1"/>
  <c r="L1969" i="1"/>
  <c r="AA3794" i="1"/>
  <c r="Z3794" i="1"/>
  <c r="Y3794" i="1"/>
  <c r="X3794" i="1"/>
  <c r="AB3794" i="1" s="1"/>
  <c r="L3794" i="1"/>
  <c r="AA3527" i="1"/>
  <c r="Z3527" i="1"/>
  <c r="Y3527" i="1"/>
  <c r="X3527" i="1"/>
  <c r="AB3527" i="1" s="1"/>
  <c r="L3527" i="1"/>
  <c r="AJ3511" i="1"/>
  <c r="AJ3512" i="1" s="1"/>
  <c r="AK3512" i="1" s="1"/>
  <c r="AA3511" i="1"/>
  <c r="Z3511" i="1"/>
  <c r="Y3511" i="1"/>
  <c r="X3511" i="1"/>
  <c r="AB3511" i="1" s="1"/>
  <c r="L3511" i="1"/>
  <c r="AA3510" i="1"/>
  <c r="Z3510" i="1"/>
  <c r="Y3510" i="1"/>
  <c r="X3510" i="1"/>
  <c r="AB3510" i="1" s="1"/>
  <c r="L3510" i="1"/>
  <c r="AA2715" i="1"/>
  <c r="Z2715" i="1"/>
  <c r="Y2715" i="1"/>
  <c r="X2715" i="1"/>
  <c r="AB2715" i="1" s="1"/>
  <c r="L2715" i="1"/>
  <c r="AA4190" i="1"/>
  <c r="Z4190" i="1"/>
  <c r="Y4190" i="1"/>
  <c r="X4190" i="1"/>
  <c r="AB4190" i="1" s="1"/>
  <c r="L4190" i="1"/>
  <c r="AA2094" i="1"/>
  <c r="Z2094" i="1"/>
  <c r="Y2094" i="1"/>
  <c r="X2094" i="1"/>
  <c r="AB2094" i="1" s="1"/>
  <c r="L2094" i="1"/>
  <c r="AA2488" i="1"/>
  <c r="Z2488" i="1"/>
  <c r="Y2488" i="1"/>
  <c r="X2488" i="1"/>
  <c r="AB2488" i="1" s="1"/>
  <c r="L2488" i="1"/>
  <c r="AJ2936" i="1"/>
  <c r="AA2936" i="1"/>
  <c r="Z2936" i="1"/>
  <c r="Y2936" i="1"/>
  <c r="X2936" i="1"/>
  <c r="AB2936" i="1" s="1"/>
  <c r="L2936" i="1"/>
  <c r="AA2935" i="1"/>
  <c r="Z2935" i="1"/>
  <c r="Y2935" i="1"/>
  <c r="X2935" i="1"/>
  <c r="AB2935" i="1" s="1"/>
  <c r="L2935" i="1"/>
  <c r="AA3248" i="1"/>
  <c r="Z3248" i="1"/>
  <c r="Y3248" i="1"/>
  <c r="X3248" i="1"/>
  <c r="AB3248" i="1" s="1"/>
  <c r="L3248" i="1"/>
  <c r="AA1915" i="1"/>
  <c r="Z1915" i="1"/>
  <c r="Y1915" i="1"/>
  <c r="X1915" i="1"/>
  <c r="AB1915" i="1" s="1"/>
  <c r="L1915" i="1"/>
  <c r="AJ232" i="1"/>
  <c r="AK232" i="1" s="1"/>
  <c r="AA232" i="1"/>
  <c r="Z232" i="1"/>
  <c r="Y232" i="1"/>
  <c r="X232" i="1"/>
  <c r="AB232" i="1" s="1"/>
  <c r="L232" i="1"/>
  <c r="AA231" i="1"/>
  <c r="Z231" i="1"/>
  <c r="Y231" i="1"/>
  <c r="X231" i="1"/>
  <c r="AB231" i="1" s="1"/>
  <c r="L231" i="1"/>
  <c r="AA2340" i="1"/>
  <c r="Z2340" i="1"/>
  <c r="Y2340" i="1"/>
  <c r="X2340" i="1"/>
  <c r="AB2340" i="1" s="1"/>
  <c r="L2340" i="1"/>
  <c r="AJ3751" i="1"/>
  <c r="AA3751" i="1"/>
  <c r="Z3751" i="1"/>
  <c r="Y3751" i="1"/>
  <c r="X3751" i="1"/>
  <c r="AB3751" i="1" s="1"/>
  <c r="L3751" i="1"/>
  <c r="AA3750" i="1"/>
  <c r="Z3750" i="1"/>
  <c r="Y3750" i="1"/>
  <c r="X3750" i="1"/>
  <c r="AB3750" i="1" s="1"/>
  <c r="L3750" i="1"/>
  <c r="AJ4544" i="1"/>
  <c r="AA4544" i="1"/>
  <c r="Z4544" i="1"/>
  <c r="Y4544" i="1"/>
  <c r="X4544" i="1"/>
  <c r="AB4544" i="1" s="1"/>
  <c r="L4544" i="1"/>
  <c r="AA4543" i="1"/>
  <c r="Z4543" i="1"/>
  <c r="Y4543" i="1"/>
  <c r="X4543" i="1"/>
  <c r="AB4543" i="1" s="1"/>
  <c r="L4543" i="1"/>
  <c r="AA4291" i="1"/>
  <c r="Z4291" i="1"/>
  <c r="Y4291" i="1"/>
  <c r="X4291" i="1"/>
  <c r="AB4291" i="1" s="1"/>
  <c r="L4291" i="1"/>
  <c r="AJ2465" i="1"/>
  <c r="AJ2466" i="1" s="1"/>
  <c r="AK2466" i="1" s="1"/>
  <c r="AA2465" i="1"/>
  <c r="Z2465" i="1"/>
  <c r="Y2465" i="1"/>
  <c r="X2465" i="1"/>
  <c r="AB2465" i="1" s="1"/>
  <c r="L2465" i="1"/>
  <c r="AA2464" i="1"/>
  <c r="Z2464" i="1"/>
  <c r="Y2464" i="1"/>
  <c r="X2464" i="1"/>
  <c r="AB2464" i="1" s="1"/>
  <c r="L2464" i="1"/>
  <c r="AJ2516" i="1"/>
  <c r="AA2516" i="1"/>
  <c r="Z2516" i="1"/>
  <c r="Y2516" i="1"/>
  <c r="X2516" i="1"/>
  <c r="AB2516" i="1" s="1"/>
  <c r="L2516" i="1"/>
  <c r="AA2515" i="1"/>
  <c r="Z2515" i="1"/>
  <c r="Y2515" i="1"/>
  <c r="X2515" i="1"/>
  <c r="AB2515" i="1" s="1"/>
  <c r="L2515" i="1"/>
  <c r="AJ995" i="1"/>
  <c r="AJ996" i="1" s="1"/>
  <c r="AK996" i="1" s="1"/>
  <c r="AA995" i="1"/>
  <c r="Z995" i="1"/>
  <c r="Y995" i="1"/>
  <c r="X995" i="1"/>
  <c r="AB995" i="1" s="1"/>
  <c r="L995" i="1"/>
  <c r="AA994" i="1"/>
  <c r="Z994" i="1"/>
  <c r="Y994" i="1"/>
  <c r="X994" i="1"/>
  <c r="AB994" i="1" s="1"/>
  <c r="L994" i="1"/>
  <c r="AJ1859" i="1"/>
  <c r="AA1859" i="1"/>
  <c r="Z1859" i="1"/>
  <c r="Y1859" i="1"/>
  <c r="X1859" i="1"/>
  <c r="AB1859" i="1" s="1"/>
  <c r="L1859" i="1"/>
  <c r="AA1858" i="1"/>
  <c r="Z1858" i="1"/>
  <c r="Y1858" i="1"/>
  <c r="X1858" i="1"/>
  <c r="AB1858" i="1" s="1"/>
  <c r="L1858" i="1"/>
  <c r="AA4011" i="1"/>
  <c r="Z4011" i="1"/>
  <c r="Y4011" i="1"/>
  <c r="X4011" i="1"/>
  <c r="AB4011" i="1" s="1"/>
  <c r="L4011" i="1"/>
  <c r="AJ3464" i="1"/>
  <c r="AJ3465" i="1" s="1"/>
  <c r="AK3465" i="1" s="1"/>
  <c r="AA3464" i="1"/>
  <c r="Z3464" i="1"/>
  <c r="Y3464" i="1"/>
  <c r="X3464" i="1"/>
  <c r="AB3464" i="1" s="1"/>
  <c r="L3464" i="1"/>
  <c r="AA3463" i="1"/>
  <c r="Z3463" i="1"/>
  <c r="Y3463" i="1"/>
  <c r="X3463" i="1"/>
  <c r="AB3463" i="1" s="1"/>
  <c r="L3463" i="1"/>
  <c r="AJ3434" i="1"/>
  <c r="AA3434" i="1"/>
  <c r="Z3434" i="1"/>
  <c r="Y3434" i="1"/>
  <c r="X3434" i="1"/>
  <c r="AB3434" i="1" s="1"/>
  <c r="L3434" i="1"/>
  <c r="AA3433" i="1"/>
  <c r="Z3433" i="1"/>
  <c r="Y3433" i="1"/>
  <c r="X3433" i="1"/>
  <c r="AB3433" i="1" s="1"/>
  <c r="L3433" i="1"/>
  <c r="AJ467" i="1"/>
  <c r="AJ468" i="1" s="1"/>
  <c r="AK468" i="1" s="1"/>
  <c r="AA467" i="1"/>
  <c r="Z467" i="1"/>
  <c r="Y467" i="1"/>
  <c r="X467" i="1"/>
  <c r="AB467" i="1" s="1"/>
  <c r="L467" i="1"/>
  <c r="AA466" i="1"/>
  <c r="Z466" i="1"/>
  <c r="Y466" i="1"/>
  <c r="X466" i="1"/>
  <c r="AB466" i="1" s="1"/>
  <c r="L466" i="1"/>
  <c r="AJ1592" i="1"/>
  <c r="AK1592" i="1" s="1"/>
  <c r="AA1592" i="1"/>
  <c r="Z1592" i="1"/>
  <c r="Y1592" i="1"/>
  <c r="X1592" i="1"/>
  <c r="AB1592" i="1" s="1"/>
  <c r="L1592" i="1"/>
  <c r="AA1591" i="1"/>
  <c r="Z1591" i="1"/>
  <c r="Y1591" i="1"/>
  <c r="X1591" i="1"/>
  <c r="AB1591" i="1" s="1"/>
  <c r="L1591" i="1"/>
  <c r="AJ3188" i="1"/>
  <c r="AK3188" i="1" s="1"/>
  <c r="AA3188" i="1"/>
  <c r="Z3188" i="1"/>
  <c r="Y3188" i="1"/>
  <c r="X3188" i="1"/>
  <c r="AB3188" i="1" s="1"/>
  <c r="L3188" i="1"/>
  <c r="AA3187" i="1"/>
  <c r="Z3187" i="1"/>
  <c r="Y3187" i="1"/>
  <c r="X3187" i="1"/>
  <c r="AB3187" i="1" s="1"/>
  <c r="L3187" i="1"/>
  <c r="AJ3973" i="1"/>
  <c r="AJ3974" i="1" s="1"/>
  <c r="AK3974" i="1" s="1"/>
  <c r="AA3973" i="1"/>
  <c r="Z3973" i="1"/>
  <c r="Y3973" i="1"/>
  <c r="X3973" i="1"/>
  <c r="AB3973" i="1" s="1"/>
  <c r="L3973" i="1"/>
  <c r="AA3972" i="1"/>
  <c r="Z3972" i="1"/>
  <c r="Y3972" i="1"/>
  <c r="X3972" i="1"/>
  <c r="AB3972" i="1" s="1"/>
  <c r="L3972" i="1"/>
  <c r="AJ433" i="1"/>
  <c r="AK433" i="1" s="1"/>
  <c r="AA433" i="1"/>
  <c r="Z433" i="1"/>
  <c r="Y433" i="1"/>
  <c r="X433" i="1"/>
  <c r="AB433" i="1" s="1"/>
  <c r="L433" i="1"/>
  <c r="AA432" i="1"/>
  <c r="Z432" i="1"/>
  <c r="Y432" i="1"/>
  <c r="X432" i="1"/>
  <c r="AB432" i="1" s="1"/>
  <c r="L432" i="1"/>
  <c r="AA32" i="1"/>
  <c r="Z32" i="1"/>
  <c r="Y32" i="1"/>
  <c r="X32" i="1"/>
  <c r="AB32" i="1" s="1"/>
  <c r="L32" i="1"/>
  <c r="AJ4847" i="1"/>
  <c r="AA4847" i="1"/>
  <c r="Z4847" i="1"/>
  <c r="Y4847" i="1"/>
  <c r="X4847" i="1"/>
  <c r="AB4847" i="1" s="1"/>
  <c r="L4847" i="1"/>
  <c r="AA4846" i="1"/>
  <c r="Z4846" i="1"/>
  <c r="Y4846" i="1"/>
  <c r="X4846" i="1"/>
  <c r="AB4846" i="1" s="1"/>
  <c r="L4846" i="1"/>
  <c r="AJ4829" i="1"/>
  <c r="AK4829" i="1" s="1"/>
  <c r="AA4829" i="1"/>
  <c r="Z4829" i="1"/>
  <c r="Y4829" i="1"/>
  <c r="X4829" i="1"/>
  <c r="AB4829" i="1" s="1"/>
  <c r="L4829" i="1"/>
  <c r="AA4828" i="1"/>
  <c r="Z4828" i="1"/>
  <c r="Y4828" i="1"/>
  <c r="X4828" i="1"/>
  <c r="AB4828" i="1" s="1"/>
  <c r="L4828" i="1"/>
  <c r="AA3388" i="1"/>
  <c r="Z3388" i="1"/>
  <c r="Y3388" i="1"/>
  <c r="X3388" i="1"/>
  <c r="AB3388" i="1" s="1"/>
  <c r="L3388" i="1"/>
  <c r="AJ3719" i="1"/>
  <c r="AA3719" i="1"/>
  <c r="Z3719" i="1"/>
  <c r="Y3719" i="1"/>
  <c r="X3719" i="1"/>
  <c r="AB3719" i="1" s="1"/>
  <c r="L3719" i="1"/>
  <c r="AA3718" i="1"/>
  <c r="Z3718" i="1"/>
  <c r="Y3718" i="1"/>
  <c r="X3718" i="1"/>
  <c r="AB3718" i="1" s="1"/>
  <c r="L3718" i="1"/>
  <c r="AJ1797" i="1"/>
  <c r="AK1797" i="1" s="1"/>
  <c r="AA1797" i="1"/>
  <c r="Z1797" i="1"/>
  <c r="Y1797" i="1"/>
  <c r="X1797" i="1"/>
  <c r="AB1797" i="1" s="1"/>
  <c r="L1797" i="1"/>
  <c r="AA1796" i="1"/>
  <c r="Z1796" i="1"/>
  <c r="Y1796" i="1"/>
  <c r="X1796" i="1"/>
  <c r="AB1796" i="1" s="1"/>
  <c r="L1796" i="1"/>
  <c r="AJ4253" i="1"/>
  <c r="AK4253" i="1" s="1"/>
  <c r="AA4253" i="1"/>
  <c r="Z4253" i="1"/>
  <c r="Y4253" i="1"/>
  <c r="X4253" i="1"/>
  <c r="AB4253" i="1" s="1"/>
  <c r="L4253" i="1"/>
  <c r="AA4252" i="1"/>
  <c r="Z4252" i="1"/>
  <c r="Y4252" i="1"/>
  <c r="X4252" i="1"/>
  <c r="AB4252" i="1" s="1"/>
  <c r="L4252" i="1"/>
  <c r="AJ4710" i="1"/>
  <c r="AK4710" i="1" s="1"/>
  <c r="AA4710" i="1"/>
  <c r="Z4710" i="1"/>
  <c r="Y4710" i="1"/>
  <c r="X4710" i="1"/>
  <c r="AB4710" i="1" s="1"/>
  <c r="L4710" i="1"/>
  <c r="AA4709" i="1"/>
  <c r="Z4709" i="1"/>
  <c r="Y4709" i="1"/>
  <c r="X4709" i="1"/>
  <c r="AB4709" i="1" s="1"/>
  <c r="L4709" i="1"/>
  <c r="AJ4270" i="1"/>
  <c r="AK4270" i="1" s="1"/>
  <c r="AA4270" i="1"/>
  <c r="Z4270" i="1"/>
  <c r="Y4270" i="1"/>
  <c r="X4270" i="1"/>
  <c r="AB4270" i="1" s="1"/>
  <c r="L4270" i="1"/>
  <c r="AA4269" i="1"/>
  <c r="Z4269" i="1"/>
  <c r="Y4269" i="1"/>
  <c r="X4269" i="1"/>
  <c r="AB4269" i="1" s="1"/>
  <c r="L4269" i="1"/>
  <c r="AA3987" i="1"/>
  <c r="Z3987" i="1"/>
  <c r="Y3987" i="1"/>
  <c r="X3987" i="1"/>
  <c r="AB3987" i="1" s="1"/>
  <c r="L3987" i="1"/>
  <c r="AK753" i="1"/>
  <c r="AA753" i="1"/>
  <c r="Z753" i="1"/>
  <c r="Y753" i="1"/>
  <c r="X753" i="1"/>
  <c r="AB753" i="1" s="1"/>
  <c r="L753" i="1"/>
  <c r="AA2113" i="1"/>
  <c r="Z2113" i="1"/>
  <c r="Y2113" i="1"/>
  <c r="X2113" i="1"/>
  <c r="AB2113" i="1" s="1"/>
  <c r="L2113" i="1"/>
  <c r="AA4780" i="1"/>
  <c r="Z4780" i="1"/>
  <c r="Y4780" i="1"/>
  <c r="X4780" i="1"/>
  <c r="AB4780" i="1" s="1"/>
  <c r="L4780" i="1"/>
  <c r="AJ1190" i="1"/>
  <c r="AJ1191" i="1" s="1"/>
  <c r="AA1190" i="1"/>
  <c r="Z1190" i="1"/>
  <c r="Y1190" i="1"/>
  <c r="X1190" i="1"/>
  <c r="AB1190" i="1" s="1"/>
  <c r="L1190" i="1"/>
  <c r="AK752" i="1"/>
  <c r="AJ752" i="1"/>
  <c r="AA752" i="1"/>
  <c r="Z752" i="1"/>
  <c r="Y752" i="1"/>
  <c r="X752" i="1"/>
  <c r="AB752" i="1" s="1"/>
  <c r="L752" i="1"/>
  <c r="AK1410" i="1"/>
  <c r="AJ1410" i="1"/>
  <c r="AJ1411" i="1" s="1"/>
  <c r="AK1411" i="1" s="1"/>
  <c r="AA1410" i="1"/>
  <c r="Z1410" i="1"/>
  <c r="Y1410" i="1"/>
  <c r="X1410" i="1"/>
  <c r="AB1410" i="1" s="1"/>
  <c r="L1410" i="1"/>
  <c r="AK1409" i="1"/>
  <c r="AJ1409" i="1"/>
  <c r="AA1409" i="1"/>
  <c r="Z1409" i="1"/>
  <c r="Y1409" i="1"/>
  <c r="X1409" i="1"/>
  <c r="AB1409" i="1" s="1"/>
  <c r="L1409" i="1"/>
  <c r="AK1408" i="1"/>
  <c r="AA1408" i="1"/>
  <c r="Z1408" i="1"/>
  <c r="Y1408" i="1"/>
  <c r="X1408" i="1"/>
  <c r="AB1408" i="1" s="1"/>
  <c r="L1408" i="1"/>
  <c r="AJ4887" i="1"/>
  <c r="AJ4888" i="1" s="1"/>
  <c r="AK4888" i="1" s="1"/>
  <c r="AA4887" i="1"/>
  <c r="Z4887" i="1"/>
  <c r="Y4887" i="1"/>
  <c r="X4887" i="1"/>
  <c r="AB4887" i="1" s="1"/>
  <c r="L4887" i="1"/>
  <c r="AA4886" i="1"/>
  <c r="Z4886" i="1"/>
  <c r="Y4886" i="1"/>
  <c r="X4886" i="1"/>
  <c r="AB4886" i="1" s="1"/>
  <c r="L4886" i="1"/>
  <c r="AJ4871" i="1"/>
  <c r="AA4871" i="1"/>
  <c r="Z4871" i="1"/>
  <c r="Y4871" i="1"/>
  <c r="X4871" i="1"/>
  <c r="AB4871" i="1" s="1"/>
  <c r="L4871" i="1"/>
  <c r="AJ4870" i="1"/>
  <c r="AK4870" i="1" s="1"/>
  <c r="AA4870" i="1"/>
  <c r="Z4870" i="1"/>
  <c r="Y4870" i="1"/>
  <c r="X4870" i="1"/>
  <c r="AB4870" i="1" s="1"/>
  <c r="L4870" i="1"/>
  <c r="AA4869" i="1"/>
  <c r="Z4869" i="1"/>
  <c r="Y4869" i="1"/>
  <c r="X4869" i="1"/>
  <c r="AB4869" i="1" s="1"/>
  <c r="L4869" i="1"/>
  <c r="AK4862" i="1"/>
  <c r="AA4862" i="1"/>
  <c r="Z4862" i="1"/>
  <c r="Y4862" i="1"/>
  <c r="X4862" i="1"/>
  <c r="AB4862" i="1" s="1"/>
  <c r="L4862" i="1"/>
  <c r="AE91" i="1"/>
  <c r="AJ4862" i="1" s="1"/>
  <c r="AJ4863" i="1" s="1"/>
  <c r="AJ4864" i="1" s="1"/>
  <c r="AA91" i="1"/>
  <c r="Z91" i="1"/>
  <c r="Y91" i="1"/>
  <c r="X91" i="1"/>
  <c r="AB91" i="1" s="1"/>
  <c r="AA1899" i="1"/>
  <c r="Z1899" i="1"/>
  <c r="Y1899" i="1"/>
  <c r="X1899" i="1"/>
  <c r="AB1899" i="1" s="1"/>
  <c r="L1899" i="1"/>
  <c r="AA4779" i="1"/>
  <c r="Z4779" i="1"/>
  <c r="Y4779" i="1"/>
  <c r="X4779" i="1"/>
  <c r="AB4779" i="1" s="1"/>
  <c r="L4779" i="1"/>
  <c r="AJ4044" i="1"/>
  <c r="AK4044" i="1" s="1"/>
  <c r="AA4044" i="1"/>
  <c r="Z4044" i="1"/>
  <c r="Y4044" i="1"/>
  <c r="X4044" i="1"/>
  <c r="AB4044" i="1" s="1"/>
  <c r="L4044" i="1"/>
  <c r="AA4043" i="1"/>
  <c r="Z4043" i="1"/>
  <c r="Y4043" i="1"/>
  <c r="X4043" i="1"/>
  <c r="AB4043" i="1" s="1"/>
  <c r="L4043" i="1"/>
  <c r="AJ300" i="1"/>
  <c r="AJ301" i="1" s="1"/>
  <c r="AK301" i="1" s="1"/>
  <c r="AA300" i="1"/>
  <c r="Z300" i="1"/>
  <c r="Y300" i="1"/>
  <c r="X300" i="1"/>
  <c r="AB300" i="1" s="1"/>
  <c r="L300" i="1"/>
  <c r="AA299" i="1"/>
  <c r="Z299" i="1"/>
  <c r="Y299" i="1"/>
  <c r="X299" i="1"/>
  <c r="AB299" i="1" s="1"/>
  <c r="L299" i="1"/>
  <c r="AJ3055" i="1"/>
  <c r="AJ3056" i="1" s="1"/>
  <c r="AK3056" i="1" s="1"/>
  <c r="AA3055" i="1"/>
  <c r="Z3055" i="1"/>
  <c r="Y3055" i="1"/>
  <c r="X3055" i="1"/>
  <c r="AB3055" i="1" s="1"/>
  <c r="L3055" i="1"/>
  <c r="AA3054" i="1"/>
  <c r="Z3054" i="1"/>
  <c r="Y3054" i="1"/>
  <c r="X3054" i="1"/>
  <c r="AB3054" i="1" s="1"/>
  <c r="L3054" i="1"/>
  <c r="AA2355" i="1"/>
  <c r="Z2355" i="1"/>
  <c r="Y2355" i="1"/>
  <c r="X2355" i="1"/>
  <c r="AB2355" i="1" s="1"/>
  <c r="L2355" i="1"/>
  <c r="AJ1763" i="1"/>
  <c r="AK1763" i="1" s="1"/>
  <c r="AA1763" i="1"/>
  <c r="Z1763" i="1"/>
  <c r="Y1763" i="1"/>
  <c r="X1763" i="1"/>
  <c r="AB1763" i="1" s="1"/>
  <c r="L1763" i="1"/>
  <c r="AA1762" i="1"/>
  <c r="Z1762" i="1"/>
  <c r="Y1762" i="1"/>
  <c r="X1762" i="1"/>
  <c r="AB1762" i="1" s="1"/>
  <c r="L1762" i="1"/>
  <c r="AE90" i="1"/>
  <c r="AA90" i="1"/>
  <c r="Z90" i="1"/>
  <c r="Y90" i="1"/>
  <c r="X90" i="1"/>
  <c r="AB90" i="1" s="1"/>
  <c r="AJ2842" i="1"/>
  <c r="AK2842" i="1" s="1"/>
  <c r="AA2842" i="1"/>
  <c r="Z2842" i="1"/>
  <c r="Y2842" i="1"/>
  <c r="X2842" i="1"/>
  <c r="AB2842" i="1" s="1"/>
  <c r="L2842" i="1"/>
  <c r="AA2841" i="1"/>
  <c r="Z2841" i="1"/>
  <c r="Y2841" i="1"/>
  <c r="X2841" i="1"/>
  <c r="AB2841" i="1" s="1"/>
  <c r="L2841" i="1"/>
  <c r="AJ3225" i="1"/>
  <c r="AA3225" i="1"/>
  <c r="Z3225" i="1"/>
  <c r="Y3225" i="1"/>
  <c r="X3225" i="1"/>
  <c r="AB3225" i="1" s="1"/>
  <c r="L3225" i="1"/>
  <c r="AA3224" i="1"/>
  <c r="Z3224" i="1"/>
  <c r="Y3224" i="1"/>
  <c r="X3224" i="1"/>
  <c r="AB3224" i="1" s="1"/>
  <c r="L3224" i="1"/>
  <c r="AJ3735" i="1"/>
  <c r="AA3735" i="1"/>
  <c r="Z3735" i="1"/>
  <c r="Y3735" i="1"/>
  <c r="X3735" i="1"/>
  <c r="AB3735" i="1" s="1"/>
  <c r="L3735" i="1"/>
  <c r="AA3734" i="1"/>
  <c r="Z3734" i="1"/>
  <c r="Y3734" i="1"/>
  <c r="X3734" i="1"/>
  <c r="AB3734" i="1" s="1"/>
  <c r="L3734" i="1"/>
  <c r="AJ4600" i="1"/>
  <c r="AJ4601" i="1" s="1"/>
  <c r="AK4601" i="1" s="1"/>
  <c r="AA4600" i="1"/>
  <c r="Z4600" i="1"/>
  <c r="Y4600" i="1"/>
  <c r="X4600" i="1"/>
  <c r="AB4600" i="1" s="1"/>
  <c r="L4600" i="1"/>
  <c r="AA4599" i="1"/>
  <c r="Z4599" i="1"/>
  <c r="Y4599" i="1"/>
  <c r="X4599" i="1"/>
  <c r="AB4599" i="1" s="1"/>
  <c r="L4599" i="1"/>
  <c r="AJ4815" i="1"/>
  <c r="AK4815" i="1" s="1"/>
  <c r="AA4815" i="1"/>
  <c r="Z4815" i="1"/>
  <c r="Y4815" i="1"/>
  <c r="X4815" i="1"/>
  <c r="AB4815" i="1" s="1"/>
  <c r="L4815" i="1"/>
  <c r="AA4814" i="1"/>
  <c r="Z4814" i="1"/>
  <c r="Y4814" i="1"/>
  <c r="X4814" i="1"/>
  <c r="AB4814" i="1" s="1"/>
  <c r="L4814" i="1"/>
  <c r="AJ4799" i="1"/>
  <c r="AK4799" i="1" s="1"/>
  <c r="AA4799" i="1"/>
  <c r="Z4799" i="1"/>
  <c r="Y4799" i="1"/>
  <c r="X4799" i="1"/>
  <c r="AB4799" i="1" s="1"/>
  <c r="L4799" i="1"/>
  <c r="AA4798" i="1"/>
  <c r="Z4798" i="1"/>
  <c r="Y4798" i="1"/>
  <c r="X4798" i="1"/>
  <c r="AB4798" i="1" s="1"/>
  <c r="L4798" i="1"/>
  <c r="AJ4778" i="1"/>
  <c r="AJ4779" i="1" s="1"/>
  <c r="AJ4780" i="1" s="1"/>
  <c r="AJ4781" i="1" s="1"/>
  <c r="AK4781" i="1" s="1"/>
  <c r="AA4778" i="1"/>
  <c r="Z4778" i="1"/>
  <c r="Y4778" i="1"/>
  <c r="X4778" i="1"/>
  <c r="AB4778" i="1" s="1"/>
  <c r="L4778" i="1"/>
  <c r="AA4777" i="1"/>
  <c r="Z4777" i="1"/>
  <c r="Y4777" i="1"/>
  <c r="X4777" i="1"/>
  <c r="AB4777" i="1" s="1"/>
  <c r="L4777" i="1"/>
  <c r="AJ121" i="1"/>
  <c r="AJ122" i="1" s="1"/>
  <c r="AK122" i="1" s="1"/>
  <c r="AA121" i="1"/>
  <c r="Z121" i="1"/>
  <c r="Y121" i="1"/>
  <c r="X121" i="1"/>
  <c r="AB121" i="1" s="1"/>
  <c r="L121" i="1"/>
  <c r="AA120" i="1"/>
  <c r="Z120" i="1"/>
  <c r="Y120" i="1"/>
  <c r="X120" i="1"/>
  <c r="AB120" i="1" s="1"/>
  <c r="L120" i="1"/>
  <c r="AJ1098" i="1"/>
  <c r="AK1098" i="1" s="1"/>
  <c r="AA1098" i="1"/>
  <c r="Z1098" i="1"/>
  <c r="Y1098" i="1"/>
  <c r="X1098" i="1"/>
  <c r="AB1098" i="1" s="1"/>
  <c r="L1098" i="1"/>
  <c r="AA1097" i="1"/>
  <c r="Z1097" i="1"/>
  <c r="Y1097" i="1"/>
  <c r="X1097" i="1"/>
  <c r="AB1097" i="1" s="1"/>
  <c r="L1097" i="1"/>
  <c r="AJ368" i="1"/>
  <c r="AJ369" i="1" s="1"/>
  <c r="AK369" i="1" s="1"/>
  <c r="AA368" i="1"/>
  <c r="Z368" i="1"/>
  <c r="Y368" i="1"/>
  <c r="X368" i="1"/>
  <c r="AB368" i="1" s="1"/>
  <c r="L368" i="1"/>
  <c r="AA367" i="1"/>
  <c r="Z367" i="1"/>
  <c r="Y367" i="1"/>
  <c r="X367" i="1"/>
  <c r="AB367" i="1" s="1"/>
  <c r="L367" i="1"/>
  <c r="AJ4098" i="1"/>
  <c r="AA4098" i="1"/>
  <c r="Z4098" i="1"/>
  <c r="Y4098" i="1"/>
  <c r="X4098" i="1"/>
  <c r="AB4098" i="1" s="1"/>
  <c r="L4098" i="1"/>
  <c r="AA4097" i="1"/>
  <c r="Z4097" i="1"/>
  <c r="Y4097" i="1"/>
  <c r="X4097" i="1"/>
  <c r="AB4097" i="1" s="1"/>
  <c r="L4097" i="1"/>
  <c r="AJ4355" i="1"/>
  <c r="AJ4356" i="1" s="1"/>
  <c r="AK4356" i="1" s="1"/>
  <c r="AA4355" i="1"/>
  <c r="Z4355" i="1"/>
  <c r="Y4355" i="1"/>
  <c r="X4355" i="1"/>
  <c r="AB4355" i="1" s="1"/>
  <c r="L4355" i="1"/>
  <c r="AA4354" i="1"/>
  <c r="Z4354" i="1"/>
  <c r="Y4354" i="1"/>
  <c r="X4354" i="1"/>
  <c r="AB4354" i="1" s="1"/>
  <c r="L4354" i="1"/>
  <c r="AJ4130" i="1"/>
  <c r="AJ4131" i="1" s="1"/>
  <c r="AK4131" i="1" s="1"/>
  <c r="AA4130" i="1"/>
  <c r="Z4130" i="1"/>
  <c r="Y4130" i="1"/>
  <c r="X4130" i="1"/>
  <c r="AB4130" i="1" s="1"/>
  <c r="L4130" i="1"/>
  <c r="AA4129" i="1"/>
  <c r="Z4129" i="1"/>
  <c r="Y4129" i="1"/>
  <c r="X4129" i="1"/>
  <c r="AB4129" i="1" s="1"/>
  <c r="L4129" i="1"/>
  <c r="AJ2184" i="1"/>
  <c r="AA2184" i="1"/>
  <c r="Z2184" i="1"/>
  <c r="Y2184" i="1"/>
  <c r="X2184" i="1"/>
  <c r="AB2184" i="1" s="1"/>
  <c r="L2184" i="1"/>
  <c r="AA2183" i="1"/>
  <c r="Z2183" i="1"/>
  <c r="Y2183" i="1"/>
  <c r="X2183" i="1"/>
  <c r="AB2183" i="1" s="1"/>
  <c r="L2183" i="1"/>
  <c r="AJ1673" i="1"/>
  <c r="AK1673" i="1" s="1"/>
  <c r="AA1673" i="1"/>
  <c r="Z1673" i="1"/>
  <c r="Y1673" i="1"/>
  <c r="X1673" i="1"/>
  <c r="AB1673" i="1" s="1"/>
  <c r="L1673" i="1"/>
  <c r="AA1672" i="1"/>
  <c r="Z1672" i="1"/>
  <c r="Y1672" i="1"/>
  <c r="X1672" i="1"/>
  <c r="AB1672" i="1" s="1"/>
  <c r="L1672" i="1"/>
  <c r="AA2288" i="1"/>
  <c r="Z2288" i="1"/>
  <c r="Y2288" i="1"/>
  <c r="X2288" i="1"/>
  <c r="AB2288" i="1" s="1"/>
  <c r="L2288" i="1"/>
  <c r="AA520" i="1"/>
  <c r="Z520" i="1"/>
  <c r="Y520" i="1"/>
  <c r="X520" i="1"/>
  <c r="AB520" i="1" s="1"/>
  <c r="L520" i="1"/>
  <c r="AA4074" i="1"/>
  <c r="Z4074" i="1"/>
  <c r="Y4074" i="1"/>
  <c r="X4074" i="1"/>
  <c r="AB4074" i="1" s="1"/>
  <c r="L4074" i="1"/>
  <c r="AA1207" i="1"/>
  <c r="Z1207" i="1"/>
  <c r="Y1207" i="1"/>
  <c r="X1207" i="1"/>
  <c r="AB1207" i="1" s="1"/>
  <c r="L1207" i="1"/>
  <c r="AA3898" i="1"/>
  <c r="Z3898" i="1"/>
  <c r="Y3898" i="1"/>
  <c r="X3898" i="1"/>
  <c r="AB3898" i="1" s="1"/>
  <c r="L3898" i="1"/>
  <c r="AJ2693" i="1"/>
  <c r="AA2693" i="1"/>
  <c r="Z2693" i="1"/>
  <c r="Y2693" i="1"/>
  <c r="X2693" i="1"/>
  <c r="AB2693" i="1" s="1"/>
  <c r="L2693" i="1"/>
  <c r="AA2692" i="1"/>
  <c r="Z2692" i="1"/>
  <c r="Y2692" i="1"/>
  <c r="X2692" i="1"/>
  <c r="AB2692" i="1" s="1"/>
  <c r="L2692" i="1"/>
  <c r="AJ2626" i="1"/>
  <c r="AA2626" i="1"/>
  <c r="Z2626" i="1"/>
  <c r="Y2626" i="1"/>
  <c r="X2626" i="1"/>
  <c r="AB2626" i="1" s="1"/>
  <c r="L2626" i="1"/>
  <c r="AK2625" i="1"/>
  <c r="AJ2625" i="1"/>
  <c r="AA2625" i="1"/>
  <c r="Z2625" i="1"/>
  <c r="Y2625" i="1"/>
  <c r="X2625" i="1"/>
  <c r="AB2625" i="1" s="1"/>
  <c r="L2625" i="1"/>
  <c r="AK2624" i="1"/>
  <c r="AJ2624" i="1"/>
  <c r="AA2624" i="1"/>
  <c r="Z2624" i="1"/>
  <c r="Y2624" i="1"/>
  <c r="X2624" i="1"/>
  <c r="AB2624" i="1" s="1"/>
  <c r="L2624" i="1"/>
  <c r="AK2623" i="1"/>
  <c r="AJ2623" i="1"/>
  <c r="AA2623" i="1"/>
  <c r="Z2623" i="1"/>
  <c r="Y2623" i="1"/>
  <c r="X2623" i="1"/>
  <c r="AB2623" i="1" s="1"/>
  <c r="L2623" i="1"/>
  <c r="AK2622" i="1"/>
  <c r="AJ2622" i="1"/>
  <c r="AA2622" i="1"/>
  <c r="Z2622" i="1"/>
  <c r="Y2622" i="1"/>
  <c r="X2622" i="1"/>
  <c r="AB2622" i="1" s="1"/>
  <c r="L2622" i="1"/>
  <c r="AA2621" i="1"/>
  <c r="Z2621" i="1"/>
  <c r="Y2621" i="1"/>
  <c r="X2621" i="1"/>
  <c r="AB2621" i="1" s="1"/>
  <c r="L2621" i="1"/>
  <c r="AJ3687" i="1"/>
  <c r="AK3687" i="1" s="1"/>
  <c r="AA3687" i="1"/>
  <c r="Z3687" i="1"/>
  <c r="Y3687" i="1"/>
  <c r="X3687" i="1"/>
  <c r="AB3687" i="1" s="1"/>
  <c r="L3687" i="1"/>
  <c r="AA3686" i="1"/>
  <c r="Z3686" i="1"/>
  <c r="Y3686" i="1"/>
  <c r="X3686" i="1"/>
  <c r="AB3686" i="1" s="1"/>
  <c r="L3686" i="1"/>
  <c r="AA3597" i="1"/>
  <c r="Z3597" i="1"/>
  <c r="Y3597" i="1"/>
  <c r="X3597" i="1"/>
  <c r="AB3597" i="1" s="1"/>
  <c r="L3597" i="1"/>
  <c r="AJ3334" i="1"/>
  <c r="AK3334" i="1" s="1"/>
  <c r="AA3334" i="1"/>
  <c r="Z3334" i="1"/>
  <c r="Y3334" i="1"/>
  <c r="X3334" i="1"/>
  <c r="AB3334" i="1" s="1"/>
  <c r="L3334" i="1"/>
  <c r="AA3333" i="1"/>
  <c r="Z3333" i="1"/>
  <c r="Y3333" i="1"/>
  <c r="X3333" i="1"/>
  <c r="AB3333" i="1" s="1"/>
  <c r="L3333" i="1"/>
  <c r="AK751" i="1"/>
  <c r="AJ751" i="1"/>
  <c r="AA751" i="1"/>
  <c r="Z751" i="1"/>
  <c r="Y751" i="1"/>
  <c r="X751" i="1"/>
  <c r="AB751" i="1" s="1"/>
  <c r="L751" i="1"/>
  <c r="AK750" i="1"/>
  <c r="AJ750" i="1"/>
  <c r="AA750" i="1"/>
  <c r="Z750" i="1"/>
  <c r="Y750" i="1"/>
  <c r="X750" i="1"/>
  <c r="AB750" i="1" s="1"/>
  <c r="L750" i="1"/>
  <c r="AK749" i="1"/>
  <c r="AJ749" i="1"/>
  <c r="AA749" i="1"/>
  <c r="Z749" i="1"/>
  <c r="Y749" i="1"/>
  <c r="X749" i="1"/>
  <c r="AB749" i="1" s="1"/>
  <c r="L749" i="1"/>
  <c r="AK748" i="1"/>
  <c r="AJ748" i="1"/>
  <c r="AA748" i="1"/>
  <c r="Z748" i="1"/>
  <c r="Y748" i="1"/>
  <c r="X748" i="1"/>
  <c r="AB748" i="1" s="1"/>
  <c r="L748" i="1"/>
  <c r="AK747" i="1"/>
  <c r="AJ747" i="1"/>
  <c r="AA747" i="1"/>
  <c r="Z747" i="1"/>
  <c r="Y747" i="1"/>
  <c r="X747" i="1"/>
  <c r="AB747" i="1" s="1"/>
  <c r="L747" i="1"/>
  <c r="AK746" i="1"/>
  <c r="AJ746" i="1"/>
  <c r="AA746" i="1"/>
  <c r="Z746" i="1"/>
  <c r="Y746" i="1"/>
  <c r="X746" i="1"/>
  <c r="AB746" i="1" s="1"/>
  <c r="L746" i="1"/>
  <c r="AK745" i="1"/>
  <c r="AA745" i="1"/>
  <c r="Z745" i="1"/>
  <c r="Y745" i="1"/>
  <c r="X745" i="1"/>
  <c r="AB745" i="1" s="1"/>
  <c r="L745" i="1"/>
  <c r="AJ3573" i="1"/>
  <c r="AA3573" i="1"/>
  <c r="Z3573" i="1"/>
  <c r="Y3573" i="1"/>
  <c r="X3573" i="1"/>
  <c r="AB3573" i="1" s="1"/>
  <c r="L3573" i="1"/>
  <c r="AA3572" i="1"/>
  <c r="Z3572" i="1"/>
  <c r="Y3572" i="1"/>
  <c r="X3572" i="1"/>
  <c r="AB3572" i="1" s="1"/>
  <c r="L3572" i="1"/>
  <c r="AA4383" i="1"/>
  <c r="Z4383" i="1"/>
  <c r="Y4383" i="1"/>
  <c r="X4383" i="1"/>
  <c r="AB4383" i="1" s="1"/>
  <c r="L4383" i="1"/>
  <c r="AA1987" i="1"/>
  <c r="Z1987" i="1"/>
  <c r="Y1987" i="1"/>
  <c r="X1987" i="1"/>
  <c r="AB1987" i="1" s="1"/>
  <c r="L1987" i="1"/>
  <c r="AA1968" i="1"/>
  <c r="Z1968" i="1"/>
  <c r="Y1968" i="1"/>
  <c r="X1968" i="1"/>
  <c r="AB1968" i="1" s="1"/>
  <c r="L1968" i="1"/>
  <c r="AA423" i="1"/>
  <c r="Z423" i="1"/>
  <c r="Y423" i="1"/>
  <c r="X423" i="1"/>
  <c r="AB423" i="1" s="1"/>
  <c r="L423" i="1"/>
  <c r="AA4700" i="1"/>
  <c r="Z4700" i="1"/>
  <c r="Y4700" i="1"/>
  <c r="X4700" i="1"/>
  <c r="AB4700" i="1" s="1"/>
  <c r="L4700" i="1"/>
  <c r="AJ3299" i="1"/>
  <c r="AA3299" i="1"/>
  <c r="Z3299" i="1"/>
  <c r="Y3299" i="1"/>
  <c r="X3299" i="1"/>
  <c r="AB3299" i="1" s="1"/>
  <c r="L3299" i="1"/>
  <c r="AA3298" i="1"/>
  <c r="Z3298" i="1"/>
  <c r="Y3298" i="1"/>
  <c r="X3298" i="1"/>
  <c r="AB3298" i="1" s="1"/>
  <c r="L3298" i="1"/>
  <c r="AJ1949" i="1"/>
  <c r="AA1949" i="1"/>
  <c r="Z1949" i="1"/>
  <c r="Y1949" i="1"/>
  <c r="X1949" i="1"/>
  <c r="AB1949" i="1" s="1"/>
  <c r="L1949" i="1"/>
  <c r="AA1948" i="1"/>
  <c r="Z1948" i="1"/>
  <c r="Y1948" i="1"/>
  <c r="X1948" i="1"/>
  <c r="AB1948" i="1" s="1"/>
  <c r="L1948" i="1"/>
  <c r="AJ3158" i="1"/>
  <c r="AA3158" i="1"/>
  <c r="Z3158" i="1"/>
  <c r="Y3158" i="1"/>
  <c r="X3158" i="1"/>
  <c r="AB3158" i="1" s="1"/>
  <c r="L3158" i="1"/>
  <c r="AA3157" i="1"/>
  <c r="Z3157" i="1"/>
  <c r="Y3157" i="1"/>
  <c r="X3157" i="1"/>
  <c r="AB3157" i="1" s="1"/>
  <c r="L3157" i="1"/>
  <c r="AJ3637" i="1"/>
  <c r="AJ3638" i="1" s="1"/>
  <c r="AK3638" i="1" s="1"/>
  <c r="AA3637" i="1"/>
  <c r="Z3637" i="1"/>
  <c r="Y3637" i="1"/>
  <c r="X3637" i="1"/>
  <c r="AB3637" i="1" s="1"/>
  <c r="L3637" i="1"/>
  <c r="AA3636" i="1"/>
  <c r="Z3636" i="1"/>
  <c r="Y3636" i="1"/>
  <c r="X3636" i="1"/>
  <c r="AB3636" i="1" s="1"/>
  <c r="L3636" i="1"/>
  <c r="AJ1560" i="1"/>
  <c r="AJ1561" i="1" s="1"/>
  <c r="AK1561" i="1" s="1"/>
  <c r="AA1560" i="1"/>
  <c r="Z1560" i="1"/>
  <c r="Y1560" i="1"/>
  <c r="X1560" i="1"/>
  <c r="AB1560" i="1" s="1"/>
  <c r="L1560" i="1"/>
  <c r="AA1559" i="1"/>
  <c r="Z1559" i="1"/>
  <c r="Y1559" i="1"/>
  <c r="X1559" i="1"/>
  <c r="AB1559" i="1" s="1"/>
  <c r="L1559" i="1"/>
  <c r="AA2093" i="1"/>
  <c r="Z2093" i="1"/>
  <c r="Y2093" i="1"/>
  <c r="X2093" i="1"/>
  <c r="AB2093" i="1" s="1"/>
  <c r="L2093" i="1"/>
  <c r="AJ4440" i="1"/>
  <c r="AA4440" i="1"/>
  <c r="Z4440" i="1"/>
  <c r="Y4440" i="1"/>
  <c r="X4440" i="1"/>
  <c r="AB4440" i="1" s="1"/>
  <c r="L4440" i="1"/>
  <c r="AA4439" i="1"/>
  <c r="Z4439" i="1"/>
  <c r="Y4439" i="1"/>
  <c r="X4439" i="1"/>
  <c r="AB4439" i="1" s="1"/>
  <c r="L4439" i="1"/>
  <c r="AA2072" i="1"/>
  <c r="Z2072" i="1"/>
  <c r="Y2072" i="1"/>
  <c r="X2072" i="1"/>
  <c r="AB2072" i="1" s="1"/>
  <c r="L2072" i="1"/>
  <c r="AJ2316" i="1"/>
  <c r="AA2316" i="1"/>
  <c r="Z2316" i="1"/>
  <c r="Y2316" i="1"/>
  <c r="X2316" i="1"/>
  <c r="AB2316" i="1" s="1"/>
  <c r="L2316" i="1"/>
  <c r="AA2315" i="1"/>
  <c r="Z2315" i="1"/>
  <c r="Y2315" i="1"/>
  <c r="X2315" i="1"/>
  <c r="AB2315" i="1" s="1"/>
  <c r="L2315" i="1"/>
  <c r="AJ3282" i="1"/>
  <c r="AJ3283" i="1" s="1"/>
  <c r="AK3283" i="1" s="1"/>
  <c r="AA3282" i="1"/>
  <c r="Z3282" i="1"/>
  <c r="Y3282" i="1"/>
  <c r="X3282" i="1"/>
  <c r="AB3282" i="1" s="1"/>
  <c r="L3282" i="1"/>
  <c r="AA3281" i="1"/>
  <c r="Z3281" i="1"/>
  <c r="Y3281" i="1"/>
  <c r="X3281" i="1"/>
  <c r="AB3281" i="1" s="1"/>
  <c r="L3281" i="1"/>
  <c r="AJ497" i="1"/>
  <c r="AJ498" i="1" s="1"/>
  <c r="AK498" i="1" s="1"/>
  <c r="AA497" i="1"/>
  <c r="Z497" i="1"/>
  <c r="Y497" i="1"/>
  <c r="X497" i="1"/>
  <c r="AB497" i="1" s="1"/>
  <c r="L497" i="1"/>
  <c r="AA496" i="1"/>
  <c r="Z496" i="1"/>
  <c r="Y496" i="1"/>
  <c r="X496" i="1"/>
  <c r="AB496" i="1" s="1"/>
  <c r="L496" i="1"/>
  <c r="AJ4409" i="1"/>
  <c r="AJ4410" i="1" s="1"/>
  <c r="AA4409" i="1"/>
  <c r="Z4409" i="1"/>
  <c r="Y4409" i="1"/>
  <c r="X4409" i="1"/>
  <c r="AB4409" i="1" s="1"/>
  <c r="L4409" i="1"/>
  <c r="AA4408" i="1"/>
  <c r="Z4408" i="1"/>
  <c r="Y4408" i="1"/>
  <c r="X4408" i="1"/>
  <c r="AB4408" i="1" s="1"/>
  <c r="L4408" i="1"/>
  <c r="AA3915" i="1"/>
  <c r="Z3915" i="1"/>
  <c r="Y3915" i="1"/>
  <c r="X3915" i="1"/>
  <c r="AB3915" i="1" s="1"/>
  <c r="L3915" i="1"/>
  <c r="AA3931" i="1"/>
  <c r="Z3931" i="1"/>
  <c r="Y3931" i="1"/>
  <c r="X3931" i="1"/>
  <c r="AB3931" i="1" s="1"/>
  <c r="L3931" i="1"/>
  <c r="AJ1639" i="1"/>
  <c r="AA1639" i="1"/>
  <c r="Z1639" i="1"/>
  <c r="Y1639" i="1"/>
  <c r="X1639" i="1"/>
  <c r="AB1639" i="1" s="1"/>
  <c r="L1639" i="1"/>
  <c r="AA1638" i="1"/>
  <c r="Z1638" i="1"/>
  <c r="Y1638" i="1"/>
  <c r="X1638" i="1"/>
  <c r="AB1638" i="1" s="1"/>
  <c r="L1638" i="1"/>
  <c r="AA2862" i="1"/>
  <c r="Z2862" i="1"/>
  <c r="Y2862" i="1"/>
  <c r="X2862" i="1"/>
  <c r="AB2862" i="1" s="1"/>
  <c r="L2862" i="1"/>
  <c r="AJ1066" i="1"/>
  <c r="AA1066" i="1"/>
  <c r="Z1066" i="1"/>
  <c r="Y1066" i="1"/>
  <c r="X1066" i="1"/>
  <c r="AB1066" i="1" s="1"/>
  <c r="L1066" i="1"/>
  <c r="AA1065" i="1"/>
  <c r="Z1065" i="1"/>
  <c r="Y1065" i="1"/>
  <c r="X1065" i="1"/>
  <c r="AB1065" i="1" s="1"/>
  <c r="L1065" i="1"/>
  <c r="AJ2236" i="1"/>
  <c r="AA2236" i="1"/>
  <c r="Z2236" i="1"/>
  <c r="Y2236" i="1"/>
  <c r="X2236" i="1"/>
  <c r="AB2236" i="1" s="1"/>
  <c r="L2236" i="1"/>
  <c r="AA2235" i="1"/>
  <c r="Z2235" i="1"/>
  <c r="Y2235" i="1"/>
  <c r="X2235" i="1"/>
  <c r="AB2235" i="1" s="1"/>
  <c r="L2235" i="1"/>
  <c r="AJ3830" i="1"/>
  <c r="AA3830" i="1"/>
  <c r="Z3830" i="1"/>
  <c r="Y3830" i="1"/>
  <c r="X3830" i="1"/>
  <c r="AB3830" i="1" s="1"/>
  <c r="L3830" i="1"/>
  <c r="AA3829" i="1"/>
  <c r="Z3829" i="1"/>
  <c r="Y3829" i="1"/>
  <c r="X3829" i="1"/>
  <c r="AB3829" i="1" s="1"/>
  <c r="L3829" i="1"/>
  <c r="AJ2051" i="1"/>
  <c r="AA2051" i="1"/>
  <c r="Z2051" i="1"/>
  <c r="Y2051" i="1"/>
  <c r="X2051" i="1"/>
  <c r="AB2051" i="1" s="1"/>
  <c r="L2051" i="1"/>
  <c r="AA2050" i="1"/>
  <c r="Z2050" i="1"/>
  <c r="Y2050" i="1"/>
  <c r="X2050" i="1"/>
  <c r="AB2050" i="1" s="1"/>
  <c r="L2050" i="1"/>
  <c r="AJ3872" i="1"/>
  <c r="AA3872" i="1"/>
  <c r="Z3872" i="1"/>
  <c r="Y3872" i="1"/>
  <c r="X3872" i="1"/>
  <c r="AB3872" i="1" s="1"/>
  <c r="L3872" i="1"/>
  <c r="AA3871" i="1"/>
  <c r="Z3871" i="1"/>
  <c r="Y3871" i="1"/>
  <c r="X3871" i="1"/>
  <c r="AB3871" i="1" s="1"/>
  <c r="L3871" i="1"/>
  <c r="AA2815" i="1"/>
  <c r="Z2815" i="1"/>
  <c r="Y2815" i="1"/>
  <c r="X2815" i="1"/>
  <c r="AB2815" i="1" s="1"/>
  <c r="L2815" i="1"/>
  <c r="AA2029" i="1"/>
  <c r="Z2029" i="1"/>
  <c r="Y2029" i="1"/>
  <c r="X2029" i="1"/>
  <c r="AB2029" i="1" s="1"/>
  <c r="L2029" i="1"/>
  <c r="AJ1827" i="1"/>
  <c r="AA1827" i="1"/>
  <c r="Z1827" i="1"/>
  <c r="Y1827" i="1"/>
  <c r="X1827" i="1"/>
  <c r="AB1827" i="1" s="1"/>
  <c r="L1827" i="1"/>
  <c r="AA1826" i="1"/>
  <c r="Z1826" i="1"/>
  <c r="Y1826" i="1"/>
  <c r="X1826" i="1"/>
  <c r="AB1826" i="1" s="1"/>
  <c r="L1826" i="1"/>
  <c r="AJ1126" i="1"/>
  <c r="AK1126" i="1" s="1"/>
  <c r="AA1126" i="1"/>
  <c r="Z1126" i="1"/>
  <c r="Y1126" i="1"/>
  <c r="X1126" i="1"/>
  <c r="AB1126" i="1" s="1"/>
  <c r="L1126" i="1"/>
  <c r="AA1125" i="1"/>
  <c r="Z1125" i="1"/>
  <c r="Y1125" i="1"/>
  <c r="X1125" i="1"/>
  <c r="AB1125" i="1" s="1"/>
  <c r="L1125" i="1"/>
  <c r="AJ194" i="1"/>
  <c r="AA194" i="1"/>
  <c r="Z194" i="1"/>
  <c r="Y194" i="1"/>
  <c r="X194" i="1"/>
  <c r="AB194" i="1" s="1"/>
  <c r="L194" i="1"/>
  <c r="AJ193" i="1"/>
  <c r="AA193" i="1"/>
  <c r="Z193" i="1"/>
  <c r="Y193" i="1"/>
  <c r="X193" i="1"/>
  <c r="AB193" i="1" s="1"/>
  <c r="L193" i="1"/>
  <c r="AJ192" i="1"/>
  <c r="AK192" i="1" s="1"/>
  <c r="AA192" i="1"/>
  <c r="Z192" i="1"/>
  <c r="Y192" i="1"/>
  <c r="X192" i="1"/>
  <c r="AB192" i="1" s="1"/>
  <c r="L192" i="1"/>
  <c r="AJ744" i="1"/>
  <c r="AA744" i="1"/>
  <c r="Z744" i="1"/>
  <c r="Y744" i="1"/>
  <c r="X744" i="1"/>
  <c r="AB744" i="1" s="1"/>
  <c r="L744" i="1"/>
  <c r="AK743" i="1"/>
  <c r="AJ743" i="1"/>
  <c r="AA743" i="1"/>
  <c r="Z743" i="1"/>
  <c r="Y743" i="1"/>
  <c r="X743" i="1"/>
  <c r="AB743" i="1" s="1"/>
  <c r="L743" i="1"/>
  <c r="AK742" i="1"/>
  <c r="AJ742" i="1"/>
  <c r="AA742" i="1"/>
  <c r="Z742" i="1"/>
  <c r="Y742" i="1"/>
  <c r="X742" i="1"/>
  <c r="AB742" i="1" s="1"/>
  <c r="L742" i="1"/>
  <c r="AK741" i="1"/>
  <c r="AA741" i="1"/>
  <c r="Z741" i="1"/>
  <c r="Y741" i="1"/>
  <c r="X741" i="1"/>
  <c r="AB741" i="1" s="1"/>
  <c r="L741" i="1"/>
  <c r="AJ673" i="1"/>
  <c r="AA673" i="1"/>
  <c r="Z673" i="1"/>
  <c r="Y673" i="1"/>
  <c r="X673" i="1"/>
  <c r="AB673" i="1" s="1"/>
  <c r="L673" i="1"/>
  <c r="AA672" i="1"/>
  <c r="Z672" i="1"/>
  <c r="Y672" i="1"/>
  <c r="X672" i="1"/>
  <c r="AB672" i="1" s="1"/>
  <c r="L672" i="1"/>
  <c r="AJ1171" i="1"/>
  <c r="AA1171" i="1"/>
  <c r="Z1171" i="1"/>
  <c r="Y1171" i="1"/>
  <c r="X1171" i="1"/>
  <c r="AB1171" i="1" s="1"/>
  <c r="L1171" i="1"/>
  <c r="AA1170" i="1"/>
  <c r="Z1170" i="1"/>
  <c r="Y1170" i="1"/>
  <c r="X1170" i="1"/>
  <c r="AB1170" i="1" s="1"/>
  <c r="L1170" i="1"/>
  <c r="AJ4759" i="1"/>
  <c r="AK4759" i="1" s="1"/>
  <c r="AA4759" i="1"/>
  <c r="Z4759" i="1"/>
  <c r="Y4759" i="1"/>
  <c r="X4759" i="1"/>
  <c r="AB4759" i="1" s="1"/>
  <c r="L4759" i="1"/>
  <c r="AA4758" i="1"/>
  <c r="Z4758" i="1"/>
  <c r="Y4758" i="1"/>
  <c r="X4758" i="1"/>
  <c r="AB4758" i="1" s="1"/>
  <c r="L4758" i="1"/>
  <c r="AJ4743" i="1"/>
  <c r="AA4743" i="1"/>
  <c r="Z4743" i="1"/>
  <c r="Y4743" i="1"/>
  <c r="X4743" i="1"/>
  <c r="AB4743" i="1" s="1"/>
  <c r="L4743" i="1"/>
  <c r="AA4742" i="1"/>
  <c r="Z4742" i="1"/>
  <c r="Y4742" i="1"/>
  <c r="X4742" i="1"/>
  <c r="AB4742" i="1" s="1"/>
  <c r="L4742" i="1"/>
  <c r="AJ1607" i="1"/>
  <c r="AA1607" i="1"/>
  <c r="Z1607" i="1"/>
  <c r="Y1607" i="1"/>
  <c r="X1607" i="1"/>
  <c r="AB1607" i="1" s="1"/>
  <c r="L1607" i="1"/>
  <c r="AA1606" i="1"/>
  <c r="Z1606" i="1"/>
  <c r="Y1606" i="1"/>
  <c r="X1606" i="1"/>
  <c r="AB1606" i="1" s="1"/>
  <c r="L1606" i="1"/>
  <c r="AJ2775" i="1"/>
  <c r="AA2775" i="1"/>
  <c r="Z2775" i="1"/>
  <c r="Y2775" i="1"/>
  <c r="X2775" i="1"/>
  <c r="AB2775" i="1" s="1"/>
  <c r="L2775" i="1"/>
  <c r="AA2774" i="1"/>
  <c r="Z2774" i="1"/>
  <c r="Y2774" i="1"/>
  <c r="X2774" i="1"/>
  <c r="AB2774" i="1" s="1"/>
  <c r="L2774" i="1"/>
  <c r="AJ1236" i="1"/>
  <c r="AA1236" i="1"/>
  <c r="Z1236" i="1"/>
  <c r="Y1236" i="1"/>
  <c r="X1236" i="1"/>
  <c r="AB1236" i="1" s="1"/>
  <c r="L1236" i="1"/>
  <c r="AA1235" i="1"/>
  <c r="Z1235" i="1"/>
  <c r="Y1235" i="1"/>
  <c r="X1235" i="1"/>
  <c r="AB1235" i="1" s="1"/>
  <c r="L1235" i="1"/>
  <c r="AA3776" i="1"/>
  <c r="Z3776" i="1"/>
  <c r="Y3776" i="1"/>
  <c r="X3776" i="1"/>
  <c r="AB3776" i="1" s="1"/>
  <c r="L3776" i="1"/>
  <c r="AA4308" i="1"/>
  <c r="Z4308" i="1"/>
  <c r="Y4308" i="1"/>
  <c r="X4308" i="1"/>
  <c r="AB4308" i="1" s="1"/>
  <c r="L4308" i="1"/>
  <c r="AJ2003" i="1"/>
  <c r="AK2003" i="1" s="1"/>
  <c r="AA2003" i="1"/>
  <c r="Z2003" i="1"/>
  <c r="Y2003" i="1"/>
  <c r="X2003" i="1"/>
  <c r="AB2003" i="1" s="1"/>
  <c r="L2003" i="1"/>
  <c r="AA2002" i="1"/>
  <c r="Z2002" i="1"/>
  <c r="Y2002" i="1"/>
  <c r="X2002" i="1"/>
  <c r="AB2002" i="1" s="1"/>
  <c r="L2002" i="1"/>
  <c r="AJ2964" i="1"/>
  <c r="AA2964" i="1"/>
  <c r="Z2964" i="1"/>
  <c r="Y2964" i="1"/>
  <c r="X2964" i="1"/>
  <c r="AB2964" i="1" s="1"/>
  <c r="L2964" i="1"/>
  <c r="AA2963" i="1"/>
  <c r="Z2963" i="1"/>
  <c r="Y2963" i="1"/>
  <c r="X2963" i="1"/>
  <c r="AB2963" i="1" s="1"/>
  <c r="L2963" i="1"/>
  <c r="AJ72" i="1"/>
  <c r="AA72" i="1"/>
  <c r="Z72" i="1"/>
  <c r="Y72" i="1"/>
  <c r="X72" i="1"/>
  <c r="AB72" i="1" s="1"/>
  <c r="L72" i="1"/>
  <c r="AA71" i="1"/>
  <c r="Z71" i="1"/>
  <c r="Y71" i="1"/>
  <c r="X71" i="1"/>
  <c r="AB71" i="1" s="1"/>
  <c r="L71" i="1"/>
  <c r="AA1914" i="1"/>
  <c r="Z1914" i="1"/>
  <c r="Y1914" i="1"/>
  <c r="X1914" i="1"/>
  <c r="AB1914" i="1" s="1"/>
  <c r="L1914" i="1"/>
  <c r="AJ4656" i="1"/>
  <c r="AA4656" i="1"/>
  <c r="Z4656" i="1"/>
  <c r="Y4656" i="1"/>
  <c r="X4656" i="1"/>
  <c r="AB4656" i="1" s="1"/>
  <c r="L4656" i="1"/>
  <c r="AJ4655" i="1"/>
  <c r="AA4655" i="1"/>
  <c r="Z4655" i="1"/>
  <c r="Y4655" i="1"/>
  <c r="X4655" i="1"/>
  <c r="AB4655" i="1" s="1"/>
  <c r="L4655" i="1"/>
  <c r="AA4654" i="1"/>
  <c r="Z4654" i="1"/>
  <c r="Y4654" i="1"/>
  <c r="X4654" i="1"/>
  <c r="AB4654" i="1" s="1"/>
  <c r="L4654" i="1"/>
  <c r="AJ2792" i="1"/>
  <c r="AA2792" i="1"/>
  <c r="Z2792" i="1"/>
  <c r="Y2792" i="1"/>
  <c r="X2792" i="1"/>
  <c r="AB2792" i="1" s="1"/>
  <c r="L2792" i="1"/>
  <c r="AA2791" i="1"/>
  <c r="Z2791" i="1"/>
  <c r="Y2791" i="1"/>
  <c r="X2791" i="1"/>
  <c r="AB2791" i="1" s="1"/>
  <c r="L2791" i="1"/>
  <c r="AJ3432" i="1"/>
  <c r="AA3432" i="1"/>
  <c r="Z3432" i="1"/>
  <c r="Y3432" i="1"/>
  <c r="X3432" i="1"/>
  <c r="AB3432" i="1" s="1"/>
  <c r="L3432" i="1"/>
  <c r="AA3431" i="1"/>
  <c r="Z3431" i="1"/>
  <c r="Y3431" i="1"/>
  <c r="X3431" i="1"/>
  <c r="AB3431" i="1" s="1"/>
  <c r="L3431" i="1"/>
  <c r="AJ4572" i="1"/>
  <c r="AA4572" i="1"/>
  <c r="Z4572" i="1"/>
  <c r="Y4572" i="1"/>
  <c r="X4572" i="1"/>
  <c r="AB4572" i="1" s="1"/>
  <c r="L4572" i="1"/>
  <c r="AA4571" i="1"/>
  <c r="Z4571" i="1"/>
  <c r="Y4571" i="1"/>
  <c r="X4571" i="1"/>
  <c r="AB4571" i="1" s="1"/>
  <c r="L4571" i="1"/>
  <c r="AE89" i="1"/>
  <c r="AA89" i="1"/>
  <c r="Z89" i="1"/>
  <c r="Y89" i="1"/>
  <c r="X89" i="1"/>
  <c r="AB89" i="1" s="1"/>
  <c r="AA133" i="1"/>
  <c r="Z133" i="1"/>
  <c r="Y133" i="1"/>
  <c r="X133" i="1"/>
  <c r="AB133" i="1" s="1"/>
  <c r="L133" i="1"/>
  <c r="AA4517" i="1"/>
  <c r="Z4517" i="1"/>
  <c r="Y4517" i="1"/>
  <c r="X4517" i="1"/>
  <c r="AB4517" i="1" s="1"/>
  <c r="L4517" i="1"/>
  <c r="AK1407" i="1"/>
  <c r="AJ1407" i="1"/>
  <c r="AA1407" i="1"/>
  <c r="Z1407" i="1"/>
  <c r="Y1407" i="1"/>
  <c r="X1407" i="1"/>
  <c r="AB1407" i="1" s="1"/>
  <c r="L1407" i="1"/>
  <c r="AK1406" i="1"/>
  <c r="AJ1406" i="1"/>
  <c r="AA1406" i="1"/>
  <c r="Z1406" i="1"/>
  <c r="Y1406" i="1"/>
  <c r="X1406" i="1"/>
  <c r="AB1406" i="1" s="1"/>
  <c r="L1406" i="1"/>
  <c r="AK1405" i="1"/>
  <c r="AA1405" i="1"/>
  <c r="Z1405" i="1"/>
  <c r="Y1405" i="1"/>
  <c r="X1405" i="1"/>
  <c r="AB1405" i="1" s="1"/>
  <c r="L1405" i="1"/>
  <c r="AA3635" i="1"/>
  <c r="Z3635" i="1"/>
  <c r="Y3635" i="1"/>
  <c r="X3635" i="1"/>
  <c r="AB3635" i="1" s="1"/>
  <c r="L3635" i="1"/>
  <c r="AA4623" i="1"/>
  <c r="Z4623" i="1"/>
  <c r="Y4623" i="1"/>
  <c r="X4623" i="1"/>
  <c r="AB4623" i="1" s="1"/>
  <c r="L4623" i="1"/>
  <c r="AA2487" i="1"/>
  <c r="Z2487" i="1"/>
  <c r="Y2487" i="1"/>
  <c r="X2487" i="1"/>
  <c r="AB2487" i="1" s="1"/>
  <c r="L2487" i="1"/>
  <c r="AJ2906" i="1"/>
  <c r="AJ2907" i="1" s="1"/>
  <c r="AK2907" i="1" s="1"/>
  <c r="AA2906" i="1"/>
  <c r="Z2906" i="1"/>
  <c r="Y2906" i="1"/>
  <c r="X2906" i="1"/>
  <c r="AB2906" i="1" s="1"/>
  <c r="L2906" i="1"/>
  <c r="AA2905" i="1"/>
  <c r="Z2905" i="1"/>
  <c r="Y2905" i="1"/>
  <c r="X2905" i="1"/>
  <c r="AB2905" i="1" s="1"/>
  <c r="L2905" i="1"/>
  <c r="AJ2435" i="1"/>
  <c r="AJ2436" i="1" s="1"/>
  <c r="AK2436" i="1" s="1"/>
  <c r="AA2435" i="1"/>
  <c r="Z2435" i="1"/>
  <c r="Y2435" i="1"/>
  <c r="X2435" i="1"/>
  <c r="AB2435" i="1" s="1"/>
  <c r="L2435" i="1"/>
  <c r="AA2434" i="1"/>
  <c r="Z2434" i="1"/>
  <c r="Y2434" i="1"/>
  <c r="X2434" i="1"/>
  <c r="AB2434" i="1" s="1"/>
  <c r="L2434" i="1"/>
  <c r="AA2022" i="1"/>
  <c r="Z2022" i="1"/>
  <c r="Y2022" i="1"/>
  <c r="X2022" i="1"/>
  <c r="AB2022" i="1" s="1"/>
  <c r="L2022" i="1"/>
  <c r="AJ336" i="1"/>
  <c r="AJ337" i="1" s="1"/>
  <c r="AK337" i="1" s="1"/>
  <c r="AA336" i="1"/>
  <c r="Z336" i="1"/>
  <c r="Y336" i="1"/>
  <c r="X336" i="1"/>
  <c r="AB336" i="1" s="1"/>
  <c r="L336" i="1"/>
  <c r="AA335" i="1"/>
  <c r="Z335" i="1"/>
  <c r="Y335" i="1"/>
  <c r="X335" i="1"/>
  <c r="AB335" i="1" s="1"/>
  <c r="L335" i="1"/>
  <c r="AJ319" i="1"/>
  <c r="AJ320" i="1" s="1"/>
  <c r="AK320" i="1" s="1"/>
  <c r="AA319" i="1"/>
  <c r="Z319" i="1"/>
  <c r="Y319" i="1"/>
  <c r="X319" i="1"/>
  <c r="AB319" i="1" s="1"/>
  <c r="L319" i="1"/>
  <c r="AA318" i="1"/>
  <c r="Z318" i="1"/>
  <c r="Y318" i="1"/>
  <c r="X318" i="1"/>
  <c r="AB318" i="1" s="1"/>
  <c r="L318" i="1"/>
  <c r="AJ3553" i="1"/>
  <c r="AK3553" i="1" s="1"/>
  <c r="AA3553" i="1"/>
  <c r="Z3553" i="1"/>
  <c r="Y3553" i="1"/>
  <c r="X3553" i="1"/>
  <c r="AB3553" i="1" s="1"/>
  <c r="L3553" i="1"/>
  <c r="AA3552" i="1"/>
  <c r="Z3552" i="1"/>
  <c r="Y3552" i="1"/>
  <c r="X3552" i="1"/>
  <c r="AB3552" i="1" s="1"/>
  <c r="L3552" i="1"/>
  <c r="AJ2741" i="1"/>
  <c r="AJ2742" i="1" s="1"/>
  <c r="AK2742" i="1" s="1"/>
  <c r="AA2741" i="1"/>
  <c r="Z2741" i="1"/>
  <c r="Y2741" i="1"/>
  <c r="X2741" i="1"/>
  <c r="AB2741" i="1" s="1"/>
  <c r="L2741" i="1"/>
  <c r="AA2740" i="1"/>
  <c r="Z2740" i="1"/>
  <c r="Y2740" i="1"/>
  <c r="X2740" i="1"/>
  <c r="AB2740" i="1" s="1"/>
  <c r="L2740" i="1"/>
  <c r="AA3883" i="1"/>
  <c r="Z3883" i="1"/>
  <c r="Y3883" i="1"/>
  <c r="X3883" i="1"/>
  <c r="AB3883" i="1" s="1"/>
  <c r="L3883" i="1"/>
  <c r="AJ4164" i="1"/>
  <c r="AA4164" i="1"/>
  <c r="Z4164" i="1"/>
  <c r="Y4164" i="1"/>
  <c r="X4164" i="1"/>
  <c r="AB4164" i="1" s="1"/>
  <c r="L4164" i="1"/>
  <c r="AA4163" i="1"/>
  <c r="Z4163" i="1"/>
  <c r="Y4163" i="1"/>
  <c r="X4163" i="1"/>
  <c r="AB4163" i="1" s="1"/>
  <c r="L4163" i="1"/>
  <c r="AJ4189" i="1"/>
  <c r="AJ4190" i="1" s="1"/>
  <c r="AA4189" i="1"/>
  <c r="Z4189" i="1"/>
  <c r="Y4189" i="1"/>
  <c r="X4189" i="1"/>
  <c r="AB4189" i="1" s="1"/>
  <c r="L4189" i="1"/>
  <c r="AA4188" i="1"/>
  <c r="Z4188" i="1"/>
  <c r="Y4188" i="1"/>
  <c r="X4188" i="1"/>
  <c r="AB4188" i="1" s="1"/>
  <c r="L4188" i="1"/>
  <c r="AA2092" i="1"/>
  <c r="Z2092" i="1"/>
  <c r="Y2092" i="1"/>
  <c r="X2092" i="1"/>
  <c r="AB2092" i="1" s="1"/>
  <c r="L2092" i="1"/>
  <c r="AA3404" i="1"/>
  <c r="Z3404" i="1"/>
  <c r="Y3404" i="1"/>
  <c r="X3404" i="1"/>
  <c r="AB3404" i="1" s="1"/>
  <c r="L3404" i="1"/>
  <c r="AJ1746" i="1"/>
  <c r="AA1746" i="1"/>
  <c r="Z1746" i="1"/>
  <c r="Y1746" i="1"/>
  <c r="X1746" i="1"/>
  <c r="AB1746" i="1" s="1"/>
  <c r="L1746" i="1"/>
  <c r="AA1745" i="1"/>
  <c r="Z1745" i="1"/>
  <c r="Y1745" i="1"/>
  <c r="X1745" i="1"/>
  <c r="AB1745" i="1" s="1"/>
  <c r="L1745" i="1"/>
  <c r="AJ3247" i="1"/>
  <c r="AJ3248" i="1" s="1"/>
  <c r="AK3248" i="1" s="1"/>
  <c r="AA3247" i="1"/>
  <c r="Z3247" i="1"/>
  <c r="Y3247" i="1"/>
  <c r="X3247" i="1"/>
  <c r="AB3247" i="1" s="1"/>
  <c r="L3247" i="1"/>
  <c r="AA3246" i="1"/>
  <c r="Z3246" i="1"/>
  <c r="Y3246" i="1"/>
  <c r="X3246" i="1"/>
  <c r="AB3246" i="1" s="1"/>
  <c r="L3246" i="1"/>
  <c r="AJ4687" i="1"/>
  <c r="AA4687" i="1"/>
  <c r="Z4687" i="1"/>
  <c r="Y4687" i="1"/>
  <c r="X4687" i="1"/>
  <c r="AB4687" i="1" s="1"/>
  <c r="L4687" i="1"/>
  <c r="AA4686" i="1"/>
  <c r="Z4686" i="1"/>
  <c r="Y4686" i="1"/>
  <c r="X4686" i="1"/>
  <c r="AB4686" i="1" s="1"/>
  <c r="L4686" i="1"/>
  <c r="AJ4671" i="1"/>
  <c r="AA4671" i="1"/>
  <c r="Z4671" i="1"/>
  <c r="Y4671" i="1"/>
  <c r="X4671" i="1"/>
  <c r="AB4671" i="1" s="1"/>
  <c r="L4671" i="1"/>
  <c r="AA4670" i="1"/>
  <c r="Z4670" i="1"/>
  <c r="Y4670" i="1"/>
  <c r="X4670" i="1"/>
  <c r="AB4670" i="1" s="1"/>
  <c r="L4670" i="1"/>
  <c r="AJ230" i="1"/>
  <c r="AA230" i="1"/>
  <c r="Z230" i="1"/>
  <c r="Y230" i="1"/>
  <c r="X230" i="1"/>
  <c r="AB230" i="1" s="1"/>
  <c r="L230" i="1"/>
  <c r="AA229" i="1"/>
  <c r="Z229" i="1"/>
  <c r="Y229" i="1"/>
  <c r="X229" i="1"/>
  <c r="AB229" i="1" s="1"/>
  <c r="L229" i="1"/>
  <c r="AA3131" i="1"/>
  <c r="Z3131" i="1"/>
  <c r="Y3131" i="1"/>
  <c r="X3131" i="1"/>
  <c r="AB3131" i="1" s="1"/>
  <c r="L3131" i="1"/>
  <c r="AA2339" i="1"/>
  <c r="Z2339" i="1"/>
  <c r="Y2339" i="1"/>
  <c r="X2339" i="1"/>
  <c r="AB2339" i="1" s="1"/>
  <c r="L2339" i="1"/>
  <c r="AJ3749" i="1"/>
  <c r="AA3749" i="1"/>
  <c r="Z3749" i="1"/>
  <c r="Y3749" i="1"/>
  <c r="X3749" i="1"/>
  <c r="AB3749" i="1" s="1"/>
  <c r="L3749" i="1"/>
  <c r="AA3748" i="1"/>
  <c r="Z3748" i="1"/>
  <c r="Y3748" i="1"/>
  <c r="X3748" i="1"/>
  <c r="AB3748" i="1" s="1"/>
  <c r="L3748" i="1"/>
  <c r="AJ1506" i="1"/>
  <c r="AK1506" i="1" s="1"/>
  <c r="AA1506" i="1"/>
  <c r="Z1506" i="1"/>
  <c r="Y1506" i="1"/>
  <c r="X1506" i="1"/>
  <c r="AB1506" i="1" s="1"/>
  <c r="L1506" i="1"/>
  <c r="AA1505" i="1"/>
  <c r="Z1505" i="1"/>
  <c r="Y1505" i="1"/>
  <c r="X1505" i="1"/>
  <c r="AB1505" i="1" s="1"/>
  <c r="L1505" i="1"/>
  <c r="AJ3080" i="1"/>
  <c r="AA3080" i="1"/>
  <c r="Z3080" i="1"/>
  <c r="Y3080" i="1"/>
  <c r="X3080" i="1"/>
  <c r="AB3080" i="1" s="1"/>
  <c r="L3080" i="1"/>
  <c r="AA3079" i="1"/>
  <c r="Z3079" i="1"/>
  <c r="Y3079" i="1"/>
  <c r="X3079" i="1"/>
  <c r="AB3079" i="1" s="1"/>
  <c r="L3079" i="1"/>
  <c r="AJ2514" i="1"/>
  <c r="AA2514" i="1"/>
  <c r="Z2514" i="1"/>
  <c r="Y2514" i="1"/>
  <c r="X2514" i="1"/>
  <c r="AB2514" i="1" s="1"/>
  <c r="L2514" i="1"/>
  <c r="AJ2513" i="1"/>
  <c r="AA2513" i="1"/>
  <c r="Z2513" i="1"/>
  <c r="Y2513" i="1"/>
  <c r="X2513" i="1"/>
  <c r="AB2513" i="1" s="1"/>
  <c r="L2513" i="1"/>
  <c r="AA2512" i="1"/>
  <c r="Z2512" i="1"/>
  <c r="Y2512" i="1"/>
  <c r="X2512" i="1"/>
  <c r="AB2512" i="1" s="1"/>
  <c r="L2512" i="1"/>
  <c r="AK2620" i="1"/>
  <c r="AJ2620" i="1"/>
  <c r="AJ2621" i="1" s="1"/>
  <c r="AK2621" i="1" s="1"/>
  <c r="AA2620" i="1"/>
  <c r="Z2620" i="1"/>
  <c r="Y2620" i="1"/>
  <c r="X2620" i="1"/>
  <c r="AB2620" i="1" s="1"/>
  <c r="L2620" i="1"/>
  <c r="AK2619" i="1"/>
  <c r="AJ2619" i="1"/>
  <c r="AA2619" i="1"/>
  <c r="Z2619" i="1"/>
  <c r="Y2619" i="1"/>
  <c r="X2619" i="1"/>
  <c r="AB2619" i="1" s="1"/>
  <c r="L2619" i="1"/>
  <c r="AK2618" i="1"/>
  <c r="AJ2618" i="1"/>
  <c r="AA2618" i="1"/>
  <c r="Z2618" i="1"/>
  <c r="Y2618" i="1"/>
  <c r="X2618" i="1"/>
  <c r="AB2618" i="1" s="1"/>
  <c r="L2618" i="1"/>
  <c r="AK2617" i="1"/>
  <c r="AA2617" i="1"/>
  <c r="Z2617" i="1"/>
  <c r="Y2617" i="1"/>
  <c r="X2617" i="1"/>
  <c r="AB2617" i="1" s="1"/>
  <c r="L2617" i="1"/>
  <c r="AJ1857" i="1"/>
  <c r="AA1857" i="1"/>
  <c r="Z1857" i="1"/>
  <c r="Y1857" i="1"/>
  <c r="X1857" i="1"/>
  <c r="AB1857" i="1" s="1"/>
  <c r="L1857" i="1"/>
  <c r="AA1856" i="1"/>
  <c r="Z1856" i="1"/>
  <c r="Y1856" i="1"/>
  <c r="X1856" i="1"/>
  <c r="AB1856" i="1" s="1"/>
  <c r="L1856" i="1"/>
  <c r="AJ4251" i="1"/>
  <c r="AA4251" i="1"/>
  <c r="Z4251" i="1"/>
  <c r="Y4251" i="1"/>
  <c r="X4251" i="1"/>
  <c r="AB4251" i="1" s="1"/>
  <c r="L4251" i="1"/>
  <c r="AA4250" i="1"/>
  <c r="Z4250" i="1"/>
  <c r="Y4250" i="1"/>
  <c r="X4250" i="1"/>
  <c r="AB4250" i="1" s="1"/>
  <c r="L4250" i="1"/>
  <c r="AJ161" i="1"/>
  <c r="AA161" i="1"/>
  <c r="Z161" i="1"/>
  <c r="Y161" i="1"/>
  <c r="X161" i="1"/>
  <c r="AB161" i="1" s="1"/>
  <c r="L161" i="1"/>
  <c r="AA160" i="1"/>
  <c r="Z160" i="1"/>
  <c r="Y160" i="1"/>
  <c r="X160" i="1"/>
  <c r="AB160" i="1" s="1"/>
  <c r="L160" i="1"/>
  <c r="AJ4219" i="1"/>
  <c r="AJ4220" i="1" s="1"/>
  <c r="AK4220" i="1" s="1"/>
  <c r="AA4219" i="1"/>
  <c r="Z4219" i="1"/>
  <c r="Y4219" i="1"/>
  <c r="X4219" i="1"/>
  <c r="AB4219" i="1" s="1"/>
  <c r="L4219" i="1"/>
  <c r="AA4218" i="1"/>
  <c r="Z4218" i="1"/>
  <c r="Y4218" i="1"/>
  <c r="X4218" i="1"/>
  <c r="AB4218" i="1" s="1"/>
  <c r="L4218" i="1"/>
  <c r="AJ4268" i="1"/>
  <c r="AK4268" i="1" s="1"/>
  <c r="AA4268" i="1"/>
  <c r="Z4268" i="1"/>
  <c r="Y4268" i="1"/>
  <c r="X4268" i="1"/>
  <c r="AB4268" i="1" s="1"/>
  <c r="L4268" i="1"/>
  <c r="AA4267" i="1"/>
  <c r="Z4267" i="1"/>
  <c r="Y4267" i="1"/>
  <c r="X4267" i="1"/>
  <c r="AB4267" i="1" s="1"/>
  <c r="L4267" i="1"/>
  <c r="AJ465" i="1"/>
  <c r="AJ466" i="1" s="1"/>
  <c r="AK466" i="1" s="1"/>
  <c r="AA465" i="1"/>
  <c r="Z465" i="1"/>
  <c r="Y465" i="1"/>
  <c r="X465" i="1"/>
  <c r="AB465" i="1" s="1"/>
  <c r="L465" i="1"/>
  <c r="AA464" i="1"/>
  <c r="Z464" i="1"/>
  <c r="Y464" i="1"/>
  <c r="X464" i="1"/>
  <c r="AB464" i="1" s="1"/>
  <c r="L464" i="1"/>
  <c r="AJ3038" i="1"/>
  <c r="AA3038" i="1"/>
  <c r="Z3038" i="1"/>
  <c r="Y3038" i="1"/>
  <c r="X3038" i="1"/>
  <c r="AB3038" i="1" s="1"/>
  <c r="L3038" i="1"/>
  <c r="AA3037" i="1"/>
  <c r="Z3037" i="1"/>
  <c r="Y3037" i="1"/>
  <c r="X3037" i="1"/>
  <c r="AB3037" i="1" s="1"/>
  <c r="L3037" i="1"/>
  <c r="AJ2201" i="1"/>
  <c r="AA2201" i="1"/>
  <c r="Z2201" i="1"/>
  <c r="Y2201" i="1"/>
  <c r="X2201" i="1"/>
  <c r="AB2201" i="1" s="1"/>
  <c r="L2201" i="1"/>
  <c r="AA2200" i="1"/>
  <c r="Z2200" i="1"/>
  <c r="Y2200" i="1"/>
  <c r="X2200" i="1"/>
  <c r="AB2200" i="1" s="1"/>
  <c r="L2200" i="1"/>
  <c r="AJ431" i="1"/>
  <c r="AA431" i="1"/>
  <c r="Z431" i="1"/>
  <c r="Y431" i="1"/>
  <c r="X431" i="1"/>
  <c r="AB431" i="1" s="1"/>
  <c r="L431" i="1"/>
  <c r="AA430" i="1"/>
  <c r="Z430" i="1"/>
  <c r="Y430" i="1"/>
  <c r="X430" i="1"/>
  <c r="AB430" i="1" s="1"/>
  <c r="L430" i="1"/>
  <c r="AJ2934" i="1"/>
  <c r="AK2934" i="1" s="1"/>
  <c r="AA2934" i="1"/>
  <c r="Z2934" i="1"/>
  <c r="Y2934" i="1"/>
  <c r="X2934" i="1"/>
  <c r="AB2934" i="1" s="1"/>
  <c r="L2934" i="1"/>
  <c r="AA2933" i="1"/>
  <c r="Z2933" i="1"/>
  <c r="Y2933" i="1"/>
  <c r="X2933" i="1"/>
  <c r="AB2933" i="1" s="1"/>
  <c r="L2933" i="1"/>
  <c r="AJ2463" i="1"/>
  <c r="AK2463" i="1" s="1"/>
  <c r="AA2463" i="1"/>
  <c r="Z2463" i="1"/>
  <c r="Y2463" i="1"/>
  <c r="X2463" i="1"/>
  <c r="AB2463" i="1" s="1"/>
  <c r="L2463" i="1"/>
  <c r="AA2462" i="1"/>
  <c r="Z2462" i="1"/>
  <c r="Y2462" i="1"/>
  <c r="X2462" i="1"/>
  <c r="AB2462" i="1" s="1"/>
  <c r="L2462" i="1"/>
  <c r="AJ3365" i="1"/>
  <c r="AA3365" i="1"/>
  <c r="Z3365" i="1"/>
  <c r="Y3365" i="1"/>
  <c r="X3365" i="1"/>
  <c r="AB3365" i="1" s="1"/>
  <c r="L3365" i="1"/>
  <c r="AA3364" i="1"/>
  <c r="Z3364" i="1"/>
  <c r="Y3364" i="1"/>
  <c r="X3364" i="1"/>
  <c r="AB3364" i="1" s="1"/>
  <c r="L3364" i="1"/>
  <c r="AA3700" i="1"/>
  <c r="Z3700" i="1"/>
  <c r="Y3700" i="1"/>
  <c r="X3700" i="1"/>
  <c r="AB3700" i="1" s="1"/>
  <c r="L3700" i="1"/>
  <c r="AJ1030" i="1"/>
  <c r="AA1030" i="1"/>
  <c r="Z1030" i="1"/>
  <c r="Y1030" i="1"/>
  <c r="X1030" i="1"/>
  <c r="AB1030" i="1" s="1"/>
  <c r="L1030" i="1"/>
  <c r="AA1029" i="1"/>
  <c r="Z1029" i="1"/>
  <c r="Y1029" i="1"/>
  <c r="X1029" i="1"/>
  <c r="AB1029" i="1" s="1"/>
  <c r="L1029" i="1"/>
  <c r="AK740" i="1"/>
  <c r="AJ740" i="1"/>
  <c r="AJ741" i="1" s="1"/>
  <c r="AA740" i="1"/>
  <c r="Z740" i="1"/>
  <c r="Y740" i="1"/>
  <c r="X740" i="1"/>
  <c r="AB740" i="1" s="1"/>
  <c r="L740" i="1"/>
  <c r="AK739" i="1"/>
  <c r="AJ739" i="1"/>
  <c r="AA739" i="1"/>
  <c r="Z739" i="1"/>
  <c r="Y739" i="1"/>
  <c r="X739" i="1"/>
  <c r="AB739" i="1" s="1"/>
  <c r="L739" i="1"/>
  <c r="AK738" i="1"/>
  <c r="AJ738" i="1"/>
  <c r="AA738" i="1"/>
  <c r="Z738" i="1"/>
  <c r="Y738" i="1"/>
  <c r="X738" i="1"/>
  <c r="AB738" i="1" s="1"/>
  <c r="L738" i="1"/>
  <c r="AK737" i="1"/>
  <c r="AJ737" i="1"/>
  <c r="AA737" i="1"/>
  <c r="Z737" i="1"/>
  <c r="Y737" i="1"/>
  <c r="X737" i="1"/>
  <c r="AB737" i="1" s="1"/>
  <c r="L737" i="1"/>
  <c r="AK736" i="1"/>
  <c r="AJ736" i="1"/>
  <c r="AA736" i="1"/>
  <c r="Z736" i="1"/>
  <c r="Y736" i="1"/>
  <c r="X736" i="1"/>
  <c r="AB736" i="1" s="1"/>
  <c r="L736" i="1"/>
  <c r="AK735" i="1"/>
  <c r="AJ735" i="1"/>
  <c r="AA735" i="1"/>
  <c r="Z735" i="1"/>
  <c r="Y735" i="1"/>
  <c r="X735" i="1"/>
  <c r="AB735" i="1" s="1"/>
  <c r="L735" i="1"/>
  <c r="AK734" i="1"/>
  <c r="AA734" i="1"/>
  <c r="Z734" i="1"/>
  <c r="Y734" i="1"/>
  <c r="X734" i="1"/>
  <c r="AB734" i="1" s="1"/>
  <c r="L734" i="1"/>
  <c r="AJ3430" i="1"/>
  <c r="AK3430" i="1" s="1"/>
  <c r="AA3430" i="1"/>
  <c r="Z3430" i="1"/>
  <c r="Y3430" i="1"/>
  <c r="X3430" i="1"/>
  <c r="AB3430" i="1" s="1"/>
  <c r="L3430" i="1"/>
  <c r="AA3429" i="1"/>
  <c r="Z3429" i="1"/>
  <c r="Y3429" i="1"/>
  <c r="X3429" i="1"/>
  <c r="AB3429" i="1" s="1"/>
  <c r="L3429" i="1"/>
  <c r="AA3793" i="1"/>
  <c r="Z3793" i="1"/>
  <c r="Y3793" i="1"/>
  <c r="X3793" i="1"/>
  <c r="AB3793" i="1" s="1"/>
  <c r="L3793" i="1"/>
  <c r="AJ3526" i="1"/>
  <c r="AA3526" i="1"/>
  <c r="Z3526" i="1"/>
  <c r="Y3526" i="1"/>
  <c r="X3526" i="1"/>
  <c r="AB3526" i="1" s="1"/>
  <c r="L3526" i="1"/>
  <c r="AJ3986" i="1"/>
  <c r="AA3986" i="1"/>
  <c r="Z3986" i="1"/>
  <c r="Y3986" i="1"/>
  <c r="X3986" i="1"/>
  <c r="AB3986" i="1" s="1"/>
  <c r="L3986" i="1"/>
  <c r="AJ3971" i="1"/>
  <c r="AJ3972" i="1" s="1"/>
  <c r="AK3972" i="1" s="1"/>
  <c r="AA3971" i="1"/>
  <c r="Z3971" i="1"/>
  <c r="Y3971" i="1"/>
  <c r="X3971" i="1"/>
  <c r="AB3971" i="1" s="1"/>
  <c r="L3971" i="1"/>
  <c r="AA3970" i="1"/>
  <c r="Z3970" i="1"/>
  <c r="Y3970" i="1"/>
  <c r="X3970" i="1"/>
  <c r="AB3970" i="1" s="1"/>
  <c r="L3970" i="1"/>
  <c r="AJ3156" i="1"/>
  <c r="AJ3157" i="1" s="1"/>
  <c r="AK3157" i="1" s="1"/>
  <c r="AA3156" i="1"/>
  <c r="Z3156" i="1"/>
  <c r="Y3156" i="1"/>
  <c r="X3156" i="1"/>
  <c r="AB3156" i="1" s="1"/>
  <c r="L3156" i="1"/>
  <c r="AA3155" i="1"/>
  <c r="Z3155" i="1"/>
  <c r="Y3155" i="1"/>
  <c r="X3155" i="1"/>
  <c r="AB3155" i="1" s="1"/>
  <c r="L3155" i="1"/>
  <c r="AJ3509" i="1"/>
  <c r="AJ3510" i="1" s="1"/>
  <c r="AK3510" i="1" s="1"/>
  <c r="AA3509" i="1"/>
  <c r="Z3509" i="1"/>
  <c r="Y3509" i="1"/>
  <c r="X3509" i="1"/>
  <c r="AB3509" i="1" s="1"/>
  <c r="L3509" i="1"/>
  <c r="AA3508" i="1"/>
  <c r="Z3508" i="1"/>
  <c r="Y3508" i="1"/>
  <c r="X3508" i="1"/>
  <c r="AB3508" i="1" s="1"/>
  <c r="L3508" i="1"/>
  <c r="AA2714" i="1"/>
  <c r="Z2714" i="1"/>
  <c r="Y2714" i="1"/>
  <c r="X2714" i="1"/>
  <c r="AB2714" i="1" s="1"/>
  <c r="L2714" i="1"/>
  <c r="AJ4470" i="1"/>
  <c r="AJ4471" i="1" s="1"/>
  <c r="AA4470" i="1"/>
  <c r="Z4470" i="1"/>
  <c r="Y4470" i="1"/>
  <c r="X4470" i="1"/>
  <c r="AB4470" i="1" s="1"/>
  <c r="L4470" i="1"/>
  <c r="AA4469" i="1"/>
  <c r="Z4469" i="1"/>
  <c r="Y4469" i="1"/>
  <c r="X4469" i="1"/>
  <c r="AB4469" i="1" s="1"/>
  <c r="L4469" i="1"/>
  <c r="AJ2287" i="1"/>
  <c r="AK2287" i="1" s="1"/>
  <c r="AA2287" i="1"/>
  <c r="Z2287" i="1"/>
  <c r="Y2287" i="1"/>
  <c r="X2287" i="1"/>
  <c r="AB2287" i="1" s="1"/>
  <c r="L2287" i="1"/>
  <c r="AJ4542" i="1"/>
  <c r="AA4542" i="1"/>
  <c r="Z4542" i="1"/>
  <c r="Y4542" i="1"/>
  <c r="X4542" i="1"/>
  <c r="AB4542" i="1" s="1"/>
  <c r="L4542" i="1"/>
  <c r="AJ4541" i="1"/>
  <c r="AK4541" i="1" s="1"/>
  <c r="AA4541" i="1"/>
  <c r="Z4541" i="1"/>
  <c r="Y4541" i="1"/>
  <c r="X4541" i="1"/>
  <c r="AB4541" i="1" s="1"/>
  <c r="L4541" i="1"/>
  <c r="AA3387" i="1"/>
  <c r="Z3387" i="1"/>
  <c r="Y3387" i="1"/>
  <c r="X3387" i="1"/>
  <c r="AB3387" i="1" s="1"/>
  <c r="L3387" i="1"/>
  <c r="AJ3717" i="1"/>
  <c r="AK3717" i="1" s="1"/>
  <c r="AA3717" i="1"/>
  <c r="Z3717" i="1"/>
  <c r="Y3717" i="1"/>
  <c r="X3717" i="1"/>
  <c r="AB3717" i="1" s="1"/>
  <c r="L3717" i="1"/>
  <c r="AA3716" i="1"/>
  <c r="Z3716" i="1"/>
  <c r="Y3716" i="1"/>
  <c r="X3716" i="1"/>
  <c r="AB3716" i="1" s="1"/>
  <c r="L3716" i="1"/>
  <c r="AA4010" i="1"/>
  <c r="Z4010" i="1"/>
  <c r="Y4010" i="1"/>
  <c r="X4010" i="1"/>
  <c r="AB4010" i="1" s="1"/>
  <c r="L4010" i="1"/>
  <c r="AJ1795" i="1"/>
  <c r="AA1795" i="1"/>
  <c r="Z1795" i="1"/>
  <c r="Y1795" i="1"/>
  <c r="X1795" i="1"/>
  <c r="AB1795" i="1" s="1"/>
  <c r="L1795" i="1"/>
  <c r="AA1794" i="1"/>
  <c r="Z1794" i="1"/>
  <c r="Y1794" i="1"/>
  <c r="X1794" i="1"/>
  <c r="AB1794" i="1" s="1"/>
  <c r="L1794" i="1"/>
  <c r="AA1532" i="1"/>
  <c r="Z1532" i="1"/>
  <c r="Y1532" i="1"/>
  <c r="X1532" i="1"/>
  <c r="AB1532" i="1" s="1"/>
  <c r="L1532" i="1"/>
  <c r="AJ1590" i="1"/>
  <c r="AK1590" i="1" s="1"/>
  <c r="AA1590" i="1"/>
  <c r="Z1590" i="1"/>
  <c r="Y1590" i="1"/>
  <c r="X1590" i="1"/>
  <c r="AB1590" i="1" s="1"/>
  <c r="L1590" i="1"/>
  <c r="AA1589" i="1"/>
  <c r="Z1589" i="1"/>
  <c r="Y1589" i="1"/>
  <c r="X1589" i="1"/>
  <c r="AB1589" i="1" s="1"/>
  <c r="L1589" i="1"/>
  <c r="AJ3942" i="1"/>
  <c r="AA3942" i="1"/>
  <c r="Z3942" i="1"/>
  <c r="Y3942" i="1"/>
  <c r="X3942" i="1"/>
  <c r="AB3942" i="1" s="1"/>
  <c r="L3942" i="1"/>
  <c r="AJ31" i="1"/>
  <c r="AA31" i="1"/>
  <c r="Z31" i="1"/>
  <c r="Y31" i="1"/>
  <c r="X31" i="1"/>
  <c r="AB31" i="1" s="1"/>
  <c r="L31" i="1"/>
  <c r="AA30" i="1"/>
  <c r="Z30" i="1"/>
  <c r="Y30" i="1"/>
  <c r="X30" i="1"/>
  <c r="AB30" i="1" s="1"/>
  <c r="L30" i="1"/>
  <c r="AA4290" i="1"/>
  <c r="Z4290" i="1"/>
  <c r="Y4290" i="1"/>
  <c r="X4290" i="1"/>
  <c r="AB4290" i="1" s="1"/>
  <c r="L4290" i="1"/>
  <c r="AJ4635" i="1"/>
  <c r="AJ4636" i="1" s="1"/>
  <c r="AK4636" i="1" s="1"/>
  <c r="AA4635" i="1"/>
  <c r="Z4635" i="1"/>
  <c r="Y4635" i="1"/>
  <c r="X4635" i="1"/>
  <c r="AB4635" i="1" s="1"/>
  <c r="L4635" i="1"/>
  <c r="AA4634" i="1"/>
  <c r="Z4634" i="1"/>
  <c r="Y4634" i="1"/>
  <c r="X4634" i="1"/>
  <c r="AB4634" i="1" s="1"/>
  <c r="L4634" i="1"/>
  <c r="AJ2393" i="1"/>
  <c r="AA2393" i="1"/>
  <c r="Z2393" i="1"/>
  <c r="Y2393" i="1"/>
  <c r="X2393" i="1"/>
  <c r="AB2393" i="1" s="1"/>
  <c r="L2393" i="1"/>
  <c r="AJ2392" i="1"/>
  <c r="AA2392" i="1"/>
  <c r="Z2392" i="1"/>
  <c r="Y2392" i="1"/>
  <c r="X2392" i="1"/>
  <c r="AB2392" i="1" s="1"/>
  <c r="L2392" i="1"/>
  <c r="AA2391" i="1"/>
  <c r="Z2391" i="1"/>
  <c r="Y2391" i="1"/>
  <c r="X2391" i="1"/>
  <c r="AB2391" i="1" s="1"/>
  <c r="L2391" i="1"/>
  <c r="AJ266" i="1"/>
  <c r="AA266" i="1"/>
  <c r="Z266" i="1"/>
  <c r="Y266" i="1"/>
  <c r="X266" i="1"/>
  <c r="AB266" i="1" s="1"/>
  <c r="L266" i="1"/>
  <c r="AJ265" i="1"/>
  <c r="AK265" i="1" s="1"/>
  <c r="AA265" i="1"/>
  <c r="Z265" i="1"/>
  <c r="Y265" i="1"/>
  <c r="X265" i="1"/>
  <c r="AB265" i="1" s="1"/>
  <c r="L265" i="1"/>
  <c r="AA11" i="1"/>
  <c r="Z11" i="1"/>
  <c r="Y11" i="1"/>
  <c r="X11" i="1"/>
  <c r="AB11" i="1" s="1"/>
  <c r="L11" i="1"/>
  <c r="AA1898" i="1"/>
  <c r="Z1898" i="1"/>
  <c r="Y1898" i="1"/>
  <c r="X1898" i="1"/>
  <c r="AB1898" i="1" s="1"/>
  <c r="L1898" i="1"/>
  <c r="AJ4353" i="1"/>
  <c r="AJ4354" i="1" s="1"/>
  <c r="AK4354" i="1" s="1"/>
  <c r="AA4353" i="1"/>
  <c r="Z4353" i="1"/>
  <c r="Y4353" i="1"/>
  <c r="X4353" i="1"/>
  <c r="AB4353" i="1" s="1"/>
  <c r="L4353" i="1"/>
  <c r="AA4352" i="1"/>
  <c r="Z4352" i="1"/>
  <c r="Y4352" i="1"/>
  <c r="X4352" i="1"/>
  <c r="AB4352" i="1" s="1"/>
  <c r="L4352" i="1"/>
  <c r="AK1404" i="1"/>
  <c r="AJ1404" i="1"/>
  <c r="AJ1405" i="1" s="1"/>
  <c r="AA1404" i="1"/>
  <c r="Z1404" i="1"/>
  <c r="Y1404" i="1"/>
  <c r="X1404" i="1"/>
  <c r="AB1404" i="1" s="1"/>
  <c r="L1404" i="1"/>
  <c r="AK1403" i="1"/>
  <c r="AJ1403" i="1"/>
  <c r="AA1403" i="1"/>
  <c r="Z1403" i="1"/>
  <c r="Y1403" i="1"/>
  <c r="X1403" i="1"/>
  <c r="AB1403" i="1" s="1"/>
  <c r="L1403" i="1"/>
  <c r="AK1402" i="1"/>
  <c r="AJ1402" i="1"/>
  <c r="AA1402" i="1"/>
  <c r="Z1402" i="1"/>
  <c r="Y1402" i="1"/>
  <c r="X1402" i="1"/>
  <c r="AB1402" i="1" s="1"/>
  <c r="L1402" i="1"/>
  <c r="AK1401" i="1"/>
  <c r="AA1401" i="1"/>
  <c r="Z1401" i="1"/>
  <c r="Y1401" i="1"/>
  <c r="X1401" i="1"/>
  <c r="AB1401" i="1" s="1"/>
  <c r="L1401" i="1"/>
  <c r="AJ2182" i="1"/>
  <c r="AA2182" i="1"/>
  <c r="Z2182" i="1"/>
  <c r="Y2182" i="1"/>
  <c r="X2182" i="1"/>
  <c r="AB2182" i="1" s="1"/>
  <c r="L2182" i="1"/>
  <c r="AJ2181" i="1"/>
  <c r="AK2181" i="1" s="1"/>
  <c r="AA2181" i="1"/>
  <c r="Z2181" i="1"/>
  <c r="Y2181" i="1"/>
  <c r="X2181" i="1"/>
  <c r="AB2181" i="1" s="1"/>
  <c r="L2181" i="1"/>
  <c r="AJ962" i="1"/>
  <c r="AA962" i="1"/>
  <c r="Z962" i="1"/>
  <c r="Y962" i="1"/>
  <c r="X962" i="1"/>
  <c r="AB962" i="1" s="1"/>
  <c r="L962" i="1"/>
  <c r="AA961" i="1"/>
  <c r="Z961" i="1"/>
  <c r="Y961" i="1"/>
  <c r="X961" i="1"/>
  <c r="AB961" i="1" s="1"/>
  <c r="L961" i="1"/>
  <c r="AJ932" i="1"/>
  <c r="AA932" i="1"/>
  <c r="Z932" i="1"/>
  <c r="Y932" i="1"/>
  <c r="X932" i="1"/>
  <c r="AB932" i="1" s="1"/>
  <c r="L932" i="1"/>
  <c r="AA931" i="1"/>
  <c r="Z931" i="1"/>
  <c r="Y931" i="1"/>
  <c r="X931" i="1"/>
  <c r="AB931" i="1" s="1"/>
  <c r="L931" i="1"/>
  <c r="AA2112" i="1"/>
  <c r="Z2112" i="1"/>
  <c r="Y2112" i="1"/>
  <c r="X2112" i="1"/>
  <c r="AB2112" i="1" s="1"/>
  <c r="L2112" i="1"/>
  <c r="AJ4885" i="1"/>
  <c r="AA4885" i="1"/>
  <c r="Z4885" i="1"/>
  <c r="Y4885" i="1"/>
  <c r="X4885" i="1"/>
  <c r="AB4885" i="1" s="1"/>
  <c r="L4885" i="1"/>
  <c r="AJ4884" i="1"/>
  <c r="AK4884" i="1" s="1"/>
  <c r="AA4884" i="1"/>
  <c r="Z4884" i="1"/>
  <c r="Y4884" i="1"/>
  <c r="X4884" i="1"/>
  <c r="AB4884" i="1" s="1"/>
  <c r="L4884" i="1"/>
  <c r="AJ4868" i="1"/>
  <c r="AA4868" i="1"/>
  <c r="Z4868" i="1"/>
  <c r="Y4868" i="1"/>
  <c r="X4868" i="1"/>
  <c r="AB4868" i="1" s="1"/>
  <c r="L4868" i="1"/>
  <c r="AJ4867" i="1"/>
  <c r="AK4867" i="1" s="1"/>
  <c r="AA4867" i="1"/>
  <c r="Z4867" i="1"/>
  <c r="Y4867" i="1"/>
  <c r="X4867" i="1"/>
  <c r="AB4867" i="1" s="1"/>
  <c r="L4867" i="1"/>
  <c r="AJ4845" i="1"/>
  <c r="AA4845" i="1"/>
  <c r="Z4845" i="1"/>
  <c r="Y4845" i="1"/>
  <c r="X4845" i="1"/>
  <c r="AB4845" i="1" s="1"/>
  <c r="L4845" i="1"/>
  <c r="AJ4844" i="1"/>
  <c r="AK4844" i="1" s="1"/>
  <c r="AA4844" i="1"/>
  <c r="Z4844" i="1"/>
  <c r="Y4844" i="1"/>
  <c r="X4844" i="1"/>
  <c r="AB4844" i="1" s="1"/>
  <c r="L4844" i="1"/>
  <c r="AJ4827" i="1"/>
  <c r="AA4827" i="1"/>
  <c r="Z4827" i="1"/>
  <c r="Y4827" i="1"/>
  <c r="X4827" i="1"/>
  <c r="AB4827" i="1" s="1"/>
  <c r="L4827" i="1"/>
  <c r="AJ4826" i="1"/>
  <c r="AK4826" i="1" s="1"/>
  <c r="AA4826" i="1"/>
  <c r="Z4826" i="1"/>
  <c r="Y4826" i="1"/>
  <c r="X4826" i="1"/>
  <c r="AB4826" i="1" s="1"/>
  <c r="L4826" i="1"/>
  <c r="AJ4598" i="1"/>
  <c r="AA4598" i="1"/>
  <c r="Z4598" i="1"/>
  <c r="Y4598" i="1"/>
  <c r="X4598" i="1"/>
  <c r="AB4598" i="1" s="1"/>
  <c r="L4598" i="1"/>
  <c r="AJ4597" i="1"/>
  <c r="AK4597" i="1" s="1"/>
  <c r="AA4597" i="1"/>
  <c r="Z4597" i="1"/>
  <c r="Y4597" i="1"/>
  <c r="X4597" i="1"/>
  <c r="AB4597" i="1" s="1"/>
  <c r="L4597" i="1"/>
  <c r="AJ4813" i="1"/>
  <c r="AK4813" i="1" s="1"/>
  <c r="AA4813" i="1"/>
  <c r="Z4813" i="1"/>
  <c r="Y4813" i="1"/>
  <c r="X4813" i="1"/>
  <c r="AB4813" i="1" s="1"/>
  <c r="L4813" i="1"/>
  <c r="AA4812" i="1"/>
  <c r="Z4812" i="1"/>
  <c r="Y4812" i="1"/>
  <c r="X4812" i="1"/>
  <c r="AB4812" i="1" s="1"/>
  <c r="L4812" i="1"/>
  <c r="AJ4797" i="1"/>
  <c r="AA4797" i="1"/>
  <c r="Z4797" i="1"/>
  <c r="Y4797" i="1"/>
  <c r="X4797" i="1"/>
  <c r="AB4797" i="1" s="1"/>
  <c r="L4797" i="1"/>
  <c r="AA4796" i="1"/>
  <c r="Z4796" i="1"/>
  <c r="Y4796" i="1"/>
  <c r="X4796" i="1"/>
  <c r="AB4796" i="1" s="1"/>
  <c r="L4796" i="1"/>
  <c r="AJ4776" i="1"/>
  <c r="AK4776" i="1" s="1"/>
  <c r="AA4776" i="1"/>
  <c r="Z4776" i="1"/>
  <c r="Y4776" i="1"/>
  <c r="X4776" i="1"/>
  <c r="AB4776" i="1" s="1"/>
  <c r="L4776" i="1"/>
  <c r="AA4775" i="1"/>
  <c r="Z4775" i="1"/>
  <c r="Y4775" i="1"/>
  <c r="X4775" i="1"/>
  <c r="AB4775" i="1" s="1"/>
  <c r="L4775" i="1"/>
  <c r="AJ1169" i="1"/>
  <c r="AK1169" i="1" s="1"/>
  <c r="AA1169" i="1"/>
  <c r="Z1169" i="1"/>
  <c r="Y1169" i="1"/>
  <c r="X1169" i="1"/>
  <c r="AB1169" i="1" s="1"/>
  <c r="L1169" i="1"/>
  <c r="AA1168" i="1"/>
  <c r="Z1168" i="1"/>
  <c r="Y1168" i="1"/>
  <c r="X1168" i="1"/>
  <c r="AB1168" i="1" s="1"/>
  <c r="L1168" i="1"/>
  <c r="AJ3571" i="1"/>
  <c r="AK3571" i="1" s="1"/>
  <c r="AA3571" i="1"/>
  <c r="Z3571" i="1"/>
  <c r="Y3571" i="1"/>
  <c r="X3571" i="1"/>
  <c r="AB3571" i="1" s="1"/>
  <c r="L3571" i="1"/>
  <c r="AA3570" i="1"/>
  <c r="Z3570" i="1"/>
  <c r="Y3570" i="1"/>
  <c r="X3570" i="1"/>
  <c r="AB3570" i="1" s="1"/>
  <c r="L3570" i="1"/>
  <c r="AJ4708" i="1"/>
  <c r="AK4708" i="1" s="1"/>
  <c r="AA4708" i="1"/>
  <c r="Z4708" i="1"/>
  <c r="Y4708" i="1"/>
  <c r="X4708" i="1"/>
  <c r="AB4708" i="1" s="1"/>
  <c r="L4708" i="1"/>
  <c r="AA4707" i="1"/>
  <c r="Z4707" i="1"/>
  <c r="Y4707" i="1"/>
  <c r="X4707" i="1"/>
  <c r="AB4707" i="1" s="1"/>
  <c r="L4707" i="1"/>
  <c r="AJ3462" i="1"/>
  <c r="AA3462" i="1"/>
  <c r="Z3462" i="1"/>
  <c r="Y3462" i="1"/>
  <c r="X3462" i="1"/>
  <c r="AB3462" i="1" s="1"/>
  <c r="L3462" i="1"/>
  <c r="AA3461" i="1"/>
  <c r="Z3461" i="1"/>
  <c r="Y3461" i="1"/>
  <c r="X3461" i="1"/>
  <c r="AB3461" i="1" s="1"/>
  <c r="L3461" i="1"/>
  <c r="AJ2773" i="1"/>
  <c r="AK2773" i="1" s="1"/>
  <c r="AA2773" i="1"/>
  <c r="Z2773" i="1"/>
  <c r="Y2773" i="1"/>
  <c r="X2773" i="1"/>
  <c r="AB2773" i="1" s="1"/>
  <c r="L2773" i="1"/>
  <c r="AA2772" i="1"/>
  <c r="Z2772" i="1"/>
  <c r="Y2772" i="1"/>
  <c r="X2772" i="1"/>
  <c r="AB2772" i="1" s="1"/>
  <c r="L2772" i="1"/>
  <c r="AA4699" i="1"/>
  <c r="Z4699" i="1"/>
  <c r="Y4699" i="1"/>
  <c r="X4699" i="1"/>
  <c r="AB4699" i="1" s="1"/>
  <c r="L4699" i="1"/>
  <c r="AJ1947" i="1"/>
  <c r="AA1947" i="1"/>
  <c r="Z1947" i="1"/>
  <c r="Y1947" i="1"/>
  <c r="X1947" i="1"/>
  <c r="AB1947" i="1" s="1"/>
  <c r="L1947" i="1"/>
  <c r="AA1946" i="1"/>
  <c r="Z1946" i="1"/>
  <c r="Y1946" i="1"/>
  <c r="X1946" i="1"/>
  <c r="AB1946" i="1" s="1"/>
  <c r="L1946" i="1"/>
  <c r="AJ4622" i="1"/>
  <c r="AA4622" i="1"/>
  <c r="Z4622" i="1"/>
  <c r="Y4622" i="1"/>
  <c r="X4622" i="1"/>
  <c r="AB4622" i="1" s="1"/>
  <c r="L4622" i="1"/>
  <c r="AA4621" i="1"/>
  <c r="Z4621" i="1"/>
  <c r="Y4621" i="1"/>
  <c r="X4621" i="1"/>
  <c r="AB4621" i="1" s="1"/>
  <c r="L4621" i="1"/>
  <c r="AJ1761" i="1"/>
  <c r="AJ1762" i="1" s="1"/>
  <c r="AK1762" i="1" s="1"/>
  <c r="AA1761" i="1"/>
  <c r="Z1761" i="1"/>
  <c r="Y1761" i="1"/>
  <c r="X1761" i="1"/>
  <c r="AB1761" i="1" s="1"/>
  <c r="L1761" i="1"/>
  <c r="AJ1760" i="1"/>
  <c r="AK1760" i="1" s="1"/>
  <c r="AA1760" i="1"/>
  <c r="Z1760" i="1"/>
  <c r="Y1760" i="1"/>
  <c r="X1760" i="1"/>
  <c r="AB1760" i="1" s="1"/>
  <c r="L1760" i="1"/>
  <c r="AJ519" i="1"/>
  <c r="AJ520" i="1" s="1"/>
  <c r="AA519" i="1"/>
  <c r="Z519" i="1"/>
  <c r="Y519" i="1"/>
  <c r="X519" i="1"/>
  <c r="AB519" i="1" s="1"/>
  <c r="L519" i="1"/>
  <c r="AA518" i="1"/>
  <c r="Z518" i="1"/>
  <c r="Y518" i="1"/>
  <c r="X518" i="1"/>
  <c r="AB518" i="1" s="1"/>
  <c r="L518" i="1"/>
  <c r="AJ1637" i="1"/>
  <c r="AJ1638" i="1" s="1"/>
  <c r="AK1638" i="1" s="1"/>
  <c r="AA1637" i="1"/>
  <c r="Z1637" i="1"/>
  <c r="Y1637" i="1"/>
  <c r="X1637" i="1"/>
  <c r="AB1637" i="1" s="1"/>
  <c r="L1637" i="1"/>
  <c r="AA1636" i="1"/>
  <c r="Z1636" i="1"/>
  <c r="Y1636" i="1"/>
  <c r="X1636" i="1"/>
  <c r="AB1636" i="1" s="1"/>
  <c r="L1636" i="1"/>
  <c r="AJ1913" i="1"/>
  <c r="AJ1914" i="1" s="1"/>
  <c r="AA1913" i="1"/>
  <c r="Z1913" i="1"/>
  <c r="Y1913" i="1"/>
  <c r="X1913" i="1"/>
  <c r="AB1913" i="1" s="1"/>
  <c r="L1913" i="1"/>
  <c r="AJ3223" i="1"/>
  <c r="AA3223" i="1"/>
  <c r="Z3223" i="1"/>
  <c r="Y3223" i="1"/>
  <c r="X3223" i="1"/>
  <c r="AB3223" i="1" s="1"/>
  <c r="L3223" i="1"/>
  <c r="AA3222" i="1"/>
  <c r="Z3222" i="1"/>
  <c r="Y3222" i="1"/>
  <c r="X3222" i="1"/>
  <c r="AB3222" i="1" s="1"/>
  <c r="L3222" i="1"/>
  <c r="AJ3733" i="1"/>
  <c r="AA3733" i="1"/>
  <c r="Z3733" i="1"/>
  <c r="Y3733" i="1"/>
  <c r="X3733" i="1"/>
  <c r="AB3733" i="1" s="1"/>
  <c r="L3733" i="1"/>
  <c r="AA3732" i="1"/>
  <c r="Z3732" i="1"/>
  <c r="Y3732" i="1"/>
  <c r="X3732" i="1"/>
  <c r="AB3732" i="1" s="1"/>
  <c r="L3732" i="1"/>
  <c r="AJ1096" i="1"/>
  <c r="AA1096" i="1"/>
  <c r="Z1096" i="1"/>
  <c r="Y1096" i="1"/>
  <c r="X1096" i="1"/>
  <c r="AB1096" i="1" s="1"/>
  <c r="L1096" i="1"/>
  <c r="AA1095" i="1"/>
  <c r="Z1095" i="1"/>
  <c r="Y1095" i="1"/>
  <c r="X1095" i="1"/>
  <c r="AB1095" i="1" s="1"/>
  <c r="L1095" i="1"/>
  <c r="AJ3332" i="1"/>
  <c r="AK3332" i="1" s="1"/>
  <c r="AA3332" i="1"/>
  <c r="Z3332" i="1"/>
  <c r="Y3332" i="1"/>
  <c r="X3332" i="1"/>
  <c r="AB3332" i="1" s="1"/>
  <c r="L3332" i="1"/>
  <c r="AA3331" i="1"/>
  <c r="Z3331" i="1"/>
  <c r="Y3331" i="1"/>
  <c r="X3331" i="1"/>
  <c r="AB3331" i="1" s="1"/>
  <c r="L3331" i="1"/>
  <c r="AJ4096" i="1"/>
  <c r="AK4096" i="1" s="1"/>
  <c r="AA4096" i="1"/>
  <c r="Z4096" i="1"/>
  <c r="Y4096" i="1"/>
  <c r="X4096" i="1"/>
  <c r="AB4096" i="1" s="1"/>
  <c r="L4096" i="1"/>
  <c r="AJ4095" i="1"/>
  <c r="AK4095" i="1" s="1"/>
  <c r="AA4095" i="1"/>
  <c r="Z4095" i="1"/>
  <c r="Y4095" i="1"/>
  <c r="X4095" i="1"/>
  <c r="AB4095" i="1" s="1"/>
  <c r="L4095" i="1"/>
  <c r="AJ298" i="1"/>
  <c r="AJ299" i="1" s="1"/>
  <c r="AK299" i="1" s="1"/>
  <c r="AA298" i="1"/>
  <c r="Z298" i="1"/>
  <c r="Y298" i="1"/>
  <c r="X298" i="1"/>
  <c r="AB298" i="1" s="1"/>
  <c r="L298" i="1"/>
  <c r="AA297" i="1"/>
  <c r="Z297" i="1"/>
  <c r="Y297" i="1"/>
  <c r="X297" i="1"/>
  <c r="AB297" i="1" s="1"/>
  <c r="L297" i="1"/>
  <c r="AJ4128" i="1"/>
  <c r="AJ4129" i="1" s="1"/>
  <c r="AK4129" i="1" s="1"/>
  <c r="AA4128" i="1"/>
  <c r="Z4128" i="1"/>
  <c r="Y4128" i="1"/>
  <c r="X4128" i="1"/>
  <c r="AB4128" i="1" s="1"/>
  <c r="L4128" i="1"/>
  <c r="AA4127" i="1"/>
  <c r="Z4127" i="1"/>
  <c r="Y4127" i="1"/>
  <c r="X4127" i="1"/>
  <c r="AB4127" i="1" s="1"/>
  <c r="L4127" i="1"/>
  <c r="AJ3053" i="1"/>
  <c r="AK3053" i="1" s="1"/>
  <c r="AA3053" i="1"/>
  <c r="Z3053" i="1"/>
  <c r="Y3053" i="1"/>
  <c r="X3053" i="1"/>
  <c r="AB3053" i="1" s="1"/>
  <c r="L3053" i="1"/>
  <c r="AJ3052" i="1"/>
  <c r="AK3052" i="1" s="1"/>
  <c r="AA3052" i="1"/>
  <c r="Z3052" i="1"/>
  <c r="Y3052" i="1"/>
  <c r="X3052" i="1"/>
  <c r="AB3052" i="1" s="1"/>
  <c r="L3052" i="1"/>
  <c r="AJ400" i="1"/>
  <c r="AJ401" i="1" s="1"/>
  <c r="AK401" i="1" s="1"/>
  <c r="AA400" i="1"/>
  <c r="Z400" i="1"/>
  <c r="Y400" i="1"/>
  <c r="X400" i="1"/>
  <c r="AB400" i="1" s="1"/>
  <c r="L400" i="1"/>
  <c r="AA399" i="1"/>
  <c r="Z399" i="1"/>
  <c r="Y399" i="1"/>
  <c r="X399" i="1"/>
  <c r="AB399" i="1" s="1"/>
  <c r="L399" i="1"/>
  <c r="AJ1671" i="1"/>
  <c r="AJ1672" i="1" s="1"/>
  <c r="AK1672" i="1" s="1"/>
  <c r="AA1671" i="1"/>
  <c r="Z1671" i="1"/>
  <c r="Y1671" i="1"/>
  <c r="X1671" i="1"/>
  <c r="AB1671" i="1" s="1"/>
  <c r="L1671" i="1"/>
  <c r="AA1670" i="1"/>
  <c r="Z1670" i="1"/>
  <c r="Y1670" i="1"/>
  <c r="X1670" i="1"/>
  <c r="AB1670" i="1" s="1"/>
  <c r="L1670" i="1"/>
  <c r="AA2354" i="1"/>
  <c r="Z2354" i="1"/>
  <c r="Y2354" i="1"/>
  <c r="X2354" i="1"/>
  <c r="AB2354" i="1" s="1"/>
  <c r="L2354" i="1"/>
  <c r="AJ495" i="1"/>
  <c r="AK495" i="1" s="1"/>
  <c r="AA495" i="1"/>
  <c r="Z495" i="1"/>
  <c r="Y495" i="1"/>
  <c r="X495" i="1"/>
  <c r="AB495" i="1" s="1"/>
  <c r="L495" i="1"/>
  <c r="AA494" i="1"/>
  <c r="Z494" i="1"/>
  <c r="Y494" i="1"/>
  <c r="X494" i="1"/>
  <c r="AB494" i="1" s="1"/>
  <c r="L494" i="1"/>
  <c r="AJ3111" i="1"/>
  <c r="AJ3112" i="1" s="1"/>
  <c r="AK3112" i="1" s="1"/>
  <c r="AA3111" i="1"/>
  <c r="Z3111" i="1"/>
  <c r="Y3111" i="1"/>
  <c r="X3111" i="1"/>
  <c r="AB3111" i="1" s="1"/>
  <c r="L3111" i="1"/>
  <c r="AA3110" i="1"/>
  <c r="Z3110" i="1"/>
  <c r="Y3110" i="1"/>
  <c r="X3110" i="1"/>
  <c r="AB3110" i="1" s="1"/>
  <c r="L3110" i="1"/>
  <c r="AJ4073" i="1"/>
  <c r="AA4073" i="1"/>
  <c r="Z4073" i="1"/>
  <c r="Y4073" i="1"/>
  <c r="X4073" i="1"/>
  <c r="AB4073" i="1" s="1"/>
  <c r="L4073" i="1"/>
  <c r="AJ2840" i="1"/>
  <c r="AJ2841" i="1" s="1"/>
  <c r="AK2841" i="1" s="1"/>
  <c r="AA2840" i="1"/>
  <c r="Z2840" i="1"/>
  <c r="Y2840" i="1"/>
  <c r="X2840" i="1"/>
  <c r="AB2840" i="1" s="1"/>
  <c r="L2840" i="1"/>
  <c r="AA2839" i="1"/>
  <c r="Z2839" i="1"/>
  <c r="Y2839" i="1"/>
  <c r="X2839" i="1"/>
  <c r="AB2839" i="1" s="1"/>
  <c r="L2839" i="1"/>
  <c r="AA1206" i="1"/>
  <c r="Z1206" i="1"/>
  <c r="Y1206" i="1"/>
  <c r="X1206" i="1"/>
  <c r="AB1206" i="1" s="1"/>
  <c r="L1206" i="1"/>
  <c r="AJ3897" i="1"/>
  <c r="AA3897" i="1"/>
  <c r="Z3897" i="1"/>
  <c r="Y3897" i="1"/>
  <c r="X3897" i="1"/>
  <c r="AB3897" i="1" s="1"/>
  <c r="L3897" i="1"/>
  <c r="AJ2433" i="1"/>
  <c r="AA2433" i="1"/>
  <c r="Z2433" i="1"/>
  <c r="Y2433" i="1"/>
  <c r="X2433" i="1"/>
  <c r="AB2433" i="1" s="1"/>
  <c r="L2433" i="1"/>
  <c r="AA2432" i="1"/>
  <c r="Z2432" i="1"/>
  <c r="Y2432" i="1"/>
  <c r="X2432" i="1"/>
  <c r="AB2432" i="1" s="1"/>
  <c r="L2432" i="1"/>
  <c r="AJ2691" i="1"/>
  <c r="AA2691" i="1"/>
  <c r="Z2691" i="1"/>
  <c r="Y2691" i="1"/>
  <c r="X2691" i="1"/>
  <c r="AB2691" i="1" s="1"/>
  <c r="L2691" i="1"/>
  <c r="AA2690" i="1"/>
  <c r="Z2690" i="1"/>
  <c r="Y2690" i="1"/>
  <c r="X2690" i="1"/>
  <c r="AB2690" i="1" s="1"/>
  <c r="L2690" i="1"/>
  <c r="AJ2616" i="1"/>
  <c r="AA2616" i="1"/>
  <c r="Z2616" i="1"/>
  <c r="Y2616" i="1"/>
  <c r="X2616" i="1"/>
  <c r="AB2616" i="1" s="1"/>
  <c r="L2616" i="1"/>
  <c r="AK2615" i="1"/>
  <c r="AJ2615" i="1"/>
  <c r="AA2615" i="1"/>
  <c r="Z2615" i="1"/>
  <c r="Y2615" i="1"/>
  <c r="X2615" i="1"/>
  <c r="AB2615" i="1" s="1"/>
  <c r="L2615" i="1"/>
  <c r="AK2614" i="1"/>
  <c r="AJ2614" i="1"/>
  <c r="AA2614" i="1"/>
  <c r="Z2614" i="1"/>
  <c r="Y2614" i="1"/>
  <c r="X2614" i="1"/>
  <c r="AB2614" i="1" s="1"/>
  <c r="L2614" i="1"/>
  <c r="AK2613" i="1"/>
  <c r="AJ2613" i="1"/>
  <c r="AA2613" i="1"/>
  <c r="Z2613" i="1"/>
  <c r="Y2613" i="1"/>
  <c r="X2613" i="1"/>
  <c r="AB2613" i="1" s="1"/>
  <c r="L2613" i="1"/>
  <c r="AA2612" i="1"/>
  <c r="Z2612" i="1"/>
  <c r="Y2612" i="1"/>
  <c r="X2612" i="1"/>
  <c r="AB2612" i="1" s="1"/>
  <c r="L2612" i="1"/>
  <c r="AJ119" i="1"/>
  <c r="AJ120" i="1" s="1"/>
  <c r="AK120" i="1" s="1"/>
  <c r="AA119" i="1"/>
  <c r="Z119" i="1"/>
  <c r="Y119" i="1"/>
  <c r="X119" i="1"/>
  <c r="AB119" i="1" s="1"/>
  <c r="L119" i="1"/>
  <c r="AJ118" i="1"/>
  <c r="AA118" i="1"/>
  <c r="Z118" i="1"/>
  <c r="Y118" i="1"/>
  <c r="X118" i="1"/>
  <c r="AB118" i="1" s="1"/>
  <c r="L118" i="1"/>
  <c r="AA117" i="1"/>
  <c r="Z117" i="1"/>
  <c r="Y117" i="1"/>
  <c r="X117" i="1"/>
  <c r="AB117" i="1" s="1"/>
  <c r="L117" i="1"/>
  <c r="AK733" i="1"/>
  <c r="AJ733" i="1"/>
  <c r="AJ734" i="1" s="1"/>
  <c r="AA733" i="1"/>
  <c r="Z733" i="1"/>
  <c r="Y733" i="1"/>
  <c r="X733" i="1"/>
  <c r="AB733" i="1" s="1"/>
  <c r="L733" i="1"/>
  <c r="AK732" i="1"/>
  <c r="AJ732" i="1"/>
  <c r="AA732" i="1"/>
  <c r="Z732" i="1"/>
  <c r="Y732" i="1"/>
  <c r="X732" i="1"/>
  <c r="AB732" i="1" s="1"/>
  <c r="L732" i="1"/>
  <c r="AK731" i="1"/>
  <c r="AJ731" i="1"/>
  <c r="AA731" i="1"/>
  <c r="Z731" i="1"/>
  <c r="Y731" i="1"/>
  <c r="X731" i="1"/>
  <c r="AB731" i="1" s="1"/>
  <c r="L731" i="1"/>
  <c r="AK730" i="1"/>
  <c r="AJ730" i="1"/>
  <c r="AA730" i="1"/>
  <c r="Z730" i="1"/>
  <c r="Y730" i="1"/>
  <c r="X730" i="1"/>
  <c r="AB730" i="1" s="1"/>
  <c r="L730" i="1"/>
  <c r="AK729" i="1"/>
  <c r="AJ729" i="1"/>
  <c r="AA729" i="1"/>
  <c r="Z729" i="1"/>
  <c r="Y729" i="1"/>
  <c r="X729" i="1"/>
  <c r="AB729" i="1" s="1"/>
  <c r="L729" i="1"/>
  <c r="AK728" i="1"/>
  <c r="AJ728" i="1"/>
  <c r="AA728" i="1"/>
  <c r="Z728" i="1"/>
  <c r="Y728" i="1"/>
  <c r="X728" i="1"/>
  <c r="AB728" i="1" s="1"/>
  <c r="L728" i="1"/>
  <c r="AK727" i="1"/>
  <c r="AJ727" i="1"/>
  <c r="AA727" i="1"/>
  <c r="Z727" i="1"/>
  <c r="Y727" i="1"/>
  <c r="X727" i="1"/>
  <c r="AB727" i="1" s="1"/>
  <c r="L727" i="1"/>
  <c r="AK726" i="1"/>
  <c r="AJ726" i="1"/>
  <c r="AA726" i="1"/>
  <c r="Z726" i="1"/>
  <c r="Y726" i="1"/>
  <c r="X726" i="1"/>
  <c r="AB726" i="1" s="1"/>
  <c r="L726" i="1"/>
  <c r="AK725" i="1"/>
  <c r="AJ725" i="1"/>
  <c r="AA725" i="1"/>
  <c r="Z725" i="1"/>
  <c r="Y725" i="1"/>
  <c r="X725" i="1"/>
  <c r="AB725" i="1" s="1"/>
  <c r="L725" i="1"/>
  <c r="AK724" i="1"/>
  <c r="AA724" i="1"/>
  <c r="Z724" i="1"/>
  <c r="Y724" i="1"/>
  <c r="X724" i="1"/>
  <c r="AB724" i="1" s="1"/>
  <c r="L724" i="1"/>
  <c r="AJ4757" i="1"/>
  <c r="AK4757" i="1" s="1"/>
  <c r="AA4757" i="1"/>
  <c r="Z4757" i="1"/>
  <c r="Y4757" i="1"/>
  <c r="X4757" i="1"/>
  <c r="AB4757" i="1" s="1"/>
  <c r="L4757" i="1"/>
  <c r="AJ4756" i="1"/>
  <c r="AK4756" i="1" s="1"/>
  <c r="AA4756" i="1"/>
  <c r="Z4756" i="1"/>
  <c r="Y4756" i="1"/>
  <c r="X4756" i="1"/>
  <c r="AB4756" i="1" s="1"/>
  <c r="L4756" i="1"/>
  <c r="AA1605" i="1"/>
  <c r="Z1605" i="1"/>
  <c r="Y1605" i="1"/>
  <c r="X1605" i="1"/>
  <c r="AB1605" i="1" s="1"/>
  <c r="L1605" i="1"/>
  <c r="AA1604" i="1"/>
  <c r="Z1604" i="1"/>
  <c r="Y1604" i="1"/>
  <c r="X1604" i="1"/>
  <c r="AB1604" i="1" s="1"/>
  <c r="L1604" i="1"/>
  <c r="AJ2001" i="1"/>
  <c r="AK2001" i="1" s="1"/>
  <c r="AA2001" i="1"/>
  <c r="Z2001" i="1"/>
  <c r="Y2001" i="1"/>
  <c r="X2001" i="1"/>
  <c r="AB2001" i="1" s="1"/>
  <c r="L2001" i="1"/>
  <c r="AA2000" i="1"/>
  <c r="Z2000" i="1"/>
  <c r="Y2000" i="1"/>
  <c r="X2000" i="1"/>
  <c r="AB2000" i="1" s="1"/>
  <c r="L2000" i="1"/>
  <c r="AJ4042" i="1"/>
  <c r="AK4042" i="1" s="1"/>
  <c r="AA4042" i="1"/>
  <c r="Z4042" i="1"/>
  <c r="Y4042" i="1"/>
  <c r="X4042" i="1"/>
  <c r="AB4042" i="1" s="1"/>
  <c r="L4042" i="1"/>
  <c r="AA4041" i="1"/>
  <c r="Z4041" i="1"/>
  <c r="Y4041" i="1"/>
  <c r="X4041" i="1"/>
  <c r="AB4041" i="1" s="1"/>
  <c r="L4041" i="1"/>
  <c r="AA422" i="1"/>
  <c r="Z422" i="1"/>
  <c r="Y422" i="1"/>
  <c r="X422" i="1"/>
  <c r="AB422" i="1" s="1"/>
  <c r="L422" i="1"/>
  <c r="AJ3634" i="1"/>
  <c r="AJ3635" i="1" s="1"/>
  <c r="AJ3636" i="1" s="1"/>
  <c r="AK3636" i="1" s="1"/>
  <c r="AA3634" i="1"/>
  <c r="Z3634" i="1"/>
  <c r="Y3634" i="1"/>
  <c r="X3634" i="1"/>
  <c r="AB3634" i="1" s="1"/>
  <c r="L3634" i="1"/>
  <c r="AA3633" i="1"/>
  <c r="Z3633" i="1"/>
  <c r="Y3633" i="1"/>
  <c r="X3633" i="1"/>
  <c r="AB3633" i="1" s="1"/>
  <c r="L3633" i="1"/>
  <c r="AJ1558" i="1"/>
  <c r="AK1558" i="1" s="1"/>
  <c r="AA1558" i="1"/>
  <c r="Z1558" i="1"/>
  <c r="Y1558" i="1"/>
  <c r="X1558" i="1"/>
  <c r="AB1558" i="1" s="1"/>
  <c r="L1558" i="1"/>
  <c r="AA1557" i="1"/>
  <c r="Z1557" i="1"/>
  <c r="Y1557" i="1"/>
  <c r="X1557" i="1"/>
  <c r="AB1557" i="1" s="1"/>
  <c r="L1557" i="1"/>
  <c r="AA2091" i="1"/>
  <c r="Z2091" i="1"/>
  <c r="Y2091" i="1"/>
  <c r="X2091" i="1"/>
  <c r="AB2091" i="1" s="1"/>
  <c r="L2091" i="1"/>
  <c r="AJ4438" i="1"/>
  <c r="AJ4439" i="1" s="1"/>
  <c r="AK4439" i="1" s="1"/>
  <c r="AA4438" i="1"/>
  <c r="Z4438" i="1"/>
  <c r="Y4438" i="1"/>
  <c r="X4438" i="1"/>
  <c r="AB4438" i="1" s="1"/>
  <c r="L4438" i="1"/>
  <c r="AA4437" i="1"/>
  <c r="Z4437" i="1"/>
  <c r="Y4437" i="1"/>
  <c r="X4437" i="1"/>
  <c r="AB4437" i="1" s="1"/>
  <c r="L4437" i="1"/>
  <c r="AJ2314" i="1"/>
  <c r="AA2314" i="1"/>
  <c r="Z2314" i="1"/>
  <c r="Y2314" i="1"/>
  <c r="X2314" i="1"/>
  <c r="AB2314" i="1" s="1"/>
  <c r="L2314" i="1"/>
  <c r="AA2313" i="1"/>
  <c r="Z2313" i="1"/>
  <c r="Y2313" i="1"/>
  <c r="X2313" i="1"/>
  <c r="AB2313" i="1" s="1"/>
  <c r="L2313" i="1"/>
  <c r="AJ3280" i="1"/>
  <c r="AJ3281" i="1" s="1"/>
  <c r="AK3281" i="1" s="1"/>
  <c r="AA3280" i="1"/>
  <c r="Z3280" i="1"/>
  <c r="Y3280" i="1"/>
  <c r="X3280" i="1"/>
  <c r="AB3280" i="1" s="1"/>
  <c r="L3280" i="1"/>
  <c r="AA3279" i="1"/>
  <c r="Z3279" i="1"/>
  <c r="Y3279" i="1"/>
  <c r="X3279" i="1"/>
  <c r="AB3279" i="1" s="1"/>
  <c r="L3279" i="1"/>
  <c r="AA4407" i="1"/>
  <c r="Z4407" i="1"/>
  <c r="Y4407" i="1"/>
  <c r="X4407" i="1"/>
  <c r="AB4407" i="1" s="1"/>
  <c r="L4407" i="1"/>
  <c r="AA3914" i="1"/>
  <c r="Z3914" i="1"/>
  <c r="Y3914" i="1"/>
  <c r="X3914" i="1"/>
  <c r="AB3914" i="1" s="1"/>
  <c r="L3914" i="1"/>
  <c r="AA3930" i="1"/>
  <c r="Z3930" i="1"/>
  <c r="Y3930" i="1"/>
  <c r="X3930" i="1"/>
  <c r="AB3930" i="1" s="1"/>
  <c r="L3930" i="1"/>
  <c r="AJ1064" i="1"/>
  <c r="AK1064" i="1" s="1"/>
  <c r="AA1064" i="1"/>
  <c r="Z1064" i="1"/>
  <c r="Y1064" i="1"/>
  <c r="X1064" i="1"/>
  <c r="AB1064" i="1" s="1"/>
  <c r="L1064" i="1"/>
  <c r="AA1063" i="1"/>
  <c r="Z1063" i="1"/>
  <c r="Y1063" i="1"/>
  <c r="X1063" i="1"/>
  <c r="AB1063" i="1" s="1"/>
  <c r="L1063" i="1"/>
  <c r="AJ2234" i="1"/>
  <c r="AA2234" i="1"/>
  <c r="Z2234" i="1"/>
  <c r="Y2234" i="1"/>
  <c r="X2234" i="1"/>
  <c r="AB2234" i="1" s="1"/>
  <c r="L2234" i="1"/>
  <c r="AA2233" i="1"/>
  <c r="Z2233" i="1"/>
  <c r="Y2233" i="1"/>
  <c r="X2233" i="1"/>
  <c r="AB2233" i="1" s="1"/>
  <c r="L2233" i="1"/>
  <c r="AJ3828" i="1"/>
  <c r="AA3828" i="1"/>
  <c r="Z3828" i="1"/>
  <c r="Y3828" i="1"/>
  <c r="X3828" i="1"/>
  <c r="AB3828" i="1" s="1"/>
  <c r="L3828" i="1"/>
  <c r="AA3827" i="1"/>
  <c r="Z3827" i="1"/>
  <c r="Y3827" i="1"/>
  <c r="X3827" i="1"/>
  <c r="AB3827" i="1" s="1"/>
  <c r="L3827" i="1"/>
  <c r="AJ3870" i="1"/>
  <c r="AK3870" i="1" s="1"/>
  <c r="AA3870" i="1"/>
  <c r="Z3870" i="1"/>
  <c r="Y3870" i="1"/>
  <c r="X3870" i="1"/>
  <c r="AB3870" i="1" s="1"/>
  <c r="L3870" i="1"/>
  <c r="AA3869" i="1"/>
  <c r="Z3869" i="1"/>
  <c r="Y3869" i="1"/>
  <c r="X3869" i="1"/>
  <c r="AB3869" i="1" s="1"/>
  <c r="L3869" i="1"/>
  <c r="AA2814" i="1"/>
  <c r="Z2814" i="1"/>
  <c r="Y2814" i="1"/>
  <c r="X2814" i="1"/>
  <c r="AB2814" i="1" s="1"/>
  <c r="L2814" i="1"/>
  <c r="AJ993" i="1"/>
  <c r="AA993" i="1"/>
  <c r="Z993" i="1"/>
  <c r="Y993" i="1"/>
  <c r="X993" i="1"/>
  <c r="AB993" i="1" s="1"/>
  <c r="L993" i="1"/>
  <c r="AJ992" i="1"/>
  <c r="AK992" i="1" s="1"/>
  <c r="AA992" i="1"/>
  <c r="Z992" i="1"/>
  <c r="Y992" i="1"/>
  <c r="X992" i="1"/>
  <c r="AB992" i="1" s="1"/>
  <c r="L992" i="1"/>
  <c r="AJ2790" i="1"/>
  <c r="AK2790" i="1" s="1"/>
  <c r="AA2790" i="1"/>
  <c r="Z2790" i="1"/>
  <c r="Y2790" i="1"/>
  <c r="X2790" i="1"/>
  <c r="AB2790" i="1" s="1"/>
  <c r="L2790" i="1"/>
  <c r="AA2789" i="1"/>
  <c r="Z2789" i="1"/>
  <c r="Y2789" i="1"/>
  <c r="X2789" i="1"/>
  <c r="AB2789" i="1" s="1"/>
  <c r="L2789" i="1"/>
  <c r="AA3596" i="1"/>
  <c r="Z3596" i="1"/>
  <c r="Y3596" i="1"/>
  <c r="X3596" i="1"/>
  <c r="AB3596" i="1" s="1"/>
  <c r="L3596" i="1"/>
  <c r="AJ1825" i="1"/>
  <c r="AK1825" i="1" s="1"/>
  <c r="AA1825" i="1"/>
  <c r="Z1825" i="1"/>
  <c r="Y1825" i="1"/>
  <c r="X1825" i="1"/>
  <c r="AB1825" i="1" s="1"/>
  <c r="L1825" i="1"/>
  <c r="AA1824" i="1"/>
  <c r="Z1824" i="1"/>
  <c r="Y1824" i="1"/>
  <c r="X1824" i="1"/>
  <c r="AB1824" i="1" s="1"/>
  <c r="L1824" i="1"/>
  <c r="AJ1793" i="1"/>
  <c r="AK1793" i="1" s="1"/>
  <c r="AA1793" i="1"/>
  <c r="Z1793" i="1"/>
  <c r="Y1793" i="1"/>
  <c r="X1793" i="1"/>
  <c r="AB1793" i="1" s="1"/>
  <c r="L1793" i="1"/>
  <c r="AA1792" i="1"/>
  <c r="Z1792" i="1"/>
  <c r="Y1792" i="1"/>
  <c r="X1792" i="1"/>
  <c r="AB1792" i="1" s="1"/>
  <c r="L1792" i="1"/>
  <c r="AJ723" i="1"/>
  <c r="AK723" i="1" s="1"/>
  <c r="AA723" i="1"/>
  <c r="Z723" i="1"/>
  <c r="Y723" i="1"/>
  <c r="X723" i="1"/>
  <c r="AB723" i="1" s="1"/>
  <c r="L723" i="1"/>
  <c r="AK722" i="1"/>
  <c r="AJ722" i="1"/>
  <c r="AA722" i="1"/>
  <c r="Z722" i="1"/>
  <c r="Y722" i="1"/>
  <c r="X722" i="1"/>
  <c r="AB722" i="1" s="1"/>
  <c r="L722" i="1"/>
  <c r="AK721" i="1"/>
  <c r="AJ721" i="1"/>
  <c r="AA721" i="1"/>
  <c r="Z721" i="1"/>
  <c r="Y721" i="1"/>
  <c r="X721" i="1"/>
  <c r="AB721" i="1" s="1"/>
  <c r="L721" i="1"/>
  <c r="AK720" i="1"/>
  <c r="AA720" i="1"/>
  <c r="Z720" i="1"/>
  <c r="Y720" i="1"/>
  <c r="X720" i="1"/>
  <c r="AB720" i="1" s="1"/>
  <c r="L720" i="1"/>
  <c r="AJ671" i="1"/>
  <c r="AK671" i="1" s="1"/>
  <c r="AA671" i="1"/>
  <c r="Z671" i="1"/>
  <c r="Y671" i="1"/>
  <c r="X671" i="1"/>
  <c r="AB671" i="1" s="1"/>
  <c r="L671" i="1"/>
  <c r="AA670" i="1"/>
  <c r="Z670" i="1"/>
  <c r="Y670" i="1"/>
  <c r="X670" i="1"/>
  <c r="AB670" i="1" s="1"/>
  <c r="L670" i="1"/>
  <c r="AJ4741" i="1"/>
  <c r="AK4741" i="1" s="1"/>
  <c r="AA4741" i="1"/>
  <c r="Z4741" i="1"/>
  <c r="Y4741" i="1"/>
  <c r="X4741" i="1"/>
  <c r="AB4741" i="1" s="1"/>
  <c r="L4741" i="1"/>
  <c r="AA4740" i="1"/>
  <c r="Z4740" i="1"/>
  <c r="Y4740" i="1"/>
  <c r="X4740" i="1"/>
  <c r="AB4740" i="1" s="1"/>
  <c r="L4740" i="1"/>
  <c r="AJ1234" i="1"/>
  <c r="AK1234" i="1" s="1"/>
  <c r="AA1234" i="1"/>
  <c r="Z1234" i="1"/>
  <c r="Y1234" i="1"/>
  <c r="X1234" i="1"/>
  <c r="AB1234" i="1" s="1"/>
  <c r="L1234" i="1"/>
  <c r="AA1233" i="1"/>
  <c r="Z1233" i="1"/>
  <c r="Y1233" i="1"/>
  <c r="X1233" i="1"/>
  <c r="AB1233" i="1" s="1"/>
  <c r="L1233" i="1"/>
  <c r="AA3775" i="1"/>
  <c r="Z3775" i="1"/>
  <c r="Y3775" i="1"/>
  <c r="X3775" i="1"/>
  <c r="AB3775" i="1" s="1"/>
  <c r="L3775" i="1"/>
  <c r="AA4307" i="1"/>
  <c r="Z4307" i="1"/>
  <c r="Y4307" i="1"/>
  <c r="X4307" i="1"/>
  <c r="AB4307" i="1" s="1"/>
  <c r="L4307" i="1"/>
  <c r="AA1986" i="1"/>
  <c r="Z1986" i="1"/>
  <c r="Y1986" i="1"/>
  <c r="X1986" i="1"/>
  <c r="AB1986" i="1" s="1"/>
  <c r="L1986" i="1"/>
  <c r="AA1967" i="1"/>
  <c r="Z1967" i="1"/>
  <c r="Y1967" i="1"/>
  <c r="X1967" i="1"/>
  <c r="AB1967" i="1" s="1"/>
  <c r="L1967" i="1"/>
  <c r="AA2071" i="1"/>
  <c r="Z2071" i="1"/>
  <c r="Y2071" i="1"/>
  <c r="X2071" i="1"/>
  <c r="AB2071" i="1" s="1"/>
  <c r="L2071" i="1"/>
  <c r="AJ70" i="1"/>
  <c r="AA70" i="1"/>
  <c r="Z70" i="1"/>
  <c r="Y70" i="1"/>
  <c r="X70" i="1"/>
  <c r="AB70" i="1" s="1"/>
  <c r="L70" i="1"/>
  <c r="AA69" i="1"/>
  <c r="Z69" i="1"/>
  <c r="Y69" i="1"/>
  <c r="X69" i="1"/>
  <c r="AB69" i="1" s="1"/>
  <c r="L69" i="1"/>
  <c r="AJ4653" i="1"/>
  <c r="AA4653" i="1"/>
  <c r="Z4653" i="1"/>
  <c r="Y4653" i="1"/>
  <c r="X4653" i="1"/>
  <c r="AB4653" i="1" s="1"/>
  <c r="L4653" i="1"/>
  <c r="AA4652" i="1"/>
  <c r="Z4652" i="1"/>
  <c r="Y4652" i="1"/>
  <c r="X4652" i="1"/>
  <c r="AB4652" i="1" s="1"/>
  <c r="L4652" i="1"/>
  <c r="AJ2028" i="1"/>
  <c r="AK2028" i="1" s="1"/>
  <c r="AA2028" i="1"/>
  <c r="Z2028" i="1"/>
  <c r="Y2028" i="1"/>
  <c r="X2028" i="1"/>
  <c r="AB2028" i="1" s="1"/>
  <c r="L2028" i="1"/>
  <c r="AA3481" i="1"/>
  <c r="Z3481" i="1"/>
  <c r="Y3481" i="1"/>
  <c r="X3481" i="1"/>
  <c r="AB3481" i="1" s="1"/>
  <c r="L3481" i="1"/>
  <c r="AJ4570" i="1"/>
  <c r="AJ3481" i="1" s="1"/>
  <c r="AA4570" i="1"/>
  <c r="Z4570" i="1"/>
  <c r="Y4570" i="1"/>
  <c r="X4570" i="1"/>
  <c r="AB4570" i="1" s="1"/>
  <c r="L4570" i="1"/>
  <c r="AJ4569" i="1"/>
  <c r="AK4569" i="1" s="1"/>
  <c r="AA4569" i="1"/>
  <c r="Z4569" i="1"/>
  <c r="Y4569" i="1"/>
  <c r="X4569" i="1"/>
  <c r="AB4569" i="1" s="1"/>
  <c r="L4569" i="1"/>
  <c r="AA4516" i="1"/>
  <c r="Z4516" i="1"/>
  <c r="Y4516" i="1"/>
  <c r="X4516" i="1"/>
  <c r="AB4516" i="1" s="1"/>
  <c r="L4516" i="1"/>
  <c r="AA4382" i="1"/>
  <c r="Z4382" i="1"/>
  <c r="Y4382" i="1"/>
  <c r="X4382" i="1"/>
  <c r="AB4382" i="1" s="1"/>
  <c r="L4382" i="1"/>
  <c r="AJ3882" i="1"/>
  <c r="AJ3883" i="1" s="1"/>
  <c r="AA3882" i="1"/>
  <c r="Z3882" i="1"/>
  <c r="Y3882" i="1"/>
  <c r="X3882" i="1"/>
  <c r="AB3882" i="1" s="1"/>
  <c r="L3882" i="1"/>
  <c r="AJ4162" i="1"/>
  <c r="AJ4163" i="1" s="1"/>
  <c r="AK4163" i="1" s="1"/>
  <c r="AA4162" i="1"/>
  <c r="Z4162" i="1"/>
  <c r="Y4162" i="1"/>
  <c r="X4162" i="1"/>
  <c r="AB4162" i="1" s="1"/>
  <c r="L4162" i="1"/>
  <c r="AJ4161" i="1"/>
  <c r="AA4161" i="1"/>
  <c r="Z4161" i="1"/>
  <c r="Y4161" i="1"/>
  <c r="X4161" i="1"/>
  <c r="AB4161" i="1" s="1"/>
  <c r="L4161" i="1"/>
  <c r="AA4160" i="1"/>
  <c r="Z4160" i="1"/>
  <c r="Y4160" i="1"/>
  <c r="X4160" i="1"/>
  <c r="AB4160" i="1" s="1"/>
  <c r="L4160" i="1"/>
  <c r="AK1400" i="1"/>
  <c r="AJ1400" i="1"/>
  <c r="AJ1401" i="1" s="1"/>
  <c r="AA1400" i="1"/>
  <c r="Z1400" i="1"/>
  <c r="Y1400" i="1"/>
  <c r="X1400" i="1"/>
  <c r="AB1400" i="1" s="1"/>
  <c r="L1400" i="1"/>
  <c r="AK1399" i="1"/>
  <c r="AJ1399" i="1"/>
  <c r="AA1399" i="1"/>
  <c r="Z1399" i="1"/>
  <c r="Y1399" i="1"/>
  <c r="X1399" i="1"/>
  <c r="AB1399" i="1" s="1"/>
  <c r="L1399" i="1"/>
  <c r="AK1398" i="1"/>
  <c r="AA1398" i="1"/>
  <c r="Z1398" i="1"/>
  <c r="Y1398" i="1"/>
  <c r="X1398" i="1"/>
  <c r="AB1398" i="1" s="1"/>
  <c r="L1398" i="1"/>
  <c r="AJ334" i="1"/>
  <c r="AA334" i="1"/>
  <c r="Z334" i="1"/>
  <c r="Y334" i="1"/>
  <c r="X334" i="1"/>
  <c r="AB334" i="1" s="1"/>
  <c r="L334" i="1"/>
  <c r="AJ333" i="1"/>
  <c r="AK333" i="1" s="1"/>
  <c r="AA333" i="1"/>
  <c r="Z333" i="1"/>
  <c r="Y333" i="1"/>
  <c r="X333" i="1"/>
  <c r="AB333" i="1" s="1"/>
  <c r="L333" i="1"/>
  <c r="AJ317" i="1"/>
  <c r="AA317" i="1"/>
  <c r="Z317" i="1"/>
  <c r="Y317" i="1"/>
  <c r="X317" i="1"/>
  <c r="AB317" i="1" s="1"/>
  <c r="L317" i="1"/>
  <c r="AJ316" i="1"/>
  <c r="AK316" i="1" s="1"/>
  <c r="AA316" i="1"/>
  <c r="Z316" i="1"/>
  <c r="Y316" i="1"/>
  <c r="X316" i="1"/>
  <c r="AB316" i="1" s="1"/>
  <c r="L316" i="1"/>
  <c r="AJ4249" i="1"/>
  <c r="AA4249" i="1"/>
  <c r="Z4249" i="1"/>
  <c r="Y4249" i="1"/>
  <c r="X4249" i="1"/>
  <c r="AB4249" i="1" s="1"/>
  <c r="L4249" i="1"/>
  <c r="AA4248" i="1"/>
  <c r="Z4248" i="1"/>
  <c r="Y4248" i="1"/>
  <c r="X4248" i="1"/>
  <c r="AB4248" i="1" s="1"/>
  <c r="L4248" i="1"/>
  <c r="AJ1167" i="1"/>
  <c r="AK1167" i="1" s="1"/>
  <c r="AA1167" i="1"/>
  <c r="Z1167" i="1"/>
  <c r="Y1167" i="1"/>
  <c r="X1167" i="1"/>
  <c r="AB1167" i="1" s="1"/>
  <c r="L1167" i="1"/>
  <c r="AJ1166" i="1"/>
  <c r="AK1166" i="1" s="1"/>
  <c r="AA1166" i="1"/>
  <c r="Z1166" i="1"/>
  <c r="Y1166" i="1"/>
  <c r="X1166" i="1"/>
  <c r="AB1166" i="1" s="1"/>
  <c r="L1166" i="1"/>
  <c r="AJ159" i="1"/>
  <c r="AJ160" i="1" s="1"/>
  <c r="AK160" i="1" s="1"/>
  <c r="AA159" i="1"/>
  <c r="Z159" i="1"/>
  <c r="Y159" i="1"/>
  <c r="X159" i="1"/>
  <c r="AB159" i="1" s="1"/>
  <c r="L159" i="1"/>
  <c r="AA158" i="1"/>
  <c r="Z158" i="1"/>
  <c r="Y158" i="1"/>
  <c r="X158" i="1"/>
  <c r="AB158" i="1" s="1"/>
  <c r="L158" i="1"/>
  <c r="AJ2739" i="1"/>
  <c r="AK2739" i="1" s="1"/>
  <c r="AA2739" i="1"/>
  <c r="Z2739" i="1"/>
  <c r="Y2739" i="1"/>
  <c r="X2739" i="1"/>
  <c r="AB2739" i="1" s="1"/>
  <c r="L2739" i="1"/>
  <c r="AA2738" i="1"/>
  <c r="Z2738" i="1"/>
  <c r="Y2738" i="1"/>
  <c r="X2738" i="1"/>
  <c r="AB2738" i="1" s="1"/>
  <c r="L2738" i="1"/>
  <c r="AJ4669" i="1"/>
  <c r="AK4669" i="1" s="1"/>
  <c r="AA4669" i="1"/>
  <c r="Z4669" i="1"/>
  <c r="Y4669" i="1"/>
  <c r="X4669" i="1"/>
  <c r="AB4669" i="1" s="1"/>
  <c r="L4669" i="1"/>
  <c r="AA4668" i="1"/>
  <c r="Z4668" i="1"/>
  <c r="Y4668" i="1"/>
  <c r="X4668" i="1"/>
  <c r="AB4668" i="1" s="1"/>
  <c r="L4668" i="1"/>
  <c r="AJ3130" i="1"/>
  <c r="AA3130" i="1"/>
  <c r="Z3130" i="1"/>
  <c r="Y3130" i="1"/>
  <c r="X3130" i="1"/>
  <c r="AB3130" i="1" s="1"/>
  <c r="L3130" i="1"/>
  <c r="AJ1504" i="1"/>
  <c r="AJ1505" i="1" s="1"/>
  <c r="AK1505" i="1" s="1"/>
  <c r="AA1504" i="1"/>
  <c r="Z1504" i="1"/>
  <c r="Y1504" i="1"/>
  <c r="X1504" i="1"/>
  <c r="AB1504" i="1" s="1"/>
  <c r="L1504" i="1"/>
  <c r="AJ1503" i="1"/>
  <c r="AK1503" i="1" s="1"/>
  <c r="AA1503" i="1"/>
  <c r="Z1503" i="1"/>
  <c r="Y1503" i="1"/>
  <c r="X1503" i="1"/>
  <c r="AB1503" i="1" s="1"/>
  <c r="L1503" i="1"/>
  <c r="AJ3685" i="1"/>
  <c r="AA3685" i="1"/>
  <c r="Z3685" i="1"/>
  <c r="Y3685" i="1"/>
  <c r="X3685" i="1"/>
  <c r="AB3685" i="1" s="1"/>
  <c r="L3685" i="1"/>
  <c r="AA3684" i="1"/>
  <c r="Z3684" i="1"/>
  <c r="Y3684" i="1"/>
  <c r="X3684" i="1"/>
  <c r="AB3684" i="1" s="1"/>
  <c r="L3684" i="1"/>
  <c r="AJ3551" i="1"/>
  <c r="AJ3552" i="1" s="1"/>
  <c r="AK3552" i="1" s="1"/>
  <c r="AA3551" i="1"/>
  <c r="Z3551" i="1"/>
  <c r="Y3551" i="1"/>
  <c r="X3551" i="1"/>
  <c r="AB3551" i="1" s="1"/>
  <c r="L3551" i="1"/>
  <c r="AJ3550" i="1"/>
  <c r="AK3550" i="1" s="1"/>
  <c r="AA3550" i="1"/>
  <c r="Z3550" i="1"/>
  <c r="Y3550" i="1"/>
  <c r="X3550" i="1"/>
  <c r="AB3550" i="1" s="1"/>
  <c r="L3550" i="1"/>
  <c r="AJ4266" i="1"/>
  <c r="AJ4267" i="1" s="1"/>
  <c r="AK4267" i="1" s="1"/>
  <c r="AA4266" i="1"/>
  <c r="Z4266" i="1"/>
  <c r="Y4266" i="1"/>
  <c r="X4266" i="1"/>
  <c r="AB4266" i="1" s="1"/>
  <c r="L4266" i="1"/>
  <c r="AA4265" i="1"/>
  <c r="Z4265" i="1"/>
  <c r="Y4265" i="1"/>
  <c r="X4265" i="1"/>
  <c r="AB4265" i="1" s="1"/>
  <c r="L4265" i="1"/>
  <c r="AA3658" i="1"/>
  <c r="Z3658" i="1"/>
  <c r="Y3658" i="1"/>
  <c r="X3658" i="1"/>
  <c r="AB3658" i="1" s="1"/>
  <c r="L3658" i="1"/>
  <c r="AJ3036" i="1"/>
  <c r="AJ3037" i="1" s="1"/>
  <c r="AK3037" i="1" s="1"/>
  <c r="AA3036" i="1"/>
  <c r="Z3036" i="1"/>
  <c r="Y3036" i="1"/>
  <c r="X3036" i="1"/>
  <c r="AB3036" i="1" s="1"/>
  <c r="L3036" i="1"/>
  <c r="AJ3035" i="1"/>
  <c r="AK3035" i="1" s="1"/>
  <c r="AA3035" i="1"/>
  <c r="Z3035" i="1"/>
  <c r="Y3035" i="1"/>
  <c r="X3035" i="1"/>
  <c r="AB3035" i="1" s="1"/>
  <c r="L3035" i="1"/>
  <c r="AJ2199" i="1"/>
  <c r="AK2199" i="1" s="1"/>
  <c r="AA2199" i="1"/>
  <c r="Z2199" i="1"/>
  <c r="Y2199" i="1"/>
  <c r="X2199" i="1"/>
  <c r="AB2199" i="1" s="1"/>
  <c r="L2199" i="1"/>
  <c r="AJ2198" i="1"/>
  <c r="AK2198" i="1" s="1"/>
  <c r="AA2198" i="1"/>
  <c r="Z2198" i="1"/>
  <c r="Y2198" i="1"/>
  <c r="X2198" i="1"/>
  <c r="AB2198" i="1" s="1"/>
  <c r="L2198" i="1"/>
  <c r="AJ2904" i="1"/>
  <c r="AK2904" i="1" s="1"/>
  <c r="AA2904" i="1"/>
  <c r="Z2904" i="1"/>
  <c r="Y2904" i="1"/>
  <c r="X2904" i="1"/>
  <c r="AB2904" i="1" s="1"/>
  <c r="L2904" i="1"/>
  <c r="AA2903" i="1"/>
  <c r="Z2903" i="1"/>
  <c r="Y2903" i="1"/>
  <c r="X2903" i="1"/>
  <c r="AB2903" i="1" s="1"/>
  <c r="L2903" i="1"/>
  <c r="AJ228" i="1"/>
  <c r="AK228" i="1" s="1"/>
  <c r="AA228" i="1"/>
  <c r="Z228" i="1"/>
  <c r="Y228" i="1"/>
  <c r="X228" i="1"/>
  <c r="AB228" i="1" s="1"/>
  <c r="L228" i="1"/>
  <c r="AA227" i="1"/>
  <c r="Z227" i="1"/>
  <c r="Y227" i="1"/>
  <c r="X227" i="1"/>
  <c r="AB227" i="1" s="1"/>
  <c r="L227" i="1"/>
  <c r="AA2021" i="1"/>
  <c r="Z2021" i="1"/>
  <c r="Y2021" i="1"/>
  <c r="X2021" i="1"/>
  <c r="AB2021" i="1" s="1"/>
  <c r="L2021" i="1"/>
  <c r="AK719" i="1"/>
  <c r="AJ719" i="1"/>
  <c r="AJ720" i="1" s="1"/>
  <c r="AA719" i="1"/>
  <c r="Z719" i="1"/>
  <c r="Y719" i="1"/>
  <c r="X719" i="1"/>
  <c r="AB719" i="1" s="1"/>
  <c r="L719" i="1"/>
  <c r="AK718" i="1"/>
  <c r="AJ718" i="1"/>
  <c r="AA718" i="1"/>
  <c r="Z718" i="1"/>
  <c r="Y718" i="1"/>
  <c r="X718" i="1"/>
  <c r="AB718" i="1" s="1"/>
  <c r="L718" i="1"/>
  <c r="AK717" i="1"/>
  <c r="AJ717" i="1"/>
  <c r="AA717" i="1"/>
  <c r="Z717" i="1"/>
  <c r="Y717" i="1"/>
  <c r="X717" i="1"/>
  <c r="AB717" i="1" s="1"/>
  <c r="L717" i="1"/>
  <c r="AK716" i="1"/>
  <c r="AJ716" i="1"/>
  <c r="AA716" i="1"/>
  <c r="Z716" i="1"/>
  <c r="Y716" i="1"/>
  <c r="X716" i="1"/>
  <c r="AB716" i="1" s="1"/>
  <c r="L716" i="1"/>
  <c r="AK715" i="1"/>
  <c r="AJ715" i="1"/>
  <c r="AA715" i="1"/>
  <c r="Z715" i="1"/>
  <c r="Y715" i="1"/>
  <c r="X715" i="1"/>
  <c r="AB715" i="1" s="1"/>
  <c r="L715" i="1"/>
  <c r="AK714" i="1"/>
  <c r="AJ714" i="1"/>
  <c r="AA714" i="1"/>
  <c r="Z714" i="1"/>
  <c r="Y714" i="1"/>
  <c r="X714" i="1"/>
  <c r="AB714" i="1" s="1"/>
  <c r="L714" i="1"/>
  <c r="AK713" i="1"/>
  <c r="AJ713" i="1"/>
  <c r="AA713" i="1"/>
  <c r="Z713" i="1"/>
  <c r="Y713" i="1"/>
  <c r="X713" i="1"/>
  <c r="AB713" i="1" s="1"/>
  <c r="L713" i="1"/>
  <c r="AK712" i="1"/>
  <c r="AA712" i="1"/>
  <c r="Z712" i="1"/>
  <c r="Y712" i="1"/>
  <c r="X712" i="1"/>
  <c r="AB712" i="1" s="1"/>
  <c r="L712" i="1"/>
  <c r="AJ463" i="1"/>
  <c r="AK463" i="1" s="1"/>
  <c r="AA463" i="1"/>
  <c r="Z463" i="1"/>
  <c r="Y463" i="1"/>
  <c r="X463" i="1"/>
  <c r="AB463" i="1" s="1"/>
  <c r="L463" i="1"/>
  <c r="AA462" i="1"/>
  <c r="Z462" i="1"/>
  <c r="Y462" i="1"/>
  <c r="X462" i="1"/>
  <c r="AB462" i="1" s="1"/>
  <c r="L462" i="1"/>
  <c r="AA3792" i="1"/>
  <c r="Z3792" i="1"/>
  <c r="Y3792" i="1"/>
  <c r="X3792" i="1"/>
  <c r="AB3792" i="1" s="1"/>
  <c r="L3792" i="1"/>
  <c r="AJ3154" i="1"/>
  <c r="AJ3155" i="1" s="1"/>
  <c r="AK3155" i="1" s="1"/>
  <c r="AA3154" i="1"/>
  <c r="Z3154" i="1"/>
  <c r="Y3154" i="1"/>
  <c r="X3154" i="1"/>
  <c r="AB3154" i="1" s="1"/>
  <c r="L3154" i="1"/>
  <c r="AJ3153" i="1"/>
  <c r="AK3153" i="1" s="1"/>
  <c r="AA3153" i="1"/>
  <c r="Z3153" i="1"/>
  <c r="Y3153" i="1"/>
  <c r="X3153" i="1"/>
  <c r="AB3153" i="1" s="1"/>
  <c r="L3153" i="1"/>
  <c r="AJ3507" i="1"/>
  <c r="AJ3508" i="1" s="1"/>
  <c r="AK3508" i="1" s="1"/>
  <c r="AA3507" i="1"/>
  <c r="Z3507" i="1"/>
  <c r="Y3507" i="1"/>
  <c r="X3507" i="1"/>
  <c r="AB3507" i="1" s="1"/>
  <c r="L3507" i="1"/>
  <c r="AA3506" i="1"/>
  <c r="Z3506" i="1"/>
  <c r="Y3506" i="1"/>
  <c r="X3506" i="1"/>
  <c r="AB3506" i="1" s="1"/>
  <c r="L3506" i="1"/>
  <c r="AA2713" i="1"/>
  <c r="Z2713" i="1"/>
  <c r="Y2713" i="1"/>
  <c r="X2713" i="1"/>
  <c r="AB2713" i="1" s="1"/>
  <c r="L2713" i="1"/>
  <c r="AA4187" i="1"/>
  <c r="Z4187" i="1"/>
  <c r="Y4187" i="1"/>
  <c r="X4187" i="1"/>
  <c r="AB4187" i="1" s="1"/>
  <c r="L4187" i="1"/>
  <c r="AA4468" i="1"/>
  <c r="Z4468" i="1"/>
  <c r="Y4468" i="1"/>
  <c r="X4468" i="1"/>
  <c r="AB4468" i="1" s="1"/>
  <c r="L4468" i="1"/>
  <c r="AA2090" i="1"/>
  <c r="Z2090" i="1"/>
  <c r="Y2090" i="1"/>
  <c r="X2090" i="1"/>
  <c r="AB2090" i="1" s="1"/>
  <c r="L2090" i="1"/>
  <c r="AJ4620" i="1"/>
  <c r="AA4620" i="1"/>
  <c r="Z4620" i="1"/>
  <c r="Y4620" i="1"/>
  <c r="X4620" i="1"/>
  <c r="AB4620" i="1" s="1"/>
  <c r="L4620" i="1"/>
  <c r="AA3245" i="1"/>
  <c r="Z3245" i="1"/>
  <c r="Y3245" i="1"/>
  <c r="X3245" i="1"/>
  <c r="AB3245" i="1" s="1"/>
  <c r="L3245" i="1"/>
  <c r="AJ2049" i="1"/>
  <c r="AJ2050" i="1" s="1"/>
  <c r="AA2049" i="1"/>
  <c r="Z2049" i="1"/>
  <c r="Y2049" i="1"/>
  <c r="X2049" i="1"/>
  <c r="AB2049" i="1" s="1"/>
  <c r="L2049" i="1"/>
  <c r="AJ2048" i="1"/>
  <c r="AA2048" i="1"/>
  <c r="Z2048" i="1"/>
  <c r="Y2048" i="1"/>
  <c r="X2048" i="1"/>
  <c r="AB2048" i="1" s="1"/>
  <c r="L2048" i="1"/>
  <c r="AA2338" i="1"/>
  <c r="Z2338" i="1"/>
  <c r="Y2338" i="1"/>
  <c r="X2338" i="1"/>
  <c r="AB2338" i="1" s="1"/>
  <c r="L2338" i="1"/>
  <c r="AJ2431" i="1"/>
  <c r="AJ2432" i="1" s="1"/>
  <c r="AK2432" i="1" s="1"/>
  <c r="AA2431" i="1"/>
  <c r="Z2431" i="1"/>
  <c r="Y2431" i="1"/>
  <c r="X2431" i="1"/>
  <c r="AB2431" i="1" s="1"/>
  <c r="L2431" i="1"/>
  <c r="AJ2430" i="1"/>
  <c r="AK2430" i="1" s="1"/>
  <c r="AA2430" i="1"/>
  <c r="Z2430" i="1"/>
  <c r="Y2430" i="1"/>
  <c r="X2430" i="1"/>
  <c r="AB2430" i="1" s="1"/>
  <c r="L2430" i="1"/>
  <c r="AJ1855" i="1"/>
  <c r="AJ1856" i="1" s="1"/>
  <c r="AK1856" i="1" s="1"/>
  <c r="AA1855" i="1"/>
  <c r="Z1855" i="1"/>
  <c r="Y1855" i="1"/>
  <c r="X1855" i="1"/>
  <c r="AB1855" i="1" s="1"/>
  <c r="L1855" i="1"/>
  <c r="AJ1854" i="1"/>
  <c r="AK1854" i="1" s="1"/>
  <c r="AA1854" i="1"/>
  <c r="Z1854" i="1"/>
  <c r="Y1854" i="1"/>
  <c r="X1854" i="1"/>
  <c r="AB1854" i="1" s="1"/>
  <c r="L1854" i="1"/>
  <c r="AA4009" i="1"/>
  <c r="Z4009" i="1"/>
  <c r="Y4009" i="1"/>
  <c r="X4009" i="1"/>
  <c r="AB4009" i="1" s="1"/>
  <c r="L4009" i="1"/>
  <c r="AJ1124" i="1"/>
  <c r="AK1124" i="1" s="1"/>
  <c r="AA1124" i="1"/>
  <c r="Z1124" i="1"/>
  <c r="Y1124" i="1"/>
  <c r="X1124" i="1"/>
  <c r="AB1124" i="1" s="1"/>
  <c r="L1124" i="1"/>
  <c r="AJ1123" i="1"/>
  <c r="AK1123" i="1" s="1"/>
  <c r="AA1123" i="1"/>
  <c r="Z1123" i="1"/>
  <c r="Y1123" i="1"/>
  <c r="X1123" i="1"/>
  <c r="AB1123" i="1" s="1"/>
  <c r="L1123" i="1"/>
  <c r="AA3699" i="1"/>
  <c r="Z3699" i="1"/>
  <c r="Y3699" i="1"/>
  <c r="X3699" i="1"/>
  <c r="AB3699" i="1" s="1"/>
  <c r="L3699" i="1"/>
  <c r="AJ1028" i="1"/>
  <c r="AJ1029" i="1" s="1"/>
  <c r="AK1029" i="1" s="1"/>
  <c r="AA1028" i="1"/>
  <c r="Z1028" i="1"/>
  <c r="Y1028" i="1"/>
  <c r="X1028" i="1"/>
  <c r="AB1028" i="1" s="1"/>
  <c r="L1028" i="1"/>
  <c r="AA1027" i="1"/>
  <c r="Z1027" i="1"/>
  <c r="Y1027" i="1"/>
  <c r="X1027" i="1"/>
  <c r="AB1027" i="1" s="1"/>
  <c r="L1027" i="1"/>
  <c r="AJ157" i="1"/>
  <c r="AJ158" i="1" s="1"/>
  <c r="AA157" i="1"/>
  <c r="Z157" i="1"/>
  <c r="Y157" i="1"/>
  <c r="X157" i="1"/>
  <c r="AB157" i="1" s="1"/>
  <c r="L157" i="1"/>
  <c r="AJ156" i="1"/>
  <c r="AK156" i="1" s="1"/>
  <c r="AA156" i="1"/>
  <c r="Z156" i="1"/>
  <c r="Y156" i="1"/>
  <c r="X156" i="1"/>
  <c r="AB156" i="1" s="1"/>
  <c r="L156" i="1"/>
  <c r="AA1531" i="1"/>
  <c r="Z1531" i="1"/>
  <c r="Y1531" i="1"/>
  <c r="X1531" i="1"/>
  <c r="AB1531" i="1" s="1"/>
  <c r="L1531" i="1"/>
  <c r="AJ4217" i="1"/>
  <c r="AK4217" i="1" s="1"/>
  <c r="AA4217" i="1"/>
  <c r="Z4217" i="1"/>
  <c r="Y4217" i="1"/>
  <c r="X4217" i="1"/>
  <c r="AB4217" i="1" s="1"/>
  <c r="L4217" i="1"/>
  <c r="AA4216" i="1"/>
  <c r="Z4216" i="1"/>
  <c r="Y4216" i="1"/>
  <c r="X4216" i="1"/>
  <c r="AB4216" i="1" s="1"/>
  <c r="L4216" i="1"/>
  <c r="AJ1588" i="1"/>
  <c r="AK1588" i="1" s="1"/>
  <c r="AA1588" i="1"/>
  <c r="Z1588" i="1"/>
  <c r="Y1588" i="1"/>
  <c r="X1588" i="1"/>
  <c r="AB1588" i="1" s="1"/>
  <c r="L1588" i="1"/>
  <c r="AA1587" i="1"/>
  <c r="Z1587" i="1"/>
  <c r="Y1587" i="1"/>
  <c r="X1587" i="1"/>
  <c r="AB1587" i="1" s="1"/>
  <c r="L1587" i="1"/>
  <c r="AJ3297" i="1"/>
  <c r="AJ1587" i="1" s="1"/>
  <c r="AK1587" i="1" s="1"/>
  <c r="AA3297" i="1"/>
  <c r="Z3297" i="1"/>
  <c r="Y3297" i="1"/>
  <c r="X3297" i="1"/>
  <c r="AB3297" i="1" s="1"/>
  <c r="L3297" i="1"/>
  <c r="AJ3296" i="1"/>
  <c r="AK3296" i="1" s="1"/>
  <c r="AA3296" i="1"/>
  <c r="Z3296" i="1"/>
  <c r="Y3296" i="1"/>
  <c r="X3296" i="1"/>
  <c r="AB3296" i="1" s="1"/>
  <c r="L3296" i="1"/>
  <c r="AJ3186" i="1"/>
  <c r="AJ3187" i="1" s="1"/>
  <c r="AK3187" i="1" s="1"/>
  <c r="AA3186" i="1"/>
  <c r="Z3186" i="1"/>
  <c r="Y3186" i="1"/>
  <c r="X3186" i="1"/>
  <c r="AB3186" i="1" s="1"/>
  <c r="L3186" i="1"/>
  <c r="AJ3185" i="1"/>
  <c r="AK3185" i="1" s="1"/>
  <c r="AA3185" i="1"/>
  <c r="Z3185" i="1"/>
  <c r="Y3185" i="1"/>
  <c r="X3185" i="1"/>
  <c r="AB3185" i="1" s="1"/>
  <c r="L3185" i="1"/>
  <c r="AJ3969" i="1"/>
  <c r="AJ3970" i="1" s="1"/>
  <c r="AK3970" i="1" s="1"/>
  <c r="AA3969" i="1"/>
  <c r="Z3969" i="1"/>
  <c r="Y3969" i="1"/>
  <c r="X3969" i="1"/>
  <c r="AB3969" i="1" s="1"/>
  <c r="L3969" i="1"/>
  <c r="AA3968" i="1"/>
  <c r="Z3968" i="1"/>
  <c r="Y3968" i="1"/>
  <c r="X3968" i="1"/>
  <c r="AB3968" i="1" s="1"/>
  <c r="L3968" i="1"/>
  <c r="AJ429" i="1"/>
  <c r="AA429" i="1"/>
  <c r="Z429" i="1"/>
  <c r="Y429" i="1"/>
  <c r="X429" i="1"/>
  <c r="AB429" i="1" s="1"/>
  <c r="L429" i="1"/>
  <c r="AJ428" i="1"/>
  <c r="AK428" i="1" s="1"/>
  <c r="AA428" i="1"/>
  <c r="Z428" i="1"/>
  <c r="Y428" i="1"/>
  <c r="X428" i="1"/>
  <c r="AB428" i="1" s="1"/>
  <c r="L428" i="1"/>
  <c r="AJ4685" i="1"/>
  <c r="AK4685" i="1" s="1"/>
  <c r="AA4685" i="1"/>
  <c r="Z4685" i="1"/>
  <c r="Y4685" i="1"/>
  <c r="X4685" i="1"/>
  <c r="AB4685" i="1" s="1"/>
  <c r="L4685" i="1"/>
  <c r="AA4684" i="1"/>
  <c r="Z4684" i="1"/>
  <c r="Y4684" i="1"/>
  <c r="X4684" i="1"/>
  <c r="AB4684" i="1" s="1"/>
  <c r="L4684" i="1"/>
  <c r="AJ2861" i="1"/>
  <c r="AJ2862" i="1" s="1"/>
  <c r="AK2862" i="1" s="1"/>
  <c r="AA2861" i="1"/>
  <c r="Z2861" i="1"/>
  <c r="Y2861" i="1"/>
  <c r="X2861" i="1"/>
  <c r="AB2861" i="1" s="1"/>
  <c r="L2861" i="1"/>
  <c r="AA29" i="1"/>
  <c r="Z29" i="1"/>
  <c r="Y29" i="1"/>
  <c r="X29" i="1"/>
  <c r="AB29" i="1" s="1"/>
  <c r="L29" i="1"/>
  <c r="AA4289" i="1"/>
  <c r="Z4289" i="1"/>
  <c r="Y4289" i="1"/>
  <c r="X4289" i="1"/>
  <c r="AB4289" i="1" s="1"/>
  <c r="L4289" i="1"/>
  <c r="AJ2461" i="1"/>
  <c r="AK2461" i="1" s="1"/>
  <c r="AA2461" i="1"/>
  <c r="Z2461" i="1"/>
  <c r="Y2461" i="1"/>
  <c r="X2461" i="1"/>
  <c r="AB2461" i="1" s="1"/>
  <c r="L2461" i="1"/>
  <c r="AJ2460" i="1"/>
  <c r="AK2460" i="1" s="1"/>
  <c r="AA2460" i="1"/>
  <c r="Z2460" i="1"/>
  <c r="Y2460" i="1"/>
  <c r="X2460" i="1"/>
  <c r="AB2460" i="1" s="1"/>
  <c r="L2460" i="1"/>
  <c r="AJ2511" i="1"/>
  <c r="AA2511" i="1"/>
  <c r="Z2511" i="1"/>
  <c r="Y2511" i="1"/>
  <c r="X2511" i="1"/>
  <c r="AB2511" i="1" s="1"/>
  <c r="L2511" i="1"/>
  <c r="AJ2510" i="1"/>
  <c r="AK2510" i="1" s="1"/>
  <c r="AA2510" i="1"/>
  <c r="Z2510" i="1"/>
  <c r="Y2510" i="1"/>
  <c r="X2510" i="1"/>
  <c r="AB2510" i="1" s="1"/>
  <c r="L2510" i="1"/>
  <c r="AJ3386" i="1"/>
  <c r="AK3386" i="1" s="1"/>
  <c r="AA3386" i="1"/>
  <c r="Z3386" i="1"/>
  <c r="Y3386" i="1"/>
  <c r="X3386" i="1"/>
  <c r="AB3386" i="1" s="1"/>
  <c r="L3386" i="1"/>
  <c r="AJ132" i="1"/>
  <c r="AK132" i="1" s="1"/>
  <c r="AA132" i="1"/>
  <c r="Z132" i="1"/>
  <c r="Y132" i="1"/>
  <c r="X132" i="1"/>
  <c r="AB132" i="1" s="1"/>
  <c r="L132" i="1"/>
  <c r="AJ4633" i="1"/>
  <c r="AK4633" i="1" s="1"/>
  <c r="AA4633" i="1"/>
  <c r="Z4633" i="1"/>
  <c r="Y4633" i="1"/>
  <c r="X4633" i="1"/>
  <c r="AB4633" i="1" s="1"/>
  <c r="L4633" i="1"/>
  <c r="AJ4632" i="1"/>
  <c r="AA4632" i="1"/>
  <c r="Z4632" i="1"/>
  <c r="Y4632" i="1"/>
  <c r="X4632" i="1"/>
  <c r="AB4632" i="1" s="1"/>
  <c r="L4632" i="1"/>
  <c r="AA4631" i="1"/>
  <c r="Z4631" i="1"/>
  <c r="Y4631" i="1"/>
  <c r="X4631" i="1"/>
  <c r="AB4631" i="1" s="1"/>
  <c r="L4631" i="1"/>
  <c r="AK711" i="1"/>
  <c r="AA711" i="1"/>
  <c r="Z711" i="1"/>
  <c r="Y711" i="1"/>
  <c r="X711" i="1"/>
  <c r="AB711" i="1" s="1"/>
  <c r="L711" i="1"/>
  <c r="AJ3569" i="1"/>
  <c r="AJ3570" i="1" s="1"/>
  <c r="AK3570" i="1" s="1"/>
  <c r="AA3569" i="1"/>
  <c r="Z3569" i="1"/>
  <c r="Y3569" i="1"/>
  <c r="X3569" i="1"/>
  <c r="AB3569" i="1" s="1"/>
  <c r="L3569" i="1"/>
  <c r="AA3568" i="1"/>
  <c r="Z3568" i="1"/>
  <c r="Y3568" i="1"/>
  <c r="X3568" i="1"/>
  <c r="AB3568" i="1" s="1"/>
  <c r="L3568" i="1"/>
  <c r="AJ2390" i="1"/>
  <c r="AJ3568" i="1" s="1"/>
  <c r="AK3568" i="1" s="1"/>
  <c r="AA2390" i="1"/>
  <c r="Z2390" i="1"/>
  <c r="Y2390" i="1"/>
  <c r="X2390" i="1"/>
  <c r="AB2390" i="1" s="1"/>
  <c r="L2390" i="1"/>
  <c r="AJ2389" i="1"/>
  <c r="AA2389" i="1"/>
  <c r="Z2389" i="1"/>
  <c r="Y2389" i="1"/>
  <c r="X2389" i="1"/>
  <c r="AB2389" i="1" s="1"/>
  <c r="L2389" i="1"/>
  <c r="AJ2388" i="1"/>
  <c r="AK2388" i="1" s="1"/>
  <c r="AA2388" i="1"/>
  <c r="Z2388" i="1"/>
  <c r="Y2388" i="1"/>
  <c r="X2388" i="1"/>
  <c r="AB2388" i="1" s="1"/>
  <c r="L2388" i="1"/>
  <c r="AJ1744" i="1"/>
  <c r="AK1744" i="1" s="1"/>
  <c r="AA1744" i="1"/>
  <c r="Z1744" i="1"/>
  <c r="Y1744" i="1"/>
  <c r="X1744" i="1"/>
  <c r="AB1744" i="1" s="1"/>
  <c r="L1744" i="1"/>
  <c r="AJ1743" i="1"/>
  <c r="AK1743" i="1" s="1"/>
  <c r="AA1743" i="1"/>
  <c r="Z1743" i="1"/>
  <c r="Y1743" i="1"/>
  <c r="X1743" i="1"/>
  <c r="AB1743" i="1" s="1"/>
  <c r="L1743" i="1"/>
  <c r="AJ10" i="1"/>
  <c r="AK10" i="1" s="1"/>
  <c r="AA10" i="1"/>
  <c r="Z10" i="1"/>
  <c r="Y10" i="1"/>
  <c r="X10" i="1"/>
  <c r="AB10" i="1" s="1"/>
  <c r="L10" i="1"/>
  <c r="AA1897" i="1"/>
  <c r="Z1897" i="1"/>
  <c r="Y1897" i="1"/>
  <c r="X1897" i="1"/>
  <c r="AB1897" i="1" s="1"/>
  <c r="L1897" i="1"/>
  <c r="AJ3747" i="1"/>
  <c r="AK3747" i="1" s="1"/>
  <c r="AA3747" i="1"/>
  <c r="Z3747" i="1"/>
  <c r="Y3747" i="1"/>
  <c r="X3747" i="1"/>
  <c r="AB3747" i="1" s="1"/>
  <c r="L3747" i="1"/>
  <c r="AJ3746" i="1"/>
  <c r="AK3746" i="1" s="1"/>
  <c r="AA3746" i="1"/>
  <c r="Z3746" i="1"/>
  <c r="Y3746" i="1"/>
  <c r="X3746" i="1"/>
  <c r="AB3746" i="1" s="1"/>
  <c r="L3746" i="1"/>
  <c r="AJ3715" i="1"/>
  <c r="AK3715" i="1" s="1"/>
  <c r="AA3715" i="1"/>
  <c r="Z3715" i="1"/>
  <c r="Y3715" i="1"/>
  <c r="X3715" i="1"/>
  <c r="AB3715" i="1" s="1"/>
  <c r="L3715" i="1"/>
  <c r="AJ3714" i="1"/>
  <c r="AK3714" i="1" s="1"/>
  <c r="AA3714" i="1"/>
  <c r="Z3714" i="1"/>
  <c r="Y3714" i="1"/>
  <c r="X3714" i="1"/>
  <c r="AB3714" i="1" s="1"/>
  <c r="L3714" i="1"/>
  <c r="AJ1791" i="1"/>
  <c r="AK1791" i="1" s="1"/>
  <c r="AA1791" i="1"/>
  <c r="Z1791" i="1"/>
  <c r="Y1791" i="1"/>
  <c r="X1791" i="1"/>
  <c r="AB1791" i="1" s="1"/>
  <c r="L1791" i="1"/>
  <c r="AJ1790" i="1"/>
  <c r="AK1790" i="1" s="1"/>
  <c r="AA1790" i="1"/>
  <c r="Z1790" i="1"/>
  <c r="Y1790" i="1"/>
  <c r="X1790" i="1"/>
  <c r="AB1790" i="1" s="1"/>
  <c r="L1790" i="1"/>
  <c r="AJ4706" i="1"/>
  <c r="AK4706" i="1" s="1"/>
  <c r="AA4706" i="1"/>
  <c r="Z4706" i="1"/>
  <c r="Y4706" i="1"/>
  <c r="X4706" i="1"/>
  <c r="AB4706" i="1" s="1"/>
  <c r="L4706" i="1"/>
  <c r="AA4705" i="1"/>
  <c r="Z4705" i="1"/>
  <c r="Y4705" i="1"/>
  <c r="X4705" i="1"/>
  <c r="AB4705" i="1" s="1"/>
  <c r="L4705" i="1"/>
  <c r="AJ4351" i="1"/>
  <c r="AK4351" i="1" s="1"/>
  <c r="AA4351" i="1"/>
  <c r="Z4351" i="1"/>
  <c r="Y4351" i="1"/>
  <c r="X4351" i="1"/>
  <c r="AB4351" i="1" s="1"/>
  <c r="L4351" i="1"/>
  <c r="AJ4350" i="1"/>
  <c r="AK4350" i="1" s="1"/>
  <c r="AA4350" i="1"/>
  <c r="Z4350" i="1"/>
  <c r="Y4350" i="1"/>
  <c r="X4350" i="1"/>
  <c r="AB4350" i="1" s="1"/>
  <c r="L4350" i="1"/>
  <c r="AK1397" i="1"/>
  <c r="AJ1397" i="1"/>
  <c r="AJ1398" i="1" s="1"/>
  <c r="AA1397" i="1"/>
  <c r="Z1397" i="1"/>
  <c r="Y1397" i="1"/>
  <c r="X1397" i="1"/>
  <c r="AB1397" i="1" s="1"/>
  <c r="L1397" i="1"/>
  <c r="AK1396" i="1"/>
  <c r="AJ1396" i="1"/>
  <c r="AA1396" i="1"/>
  <c r="Z1396" i="1"/>
  <c r="Y1396" i="1"/>
  <c r="X1396" i="1"/>
  <c r="AB1396" i="1" s="1"/>
  <c r="L1396" i="1"/>
  <c r="AK1395" i="1"/>
  <c r="AA1395" i="1"/>
  <c r="Z1395" i="1"/>
  <c r="Y1395" i="1"/>
  <c r="X1395" i="1"/>
  <c r="AB1395" i="1" s="1"/>
  <c r="L1395" i="1"/>
  <c r="AJ4811" i="1"/>
  <c r="AK4811" i="1" s="1"/>
  <c r="AA4811" i="1"/>
  <c r="Z4811" i="1"/>
  <c r="Y4811" i="1"/>
  <c r="X4811" i="1"/>
  <c r="AB4811" i="1" s="1"/>
  <c r="L4811" i="1"/>
  <c r="AJ4810" i="1"/>
  <c r="AK4810" i="1" s="1"/>
  <c r="AA4810" i="1"/>
  <c r="Z4810" i="1"/>
  <c r="Y4810" i="1"/>
  <c r="X4810" i="1"/>
  <c r="AB4810" i="1" s="1"/>
  <c r="L4810" i="1"/>
  <c r="AJ4795" i="1"/>
  <c r="AK4795" i="1" s="1"/>
  <c r="AA4795" i="1"/>
  <c r="Z4795" i="1"/>
  <c r="Y4795" i="1"/>
  <c r="X4795" i="1"/>
  <c r="AB4795" i="1" s="1"/>
  <c r="L4795" i="1"/>
  <c r="AJ4794" i="1"/>
  <c r="AK4794" i="1" s="1"/>
  <c r="AA4794" i="1"/>
  <c r="Z4794" i="1"/>
  <c r="Y4794" i="1"/>
  <c r="X4794" i="1"/>
  <c r="AB4794" i="1" s="1"/>
  <c r="L4794" i="1"/>
  <c r="AJ4774" i="1"/>
  <c r="AK4774" i="1" s="1"/>
  <c r="AA4774" i="1"/>
  <c r="Z4774" i="1"/>
  <c r="Y4774" i="1"/>
  <c r="X4774" i="1"/>
  <c r="AB4774" i="1" s="1"/>
  <c r="L4774" i="1"/>
  <c r="AJ4773" i="1"/>
  <c r="AK4773" i="1" s="1"/>
  <c r="AA4773" i="1"/>
  <c r="Z4773" i="1"/>
  <c r="Y4773" i="1"/>
  <c r="X4773" i="1"/>
  <c r="AB4773" i="1" s="1"/>
  <c r="L4773" i="1"/>
  <c r="AJ2264" i="1"/>
  <c r="AA2264" i="1"/>
  <c r="Z2264" i="1"/>
  <c r="Y2264" i="1"/>
  <c r="X2264" i="1"/>
  <c r="AB2264" i="1" s="1"/>
  <c r="L2264" i="1"/>
  <c r="AA2263" i="1"/>
  <c r="Z2263" i="1"/>
  <c r="Y2263" i="1"/>
  <c r="X2263" i="1"/>
  <c r="AB2263" i="1" s="1"/>
  <c r="L2263" i="1"/>
  <c r="AJ4698" i="1"/>
  <c r="AJ4699" i="1" s="1"/>
  <c r="AA4698" i="1"/>
  <c r="Z4698" i="1"/>
  <c r="Y4698" i="1"/>
  <c r="X4698" i="1"/>
  <c r="AB4698" i="1" s="1"/>
  <c r="L4698" i="1"/>
  <c r="AJ296" i="1"/>
  <c r="AK296" i="1" s="1"/>
  <c r="AA296" i="1"/>
  <c r="Z296" i="1"/>
  <c r="Y296" i="1"/>
  <c r="X296" i="1"/>
  <c r="AB296" i="1" s="1"/>
  <c r="L296" i="1"/>
  <c r="AJ295" i="1"/>
  <c r="AK295" i="1" s="1"/>
  <c r="AA295" i="1"/>
  <c r="Z295" i="1"/>
  <c r="Y295" i="1"/>
  <c r="X295" i="1"/>
  <c r="AB295" i="1" s="1"/>
  <c r="L295" i="1"/>
  <c r="AJ2111" i="1"/>
  <c r="AK2111" i="1" s="1"/>
  <c r="AA2111" i="1"/>
  <c r="Z2111" i="1"/>
  <c r="Y2111" i="1"/>
  <c r="X2111" i="1"/>
  <c r="AB2111" i="1" s="1"/>
  <c r="L2111" i="1"/>
  <c r="AJ517" i="1"/>
  <c r="AK517" i="1" s="1"/>
  <c r="AA517" i="1"/>
  <c r="Z517" i="1"/>
  <c r="Y517" i="1"/>
  <c r="X517" i="1"/>
  <c r="AB517" i="1" s="1"/>
  <c r="L517" i="1"/>
  <c r="AJ516" i="1"/>
  <c r="AK516" i="1" s="1"/>
  <c r="AA516" i="1"/>
  <c r="Z516" i="1"/>
  <c r="Y516" i="1"/>
  <c r="X516" i="1"/>
  <c r="AB516" i="1" s="1"/>
  <c r="L516" i="1"/>
  <c r="AJ3221" i="1"/>
  <c r="AK3221" i="1" s="1"/>
  <c r="AA3221" i="1"/>
  <c r="Z3221" i="1"/>
  <c r="Y3221" i="1"/>
  <c r="X3221" i="1"/>
  <c r="AB3221" i="1" s="1"/>
  <c r="L3221" i="1"/>
  <c r="AA3220" i="1"/>
  <c r="Z3220" i="1"/>
  <c r="Y3220" i="1"/>
  <c r="X3220" i="1"/>
  <c r="AB3220" i="1" s="1"/>
  <c r="L3220" i="1"/>
  <c r="AA4651" i="1"/>
  <c r="Z4651" i="1"/>
  <c r="Y4651" i="1"/>
  <c r="X4651" i="1"/>
  <c r="AB4651" i="1" s="1"/>
  <c r="L4651" i="1"/>
  <c r="AJ3731" i="1"/>
  <c r="AA3731" i="1"/>
  <c r="Z3731" i="1"/>
  <c r="Y3731" i="1"/>
  <c r="X3731" i="1"/>
  <c r="AB3731" i="1" s="1"/>
  <c r="L3731" i="1"/>
  <c r="AJ3730" i="1"/>
  <c r="AK3730" i="1" s="1"/>
  <c r="AA3730" i="1"/>
  <c r="Z3730" i="1"/>
  <c r="Y3730" i="1"/>
  <c r="X3730" i="1"/>
  <c r="AB3730" i="1" s="1"/>
  <c r="L3730" i="1"/>
  <c r="AJ1094" i="1"/>
  <c r="AA1094" i="1"/>
  <c r="Z1094" i="1"/>
  <c r="Y1094" i="1"/>
  <c r="X1094" i="1"/>
  <c r="AB1094" i="1" s="1"/>
  <c r="L1094" i="1"/>
  <c r="AA1093" i="1"/>
  <c r="Z1093" i="1"/>
  <c r="Y1093" i="1"/>
  <c r="X1093" i="1"/>
  <c r="AB1093" i="1" s="1"/>
  <c r="L1093" i="1"/>
  <c r="AJ366" i="1"/>
  <c r="AK366" i="1" s="1"/>
  <c r="AA366" i="1"/>
  <c r="Z366" i="1"/>
  <c r="Y366" i="1"/>
  <c r="X366" i="1"/>
  <c r="AB366" i="1" s="1"/>
  <c r="L366" i="1"/>
  <c r="AJ365" i="1"/>
  <c r="AK365" i="1" s="1"/>
  <c r="AA365" i="1"/>
  <c r="Z365" i="1"/>
  <c r="Y365" i="1"/>
  <c r="X365" i="1"/>
  <c r="AB365" i="1" s="1"/>
  <c r="L365" i="1"/>
  <c r="AJ3330" i="1"/>
  <c r="AK3330" i="1" s="1"/>
  <c r="AA3330" i="1"/>
  <c r="Z3330" i="1"/>
  <c r="Y3330" i="1"/>
  <c r="X3330" i="1"/>
  <c r="AB3330" i="1" s="1"/>
  <c r="L3330" i="1"/>
  <c r="AJ3329" i="1"/>
  <c r="AK3329" i="1" s="1"/>
  <c r="AA3329" i="1"/>
  <c r="Z3329" i="1"/>
  <c r="Y3329" i="1"/>
  <c r="X3329" i="1"/>
  <c r="AB3329" i="1" s="1"/>
  <c r="L3329" i="1"/>
  <c r="AJ2771" i="1"/>
  <c r="AK2771" i="1" s="1"/>
  <c r="AA2771" i="1"/>
  <c r="Z2771" i="1"/>
  <c r="Y2771" i="1"/>
  <c r="X2771" i="1"/>
  <c r="AB2771" i="1" s="1"/>
  <c r="L2771" i="1"/>
  <c r="AJ2770" i="1"/>
  <c r="AA2770" i="1"/>
  <c r="Z2770" i="1"/>
  <c r="Y2770" i="1"/>
  <c r="X2770" i="1"/>
  <c r="AB2770" i="1" s="1"/>
  <c r="L2770" i="1"/>
  <c r="AA2769" i="1"/>
  <c r="Z2769" i="1"/>
  <c r="Y2769" i="1"/>
  <c r="X2769" i="1"/>
  <c r="AB2769" i="1" s="1"/>
  <c r="L2769" i="1"/>
  <c r="AJ4126" i="1"/>
  <c r="AJ2769" i="1" s="1"/>
  <c r="AK2769" i="1" s="1"/>
  <c r="AA4126" i="1"/>
  <c r="Z4126" i="1"/>
  <c r="Y4126" i="1"/>
  <c r="X4126" i="1"/>
  <c r="AB4126" i="1" s="1"/>
  <c r="L4126" i="1"/>
  <c r="AJ4125" i="1"/>
  <c r="AK4125" i="1" s="1"/>
  <c r="AA4125" i="1"/>
  <c r="Z4125" i="1"/>
  <c r="Y4125" i="1"/>
  <c r="X4125" i="1"/>
  <c r="AB4125" i="1" s="1"/>
  <c r="L4125" i="1"/>
  <c r="AJ1669" i="1"/>
  <c r="AJ1670" i="1" s="1"/>
  <c r="AK1670" i="1" s="1"/>
  <c r="AA1669" i="1"/>
  <c r="Z1669" i="1"/>
  <c r="Y1669" i="1"/>
  <c r="X1669" i="1"/>
  <c r="AB1669" i="1" s="1"/>
  <c r="L1669" i="1"/>
  <c r="AA1668" i="1"/>
  <c r="Z1668" i="1"/>
  <c r="Y1668" i="1"/>
  <c r="X1668" i="1"/>
  <c r="AB1668" i="1" s="1"/>
  <c r="L1668" i="1"/>
  <c r="AJ4467" i="1"/>
  <c r="AJ4468" i="1" s="1"/>
  <c r="AJ4469" i="1" s="1"/>
  <c r="AA4467" i="1"/>
  <c r="Z4467" i="1"/>
  <c r="Y4467" i="1"/>
  <c r="X4467" i="1"/>
  <c r="AB4467" i="1" s="1"/>
  <c r="L4467" i="1"/>
  <c r="AJ3403" i="1"/>
  <c r="AK3403" i="1" s="1"/>
  <c r="AA3403" i="1"/>
  <c r="Z3403" i="1"/>
  <c r="Y3403" i="1"/>
  <c r="X3403" i="1"/>
  <c r="AB3403" i="1" s="1"/>
  <c r="L3403" i="1"/>
  <c r="AJ2353" i="1"/>
  <c r="AK2353" i="1" s="1"/>
  <c r="AA2353" i="1"/>
  <c r="Z2353" i="1"/>
  <c r="Y2353" i="1"/>
  <c r="X2353" i="1"/>
  <c r="AB2353" i="1" s="1"/>
  <c r="L2353" i="1"/>
  <c r="AJ2486" i="1"/>
  <c r="AK2486" i="1" s="1"/>
  <c r="AA2486" i="1"/>
  <c r="Z2486" i="1"/>
  <c r="Y2486" i="1"/>
  <c r="X2486" i="1"/>
  <c r="AB2486" i="1" s="1"/>
  <c r="L2486" i="1"/>
  <c r="AJ3109" i="1"/>
  <c r="AK3109" i="1" s="1"/>
  <c r="AA3109" i="1"/>
  <c r="Z3109" i="1"/>
  <c r="Y3109" i="1"/>
  <c r="X3109" i="1"/>
  <c r="AB3109" i="1" s="1"/>
  <c r="L3109" i="1"/>
  <c r="AJ3108" i="1"/>
  <c r="AK3108" i="1" s="1"/>
  <c r="AA3108" i="1"/>
  <c r="Z3108" i="1"/>
  <c r="Y3108" i="1"/>
  <c r="X3108" i="1"/>
  <c r="AB3108" i="1" s="1"/>
  <c r="L3108" i="1"/>
  <c r="AJ1205" i="1"/>
  <c r="AK1205" i="1" s="1"/>
  <c r="AA1205" i="1"/>
  <c r="Z1205" i="1"/>
  <c r="Y1205" i="1"/>
  <c r="X1205" i="1"/>
  <c r="AB1205" i="1" s="1"/>
  <c r="L1205" i="1"/>
  <c r="AJ2689" i="1"/>
  <c r="AA2689" i="1"/>
  <c r="Z2689" i="1"/>
  <c r="Y2689" i="1"/>
  <c r="X2689" i="1"/>
  <c r="AB2689" i="1" s="1"/>
  <c r="L2689" i="1"/>
  <c r="AJ2688" i="1"/>
  <c r="AK2688" i="1" s="1"/>
  <c r="AA2688" i="1"/>
  <c r="Z2688" i="1"/>
  <c r="Y2688" i="1"/>
  <c r="X2688" i="1"/>
  <c r="AB2688" i="1" s="1"/>
  <c r="L2688" i="1"/>
  <c r="AJ2611" i="1"/>
  <c r="AK2611" i="1" s="1"/>
  <c r="AA2611" i="1"/>
  <c r="Z2611" i="1"/>
  <c r="Y2611" i="1"/>
  <c r="X2611" i="1"/>
  <c r="AB2611" i="1" s="1"/>
  <c r="L2611" i="1"/>
  <c r="AK2610" i="1"/>
  <c r="AJ2610" i="1"/>
  <c r="AA2610" i="1"/>
  <c r="Z2610" i="1"/>
  <c r="Y2610" i="1"/>
  <c r="X2610" i="1"/>
  <c r="AB2610" i="1" s="1"/>
  <c r="L2610" i="1"/>
  <c r="AK2609" i="1"/>
  <c r="AJ2609" i="1"/>
  <c r="AA2609" i="1"/>
  <c r="Z2609" i="1"/>
  <c r="Y2609" i="1"/>
  <c r="X2609" i="1"/>
  <c r="AB2609" i="1" s="1"/>
  <c r="L2609" i="1"/>
  <c r="AK2608" i="1"/>
  <c r="AJ2608" i="1"/>
  <c r="AA2608" i="1"/>
  <c r="Z2608" i="1"/>
  <c r="Y2608" i="1"/>
  <c r="X2608" i="1"/>
  <c r="AB2608" i="1" s="1"/>
  <c r="L2608" i="1"/>
  <c r="AK2607" i="1"/>
  <c r="AJ2607" i="1"/>
  <c r="AA2607" i="1"/>
  <c r="Z2607" i="1"/>
  <c r="Y2607" i="1"/>
  <c r="X2607" i="1"/>
  <c r="AB2607" i="1" s="1"/>
  <c r="L2607" i="1"/>
  <c r="AK2606" i="1"/>
  <c r="AJ2606" i="1"/>
  <c r="AA2606" i="1"/>
  <c r="Z2606" i="1"/>
  <c r="Y2606" i="1"/>
  <c r="X2606" i="1"/>
  <c r="AB2606" i="1" s="1"/>
  <c r="L2606" i="1"/>
  <c r="AK2605" i="1"/>
  <c r="AJ2605" i="1"/>
  <c r="AA2605" i="1"/>
  <c r="Z2605" i="1"/>
  <c r="Y2605" i="1"/>
  <c r="X2605" i="1"/>
  <c r="AB2605" i="1" s="1"/>
  <c r="L2605" i="1"/>
  <c r="AA2604" i="1"/>
  <c r="Z2604" i="1"/>
  <c r="Y2604" i="1"/>
  <c r="X2604" i="1"/>
  <c r="AB2604" i="1" s="1"/>
  <c r="L2604" i="1"/>
  <c r="AJ116" i="1"/>
  <c r="AK116" i="1" s="1"/>
  <c r="AA116" i="1"/>
  <c r="Z116" i="1"/>
  <c r="Y116" i="1"/>
  <c r="X116" i="1"/>
  <c r="AB116" i="1" s="1"/>
  <c r="L116" i="1"/>
  <c r="AJ115" i="1"/>
  <c r="AA115" i="1"/>
  <c r="Z115" i="1"/>
  <c r="Y115" i="1"/>
  <c r="X115" i="1"/>
  <c r="AB115" i="1" s="1"/>
  <c r="L115" i="1"/>
  <c r="AJ114" i="1"/>
  <c r="AK114" i="1" s="1"/>
  <c r="AA114" i="1"/>
  <c r="Z114" i="1"/>
  <c r="Y114" i="1"/>
  <c r="X114" i="1"/>
  <c r="AB114" i="1" s="1"/>
  <c r="L114" i="1"/>
  <c r="AA4008" i="1"/>
  <c r="Z4008" i="1"/>
  <c r="Y4008" i="1"/>
  <c r="X4008" i="1"/>
  <c r="AB4008" i="1" s="1"/>
  <c r="L4008" i="1"/>
  <c r="AA4515" i="1"/>
  <c r="Z4515" i="1"/>
  <c r="Y4515" i="1"/>
  <c r="X4515" i="1"/>
  <c r="AB4515" i="1" s="1"/>
  <c r="L4515" i="1"/>
  <c r="AK710" i="1"/>
  <c r="AJ710" i="1"/>
  <c r="AJ711" i="1" s="1"/>
  <c r="AJ712" i="1" s="1"/>
  <c r="AA710" i="1"/>
  <c r="Z710" i="1"/>
  <c r="Y710" i="1"/>
  <c r="X710" i="1"/>
  <c r="AB710" i="1" s="1"/>
  <c r="L710" i="1"/>
  <c r="AK709" i="1"/>
  <c r="AJ709" i="1"/>
  <c r="AA709" i="1"/>
  <c r="Z709" i="1"/>
  <c r="Y709" i="1"/>
  <c r="X709" i="1"/>
  <c r="AB709" i="1" s="1"/>
  <c r="L709" i="1"/>
  <c r="AK708" i="1"/>
  <c r="AJ708" i="1"/>
  <c r="AA708" i="1"/>
  <c r="Z708" i="1"/>
  <c r="Y708" i="1"/>
  <c r="X708" i="1"/>
  <c r="AB708" i="1" s="1"/>
  <c r="L708" i="1"/>
  <c r="AK707" i="1"/>
  <c r="AJ707" i="1"/>
  <c r="AA707" i="1"/>
  <c r="Z707" i="1"/>
  <c r="Y707" i="1"/>
  <c r="X707" i="1"/>
  <c r="AB707" i="1" s="1"/>
  <c r="L707" i="1"/>
  <c r="AK706" i="1"/>
  <c r="AJ706" i="1"/>
  <c r="AA706" i="1"/>
  <c r="Z706" i="1"/>
  <c r="Y706" i="1"/>
  <c r="X706" i="1"/>
  <c r="AB706" i="1" s="1"/>
  <c r="L706" i="1"/>
  <c r="AK705" i="1"/>
  <c r="AA705" i="1"/>
  <c r="Z705" i="1"/>
  <c r="Y705" i="1"/>
  <c r="X705" i="1"/>
  <c r="AB705" i="1" s="1"/>
  <c r="L705" i="1"/>
  <c r="AJ1232" i="1"/>
  <c r="AK1232" i="1" s="1"/>
  <c r="AA1232" i="1"/>
  <c r="Z1232" i="1"/>
  <c r="Y1232" i="1"/>
  <c r="X1232" i="1"/>
  <c r="AB1232" i="1" s="1"/>
  <c r="L1232" i="1"/>
  <c r="AJ1231" i="1"/>
  <c r="AK1231" i="1" s="1"/>
  <c r="AA1231" i="1"/>
  <c r="Z1231" i="1"/>
  <c r="Y1231" i="1"/>
  <c r="X1231" i="1"/>
  <c r="AB1231" i="1" s="1"/>
  <c r="L1231" i="1"/>
  <c r="AJ3774" i="1"/>
  <c r="AK3774" i="1" s="1"/>
  <c r="AA3774" i="1"/>
  <c r="Z3774" i="1"/>
  <c r="Y3774" i="1"/>
  <c r="X3774" i="1"/>
  <c r="AB3774" i="1" s="1"/>
  <c r="L3774" i="1"/>
  <c r="AJ4040" i="1"/>
  <c r="AK4040" i="1" s="1"/>
  <c r="AA4040" i="1"/>
  <c r="Z4040" i="1"/>
  <c r="Y4040" i="1"/>
  <c r="X4040" i="1"/>
  <c r="AB4040" i="1" s="1"/>
  <c r="L4040" i="1"/>
  <c r="AA4039" i="1"/>
  <c r="Z4039" i="1"/>
  <c r="Y4039" i="1"/>
  <c r="X4039" i="1"/>
  <c r="AB4039" i="1" s="1"/>
  <c r="L4039" i="1"/>
  <c r="AJ1945" i="1"/>
  <c r="AK1945" i="1" s="1"/>
  <c r="AA1945" i="1"/>
  <c r="Z1945" i="1"/>
  <c r="Y1945" i="1"/>
  <c r="X1945" i="1"/>
  <c r="AB1945" i="1" s="1"/>
  <c r="L1945" i="1"/>
  <c r="AA1944" i="1"/>
  <c r="Z1944" i="1"/>
  <c r="Y1944" i="1"/>
  <c r="X1944" i="1"/>
  <c r="AB1944" i="1" s="1"/>
  <c r="L1944" i="1"/>
  <c r="AJ3632" i="1"/>
  <c r="AJ3633" i="1" s="1"/>
  <c r="AK3633" i="1" s="1"/>
  <c r="AA3632" i="1"/>
  <c r="Z3632" i="1"/>
  <c r="Y3632" i="1"/>
  <c r="X3632" i="1"/>
  <c r="AB3632" i="1" s="1"/>
  <c r="L3632" i="1"/>
  <c r="AJ3631" i="1"/>
  <c r="AA3631" i="1"/>
  <c r="Z3631" i="1"/>
  <c r="Y3631" i="1"/>
  <c r="X3631" i="1"/>
  <c r="AB3631" i="1" s="1"/>
  <c r="L3631" i="1"/>
  <c r="AA3630" i="1"/>
  <c r="Z3630" i="1"/>
  <c r="Y3630" i="1"/>
  <c r="X3630" i="1"/>
  <c r="AB3630" i="1" s="1"/>
  <c r="L3630" i="1"/>
  <c r="AJ930" i="1"/>
  <c r="AA930" i="1"/>
  <c r="Z930" i="1"/>
  <c r="Y930" i="1"/>
  <c r="X930" i="1"/>
  <c r="AB930" i="1" s="1"/>
  <c r="L930" i="1"/>
  <c r="AJ929" i="1"/>
  <c r="AK929" i="1" s="1"/>
  <c r="AA929" i="1"/>
  <c r="Z929" i="1"/>
  <c r="Y929" i="1"/>
  <c r="X929" i="1"/>
  <c r="AB929" i="1" s="1"/>
  <c r="L929" i="1"/>
  <c r="AJ1556" i="1"/>
  <c r="AA1556" i="1"/>
  <c r="Z1556" i="1"/>
  <c r="Y1556" i="1"/>
  <c r="X1556" i="1"/>
  <c r="AB1556" i="1" s="1"/>
  <c r="L1556" i="1"/>
  <c r="AJ1555" i="1"/>
  <c r="AK1555" i="1" s="1"/>
  <c r="AA1555" i="1"/>
  <c r="Z1555" i="1"/>
  <c r="Y1555" i="1"/>
  <c r="X1555" i="1"/>
  <c r="AB1555" i="1" s="1"/>
  <c r="L1555" i="1"/>
  <c r="AJ4436" i="1"/>
  <c r="AK4436" i="1" s="1"/>
  <c r="AA4436" i="1"/>
  <c r="Z4436" i="1"/>
  <c r="Y4436" i="1"/>
  <c r="X4436" i="1"/>
  <c r="AB4436" i="1" s="1"/>
  <c r="L4436" i="1"/>
  <c r="AJ4435" i="1"/>
  <c r="AK4435" i="1" s="1"/>
  <c r="AA4435" i="1"/>
  <c r="Z4435" i="1"/>
  <c r="Y4435" i="1"/>
  <c r="X4435" i="1"/>
  <c r="AB4435" i="1" s="1"/>
  <c r="L4435" i="1"/>
  <c r="AJ3278" i="1"/>
  <c r="AJ3279" i="1" s="1"/>
  <c r="AK3279" i="1" s="1"/>
  <c r="AA3278" i="1"/>
  <c r="Z3278" i="1"/>
  <c r="Y3278" i="1"/>
  <c r="X3278" i="1"/>
  <c r="AB3278" i="1" s="1"/>
  <c r="L3278" i="1"/>
  <c r="AJ3277" i="1"/>
  <c r="AK3277" i="1" s="1"/>
  <c r="AA3277" i="1"/>
  <c r="Z3277" i="1"/>
  <c r="Y3277" i="1"/>
  <c r="X3277" i="1"/>
  <c r="AB3277" i="1" s="1"/>
  <c r="L3277" i="1"/>
  <c r="AJ493" i="1"/>
  <c r="AJ494" i="1" s="1"/>
  <c r="AK494" i="1" s="1"/>
  <c r="AA493" i="1"/>
  <c r="Z493" i="1"/>
  <c r="Y493" i="1"/>
  <c r="X493" i="1"/>
  <c r="AB493" i="1" s="1"/>
  <c r="L493" i="1"/>
  <c r="AJ492" i="1"/>
  <c r="AK492" i="1" s="1"/>
  <c r="AA492" i="1"/>
  <c r="Z492" i="1"/>
  <c r="Y492" i="1"/>
  <c r="X492" i="1"/>
  <c r="AB492" i="1" s="1"/>
  <c r="L492" i="1"/>
  <c r="AA4406" i="1"/>
  <c r="Z4406" i="1"/>
  <c r="Y4406" i="1"/>
  <c r="X4406" i="1"/>
  <c r="AB4406" i="1" s="1"/>
  <c r="L4406" i="1"/>
  <c r="AJ2932" i="1"/>
  <c r="AJ2933" i="1" s="1"/>
  <c r="AK2933" i="1" s="1"/>
  <c r="AA2932" i="1"/>
  <c r="Z2932" i="1"/>
  <c r="Y2932" i="1"/>
  <c r="X2932" i="1"/>
  <c r="AB2932" i="1" s="1"/>
  <c r="L2932" i="1"/>
  <c r="AA2931" i="1"/>
  <c r="Z2931" i="1"/>
  <c r="Y2931" i="1"/>
  <c r="X2931" i="1"/>
  <c r="AB2931" i="1" s="1"/>
  <c r="L2931" i="1"/>
  <c r="AA3913" i="1"/>
  <c r="Z3913" i="1"/>
  <c r="Y3913" i="1"/>
  <c r="X3913" i="1"/>
  <c r="AB3913" i="1" s="1"/>
  <c r="L3913" i="1"/>
  <c r="AA3929" i="1"/>
  <c r="Z3929" i="1"/>
  <c r="Y3929" i="1"/>
  <c r="X3929" i="1"/>
  <c r="AB3929" i="1" s="1"/>
  <c r="L3929" i="1"/>
  <c r="AJ1635" i="1"/>
  <c r="AJ1636" i="1" s="1"/>
  <c r="AK1636" i="1" s="1"/>
  <c r="AA1635" i="1"/>
  <c r="Z1635" i="1"/>
  <c r="Y1635" i="1"/>
  <c r="X1635" i="1"/>
  <c r="AB1635" i="1" s="1"/>
  <c r="L1635" i="1"/>
  <c r="AJ1634" i="1"/>
  <c r="AK1634" i="1" s="1"/>
  <c r="AA1634" i="1"/>
  <c r="Z1634" i="1"/>
  <c r="Y1634" i="1"/>
  <c r="X1634" i="1"/>
  <c r="AB1634" i="1" s="1"/>
  <c r="L1634" i="1"/>
  <c r="AJ1062" i="1"/>
  <c r="AJ1063" i="1" s="1"/>
  <c r="AK1063" i="1" s="1"/>
  <c r="AA1062" i="1"/>
  <c r="Z1062" i="1"/>
  <c r="Y1062" i="1"/>
  <c r="X1062" i="1"/>
  <c r="AB1062" i="1" s="1"/>
  <c r="L1062" i="1"/>
  <c r="AJ1061" i="1"/>
  <c r="AK1061" i="1" s="1"/>
  <c r="AA1061" i="1"/>
  <c r="Z1061" i="1"/>
  <c r="Y1061" i="1"/>
  <c r="X1061" i="1"/>
  <c r="AB1061" i="1" s="1"/>
  <c r="L1061" i="1"/>
  <c r="AJ2232" i="1"/>
  <c r="AJ2233" i="1" s="1"/>
  <c r="AK2233" i="1" s="1"/>
  <c r="AA2232" i="1"/>
  <c r="Z2232" i="1"/>
  <c r="Y2232" i="1"/>
  <c r="X2232" i="1"/>
  <c r="AB2232" i="1" s="1"/>
  <c r="L2232" i="1"/>
  <c r="AJ2231" i="1"/>
  <c r="AK2231" i="1" s="1"/>
  <c r="AA2231" i="1"/>
  <c r="Z2231" i="1"/>
  <c r="Y2231" i="1"/>
  <c r="X2231" i="1"/>
  <c r="AB2231" i="1" s="1"/>
  <c r="L2231" i="1"/>
  <c r="AJ68" i="1"/>
  <c r="AJ69" i="1" s="1"/>
  <c r="AK69" i="1" s="1"/>
  <c r="AA68" i="1"/>
  <c r="Z68" i="1"/>
  <c r="Y68" i="1"/>
  <c r="X68" i="1"/>
  <c r="AB68" i="1" s="1"/>
  <c r="L68" i="1"/>
  <c r="AJ67" i="1"/>
  <c r="AK67" i="1" s="1"/>
  <c r="AA67" i="1"/>
  <c r="Z67" i="1"/>
  <c r="Y67" i="1"/>
  <c r="X67" i="1"/>
  <c r="AB67" i="1" s="1"/>
  <c r="L67" i="1"/>
  <c r="AJ2838" i="1"/>
  <c r="AK2838" i="1" s="1"/>
  <c r="AA2838" i="1"/>
  <c r="Z2838" i="1"/>
  <c r="Y2838" i="1"/>
  <c r="X2838" i="1"/>
  <c r="AB2838" i="1" s="1"/>
  <c r="L2838" i="1"/>
  <c r="AJ2837" i="1"/>
  <c r="AK2837" i="1" s="1"/>
  <c r="AA2837" i="1"/>
  <c r="Z2837" i="1"/>
  <c r="Y2837" i="1"/>
  <c r="X2837" i="1"/>
  <c r="AB2837" i="1" s="1"/>
  <c r="L2837" i="1"/>
  <c r="AJ2813" i="1"/>
  <c r="AK2813" i="1" s="1"/>
  <c r="AA2813" i="1"/>
  <c r="Z2813" i="1"/>
  <c r="Y2813" i="1"/>
  <c r="X2813" i="1"/>
  <c r="AB2813" i="1" s="1"/>
  <c r="L2813" i="1"/>
  <c r="AA3078" i="1"/>
  <c r="Z3078" i="1"/>
  <c r="Y3078" i="1"/>
  <c r="X3078" i="1"/>
  <c r="AB3078" i="1" s="1"/>
  <c r="L3078" i="1"/>
  <c r="AJ2788" i="1"/>
  <c r="AK2788" i="1" s="1"/>
  <c r="AA2788" i="1"/>
  <c r="Z2788" i="1"/>
  <c r="Y2788" i="1"/>
  <c r="X2788" i="1"/>
  <c r="AB2788" i="1" s="1"/>
  <c r="L2788" i="1"/>
  <c r="AJ2787" i="1"/>
  <c r="AK2787" i="1" s="1"/>
  <c r="AA2787" i="1"/>
  <c r="Z2787" i="1"/>
  <c r="Y2787" i="1"/>
  <c r="X2787" i="1"/>
  <c r="AB2787" i="1" s="1"/>
  <c r="L2787" i="1"/>
  <c r="AJ1823" i="1"/>
  <c r="AK1823" i="1" s="1"/>
  <c r="AA1823" i="1"/>
  <c r="Z1823" i="1"/>
  <c r="Y1823" i="1"/>
  <c r="X1823" i="1"/>
  <c r="AB1823" i="1" s="1"/>
  <c r="L1823" i="1"/>
  <c r="AJ1822" i="1"/>
  <c r="AK1822" i="1" s="1"/>
  <c r="AA1822" i="1"/>
  <c r="Z1822" i="1"/>
  <c r="Y1822" i="1"/>
  <c r="X1822" i="1"/>
  <c r="AB1822" i="1" s="1"/>
  <c r="L1822" i="1"/>
  <c r="AJ3363" i="1"/>
  <c r="AK3363" i="1" s="1"/>
  <c r="AA3363" i="1"/>
  <c r="Z3363" i="1"/>
  <c r="Y3363" i="1"/>
  <c r="X3363" i="1"/>
  <c r="AB3363" i="1" s="1"/>
  <c r="L3363" i="1"/>
  <c r="AJ3362" i="1"/>
  <c r="AK3362" i="1" s="1"/>
  <c r="AA3362" i="1"/>
  <c r="Z3362" i="1"/>
  <c r="Y3362" i="1"/>
  <c r="X3362" i="1"/>
  <c r="AB3362" i="1" s="1"/>
  <c r="L3362" i="1"/>
  <c r="AA4514" i="1"/>
  <c r="Z4514" i="1"/>
  <c r="Y4514" i="1"/>
  <c r="X4514" i="1"/>
  <c r="AB4514" i="1" s="1"/>
  <c r="L4514" i="1"/>
  <c r="AJ704" i="1"/>
  <c r="AK704" i="1" s="1"/>
  <c r="AA704" i="1"/>
  <c r="Z704" i="1"/>
  <c r="Y704" i="1"/>
  <c r="X704" i="1"/>
  <c r="AB704" i="1" s="1"/>
  <c r="L704" i="1"/>
  <c r="AK703" i="1"/>
  <c r="AJ703" i="1"/>
  <c r="AA703" i="1"/>
  <c r="Z703" i="1"/>
  <c r="Y703" i="1"/>
  <c r="X703" i="1"/>
  <c r="AB703" i="1" s="1"/>
  <c r="L703" i="1"/>
  <c r="AK702" i="1"/>
  <c r="AA702" i="1"/>
  <c r="Z702" i="1"/>
  <c r="Y702" i="1"/>
  <c r="X702" i="1"/>
  <c r="AB702" i="1" s="1"/>
  <c r="L702" i="1"/>
  <c r="AJ669" i="1"/>
  <c r="AK669" i="1" s="1"/>
  <c r="AA669" i="1"/>
  <c r="Z669" i="1"/>
  <c r="Y669" i="1"/>
  <c r="X669" i="1"/>
  <c r="AB669" i="1" s="1"/>
  <c r="L669" i="1"/>
  <c r="AJ668" i="1"/>
  <c r="AK668" i="1" s="1"/>
  <c r="AA668" i="1"/>
  <c r="Z668" i="1"/>
  <c r="Y668" i="1"/>
  <c r="X668" i="1"/>
  <c r="AB668" i="1" s="1"/>
  <c r="L668" i="1"/>
  <c r="AJ3460" i="1"/>
  <c r="AK3460" i="1" s="1"/>
  <c r="AA3460" i="1"/>
  <c r="Z3460" i="1"/>
  <c r="Y3460" i="1"/>
  <c r="X3460" i="1"/>
  <c r="AB3460" i="1" s="1"/>
  <c r="L3460" i="1"/>
  <c r="AJ3459" i="1"/>
  <c r="AK3459" i="1" s="1"/>
  <c r="AA3459" i="1"/>
  <c r="Z3459" i="1"/>
  <c r="Y3459" i="1"/>
  <c r="X3459" i="1"/>
  <c r="AB3459" i="1" s="1"/>
  <c r="L3459" i="1"/>
  <c r="AJ3428" i="1"/>
  <c r="AK3428" i="1" s="1"/>
  <c r="AA3428" i="1"/>
  <c r="Z3428" i="1"/>
  <c r="Y3428" i="1"/>
  <c r="X3428" i="1"/>
  <c r="AB3428" i="1" s="1"/>
  <c r="L3428" i="1"/>
  <c r="AJ3427" i="1"/>
  <c r="AK3427" i="1" s="1"/>
  <c r="AA3427" i="1"/>
  <c r="Z3427" i="1"/>
  <c r="Y3427" i="1"/>
  <c r="X3427" i="1"/>
  <c r="AB3427" i="1" s="1"/>
  <c r="L3427" i="1"/>
  <c r="AJ4381" i="1"/>
  <c r="AK4381" i="1" s="1"/>
  <c r="AA4381" i="1"/>
  <c r="Z4381" i="1"/>
  <c r="Y4381" i="1"/>
  <c r="X4381" i="1"/>
  <c r="AB4381" i="1" s="1"/>
  <c r="L4381" i="1"/>
  <c r="AJ4306" i="1"/>
  <c r="AK4306" i="1" s="1"/>
  <c r="AA4306" i="1"/>
  <c r="Z4306" i="1"/>
  <c r="Y4306" i="1"/>
  <c r="X4306" i="1"/>
  <c r="AB4306" i="1" s="1"/>
  <c r="L4306" i="1"/>
  <c r="AJ1999" i="1"/>
  <c r="AA1999" i="1"/>
  <c r="Z1999" i="1"/>
  <c r="Y1999" i="1"/>
  <c r="X1999" i="1"/>
  <c r="AB1999" i="1" s="1"/>
  <c r="L1999" i="1"/>
  <c r="AJ1985" i="1"/>
  <c r="AK1985" i="1" s="1"/>
  <c r="AA1985" i="1"/>
  <c r="Z1985" i="1"/>
  <c r="Y1985" i="1"/>
  <c r="X1985" i="1"/>
  <c r="AB1985" i="1" s="1"/>
  <c r="L1985" i="1"/>
  <c r="AA1966" i="1"/>
  <c r="Z1966" i="1"/>
  <c r="Y1966" i="1"/>
  <c r="X1966" i="1"/>
  <c r="AB1966" i="1" s="1"/>
  <c r="L1966" i="1"/>
  <c r="AA421" i="1"/>
  <c r="Z421" i="1"/>
  <c r="Y421" i="1"/>
  <c r="X421" i="1"/>
  <c r="AB421" i="1" s="1"/>
  <c r="L421" i="1"/>
  <c r="AJ960" i="1"/>
  <c r="AK960" i="1" s="1"/>
  <c r="AA960" i="1"/>
  <c r="Z960" i="1"/>
  <c r="Y960" i="1"/>
  <c r="X960" i="1"/>
  <c r="AB960" i="1" s="1"/>
  <c r="L960" i="1"/>
  <c r="AJ959" i="1"/>
  <c r="AK959" i="1" s="1"/>
  <c r="AA959" i="1"/>
  <c r="Z959" i="1"/>
  <c r="Y959" i="1"/>
  <c r="X959" i="1"/>
  <c r="AB959" i="1" s="1"/>
  <c r="L959" i="1"/>
  <c r="AJ3826" i="1"/>
  <c r="AK3826" i="1" s="1"/>
  <c r="AA3826" i="1"/>
  <c r="Z3826" i="1"/>
  <c r="Y3826" i="1"/>
  <c r="X3826" i="1"/>
  <c r="AB3826" i="1" s="1"/>
  <c r="L3826" i="1"/>
  <c r="AJ3825" i="1"/>
  <c r="AK3825" i="1" s="1"/>
  <c r="AA3825" i="1"/>
  <c r="Z3825" i="1"/>
  <c r="Y3825" i="1"/>
  <c r="X3825" i="1"/>
  <c r="AB3825" i="1" s="1"/>
  <c r="L3825" i="1"/>
  <c r="AJ3868" i="1"/>
  <c r="AA3868" i="1"/>
  <c r="Z3868" i="1"/>
  <c r="Y3868" i="1"/>
  <c r="X3868" i="1"/>
  <c r="AB3868" i="1" s="1"/>
  <c r="L3868" i="1"/>
  <c r="AJ3867" i="1"/>
  <c r="AK3867" i="1" s="1"/>
  <c r="AA3867" i="1"/>
  <c r="Z3867" i="1"/>
  <c r="Y3867" i="1"/>
  <c r="X3867" i="1"/>
  <c r="AB3867" i="1" s="1"/>
  <c r="L3867" i="1"/>
  <c r="AJ4650" i="1"/>
  <c r="AK4650" i="1" s="1"/>
  <c r="AA4650" i="1"/>
  <c r="Z4650" i="1"/>
  <c r="Y4650" i="1"/>
  <c r="X4650" i="1"/>
  <c r="AB4650" i="1" s="1"/>
  <c r="L4650" i="1"/>
  <c r="AA4649" i="1"/>
  <c r="Z4649" i="1"/>
  <c r="Y4649" i="1"/>
  <c r="X4649" i="1"/>
  <c r="AB4649" i="1" s="1"/>
  <c r="L4649" i="1"/>
  <c r="AJ3967" i="1"/>
  <c r="AJ3968" i="1" s="1"/>
  <c r="AK3968" i="1" s="1"/>
  <c r="AA3967" i="1"/>
  <c r="Z3967" i="1"/>
  <c r="Y3967" i="1"/>
  <c r="X3967" i="1"/>
  <c r="AB3967" i="1" s="1"/>
  <c r="L3967" i="1"/>
  <c r="AJ398" i="1"/>
  <c r="AJ399" i="1" s="1"/>
  <c r="AK399" i="1" s="1"/>
  <c r="AA398" i="1"/>
  <c r="Z398" i="1"/>
  <c r="Y398" i="1"/>
  <c r="X398" i="1"/>
  <c r="AB398" i="1" s="1"/>
  <c r="L398" i="1"/>
  <c r="AJ397" i="1"/>
  <c r="AK397" i="1" s="1"/>
  <c r="AA397" i="1"/>
  <c r="Z397" i="1"/>
  <c r="Y397" i="1"/>
  <c r="X397" i="1"/>
  <c r="AB397" i="1" s="1"/>
  <c r="L397" i="1"/>
  <c r="AJ226" i="1"/>
  <c r="AK226" i="1" s="1"/>
  <c r="AA226" i="1"/>
  <c r="Z226" i="1"/>
  <c r="Y226" i="1"/>
  <c r="X226" i="1"/>
  <c r="AB226" i="1" s="1"/>
  <c r="L226" i="1"/>
  <c r="AJ225" i="1"/>
  <c r="AA225" i="1"/>
  <c r="Z225" i="1"/>
  <c r="Y225" i="1"/>
  <c r="X225" i="1"/>
  <c r="AB225" i="1" s="1"/>
  <c r="L225" i="1"/>
  <c r="AA224" i="1"/>
  <c r="Z224" i="1"/>
  <c r="Y224" i="1"/>
  <c r="X224" i="1"/>
  <c r="AB224" i="1" s="1"/>
  <c r="L224" i="1"/>
  <c r="AJ3657" i="1"/>
  <c r="AK3657" i="1" s="1"/>
  <c r="AA3657" i="1"/>
  <c r="Z3657" i="1"/>
  <c r="Y3657" i="1"/>
  <c r="X3657" i="1"/>
  <c r="AB3657" i="1" s="1"/>
  <c r="L3657" i="1"/>
  <c r="AJ4159" i="1"/>
  <c r="AK4159" i="1" s="1"/>
  <c r="AA4159" i="1"/>
  <c r="Z4159" i="1"/>
  <c r="Y4159" i="1"/>
  <c r="X4159" i="1"/>
  <c r="AB4159" i="1" s="1"/>
  <c r="L4159" i="1"/>
  <c r="AJ4158" i="1"/>
  <c r="AK4158" i="1" s="1"/>
  <c r="AA4158" i="1"/>
  <c r="Z4158" i="1"/>
  <c r="Y4158" i="1"/>
  <c r="X4158" i="1"/>
  <c r="AB4158" i="1" s="1"/>
  <c r="L4158" i="1"/>
  <c r="AK1394" i="1"/>
  <c r="AJ1394" i="1"/>
  <c r="AJ1395" i="1" s="1"/>
  <c r="AA1394" i="1"/>
  <c r="Z1394" i="1"/>
  <c r="Y1394" i="1"/>
  <c r="X1394" i="1"/>
  <c r="AB1394" i="1" s="1"/>
  <c r="L1394" i="1"/>
  <c r="AK1393" i="1"/>
  <c r="AJ1393" i="1"/>
  <c r="AA1393" i="1"/>
  <c r="Z1393" i="1"/>
  <c r="Y1393" i="1"/>
  <c r="X1393" i="1"/>
  <c r="AB1393" i="1" s="1"/>
  <c r="L1393" i="1"/>
  <c r="AK1392" i="1"/>
  <c r="AA1392" i="1"/>
  <c r="Z1392" i="1"/>
  <c r="Y1392" i="1"/>
  <c r="X1392" i="1"/>
  <c r="AB1392" i="1" s="1"/>
  <c r="L1392" i="1"/>
  <c r="AJ4683" i="1"/>
  <c r="AK4683" i="1" s="1"/>
  <c r="AA4683" i="1"/>
  <c r="Z4683" i="1"/>
  <c r="Y4683" i="1"/>
  <c r="X4683" i="1"/>
  <c r="AB4683" i="1" s="1"/>
  <c r="L4683" i="1"/>
  <c r="AJ4682" i="1"/>
  <c r="AK4682" i="1" s="1"/>
  <c r="AA4682" i="1"/>
  <c r="Z4682" i="1"/>
  <c r="Y4682" i="1"/>
  <c r="X4682" i="1"/>
  <c r="AB4682" i="1" s="1"/>
  <c r="L4682" i="1"/>
  <c r="AJ4667" i="1"/>
  <c r="AK4667" i="1" s="1"/>
  <c r="AA4667" i="1"/>
  <c r="Z4667" i="1"/>
  <c r="Y4667" i="1"/>
  <c r="X4667" i="1"/>
  <c r="AB4667" i="1" s="1"/>
  <c r="L4667" i="1"/>
  <c r="AJ4666" i="1"/>
  <c r="AK4666" i="1" s="1"/>
  <c r="AA4666" i="1"/>
  <c r="Z4666" i="1"/>
  <c r="Y4666" i="1"/>
  <c r="X4666" i="1"/>
  <c r="AB4666" i="1" s="1"/>
  <c r="L4666" i="1"/>
  <c r="AA4648" i="1"/>
  <c r="Z4648" i="1"/>
  <c r="Y4648" i="1"/>
  <c r="X4648" i="1"/>
  <c r="AB4648" i="1" s="1"/>
  <c r="L4648" i="1"/>
  <c r="AK2603" i="1"/>
  <c r="AJ2603" i="1"/>
  <c r="AJ2604" i="1" s="1"/>
  <c r="AK2604" i="1" s="1"/>
  <c r="AA2603" i="1"/>
  <c r="Z2603" i="1"/>
  <c r="Y2603" i="1"/>
  <c r="X2603" i="1"/>
  <c r="AB2603" i="1" s="1"/>
  <c r="L2603" i="1"/>
  <c r="AK2602" i="1"/>
  <c r="AJ2602" i="1"/>
  <c r="AA2602" i="1"/>
  <c r="Z2602" i="1"/>
  <c r="Y2602" i="1"/>
  <c r="X2602" i="1"/>
  <c r="AB2602" i="1" s="1"/>
  <c r="L2602" i="1"/>
  <c r="AK2601" i="1"/>
  <c r="AJ2601" i="1"/>
  <c r="AA2601" i="1"/>
  <c r="Z2601" i="1"/>
  <c r="Y2601" i="1"/>
  <c r="X2601" i="1"/>
  <c r="AB2601" i="1" s="1"/>
  <c r="L2601" i="1"/>
  <c r="AJ3683" i="1"/>
  <c r="AJ3684" i="1" s="1"/>
  <c r="AK3684" i="1" s="1"/>
  <c r="AA3683" i="1"/>
  <c r="Z3683" i="1"/>
  <c r="Y3683" i="1"/>
  <c r="X3683" i="1"/>
  <c r="AB3683" i="1" s="1"/>
  <c r="L3683" i="1"/>
  <c r="AJ3682" i="1"/>
  <c r="AK3682" i="1" s="1"/>
  <c r="AA3682" i="1"/>
  <c r="Z3682" i="1"/>
  <c r="Y3682" i="1"/>
  <c r="X3682" i="1"/>
  <c r="AB3682" i="1" s="1"/>
  <c r="L3682" i="1"/>
  <c r="AJ4215" i="1"/>
  <c r="AA4215" i="1"/>
  <c r="Z4215" i="1"/>
  <c r="Y4215" i="1"/>
  <c r="X4215" i="1"/>
  <c r="AB4215" i="1" s="1"/>
  <c r="L4215" i="1"/>
  <c r="AJ4214" i="1"/>
  <c r="AK4214" i="1" s="1"/>
  <c r="AA4214" i="1"/>
  <c r="Z4214" i="1"/>
  <c r="Y4214" i="1"/>
  <c r="X4214" i="1"/>
  <c r="AB4214" i="1" s="1"/>
  <c r="L4214" i="1"/>
  <c r="AJ461" i="1"/>
  <c r="AK461" i="1" s="1"/>
  <c r="AA461" i="1"/>
  <c r="Z461" i="1"/>
  <c r="Y461" i="1"/>
  <c r="X461" i="1"/>
  <c r="AB461" i="1" s="1"/>
  <c r="L461" i="1"/>
  <c r="AA460" i="1"/>
  <c r="Z460" i="1"/>
  <c r="Y460" i="1"/>
  <c r="X460" i="1"/>
  <c r="AB460" i="1" s="1"/>
  <c r="L460" i="1"/>
  <c r="AJ3791" i="1"/>
  <c r="AA3791" i="1"/>
  <c r="Z3791" i="1"/>
  <c r="Y3791" i="1"/>
  <c r="X3791" i="1"/>
  <c r="AB3791" i="1" s="1"/>
  <c r="L3791" i="1"/>
  <c r="AJ4186" i="1"/>
  <c r="AJ4187" i="1" s="1"/>
  <c r="AJ4188" i="1" s="1"/>
  <c r="AA4186" i="1"/>
  <c r="Z4186" i="1"/>
  <c r="Y4186" i="1"/>
  <c r="X4186" i="1"/>
  <c r="AB4186" i="1" s="1"/>
  <c r="L4186" i="1"/>
  <c r="AJ4185" i="1"/>
  <c r="AA4185" i="1"/>
  <c r="Z4185" i="1"/>
  <c r="Y4185" i="1"/>
  <c r="X4185" i="1"/>
  <c r="AB4185" i="1" s="1"/>
  <c r="L4185" i="1"/>
  <c r="AJ2089" i="1"/>
  <c r="AA2089" i="1"/>
  <c r="Z2089" i="1"/>
  <c r="Y2089" i="1"/>
  <c r="X2089" i="1"/>
  <c r="AB2089" i="1" s="1"/>
  <c r="L2089" i="1"/>
  <c r="AJ2070" i="1"/>
  <c r="AK2070" i="1" s="1"/>
  <c r="AA2070" i="1"/>
  <c r="Z2070" i="1"/>
  <c r="Y2070" i="1"/>
  <c r="X2070" i="1"/>
  <c r="AB2070" i="1" s="1"/>
  <c r="L2070" i="1"/>
  <c r="AJ2312" i="1"/>
  <c r="AK2312" i="1" s="1"/>
  <c r="AA2312" i="1"/>
  <c r="Z2312" i="1"/>
  <c r="Y2312" i="1"/>
  <c r="X2312" i="1"/>
  <c r="AB2312" i="1" s="1"/>
  <c r="L2312" i="1"/>
  <c r="AJ2311" i="1"/>
  <c r="AK2311" i="1" s="1"/>
  <c r="AA2311" i="1"/>
  <c r="Z2311" i="1"/>
  <c r="Y2311" i="1"/>
  <c r="X2311" i="1"/>
  <c r="AB2311" i="1" s="1"/>
  <c r="L2311" i="1"/>
  <c r="AJ3244" i="1"/>
  <c r="AA3244" i="1"/>
  <c r="Z3244" i="1"/>
  <c r="Y3244" i="1"/>
  <c r="X3244" i="1"/>
  <c r="AB3244" i="1" s="1"/>
  <c r="L3244" i="1"/>
  <c r="AJ2337" i="1"/>
  <c r="AA2337" i="1"/>
  <c r="Z2337" i="1"/>
  <c r="Y2337" i="1"/>
  <c r="X2337" i="1"/>
  <c r="AB2337" i="1" s="1"/>
  <c r="L2337" i="1"/>
  <c r="AJ4288" i="1"/>
  <c r="AA4288" i="1"/>
  <c r="Z4288" i="1"/>
  <c r="Y4288" i="1"/>
  <c r="X4288" i="1"/>
  <c r="AB4288" i="1" s="1"/>
  <c r="L4288" i="1"/>
  <c r="AJ3595" i="1"/>
  <c r="AA3595" i="1"/>
  <c r="Z3595" i="1"/>
  <c r="Y3595" i="1"/>
  <c r="X3595" i="1"/>
  <c r="AB3595" i="1" s="1"/>
  <c r="L3595" i="1"/>
  <c r="AJ4247" i="1"/>
  <c r="AA4247" i="1"/>
  <c r="Z4247" i="1"/>
  <c r="Y4247" i="1"/>
  <c r="X4247" i="1"/>
  <c r="AB4247" i="1" s="1"/>
  <c r="L4247" i="1"/>
  <c r="AJ4246" i="1"/>
  <c r="AK4246" i="1" s="1"/>
  <c r="AA4246" i="1"/>
  <c r="Z4246" i="1"/>
  <c r="Y4246" i="1"/>
  <c r="X4246" i="1"/>
  <c r="AB4246" i="1" s="1"/>
  <c r="L4246" i="1"/>
  <c r="AJ1530" i="1"/>
  <c r="AA1530" i="1"/>
  <c r="Z1530" i="1"/>
  <c r="Y1530" i="1"/>
  <c r="X1530" i="1"/>
  <c r="AB1530" i="1" s="1"/>
  <c r="L1530" i="1"/>
  <c r="AJ4264" i="1"/>
  <c r="AK4264" i="1" s="1"/>
  <c r="AA4264" i="1"/>
  <c r="Z4264" i="1"/>
  <c r="Y4264" i="1"/>
  <c r="X4264" i="1"/>
  <c r="AB4264" i="1" s="1"/>
  <c r="L4264" i="1"/>
  <c r="AJ4263" i="1"/>
  <c r="AK4263" i="1" s="1"/>
  <c r="AA4263" i="1"/>
  <c r="Z4263" i="1"/>
  <c r="Y4263" i="1"/>
  <c r="X4263" i="1"/>
  <c r="AB4263" i="1" s="1"/>
  <c r="L4263" i="1"/>
  <c r="AJ2737" i="1"/>
  <c r="AK2737" i="1" s="1"/>
  <c r="AA2737" i="1"/>
  <c r="Z2737" i="1"/>
  <c r="Y2737" i="1"/>
  <c r="X2737" i="1"/>
  <c r="AB2737" i="1" s="1"/>
  <c r="L2737" i="1"/>
  <c r="AJ2736" i="1"/>
  <c r="AK2736" i="1" s="1"/>
  <c r="AA2736" i="1"/>
  <c r="Z2736" i="1"/>
  <c r="Y2736" i="1"/>
  <c r="X2736" i="1"/>
  <c r="AB2736" i="1" s="1"/>
  <c r="L2736" i="1"/>
  <c r="AJ3505" i="1"/>
  <c r="AJ3506" i="1" s="1"/>
  <c r="AK3506" i="1" s="1"/>
  <c r="AA3505" i="1"/>
  <c r="Z3505" i="1"/>
  <c r="Y3505" i="1"/>
  <c r="X3505" i="1"/>
  <c r="AB3505" i="1" s="1"/>
  <c r="L3505" i="1"/>
  <c r="AJ3504" i="1"/>
  <c r="AK3504" i="1" s="1"/>
  <c r="AA3504" i="1"/>
  <c r="Z3504" i="1"/>
  <c r="Y3504" i="1"/>
  <c r="X3504" i="1"/>
  <c r="AB3504" i="1" s="1"/>
  <c r="L3504" i="1"/>
  <c r="AJ2712" i="1"/>
  <c r="AJ2713" i="1" s="1"/>
  <c r="AK2713" i="1" s="1"/>
  <c r="AA2712" i="1"/>
  <c r="Z2712" i="1"/>
  <c r="Y2712" i="1"/>
  <c r="X2712" i="1"/>
  <c r="AB2712" i="1" s="1"/>
  <c r="L2712" i="1"/>
  <c r="AJ2902" i="1"/>
  <c r="AK2902" i="1" s="1"/>
  <c r="AA2902" i="1"/>
  <c r="Z2902" i="1"/>
  <c r="Y2902" i="1"/>
  <c r="X2902" i="1"/>
  <c r="AB2902" i="1" s="1"/>
  <c r="L2902" i="1"/>
  <c r="AJ2901" i="1"/>
  <c r="AK2901" i="1" s="1"/>
  <c r="AA2901" i="1"/>
  <c r="Z2901" i="1"/>
  <c r="Y2901" i="1"/>
  <c r="X2901" i="1"/>
  <c r="AB2901" i="1" s="1"/>
  <c r="L2901" i="1"/>
  <c r="AJ28" i="1"/>
  <c r="AK28" i="1" s="1"/>
  <c r="AA28" i="1"/>
  <c r="Z28" i="1"/>
  <c r="Y28" i="1"/>
  <c r="X28" i="1"/>
  <c r="AB28" i="1" s="1"/>
  <c r="L28" i="1"/>
  <c r="AJ4630" i="1"/>
  <c r="AJ4631" i="1" s="1"/>
  <c r="AK4631" i="1" s="1"/>
  <c r="AA4630" i="1"/>
  <c r="Z4630" i="1"/>
  <c r="Y4630" i="1"/>
  <c r="X4630" i="1"/>
  <c r="AB4630" i="1" s="1"/>
  <c r="L4630" i="1"/>
  <c r="AJ4629" i="1"/>
  <c r="AK4629" i="1" s="1"/>
  <c r="AA4629" i="1"/>
  <c r="Z4629" i="1"/>
  <c r="Y4629" i="1"/>
  <c r="X4629" i="1"/>
  <c r="AB4629" i="1" s="1"/>
  <c r="L4629" i="1"/>
  <c r="AA2020" i="1"/>
  <c r="Z2020" i="1"/>
  <c r="Y2020" i="1"/>
  <c r="X2020" i="1"/>
  <c r="AB2020" i="1" s="1"/>
  <c r="L2020" i="1"/>
  <c r="AJ1896" i="1"/>
  <c r="AA1896" i="1"/>
  <c r="Z1896" i="1"/>
  <c r="Y1896" i="1"/>
  <c r="X1896" i="1"/>
  <c r="AB1896" i="1" s="1"/>
  <c r="L1896" i="1"/>
  <c r="AJ1092" i="1"/>
  <c r="AA1092" i="1"/>
  <c r="Z1092" i="1"/>
  <c r="Y1092" i="1"/>
  <c r="X1092" i="1"/>
  <c r="AB1092" i="1" s="1"/>
  <c r="L1092" i="1"/>
  <c r="AJ1091" i="1"/>
  <c r="AK1091" i="1" s="1"/>
  <c r="AA1091" i="1"/>
  <c r="Z1091" i="1"/>
  <c r="Y1091" i="1"/>
  <c r="X1091" i="1"/>
  <c r="AB1091" i="1" s="1"/>
  <c r="L1091" i="1"/>
  <c r="AA3698" i="1"/>
  <c r="Z3698" i="1"/>
  <c r="Y3698" i="1"/>
  <c r="X3698" i="1"/>
  <c r="AB3698" i="1" s="1"/>
  <c r="L3698" i="1"/>
  <c r="AK1391" i="1"/>
  <c r="AJ1391" i="1"/>
  <c r="AJ3698" i="1" s="1"/>
  <c r="AK3698" i="1" s="1"/>
  <c r="AA1391" i="1"/>
  <c r="Z1391" i="1"/>
  <c r="Y1391" i="1"/>
  <c r="X1391" i="1"/>
  <c r="AB1391" i="1" s="1"/>
  <c r="L1391" i="1"/>
  <c r="AK1390" i="1"/>
  <c r="AJ1390" i="1"/>
  <c r="AA1390" i="1"/>
  <c r="Z1390" i="1"/>
  <c r="Y1390" i="1"/>
  <c r="X1390" i="1"/>
  <c r="AB1390" i="1" s="1"/>
  <c r="L1390" i="1"/>
  <c r="AK1389" i="1"/>
  <c r="AA1389" i="1"/>
  <c r="Z1389" i="1"/>
  <c r="Y1389" i="1"/>
  <c r="X1389" i="1"/>
  <c r="AB1389" i="1" s="1"/>
  <c r="L1389" i="1"/>
  <c r="AJ3219" i="1"/>
  <c r="AA3219" i="1"/>
  <c r="Z3219" i="1"/>
  <c r="Y3219" i="1"/>
  <c r="X3219" i="1"/>
  <c r="AB3219" i="1" s="1"/>
  <c r="L3219" i="1"/>
  <c r="AJ3218" i="1"/>
  <c r="AK3218" i="1" s="1"/>
  <c r="AA3218" i="1"/>
  <c r="Z3218" i="1"/>
  <c r="Y3218" i="1"/>
  <c r="X3218" i="1"/>
  <c r="AB3218" i="1" s="1"/>
  <c r="L3218" i="1"/>
  <c r="AK701" i="1"/>
  <c r="AJ701" i="1"/>
  <c r="AJ702" i="1" s="1"/>
  <c r="AA701" i="1"/>
  <c r="Z701" i="1"/>
  <c r="Y701" i="1"/>
  <c r="X701" i="1"/>
  <c r="AB701" i="1" s="1"/>
  <c r="L701" i="1"/>
  <c r="AK700" i="1"/>
  <c r="AJ700" i="1"/>
  <c r="AA700" i="1"/>
  <c r="Z700" i="1"/>
  <c r="Y700" i="1"/>
  <c r="X700" i="1"/>
  <c r="AB700" i="1" s="1"/>
  <c r="L700" i="1"/>
  <c r="AK699" i="1"/>
  <c r="AJ699" i="1"/>
  <c r="AA699" i="1"/>
  <c r="Z699" i="1"/>
  <c r="Y699" i="1"/>
  <c r="X699" i="1"/>
  <c r="AB699" i="1" s="1"/>
  <c r="L699" i="1"/>
  <c r="AK698" i="1"/>
  <c r="AJ698" i="1"/>
  <c r="AA698" i="1"/>
  <c r="Z698" i="1"/>
  <c r="Y698" i="1"/>
  <c r="X698" i="1"/>
  <c r="AB698" i="1" s="1"/>
  <c r="L698" i="1"/>
  <c r="AK697" i="1"/>
  <c r="AA697" i="1"/>
  <c r="Z697" i="1"/>
  <c r="Y697" i="1"/>
  <c r="X697" i="1"/>
  <c r="AB697" i="1" s="1"/>
  <c r="L697" i="1"/>
  <c r="AJ1667" i="1"/>
  <c r="AJ1668" i="1" s="1"/>
  <c r="AK1668" i="1" s="1"/>
  <c r="AA1667" i="1"/>
  <c r="Z1667" i="1"/>
  <c r="Y1667" i="1"/>
  <c r="X1667" i="1"/>
  <c r="AB1667" i="1" s="1"/>
  <c r="L1667" i="1"/>
  <c r="AJ1666" i="1"/>
  <c r="AK1666" i="1" s="1"/>
  <c r="AA1666" i="1"/>
  <c r="Z1666" i="1"/>
  <c r="Y1666" i="1"/>
  <c r="X1666" i="1"/>
  <c r="AB1666" i="1" s="1"/>
  <c r="L1666" i="1"/>
  <c r="AJ4405" i="1"/>
  <c r="AJ4406" i="1" s="1"/>
  <c r="AK4406" i="1" s="1"/>
  <c r="AA4405" i="1"/>
  <c r="Z4405" i="1"/>
  <c r="Y4405" i="1"/>
  <c r="X4405" i="1"/>
  <c r="AB4405" i="1" s="1"/>
  <c r="L4405" i="1"/>
  <c r="AJ4647" i="1"/>
  <c r="AA4647" i="1"/>
  <c r="Z4647" i="1"/>
  <c r="Y4647" i="1"/>
  <c r="X4647" i="1"/>
  <c r="AB4647" i="1" s="1"/>
  <c r="L4647" i="1"/>
  <c r="AJ4646" i="1"/>
  <c r="AK4646" i="1" s="1"/>
  <c r="AA4646" i="1"/>
  <c r="Z4646" i="1"/>
  <c r="Y4646" i="1"/>
  <c r="X4646" i="1"/>
  <c r="AB4646" i="1" s="1"/>
  <c r="L4646" i="1"/>
  <c r="AJ1026" i="1"/>
  <c r="AK1026" i="1" s="1"/>
  <c r="AA1026" i="1"/>
  <c r="Z1026" i="1"/>
  <c r="Y1026" i="1"/>
  <c r="X1026" i="1"/>
  <c r="AB1026" i="1" s="1"/>
  <c r="L1026" i="1"/>
  <c r="AJ1025" i="1"/>
  <c r="AK1025" i="1" s="1"/>
  <c r="AA1025" i="1"/>
  <c r="Z1025" i="1"/>
  <c r="Y1025" i="1"/>
  <c r="X1025" i="1"/>
  <c r="AB1025" i="1" s="1"/>
  <c r="L1025" i="1"/>
  <c r="AK696" i="1"/>
  <c r="AA696" i="1"/>
  <c r="Z696" i="1"/>
  <c r="Y696" i="1"/>
  <c r="X696" i="1"/>
  <c r="AB696" i="1" s="1"/>
  <c r="L696" i="1"/>
  <c r="AJ420" i="1"/>
  <c r="AJ696" i="1" s="1"/>
  <c r="AA420" i="1"/>
  <c r="Z420" i="1"/>
  <c r="Y420" i="1"/>
  <c r="X420" i="1"/>
  <c r="AB420" i="1" s="1"/>
  <c r="L420" i="1"/>
  <c r="AJ1943" i="1"/>
  <c r="AJ1944" i="1" s="1"/>
  <c r="AK1944" i="1" s="1"/>
  <c r="AA1943" i="1"/>
  <c r="Z1943" i="1"/>
  <c r="Y1943" i="1"/>
  <c r="X1943" i="1"/>
  <c r="AB1943" i="1" s="1"/>
  <c r="L1943" i="1"/>
  <c r="AJ1942" i="1"/>
  <c r="AK1942" i="1" s="1"/>
  <c r="AA1942" i="1"/>
  <c r="Z1942" i="1"/>
  <c r="Y1942" i="1"/>
  <c r="X1942" i="1"/>
  <c r="AB1942" i="1" s="1"/>
  <c r="L1942" i="1"/>
  <c r="AJ3629" i="1"/>
  <c r="AJ3630" i="1" s="1"/>
  <c r="AK3630" i="1" s="1"/>
  <c r="AA3629" i="1"/>
  <c r="Z3629" i="1"/>
  <c r="Y3629" i="1"/>
  <c r="X3629" i="1"/>
  <c r="AB3629" i="1" s="1"/>
  <c r="L3629" i="1"/>
  <c r="AJ3628" i="1"/>
  <c r="AA3628" i="1"/>
  <c r="Z3628" i="1"/>
  <c r="Y3628" i="1"/>
  <c r="X3628" i="1"/>
  <c r="AB3628" i="1" s="1"/>
  <c r="L3628" i="1"/>
  <c r="AJ3627" i="1"/>
  <c r="AK3627" i="1" s="1"/>
  <c r="AA3627" i="1"/>
  <c r="Z3627" i="1"/>
  <c r="Y3627" i="1"/>
  <c r="X3627" i="1"/>
  <c r="AB3627" i="1" s="1"/>
  <c r="L3627" i="1"/>
  <c r="AJ2930" i="1"/>
  <c r="AK2930" i="1" s="1"/>
  <c r="AA2930" i="1"/>
  <c r="Z2930" i="1"/>
  <c r="Y2930" i="1"/>
  <c r="X2930" i="1"/>
  <c r="AB2930" i="1" s="1"/>
  <c r="L2930" i="1"/>
  <c r="AJ2929" i="1"/>
  <c r="AK2929" i="1" s="1"/>
  <c r="AA2929" i="1"/>
  <c r="Z2929" i="1"/>
  <c r="Y2929" i="1"/>
  <c r="X2929" i="1"/>
  <c r="AB2929" i="1" s="1"/>
  <c r="L2929" i="1"/>
  <c r="AJ3912" i="1"/>
  <c r="AJ3913" i="1" s="1"/>
  <c r="AA3912" i="1"/>
  <c r="Z3912" i="1"/>
  <c r="Y3912" i="1"/>
  <c r="X3912" i="1"/>
  <c r="AB3912" i="1" s="1"/>
  <c r="L3912" i="1"/>
  <c r="AJ3928" i="1"/>
  <c r="AK3928" i="1" s="1"/>
  <c r="AA3928" i="1"/>
  <c r="Z3928" i="1"/>
  <c r="Y3928" i="1"/>
  <c r="X3928" i="1"/>
  <c r="AB3928" i="1" s="1"/>
  <c r="L3928" i="1"/>
  <c r="AJ4007" i="1"/>
  <c r="AK4007" i="1" s="1"/>
  <c r="AA4007" i="1"/>
  <c r="Z4007" i="1"/>
  <c r="Y4007" i="1"/>
  <c r="X4007" i="1"/>
  <c r="AB4007" i="1" s="1"/>
  <c r="L4007" i="1"/>
  <c r="AA4006" i="1"/>
  <c r="Z4006" i="1"/>
  <c r="Y4006" i="1"/>
  <c r="X4006" i="1"/>
  <c r="AB4006" i="1" s="1"/>
  <c r="L4006" i="1"/>
  <c r="AJ3077" i="1"/>
  <c r="AJ3078" i="1" s="1"/>
  <c r="AA3077" i="1"/>
  <c r="Z3077" i="1"/>
  <c r="Y3077" i="1"/>
  <c r="X3077" i="1"/>
  <c r="AB3077" i="1" s="1"/>
  <c r="L3077" i="1"/>
  <c r="AJ4513" i="1"/>
  <c r="AK4513" i="1" s="1"/>
  <c r="AA4513" i="1"/>
  <c r="Z4513" i="1"/>
  <c r="Y4513" i="1"/>
  <c r="X4513" i="1"/>
  <c r="AB4513" i="1" s="1"/>
  <c r="L4513" i="1"/>
  <c r="AJ2962" i="1"/>
  <c r="AA2962" i="1"/>
  <c r="Z2962" i="1"/>
  <c r="Y2962" i="1"/>
  <c r="X2962" i="1"/>
  <c r="AB2962" i="1" s="1"/>
  <c r="L2962" i="1"/>
  <c r="AA2961" i="1"/>
  <c r="Z2961" i="1"/>
  <c r="Y2961" i="1"/>
  <c r="X2961" i="1"/>
  <c r="AB2961" i="1" s="1"/>
  <c r="L2961" i="1"/>
  <c r="AK1388" i="1"/>
  <c r="AJ1388" i="1"/>
  <c r="AJ2961" i="1" s="1"/>
  <c r="AK2961" i="1" s="1"/>
  <c r="AA1388" i="1"/>
  <c r="Z1388" i="1"/>
  <c r="Y1388" i="1"/>
  <c r="X1388" i="1"/>
  <c r="AB1388" i="1" s="1"/>
  <c r="L1388" i="1"/>
  <c r="AK1387" i="1"/>
  <c r="AJ1387" i="1"/>
  <c r="AA1387" i="1"/>
  <c r="Z1387" i="1"/>
  <c r="Y1387" i="1"/>
  <c r="X1387" i="1"/>
  <c r="AB1387" i="1" s="1"/>
  <c r="L1387" i="1"/>
  <c r="AK1386" i="1"/>
  <c r="AA1386" i="1"/>
  <c r="Z1386" i="1"/>
  <c r="Y1386" i="1"/>
  <c r="X1386" i="1"/>
  <c r="AB1386" i="1" s="1"/>
  <c r="L1386" i="1"/>
  <c r="AK1385" i="1"/>
  <c r="AJ1385" i="1"/>
  <c r="AJ1386" i="1" s="1"/>
  <c r="AA1385" i="1"/>
  <c r="Z1385" i="1"/>
  <c r="Y1385" i="1"/>
  <c r="X1385" i="1"/>
  <c r="AB1385" i="1" s="1"/>
  <c r="L1385" i="1"/>
  <c r="AK1384" i="1"/>
  <c r="AJ1384" i="1"/>
  <c r="AA1384" i="1"/>
  <c r="Z1384" i="1"/>
  <c r="Y1384" i="1"/>
  <c r="X1384" i="1"/>
  <c r="AB1384" i="1" s="1"/>
  <c r="L1384" i="1"/>
  <c r="AK1383" i="1"/>
  <c r="AA1383" i="1"/>
  <c r="Z1383" i="1"/>
  <c r="Y1383" i="1"/>
  <c r="X1383" i="1"/>
  <c r="AB1383" i="1" s="1"/>
  <c r="L1383" i="1"/>
  <c r="AK1382" i="1"/>
  <c r="AJ1382" i="1"/>
  <c r="AJ1383" i="1" s="1"/>
  <c r="AA1382" i="1"/>
  <c r="Z1382" i="1"/>
  <c r="Y1382" i="1"/>
  <c r="X1382" i="1"/>
  <c r="AB1382" i="1" s="1"/>
  <c r="L1382" i="1"/>
  <c r="AK1381" i="1"/>
  <c r="AJ1381" i="1"/>
  <c r="AA1381" i="1"/>
  <c r="Z1381" i="1"/>
  <c r="Y1381" i="1"/>
  <c r="X1381" i="1"/>
  <c r="AB1381" i="1" s="1"/>
  <c r="L1381" i="1"/>
  <c r="AK1380" i="1"/>
  <c r="AA1380" i="1"/>
  <c r="Z1380" i="1"/>
  <c r="Y1380" i="1"/>
  <c r="X1380" i="1"/>
  <c r="AB1380" i="1" s="1"/>
  <c r="L1380" i="1"/>
  <c r="AK1379" i="1"/>
  <c r="AJ1379" i="1"/>
  <c r="AJ1380" i="1" s="1"/>
  <c r="AA1379" i="1"/>
  <c r="Z1379" i="1"/>
  <c r="Y1379" i="1"/>
  <c r="X1379" i="1"/>
  <c r="AB1379" i="1" s="1"/>
  <c r="L1379" i="1"/>
  <c r="AK1378" i="1"/>
  <c r="AJ1378" i="1"/>
  <c r="AA1378" i="1"/>
  <c r="Z1378" i="1"/>
  <c r="Y1378" i="1"/>
  <c r="X1378" i="1"/>
  <c r="AB1378" i="1" s="1"/>
  <c r="L1378" i="1"/>
  <c r="AK1377" i="1"/>
  <c r="AA1377" i="1"/>
  <c r="Z1377" i="1"/>
  <c r="Y1377" i="1"/>
  <c r="X1377" i="1"/>
  <c r="AB1377" i="1" s="1"/>
  <c r="L1377" i="1"/>
  <c r="AK1376" i="1"/>
  <c r="AJ1376" i="1"/>
  <c r="AJ1377" i="1" s="1"/>
  <c r="AA1376" i="1"/>
  <c r="Z1376" i="1"/>
  <c r="Y1376" i="1"/>
  <c r="X1376" i="1"/>
  <c r="AB1376" i="1" s="1"/>
  <c r="L1376" i="1"/>
  <c r="AK1375" i="1"/>
  <c r="AJ1375" i="1"/>
  <c r="AA1375" i="1"/>
  <c r="Z1375" i="1"/>
  <c r="Y1375" i="1"/>
  <c r="X1375" i="1"/>
  <c r="AB1375" i="1" s="1"/>
  <c r="L1375" i="1"/>
  <c r="AK1374" i="1"/>
  <c r="AA1374" i="1"/>
  <c r="Z1374" i="1"/>
  <c r="Y1374" i="1"/>
  <c r="X1374" i="1"/>
  <c r="AB1374" i="1" s="1"/>
  <c r="L1374" i="1"/>
  <c r="AK1373" i="1"/>
  <c r="AJ1373" i="1"/>
  <c r="AJ1374" i="1" s="1"/>
  <c r="AA1373" i="1"/>
  <c r="Z1373" i="1"/>
  <c r="Y1373" i="1"/>
  <c r="X1373" i="1"/>
  <c r="AB1373" i="1" s="1"/>
  <c r="L1373" i="1"/>
  <c r="AK1372" i="1"/>
  <c r="AJ1372" i="1"/>
  <c r="AA1372" i="1"/>
  <c r="Z1372" i="1"/>
  <c r="Y1372" i="1"/>
  <c r="X1372" i="1"/>
  <c r="AB1372" i="1" s="1"/>
  <c r="L1372" i="1"/>
  <c r="AK1371" i="1"/>
  <c r="AA1371" i="1"/>
  <c r="Z1371" i="1"/>
  <c r="Y1371" i="1"/>
  <c r="X1371" i="1"/>
  <c r="AB1371" i="1" s="1"/>
  <c r="L1371" i="1"/>
  <c r="AK1370" i="1"/>
  <c r="AJ1370" i="1"/>
  <c r="AJ1371" i="1" s="1"/>
  <c r="AA1370" i="1"/>
  <c r="Z1370" i="1"/>
  <c r="Y1370" i="1"/>
  <c r="X1370" i="1"/>
  <c r="AB1370" i="1" s="1"/>
  <c r="L1370" i="1"/>
  <c r="AK1369" i="1"/>
  <c r="AJ1369" i="1"/>
  <c r="AA1369" i="1"/>
  <c r="Z1369" i="1"/>
  <c r="Y1369" i="1"/>
  <c r="X1369" i="1"/>
  <c r="AB1369" i="1" s="1"/>
  <c r="L1369" i="1"/>
  <c r="AK1368" i="1"/>
  <c r="AA1368" i="1"/>
  <c r="Z1368" i="1"/>
  <c r="Y1368" i="1"/>
  <c r="X1368" i="1"/>
  <c r="AB1368" i="1" s="1"/>
  <c r="L1368" i="1"/>
  <c r="AK1367" i="1"/>
  <c r="AJ1367" i="1"/>
  <c r="AJ1368" i="1" s="1"/>
  <c r="AA1367" i="1"/>
  <c r="Z1367" i="1"/>
  <c r="Y1367" i="1"/>
  <c r="X1367" i="1"/>
  <c r="AB1367" i="1" s="1"/>
  <c r="L1367" i="1"/>
  <c r="AK1366" i="1"/>
  <c r="AJ1366" i="1"/>
  <c r="AA1366" i="1"/>
  <c r="Z1366" i="1"/>
  <c r="Y1366" i="1"/>
  <c r="X1366" i="1"/>
  <c r="AB1366" i="1" s="1"/>
  <c r="L1366" i="1"/>
  <c r="AK1365" i="1"/>
  <c r="AJ1365" i="1"/>
  <c r="AA1365" i="1"/>
  <c r="Z1365" i="1"/>
  <c r="Y1365" i="1"/>
  <c r="X1365" i="1"/>
  <c r="AB1365" i="1" s="1"/>
  <c r="L1365" i="1"/>
  <c r="AJ66" i="1"/>
  <c r="AB66" i="1"/>
  <c r="AA66" i="1"/>
  <c r="Z66" i="1"/>
  <c r="Y66" i="1"/>
  <c r="AB65" i="1"/>
  <c r="AA65" i="1"/>
  <c r="Z65" i="1"/>
  <c r="Y65" i="1"/>
  <c r="L65" i="1"/>
  <c r="AJ3866" i="1"/>
  <c r="AB3866" i="1"/>
  <c r="AA3866" i="1"/>
  <c r="Z3866" i="1"/>
  <c r="Y3866" i="1"/>
  <c r="AB3865" i="1"/>
  <c r="AA3865" i="1"/>
  <c r="Z3865" i="1"/>
  <c r="Y3865" i="1"/>
  <c r="L3865" i="1"/>
  <c r="AK1364" i="1"/>
  <c r="AJ1364" i="1"/>
  <c r="AA1364" i="1"/>
  <c r="Z1364" i="1"/>
  <c r="Y1364" i="1"/>
  <c r="X1364" i="1"/>
  <c r="AB1364" i="1" s="1"/>
  <c r="L1364" i="1"/>
  <c r="AK1363" i="1"/>
  <c r="AA1363" i="1"/>
  <c r="Z1363" i="1"/>
  <c r="Y1363" i="1"/>
  <c r="X1363" i="1"/>
  <c r="AB1363" i="1" s="1"/>
  <c r="L1363" i="1"/>
  <c r="AJ64" i="1"/>
  <c r="AB64" i="1"/>
  <c r="AA64" i="1"/>
  <c r="Z64" i="1"/>
  <c r="Y64" i="1"/>
  <c r="AB63" i="1"/>
  <c r="AA63" i="1"/>
  <c r="Z63" i="1"/>
  <c r="Y63" i="1"/>
  <c r="L63" i="1"/>
  <c r="AK1362" i="1"/>
  <c r="AJ1362" i="1"/>
  <c r="AJ1363" i="1" s="1"/>
  <c r="AA1362" i="1"/>
  <c r="Z1362" i="1"/>
  <c r="Y1362" i="1"/>
  <c r="X1362" i="1"/>
  <c r="AB1362" i="1" s="1"/>
  <c r="L1362" i="1"/>
  <c r="AK1361" i="1"/>
  <c r="AJ1361" i="1"/>
  <c r="AA1361" i="1"/>
  <c r="Z1361" i="1"/>
  <c r="Y1361" i="1"/>
  <c r="X1361" i="1"/>
  <c r="AB1361" i="1" s="1"/>
  <c r="L1361" i="1"/>
  <c r="AK1360" i="1"/>
  <c r="AJ1360" i="1"/>
  <c r="AA1360" i="1"/>
  <c r="Z1360" i="1"/>
  <c r="Y1360" i="1"/>
  <c r="X1360" i="1"/>
  <c r="AB1360" i="1" s="1"/>
  <c r="L1360" i="1"/>
  <c r="AK1359" i="1"/>
  <c r="AA1359" i="1"/>
  <c r="Z1359" i="1"/>
  <c r="Y1359" i="1"/>
  <c r="X1359" i="1"/>
  <c r="AB1359" i="1" s="1"/>
  <c r="L1359" i="1"/>
  <c r="AE247" i="1"/>
  <c r="AA247" i="1"/>
  <c r="Z247" i="1"/>
  <c r="Y247" i="1"/>
  <c r="X247" i="1"/>
  <c r="AB247" i="1" s="1"/>
  <c r="AE246" i="1"/>
  <c r="AA246" i="1"/>
  <c r="Z246" i="1"/>
  <c r="Y246" i="1"/>
  <c r="X246" i="1"/>
  <c r="AB246" i="1" s="1"/>
  <c r="AE313" i="1"/>
  <c r="AJ314" i="1" s="1"/>
  <c r="AA313" i="1"/>
  <c r="Z313" i="1"/>
  <c r="Y313" i="1"/>
  <c r="X313" i="1"/>
  <c r="AB313" i="1" s="1"/>
  <c r="AJ312" i="1"/>
  <c r="AA312" i="1"/>
  <c r="Z312" i="1"/>
  <c r="Y312" i="1"/>
  <c r="X312" i="1"/>
  <c r="AB312" i="1" s="1"/>
  <c r="L312" i="1"/>
  <c r="AA2088" i="1"/>
  <c r="Z2088" i="1"/>
  <c r="Y2088" i="1"/>
  <c r="X2088" i="1"/>
  <c r="AB2088" i="1" s="1"/>
  <c r="L2088" i="1"/>
  <c r="AA2600" i="1"/>
  <c r="Z2600" i="1"/>
  <c r="Y2600" i="1"/>
  <c r="X2600" i="1"/>
  <c r="AB2600" i="1" s="1"/>
  <c r="AA2599" i="1"/>
  <c r="Z2599" i="1"/>
  <c r="Y2599" i="1"/>
  <c r="X2599" i="1"/>
  <c r="AB2599" i="1" s="1"/>
  <c r="AA2598" i="1"/>
  <c r="Z2598" i="1"/>
  <c r="Y2598" i="1"/>
  <c r="X2598" i="1"/>
  <c r="AB2598" i="1" s="1"/>
  <c r="AA3328" i="1"/>
  <c r="Z3328" i="1"/>
  <c r="Y3328" i="1"/>
  <c r="X3328" i="1"/>
  <c r="AB3328" i="1" s="1"/>
  <c r="L3328" i="1"/>
  <c r="AK667" i="1"/>
  <c r="AJ667" i="1"/>
  <c r="AA667" i="1"/>
  <c r="Z667" i="1"/>
  <c r="Y667" i="1"/>
  <c r="X667" i="1"/>
  <c r="AB667" i="1" s="1"/>
  <c r="L667" i="1"/>
  <c r="AK666" i="1"/>
  <c r="AJ666" i="1"/>
  <c r="AA666" i="1"/>
  <c r="Z666" i="1"/>
  <c r="Y666" i="1"/>
  <c r="X666" i="1"/>
  <c r="AB666" i="1" s="1"/>
  <c r="L666" i="1"/>
  <c r="AK665" i="1"/>
  <c r="AJ665" i="1"/>
  <c r="AA665" i="1"/>
  <c r="Z665" i="1"/>
  <c r="Y665" i="1"/>
  <c r="X665" i="1"/>
  <c r="AB665" i="1" s="1"/>
  <c r="L665" i="1"/>
  <c r="AK664" i="1"/>
  <c r="AJ664" i="1"/>
  <c r="AA664" i="1"/>
  <c r="Z664" i="1"/>
  <c r="Y664" i="1"/>
  <c r="X664" i="1"/>
  <c r="AB664" i="1" s="1"/>
  <c r="L664" i="1"/>
  <c r="AK663" i="1"/>
  <c r="AJ663" i="1"/>
  <c r="AA663" i="1"/>
  <c r="Z663" i="1"/>
  <c r="Y663" i="1"/>
  <c r="X663" i="1"/>
  <c r="AB663" i="1" s="1"/>
  <c r="L663" i="1"/>
  <c r="AK662" i="1"/>
  <c r="AJ662" i="1"/>
  <c r="AA662" i="1"/>
  <c r="Z662" i="1"/>
  <c r="Y662" i="1"/>
  <c r="X662" i="1"/>
  <c r="AB662" i="1" s="1"/>
  <c r="L662" i="1"/>
  <c r="AK661" i="1"/>
  <c r="AA661" i="1"/>
  <c r="Z661" i="1"/>
  <c r="Y661" i="1"/>
  <c r="X661" i="1"/>
  <c r="AB661" i="1" s="1"/>
  <c r="L661" i="1"/>
  <c r="AA4038" i="1"/>
  <c r="Z4038" i="1"/>
  <c r="Y4038" i="1"/>
  <c r="X4038" i="1"/>
  <c r="AB4038" i="1" s="1"/>
  <c r="L4038" i="1"/>
  <c r="AJ3864" i="1"/>
  <c r="AB3864" i="1"/>
  <c r="AA3864" i="1"/>
  <c r="Z3864" i="1"/>
  <c r="Y3864" i="1"/>
  <c r="AB3863" i="1"/>
  <c r="AA3863" i="1"/>
  <c r="Z3863" i="1"/>
  <c r="Y3863" i="1"/>
  <c r="L3863" i="1"/>
  <c r="AK1358" i="1"/>
  <c r="AJ1358" i="1"/>
  <c r="AA1358" i="1"/>
  <c r="Z1358" i="1"/>
  <c r="Y1358" i="1"/>
  <c r="X1358" i="1"/>
  <c r="AB1358" i="1" s="1"/>
  <c r="L1358" i="1"/>
  <c r="AK1357" i="1"/>
  <c r="AA1357" i="1"/>
  <c r="Z1357" i="1"/>
  <c r="Y1357" i="1"/>
  <c r="X1357" i="1"/>
  <c r="AB1357" i="1" s="1"/>
  <c r="L1357" i="1"/>
  <c r="AE1925" i="1"/>
  <c r="AA1925" i="1"/>
  <c r="Z1925" i="1"/>
  <c r="Y1925" i="1"/>
  <c r="X1925" i="1"/>
  <c r="AB1925" i="1" s="1"/>
  <c r="AA1924" i="1"/>
  <c r="Z1924" i="1"/>
  <c r="Y1924" i="1"/>
  <c r="X1924" i="1"/>
  <c r="AB1924" i="1" s="1"/>
  <c r="L1924" i="1"/>
  <c r="AJ62" i="1"/>
  <c r="AJ63" i="1" s="1"/>
  <c r="AB62" i="1"/>
  <c r="AA62" i="1"/>
  <c r="Z62" i="1"/>
  <c r="Y62" i="1"/>
  <c r="AB61" i="1"/>
  <c r="AA61" i="1"/>
  <c r="Z61" i="1"/>
  <c r="Y61" i="1"/>
  <c r="L61" i="1"/>
  <c r="AJ3824" i="1"/>
  <c r="AB3824" i="1"/>
  <c r="AA3824" i="1"/>
  <c r="Z3824" i="1"/>
  <c r="Y3824" i="1"/>
  <c r="AB3823" i="1"/>
  <c r="AA3823" i="1"/>
  <c r="Z3823" i="1"/>
  <c r="Y3823" i="1"/>
  <c r="L3823" i="1"/>
  <c r="AA2413" i="1"/>
  <c r="Z2413" i="1"/>
  <c r="Y2413" i="1"/>
  <c r="X2413" i="1"/>
  <c r="AB2413" i="1" s="1"/>
  <c r="AA2597" i="1"/>
  <c r="Z2597" i="1"/>
  <c r="Y2597" i="1"/>
  <c r="X2597" i="1"/>
  <c r="AB2597" i="1" s="1"/>
  <c r="AA2596" i="1"/>
  <c r="Z2596" i="1"/>
  <c r="Y2596" i="1"/>
  <c r="X2596" i="1"/>
  <c r="AB2596" i="1" s="1"/>
  <c r="AA2595" i="1"/>
  <c r="Z2595" i="1"/>
  <c r="Y2595" i="1"/>
  <c r="X2595" i="1"/>
  <c r="AB2595" i="1" s="1"/>
  <c r="AE1603" i="1"/>
  <c r="AJ1604" i="1" s="1"/>
  <c r="AK1604" i="1" s="1"/>
  <c r="AA1603" i="1"/>
  <c r="Z1603" i="1"/>
  <c r="Y1603" i="1"/>
  <c r="X1603" i="1"/>
  <c r="AB1603" i="1" s="1"/>
  <c r="AJ2459" i="1"/>
  <c r="AK2459" i="1" s="1"/>
  <c r="AA2459" i="1"/>
  <c r="Z2459" i="1"/>
  <c r="Y2459" i="1"/>
  <c r="X2459" i="1"/>
  <c r="AB2459" i="1" s="1"/>
  <c r="L2459" i="1"/>
  <c r="AA2458" i="1"/>
  <c r="Z2458" i="1"/>
  <c r="Y2458" i="1"/>
  <c r="X2458" i="1"/>
  <c r="AB2458" i="1" s="1"/>
  <c r="L2458" i="1"/>
  <c r="AA4512" i="1"/>
  <c r="Z4512" i="1"/>
  <c r="Y4512" i="1"/>
  <c r="X4512" i="1"/>
  <c r="AB4512" i="1" s="1"/>
  <c r="L4512" i="1"/>
  <c r="AK1356" i="1"/>
  <c r="AJ1356" i="1"/>
  <c r="AA1356" i="1"/>
  <c r="Z1356" i="1"/>
  <c r="Y1356" i="1"/>
  <c r="X1356" i="1"/>
  <c r="AB1356" i="1" s="1"/>
  <c r="L1356" i="1"/>
  <c r="AK1355" i="1"/>
  <c r="AJ1355" i="1"/>
  <c r="AA1355" i="1"/>
  <c r="Z1355" i="1"/>
  <c r="Y1355" i="1"/>
  <c r="X1355" i="1"/>
  <c r="AB1355" i="1" s="1"/>
  <c r="L1355" i="1"/>
  <c r="AK1354" i="1"/>
  <c r="AJ1354" i="1"/>
  <c r="AA1354" i="1"/>
  <c r="Z1354" i="1"/>
  <c r="Y1354" i="1"/>
  <c r="X1354" i="1"/>
  <c r="AB1354" i="1" s="1"/>
  <c r="L1354" i="1"/>
  <c r="AK1353" i="1"/>
  <c r="AA1353" i="1"/>
  <c r="Z1353" i="1"/>
  <c r="Y1353" i="1"/>
  <c r="X1353" i="1"/>
  <c r="AB1353" i="1" s="1"/>
  <c r="L1353" i="1"/>
  <c r="AA3129" i="1"/>
  <c r="Z3129" i="1"/>
  <c r="Y3129" i="1"/>
  <c r="X3129" i="1"/>
  <c r="AB3129" i="1" s="1"/>
  <c r="L3129" i="1"/>
  <c r="AE1602" i="1"/>
  <c r="AA1602" i="1"/>
  <c r="Z1602" i="1"/>
  <c r="Y1602" i="1"/>
  <c r="X1602" i="1"/>
  <c r="AB1602" i="1" s="1"/>
  <c r="AJ294" i="1"/>
  <c r="AK294" i="1" s="1"/>
  <c r="AA294" i="1"/>
  <c r="Z294" i="1"/>
  <c r="Y294" i="1"/>
  <c r="X294" i="1"/>
  <c r="AB294" i="1" s="1"/>
  <c r="L294" i="1"/>
  <c r="AA293" i="1"/>
  <c r="Z293" i="1"/>
  <c r="Y293" i="1"/>
  <c r="X293" i="1"/>
  <c r="AB293" i="1" s="1"/>
  <c r="L293" i="1"/>
  <c r="AA4619" i="1"/>
  <c r="Z4619" i="1"/>
  <c r="Y4619" i="1"/>
  <c r="X4619" i="1"/>
  <c r="AB4619" i="1" s="1"/>
  <c r="L4619" i="1"/>
  <c r="AA1721" i="1"/>
  <c r="Z1721" i="1"/>
  <c r="Y1721" i="1"/>
  <c r="X1721" i="1"/>
  <c r="AB1721" i="1" s="1"/>
  <c r="AK1720" i="1"/>
  <c r="AJ1720" i="1"/>
  <c r="AA1720" i="1"/>
  <c r="Z1720" i="1"/>
  <c r="Y1720" i="1"/>
  <c r="X1720" i="1"/>
  <c r="AB1720" i="1" s="1"/>
  <c r="L1720" i="1"/>
  <c r="AK1719" i="1"/>
  <c r="AJ1719" i="1"/>
  <c r="AA1719" i="1"/>
  <c r="Z1719" i="1"/>
  <c r="Y1719" i="1"/>
  <c r="X1719" i="1"/>
  <c r="AB1719" i="1" s="1"/>
  <c r="L1719" i="1"/>
  <c r="AK1718" i="1"/>
  <c r="AJ1718" i="1"/>
  <c r="AA1718" i="1"/>
  <c r="Z1718" i="1"/>
  <c r="Y1718" i="1"/>
  <c r="X1718" i="1"/>
  <c r="AB1718" i="1" s="1"/>
  <c r="L1718" i="1"/>
  <c r="AK1717" i="1"/>
  <c r="AJ1717" i="1"/>
  <c r="AA1717" i="1"/>
  <c r="Z1717" i="1"/>
  <c r="Y1717" i="1"/>
  <c r="X1717" i="1"/>
  <c r="AB1717" i="1" s="1"/>
  <c r="L1717" i="1"/>
  <c r="AK1716" i="1"/>
  <c r="AA1716" i="1"/>
  <c r="Z1716" i="1"/>
  <c r="Y1716" i="1"/>
  <c r="X1716" i="1"/>
  <c r="AB1716" i="1" s="1"/>
  <c r="L1716" i="1"/>
  <c r="AJ4540" i="1"/>
  <c r="AK4540" i="1" s="1"/>
  <c r="AA4540" i="1"/>
  <c r="Z4540" i="1"/>
  <c r="Y4540" i="1"/>
  <c r="X4540" i="1"/>
  <c r="AB4540" i="1" s="1"/>
  <c r="L4540" i="1"/>
  <c r="AA4539" i="1"/>
  <c r="Z4539" i="1"/>
  <c r="Y4539" i="1"/>
  <c r="X4539" i="1"/>
  <c r="AB4539" i="1" s="1"/>
  <c r="L4539" i="1"/>
  <c r="AA2594" i="1"/>
  <c r="Z2594" i="1"/>
  <c r="Y2594" i="1"/>
  <c r="X2594" i="1"/>
  <c r="AB2594" i="1" s="1"/>
  <c r="AA2593" i="1"/>
  <c r="Z2593" i="1"/>
  <c r="Y2593" i="1"/>
  <c r="X2593" i="1"/>
  <c r="AB2593" i="1" s="1"/>
  <c r="AA2592" i="1"/>
  <c r="Z2592" i="1"/>
  <c r="Y2592" i="1"/>
  <c r="X2592" i="1"/>
  <c r="AB2592" i="1" s="1"/>
  <c r="AA3713" i="1"/>
  <c r="Z3713" i="1"/>
  <c r="Y3713" i="1"/>
  <c r="X3713" i="1"/>
  <c r="AB3713" i="1" s="1"/>
  <c r="L3713" i="1"/>
  <c r="AA3790" i="1"/>
  <c r="Z3790" i="1"/>
  <c r="Y3790" i="1"/>
  <c r="X3790" i="1"/>
  <c r="AB3790" i="1" s="1"/>
  <c r="L3790" i="1"/>
  <c r="AA2352" i="1"/>
  <c r="Z2352" i="1"/>
  <c r="Y2352" i="1"/>
  <c r="X2352" i="1"/>
  <c r="AB2352" i="1" s="1"/>
  <c r="L2352" i="1"/>
  <c r="AJ1633" i="1"/>
  <c r="AK1633" i="1" s="1"/>
  <c r="AA1633" i="1"/>
  <c r="Z1633" i="1"/>
  <c r="Y1633" i="1"/>
  <c r="X1633" i="1"/>
  <c r="AB1633" i="1" s="1"/>
  <c r="L1633" i="1"/>
  <c r="AA1632" i="1"/>
  <c r="Z1632" i="1"/>
  <c r="Y1632" i="1"/>
  <c r="X1632" i="1"/>
  <c r="AB1632" i="1" s="1"/>
  <c r="L1632" i="1"/>
  <c r="AA1912" i="1"/>
  <c r="Z1912" i="1"/>
  <c r="Y1912" i="1"/>
  <c r="X1912" i="1"/>
  <c r="AB1912" i="1" s="1"/>
  <c r="L1912" i="1"/>
  <c r="AA3480" i="1"/>
  <c r="Z3480" i="1"/>
  <c r="Y3480" i="1"/>
  <c r="X3480" i="1"/>
  <c r="AB3480" i="1" s="1"/>
  <c r="L3480" i="1"/>
  <c r="AJ191" i="1"/>
  <c r="AK191" i="1" s="1"/>
  <c r="AA191" i="1"/>
  <c r="Z191" i="1"/>
  <c r="Y191" i="1"/>
  <c r="X191" i="1"/>
  <c r="AB191" i="1" s="1"/>
  <c r="L191" i="1"/>
  <c r="AA190" i="1"/>
  <c r="Z190" i="1"/>
  <c r="Y190" i="1"/>
  <c r="X190" i="1"/>
  <c r="AB190" i="1" s="1"/>
  <c r="L190" i="1"/>
  <c r="AJ3458" i="1"/>
  <c r="AK3458" i="1" s="1"/>
  <c r="AA3458" i="1"/>
  <c r="Z3458" i="1"/>
  <c r="Y3458" i="1"/>
  <c r="X3458" i="1"/>
  <c r="AB3458" i="1" s="1"/>
  <c r="L3458" i="1"/>
  <c r="AA3457" i="1"/>
  <c r="Z3457" i="1"/>
  <c r="Y3457" i="1"/>
  <c r="X3457" i="1"/>
  <c r="AB3457" i="1" s="1"/>
  <c r="L3457" i="1"/>
  <c r="AA2711" i="1"/>
  <c r="Z2711" i="1"/>
  <c r="Y2711" i="1"/>
  <c r="X2711" i="1"/>
  <c r="AB2711" i="1" s="1"/>
  <c r="L2711" i="1"/>
  <c r="AJ2960" i="1"/>
  <c r="AK2960" i="1" s="1"/>
  <c r="AA2960" i="1"/>
  <c r="Z2960" i="1"/>
  <c r="Y2960" i="1"/>
  <c r="X2960" i="1"/>
  <c r="AB2960" i="1" s="1"/>
  <c r="L2960" i="1"/>
  <c r="AA2959" i="1"/>
  <c r="Z2959" i="1"/>
  <c r="Y2959" i="1"/>
  <c r="X2959" i="1"/>
  <c r="AB2959" i="1" s="1"/>
  <c r="L2959" i="1"/>
  <c r="AA3896" i="1"/>
  <c r="Z3896" i="1"/>
  <c r="Y3896" i="1"/>
  <c r="X3896" i="1"/>
  <c r="AB3896" i="1" s="1"/>
  <c r="L3896" i="1"/>
  <c r="AJ1789" i="1"/>
  <c r="AK1789" i="1" s="1"/>
  <c r="AA1789" i="1"/>
  <c r="Z1789" i="1"/>
  <c r="Y1789" i="1"/>
  <c r="X1789" i="1"/>
  <c r="AB1789" i="1" s="1"/>
  <c r="L1789" i="1"/>
  <c r="AA1788" i="1"/>
  <c r="Z1788" i="1"/>
  <c r="Y1788" i="1"/>
  <c r="X1788" i="1"/>
  <c r="AB1788" i="1" s="1"/>
  <c r="L1788" i="1"/>
  <c r="AA4305" i="1"/>
  <c r="Z4305" i="1"/>
  <c r="Y4305" i="1"/>
  <c r="X4305" i="1"/>
  <c r="AB4305" i="1" s="1"/>
  <c r="L4305" i="1"/>
  <c r="AJ3107" i="1"/>
  <c r="AK3107" i="1" s="1"/>
  <c r="AA3107" i="1"/>
  <c r="Z3107" i="1"/>
  <c r="Y3107" i="1"/>
  <c r="X3107" i="1"/>
  <c r="AB3107" i="1" s="1"/>
  <c r="L3107" i="1"/>
  <c r="AA3106" i="1"/>
  <c r="Z3106" i="1"/>
  <c r="Y3106" i="1"/>
  <c r="X3106" i="1"/>
  <c r="AB3106" i="1" s="1"/>
  <c r="L3106" i="1"/>
  <c r="AA3656" i="1"/>
  <c r="Z3656" i="1"/>
  <c r="Y3656" i="1"/>
  <c r="X3656" i="1"/>
  <c r="AB3656" i="1" s="1"/>
  <c r="L3656" i="1"/>
  <c r="AJ1352" i="1"/>
  <c r="AJ1353" i="1" s="1"/>
  <c r="AA1352" i="1"/>
  <c r="Z1352" i="1"/>
  <c r="Y1352" i="1"/>
  <c r="X1352" i="1"/>
  <c r="AB1352" i="1" s="1"/>
  <c r="L1352" i="1"/>
  <c r="AK1351" i="1"/>
  <c r="AJ1351" i="1"/>
  <c r="AA1351" i="1"/>
  <c r="Z1351" i="1"/>
  <c r="Y1351" i="1"/>
  <c r="X1351" i="1"/>
  <c r="AB1351" i="1" s="1"/>
  <c r="L1351" i="1"/>
  <c r="AK1350" i="1"/>
  <c r="AJ1350" i="1"/>
  <c r="AA1350" i="1"/>
  <c r="Z1350" i="1"/>
  <c r="Y1350" i="1"/>
  <c r="X1350" i="1"/>
  <c r="AB1350" i="1" s="1"/>
  <c r="L1350" i="1"/>
  <c r="AK1349" i="1"/>
  <c r="AJ1349" i="1"/>
  <c r="AA1349" i="1"/>
  <c r="Z1349" i="1"/>
  <c r="Y1349" i="1"/>
  <c r="X1349" i="1"/>
  <c r="AB1349" i="1" s="1"/>
  <c r="L1349" i="1"/>
  <c r="AK1348" i="1"/>
  <c r="AJ1348" i="1"/>
  <c r="AA1348" i="1"/>
  <c r="Z1348" i="1"/>
  <c r="Y1348" i="1"/>
  <c r="X1348" i="1"/>
  <c r="AB1348" i="1" s="1"/>
  <c r="L1348" i="1"/>
  <c r="AA1347" i="1"/>
  <c r="Z1347" i="1"/>
  <c r="Y1347" i="1"/>
  <c r="X1347" i="1"/>
  <c r="AB1347" i="1" s="1"/>
  <c r="L1347" i="1"/>
  <c r="AK1715" i="1"/>
  <c r="AJ1715" i="1"/>
  <c r="AJ1716" i="1" s="1"/>
  <c r="AA1715" i="1"/>
  <c r="Z1715" i="1"/>
  <c r="Y1715" i="1"/>
  <c r="X1715" i="1"/>
  <c r="AB1715" i="1" s="1"/>
  <c r="L1715" i="1"/>
  <c r="AK1714" i="1"/>
  <c r="AJ1714" i="1"/>
  <c r="AA1714" i="1"/>
  <c r="Z1714" i="1"/>
  <c r="Y1714" i="1"/>
  <c r="X1714" i="1"/>
  <c r="AB1714" i="1" s="1"/>
  <c r="L1714" i="1"/>
  <c r="AK1713" i="1"/>
  <c r="AA1713" i="1"/>
  <c r="Z1713" i="1"/>
  <c r="Y1713" i="1"/>
  <c r="X1713" i="1"/>
  <c r="AB1713" i="1" s="1"/>
  <c r="L1713" i="1"/>
  <c r="AJ4596" i="1"/>
  <c r="AK4596" i="1" s="1"/>
  <c r="AA4596" i="1"/>
  <c r="Z4596" i="1"/>
  <c r="Y4596" i="1"/>
  <c r="X4596" i="1"/>
  <c r="AB4596" i="1" s="1"/>
  <c r="L4596" i="1"/>
  <c r="AA4595" i="1"/>
  <c r="Z4595" i="1"/>
  <c r="Y4595" i="1"/>
  <c r="X4595" i="1"/>
  <c r="AB4595" i="1" s="1"/>
  <c r="L4595" i="1"/>
  <c r="AA1895" i="1"/>
  <c r="Z1895" i="1"/>
  <c r="Y1895" i="1"/>
  <c r="X1895" i="1"/>
  <c r="AB1895" i="1" s="1"/>
  <c r="L1895" i="1"/>
  <c r="AA3594" i="1"/>
  <c r="Z3594" i="1"/>
  <c r="Y3594" i="1"/>
  <c r="X3594" i="1"/>
  <c r="AB3594" i="1" s="1"/>
  <c r="L3594" i="1"/>
  <c r="AJ364" i="1"/>
  <c r="AK364" i="1" s="1"/>
  <c r="AA364" i="1"/>
  <c r="Z364" i="1"/>
  <c r="Y364" i="1"/>
  <c r="X364" i="1"/>
  <c r="AB364" i="1" s="1"/>
  <c r="L364" i="1"/>
  <c r="AA363" i="1"/>
  <c r="Z363" i="1"/>
  <c r="Y363" i="1"/>
  <c r="X363" i="1"/>
  <c r="AB363" i="1" s="1"/>
  <c r="L363" i="1"/>
  <c r="AJ2768" i="1"/>
  <c r="AK2768" i="1" s="1"/>
  <c r="AA2768" i="1"/>
  <c r="Z2768" i="1"/>
  <c r="Y2768" i="1"/>
  <c r="X2768" i="1"/>
  <c r="AB2768" i="1" s="1"/>
  <c r="L2768" i="1"/>
  <c r="AJ2767" i="1"/>
  <c r="AA2767" i="1"/>
  <c r="Z2767" i="1"/>
  <c r="Y2767" i="1"/>
  <c r="X2767" i="1"/>
  <c r="AB2767" i="1" s="1"/>
  <c r="L2767" i="1"/>
  <c r="AA2766" i="1"/>
  <c r="Z2766" i="1"/>
  <c r="Y2766" i="1"/>
  <c r="X2766" i="1"/>
  <c r="AB2766" i="1" s="1"/>
  <c r="L2766" i="1"/>
  <c r="AA2110" i="1"/>
  <c r="Z2110" i="1"/>
  <c r="Y2110" i="1"/>
  <c r="X2110" i="1"/>
  <c r="AB2110" i="1" s="1"/>
  <c r="L2110" i="1"/>
  <c r="AJ4434" i="1"/>
  <c r="AK4434" i="1" s="1"/>
  <c r="AA4434" i="1"/>
  <c r="Z4434" i="1"/>
  <c r="Y4434" i="1"/>
  <c r="X4434" i="1"/>
  <c r="AB4434" i="1" s="1"/>
  <c r="L4434" i="1"/>
  <c r="AA4433" i="1"/>
  <c r="Z4433" i="1"/>
  <c r="Y4433" i="1"/>
  <c r="X4433" i="1"/>
  <c r="AB4433" i="1" s="1"/>
  <c r="L4433" i="1"/>
  <c r="AA515" i="1"/>
  <c r="Z515" i="1"/>
  <c r="Y515" i="1"/>
  <c r="X515" i="1"/>
  <c r="AB515" i="1" s="1"/>
  <c r="L515" i="1"/>
  <c r="AJ1502" i="1"/>
  <c r="AK1502" i="1" s="1"/>
  <c r="AA1502" i="1"/>
  <c r="Z1502" i="1"/>
  <c r="Y1502" i="1"/>
  <c r="X1502" i="1"/>
  <c r="AB1502" i="1" s="1"/>
  <c r="L1502" i="1"/>
  <c r="AA1501" i="1"/>
  <c r="Z1501" i="1"/>
  <c r="Y1501" i="1"/>
  <c r="X1501" i="1"/>
  <c r="AB1501" i="1" s="1"/>
  <c r="L1501" i="1"/>
  <c r="AJ2457" i="1"/>
  <c r="AK2457" i="1" s="1"/>
  <c r="AA2457" i="1"/>
  <c r="Z2457" i="1"/>
  <c r="Y2457" i="1"/>
  <c r="X2457" i="1"/>
  <c r="AB2457" i="1" s="1"/>
  <c r="L2457" i="1"/>
  <c r="AA2456" i="1"/>
  <c r="Z2456" i="1"/>
  <c r="Y2456" i="1"/>
  <c r="X2456" i="1"/>
  <c r="AB2456" i="1" s="1"/>
  <c r="L2456" i="1"/>
  <c r="AA2591" i="1"/>
  <c r="Z2591" i="1"/>
  <c r="Y2591" i="1"/>
  <c r="X2591" i="1"/>
  <c r="AB2591" i="1" s="1"/>
  <c r="AA2590" i="1"/>
  <c r="Z2590" i="1"/>
  <c r="Y2590" i="1"/>
  <c r="X2590" i="1"/>
  <c r="AB2590" i="1" s="1"/>
  <c r="AA2589" i="1"/>
  <c r="Z2589" i="1"/>
  <c r="Y2589" i="1"/>
  <c r="X2589" i="1"/>
  <c r="AB2589" i="1" s="1"/>
  <c r="AA2588" i="1"/>
  <c r="Z2588" i="1"/>
  <c r="Y2588" i="1"/>
  <c r="X2588" i="1"/>
  <c r="AB2588" i="1" s="1"/>
  <c r="AJ3681" i="1"/>
  <c r="AK3681" i="1" s="1"/>
  <c r="AA3681" i="1"/>
  <c r="Z3681" i="1"/>
  <c r="Y3681" i="1"/>
  <c r="X3681" i="1"/>
  <c r="AB3681" i="1" s="1"/>
  <c r="L3681" i="1"/>
  <c r="AA3680" i="1"/>
  <c r="Z3680" i="1"/>
  <c r="Y3680" i="1"/>
  <c r="X3680" i="1"/>
  <c r="AB3680" i="1" s="1"/>
  <c r="L3680" i="1"/>
  <c r="AJ2262" i="1"/>
  <c r="AK2262" i="1" s="1"/>
  <c r="AA2262" i="1"/>
  <c r="Z2262" i="1"/>
  <c r="Y2262" i="1"/>
  <c r="X2262" i="1"/>
  <c r="AB2262" i="1" s="1"/>
  <c r="L2262" i="1"/>
  <c r="AA2261" i="1"/>
  <c r="Z2261" i="1"/>
  <c r="Y2261" i="1"/>
  <c r="X2261" i="1"/>
  <c r="AB2261" i="1" s="1"/>
  <c r="L2261" i="1"/>
  <c r="AK660" i="1"/>
  <c r="AJ660" i="1"/>
  <c r="AJ661" i="1" s="1"/>
  <c r="AA660" i="1"/>
  <c r="Z660" i="1"/>
  <c r="Y660" i="1"/>
  <c r="X660" i="1"/>
  <c r="AB660" i="1" s="1"/>
  <c r="L660" i="1"/>
  <c r="AK659" i="1"/>
  <c r="AJ659" i="1"/>
  <c r="AA659" i="1"/>
  <c r="Z659" i="1"/>
  <c r="Y659" i="1"/>
  <c r="X659" i="1"/>
  <c r="AB659" i="1" s="1"/>
  <c r="L659" i="1"/>
  <c r="AK658" i="1"/>
  <c r="AJ658" i="1"/>
  <c r="AA658" i="1"/>
  <c r="Z658" i="1"/>
  <c r="Y658" i="1"/>
  <c r="X658" i="1"/>
  <c r="AB658" i="1" s="1"/>
  <c r="L658" i="1"/>
  <c r="AK657" i="1"/>
  <c r="AJ657" i="1"/>
  <c r="AA657" i="1"/>
  <c r="Z657" i="1"/>
  <c r="Y657" i="1"/>
  <c r="X657" i="1"/>
  <c r="AB657" i="1" s="1"/>
  <c r="L657" i="1"/>
  <c r="AK656" i="1"/>
  <c r="AJ656" i="1"/>
  <c r="AA656" i="1"/>
  <c r="Z656" i="1"/>
  <c r="Y656" i="1"/>
  <c r="X656" i="1"/>
  <c r="AB656" i="1" s="1"/>
  <c r="L656" i="1"/>
  <c r="AK655" i="1"/>
  <c r="AA655" i="1"/>
  <c r="Z655" i="1"/>
  <c r="Y655" i="1"/>
  <c r="X655" i="1"/>
  <c r="AB655" i="1" s="1"/>
  <c r="L655" i="1"/>
  <c r="AA2069" i="1"/>
  <c r="Z2069" i="1"/>
  <c r="Y2069" i="1"/>
  <c r="X2069" i="1"/>
  <c r="AB2069" i="1" s="1"/>
  <c r="L2069" i="1"/>
  <c r="AJ2310" i="1"/>
  <c r="AK2310" i="1" s="1"/>
  <c r="AA2310" i="1"/>
  <c r="Z2310" i="1"/>
  <c r="Y2310" i="1"/>
  <c r="X2310" i="1"/>
  <c r="AB2310" i="1" s="1"/>
  <c r="L2310" i="1"/>
  <c r="AA2309" i="1"/>
  <c r="Z2309" i="1"/>
  <c r="Y2309" i="1"/>
  <c r="X2309" i="1"/>
  <c r="AB2309" i="1" s="1"/>
  <c r="L2309" i="1"/>
  <c r="AJ3276" i="1"/>
  <c r="AK3276" i="1" s="1"/>
  <c r="AA3276" i="1"/>
  <c r="Z3276" i="1"/>
  <c r="Y3276" i="1"/>
  <c r="X3276" i="1"/>
  <c r="AB3276" i="1" s="1"/>
  <c r="L3276" i="1"/>
  <c r="AA3275" i="1"/>
  <c r="Z3275" i="1"/>
  <c r="Y3275" i="1"/>
  <c r="X3275" i="1"/>
  <c r="AB3275" i="1" s="1"/>
  <c r="L3275" i="1"/>
  <c r="AA2485" i="1"/>
  <c r="Z2485" i="1"/>
  <c r="Y2485" i="1"/>
  <c r="X2485" i="1"/>
  <c r="AB2485" i="1" s="1"/>
  <c r="L2485" i="1"/>
  <c r="AJ491" i="1"/>
  <c r="AK491" i="1" s="1"/>
  <c r="AA491" i="1"/>
  <c r="Z491" i="1"/>
  <c r="Y491" i="1"/>
  <c r="X491" i="1"/>
  <c r="AB491" i="1" s="1"/>
  <c r="L491" i="1"/>
  <c r="AA490" i="1"/>
  <c r="Z490" i="1"/>
  <c r="Y490" i="1"/>
  <c r="X490" i="1"/>
  <c r="AB490" i="1" s="1"/>
  <c r="L490" i="1"/>
  <c r="AA3128" i="1"/>
  <c r="Z3128" i="1"/>
  <c r="Y3128" i="1"/>
  <c r="X3128" i="1"/>
  <c r="AB3128" i="1" s="1"/>
  <c r="L3128" i="1"/>
  <c r="AA2812" i="1"/>
  <c r="Z2812" i="1"/>
  <c r="Y2812" i="1"/>
  <c r="X2812" i="1"/>
  <c r="AB2812" i="1" s="1"/>
  <c r="L2812" i="1"/>
  <c r="AJ1122" i="1"/>
  <c r="AK1122" i="1" s="1"/>
  <c r="AA1122" i="1"/>
  <c r="Z1122" i="1"/>
  <c r="Y1122" i="1"/>
  <c r="X1122" i="1"/>
  <c r="AB1122" i="1" s="1"/>
  <c r="L1122" i="1"/>
  <c r="AA1121" i="1"/>
  <c r="Z1121" i="1"/>
  <c r="Y1121" i="1"/>
  <c r="X1121" i="1"/>
  <c r="AB1121" i="1" s="1"/>
  <c r="L1121" i="1"/>
  <c r="AA695" i="1"/>
  <c r="Z695" i="1"/>
  <c r="Y695" i="1"/>
  <c r="X695" i="1"/>
  <c r="AB695" i="1" s="1"/>
  <c r="L695" i="1"/>
  <c r="AJ654" i="1"/>
  <c r="AK654" i="1" s="1"/>
  <c r="AA654" i="1"/>
  <c r="Z654" i="1"/>
  <c r="Y654" i="1"/>
  <c r="X654" i="1"/>
  <c r="AB654" i="1" s="1"/>
  <c r="L654" i="1"/>
  <c r="AA653" i="1"/>
  <c r="Z653" i="1"/>
  <c r="Y653" i="1"/>
  <c r="X653" i="1"/>
  <c r="AB653" i="1" s="1"/>
  <c r="L653" i="1"/>
  <c r="AJ4213" i="1"/>
  <c r="AK4213" i="1" s="1"/>
  <c r="AA4213" i="1"/>
  <c r="Z4213" i="1"/>
  <c r="Y4213" i="1"/>
  <c r="X4213" i="1"/>
  <c r="AB4213" i="1" s="1"/>
  <c r="L4213" i="1"/>
  <c r="AA4212" i="1"/>
  <c r="Z4212" i="1"/>
  <c r="Y4212" i="1"/>
  <c r="X4212" i="1"/>
  <c r="AB4212" i="1" s="1"/>
  <c r="L4212" i="1"/>
  <c r="AJ2735" i="1"/>
  <c r="AK2735" i="1" s="1"/>
  <c r="AA2735" i="1"/>
  <c r="Z2735" i="1"/>
  <c r="Y2735" i="1"/>
  <c r="X2735" i="1"/>
  <c r="AB2735" i="1" s="1"/>
  <c r="L2735" i="1"/>
  <c r="AA2734" i="1"/>
  <c r="Z2734" i="1"/>
  <c r="Y2734" i="1"/>
  <c r="X2734" i="1"/>
  <c r="AB2734" i="1" s="1"/>
  <c r="L2734" i="1"/>
  <c r="AA2068" i="1"/>
  <c r="Z2068" i="1"/>
  <c r="Y2068" i="1"/>
  <c r="X2068" i="1"/>
  <c r="AB2068" i="1" s="1"/>
  <c r="L2068" i="1"/>
  <c r="AJ3243" i="1"/>
  <c r="AK3243" i="1" s="1"/>
  <c r="AA3243" i="1"/>
  <c r="Z3243" i="1"/>
  <c r="Y3243" i="1"/>
  <c r="X3243" i="1"/>
  <c r="AB3243" i="1" s="1"/>
  <c r="L3243" i="1"/>
  <c r="AA3242" i="1"/>
  <c r="Z3242" i="1"/>
  <c r="Y3242" i="1"/>
  <c r="X3242" i="1"/>
  <c r="AB3242" i="1" s="1"/>
  <c r="L3242" i="1"/>
  <c r="AJ4494" i="1"/>
  <c r="AK4494" i="1" s="1"/>
  <c r="AA4494" i="1"/>
  <c r="Z4494" i="1"/>
  <c r="Y4494" i="1"/>
  <c r="X4494" i="1"/>
  <c r="AB4494" i="1" s="1"/>
  <c r="L4494" i="1"/>
  <c r="AA4493" i="1"/>
  <c r="Z4493" i="1"/>
  <c r="Y4493" i="1"/>
  <c r="X4493" i="1"/>
  <c r="AB4493" i="1" s="1"/>
  <c r="L4493" i="1"/>
  <c r="AA2336" i="1"/>
  <c r="Z2336" i="1"/>
  <c r="Y2336" i="1"/>
  <c r="X2336" i="1"/>
  <c r="AB2336" i="1" s="1"/>
  <c r="L2336" i="1"/>
  <c r="AA4511" i="1"/>
  <c r="Z4511" i="1"/>
  <c r="Y4511" i="1"/>
  <c r="X4511" i="1"/>
  <c r="AB4511" i="1" s="1"/>
  <c r="L4511" i="1"/>
  <c r="AA1984" i="1"/>
  <c r="Z1984" i="1"/>
  <c r="Y1984" i="1"/>
  <c r="X1984" i="1"/>
  <c r="AB1984" i="1" s="1"/>
  <c r="L1984" i="1"/>
  <c r="AA1965" i="1"/>
  <c r="Z1965" i="1"/>
  <c r="Y1965" i="1"/>
  <c r="X1965" i="1"/>
  <c r="AB1965" i="1" s="1"/>
  <c r="L1965" i="1"/>
  <c r="AJ4568" i="1"/>
  <c r="AA4568" i="1"/>
  <c r="Z4568" i="1"/>
  <c r="Y4568" i="1"/>
  <c r="X4568" i="1"/>
  <c r="AB4568" i="1" s="1"/>
  <c r="L4568" i="1"/>
  <c r="AA4567" i="1"/>
  <c r="Z4567" i="1"/>
  <c r="Y4567" i="1"/>
  <c r="X4567" i="1"/>
  <c r="AB4567" i="1" s="1"/>
  <c r="L4567" i="1"/>
  <c r="AJ264" i="1"/>
  <c r="AK264" i="1" s="1"/>
  <c r="AA264" i="1"/>
  <c r="Z264" i="1"/>
  <c r="Y264" i="1"/>
  <c r="X264" i="1"/>
  <c r="AB264" i="1" s="1"/>
  <c r="L264" i="1"/>
  <c r="AA263" i="1"/>
  <c r="Z263" i="1"/>
  <c r="Y263" i="1"/>
  <c r="X263" i="1"/>
  <c r="AB263" i="1" s="1"/>
  <c r="L263" i="1"/>
  <c r="AA9" i="1"/>
  <c r="Z9" i="1"/>
  <c r="Y9" i="1"/>
  <c r="X9" i="1"/>
  <c r="AB9" i="1" s="1"/>
  <c r="L9" i="1"/>
  <c r="AJ1853" i="1"/>
  <c r="AA1853" i="1"/>
  <c r="Z1853" i="1"/>
  <c r="Y1853" i="1"/>
  <c r="X1853" i="1"/>
  <c r="AB1853" i="1" s="1"/>
  <c r="L1853" i="1"/>
  <c r="AA1852" i="1"/>
  <c r="Z1852" i="1"/>
  <c r="Y1852" i="1"/>
  <c r="X1852" i="1"/>
  <c r="AB1852" i="1" s="1"/>
  <c r="L1852" i="1"/>
  <c r="AJ1165" i="1"/>
  <c r="AK1165" i="1" s="1"/>
  <c r="AA1165" i="1"/>
  <c r="Z1165" i="1"/>
  <c r="Y1165" i="1"/>
  <c r="X1165" i="1"/>
  <c r="AB1165" i="1" s="1"/>
  <c r="L1165" i="1"/>
  <c r="AA1164" i="1"/>
  <c r="Z1164" i="1"/>
  <c r="Y1164" i="1"/>
  <c r="X1164" i="1"/>
  <c r="AB1164" i="1" s="1"/>
  <c r="L1164" i="1"/>
  <c r="AJ4066" i="1"/>
  <c r="AK4066" i="1" s="1"/>
  <c r="AA4066" i="1"/>
  <c r="Z4066" i="1"/>
  <c r="Y4066" i="1"/>
  <c r="X4066" i="1"/>
  <c r="AB4066" i="1" s="1"/>
  <c r="L4066" i="1"/>
  <c r="AJ4065" i="1"/>
  <c r="AA4065" i="1"/>
  <c r="Z4065" i="1"/>
  <c r="Y4065" i="1"/>
  <c r="X4065" i="1"/>
  <c r="AB4065" i="1" s="1"/>
  <c r="L4065" i="1"/>
  <c r="AA4064" i="1"/>
  <c r="Z4064" i="1"/>
  <c r="Y4064" i="1"/>
  <c r="X4064" i="1"/>
  <c r="AB4064" i="1" s="1"/>
  <c r="L4064" i="1"/>
  <c r="AA3966" i="1"/>
  <c r="Z3966" i="1"/>
  <c r="Y3966" i="1"/>
  <c r="X3966" i="1"/>
  <c r="AB3966" i="1" s="1"/>
  <c r="L3966" i="1"/>
  <c r="AK1346" i="1"/>
  <c r="AJ1346" i="1"/>
  <c r="AJ1347" i="1" s="1"/>
  <c r="AK1347" i="1" s="1"/>
  <c r="AA1346" i="1"/>
  <c r="Z1346" i="1"/>
  <c r="Y1346" i="1"/>
  <c r="X1346" i="1"/>
  <c r="AB1346" i="1" s="1"/>
  <c r="L1346" i="1"/>
  <c r="AK1345" i="1"/>
  <c r="AJ1345" i="1"/>
  <c r="AA1345" i="1"/>
  <c r="Z1345" i="1"/>
  <c r="Y1345" i="1"/>
  <c r="X1345" i="1"/>
  <c r="AB1345" i="1" s="1"/>
  <c r="L1345" i="1"/>
  <c r="AK1344" i="1"/>
  <c r="AJ1344" i="1"/>
  <c r="AA1344" i="1"/>
  <c r="Z1344" i="1"/>
  <c r="Y1344" i="1"/>
  <c r="X1344" i="1"/>
  <c r="AB1344" i="1" s="1"/>
  <c r="L1344" i="1"/>
  <c r="AK1343" i="1"/>
  <c r="AJ1343" i="1"/>
  <c r="AA1343" i="1"/>
  <c r="Z1343" i="1"/>
  <c r="Y1343" i="1"/>
  <c r="X1343" i="1"/>
  <c r="AB1343" i="1" s="1"/>
  <c r="L1343" i="1"/>
  <c r="AK1342" i="1"/>
  <c r="AA1342" i="1"/>
  <c r="Z1342" i="1"/>
  <c r="Y1342" i="1"/>
  <c r="X1342" i="1"/>
  <c r="AB1342" i="1" s="1"/>
  <c r="L1342" i="1"/>
  <c r="AJ958" i="1"/>
  <c r="AK958" i="1" s="1"/>
  <c r="AA958" i="1"/>
  <c r="Z958" i="1"/>
  <c r="Y958" i="1"/>
  <c r="X958" i="1"/>
  <c r="AB958" i="1" s="1"/>
  <c r="L958" i="1"/>
  <c r="AA957" i="1"/>
  <c r="Z957" i="1"/>
  <c r="Y957" i="1"/>
  <c r="X957" i="1"/>
  <c r="AB957" i="1" s="1"/>
  <c r="L957" i="1"/>
  <c r="AJ928" i="1"/>
  <c r="AK928" i="1" s="1"/>
  <c r="AA928" i="1"/>
  <c r="Z928" i="1"/>
  <c r="Y928" i="1"/>
  <c r="X928" i="1"/>
  <c r="AB928" i="1" s="1"/>
  <c r="L928" i="1"/>
  <c r="AA927" i="1"/>
  <c r="Z927" i="1"/>
  <c r="Y927" i="1"/>
  <c r="X927" i="1"/>
  <c r="AB927" i="1" s="1"/>
  <c r="L927" i="1"/>
  <c r="AE88" i="1"/>
  <c r="AA88" i="1"/>
  <c r="Z88" i="1"/>
  <c r="Y88" i="1"/>
  <c r="X88" i="1"/>
  <c r="AB88" i="1" s="1"/>
  <c r="AA87" i="1"/>
  <c r="Z87" i="1"/>
  <c r="Y87" i="1"/>
  <c r="X87" i="1"/>
  <c r="AB87" i="1" s="1"/>
  <c r="L87" i="1"/>
  <c r="AJ4094" i="1"/>
  <c r="AK4094" i="1" s="1"/>
  <c r="AA4094" i="1"/>
  <c r="Z4094" i="1"/>
  <c r="Y4094" i="1"/>
  <c r="X4094" i="1"/>
  <c r="AB4094" i="1" s="1"/>
  <c r="L4094" i="1"/>
  <c r="AA4093" i="1"/>
  <c r="Z4093" i="1"/>
  <c r="Y4093" i="1"/>
  <c r="X4093" i="1"/>
  <c r="AB4093" i="1" s="1"/>
  <c r="L4093" i="1"/>
  <c r="AJ4124" i="1"/>
  <c r="AA4124" i="1"/>
  <c r="Z4124" i="1"/>
  <c r="Y4124" i="1"/>
  <c r="X4124" i="1"/>
  <c r="AB4124" i="1" s="1"/>
  <c r="L4124" i="1"/>
  <c r="AA4123" i="1"/>
  <c r="Z4123" i="1"/>
  <c r="Y4123" i="1"/>
  <c r="X4123" i="1"/>
  <c r="AB4123" i="1" s="1"/>
  <c r="L4123" i="1"/>
  <c r="AE2128" i="1"/>
  <c r="AA2128" i="1"/>
  <c r="Z2128" i="1"/>
  <c r="Y2128" i="1"/>
  <c r="X2128" i="1"/>
  <c r="AB2128" i="1" s="1"/>
  <c r="AE2127" i="1"/>
  <c r="AA2127" i="1"/>
  <c r="Z2127" i="1"/>
  <c r="Y2127" i="1"/>
  <c r="X2127" i="1"/>
  <c r="AB2127" i="1" s="1"/>
  <c r="AA4072" i="1"/>
  <c r="Z4072" i="1"/>
  <c r="Y4072" i="1"/>
  <c r="X4072" i="1"/>
  <c r="AB4072" i="1" s="1"/>
  <c r="L4072" i="1"/>
  <c r="AJ1631" i="1"/>
  <c r="AJ1632" i="1" s="1"/>
  <c r="AK1632" i="1" s="1"/>
  <c r="AA1631" i="1"/>
  <c r="Z1631" i="1"/>
  <c r="Y1631" i="1"/>
  <c r="X1631" i="1"/>
  <c r="AB1631" i="1" s="1"/>
  <c r="L1631" i="1"/>
  <c r="AA1630" i="1"/>
  <c r="Z1630" i="1"/>
  <c r="Y1630" i="1"/>
  <c r="X1630" i="1"/>
  <c r="AB1630" i="1" s="1"/>
  <c r="L1630" i="1"/>
  <c r="AJ3217" i="1"/>
  <c r="AK3217" i="1" s="1"/>
  <c r="AA3217" i="1"/>
  <c r="Z3217" i="1"/>
  <c r="Y3217" i="1"/>
  <c r="X3217" i="1"/>
  <c r="AB3217" i="1" s="1"/>
  <c r="L3217" i="1"/>
  <c r="AA3216" i="1"/>
  <c r="Z3216" i="1"/>
  <c r="Y3216" i="1"/>
  <c r="X3216" i="1"/>
  <c r="AB3216" i="1" s="1"/>
  <c r="L3216" i="1"/>
  <c r="AA4287" i="1"/>
  <c r="Z4287" i="1"/>
  <c r="Y4287" i="1"/>
  <c r="X4287" i="1"/>
  <c r="AB4287" i="1" s="1"/>
  <c r="L4287" i="1"/>
  <c r="AA3895" i="1"/>
  <c r="Z3895" i="1"/>
  <c r="Y3895" i="1"/>
  <c r="X3895" i="1"/>
  <c r="AB3895" i="1" s="1"/>
  <c r="L3895" i="1"/>
  <c r="AA3593" i="1"/>
  <c r="Z3593" i="1"/>
  <c r="Y3593" i="1"/>
  <c r="X3593" i="1"/>
  <c r="AB3593" i="1" s="1"/>
  <c r="L3593" i="1"/>
  <c r="AJ292" i="1"/>
  <c r="AJ293" i="1" s="1"/>
  <c r="AK293" i="1" s="1"/>
  <c r="AA292" i="1"/>
  <c r="Z292" i="1"/>
  <c r="Y292" i="1"/>
  <c r="X292" i="1"/>
  <c r="AB292" i="1" s="1"/>
  <c r="L292" i="1"/>
  <c r="AA291" i="1"/>
  <c r="Z291" i="1"/>
  <c r="Y291" i="1"/>
  <c r="X291" i="1"/>
  <c r="AB291" i="1" s="1"/>
  <c r="L291" i="1"/>
  <c r="AJ2087" i="1"/>
  <c r="AJ2088" i="1" s="1"/>
  <c r="AA2087" i="1"/>
  <c r="Z2087" i="1"/>
  <c r="Y2087" i="1"/>
  <c r="X2087" i="1"/>
  <c r="AB2087" i="1" s="1"/>
  <c r="L2087" i="1"/>
  <c r="AA2086" i="1"/>
  <c r="Z2086" i="1"/>
  <c r="Y2086" i="1"/>
  <c r="X2086" i="1"/>
  <c r="AB2086" i="1" s="1"/>
  <c r="L2086" i="1"/>
  <c r="AK1712" i="1"/>
  <c r="AJ1712" i="1"/>
  <c r="AJ1713" i="1" s="1"/>
  <c r="AA1712" i="1"/>
  <c r="Z1712" i="1"/>
  <c r="Y1712" i="1"/>
  <c r="X1712" i="1"/>
  <c r="AB1712" i="1" s="1"/>
  <c r="L1712" i="1"/>
  <c r="AK1711" i="1"/>
  <c r="AJ1711" i="1"/>
  <c r="AA1711" i="1"/>
  <c r="Z1711" i="1"/>
  <c r="Y1711" i="1"/>
  <c r="X1711" i="1"/>
  <c r="AB1711" i="1" s="1"/>
  <c r="L1711" i="1"/>
  <c r="AK1710" i="1"/>
  <c r="AJ1710" i="1"/>
  <c r="AA1710" i="1"/>
  <c r="Z1710" i="1"/>
  <c r="Y1710" i="1"/>
  <c r="X1710" i="1"/>
  <c r="AB1710" i="1" s="1"/>
  <c r="L1710" i="1"/>
  <c r="AK1709" i="1"/>
  <c r="AJ1709" i="1"/>
  <c r="AA1709" i="1"/>
  <c r="Z1709" i="1"/>
  <c r="Y1709" i="1"/>
  <c r="X1709" i="1"/>
  <c r="AB1709" i="1" s="1"/>
  <c r="L1709" i="1"/>
  <c r="AK1708" i="1"/>
  <c r="AJ1708" i="1"/>
  <c r="AA1708" i="1"/>
  <c r="Z1708" i="1"/>
  <c r="Y1708" i="1"/>
  <c r="X1708" i="1"/>
  <c r="AB1708" i="1" s="1"/>
  <c r="L1708" i="1"/>
  <c r="AK1707" i="1"/>
  <c r="AJ1707" i="1"/>
  <c r="AA1707" i="1"/>
  <c r="Z1707" i="1"/>
  <c r="Y1707" i="1"/>
  <c r="X1707" i="1"/>
  <c r="AB1707" i="1" s="1"/>
  <c r="L1707" i="1"/>
  <c r="AK1706" i="1"/>
  <c r="AJ1706" i="1"/>
  <c r="AA1706" i="1"/>
  <c r="Z1706" i="1"/>
  <c r="Y1706" i="1"/>
  <c r="X1706" i="1"/>
  <c r="AB1706" i="1" s="1"/>
  <c r="L1706" i="1"/>
  <c r="AK1705" i="1"/>
  <c r="AJ1705" i="1"/>
  <c r="AA1705" i="1"/>
  <c r="Z1705" i="1"/>
  <c r="Y1705" i="1"/>
  <c r="X1705" i="1"/>
  <c r="AB1705" i="1" s="1"/>
  <c r="L1705" i="1"/>
  <c r="AK1704" i="1"/>
  <c r="AA1704" i="1"/>
  <c r="Z1704" i="1"/>
  <c r="Y1704" i="1"/>
  <c r="X1704" i="1"/>
  <c r="AB1704" i="1" s="1"/>
  <c r="L1704" i="1"/>
  <c r="AJ223" i="1"/>
  <c r="AK223" i="1" s="1"/>
  <c r="AA223" i="1"/>
  <c r="Z223" i="1"/>
  <c r="Y223" i="1"/>
  <c r="X223" i="1"/>
  <c r="AB223" i="1" s="1"/>
  <c r="L223" i="1"/>
  <c r="AA222" i="1"/>
  <c r="Z222" i="1"/>
  <c r="Y222" i="1"/>
  <c r="X222" i="1"/>
  <c r="AB222" i="1" s="1"/>
  <c r="L222" i="1"/>
  <c r="AA2587" i="1"/>
  <c r="Z2587" i="1"/>
  <c r="Y2587" i="1"/>
  <c r="X2587" i="1"/>
  <c r="AB2587" i="1" s="1"/>
  <c r="AA2586" i="1"/>
  <c r="Z2586" i="1"/>
  <c r="Y2586" i="1"/>
  <c r="X2586" i="1"/>
  <c r="AB2586" i="1" s="1"/>
  <c r="AA2585" i="1"/>
  <c r="Z2585" i="1"/>
  <c r="Y2585" i="1"/>
  <c r="X2585" i="1"/>
  <c r="AB2585" i="1" s="1"/>
  <c r="AA2584" i="1"/>
  <c r="Z2584" i="1"/>
  <c r="Y2584" i="1"/>
  <c r="X2584" i="1"/>
  <c r="AB2584" i="1" s="1"/>
  <c r="AE3545" i="1"/>
  <c r="AA3545" i="1"/>
  <c r="Z3545" i="1"/>
  <c r="Y3545" i="1"/>
  <c r="X3545" i="1"/>
  <c r="AB3545" i="1" s="1"/>
  <c r="AE3544" i="1"/>
  <c r="AA3544" i="1"/>
  <c r="Z3544" i="1"/>
  <c r="Y3544" i="1"/>
  <c r="X3544" i="1"/>
  <c r="AB3544" i="1" s="1"/>
  <c r="AJ4349" i="1"/>
  <c r="AK4349" i="1" s="1"/>
  <c r="AA4349" i="1"/>
  <c r="Z4349" i="1"/>
  <c r="Y4349" i="1"/>
  <c r="X4349" i="1"/>
  <c r="AB4349" i="1" s="1"/>
  <c r="L4349" i="1"/>
  <c r="AA4348" i="1"/>
  <c r="Z4348" i="1"/>
  <c r="Y4348" i="1"/>
  <c r="X4348" i="1"/>
  <c r="AB4348" i="1" s="1"/>
  <c r="L4348" i="1"/>
  <c r="AA3789" i="1"/>
  <c r="Z3789" i="1"/>
  <c r="Y3789" i="1"/>
  <c r="X3789" i="1"/>
  <c r="AB3789" i="1" s="1"/>
  <c r="L3789" i="1"/>
  <c r="AA3525" i="1"/>
  <c r="Z3525" i="1"/>
  <c r="Y3525" i="1"/>
  <c r="X3525" i="1"/>
  <c r="AB3525" i="1" s="1"/>
  <c r="L3525" i="1"/>
  <c r="AJ3152" i="1"/>
  <c r="AK3152" i="1" s="1"/>
  <c r="AA3152" i="1"/>
  <c r="Z3152" i="1"/>
  <c r="Y3152" i="1"/>
  <c r="X3152" i="1"/>
  <c r="AB3152" i="1" s="1"/>
  <c r="L3152" i="1"/>
  <c r="AA3151" i="1"/>
  <c r="Z3151" i="1"/>
  <c r="Y3151" i="1"/>
  <c r="X3151" i="1"/>
  <c r="AB3151" i="1" s="1"/>
  <c r="L3151" i="1"/>
  <c r="AJ396" i="1"/>
  <c r="AA396" i="1"/>
  <c r="Z396" i="1"/>
  <c r="Y396" i="1"/>
  <c r="X396" i="1"/>
  <c r="AB396" i="1" s="1"/>
  <c r="L396" i="1"/>
  <c r="AA395" i="1"/>
  <c r="Z395" i="1"/>
  <c r="Y395" i="1"/>
  <c r="X395" i="1"/>
  <c r="AB395" i="1" s="1"/>
  <c r="L395" i="1"/>
  <c r="AJ4466" i="1"/>
  <c r="AK4466" i="1" s="1"/>
  <c r="AA4466" i="1"/>
  <c r="Z4466" i="1"/>
  <c r="Y4466" i="1"/>
  <c r="X4466" i="1"/>
  <c r="AB4466" i="1" s="1"/>
  <c r="L4466" i="1"/>
  <c r="AA4465" i="1"/>
  <c r="Z4465" i="1"/>
  <c r="Y4465" i="1"/>
  <c r="X4465" i="1"/>
  <c r="AB4465" i="1" s="1"/>
  <c r="L4465" i="1"/>
  <c r="AA3402" i="1"/>
  <c r="Z3402" i="1"/>
  <c r="Y3402" i="1"/>
  <c r="X3402" i="1"/>
  <c r="AB3402" i="1" s="1"/>
  <c r="L3402" i="1"/>
  <c r="AA2351" i="1"/>
  <c r="Z2351" i="1"/>
  <c r="Y2351" i="1"/>
  <c r="X2351" i="1"/>
  <c r="AB2351" i="1" s="1"/>
  <c r="L2351" i="1"/>
  <c r="AJ3105" i="1"/>
  <c r="AK3105" i="1" s="1"/>
  <c r="AA3105" i="1"/>
  <c r="Z3105" i="1"/>
  <c r="Y3105" i="1"/>
  <c r="X3105" i="1"/>
  <c r="AB3105" i="1" s="1"/>
  <c r="L3105" i="1"/>
  <c r="AA3104" i="1"/>
  <c r="Z3104" i="1"/>
  <c r="Y3104" i="1"/>
  <c r="X3104" i="1"/>
  <c r="AB3104" i="1" s="1"/>
  <c r="L3104" i="1"/>
  <c r="AA3911" i="1"/>
  <c r="Z3911" i="1"/>
  <c r="Y3911" i="1"/>
  <c r="X3911" i="1"/>
  <c r="AB3911" i="1" s="1"/>
  <c r="L3911" i="1"/>
  <c r="AA3927" i="1"/>
  <c r="Z3927" i="1"/>
  <c r="Y3927" i="1"/>
  <c r="X3927" i="1"/>
  <c r="AB3927" i="1" s="1"/>
  <c r="L3927" i="1"/>
  <c r="AA1911" i="1"/>
  <c r="Z1911" i="1"/>
  <c r="Y1911" i="1"/>
  <c r="X1911" i="1"/>
  <c r="AB1911" i="1" s="1"/>
  <c r="L1911" i="1"/>
  <c r="AJ991" i="1"/>
  <c r="AK991" i="1" s="1"/>
  <c r="AA991" i="1"/>
  <c r="Z991" i="1"/>
  <c r="Y991" i="1"/>
  <c r="X991" i="1"/>
  <c r="AB991" i="1" s="1"/>
  <c r="L991" i="1"/>
  <c r="AA990" i="1"/>
  <c r="Z990" i="1"/>
  <c r="Y990" i="1"/>
  <c r="X990" i="1"/>
  <c r="AB990" i="1" s="1"/>
  <c r="L990" i="1"/>
  <c r="AJ3361" i="1"/>
  <c r="AK3361" i="1" s="1"/>
  <c r="AA3361" i="1"/>
  <c r="Z3361" i="1"/>
  <c r="Y3361" i="1"/>
  <c r="X3361" i="1"/>
  <c r="AB3361" i="1" s="1"/>
  <c r="L3361" i="1"/>
  <c r="AA3360" i="1"/>
  <c r="Z3360" i="1"/>
  <c r="Y3360" i="1"/>
  <c r="X3360" i="1"/>
  <c r="AB3360" i="1" s="1"/>
  <c r="L3360" i="1"/>
  <c r="AJ3456" i="1"/>
  <c r="AK3456" i="1" s="1"/>
  <c r="AA3456" i="1"/>
  <c r="Z3456" i="1"/>
  <c r="Y3456" i="1"/>
  <c r="X3456" i="1"/>
  <c r="AB3456" i="1" s="1"/>
  <c r="L3456" i="1"/>
  <c r="AA3455" i="1"/>
  <c r="Z3455" i="1"/>
  <c r="Y3455" i="1"/>
  <c r="X3455" i="1"/>
  <c r="AB3455" i="1" s="1"/>
  <c r="L3455" i="1"/>
  <c r="AA4380" i="1"/>
  <c r="Z4380" i="1"/>
  <c r="Y4380" i="1"/>
  <c r="X4380" i="1"/>
  <c r="AB4380" i="1" s="1"/>
  <c r="L4380" i="1"/>
  <c r="AJ4304" i="1"/>
  <c r="AK4304" i="1" s="1"/>
  <c r="AA4304" i="1"/>
  <c r="Z4304" i="1"/>
  <c r="Y4304" i="1"/>
  <c r="X4304" i="1"/>
  <c r="AB4304" i="1" s="1"/>
  <c r="L4304" i="1"/>
  <c r="AA4303" i="1"/>
  <c r="Z4303" i="1"/>
  <c r="Y4303" i="1"/>
  <c r="X4303" i="1"/>
  <c r="AB4303" i="1" s="1"/>
  <c r="L4303" i="1"/>
  <c r="AA3655" i="1"/>
  <c r="Z3655" i="1"/>
  <c r="Y3655" i="1"/>
  <c r="X3655" i="1"/>
  <c r="AB3655" i="1" s="1"/>
  <c r="L3655" i="1"/>
  <c r="AJ3965" i="1"/>
  <c r="AK3965" i="1" s="1"/>
  <c r="AA3965" i="1"/>
  <c r="Z3965" i="1"/>
  <c r="Y3965" i="1"/>
  <c r="X3965" i="1"/>
  <c r="AB3965" i="1" s="1"/>
  <c r="L3965" i="1"/>
  <c r="AA3964" i="1"/>
  <c r="Z3964" i="1"/>
  <c r="Y3964" i="1"/>
  <c r="X3964" i="1"/>
  <c r="AB3964" i="1" s="1"/>
  <c r="L3964" i="1"/>
  <c r="AA2710" i="1"/>
  <c r="Z2710" i="1"/>
  <c r="Y2710" i="1"/>
  <c r="X2710" i="1"/>
  <c r="AB2710" i="1" s="1"/>
  <c r="L2710" i="1"/>
  <c r="AA4184" i="1"/>
  <c r="Z4184" i="1"/>
  <c r="Y4184" i="1"/>
  <c r="X4184" i="1"/>
  <c r="AB4184" i="1" s="1"/>
  <c r="L4184" i="1"/>
  <c r="AJ1554" i="1"/>
  <c r="AK1554" i="1" s="1"/>
  <c r="AA1554" i="1"/>
  <c r="Z1554" i="1"/>
  <c r="Y1554" i="1"/>
  <c r="X1554" i="1"/>
  <c r="AB1554" i="1" s="1"/>
  <c r="L1554" i="1"/>
  <c r="AA1553" i="1"/>
  <c r="Z1553" i="1"/>
  <c r="Y1553" i="1"/>
  <c r="X1553" i="1"/>
  <c r="AB1553" i="1" s="1"/>
  <c r="L1553" i="1"/>
  <c r="AJ2900" i="1"/>
  <c r="AK2900" i="1" s="1"/>
  <c r="AA2900" i="1"/>
  <c r="Z2900" i="1"/>
  <c r="Y2900" i="1"/>
  <c r="X2900" i="1"/>
  <c r="AB2900" i="1" s="1"/>
  <c r="L2900" i="1"/>
  <c r="AA2899" i="1"/>
  <c r="Z2899" i="1"/>
  <c r="Y2899" i="1"/>
  <c r="X2899" i="1"/>
  <c r="AB2899" i="1" s="1"/>
  <c r="L2899" i="1"/>
  <c r="AJ2230" i="1"/>
  <c r="AK2230" i="1" s="1"/>
  <c r="AA2230" i="1"/>
  <c r="Z2230" i="1"/>
  <c r="Y2230" i="1"/>
  <c r="X2230" i="1"/>
  <c r="AB2230" i="1" s="1"/>
  <c r="L2230" i="1"/>
  <c r="AA2229" i="1"/>
  <c r="Z2229" i="1"/>
  <c r="Y2229" i="1"/>
  <c r="X2229" i="1"/>
  <c r="AB2229" i="1" s="1"/>
  <c r="L2229" i="1"/>
  <c r="AJ4538" i="1"/>
  <c r="AA4538" i="1"/>
  <c r="Z4538" i="1"/>
  <c r="Y4538" i="1"/>
  <c r="X4538" i="1"/>
  <c r="AB4538" i="1" s="1"/>
  <c r="L4538" i="1"/>
  <c r="AA4537" i="1"/>
  <c r="Z4537" i="1"/>
  <c r="Y4537" i="1"/>
  <c r="X4537" i="1"/>
  <c r="AB4537" i="1" s="1"/>
  <c r="L4537" i="1"/>
  <c r="AA27" i="1"/>
  <c r="Z27" i="1"/>
  <c r="Y27" i="1"/>
  <c r="X27" i="1"/>
  <c r="AB27" i="1" s="1"/>
  <c r="L27" i="1"/>
  <c r="AA3712" i="1"/>
  <c r="Z3712" i="1"/>
  <c r="Y3712" i="1"/>
  <c r="X3712" i="1"/>
  <c r="AB3712" i="1" s="1"/>
  <c r="L3712" i="1"/>
  <c r="AJ113" i="1"/>
  <c r="AK113" i="1" s="1"/>
  <c r="AA113" i="1"/>
  <c r="Z113" i="1"/>
  <c r="Y113" i="1"/>
  <c r="X113" i="1"/>
  <c r="AB113" i="1" s="1"/>
  <c r="L113" i="1"/>
  <c r="AA112" i="1"/>
  <c r="Z112" i="1"/>
  <c r="Y112" i="1"/>
  <c r="X112" i="1"/>
  <c r="AB112" i="1" s="1"/>
  <c r="L112" i="1"/>
  <c r="AJ1887" i="1"/>
  <c r="AK1887" i="1" s="1"/>
  <c r="AA1887" i="1"/>
  <c r="Z1887" i="1"/>
  <c r="Y1887" i="1"/>
  <c r="X1887" i="1"/>
  <c r="AB1887" i="1" s="1"/>
  <c r="L1887" i="1"/>
  <c r="AA1886" i="1"/>
  <c r="Z1886" i="1"/>
  <c r="Y1886" i="1"/>
  <c r="X1886" i="1"/>
  <c r="AB1886" i="1" s="1"/>
  <c r="L1886" i="1"/>
  <c r="AA4005" i="1"/>
  <c r="Z4005" i="1"/>
  <c r="Y4005" i="1"/>
  <c r="X4005" i="1"/>
  <c r="AB4005" i="1" s="1"/>
  <c r="L4005" i="1"/>
  <c r="AJ1787" i="1"/>
  <c r="AA1787" i="1"/>
  <c r="Z1787" i="1"/>
  <c r="Y1787" i="1"/>
  <c r="X1787" i="1"/>
  <c r="AB1787" i="1" s="1"/>
  <c r="L1787" i="1"/>
  <c r="AA1786" i="1"/>
  <c r="Z1786" i="1"/>
  <c r="Y1786" i="1"/>
  <c r="X1786" i="1"/>
  <c r="AB1786" i="1" s="1"/>
  <c r="L1786" i="1"/>
  <c r="AJ189" i="1"/>
  <c r="AK189" i="1" s="1"/>
  <c r="AA189" i="1"/>
  <c r="Z189" i="1"/>
  <c r="Y189" i="1"/>
  <c r="X189" i="1"/>
  <c r="AB189" i="1" s="1"/>
  <c r="L189" i="1"/>
  <c r="AA188" i="1"/>
  <c r="Z188" i="1"/>
  <c r="Y188" i="1"/>
  <c r="X188" i="1"/>
  <c r="AB188" i="1" s="1"/>
  <c r="L188" i="1"/>
  <c r="AJ1586" i="1"/>
  <c r="AK1586" i="1" s="1"/>
  <c r="AA1586" i="1"/>
  <c r="Z1586" i="1"/>
  <c r="Y1586" i="1"/>
  <c r="X1586" i="1"/>
  <c r="AB1586" i="1" s="1"/>
  <c r="L1586" i="1"/>
  <c r="AA1585" i="1"/>
  <c r="Z1585" i="1"/>
  <c r="Y1585" i="1"/>
  <c r="X1585" i="1"/>
  <c r="AB1585" i="1" s="1"/>
  <c r="L1585" i="1"/>
  <c r="AJ4347" i="1"/>
  <c r="AJ4348" i="1" s="1"/>
  <c r="AK4348" i="1" s="1"/>
  <c r="AA4347" i="1"/>
  <c r="Z4347" i="1"/>
  <c r="Y4347" i="1"/>
  <c r="X4347" i="1"/>
  <c r="AB4347" i="1" s="1"/>
  <c r="L4347" i="1"/>
  <c r="AA4346" i="1"/>
  <c r="Z4346" i="1"/>
  <c r="Y4346" i="1"/>
  <c r="X4346" i="1"/>
  <c r="AB4346" i="1" s="1"/>
  <c r="L4346" i="1"/>
  <c r="AA4618" i="1"/>
  <c r="Z4618" i="1"/>
  <c r="Y4618" i="1"/>
  <c r="X4618" i="1"/>
  <c r="AB4618" i="1" s="1"/>
  <c r="L4618" i="1"/>
  <c r="AA2860" i="1"/>
  <c r="Z2860" i="1"/>
  <c r="Y2860" i="1"/>
  <c r="X2860" i="1"/>
  <c r="AB2860" i="1" s="1"/>
  <c r="L2860" i="1"/>
  <c r="AJ4331" i="1"/>
  <c r="AK4331" i="1" s="1"/>
  <c r="AA4331" i="1"/>
  <c r="Z4331" i="1"/>
  <c r="Y4331" i="1"/>
  <c r="X4331" i="1"/>
  <c r="AB4331" i="1" s="1"/>
  <c r="L4331" i="1"/>
  <c r="AA4330" i="1"/>
  <c r="Z4330" i="1"/>
  <c r="Y4330" i="1"/>
  <c r="X4330" i="1"/>
  <c r="AB4330" i="1" s="1"/>
  <c r="L4330" i="1"/>
  <c r="AJ60" i="1"/>
  <c r="AJ61" i="1" s="1"/>
  <c r="AA60" i="1"/>
  <c r="Z60" i="1"/>
  <c r="Y60" i="1"/>
  <c r="X60" i="1"/>
  <c r="AB60" i="1" s="1"/>
  <c r="L60" i="1"/>
  <c r="AA59" i="1"/>
  <c r="Z59" i="1"/>
  <c r="Y59" i="1"/>
  <c r="X59" i="1"/>
  <c r="AB59" i="1" s="1"/>
  <c r="L59" i="1"/>
  <c r="AJ3822" i="1"/>
  <c r="AJ3823" i="1" s="1"/>
  <c r="AA3822" i="1"/>
  <c r="Z3822" i="1"/>
  <c r="Y3822" i="1"/>
  <c r="X3822" i="1"/>
  <c r="AB3822" i="1" s="1"/>
  <c r="L3822" i="1"/>
  <c r="AJ3821" i="1"/>
  <c r="AA3821" i="1"/>
  <c r="Z3821" i="1"/>
  <c r="Y3821" i="1"/>
  <c r="X3821" i="1"/>
  <c r="AB3821" i="1" s="1"/>
  <c r="L3821" i="1"/>
  <c r="AA3820" i="1"/>
  <c r="Z3820" i="1"/>
  <c r="Y3820" i="1"/>
  <c r="X3820" i="1"/>
  <c r="AB3820" i="1" s="1"/>
  <c r="L3820" i="1"/>
  <c r="AJ3862" i="1"/>
  <c r="AJ3863" i="1" s="1"/>
  <c r="AA3862" i="1"/>
  <c r="Z3862" i="1"/>
  <c r="Y3862" i="1"/>
  <c r="X3862" i="1"/>
  <c r="AB3862" i="1" s="1"/>
  <c r="L3862" i="1"/>
  <c r="AA3861" i="1"/>
  <c r="Z3861" i="1"/>
  <c r="Y3861" i="1"/>
  <c r="X3861" i="1"/>
  <c r="AB3861" i="1" s="1"/>
  <c r="L3861" i="1"/>
  <c r="AA3773" i="1"/>
  <c r="Z3773" i="1"/>
  <c r="Y3773" i="1"/>
  <c r="X3773" i="1"/>
  <c r="AB3773" i="1" s="1"/>
  <c r="L3773" i="1"/>
  <c r="AK1703" i="1"/>
  <c r="AJ1703" i="1"/>
  <c r="AA1703" i="1"/>
  <c r="Z1703" i="1"/>
  <c r="Y1703" i="1"/>
  <c r="X1703" i="1"/>
  <c r="AB1703" i="1" s="1"/>
  <c r="L1703" i="1"/>
  <c r="AK1702" i="1"/>
  <c r="AJ1702" i="1"/>
  <c r="AA1702" i="1"/>
  <c r="Z1702" i="1"/>
  <c r="Y1702" i="1"/>
  <c r="X1702" i="1"/>
  <c r="AB1702" i="1" s="1"/>
  <c r="L1702" i="1"/>
  <c r="AK1701" i="1"/>
  <c r="AJ1701" i="1"/>
  <c r="AA1701" i="1"/>
  <c r="Z1701" i="1"/>
  <c r="Y1701" i="1"/>
  <c r="X1701" i="1"/>
  <c r="AB1701" i="1" s="1"/>
  <c r="L1701" i="1"/>
  <c r="AK1700" i="1"/>
  <c r="AJ1700" i="1"/>
  <c r="AA1700" i="1"/>
  <c r="Z1700" i="1"/>
  <c r="Y1700" i="1"/>
  <c r="X1700" i="1"/>
  <c r="AB1700" i="1" s="1"/>
  <c r="L1700" i="1"/>
  <c r="AK1699" i="1"/>
  <c r="AJ1699" i="1"/>
  <c r="AA1699" i="1"/>
  <c r="Z1699" i="1"/>
  <c r="Y1699" i="1"/>
  <c r="X1699" i="1"/>
  <c r="AB1699" i="1" s="1"/>
  <c r="L1699" i="1"/>
  <c r="AK1698" i="1"/>
  <c r="AA1698" i="1"/>
  <c r="Z1698" i="1"/>
  <c r="Y1698" i="1"/>
  <c r="X1698" i="1"/>
  <c r="AB1698" i="1" s="1"/>
  <c r="L1698" i="1"/>
  <c r="AK1341" i="1"/>
  <c r="AJ1341" i="1"/>
  <c r="AA1341" i="1"/>
  <c r="Z1341" i="1"/>
  <c r="Y1341" i="1"/>
  <c r="X1341" i="1"/>
  <c r="AB1341" i="1" s="1"/>
  <c r="L1341" i="1"/>
  <c r="AK1340" i="1"/>
  <c r="AJ1340" i="1"/>
  <c r="AA1340" i="1"/>
  <c r="Z1340" i="1"/>
  <c r="Y1340" i="1"/>
  <c r="X1340" i="1"/>
  <c r="AB1340" i="1" s="1"/>
  <c r="L1340" i="1"/>
  <c r="AK1339" i="1"/>
  <c r="AJ1339" i="1"/>
  <c r="AA1339" i="1"/>
  <c r="Z1339" i="1"/>
  <c r="Y1339" i="1"/>
  <c r="X1339" i="1"/>
  <c r="AB1339" i="1" s="1"/>
  <c r="L1339" i="1"/>
  <c r="AK1338" i="1"/>
  <c r="AJ1338" i="1"/>
  <c r="AA1338" i="1"/>
  <c r="Z1338" i="1"/>
  <c r="Y1338" i="1"/>
  <c r="X1338" i="1"/>
  <c r="AB1338" i="1" s="1"/>
  <c r="L1338" i="1"/>
  <c r="AK1337" i="1"/>
  <c r="AJ1337" i="1"/>
  <c r="AA1337" i="1"/>
  <c r="Z1337" i="1"/>
  <c r="Y1337" i="1"/>
  <c r="X1337" i="1"/>
  <c r="AB1337" i="1" s="1"/>
  <c r="L1337" i="1"/>
  <c r="AK1336" i="1"/>
  <c r="AA1336" i="1"/>
  <c r="Z1336" i="1"/>
  <c r="Y1336" i="1"/>
  <c r="X1336" i="1"/>
  <c r="AB1336" i="1" s="1"/>
  <c r="L1336" i="1"/>
  <c r="AJ1335" i="1"/>
  <c r="AJ1336" i="1" s="1"/>
  <c r="AA1335" i="1"/>
  <c r="Z1335" i="1"/>
  <c r="Y1335" i="1"/>
  <c r="X1335" i="1"/>
  <c r="AB1335" i="1" s="1"/>
  <c r="L1335" i="1"/>
  <c r="AA1334" i="1"/>
  <c r="Z1334" i="1"/>
  <c r="Y1334" i="1"/>
  <c r="X1334" i="1"/>
  <c r="AB1334" i="1" s="1"/>
  <c r="L1334" i="1"/>
  <c r="AJ2387" i="1"/>
  <c r="AK2387" i="1" s="1"/>
  <c r="AA2387" i="1"/>
  <c r="Z2387" i="1"/>
  <c r="Y2387" i="1"/>
  <c r="X2387" i="1"/>
  <c r="AB2387" i="1" s="1"/>
  <c r="L2387" i="1"/>
  <c r="AJ2386" i="1"/>
  <c r="AA2386" i="1"/>
  <c r="Z2386" i="1"/>
  <c r="Y2386" i="1"/>
  <c r="X2386" i="1"/>
  <c r="AB2386" i="1" s="1"/>
  <c r="L2386" i="1"/>
  <c r="AA2385" i="1"/>
  <c r="Z2385" i="1"/>
  <c r="Y2385" i="1"/>
  <c r="X2385" i="1"/>
  <c r="AB2385" i="1" s="1"/>
  <c r="L2385" i="1"/>
  <c r="AE1923" i="1"/>
  <c r="AJ1924" i="1" s="1"/>
  <c r="AA1923" i="1"/>
  <c r="Z1923" i="1"/>
  <c r="Y1923" i="1"/>
  <c r="X1923" i="1"/>
  <c r="AB1923" i="1" s="1"/>
  <c r="AJ1922" i="1"/>
  <c r="AA1922" i="1"/>
  <c r="Z1922" i="1"/>
  <c r="Y1922" i="1"/>
  <c r="X1922" i="1"/>
  <c r="AB1922" i="1" s="1"/>
  <c r="L1922" i="1"/>
  <c r="AA2484" i="1"/>
  <c r="Z2484" i="1"/>
  <c r="Y2484" i="1"/>
  <c r="X2484" i="1"/>
  <c r="AB2484" i="1" s="1"/>
  <c r="L2484" i="1"/>
  <c r="AJ1060" i="1"/>
  <c r="AK1060" i="1" s="1"/>
  <c r="AA1060" i="1"/>
  <c r="Z1060" i="1"/>
  <c r="Y1060" i="1"/>
  <c r="X1060" i="1"/>
  <c r="AB1060" i="1" s="1"/>
  <c r="L1060" i="1"/>
  <c r="AA1059" i="1"/>
  <c r="Z1059" i="1"/>
  <c r="Y1059" i="1"/>
  <c r="X1059" i="1"/>
  <c r="AB1059" i="1" s="1"/>
  <c r="L1059" i="1"/>
  <c r="AJ362" i="1"/>
  <c r="AK362" i="1" s="1"/>
  <c r="AA362" i="1"/>
  <c r="Z362" i="1"/>
  <c r="Y362" i="1"/>
  <c r="X362" i="1"/>
  <c r="AB362" i="1" s="1"/>
  <c r="L362" i="1"/>
  <c r="AA361" i="1"/>
  <c r="Z361" i="1"/>
  <c r="Y361" i="1"/>
  <c r="X361" i="1"/>
  <c r="AB361" i="1" s="1"/>
  <c r="L361" i="1"/>
  <c r="AJ3327" i="1"/>
  <c r="AA3327" i="1"/>
  <c r="Z3327" i="1"/>
  <c r="Y3327" i="1"/>
  <c r="X3327" i="1"/>
  <c r="AB3327" i="1" s="1"/>
  <c r="L3327" i="1"/>
  <c r="AA3326" i="1"/>
  <c r="Z3326" i="1"/>
  <c r="Y3326" i="1"/>
  <c r="X3326" i="1"/>
  <c r="AB3326" i="1" s="1"/>
  <c r="L3326" i="1"/>
  <c r="AA2412" i="1"/>
  <c r="Z2412" i="1"/>
  <c r="Y2412" i="1"/>
  <c r="X2412" i="1"/>
  <c r="AB2412" i="1" s="1"/>
  <c r="AJ459" i="1"/>
  <c r="AK459" i="1" s="1"/>
  <c r="AA459" i="1"/>
  <c r="Z459" i="1"/>
  <c r="Y459" i="1"/>
  <c r="X459" i="1"/>
  <c r="AB459" i="1" s="1"/>
  <c r="L459" i="1"/>
  <c r="AA458" i="1"/>
  <c r="Z458" i="1"/>
  <c r="Y458" i="1"/>
  <c r="X458" i="1"/>
  <c r="AB458" i="1" s="1"/>
  <c r="L458" i="1"/>
  <c r="AJ4157" i="1"/>
  <c r="AA4157" i="1"/>
  <c r="Z4157" i="1"/>
  <c r="Y4157" i="1"/>
  <c r="X4157" i="1"/>
  <c r="AB4157" i="1" s="1"/>
  <c r="L4157" i="1"/>
  <c r="AA4156" i="1"/>
  <c r="Z4156" i="1"/>
  <c r="Y4156" i="1"/>
  <c r="X4156" i="1"/>
  <c r="AB4156" i="1" s="1"/>
  <c r="L4156" i="1"/>
  <c r="AA2109" i="1"/>
  <c r="Z2109" i="1"/>
  <c r="Y2109" i="1"/>
  <c r="X2109" i="1"/>
  <c r="AB2109" i="1" s="1"/>
  <c r="L2109" i="1"/>
  <c r="AJ1665" i="1"/>
  <c r="AK1665" i="1" s="1"/>
  <c r="AA1665" i="1"/>
  <c r="Z1665" i="1"/>
  <c r="Y1665" i="1"/>
  <c r="X1665" i="1"/>
  <c r="AB1665" i="1" s="1"/>
  <c r="L1665" i="1"/>
  <c r="AA1664" i="1"/>
  <c r="Z1664" i="1"/>
  <c r="Y1664" i="1"/>
  <c r="X1664" i="1"/>
  <c r="AB1664" i="1" s="1"/>
  <c r="L1664" i="1"/>
  <c r="AA2067" i="1"/>
  <c r="Z2067" i="1"/>
  <c r="Y2067" i="1"/>
  <c r="X2067" i="1"/>
  <c r="AB2067" i="1" s="1"/>
  <c r="L2067" i="1"/>
  <c r="AA2286" i="1"/>
  <c r="Z2286" i="1"/>
  <c r="Y2286" i="1"/>
  <c r="X2286" i="1"/>
  <c r="AB2286" i="1" s="1"/>
  <c r="L2286" i="1"/>
  <c r="AA1204" i="1"/>
  <c r="Z1204" i="1"/>
  <c r="Y1204" i="1"/>
  <c r="X1204" i="1"/>
  <c r="AB1204" i="1" s="1"/>
  <c r="L1204" i="1"/>
  <c r="AJ1500" i="1"/>
  <c r="AK1500" i="1" s="1"/>
  <c r="AA1500" i="1"/>
  <c r="Z1500" i="1"/>
  <c r="Y1500" i="1"/>
  <c r="X1500" i="1"/>
  <c r="AB1500" i="1" s="1"/>
  <c r="L1500" i="1"/>
  <c r="AA1499" i="1"/>
  <c r="Z1499" i="1"/>
  <c r="Y1499" i="1"/>
  <c r="X1499" i="1"/>
  <c r="AB1499" i="1" s="1"/>
  <c r="L1499" i="1"/>
  <c r="AJ2509" i="1"/>
  <c r="AK2509" i="1" s="1"/>
  <c r="AA2509" i="1"/>
  <c r="Z2509" i="1"/>
  <c r="Y2509" i="1"/>
  <c r="X2509" i="1"/>
  <c r="AB2509" i="1" s="1"/>
  <c r="L2509" i="1"/>
  <c r="AA2508" i="1"/>
  <c r="Z2508" i="1"/>
  <c r="Y2508" i="1"/>
  <c r="X2508" i="1"/>
  <c r="AB2508" i="1" s="1"/>
  <c r="L2508" i="1"/>
  <c r="AJ1090" i="1"/>
  <c r="AK1090" i="1" s="1"/>
  <c r="AA1090" i="1"/>
  <c r="Z1090" i="1"/>
  <c r="Y1090" i="1"/>
  <c r="X1090" i="1"/>
  <c r="AB1090" i="1" s="1"/>
  <c r="L1090" i="1"/>
  <c r="AA1089" i="1"/>
  <c r="Z1089" i="1"/>
  <c r="Y1089" i="1"/>
  <c r="X1089" i="1"/>
  <c r="AB1089" i="1" s="1"/>
  <c r="L1089" i="1"/>
  <c r="AJ2260" i="1"/>
  <c r="AJ2261" i="1" s="1"/>
  <c r="AK2261" i="1" s="1"/>
  <c r="AA2260" i="1"/>
  <c r="Z2260" i="1"/>
  <c r="Y2260" i="1"/>
  <c r="X2260" i="1"/>
  <c r="AB2260" i="1" s="1"/>
  <c r="L2260" i="1"/>
  <c r="AA2259" i="1"/>
  <c r="Z2259" i="1"/>
  <c r="Y2259" i="1"/>
  <c r="X2259" i="1"/>
  <c r="AB2259" i="1" s="1"/>
  <c r="L2259" i="1"/>
  <c r="AE3543" i="1"/>
  <c r="AA3543" i="1"/>
  <c r="Z3543" i="1"/>
  <c r="Y3543" i="1"/>
  <c r="X3543" i="1"/>
  <c r="AB3543" i="1" s="1"/>
  <c r="AE3542" i="1"/>
  <c r="AA3542" i="1"/>
  <c r="Z3542" i="1"/>
  <c r="Y3542" i="1"/>
  <c r="X3542" i="1"/>
  <c r="AB3542" i="1" s="1"/>
  <c r="AE3541" i="1"/>
  <c r="AA3541" i="1"/>
  <c r="Z3541" i="1"/>
  <c r="Y3541" i="1"/>
  <c r="X3541" i="1"/>
  <c r="AB3541" i="1" s="1"/>
  <c r="AJ4211" i="1"/>
  <c r="AJ4212" i="1" s="1"/>
  <c r="AK4212" i="1" s="1"/>
  <c r="AA4211" i="1"/>
  <c r="Z4211" i="1"/>
  <c r="Y4211" i="1"/>
  <c r="X4211" i="1"/>
  <c r="AB4211" i="1" s="1"/>
  <c r="L4211" i="1"/>
  <c r="AA4210" i="1"/>
  <c r="Z4210" i="1"/>
  <c r="Y4210" i="1"/>
  <c r="X4210" i="1"/>
  <c r="AB4210" i="1" s="1"/>
  <c r="L4210" i="1"/>
  <c r="AA4004" i="1"/>
  <c r="Z4004" i="1"/>
  <c r="Y4004" i="1"/>
  <c r="X4004" i="1"/>
  <c r="AB4004" i="1" s="1"/>
  <c r="L4004" i="1"/>
  <c r="AA4037" i="1"/>
  <c r="Z4037" i="1"/>
  <c r="Y4037" i="1"/>
  <c r="X4037" i="1"/>
  <c r="AB4037" i="1" s="1"/>
  <c r="L4037" i="1"/>
  <c r="AA1983" i="1"/>
  <c r="Z1983" i="1"/>
  <c r="Y1983" i="1"/>
  <c r="X1983" i="1"/>
  <c r="AB1983" i="1" s="1"/>
  <c r="L1983" i="1"/>
  <c r="AA1964" i="1"/>
  <c r="Z1964" i="1"/>
  <c r="Y1964" i="1"/>
  <c r="X1964" i="1"/>
  <c r="AB1964" i="1" s="1"/>
  <c r="L1964" i="1"/>
  <c r="AA419" i="1"/>
  <c r="Z419" i="1"/>
  <c r="Y419" i="1"/>
  <c r="X419" i="1"/>
  <c r="AB419" i="1" s="1"/>
  <c r="L419" i="1"/>
  <c r="AJ1941" i="1"/>
  <c r="AK1941" i="1" s="1"/>
  <c r="AA1941" i="1"/>
  <c r="Z1941" i="1"/>
  <c r="Y1941" i="1"/>
  <c r="X1941" i="1"/>
  <c r="AB1941" i="1" s="1"/>
  <c r="L1941" i="1"/>
  <c r="AA1940" i="1"/>
  <c r="Z1940" i="1"/>
  <c r="Y1940" i="1"/>
  <c r="X1940" i="1"/>
  <c r="AB1940" i="1" s="1"/>
  <c r="L1940" i="1"/>
  <c r="AJ3626" i="1"/>
  <c r="AA3626" i="1"/>
  <c r="Z3626" i="1"/>
  <c r="Y3626" i="1"/>
  <c r="X3626" i="1"/>
  <c r="AB3626" i="1" s="1"/>
  <c r="L3626" i="1"/>
  <c r="AA3625" i="1"/>
  <c r="Z3625" i="1"/>
  <c r="Y3625" i="1"/>
  <c r="X3625" i="1"/>
  <c r="AB3625" i="1" s="1"/>
  <c r="L3625" i="1"/>
  <c r="AA2085" i="1"/>
  <c r="Z2085" i="1"/>
  <c r="Y2085" i="1"/>
  <c r="X2085" i="1"/>
  <c r="AB2085" i="1" s="1"/>
  <c r="L2085" i="1"/>
  <c r="AJ4432" i="1"/>
  <c r="AA4432" i="1"/>
  <c r="Z4432" i="1"/>
  <c r="Y4432" i="1"/>
  <c r="X4432" i="1"/>
  <c r="AB4432" i="1" s="1"/>
  <c r="L4432" i="1"/>
  <c r="AA4431" i="1"/>
  <c r="Z4431" i="1"/>
  <c r="Y4431" i="1"/>
  <c r="X4431" i="1"/>
  <c r="AB4431" i="1" s="1"/>
  <c r="L4431" i="1"/>
  <c r="AJ2308" i="1"/>
  <c r="AK2308" i="1" s="1"/>
  <c r="AA2308" i="1"/>
  <c r="Z2308" i="1"/>
  <c r="Y2308" i="1"/>
  <c r="X2308" i="1"/>
  <c r="AB2308" i="1" s="1"/>
  <c r="L2308" i="1"/>
  <c r="AA2307" i="1"/>
  <c r="Z2307" i="1"/>
  <c r="Y2307" i="1"/>
  <c r="X2307" i="1"/>
  <c r="AB2307" i="1" s="1"/>
  <c r="L2307" i="1"/>
  <c r="AJ3274" i="1"/>
  <c r="AK3274" i="1" s="1"/>
  <c r="AA3274" i="1"/>
  <c r="Z3274" i="1"/>
  <c r="Y3274" i="1"/>
  <c r="X3274" i="1"/>
  <c r="AB3274" i="1" s="1"/>
  <c r="L3274" i="1"/>
  <c r="AA3273" i="1"/>
  <c r="Z3273" i="1"/>
  <c r="Y3273" i="1"/>
  <c r="X3273" i="1"/>
  <c r="AB3273" i="1" s="1"/>
  <c r="L3273" i="1"/>
  <c r="AJ4404" i="1"/>
  <c r="AK4404" i="1" s="1"/>
  <c r="AA4404" i="1"/>
  <c r="Z4404" i="1"/>
  <c r="Y4404" i="1"/>
  <c r="X4404" i="1"/>
  <c r="AB4404" i="1" s="1"/>
  <c r="L4404" i="1"/>
  <c r="AA4403" i="1"/>
  <c r="Z4403" i="1"/>
  <c r="Y4403" i="1"/>
  <c r="X4403" i="1"/>
  <c r="AB4403" i="1" s="1"/>
  <c r="L4403" i="1"/>
  <c r="AJ2928" i="1"/>
  <c r="AK2928" i="1" s="1"/>
  <c r="AA2928" i="1"/>
  <c r="Z2928" i="1"/>
  <c r="Y2928" i="1"/>
  <c r="X2928" i="1"/>
  <c r="AB2928" i="1" s="1"/>
  <c r="L2928" i="1"/>
  <c r="AA2927" i="1"/>
  <c r="Z2927" i="1"/>
  <c r="Y2927" i="1"/>
  <c r="X2927" i="1"/>
  <c r="AB2927" i="1" s="1"/>
  <c r="L2927" i="1"/>
  <c r="AA3241" i="1"/>
  <c r="Z3241" i="1"/>
  <c r="Y3241" i="1"/>
  <c r="X3241" i="1"/>
  <c r="AB3241" i="1" s="1"/>
  <c r="L3241" i="1"/>
  <c r="AJ4492" i="1"/>
  <c r="AK4492" i="1" s="1"/>
  <c r="AA4492" i="1"/>
  <c r="Z4492" i="1"/>
  <c r="Y4492" i="1"/>
  <c r="X4492" i="1"/>
  <c r="AB4492" i="1" s="1"/>
  <c r="L4492" i="1"/>
  <c r="AA4491" i="1"/>
  <c r="Z4491" i="1"/>
  <c r="Y4491" i="1"/>
  <c r="X4491" i="1"/>
  <c r="AB4491" i="1" s="1"/>
  <c r="L4491" i="1"/>
  <c r="AA2335" i="1"/>
  <c r="Z2335" i="1"/>
  <c r="Y2335" i="1"/>
  <c r="X2335" i="1"/>
  <c r="AB2335" i="1" s="1"/>
  <c r="L2335" i="1"/>
  <c r="AJ1024" i="1"/>
  <c r="AK1024" i="1" s="1"/>
  <c r="AA1024" i="1"/>
  <c r="Z1024" i="1"/>
  <c r="Y1024" i="1"/>
  <c r="X1024" i="1"/>
  <c r="AB1024" i="1" s="1"/>
  <c r="L1024" i="1"/>
  <c r="AA1023" i="1"/>
  <c r="Z1023" i="1"/>
  <c r="Y1023" i="1"/>
  <c r="X1023" i="1"/>
  <c r="AB1023" i="1" s="1"/>
  <c r="L1023" i="1"/>
  <c r="AJ155" i="1"/>
  <c r="AK155" i="1" s="1"/>
  <c r="AA155" i="1"/>
  <c r="Z155" i="1"/>
  <c r="Y155" i="1"/>
  <c r="X155" i="1"/>
  <c r="AB155" i="1" s="1"/>
  <c r="L155" i="1"/>
  <c r="AA154" i="1"/>
  <c r="Z154" i="1"/>
  <c r="Y154" i="1"/>
  <c r="X154" i="1"/>
  <c r="AB154" i="1" s="1"/>
  <c r="L154" i="1"/>
  <c r="AJ2765" i="1"/>
  <c r="AK2765" i="1" s="1"/>
  <c r="AA2765" i="1"/>
  <c r="Z2765" i="1"/>
  <c r="Y2765" i="1"/>
  <c r="X2765" i="1"/>
  <c r="AB2765" i="1" s="1"/>
  <c r="L2765" i="1"/>
  <c r="AA2764" i="1"/>
  <c r="Z2764" i="1"/>
  <c r="Y2764" i="1"/>
  <c r="X2764" i="1"/>
  <c r="AB2764" i="1" s="1"/>
  <c r="L2764" i="1"/>
  <c r="AJ1230" i="1"/>
  <c r="AK1230" i="1" s="1"/>
  <c r="AA1230" i="1"/>
  <c r="Z1230" i="1"/>
  <c r="Y1230" i="1"/>
  <c r="X1230" i="1"/>
  <c r="AB1230" i="1" s="1"/>
  <c r="L1230" i="1"/>
  <c r="AA1229" i="1"/>
  <c r="Z1229" i="1"/>
  <c r="Y1229" i="1"/>
  <c r="X1229" i="1"/>
  <c r="AB1229" i="1" s="1"/>
  <c r="L1229" i="1"/>
  <c r="AJ3503" i="1"/>
  <c r="AA3503" i="1"/>
  <c r="Z3503" i="1"/>
  <c r="Y3503" i="1"/>
  <c r="X3503" i="1"/>
  <c r="AB3503" i="1" s="1"/>
  <c r="L3503" i="1"/>
  <c r="AA3502" i="1"/>
  <c r="Z3502" i="1"/>
  <c r="Y3502" i="1"/>
  <c r="X3502" i="1"/>
  <c r="AB3502" i="1" s="1"/>
  <c r="L3502" i="1"/>
  <c r="AA514" i="1"/>
  <c r="Z514" i="1"/>
  <c r="Y514" i="1"/>
  <c r="X514" i="1"/>
  <c r="AB514" i="1" s="1"/>
  <c r="L514" i="1"/>
  <c r="AA2811" i="1"/>
  <c r="Z2811" i="1"/>
  <c r="Y2811" i="1"/>
  <c r="X2811" i="1"/>
  <c r="AB2811" i="1" s="1"/>
  <c r="L2811" i="1"/>
  <c r="AA3385" i="1"/>
  <c r="Z3385" i="1"/>
  <c r="Y3385" i="1"/>
  <c r="X3385" i="1"/>
  <c r="AB3385" i="1" s="1"/>
  <c r="L3385" i="1"/>
  <c r="AJ2836" i="1"/>
  <c r="AK2836" i="1" s="1"/>
  <c r="AA2836" i="1"/>
  <c r="Z2836" i="1"/>
  <c r="Y2836" i="1"/>
  <c r="X2836" i="1"/>
  <c r="AB2836" i="1" s="1"/>
  <c r="L2836" i="1"/>
  <c r="AA2835" i="1"/>
  <c r="Z2835" i="1"/>
  <c r="Y2835" i="1"/>
  <c r="X2835" i="1"/>
  <c r="AB2835" i="1" s="1"/>
  <c r="L2835" i="1"/>
  <c r="AJ4510" i="1"/>
  <c r="AK4510" i="1" s="1"/>
  <c r="AA4510" i="1"/>
  <c r="Z4510" i="1"/>
  <c r="Y4510" i="1"/>
  <c r="X4510" i="1"/>
  <c r="AB4510" i="1" s="1"/>
  <c r="L4510" i="1"/>
  <c r="AA4509" i="1"/>
  <c r="Z4509" i="1"/>
  <c r="Y4509" i="1"/>
  <c r="X4509" i="1"/>
  <c r="AB4509" i="1" s="1"/>
  <c r="L4509" i="1"/>
  <c r="AA3624" i="1"/>
  <c r="Z3624" i="1"/>
  <c r="Y3624" i="1"/>
  <c r="X3624" i="1"/>
  <c r="AB3624" i="1" s="1"/>
  <c r="L3624" i="1"/>
  <c r="AJ2958" i="1"/>
  <c r="AK2958" i="1" s="1"/>
  <c r="AA2958" i="1"/>
  <c r="Z2958" i="1"/>
  <c r="Y2958" i="1"/>
  <c r="X2958" i="1"/>
  <c r="AB2958" i="1" s="1"/>
  <c r="L2958" i="1"/>
  <c r="AA2957" i="1"/>
  <c r="Z2957" i="1"/>
  <c r="Y2957" i="1"/>
  <c r="X2957" i="1"/>
  <c r="AB2957" i="1" s="1"/>
  <c r="L2957" i="1"/>
  <c r="AJ4566" i="1"/>
  <c r="AJ4567" i="1" s="1"/>
  <c r="AK4567" i="1" s="1"/>
  <c r="AA4566" i="1"/>
  <c r="Z4566" i="1"/>
  <c r="Y4566" i="1"/>
  <c r="X4566" i="1"/>
  <c r="AB4566" i="1" s="1"/>
  <c r="L4566" i="1"/>
  <c r="AA4565" i="1"/>
  <c r="Z4565" i="1"/>
  <c r="Y4565" i="1"/>
  <c r="X4565" i="1"/>
  <c r="AB4565" i="1" s="1"/>
  <c r="L4565" i="1"/>
  <c r="AK1697" i="1"/>
  <c r="AJ1697" i="1"/>
  <c r="AA1697" i="1"/>
  <c r="Z1697" i="1"/>
  <c r="Y1697" i="1"/>
  <c r="X1697" i="1"/>
  <c r="AB1697" i="1" s="1"/>
  <c r="L1697" i="1"/>
  <c r="AK1696" i="1"/>
  <c r="AJ1696" i="1"/>
  <c r="AA1696" i="1"/>
  <c r="Z1696" i="1"/>
  <c r="Y1696" i="1"/>
  <c r="X1696" i="1"/>
  <c r="AB1696" i="1" s="1"/>
  <c r="L1696" i="1"/>
  <c r="AK1695" i="1"/>
  <c r="AA1695" i="1"/>
  <c r="Z1695" i="1"/>
  <c r="Y1695" i="1"/>
  <c r="X1695" i="1"/>
  <c r="AB1695" i="1" s="1"/>
  <c r="L1695" i="1"/>
  <c r="AA1894" i="1"/>
  <c r="Z1894" i="1"/>
  <c r="Y1894" i="1"/>
  <c r="X1894" i="1"/>
  <c r="AB1894" i="1" s="1"/>
  <c r="L1894" i="1"/>
  <c r="AJ2884" i="1"/>
  <c r="AK2884" i="1" s="1"/>
  <c r="AA2884" i="1"/>
  <c r="Z2884" i="1"/>
  <c r="Y2884" i="1"/>
  <c r="X2884" i="1"/>
  <c r="AB2884" i="1" s="1"/>
  <c r="L2884" i="1"/>
  <c r="AA2883" i="1"/>
  <c r="Z2883" i="1"/>
  <c r="Y2883" i="1"/>
  <c r="X2883" i="1"/>
  <c r="AB2883" i="1" s="1"/>
  <c r="L2883" i="1"/>
  <c r="AA8" i="1"/>
  <c r="Z8" i="1"/>
  <c r="Y8" i="1"/>
  <c r="X8" i="1"/>
  <c r="AB8" i="1" s="1"/>
  <c r="L8" i="1"/>
  <c r="AJ4122" i="1"/>
  <c r="AA4122" i="1"/>
  <c r="Z4122" i="1"/>
  <c r="Y4122" i="1"/>
  <c r="X4122" i="1"/>
  <c r="AB4122" i="1" s="1"/>
  <c r="L4122" i="1"/>
  <c r="AA4121" i="1"/>
  <c r="Z4121" i="1"/>
  <c r="Y4121" i="1"/>
  <c r="X4121" i="1"/>
  <c r="AB4121" i="1" s="1"/>
  <c r="L4121" i="1"/>
  <c r="AA3401" i="1"/>
  <c r="Z3401" i="1"/>
  <c r="Y3401" i="1"/>
  <c r="X3401" i="1"/>
  <c r="AB3401" i="1" s="1"/>
  <c r="L3401" i="1"/>
  <c r="AJ4594" i="1"/>
  <c r="AK4594" i="1" s="1"/>
  <c r="AA4594" i="1"/>
  <c r="Z4594" i="1"/>
  <c r="Y4594" i="1"/>
  <c r="X4594" i="1"/>
  <c r="AB4594" i="1" s="1"/>
  <c r="L4594" i="1"/>
  <c r="AA4593" i="1"/>
  <c r="Z4593" i="1"/>
  <c r="Y4593" i="1"/>
  <c r="X4593" i="1"/>
  <c r="AB4593" i="1" s="1"/>
  <c r="L4593" i="1"/>
  <c r="AE382" i="1"/>
  <c r="AJ383" i="1" s="1"/>
  <c r="AK383" i="1" s="1"/>
  <c r="AB382" i="1"/>
  <c r="AA382" i="1"/>
  <c r="Z382" i="1"/>
  <c r="Y382" i="1"/>
  <c r="AE381" i="1"/>
  <c r="AB381" i="1"/>
  <c r="AA381" i="1"/>
  <c r="Z381" i="1"/>
  <c r="Y381" i="1"/>
  <c r="AE3540" i="1"/>
  <c r="AA3540" i="1"/>
  <c r="Z3540" i="1"/>
  <c r="Y3540" i="1"/>
  <c r="X3540" i="1"/>
  <c r="AB3540" i="1" s="1"/>
  <c r="AJ4379" i="1"/>
  <c r="AJ4380" i="1" s="1"/>
  <c r="AK4380" i="1" s="1"/>
  <c r="AA4379" i="1"/>
  <c r="Z4379" i="1"/>
  <c r="Y4379" i="1"/>
  <c r="X4379" i="1"/>
  <c r="AB4379" i="1" s="1"/>
  <c r="L4379" i="1"/>
  <c r="AA4378" i="1"/>
  <c r="Z4378" i="1"/>
  <c r="Y4378" i="1"/>
  <c r="X4378" i="1"/>
  <c r="AB4378" i="1" s="1"/>
  <c r="L4378" i="1"/>
  <c r="AK1333" i="1"/>
  <c r="AJ1333" i="1"/>
  <c r="AJ1334" i="1" s="1"/>
  <c r="AK1334" i="1" s="1"/>
  <c r="AA1333" i="1"/>
  <c r="Z1333" i="1"/>
  <c r="Y1333" i="1"/>
  <c r="X1333" i="1"/>
  <c r="AB1333" i="1" s="1"/>
  <c r="L1333" i="1"/>
  <c r="AK1332" i="1"/>
  <c r="AJ1332" i="1"/>
  <c r="AA1332" i="1"/>
  <c r="Z1332" i="1"/>
  <c r="Y1332" i="1"/>
  <c r="X1332" i="1"/>
  <c r="AB1332" i="1" s="1"/>
  <c r="L1332" i="1"/>
  <c r="AK1331" i="1"/>
  <c r="AJ1331" i="1"/>
  <c r="AA1331" i="1"/>
  <c r="Z1331" i="1"/>
  <c r="Y1331" i="1"/>
  <c r="X1331" i="1"/>
  <c r="AB1331" i="1" s="1"/>
  <c r="L1331" i="1"/>
  <c r="AK1330" i="1"/>
  <c r="AJ1330" i="1"/>
  <c r="AA1330" i="1"/>
  <c r="Z1330" i="1"/>
  <c r="Y1330" i="1"/>
  <c r="X1330" i="1"/>
  <c r="AB1330" i="1" s="1"/>
  <c r="L1330" i="1"/>
  <c r="AK1329" i="1"/>
  <c r="AJ1329" i="1"/>
  <c r="AA1329" i="1"/>
  <c r="Z1329" i="1"/>
  <c r="Y1329" i="1"/>
  <c r="X1329" i="1"/>
  <c r="AB1329" i="1" s="1"/>
  <c r="L1329" i="1"/>
  <c r="AK1328" i="1"/>
  <c r="AA1328" i="1"/>
  <c r="Z1328" i="1"/>
  <c r="Y1328" i="1"/>
  <c r="X1328" i="1"/>
  <c r="AB1328" i="1" s="1"/>
  <c r="L1328" i="1"/>
  <c r="AJ956" i="1"/>
  <c r="AK956" i="1" s="1"/>
  <c r="AA956" i="1"/>
  <c r="Z956" i="1"/>
  <c r="Y956" i="1"/>
  <c r="X956" i="1"/>
  <c r="AB956" i="1" s="1"/>
  <c r="L956" i="1"/>
  <c r="AA955" i="1"/>
  <c r="Z955" i="1"/>
  <c r="Y955" i="1"/>
  <c r="X955" i="1"/>
  <c r="AB955" i="1" s="1"/>
  <c r="L955" i="1"/>
  <c r="AJ926" i="1"/>
  <c r="AK926" i="1" s="1"/>
  <c r="AA926" i="1"/>
  <c r="Z926" i="1"/>
  <c r="Y926" i="1"/>
  <c r="X926" i="1"/>
  <c r="AB926" i="1" s="1"/>
  <c r="L926" i="1"/>
  <c r="AA925" i="1"/>
  <c r="Z925" i="1"/>
  <c r="Y925" i="1"/>
  <c r="X925" i="1"/>
  <c r="AB925" i="1" s="1"/>
  <c r="L925" i="1"/>
  <c r="AA3127" i="1"/>
  <c r="Z3127" i="1"/>
  <c r="Y3127" i="1"/>
  <c r="X3127" i="1"/>
  <c r="AB3127" i="1" s="1"/>
  <c r="L3127" i="1"/>
  <c r="AA3679" i="1"/>
  <c r="Z3679" i="1"/>
  <c r="Y3679" i="1"/>
  <c r="X3679" i="1"/>
  <c r="AB3679" i="1" s="1"/>
  <c r="L3679" i="1"/>
  <c r="AJ1120" i="1"/>
  <c r="AJ1121" i="1" s="1"/>
  <c r="AK1121" i="1" s="1"/>
  <c r="AA1120" i="1"/>
  <c r="Z1120" i="1"/>
  <c r="Y1120" i="1"/>
  <c r="X1120" i="1"/>
  <c r="AB1120" i="1" s="1"/>
  <c r="L1120" i="1"/>
  <c r="AA1119" i="1"/>
  <c r="Z1119" i="1"/>
  <c r="Y1119" i="1"/>
  <c r="X1119" i="1"/>
  <c r="AB1119" i="1" s="1"/>
  <c r="L1119" i="1"/>
  <c r="AA989" i="1"/>
  <c r="Z989" i="1"/>
  <c r="Y989" i="1"/>
  <c r="X989" i="1"/>
  <c r="AB989" i="1" s="1"/>
  <c r="L989" i="1"/>
  <c r="AE3539" i="1"/>
  <c r="AA3539" i="1"/>
  <c r="Z3539" i="1"/>
  <c r="Y3539" i="1"/>
  <c r="X3539" i="1"/>
  <c r="AB3539" i="1" s="1"/>
  <c r="AE3538" i="1"/>
  <c r="AA3538" i="1"/>
  <c r="Z3538" i="1"/>
  <c r="Y3538" i="1"/>
  <c r="X3538" i="1"/>
  <c r="AB3538" i="1" s="1"/>
  <c r="AE3537" i="1"/>
  <c r="AA3537" i="1"/>
  <c r="Z3537" i="1"/>
  <c r="Y3537" i="1"/>
  <c r="X3537" i="1"/>
  <c r="AB3537" i="1" s="1"/>
  <c r="AE3536" i="1"/>
  <c r="AA3536" i="1"/>
  <c r="Z3536" i="1"/>
  <c r="Y3536" i="1"/>
  <c r="X3536" i="1"/>
  <c r="AB3536" i="1" s="1"/>
  <c r="AE3535" i="1"/>
  <c r="AA3535" i="1"/>
  <c r="Z3535" i="1"/>
  <c r="Y3535" i="1"/>
  <c r="X3535" i="1"/>
  <c r="AB3535" i="1" s="1"/>
  <c r="AE3534" i="1"/>
  <c r="AA3534" i="1"/>
  <c r="Z3534" i="1"/>
  <c r="Y3534" i="1"/>
  <c r="X3534" i="1"/>
  <c r="AB3534" i="1" s="1"/>
  <c r="AE4730" i="1"/>
  <c r="AA4730" i="1"/>
  <c r="Z4730" i="1"/>
  <c r="Y4730" i="1"/>
  <c r="X4730" i="1"/>
  <c r="AB4730" i="1" s="1"/>
  <c r="AE4729" i="1"/>
  <c r="AA4729" i="1"/>
  <c r="Z4729" i="1"/>
  <c r="Y4729" i="1"/>
  <c r="X4729" i="1"/>
  <c r="AB4729" i="1" s="1"/>
  <c r="AJ2733" i="1"/>
  <c r="AJ2734" i="1" s="1"/>
  <c r="AK2734" i="1" s="1"/>
  <c r="AA2733" i="1"/>
  <c r="Z2733" i="1"/>
  <c r="Y2733" i="1"/>
  <c r="X2733" i="1"/>
  <c r="AB2733" i="1" s="1"/>
  <c r="L2733" i="1"/>
  <c r="AA2732" i="1"/>
  <c r="Z2732" i="1"/>
  <c r="Y2732" i="1"/>
  <c r="X2732" i="1"/>
  <c r="AB2732" i="1" s="1"/>
  <c r="L2732" i="1"/>
  <c r="AA3524" i="1"/>
  <c r="Z3524" i="1"/>
  <c r="Y3524" i="1"/>
  <c r="X3524" i="1"/>
  <c r="AB3524" i="1" s="1"/>
  <c r="L3524" i="1"/>
  <c r="AJ2384" i="1"/>
  <c r="AK2384" i="1" s="1"/>
  <c r="AA2384" i="1"/>
  <c r="Z2384" i="1"/>
  <c r="Y2384" i="1"/>
  <c r="X2384" i="1"/>
  <c r="AB2384" i="1" s="1"/>
  <c r="L2384" i="1"/>
  <c r="AJ2383" i="1"/>
  <c r="AA2383" i="1"/>
  <c r="Z2383" i="1"/>
  <c r="Y2383" i="1"/>
  <c r="X2383" i="1"/>
  <c r="AB2383" i="1" s="1"/>
  <c r="L2383" i="1"/>
  <c r="AA2382" i="1"/>
  <c r="Z2382" i="1"/>
  <c r="Y2382" i="1"/>
  <c r="X2382" i="1"/>
  <c r="AB2382" i="1" s="1"/>
  <c r="L2382" i="1"/>
  <c r="AJ1552" i="1"/>
  <c r="AK1552" i="1" s="1"/>
  <c r="AA1552" i="1"/>
  <c r="Z1552" i="1"/>
  <c r="Y1552" i="1"/>
  <c r="X1552" i="1"/>
  <c r="AB1552" i="1" s="1"/>
  <c r="L1552" i="1"/>
  <c r="AA1551" i="1"/>
  <c r="Z1551" i="1"/>
  <c r="Y1551" i="1"/>
  <c r="X1551" i="1"/>
  <c r="AB1551" i="1" s="1"/>
  <c r="L1551" i="1"/>
  <c r="AK1694" i="1"/>
  <c r="AJ1694" i="1"/>
  <c r="AJ1695" i="1" s="1"/>
  <c r="AA1694" i="1"/>
  <c r="Z1694" i="1"/>
  <c r="Y1694" i="1"/>
  <c r="X1694" i="1"/>
  <c r="AB1694" i="1" s="1"/>
  <c r="L1694" i="1"/>
  <c r="AK1693" i="1"/>
  <c r="AJ1693" i="1"/>
  <c r="AA1693" i="1"/>
  <c r="Z1693" i="1"/>
  <c r="Y1693" i="1"/>
  <c r="X1693" i="1"/>
  <c r="AB1693" i="1" s="1"/>
  <c r="L1693" i="1"/>
  <c r="AK1692" i="1"/>
  <c r="AA1692" i="1"/>
  <c r="Z1692" i="1"/>
  <c r="Y1692" i="1"/>
  <c r="X1692" i="1"/>
  <c r="AB1692" i="1" s="1"/>
  <c r="L1692" i="1"/>
  <c r="AE245" i="1"/>
  <c r="AA245" i="1"/>
  <c r="Z245" i="1"/>
  <c r="Y245" i="1"/>
  <c r="X245" i="1"/>
  <c r="AB245" i="1" s="1"/>
  <c r="AA3076" i="1"/>
  <c r="Z3076" i="1"/>
  <c r="Y3076" i="1"/>
  <c r="X3076" i="1"/>
  <c r="AB3076" i="1" s="1"/>
  <c r="L3076" i="1"/>
  <c r="X2583" i="1"/>
  <c r="AA2582" i="1"/>
  <c r="Z2582" i="1"/>
  <c r="Y2582" i="1"/>
  <c r="X2582" i="1"/>
  <c r="AB2582" i="1" s="1"/>
  <c r="AA2581" i="1"/>
  <c r="Z2581" i="1"/>
  <c r="Y2581" i="1"/>
  <c r="X2581" i="1"/>
  <c r="AB2581" i="1" s="1"/>
  <c r="AA2580" i="1"/>
  <c r="Z2580" i="1"/>
  <c r="Y2580" i="1"/>
  <c r="X2580" i="1"/>
  <c r="AB2580" i="1" s="1"/>
  <c r="AJ3678" i="1"/>
  <c r="AK3678" i="1" s="1"/>
  <c r="AA3678" i="1"/>
  <c r="Z3678" i="1"/>
  <c r="Y3678" i="1"/>
  <c r="X3678" i="1"/>
  <c r="AB3678" i="1" s="1"/>
  <c r="L3678" i="1"/>
  <c r="AA3677" i="1"/>
  <c r="Z3677" i="1"/>
  <c r="Y3677" i="1"/>
  <c r="X3677" i="1"/>
  <c r="AB3677" i="1" s="1"/>
  <c r="L3677" i="1"/>
  <c r="AK652" i="1"/>
  <c r="AJ652" i="1"/>
  <c r="AJ653" i="1" s="1"/>
  <c r="AK653" i="1" s="1"/>
  <c r="AA652" i="1"/>
  <c r="Z652" i="1"/>
  <c r="Y652" i="1"/>
  <c r="X652" i="1"/>
  <c r="AB652" i="1" s="1"/>
  <c r="L652" i="1"/>
  <c r="AK651" i="1"/>
  <c r="AJ651" i="1"/>
  <c r="AA651" i="1"/>
  <c r="Z651" i="1"/>
  <c r="Y651" i="1"/>
  <c r="X651" i="1"/>
  <c r="AB651" i="1" s="1"/>
  <c r="L651" i="1"/>
  <c r="AK650" i="1"/>
  <c r="AJ650" i="1"/>
  <c r="AA650" i="1"/>
  <c r="Z650" i="1"/>
  <c r="Y650" i="1"/>
  <c r="X650" i="1"/>
  <c r="AB650" i="1" s="1"/>
  <c r="L650" i="1"/>
  <c r="AK649" i="1"/>
  <c r="AJ649" i="1"/>
  <c r="AA649" i="1"/>
  <c r="Z649" i="1"/>
  <c r="Y649" i="1"/>
  <c r="X649" i="1"/>
  <c r="AB649" i="1" s="1"/>
  <c r="L649" i="1"/>
  <c r="AK648" i="1"/>
  <c r="AJ648" i="1"/>
  <c r="AA648" i="1"/>
  <c r="Z648" i="1"/>
  <c r="Y648" i="1"/>
  <c r="X648" i="1"/>
  <c r="AB648" i="1" s="1"/>
  <c r="L648" i="1"/>
  <c r="AK647" i="1"/>
  <c r="AJ647" i="1"/>
  <c r="AA647" i="1"/>
  <c r="Z647" i="1"/>
  <c r="Y647" i="1"/>
  <c r="X647" i="1"/>
  <c r="AB647" i="1" s="1"/>
  <c r="L647" i="1"/>
  <c r="AK646" i="1"/>
  <c r="AA646" i="1"/>
  <c r="Z646" i="1"/>
  <c r="Y646" i="1"/>
  <c r="X646" i="1"/>
  <c r="AB646" i="1" s="1"/>
  <c r="L646" i="1"/>
  <c r="AA1529" i="1"/>
  <c r="Z1529" i="1"/>
  <c r="Y1529" i="1"/>
  <c r="X1529" i="1"/>
  <c r="AB1529" i="1" s="1"/>
  <c r="L1529" i="1"/>
  <c r="AJ290" i="1"/>
  <c r="AK290" i="1" s="1"/>
  <c r="AA290" i="1"/>
  <c r="Z290" i="1"/>
  <c r="Y290" i="1"/>
  <c r="X290" i="1"/>
  <c r="AB290" i="1" s="1"/>
  <c r="L290" i="1"/>
  <c r="AA289" i="1"/>
  <c r="Z289" i="1"/>
  <c r="Y289" i="1"/>
  <c r="X289" i="1"/>
  <c r="AB289" i="1" s="1"/>
  <c r="L289" i="1"/>
  <c r="AJ3184" i="1"/>
  <c r="AK3184" i="1" s="1"/>
  <c r="AA3184" i="1"/>
  <c r="Z3184" i="1"/>
  <c r="Y3184" i="1"/>
  <c r="X3184" i="1"/>
  <c r="AB3184" i="1" s="1"/>
  <c r="L3184" i="1"/>
  <c r="AA3183" i="1"/>
  <c r="Z3183" i="1"/>
  <c r="Y3183" i="1"/>
  <c r="X3183" i="1"/>
  <c r="AB3183" i="1" s="1"/>
  <c r="L3183" i="1"/>
  <c r="AJ3150" i="1"/>
  <c r="AA3150" i="1"/>
  <c r="Z3150" i="1"/>
  <c r="Y3150" i="1"/>
  <c r="X3150" i="1"/>
  <c r="AB3150" i="1" s="1"/>
  <c r="L3150" i="1"/>
  <c r="AA3149" i="1"/>
  <c r="Z3149" i="1"/>
  <c r="Y3149" i="1"/>
  <c r="X3149" i="1"/>
  <c r="AB3149" i="1" s="1"/>
  <c r="L3149" i="1"/>
  <c r="AJ4464" i="1"/>
  <c r="AJ4465" i="1" s="1"/>
  <c r="AA4464" i="1"/>
  <c r="Z4464" i="1"/>
  <c r="Y4464" i="1"/>
  <c r="X4464" i="1"/>
  <c r="AB4464" i="1" s="1"/>
  <c r="L4464" i="1"/>
  <c r="AA4463" i="1"/>
  <c r="Z4463" i="1"/>
  <c r="Y4463" i="1"/>
  <c r="X4463" i="1"/>
  <c r="AB4463" i="1" s="1"/>
  <c r="L4463" i="1"/>
  <c r="AJ2084" i="1"/>
  <c r="AK2084" i="1" s="1"/>
  <c r="AA2084" i="1"/>
  <c r="Z2084" i="1"/>
  <c r="Y2084" i="1"/>
  <c r="X2084" i="1"/>
  <c r="AB2084" i="1" s="1"/>
  <c r="L2084" i="1"/>
  <c r="AA2083" i="1"/>
  <c r="Z2083" i="1"/>
  <c r="Y2083" i="1"/>
  <c r="X2083" i="1"/>
  <c r="AB2083" i="1" s="1"/>
  <c r="L2083" i="1"/>
  <c r="AJ489" i="1"/>
  <c r="AJ490" i="1" s="1"/>
  <c r="AK490" i="1" s="1"/>
  <c r="AA489" i="1"/>
  <c r="Z489" i="1"/>
  <c r="Y489" i="1"/>
  <c r="X489" i="1"/>
  <c r="AB489" i="1" s="1"/>
  <c r="L489" i="1"/>
  <c r="AA488" i="1"/>
  <c r="Z488" i="1"/>
  <c r="Y488" i="1"/>
  <c r="X488" i="1"/>
  <c r="AB488" i="1" s="1"/>
  <c r="L488" i="1"/>
  <c r="AJ2898" i="1"/>
  <c r="AK2898" i="1" s="1"/>
  <c r="AA2898" i="1"/>
  <c r="Z2898" i="1"/>
  <c r="Y2898" i="1"/>
  <c r="X2898" i="1"/>
  <c r="AB2898" i="1" s="1"/>
  <c r="L2898" i="1"/>
  <c r="AA2897" i="1"/>
  <c r="Z2897" i="1"/>
  <c r="Y2897" i="1"/>
  <c r="X2897" i="1"/>
  <c r="AB2897" i="1" s="1"/>
  <c r="L2897" i="1"/>
  <c r="AJ1629" i="1"/>
  <c r="AK1629" i="1" s="1"/>
  <c r="AA1629" i="1"/>
  <c r="Z1629" i="1"/>
  <c r="Y1629" i="1"/>
  <c r="X1629" i="1"/>
  <c r="AB1629" i="1" s="1"/>
  <c r="L1629" i="1"/>
  <c r="AA1628" i="1"/>
  <c r="Z1628" i="1"/>
  <c r="Y1628" i="1"/>
  <c r="X1628" i="1"/>
  <c r="AB1628" i="1" s="1"/>
  <c r="L1628" i="1"/>
  <c r="AA2859" i="1"/>
  <c r="Z2859" i="1"/>
  <c r="Y2859" i="1"/>
  <c r="X2859" i="1"/>
  <c r="AB2859" i="1" s="1"/>
  <c r="L2859" i="1"/>
  <c r="AA1910" i="1"/>
  <c r="Z1910" i="1"/>
  <c r="Y1910" i="1"/>
  <c r="X1910" i="1"/>
  <c r="AB1910" i="1" s="1"/>
  <c r="L1910" i="1"/>
  <c r="AJ3215" i="1"/>
  <c r="AK3215" i="1" s="1"/>
  <c r="AA3215" i="1"/>
  <c r="Z3215" i="1"/>
  <c r="Y3215" i="1"/>
  <c r="X3215" i="1"/>
  <c r="AB3215" i="1" s="1"/>
  <c r="L3215" i="1"/>
  <c r="AA3214" i="1"/>
  <c r="Z3214" i="1"/>
  <c r="Y3214" i="1"/>
  <c r="X3214" i="1"/>
  <c r="AB3214" i="1" s="1"/>
  <c r="L3214" i="1"/>
  <c r="AA3894" i="1"/>
  <c r="Z3894" i="1"/>
  <c r="Y3894" i="1"/>
  <c r="X3894" i="1"/>
  <c r="AB3894" i="1" s="1"/>
  <c r="L3894" i="1"/>
  <c r="AJ2429" i="1"/>
  <c r="AK2429" i="1" s="1"/>
  <c r="AA2429" i="1"/>
  <c r="Z2429" i="1"/>
  <c r="Y2429" i="1"/>
  <c r="X2429" i="1"/>
  <c r="AB2429" i="1" s="1"/>
  <c r="L2429" i="1"/>
  <c r="AA2428" i="1"/>
  <c r="Z2428" i="1"/>
  <c r="Y2428" i="1"/>
  <c r="X2428" i="1"/>
  <c r="AB2428" i="1" s="1"/>
  <c r="L2428" i="1"/>
  <c r="AA2019" i="1"/>
  <c r="Z2019" i="1"/>
  <c r="Y2019" i="1"/>
  <c r="X2019" i="1"/>
  <c r="AB2019" i="1" s="1"/>
  <c r="L2019" i="1"/>
  <c r="AJ1821" i="1"/>
  <c r="AK1821" i="1" s="1"/>
  <c r="AA1821" i="1"/>
  <c r="Z1821" i="1"/>
  <c r="Y1821" i="1"/>
  <c r="X1821" i="1"/>
  <c r="AB1821" i="1" s="1"/>
  <c r="L1821" i="1"/>
  <c r="AA1820" i="1"/>
  <c r="Z1820" i="1"/>
  <c r="Y1820" i="1"/>
  <c r="X1820" i="1"/>
  <c r="AB1820" i="1" s="1"/>
  <c r="L1820" i="1"/>
  <c r="AJ3359" i="1"/>
  <c r="AK3359" i="1" s="1"/>
  <c r="AA3359" i="1"/>
  <c r="Z3359" i="1"/>
  <c r="Y3359" i="1"/>
  <c r="X3359" i="1"/>
  <c r="AB3359" i="1" s="1"/>
  <c r="L3359" i="1"/>
  <c r="AA3358" i="1"/>
  <c r="Z3358" i="1"/>
  <c r="Y3358" i="1"/>
  <c r="X3358" i="1"/>
  <c r="AB3358" i="1" s="1"/>
  <c r="L3358" i="1"/>
  <c r="AJ1163" i="1"/>
  <c r="AK1163" i="1" s="1"/>
  <c r="AA1163" i="1"/>
  <c r="Z1163" i="1"/>
  <c r="Y1163" i="1"/>
  <c r="X1163" i="1"/>
  <c r="AB1163" i="1" s="1"/>
  <c r="L1163" i="1"/>
  <c r="AA1162" i="1"/>
  <c r="Z1162" i="1"/>
  <c r="Y1162" i="1"/>
  <c r="X1162" i="1"/>
  <c r="AB1162" i="1" s="1"/>
  <c r="L1162" i="1"/>
  <c r="AA3941" i="1"/>
  <c r="Z3941" i="1"/>
  <c r="Y3941" i="1"/>
  <c r="X3941" i="1"/>
  <c r="AB3941" i="1" s="1"/>
  <c r="L3941" i="1"/>
  <c r="AJ4345" i="1"/>
  <c r="AK4345" i="1" s="1"/>
  <c r="AA4345" i="1"/>
  <c r="Z4345" i="1"/>
  <c r="Y4345" i="1"/>
  <c r="X4345" i="1"/>
  <c r="AB4345" i="1" s="1"/>
  <c r="L4345" i="1"/>
  <c r="AA4344" i="1"/>
  <c r="Z4344" i="1"/>
  <c r="Y4344" i="1"/>
  <c r="X4344" i="1"/>
  <c r="AB4344" i="1" s="1"/>
  <c r="L4344" i="1"/>
  <c r="AA3788" i="1"/>
  <c r="Z3788" i="1"/>
  <c r="Y3788" i="1"/>
  <c r="X3788" i="1"/>
  <c r="AB3788" i="1" s="1"/>
  <c r="L3788" i="1"/>
  <c r="AJ394" i="1"/>
  <c r="AJ395" i="1" s="1"/>
  <c r="AK395" i="1" s="1"/>
  <c r="AA394" i="1"/>
  <c r="Z394" i="1"/>
  <c r="Y394" i="1"/>
  <c r="X394" i="1"/>
  <c r="AB394" i="1" s="1"/>
  <c r="L394" i="1"/>
  <c r="AA393" i="1"/>
  <c r="Z393" i="1"/>
  <c r="Y393" i="1"/>
  <c r="X393" i="1"/>
  <c r="AB393" i="1" s="1"/>
  <c r="L393" i="1"/>
  <c r="AE86" i="1"/>
  <c r="AA86" i="1"/>
  <c r="Z86" i="1"/>
  <c r="Y86" i="1"/>
  <c r="X86" i="1"/>
  <c r="AB86" i="1" s="1"/>
  <c r="AA85" i="1"/>
  <c r="Z85" i="1"/>
  <c r="Y85" i="1"/>
  <c r="X85" i="1"/>
  <c r="AB85" i="1" s="1"/>
  <c r="L85" i="1"/>
  <c r="AA3910" i="1"/>
  <c r="Z3910" i="1"/>
  <c r="Y3910" i="1"/>
  <c r="X3910" i="1"/>
  <c r="AB3910" i="1" s="1"/>
  <c r="L3910" i="1"/>
  <c r="AJ2228" i="1"/>
  <c r="AK2228" i="1" s="1"/>
  <c r="AA2228" i="1"/>
  <c r="Z2228" i="1"/>
  <c r="Y2228" i="1"/>
  <c r="X2228" i="1"/>
  <c r="AB2228" i="1" s="1"/>
  <c r="L2228" i="1"/>
  <c r="AA2227" i="1"/>
  <c r="Z2227" i="1"/>
  <c r="Y2227" i="1"/>
  <c r="X2227" i="1"/>
  <c r="AB2227" i="1" s="1"/>
  <c r="L2227" i="1"/>
  <c r="AJ2047" i="1"/>
  <c r="AA2047" i="1"/>
  <c r="Z2047" i="1"/>
  <c r="Y2047" i="1"/>
  <c r="X2047" i="1"/>
  <c r="AB2047" i="1" s="1"/>
  <c r="L2047" i="1"/>
  <c r="AA2046" i="1"/>
  <c r="Z2046" i="1"/>
  <c r="Y2046" i="1"/>
  <c r="X2046" i="1"/>
  <c r="AB2046" i="1" s="1"/>
  <c r="L2046" i="1"/>
  <c r="AA4286" i="1"/>
  <c r="Z4286" i="1"/>
  <c r="Y4286" i="1"/>
  <c r="X4286" i="1"/>
  <c r="AB4286" i="1" s="1"/>
  <c r="L4286" i="1"/>
  <c r="AA3384" i="1"/>
  <c r="Z3384" i="1"/>
  <c r="Y3384" i="1"/>
  <c r="X3384" i="1"/>
  <c r="AB3384" i="1" s="1"/>
  <c r="L3384" i="1"/>
  <c r="AJ988" i="1"/>
  <c r="AJ989" i="1" s="1"/>
  <c r="AJ990" i="1" s="1"/>
  <c r="AK990" i="1" s="1"/>
  <c r="AA988" i="1"/>
  <c r="Z988" i="1"/>
  <c r="Y988" i="1"/>
  <c r="X988" i="1"/>
  <c r="AB988" i="1" s="1"/>
  <c r="L988" i="1"/>
  <c r="AA987" i="1"/>
  <c r="Z987" i="1"/>
  <c r="Y987" i="1"/>
  <c r="X987" i="1"/>
  <c r="AB987" i="1" s="1"/>
  <c r="L987" i="1"/>
  <c r="AA3592" i="1"/>
  <c r="Z3592" i="1"/>
  <c r="Y3592" i="1"/>
  <c r="X3592" i="1"/>
  <c r="AB3592" i="1" s="1"/>
  <c r="L3592" i="1"/>
  <c r="AA694" i="1"/>
  <c r="Z694" i="1"/>
  <c r="Y694" i="1"/>
  <c r="X694" i="1"/>
  <c r="AB694" i="1" s="1"/>
  <c r="L694" i="1"/>
  <c r="AJ645" i="1"/>
  <c r="AJ646" i="1" s="1"/>
  <c r="AA645" i="1"/>
  <c r="Z645" i="1"/>
  <c r="Y645" i="1"/>
  <c r="X645" i="1"/>
  <c r="AB645" i="1" s="1"/>
  <c r="L645" i="1"/>
  <c r="AA644" i="1"/>
  <c r="Z644" i="1"/>
  <c r="Y644" i="1"/>
  <c r="X644" i="1"/>
  <c r="AB644" i="1" s="1"/>
  <c r="L644" i="1"/>
  <c r="AA3772" i="1"/>
  <c r="Z3772" i="1"/>
  <c r="Y3772" i="1"/>
  <c r="X3772" i="1"/>
  <c r="AB3772" i="1" s="1"/>
  <c r="L3772" i="1"/>
  <c r="AA4377" i="1"/>
  <c r="Z4377" i="1"/>
  <c r="Y4377" i="1"/>
  <c r="X4377" i="1"/>
  <c r="AB4377" i="1" s="1"/>
  <c r="L4377" i="1"/>
  <c r="AA4302" i="1"/>
  <c r="Z4302" i="1"/>
  <c r="Y4302" i="1"/>
  <c r="X4302" i="1"/>
  <c r="AB4302" i="1" s="1"/>
  <c r="L4302" i="1"/>
  <c r="AJ1584" i="1"/>
  <c r="AJ1585" i="1" s="1"/>
  <c r="AK1585" i="1" s="1"/>
  <c r="AA1584" i="1"/>
  <c r="Z1584" i="1"/>
  <c r="Y1584" i="1"/>
  <c r="X1584" i="1"/>
  <c r="AB1584" i="1" s="1"/>
  <c r="L1584" i="1"/>
  <c r="AA1583" i="1"/>
  <c r="Z1583" i="1"/>
  <c r="Y1583" i="1"/>
  <c r="X1583" i="1"/>
  <c r="AB1583" i="1" s="1"/>
  <c r="L1583" i="1"/>
  <c r="AA3654" i="1"/>
  <c r="Z3654" i="1"/>
  <c r="Y3654" i="1"/>
  <c r="X3654" i="1"/>
  <c r="AB3654" i="1" s="1"/>
  <c r="L3654" i="1"/>
  <c r="AJ3963" i="1"/>
  <c r="AJ3964" i="1" s="1"/>
  <c r="AK3964" i="1" s="1"/>
  <c r="AA3963" i="1"/>
  <c r="Z3963" i="1"/>
  <c r="Y3963" i="1"/>
  <c r="X3963" i="1"/>
  <c r="AB3963" i="1" s="1"/>
  <c r="L3963" i="1"/>
  <c r="AJ3962" i="1"/>
  <c r="AA3962" i="1"/>
  <c r="Z3962" i="1"/>
  <c r="Y3962" i="1"/>
  <c r="X3962" i="1"/>
  <c r="AB3962" i="1" s="1"/>
  <c r="L3962" i="1"/>
  <c r="AJ3961" i="1"/>
  <c r="AA3961" i="1"/>
  <c r="Z3961" i="1"/>
  <c r="Y3961" i="1"/>
  <c r="X3961" i="1"/>
  <c r="AB3961" i="1" s="1"/>
  <c r="L3961" i="1"/>
  <c r="AA2709" i="1"/>
  <c r="Z2709" i="1"/>
  <c r="Y2709" i="1"/>
  <c r="X2709" i="1"/>
  <c r="AB2709" i="1" s="1"/>
  <c r="L2709" i="1"/>
  <c r="AA4183" i="1"/>
  <c r="Z4183" i="1"/>
  <c r="Y4183" i="1"/>
  <c r="X4183" i="1"/>
  <c r="AB4183" i="1" s="1"/>
  <c r="L4183" i="1"/>
  <c r="AE244" i="1"/>
  <c r="AA244" i="1"/>
  <c r="Z244" i="1"/>
  <c r="Y244" i="1"/>
  <c r="X244" i="1"/>
  <c r="AB244" i="1" s="1"/>
  <c r="AE243" i="1"/>
  <c r="AA243" i="1"/>
  <c r="Z243" i="1"/>
  <c r="Y243" i="1"/>
  <c r="X243" i="1"/>
  <c r="AB243" i="1" s="1"/>
  <c r="AE242" i="1"/>
  <c r="AA242" i="1"/>
  <c r="Z242" i="1"/>
  <c r="Y242" i="1"/>
  <c r="X242" i="1"/>
  <c r="AB242" i="1" s="1"/>
  <c r="AJ4329" i="1"/>
  <c r="AJ4330" i="1" s="1"/>
  <c r="AK4330" i="1" s="1"/>
  <c r="AA4329" i="1"/>
  <c r="Z4329" i="1"/>
  <c r="Y4329" i="1"/>
  <c r="X4329" i="1"/>
  <c r="AB4329" i="1" s="1"/>
  <c r="L4329" i="1"/>
  <c r="AJ4328" i="1"/>
  <c r="AA4328" i="1"/>
  <c r="Z4328" i="1"/>
  <c r="Y4328" i="1"/>
  <c r="X4328" i="1"/>
  <c r="AB4328" i="1" s="1"/>
  <c r="L4328" i="1"/>
  <c r="AA4327" i="1"/>
  <c r="Z4327" i="1"/>
  <c r="Y4327" i="1"/>
  <c r="X4327" i="1"/>
  <c r="AB4327" i="1" s="1"/>
  <c r="L4327" i="1"/>
  <c r="AJ58" i="1"/>
  <c r="AJ59" i="1" s="1"/>
  <c r="AA58" i="1"/>
  <c r="Z58" i="1"/>
  <c r="Y58" i="1"/>
  <c r="X58" i="1"/>
  <c r="AB58" i="1" s="1"/>
  <c r="L58" i="1"/>
  <c r="AA57" i="1"/>
  <c r="Z57" i="1"/>
  <c r="Y57" i="1"/>
  <c r="X57" i="1"/>
  <c r="AB57" i="1" s="1"/>
  <c r="L57" i="1"/>
  <c r="AJ3819" i="1"/>
  <c r="AJ3820" i="1" s="1"/>
  <c r="AA3819" i="1"/>
  <c r="Z3819" i="1"/>
  <c r="Y3819" i="1"/>
  <c r="X3819" i="1"/>
  <c r="AB3819" i="1" s="1"/>
  <c r="L3819" i="1"/>
  <c r="AA3818" i="1"/>
  <c r="Z3818" i="1"/>
  <c r="Y3818" i="1"/>
  <c r="X3818" i="1"/>
  <c r="AB3818" i="1" s="1"/>
  <c r="L3818" i="1"/>
  <c r="AJ3860" i="1"/>
  <c r="AJ3861" i="1" s="1"/>
  <c r="AA3860" i="1"/>
  <c r="Z3860" i="1"/>
  <c r="Y3860" i="1"/>
  <c r="X3860" i="1"/>
  <c r="AB3860" i="1" s="1"/>
  <c r="L3860" i="1"/>
  <c r="AA3859" i="1"/>
  <c r="Z3859" i="1"/>
  <c r="Y3859" i="1"/>
  <c r="X3859" i="1"/>
  <c r="AB3859" i="1" s="1"/>
  <c r="L3859" i="1"/>
  <c r="AA26" i="1"/>
  <c r="Z26" i="1"/>
  <c r="Y26" i="1"/>
  <c r="X26" i="1"/>
  <c r="AB26" i="1" s="1"/>
  <c r="L26" i="1"/>
  <c r="AJ1885" i="1"/>
  <c r="AJ1886" i="1" s="1"/>
  <c r="AK1886" i="1" s="1"/>
  <c r="AA1885" i="1"/>
  <c r="Z1885" i="1"/>
  <c r="Y1885" i="1"/>
  <c r="X1885" i="1"/>
  <c r="AB1885" i="1" s="1"/>
  <c r="L1885" i="1"/>
  <c r="AA1884" i="1"/>
  <c r="Z1884" i="1"/>
  <c r="Y1884" i="1"/>
  <c r="X1884" i="1"/>
  <c r="AB1884" i="1" s="1"/>
  <c r="L1884" i="1"/>
  <c r="AJ1851" i="1"/>
  <c r="AJ1852" i="1" s="1"/>
  <c r="AK1852" i="1" s="1"/>
  <c r="AA1851" i="1"/>
  <c r="Z1851" i="1"/>
  <c r="Y1851" i="1"/>
  <c r="X1851" i="1"/>
  <c r="AB1851" i="1" s="1"/>
  <c r="L1851" i="1"/>
  <c r="AA1850" i="1"/>
  <c r="Z1850" i="1"/>
  <c r="Y1850" i="1"/>
  <c r="X1850" i="1"/>
  <c r="AB1850" i="1" s="1"/>
  <c r="L1850" i="1"/>
  <c r="AA4003" i="1"/>
  <c r="Z4003" i="1"/>
  <c r="Y4003" i="1"/>
  <c r="X4003" i="1"/>
  <c r="AB4003" i="1" s="1"/>
  <c r="L4003" i="1"/>
  <c r="AJ4245" i="1"/>
  <c r="AK4245" i="1" s="1"/>
  <c r="AA4245" i="1"/>
  <c r="Z4245" i="1"/>
  <c r="Y4245" i="1"/>
  <c r="X4245" i="1"/>
  <c r="AB4245" i="1" s="1"/>
  <c r="L4245" i="1"/>
  <c r="AA4244" i="1"/>
  <c r="Z4244" i="1"/>
  <c r="Y4244" i="1"/>
  <c r="X4244" i="1"/>
  <c r="AB4244" i="1" s="1"/>
  <c r="L4244" i="1"/>
  <c r="AJ262" i="1"/>
  <c r="AA262" i="1"/>
  <c r="Z262" i="1"/>
  <c r="Y262" i="1"/>
  <c r="X262" i="1"/>
  <c r="AB262" i="1" s="1"/>
  <c r="L262" i="1"/>
  <c r="AA261" i="1"/>
  <c r="Z261" i="1"/>
  <c r="Y261" i="1"/>
  <c r="X261" i="1"/>
  <c r="AB261" i="1" s="1"/>
  <c r="L261" i="1"/>
  <c r="AJ4617" i="1"/>
  <c r="AJ4618" i="1" s="1"/>
  <c r="AA4617" i="1"/>
  <c r="Z4617" i="1"/>
  <c r="Y4617" i="1"/>
  <c r="X4617" i="1"/>
  <c r="AB4617" i="1" s="1"/>
  <c r="L4617" i="1"/>
  <c r="AA4616" i="1"/>
  <c r="Z4616" i="1"/>
  <c r="Y4616" i="1"/>
  <c r="X4616" i="1"/>
  <c r="AB4616" i="1" s="1"/>
  <c r="L4616" i="1"/>
  <c r="AJ2455" i="1"/>
  <c r="AJ2456" i="1" s="1"/>
  <c r="AK2456" i="1" s="1"/>
  <c r="AA2455" i="1"/>
  <c r="Z2455" i="1"/>
  <c r="Y2455" i="1"/>
  <c r="X2455" i="1"/>
  <c r="AB2455" i="1" s="1"/>
  <c r="L2455" i="1"/>
  <c r="AA2454" i="1"/>
  <c r="Z2454" i="1"/>
  <c r="Y2454" i="1"/>
  <c r="X2454" i="1"/>
  <c r="AB2454" i="1" s="1"/>
  <c r="L2454" i="1"/>
  <c r="AA2579" i="1"/>
  <c r="Z2579" i="1"/>
  <c r="Y2579" i="1"/>
  <c r="X2579" i="1"/>
  <c r="AB2579" i="1" s="1"/>
  <c r="AA2578" i="1"/>
  <c r="Z2578" i="1"/>
  <c r="Y2578" i="1"/>
  <c r="X2578" i="1"/>
  <c r="AB2578" i="1" s="1"/>
  <c r="AA2577" i="1"/>
  <c r="Z2577" i="1"/>
  <c r="Y2577" i="1"/>
  <c r="X2577" i="1"/>
  <c r="AB2577" i="1" s="1"/>
  <c r="AJ3272" i="1"/>
  <c r="AJ3273" i="1" s="1"/>
  <c r="AK3273" i="1" s="1"/>
  <c r="AA3272" i="1"/>
  <c r="Z3272" i="1"/>
  <c r="Y3272" i="1"/>
  <c r="X3272" i="1"/>
  <c r="AB3272" i="1" s="1"/>
  <c r="L3272" i="1"/>
  <c r="AJ3271" i="1"/>
  <c r="AA3271" i="1"/>
  <c r="Z3271" i="1"/>
  <c r="Y3271" i="1"/>
  <c r="X3271" i="1"/>
  <c r="AB3271" i="1" s="1"/>
  <c r="L3271" i="1"/>
  <c r="AJ3270" i="1"/>
  <c r="AA3270" i="1"/>
  <c r="Z3270" i="1"/>
  <c r="Y3270" i="1"/>
  <c r="X3270" i="1"/>
  <c r="AB3270" i="1" s="1"/>
  <c r="L3270" i="1"/>
  <c r="AA3269" i="1"/>
  <c r="Z3269" i="1"/>
  <c r="Y3269" i="1"/>
  <c r="X3269" i="1"/>
  <c r="AB3269" i="1" s="1"/>
  <c r="L3269" i="1"/>
  <c r="AA3711" i="1"/>
  <c r="Z3711" i="1"/>
  <c r="Y3711" i="1"/>
  <c r="X3711" i="1"/>
  <c r="AB3711" i="1" s="1"/>
  <c r="L3711" i="1"/>
  <c r="AJ1785" i="1"/>
  <c r="AA1785" i="1"/>
  <c r="Z1785" i="1"/>
  <c r="Y1785" i="1"/>
  <c r="X1785" i="1"/>
  <c r="AB1785" i="1" s="1"/>
  <c r="L1785" i="1"/>
  <c r="AA1784" i="1"/>
  <c r="Z1784" i="1"/>
  <c r="Y1784" i="1"/>
  <c r="X1784" i="1"/>
  <c r="AB1784" i="1" s="1"/>
  <c r="L1784" i="1"/>
  <c r="AK1327" i="1"/>
  <c r="AJ1327" i="1"/>
  <c r="AA1327" i="1"/>
  <c r="Z1327" i="1"/>
  <c r="Y1327" i="1"/>
  <c r="X1327" i="1"/>
  <c r="AB1327" i="1" s="1"/>
  <c r="L1327" i="1"/>
  <c r="AK1326" i="1"/>
  <c r="AJ1326" i="1"/>
  <c r="AA1326" i="1"/>
  <c r="Z1326" i="1"/>
  <c r="Y1326" i="1"/>
  <c r="X1326" i="1"/>
  <c r="AB1326" i="1" s="1"/>
  <c r="L1326" i="1"/>
  <c r="AK1325" i="1"/>
  <c r="AJ1325" i="1"/>
  <c r="AA1325" i="1"/>
  <c r="Z1325" i="1"/>
  <c r="Y1325" i="1"/>
  <c r="X1325" i="1"/>
  <c r="AB1325" i="1" s="1"/>
  <c r="L1325" i="1"/>
  <c r="AK1324" i="1"/>
  <c r="AJ1324" i="1"/>
  <c r="AA1324" i="1"/>
  <c r="Z1324" i="1"/>
  <c r="Y1324" i="1"/>
  <c r="X1324" i="1"/>
  <c r="AB1324" i="1" s="1"/>
  <c r="L1324" i="1"/>
  <c r="AK1323" i="1"/>
  <c r="AJ1323" i="1"/>
  <c r="AA1323" i="1"/>
  <c r="Z1323" i="1"/>
  <c r="Y1323" i="1"/>
  <c r="X1323" i="1"/>
  <c r="AB1323" i="1" s="1"/>
  <c r="L1323" i="1"/>
  <c r="AK1322" i="1"/>
  <c r="AA1322" i="1"/>
  <c r="Z1322" i="1"/>
  <c r="Y1322" i="1"/>
  <c r="X1322" i="1"/>
  <c r="AB1322" i="1" s="1"/>
  <c r="L1322" i="1"/>
  <c r="AE2126" i="1"/>
  <c r="AA2126" i="1"/>
  <c r="Z2126" i="1"/>
  <c r="Y2126" i="1"/>
  <c r="X2126" i="1"/>
  <c r="AB2126" i="1" s="1"/>
  <c r="AE2125" i="1"/>
  <c r="AA2125" i="1"/>
  <c r="Z2125" i="1"/>
  <c r="Y2125" i="1"/>
  <c r="X2125" i="1"/>
  <c r="AB2125" i="1" s="1"/>
  <c r="AJ4155" i="1"/>
  <c r="AJ4156" i="1" s="1"/>
  <c r="AK4156" i="1" s="1"/>
  <c r="AA4155" i="1"/>
  <c r="Z4155" i="1"/>
  <c r="Y4155" i="1"/>
  <c r="X4155" i="1"/>
  <c r="AB4155" i="1" s="1"/>
  <c r="L4155" i="1"/>
  <c r="AA4154" i="1"/>
  <c r="Z4154" i="1"/>
  <c r="Y4154" i="1"/>
  <c r="X4154" i="1"/>
  <c r="AB4154" i="1" s="1"/>
  <c r="L4154" i="1"/>
  <c r="AA2350" i="1"/>
  <c r="Z2350" i="1"/>
  <c r="Y2350" i="1"/>
  <c r="X2350" i="1"/>
  <c r="AB2350" i="1" s="1"/>
  <c r="L2350" i="1"/>
  <c r="AJ3103" i="1"/>
  <c r="AJ3104" i="1" s="1"/>
  <c r="AK3104" i="1" s="1"/>
  <c r="AA3103" i="1"/>
  <c r="Z3103" i="1"/>
  <c r="Y3103" i="1"/>
  <c r="X3103" i="1"/>
  <c r="AB3103" i="1" s="1"/>
  <c r="L3103" i="1"/>
  <c r="AA3102" i="1"/>
  <c r="Z3102" i="1"/>
  <c r="Y3102" i="1"/>
  <c r="X3102" i="1"/>
  <c r="AB3102" i="1" s="1"/>
  <c r="L3102" i="1"/>
  <c r="AA513" i="1"/>
  <c r="Z513" i="1"/>
  <c r="Y513" i="1"/>
  <c r="X513" i="1"/>
  <c r="AB513" i="1" s="1"/>
  <c r="L513" i="1"/>
  <c r="AA4071" i="1"/>
  <c r="Z4071" i="1"/>
  <c r="Y4071" i="1"/>
  <c r="X4071" i="1"/>
  <c r="AB4071" i="1" s="1"/>
  <c r="L4071" i="1"/>
  <c r="AE1248" i="1"/>
  <c r="AA1248" i="1"/>
  <c r="Z1248" i="1"/>
  <c r="Y1248" i="1"/>
  <c r="X1248" i="1"/>
  <c r="AB1248" i="1" s="1"/>
  <c r="AJ1247" i="1"/>
  <c r="AA1247" i="1"/>
  <c r="Z1247" i="1"/>
  <c r="Y1247" i="1"/>
  <c r="X1247" i="1"/>
  <c r="AB1247" i="1" s="1"/>
  <c r="L1247" i="1"/>
  <c r="AA1189" i="1"/>
  <c r="Z1189" i="1"/>
  <c r="Y1189" i="1"/>
  <c r="X1189" i="1"/>
  <c r="AB1189" i="1" s="1"/>
  <c r="L1189" i="1"/>
  <c r="AJ360" i="1"/>
  <c r="AJ361" i="1" s="1"/>
  <c r="AK361" i="1" s="1"/>
  <c r="AA360" i="1"/>
  <c r="Z360" i="1"/>
  <c r="Y360" i="1"/>
  <c r="X360" i="1"/>
  <c r="AB360" i="1" s="1"/>
  <c r="L360" i="1"/>
  <c r="AA359" i="1"/>
  <c r="Z359" i="1"/>
  <c r="Y359" i="1"/>
  <c r="X359" i="1"/>
  <c r="AB359" i="1" s="1"/>
  <c r="L359" i="1"/>
  <c r="AJ3325" i="1"/>
  <c r="AJ3326" i="1" s="1"/>
  <c r="AK3326" i="1" s="1"/>
  <c r="AA3325" i="1"/>
  <c r="Z3325" i="1"/>
  <c r="Y3325" i="1"/>
  <c r="X3325" i="1"/>
  <c r="AB3325" i="1" s="1"/>
  <c r="L3325" i="1"/>
  <c r="AA3324" i="1"/>
  <c r="Z3324" i="1"/>
  <c r="Y3324" i="1"/>
  <c r="X3324" i="1"/>
  <c r="AB3324" i="1" s="1"/>
  <c r="L3324" i="1"/>
  <c r="AA1982" i="1"/>
  <c r="Z1982" i="1"/>
  <c r="Y1982" i="1"/>
  <c r="X1982" i="1"/>
  <c r="AB1982" i="1" s="1"/>
  <c r="L1982" i="1"/>
  <c r="AA1963" i="1"/>
  <c r="Z1963" i="1"/>
  <c r="Y1963" i="1"/>
  <c r="X1963" i="1"/>
  <c r="AB1963" i="1" s="1"/>
  <c r="L1963" i="1"/>
  <c r="AE2124" i="1"/>
  <c r="AA2124" i="1"/>
  <c r="Z2124" i="1"/>
  <c r="Y2124" i="1"/>
  <c r="X2124" i="1"/>
  <c r="AB2124" i="1" s="1"/>
  <c r="AJ1663" i="1"/>
  <c r="AA1663" i="1"/>
  <c r="Z1663" i="1"/>
  <c r="Y1663" i="1"/>
  <c r="X1663" i="1"/>
  <c r="AB1663" i="1" s="1"/>
  <c r="L1663" i="1"/>
  <c r="AA1662" i="1"/>
  <c r="Z1662" i="1"/>
  <c r="Y1662" i="1"/>
  <c r="X1662" i="1"/>
  <c r="AB1662" i="1" s="1"/>
  <c r="L1662" i="1"/>
  <c r="AJ4430" i="1"/>
  <c r="AJ4431" i="1" s="1"/>
  <c r="AK4431" i="1" s="1"/>
  <c r="AA4430" i="1"/>
  <c r="Z4430" i="1"/>
  <c r="Y4430" i="1"/>
  <c r="X4430" i="1"/>
  <c r="AB4430" i="1" s="1"/>
  <c r="L4430" i="1"/>
  <c r="AA4429" i="1"/>
  <c r="Z4429" i="1"/>
  <c r="Y4429" i="1"/>
  <c r="X4429" i="1"/>
  <c r="AB4429" i="1" s="1"/>
  <c r="L4429" i="1"/>
  <c r="AJ2926" i="1"/>
  <c r="AJ2927" i="1" s="1"/>
  <c r="AK2927" i="1" s="1"/>
  <c r="AA2926" i="1"/>
  <c r="Z2926" i="1"/>
  <c r="Y2926" i="1"/>
  <c r="X2926" i="1"/>
  <c r="AB2926" i="1" s="1"/>
  <c r="L2926" i="1"/>
  <c r="AA2925" i="1"/>
  <c r="Z2925" i="1"/>
  <c r="Y2925" i="1"/>
  <c r="X2925" i="1"/>
  <c r="AB2925" i="1" s="1"/>
  <c r="L2925" i="1"/>
  <c r="AJ1058" i="1"/>
  <c r="AJ1059" i="1" s="1"/>
  <c r="AK1059" i="1" s="1"/>
  <c r="AA1058" i="1"/>
  <c r="Z1058" i="1"/>
  <c r="Y1058" i="1"/>
  <c r="X1058" i="1"/>
  <c r="AB1058" i="1" s="1"/>
  <c r="L1058" i="1"/>
  <c r="AA1057" i="1"/>
  <c r="Z1057" i="1"/>
  <c r="Y1057" i="1"/>
  <c r="X1057" i="1"/>
  <c r="AB1057" i="1" s="1"/>
  <c r="L1057" i="1"/>
  <c r="AA1203" i="1"/>
  <c r="Z1203" i="1"/>
  <c r="Y1203" i="1"/>
  <c r="X1203" i="1"/>
  <c r="AB1203" i="1" s="1"/>
  <c r="L1203" i="1"/>
  <c r="AJ1498" i="1"/>
  <c r="AJ1499" i="1" s="1"/>
  <c r="AK1499" i="1" s="1"/>
  <c r="AA1498" i="1"/>
  <c r="Z1498" i="1"/>
  <c r="Y1498" i="1"/>
  <c r="X1498" i="1"/>
  <c r="AB1498" i="1" s="1"/>
  <c r="L1498" i="1"/>
  <c r="AA1497" i="1"/>
  <c r="Z1497" i="1"/>
  <c r="Y1497" i="1"/>
  <c r="X1497" i="1"/>
  <c r="AB1497" i="1" s="1"/>
  <c r="L1497" i="1"/>
  <c r="AJ2507" i="1"/>
  <c r="AJ2508" i="1" s="1"/>
  <c r="AK2508" i="1" s="1"/>
  <c r="AA2507" i="1"/>
  <c r="Z2507" i="1"/>
  <c r="Y2507" i="1"/>
  <c r="X2507" i="1"/>
  <c r="AB2507" i="1" s="1"/>
  <c r="L2507" i="1"/>
  <c r="AA2506" i="1"/>
  <c r="Z2506" i="1"/>
  <c r="Y2506" i="1"/>
  <c r="X2506" i="1"/>
  <c r="AB2506" i="1" s="1"/>
  <c r="L2506" i="1"/>
  <c r="AA2576" i="1"/>
  <c r="Z2576" i="1"/>
  <c r="Y2576" i="1"/>
  <c r="X2576" i="1"/>
  <c r="AB2576" i="1" s="1"/>
  <c r="AA2575" i="1"/>
  <c r="Z2575" i="1"/>
  <c r="Y2575" i="1"/>
  <c r="X2575" i="1"/>
  <c r="AB2575" i="1" s="1"/>
  <c r="AA2574" i="1"/>
  <c r="Z2574" i="1"/>
  <c r="Y2574" i="1"/>
  <c r="X2574" i="1"/>
  <c r="AB2574" i="1" s="1"/>
  <c r="AA2573" i="1"/>
  <c r="Z2573" i="1"/>
  <c r="Y2573" i="1"/>
  <c r="X2573" i="1"/>
  <c r="AB2573" i="1" s="1"/>
  <c r="AA2572" i="1"/>
  <c r="Z2572" i="1"/>
  <c r="Y2572" i="1"/>
  <c r="X2572" i="1"/>
  <c r="AB2572" i="1" s="1"/>
  <c r="AJ111" i="1"/>
  <c r="AJ112" i="1" s="1"/>
  <c r="AK112" i="1" s="1"/>
  <c r="AA111" i="1"/>
  <c r="Z111" i="1"/>
  <c r="Y111" i="1"/>
  <c r="X111" i="1"/>
  <c r="AB111" i="1" s="1"/>
  <c r="L111" i="1"/>
  <c r="AA110" i="1"/>
  <c r="Z110" i="1"/>
  <c r="Y110" i="1"/>
  <c r="X110" i="1"/>
  <c r="AB110" i="1" s="1"/>
  <c r="L110" i="1"/>
  <c r="AJ2834" i="1"/>
  <c r="AA2834" i="1"/>
  <c r="Z2834" i="1"/>
  <c r="Y2834" i="1"/>
  <c r="X2834" i="1"/>
  <c r="AB2834" i="1" s="1"/>
  <c r="L2834" i="1"/>
  <c r="AA2833" i="1"/>
  <c r="Z2833" i="1"/>
  <c r="Y2833" i="1"/>
  <c r="X2833" i="1"/>
  <c r="AB2833" i="1" s="1"/>
  <c r="L2833" i="1"/>
  <c r="AJ1088" i="1"/>
  <c r="AJ1089" i="1" s="1"/>
  <c r="AK1089" i="1" s="1"/>
  <c r="AA1088" i="1"/>
  <c r="Z1088" i="1"/>
  <c r="Y1088" i="1"/>
  <c r="X1088" i="1"/>
  <c r="AB1088" i="1" s="1"/>
  <c r="L1088" i="1"/>
  <c r="AA1087" i="1"/>
  <c r="Z1087" i="1"/>
  <c r="Y1087" i="1"/>
  <c r="X1087" i="1"/>
  <c r="AB1087" i="1" s="1"/>
  <c r="L1087" i="1"/>
  <c r="AJ1022" i="1"/>
  <c r="AJ1023" i="1" s="1"/>
  <c r="AK1023" i="1" s="1"/>
  <c r="AA1022" i="1"/>
  <c r="Z1022" i="1"/>
  <c r="Y1022" i="1"/>
  <c r="X1022" i="1"/>
  <c r="AB1022" i="1" s="1"/>
  <c r="L1022" i="1"/>
  <c r="AA1021" i="1"/>
  <c r="Z1021" i="1"/>
  <c r="Y1021" i="1"/>
  <c r="X1021" i="1"/>
  <c r="AB1021" i="1" s="1"/>
  <c r="L1021" i="1"/>
  <c r="AK643" i="1"/>
  <c r="AJ643" i="1"/>
  <c r="AJ644" i="1" s="1"/>
  <c r="AK644" i="1" s="1"/>
  <c r="AA643" i="1"/>
  <c r="Z643" i="1"/>
  <c r="Y643" i="1"/>
  <c r="X643" i="1"/>
  <c r="AB643" i="1" s="1"/>
  <c r="L643" i="1"/>
  <c r="AK642" i="1"/>
  <c r="AJ642" i="1"/>
  <c r="AA642" i="1"/>
  <c r="Z642" i="1"/>
  <c r="Y642" i="1"/>
  <c r="X642" i="1"/>
  <c r="AB642" i="1" s="1"/>
  <c r="L642" i="1"/>
  <c r="AK641" i="1"/>
  <c r="AJ641" i="1"/>
  <c r="AA641" i="1"/>
  <c r="Z641" i="1"/>
  <c r="Y641" i="1"/>
  <c r="X641" i="1"/>
  <c r="AB641" i="1" s="1"/>
  <c r="L641" i="1"/>
  <c r="AK640" i="1"/>
  <c r="AJ640" i="1"/>
  <c r="AA640" i="1"/>
  <c r="Z640" i="1"/>
  <c r="Y640" i="1"/>
  <c r="X640" i="1"/>
  <c r="AB640" i="1" s="1"/>
  <c r="L640" i="1"/>
  <c r="AK639" i="1"/>
  <c r="AJ639" i="1"/>
  <c r="AA639" i="1"/>
  <c r="Z639" i="1"/>
  <c r="Y639" i="1"/>
  <c r="X639" i="1"/>
  <c r="AB639" i="1" s="1"/>
  <c r="L639" i="1"/>
  <c r="AK638" i="1"/>
  <c r="AJ638" i="1"/>
  <c r="AA638" i="1"/>
  <c r="Z638" i="1"/>
  <c r="Y638" i="1"/>
  <c r="X638" i="1"/>
  <c r="AB638" i="1" s="1"/>
  <c r="L638" i="1"/>
  <c r="AK637" i="1"/>
  <c r="AJ637" i="1"/>
  <c r="AA637" i="1"/>
  <c r="Z637" i="1"/>
  <c r="Y637" i="1"/>
  <c r="X637" i="1"/>
  <c r="AB637" i="1" s="1"/>
  <c r="L637" i="1"/>
  <c r="AK636" i="1"/>
  <c r="AA636" i="1"/>
  <c r="Z636" i="1"/>
  <c r="Y636" i="1"/>
  <c r="X636" i="1"/>
  <c r="AB636" i="1" s="1"/>
  <c r="L636" i="1"/>
  <c r="AJ4209" i="1"/>
  <c r="AJ4210" i="1" s="1"/>
  <c r="AK4210" i="1" s="1"/>
  <c r="AA4209" i="1"/>
  <c r="Z4209" i="1"/>
  <c r="Y4209" i="1"/>
  <c r="X4209" i="1"/>
  <c r="AB4209" i="1" s="1"/>
  <c r="L4209" i="1"/>
  <c r="AA4208" i="1"/>
  <c r="Z4208" i="1"/>
  <c r="Y4208" i="1"/>
  <c r="X4208" i="1"/>
  <c r="AB4208" i="1" s="1"/>
  <c r="L4208" i="1"/>
  <c r="AJ4036" i="1"/>
  <c r="AJ4037" i="1" s="1"/>
  <c r="AA4036" i="1"/>
  <c r="Z4036" i="1"/>
  <c r="Y4036" i="1"/>
  <c r="X4036" i="1"/>
  <c r="AB4036" i="1" s="1"/>
  <c r="L4036" i="1"/>
  <c r="AA4035" i="1"/>
  <c r="Z4035" i="1"/>
  <c r="Y4035" i="1"/>
  <c r="X4035" i="1"/>
  <c r="AB4035" i="1" s="1"/>
  <c r="L4035" i="1"/>
  <c r="AA418" i="1"/>
  <c r="Z418" i="1"/>
  <c r="Y418" i="1"/>
  <c r="X418" i="1"/>
  <c r="AB418" i="1" s="1"/>
  <c r="L418" i="1"/>
  <c r="AJ4092" i="1"/>
  <c r="AJ4093" i="1" s="1"/>
  <c r="AK4093" i="1" s="1"/>
  <c r="AA4092" i="1"/>
  <c r="Z4092" i="1"/>
  <c r="Y4092" i="1"/>
  <c r="X4092" i="1"/>
  <c r="AB4092" i="1" s="1"/>
  <c r="L4092" i="1"/>
  <c r="AA4091" i="1"/>
  <c r="Z4091" i="1"/>
  <c r="Y4091" i="1"/>
  <c r="X4091" i="1"/>
  <c r="AB4091" i="1" s="1"/>
  <c r="L4091" i="1"/>
  <c r="AJ1939" i="1"/>
  <c r="AJ1940" i="1" s="1"/>
  <c r="AK1940" i="1" s="1"/>
  <c r="AA1939" i="1"/>
  <c r="Z1939" i="1"/>
  <c r="Y1939" i="1"/>
  <c r="X1939" i="1"/>
  <c r="AB1939" i="1" s="1"/>
  <c r="L1939" i="1"/>
  <c r="AA1938" i="1"/>
  <c r="Z1938" i="1"/>
  <c r="Y1938" i="1"/>
  <c r="X1938" i="1"/>
  <c r="AB1938" i="1" s="1"/>
  <c r="L1938" i="1"/>
  <c r="AJ3148" i="1"/>
  <c r="AJ3149" i="1" s="1"/>
  <c r="AK3149" i="1" s="1"/>
  <c r="AA3148" i="1"/>
  <c r="Z3148" i="1"/>
  <c r="Y3148" i="1"/>
  <c r="X3148" i="1"/>
  <c r="AB3148" i="1" s="1"/>
  <c r="L3148" i="1"/>
  <c r="AA3147" i="1"/>
  <c r="Z3147" i="1"/>
  <c r="Y3147" i="1"/>
  <c r="X3147" i="1"/>
  <c r="AB3147" i="1" s="1"/>
  <c r="L3147" i="1"/>
  <c r="AJ3623" i="1"/>
  <c r="AJ3624" i="1" s="1"/>
  <c r="AA3623" i="1"/>
  <c r="Z3623" i="1"/>
  <c r="Y3623" i="1"/>
  <c r="X3623" i="1"/>
  <c r="AB3623" i="1" s="1"/>
  <c r="L3623" i="1"/>
  <c r="AJ3622" i="1"/>
  <c r="AA3622" i="1"/>
  <c r="Z3622" i="1"/>
  <c r="Y3622" i="1"/>
  <c r="X3622" i="1"/>
  <c r="AB3622" i="1" s="1"/>
  <c r="L3622" i="1"/>
  <c r="AA3621" i="1"/>
  <c r="Z3621" i="1"/>
  <c r="Y3621" i="1"/>
  <c r="X3621" i="1"/>
  <c r="AB3621" i="1" s="1"/>
  <c r="L3621" i="1"/>
  <c r="AJ3501" i="1"/>
  <c r="AJ3502" i="1" s="1"/>
  <c r="AK3502" i="1" s="1"/>
  <c r="AA3501" i="1"/>
  <c r="Z3501" i="1"/>
  <c r="Y3501" i="1"/>
  <c r="X3501" i="1"/>
  <c r="AB3501" i="1" s="1"/>
  <c r="L3501" i="1"/>
  <c r="AA3500" i="1"/>
  <c r="Z3500" i="1"/>
  <c r="Y3500" i="1"/>
  <c r="X3500" i="1"/>
  <c r="AB3500" i="1" s="1"/>
  <c r="L3500" i="1"/>
  <c r="AE2123" i="1"/>
  <c r="AA2123" i="1"/>
  <c r="Z2123" i="1"/>
  <c r="Y2123" i="1"/>
  <c r="X2123" i="1"/>
  <c r="AB2123" i="1" s="1"/>
  <c r="AA2066" i="1"/>
  <c r="Z2066" i="1"/>
  <c r="Y2066" i="1"/>
  <c r="X2066" i="1"/>
  <c r="AB2066" i="1" s="1"/>
  <c r="L2066" i="1"/>
  <c r="AA2285" i="1"/>
  <c r="Z2285" i="1"/>
  <c r="Y2285" i="1"/>
  <c r="X2285" i="1"/>
  <c r="AB2285" i="1" s="1"/>
  <c r="L2285" i="1"/>
  <c r="AA2483" i="1"/>
  <c r="Z2483" i="1"/>
  <c r="Y2483" i="1"/>
  <c r="X2483" i="1"/>
  <c r="AB2483" i="1" s="1"/>
  <c r="L2483" i="1"/>
  <c r="AJ4402" i="1"/>
  <c r="AA4402" i="1"/>
  <c r="Z4402" i="1"/>
  <c r="Y4402" i="1"/>
  <c r="X4402" i="1"/>
  <c r="AB4402" i="1" s="1"/>
  <c r="L4402" i="1"/>
  <c r="AA4401" i="1"/>
  <c r="Z4401" i="1"/>
  <c r="Y4401" i="1"/>
  <c r="X4401" i="1"/>
  <c r="AB4401" i="1" s="1"/>
  <c r="L4401" i="1"/>
  <c r="AJ3240" i="1"/>
  <c r="AA3240" i="1"/>
  <c r="Z3240" i="1"/>
  <c r="Y3240" i="1"/>
  <c r="X3240" i="1"/>
  <c r="AB3240" i="1" s="1"/>
  <c r="L3240" i="1"/>
  <c r="AA3239" i="1"/>
  <c r="Z3239" i="1"/>
  <c r="Y3239" i="1"/>
  <c r="X3239" i="1"/>
  <c r="AB3239" i="1" s="1"/>
  <c r="L3239" i="1"/>
  <c r="AA3926" i="1"/>
  <c r="Z3926" i="1"/>
  <c r="Y3926" i="1"/>
  <c r="X3926" i="1"/>
  <c r="AB3926" i="1" s="1"/>
  <c r="L3926" i="1"/>
  <c r="AJ221" i="1"/>
  <c r="AJ222" i="1" s="1"/>
  <c r="AK222" i="1" s="1"/>
  <c r="AA221" i="1"/>
  <c r="Z221" i="1"/>
  <c r="Y221" i="1"/>
  <c r="X221" i="1"/>
  <c r="AB221" i="1" s="1"/>
  <c r="L221" i="1"/>
  <c r="AA220" i="1"/>
  <c r="Z220" i="1"/>
  <c r="Y220" i="1"/>
  <c r="X220" i="1"/>
  <c r="AB220" i="1" s="1"/>
  <c r="L220" i="1"/>
  <c r="AA3126" i="1"/>
  <c r="Z3126" i="1"/>
  <c r="Y3126" i="1"/>
  <c r="X3126" i="1"/>
  <c r="AB3126" i="1" s="1"/>
  <c r="L3126" i="1"/>
  <c r="AJ2334" i="1"/>
  <c r="AJ2335" i="1" s="1"/>
  <c r="AA2334" i="1"/>
  <c r="Z2334" i="1"/>
  <c r="Y2334" i="1"/>
  <c r="X2334" i="1"/>
  <c r="AB2334" i="1" s="1"/>
  <c r="L2334" i="1"/>
  <c r="AA2333" i="1"/>
  <c r="Z2333" i="1"/>
  <c r="Y2333" i="1"/>
  <c r="X2333" i="1"/>
  <c r="AB2333" i="1" s="1"/>
  <c r="L2333" i="1"/>
  <c r="AJ3075" i="1"/>
  <c r="AJ3076" i="1" s="1"/>
  <c r="AK3076" i="1" s="1"/>
  <c r="AA3075" i="1"/>
  <c r="Z3075" i="1"/>
  <c r="Y3075" i="1"/>
  <c r="X3075" i="1"/>
  <c r="AB3075" i="1" s="1"/>
  <c r="L3075" i="1"/>
  <c r="AJ3074" i="1"/>
  <c r="AA3074" i="1"/>
  <c r="Z3074" i="1"/>
  <c r="Y3074" i="1"/>
  <c r="X3074" i="1"/>
  <c r="AB3074" i="1" s="1"/>
  <c r="L3074" i="1"/>
  <c r="AA3073" i="1"/>
  <c r="Z3073" i="1"/>
  <c r="Y3073" i="1"/>
  <c r="X3073" i="1"/>
  <c r="AB3073" i="1" s="1"/>
  <c r="L3073" i="1"/>
  <c r="AJ2427" i="1"/>
  <c r="AJ2428" i="1" s="1"/>
  <c r="AK2428" i="1" s="1"/>
  <c r="AA2427" i="1"/>
  <c r="Z2427" i="1"/>
  <c r="Y2427" i="1"/>
  <c r="X2427" i="1"/>
  <c r="AB2427" i="1" s="1"/>
  <c r="L2427" i="1"/>
  <c r="AA2426" i="1"/>
  <c r="Z2426" i="1"/>
  <c r="Y2426" i="1"/>
  <c r="X2426" i="1"/>
  <c r="AB2426" i="1" s="1"/>
  <c r="L2426" i="1"/>
  <c r="AJ187" i="1"/>
  <c r="AJ188" i="1" s="1"/>
  <c r="AK188" i="1" s="1"/>
  <c r="AA187" i="1"/>
  <c r="Z187" i="1"/>
  <c r="Y187" i="1"/>
  <c r="X187" i="1"/>
  <c r="AB187" i="1" s="1"/>
  <c r="L187" i="1"/>
  <c r="AA186" i="1"/>
  <c r="Z186" i="1"/>
  <c r="Y186" i="1"/>
  <c r="X186" i="1"/>
  <c r="AB186" i="1" s="1"/>
  <c r="L186" i="1"/>
  <c r="AJ1161" i="1"/>
  <c r="AK1161" i="1" s="1"/>
  <c r="AA1161" i="1"/>
  <c r="Z1161" i="1"/>
  <c r="Y1161" i="1"/>
  <c r="X1161" i="1"/>
  <c r="AB1161" i="1" s="1"/>
  <c r="L1161" i="1"/>
  <c r="AA1160" i="1"/>
  <c r="Z1160" i="1"/>
  <c r="Y1160" i="1"/>
  <c r="X1160" i="1"/>
  <c r="AB1160" i="1" s="1"/>
  <c r="L1160" i="1"/>
  <c r="AJ3454" i="1"/>
  <c r="AJ3455" i="1" s="1"/>
  <c r="AK3455" i="1" s="1"/>
  <c r="AA3454" i="1"/>
  <c r="Z3454" i="1"/>
  <c r="Y3454" i="1"/>
  <c r="X3454" i="1"/>
  <c r="AB3454" i="1" s="1"/>
  <c r="L3454" i="1"/>
  <c r="AA3453" i="1"/>
  <c r="Z3453" i="1"/>
  <c r="Y3453" i="1"/>
  <c r="X3453" i="1"/>
  <c r="AB3453" i="1" s="1"/>
  <c r="L3453" i="1"/>
  <c r="AJ153" i="1"/>
  <c r="AJ154" i="1" s="1"/>
  <c r="AK154" i="1" s="1"/>
  <c r="AA153" i="1"/>
  <c r="Z153" i="1"/>
  <c r="Y153" i="1"/>
  <c r="X153" i="1"/>
  <c r="AB153" i="1" s="1"/>
  <c r="L153" i="1"/>
  <c r="AA152" i="1"/>
  <c r="Z152" i="1"/>
  <c r="Y152" i="1"/>
  <c r="X152" i="1"/>
  <c r="AB152" i="1" s="1"/>
  <c r="L152" i="1"/>
  <c r="AJ3426" i="1"/>
  <c r="AK3426" i="1" s="1"/>
  <c r="AA3426" i="1"/>
  <c r="Z3426" i="1"/>
  <c r="Y3426" i="1"/>
  <c r="X3426" i="1"/>
  <c r="AB3426" i="1" s="1"/>
  <c r="L3426" i="1"/>
  <c r="AA3425" i="1"/>
  <c r="Z3425" i="1"/>
  <c r="Y3425" i="1"/>
  <c r="X3425" i="1"/>
  <c r="AB3425" i="1" s="1"/>
  <c r="L3425" i="1"/>
  <c r="AA4376" i="1"/>
  <c r="Z4376" i="1"/>
  <c r="Y4376" i="1"/>
  <c r="X4376" i="1"/>
  <c r="AB4376" i="1" s="1"/>
  <c r="L4376" i="1"/>
  <c r="AJ457" i="1"/>
  <c r="AK457" i="1" s="1"/>
  <c r="AA457" i="1"/>
  <c r="Z457" i="1"/>
  <c r="Y457" i="1"/>
  <c r="X457" i="1"/>
  <c r="AB457" i="1" s="1"/>
  <c r="L457" i="1"/>
  <c r="AA456" i="1"/>
  <c r="Z456" i="1"/>
  <c r="Y456" i="1"/>
  <c r="X456" i="1"/>
  <c r="AB456" i="1" s="1"/>
  <c r="L456" i="1"/>
  <c r="AA3523" i="1"/>
  <c r="Z3523" i="1"/>
  <c r="Y3523" i="1"/>
  <c r="X3523" i="1"/>
  <c r="AB3523" i="1" s="1"/>
  <c r="L3523" i="1"/>
  <c r="AA3960" i="1"/>
  <c r="Z3960" i="1"/>
  <c r="Y3960" i="1"/>
  <c r="X3960" i="1"/>
  <c r="AB3960" i="1" s="1"/>
  <c r="L3960" i="1"/>
  <c r="AJ2306" i="1"/>
  <c r="AJ2307" i="1" s="1"/>
  <c r="AK2307" i="1" s="1"/>
  <c r="AA2306" i="1"/>
  <c r="Z2306" i="1"/>
  <c r="Y2306" i="1"/>
  <c r="X2306" i="1"/>
  <c r="AB2306" i="1" s="1"/>
  <c r="L2306" i="1"/>
  <c r="AA2305" i="1"/>
  <c r="Z2305" i="1"/>
  <c r="Y2305" i="1"/>
  <c r="X2305" i="1"/>
  <c r="AB2305" i="1" s="1"/>
  <c r="L2305" i="1"/>
  <c r="AK1691" i="1"/>
  <c r="AA1691" i="1"/>
  <c r="Z1691" i="1"/>
  <c r="Y1691" i="1"/>
  <c r="X1691" i="1"/>
  <c r="AB1691" i="1" s="1"/>
  <c r="L1691" i="1"/>
  <c r="AJ2882" i="1"/>
  <c r="AA2882" i="1"/>
  <c r="Z2882" i="1"/>
  <c r="Y2882" i="1"/>
  <c r="X2882" i="1"/>
  <c r="AB2882" i="1" s="1"/>
  <c r="L2882" i="1"/>
  <c r="AA2881" i="1"/>
  <c r="Z2881" i="1"/>
  <c r="Y2881" i="1"/>
  <c r="X2881" i="1"/>
  <c r="AB2881" i="1" s="1"/>
  <c r="L2881" i="1"/>
  <c r="AJ4490" i="1"/>
  <c r="AJ4491" i="1" s="1"/>
  <c r="AK4491" i="1" s="1"/>
  <c r="AA4490" i="1"/>
  <c r="Z4490" i="1"/>
  <c r="Y4490" i="1"/>
  <c r="X4490" i="1"/>
  <c r="AB4490" i="1" s="1"/>
  <c r="L4490" i="1"/>
  <c r="AA4489" i="1"/>
  <c r="Z4489" i="1"/>
  <c r="Y4489" i="1"/>
  <c r="X4489" i="1"/>
  <c r="AB4489" i="1" s="1"/>
  <c r="L4489" i="1"/>
  <c r="AA7" i="1"/>
  <c r="Z7" i="1"/>
  <c r="Y7" i="1"/>
  <c r="X7" i="1"/>
  <c r="AB7" i="1" s="1"/>
  <c r="L7" i="1"/>
  <c r="AJ4536" i="1"/>
  <c r="AJ4537" i="1" s="1"/>
  <c r="AK4537" i="1" s="1"/>
  <c r="AA4536" i="1"/>
  <c r="Z4536" i="1"/>
  <c r="Y4536" i="1"/>
  <c r="X4536" i="1"/>
  <c r="AB4536" i="1" s="1"/>
  <c r="L4536" i="1"/>
  <c r="AA4535" i="1"/>
  <c r="Z4535" i="1"/>
  <c r="Y4535" i="1"/>
  <c r="X4535" i="1"/>
  <c r="AB4535" i="1" s="1"/>
  <c r="L4535" i="1"/>
  <c r="AA2810" i="1"/>
  <c r="Z2810" i="1"/>
  <c r="Y2810" i="1"/>
  <c r="X2810" i="1"/>
  <c r="AB2810" i="1" s="1"/>
  <c r="L2810" i="1"/>
  <c r="AJ1118" i="1"/>
  <c r="AA1118" i="1"/>
  <c r="Z1118" i="1"/>
  <c r="Y1118" i="1"/>
  <c r="X1118" i="1"/>
  <c r="AB1118" i="1" s="1"/>
  <c r="L1118" i="1"/>
  <c r="AA1117" i="1"/>
  <c r="Z1117" i="1"/>
  <c r="Y1117" i="1"/>
  <c r="X1117" i="1"/>
  <c r="AB1117" i="1" s="1"/>
  <c r="L1117" i="1"/>
  <c r="AJ4508" i="1"/>
  <c r="AK4508" i="1" s="1"/>
  <c r="AA4508" i="1"/>
  <c r="Z4508" i="1"/>
  <c r="Y4508" i="1"/>
  <c r="X4508" i="1"/>
  <c r="AB4508" i="1" s="1"/>
  <c r="L4508" i="1"/>
  <c r="AA4507" i="1"/>
  <c r="Z4507" i="1"/>
  <c r="Y4507" i="1"/>
  <c r="X4507" i="1"/>
  <c r="AB4507" i="1" s="1"/>
  <c r="L4507" i="1"/>
  <c r="AJ1228" i="1"/>
  <c r="AK1228" i="1" s="1"/>
  <c r="AA1228" i="1"/>
  <c r="Z1228" i="1"/>
  <c r="Y1228" i="1"/>
  <c r="X1228" i="1"/>
  <c r="AB1228" i="1" s="1"/>
  <c r="L1228" i="1"/>
  <c r="AA1227" i="1"/>
  <c r="Z1227" i="1"/>
  <c r="Y1227" i="1"/>
  <c r="X1227" i="1"/>
  <c r="AB1227" i="1" s="1"/>
  <c r="L1227" i="1"/>
  <c r="AJ4034" i="1"/>
  <c r="AA4034" i="1"/>
  <c r="Z4034" i="1"/>
  <c r="Y4034" i="1"/>
  <c r="X4034" i="1"/>
  <c r="AB4034" i="1" s="1"/>
  <c r="L4034" i="1"/>
  <c r="AA4033" i="1"/>
  <c r="Z4033" i="1"/>
  <c r="Y4033" i="1"/>
  <c r="X4033" i="1"/>
  <c r="AB4033" i="1" s="1"/>
  <c r="L4033" i="1"/>
  <c r="AJ4564" i="1"/>
  <c r="AA4564" i="1"/>
  <c r="Z4564" i="1"/>
  <c r="Y4564" i="1"/>
  <c r="X4564" i="1"/>
  <c r="AB4564" i="1" s="1"/>
  <c r="L4564" i="1"/>
  <c r="AA4563" i="1"/>
  <c r="Z4563" i="1"/>
  <c r="Y4563" i="1"/>
  <c r="X4563" i="1"/>
  <c r="AB4563" i="1" s="1"/>
  <c r="L4563" i="1"/>
  <c r="AA1893" i="1"/>
  <c r="Z1893" i="1"/>
  <c r="Y1893" i="1"/>
  <c r="X1893" i="1"/>
  <c r="AB1893" i="1" s="1"/>
  <c r="L1893" i="1"/>
  <c r="AJ954" i="1"/>
  <c r="AA954" i="1"/>
  <c r="Z954" i="1"/>
  <c r="Y954" i="1"/>
  <c r="X954" i="1"/>
  <c r="AB954" i="1" s="1"/>
  <c r="L954" i="1"/>
  <c r="AA953" i="1"/>
  <c r="Z953" i="1"/>
  <c r="Y953" i="1"/>
  <c r="X953" i="1"/>
  <c r="AB953" i="1" s="1"/>
  <c r="L953" i="1"/>
  <c r="AJ924" i="1"/>
  <c r="AJ925" i="1" s="1"/>
  <c r="AK925" i="1" s="1"/>
  <c r="AA924" i="1"/>
  <c r="Z924" i="1"/>
  <c r="Y924" i="1"/>
  <c r="X924" i="1"/>
  <c r="AB924" i="1" s="1"/>
  <c r="L924" i="1"/>
  <c r="AA923" i="1"/>
  <c r="Z923" i="1"/>
  <c r="Y923" i="1"/>
  <c r="X923" i="1"/>
  <c r="AB923" i="1" s="1"/>
  <c r="L923" i="1"/>
  <c r="AJ2381" i="1"/>
  <c r="AJ2382" i="1" s="1"/>
  <c r="AK2382" i="1" s="1"/>
  <c r="AA2381" i="1"/>
  <c r="Z2381" i="1"/>
  <c r="Y2381" i="1"/>
  <c r="X2381" i="1"/>
  <c r="AB2381" i="1" s="1"/>
  <c r="L2381" i="1"/>
  <c r="AJ2380" i="1"/>
  <c r="AA2380" i="1"/>
  <c r="Z2380" i="1"/>
  <c r="Y2380" i="1"/>
  <c r="X2380" i="1"/>
  <c r="AB2380" i="1" s="1"/>
  <c r="L2380" i="1"/>
  <c r="AA2379" i="1"/>
  <c r="Z2379" i="1"/>
  <c r="Y2379" i="1"/>
  <c r="X2379" i="1"/>
  <c r="AB2379" i="1" s="1"/>
  <c r="L2379" i="1"/>
  <c r="AA3400" i="1"/>
  <c r="Z3400" i="1"/>
  <c r="Y3400" i="1"/>
  <c r="X3400" i="1"/>
  <c r="AB3400" i="1" s="1"/>
  <c r="L3400" i="1"/>
  <c r="AJ1321" i="1"/>
  <c r="AJ1322" i="1" s="1"/>
  <c r="AA1321" i="1"/>
  <c r="Z1321" i="1"/>
  <c r="Y1321" i="1"/>
  <c r="X1321" i="1"/>
  <c r="AB1321" i="1" s="1"/>
  <c r="L1321" i="1"/>
  <c r="AK1320" i="1"/>
  <c r="AJ1320" i="1"/>
  <c r="AA1320" i="1"/>
  <c r="Z1320" i="1"/>
  <c r="Y1320" i="1"/>
  <c r="X1320" i="1"/>
  <c r="AB1320" i="1" s="1"/>
  <c r="L1320" i="1"/>
  <c r="AK1319" i="1"/>
  <c r="AJ1319" i="1"/>
  <c r="AA1319" i="1"/>
  <c r="Z1319" i="1"/>
  <c r="Y1319" i="1"/>
  <c r="X1319" i="1"/>
  <c r="AB1319" i="1" s="1"/>
  <c r="L1319" i="1"/>
  <c r="AK1318" i="1"/>
  <c r="AJ1318" i="1"/>
  <c r="AA1318" i="1"/>
  <c r="Z1318" i="1"/>
  <c r="Y1318" i="1"/>
  <c r="X1318" i="1"/>
  <c r="AB1318" i="1" s="1"/>
  <c r="L1318" i="1"/>
  <c r="AK1317" i="1"/>
  <c r="AJ1317" i="1"/>
  <c r="AA1317" i="1"/>
  <c r="Z1317" i="1"/>
  <c r="Y1317" i="1"/>
  <c r="X1317" i="1"/>
  <c r="AB1317" i="1" s="1"/>
  <c r="L1317" i="1"/>
  <c r="AK1316" i="1"/>
  <c r="AJ1316" i="1"/>
  <c r="AA1316" i="1"/>
  <c r="Z1316" i="1"/>
  <c r="Y1316" i="1"/>
  <c r="X1316" i="1"/>
  <c r="AB1316" i="1" s="1"/>
  <c r="L1316" i="1"/>
  <c r="AK1315" i="1"/>
  <c r="AJ1315" i="1"/>
  <c r="AA1315" i="1"/>
  <c r="Z1315" i="1"/>
  <c r="Y1315" i="1"/>
  <c r="X1315" i="1"/>
  <c r="AB1315" i="1" s="1"/>
  <c r="L1315" i="1"/>
  <c r="AA1314" i="1"/>
  <c r="Z1314" i="1"/>
  <c r="Y1314" i="1"/>
  <c r="X1314" i="1"/>
  <c r="AB1314" i="1" s="1"/>
  <c r="L1314" i="1"/>
  <c r="AJ2731" i="1"/>
  <c r="AA2731" i="1"/>
  <c r="Z2731" i="1"/>
  <c r="Y2731" i="1"/>
  <c r="X2731" i="1"/>
  <c r="AB2731" i="1" s="1"/>
  <c r="L2731" i="1"/>
  <c r="AA2730" i="1"/>
  <c r="Z2730" i="1"/>
  <c r="Y2730" i="1"/>
  <c r="X2730" i="1"/>
  <c r="AB2730" i="1" s="1"/>
  <c r="L2730" i="1"/>
  <c r="AJ4120" i="1"/>
  <c r="AJ4121" i="1" s="1"/>
  <c r="AK4121" i="1" s="1"/>
  <c r="AA4120" i="1"/>
  <c r="Z4120" i="1"/>
  <c r="Y4120" i="1"/>
  <c r="X4120" i="1"/>
  <c r="AB4120" i="1" s="1"/>
  <c r="L4120" i="1"/>
  <c r="AA4119" i="1"/>
  <c r="Z4119" i="1"/>
  <c r="Y4119" i="1"/>
  <c r="X4119" i="1"/>
  <c r="AB4119" i="1" s="1"/>
  <c r="L4119" i="1"/>
  <c r="AA2108" i="1"/>
  <c r="Z2108" i="1"/>
  <c r="Y2108" i="1"/>
  <c r="X2108" i="1"/>
  <c r="AB2108" i="1" s="1"/>
  <c r="L2108" i="1"/>
  <c r="AJ3268" i="1"/>
  <c r="AJ3269" i="1" s="1"/>
  <c r="AK3269" i="1" s="1"/>
  <c r="AA3268" i="1"/>
  <c r="Z3268" i="1"/>
  <c r="Y3268" i="1"/>
  <c r="X3268" i="1"/>
  <c r="AB3268" i="1" s="1"/>
  <c r="L3268" i="1"/>
  <c r="AA3267" i="1"/>
  <c r="Z3267" i="1"/>
  <c r="Y3267" i="1"/>
  <c r="X3267" i="1"/>
  <c r="AB3267" i="1" s="1"/>
  <c r="L3267" i="1"/>
  <c r="AJ1627" i="1"/>
  <c r="AJ1628" i="1" s="1"/>
  <c r="AK1628" i="1" s="1"/>
  <c r="AA1627" i="1"/>
  <c r="Z1627" i="1"/>
  <c r="Y1627" i="1"/>
  <c r="X1627" i="1"/>
  <c r="AB1627" i="1" s="1"/>
  <c r="L1627" i="1"/>
  <c r="AA1626" i="1"/>
  <c r="Z1626" i="1"/>
  <c r="Y1626" i="1"/>
  <c r="X1626" i="1"/>
  <c r="AB1626" i="1" s="1"/>
  <c r="L1626" i="1"/>
  <c r="AJ2045" i="1"/>
  <c r="AJ2046" i="1" s="1"/>
  <c r="AK2046" i="1" s="1"/>
  <c r="AA2045" i="1"/>
  <c r="Z2045" i="1"/>
  <c r="Y2045" i="1"/>
  <c r="X2045" i="1"/>
  <c r="AB2045" i="1" s="1"/>
  <c r="L2045" i="1"/>
  <c r="AA2044" i="1"/>
  <c r="Z2044" i="1"/>
  <c r="Y2044" i="1"/>
  <c r="X2044" i="1"/>
  <c r="AB2044" i="1" s="1"/>
  <c r="L2044" i="1"/>
  <c r="AJ3676" i="1"/>
  <c r="AJ3677" i="1" s="1"/>
  <c r="AK3677" i="1" s="1"/>
  <c r="AA3676" i="1"/>
  <c r="Z3676" i="1"/>
  <c r="Y3676" i="1"/>
  <c r="X3676" i="1"/>
  <c r="AB3676" i="1" s="1"/>
  <c r="L3676" i="1"/>
  <c r="AA3675" i="1"/>
  <c r="Z3675" i="1"/>
  <c r="Y3675" i="1"/>
  <c r="X3675" i="1"/>
  <c r="AB3675" i="1" s="1"/>
  <c r="L3675" i="1"/>
  <c r="AJ1849" i="1"/>
  <c r="AK1849" i="1" s="1"/>
  <c r="AA1849" i="1"/>
  <c r="Z1849" i="1"/>
  <c r="Y1849" i="1"/>
  <c r="X1849" i="1"/>
  <c r="AB1849" i="1" s="1"/>
  <c r="L1849" i="1"/>
  <c r="AA1848" i="1"/>
  <c r="Z1848" i="1"/>
  <c r="Y1848" i="1"/>
  <c r="X1848" i="1"/>
  <c r="AB1848" i="1" s="1"/>
  <c r="L1848" i="1"/>
  <c r="AA3479" i="1"/>
  <c r="Z3479" i="1"/>
  <c r="Y3479" i="1"/>
  <c r="X3479" i="1"/>
  <c r="AB3479" i="1" s="1"/>
  <c r="L3479" i="1"/>
  <c r="AK635" i="1"/>
  <c r="AJ635" i="1"/>
  <c r="AJ636" i="1" s="1"/>
  <c r="AA635" i="1"/>
  <c r="Z635" i="1"/>
  <c r="Y635" i="1"/>
  <c r="X635" i="1"/>
  <c r="AB635" i="1" s="1"/>
  <c r="L635" i="1"/>
  <c r="AK634" i="1"/>
  <c r="AJ634" i="1"/>
  <c r="AA634" i="1"/>
  <c r="Z634" i="1"/>
  <c r="Y634" i="1"/>
  <c r="X634" i="1"/>
  <c r="AB634" i="1" s="1"/>
  <c r="L634" i="1"/>
  <c r="AK633" i="1"/>
  <c r="AJ633" i="1"/>
  <c r="AA633" i="1"/>
  <c r="Z633" i="1"/>
  <c r="Y633" i="1"/>
  <c r="X633" i="1"/>
  <c r="AB633" i="1" s="1"/>
  <c r="L633" i="1"/>
  <c r="AK632" i="1"/>
  <c r="AJ632" i="1"/>
  <c r="AA632" i="1"/>
  <c r="Z632" i="1"/>
  <c r="Y632" i="1"/>
  <c r="X632" i="1"/>
  <c r="AB632" i="1" s="1"/>
  <c r="L632" i="1"/>
  <c r="AK631" i="1"/>
  <c r="AJ631" i="1"/>
  <c r="AA631" i="1"/>
  <c r="Z631" i="1"/>
  <c r="Y631" i="1"/>
  <c r="X631" i="1"/>
  <c r="AB631" i="1" s="1"/>
  <c r="L631" i="1"/>
  <c r="AK630" i="1"/>
  <c r="AJ630" i="1"/>
  <c r="AA630" i="1"/>
  <c r="Z630" i="1"/>
  <c r="Y630" i="1"/>
  <c r="X630" i="1"/>
  <c r="AB630" i="1" s="1"/>
  <c r="L630" i="1"/>
  <c r="AK629" i="1"/>
  <c r="AJ629" i="1"/>
  <c r="AA629" i="1"/>
  <c r="Z629" i="1"/>
  <c r="Y629" i="1"/>
  <c r="X629" i="1"/>
  <c r="AB629" i="1" s="1"/>
  <c r="L629" i="1"/>
  <c r="AK628" i="1"/>
  <c r="AJ628" i="1"/>
  <c r="AA628" i="1"/>
  <c r="Z628" i="1"/>
  <c r="Y628" i="1"/>
  <c r="X628" i="1"/>
  <c r="AB628" i="1" s="1"/>
  <c r="L628" i="1"/>
  <c r="AK627" i="1"/>
  <c r="AJ627" i="1"/>
  <c r="AA627" i="1"/>
  <c r="Z627" i="1"/>
  <c r="Y627" i="1"/>
  <c r="X627" i="1"/>
  <c r="AB627" i="1" s="1"/>
  <c r="L627" i="1"/>
  <c r="AK626" i="1"/>
  <c r="AJ626" i="1"/>
  <c r="AA626" i="1"/>
  <c r="Z626" i="1"/>
  <c r="Y626" i="1"/>
  <c r="X626" i="1"/>
  <c r="AB626" i="1" s="1"/>
  <c r="L626" i="1"/>
  <c r="AK625" i="1"/>
  <c r="AA625" i="1"/>
  <c r="Z625" i="1"/>
  <c r="Y625" i="1"/>
  <c r="X625" i="1"/>
  <c r="AB625" i="1" s="1"/>
  <c r="L625" i="1"/>
  <c r="AJ288" i="1"/>
  <c r="AK288" i="1" s="1"/>
  <c r="AA288" i="1"/>
  <c r="Z288" i="1"/>
  <c r="Y288" i="1"/>
  <c r="X288" i="1"/>
  <c r="AB288" i="1" s="1"/>
  <c r="L288" i="1"/>
  <c r="AA287" i="1"/>
  <c r="Z287" i="1"/>
  <c r="Y287" i="1"/>
  <c r="X287" i="1"/>
  <c r="AB287" i="1" s="1"/>
  <c r="L287" i="1"/>
  <c r="AJ2956" i="1"/>
  <c r="AA2956" i="1"/>
  <c r="Z2956" i="1"/>
  <c r="Y2956" i="1"/>
  <c r="X2956" i="1"/>
  <c r="AB2956" i="1" s="1"/>
  <c r="L2956" i="1"/>
  <c r="AA2955" i="1"/>
  <c r="Z2955" i="1"/>
  <c r="Y2955" i="1"/>
  <c r="X2955" i="1"/>
  <c r="AB2955" i="1" s="1"/>
  <c r="L2955" i="1"/>
  <c r="AJ3213" i="1"/>
  <c r="AA3213" i="1"/>
  <c r="Z3213" i="1"/>
  <c r="Y3213" i="1"/>
  <c r="X3213" i="1"/>
  <c r="AB3213" i="1" s="1"/>
  <c r="L3213" i="1"/>
  <c r="AA3212" i="1"/>
  <c r="Z3212" i="1"/>
  <c r="Y3212" i="1"/>
  <c r="X3212" i="1"/>
  <c r="AB3212" i="1" s="1"/>
  <c r="L3212" i="1"/>
  <c r="AA3893" i="1"/>
  <c r="Z3893" i="1"/>
  <c r="Y3893" i="1"/>
  <c r="X3893" i="1"/>
  <c r="AB3893" i="1" s="1"/>
  <c r="L3893" i="1"/>
  <c r="AA2571" i="1"/>
  <c r="Z2571" i="1"/>
  <c r="Y2571" i="1"/>
  <c r="X2571" i="1"/>
  <c r="AB2571" i="1" s="1"/>
  <c r="AA2570" i="1"/>
  <c r="Z2570" i="1"/>
  <c r="Y2570" i="1"/>
  <c r="X2570" i="1"/>
  <c r="AB2570" i="1" s="1"/>
  <c r="AA2569" i="1"/>
  <c r="Z2569" i="1"/>
  <c r="Y2569" i="1"/>
  <c r="X2569" i="1"/>
  <c r="AB2569" i="1" s="1"/>
  <c r="AA2568" i="1"/>
  <c r="Z2568" i="1"/>
  <c r="Y2568" i="1"/>
  <c r="X2568" i="1"/>
  <c r="AB2568" i="1" s="1"/>
  <c r="AA2018" i="1"/>
  <c r="Z2018" i="1"/>
  <c r="Y2018" i="1"/>
  <c r="X2018" i="1"/>
  <c r="AB2018" i="1" s="1"/>
  <c r="L2018" i="1"/>
  <c r="AA3591" i="1"/>
  <c r="Z3591" i="1"/>
  <c r="Y3591" i="1"/>
  <c r="X3591" i="1"/>
  <c r="AB3591" i="1" s="1"/>
  <c r="L3591" i="1"/>
  <c r="AA1188" i="1"/>
  <c r="Z1188" i="1"/>
  <c r="Y1188" i="1"/>
  <c r="X1188" i="1"/>
  <c r="AB1188" i="1" s="1"/>
  <c r="L1188" i="1"/>
  <c r="AJ2258" i="1"/>
  <c r="AK2258" i="1" s="1"/>
  <c r="AA2258" i="1"/>
  <c r="Z2258" i="1"/>
  <c r="Y2258" i="1"/>
  <c r="X2258" i="1"/>
  <c r="AB2258" i="1" s="1"/>
  <c r="L2258" i="1"/>
  <c r="AA2257" i="1"/>
  <c r="Z2257" i="1"/>
  <c r="Y2257" i="1"/>
  <c r="X2257" i="1"/>
  <c r="AB2257" i="1" s="1"/>
  <c r="L2257" i="1"/>
  <c r="AA3653" i="1"/>
  <c r="Z3653" i="1"/>
  <c r="Y3653" i="1"/>
  <c r="X3653" i="1"/>
  <c r="AB3653" i="1" s="1"/>
  <c r="L3653" i="1"/>
  <c r="AJ4063" i="1"/>
  <c r="AA4063" i="1"/>
  <c r="Z4063" i="1"/>
  <c r="Y4063" i="1"/>
  <c r="X4063" i="1"/>
  <c r="AB4063" i="1" s="1"/>
  <c r="L4063" i="1"/>
  <c r="AA4062" i="1"/>
  <c r="Z4062" i="1"/>
  <c r="Y4062" i="1"/>
  <c r="X4062" i="1"/>
  <c r="AB4062" i="1" s="1"/>
  <c r="L4062" i="1"/>
  <c r="AA3940" i="1"/>
  <c r="Z3940" i="1"/>
  <c r="Y3940" i="1"/>
  <c r="X3940" i="1"/>
  <c r="AB3940" i="1" s="1"/>
  <c r="L3940" i="1"/>
  <c r="AJ4090" i="1"/>
  <c r="AA4090" i="1"/>
  <c r="Z4090" i="1"/>
  <c r="Y4090" i="1"/>
  <c r="X4090" i="1"/>
  <c r="AB4090" i="1" s="1"/>
  <c r="L4090" i="1"/>
  <c r="AA4089" i="1"/>
  <c r="Z4089" i="1"/>
  <c r="Y4089" i="1"/>
  <c r="X4089" i="1"/>
  <c r="AB4089" i="1" s="1"/>
  <c r="L4089" i="1"/>
  <c r="AA3787" i="1"/>
  <c r="Z3787" i="1"/>
  <c r="Y3787" i="1"/>
  <c r="X3787" i="1"/>
  <c r="AB3787" i="1" s="1"/>
  <c r="L3787" i="1"/>
  <c r="AJ3146" i="1"/>
  <c r="AJ3147" i="1" s="1"/>
  <c r="AK3147" i="1" s="1"/>
  <c r="AA3146" i="1"/>
  <c r="Z3146" i="1"/>
  <c r="Y3146" i="1"/>
  <c r="X3146" i="1"/>
  <c r="AB3146" i="1" s="1"/>
  <c r="L3146" i="1"/>
  <c r="AA3145" i="1"/>
  <c r="Z3145" i="1"/>
  <c r="Y3145" i="1"/>
  <c r="X3145" i="1"/>
  <c r="AB3145" i="1" s="1"/>
  <c r="L3145" i="1"/>
  <c r="AJ1550" i="1"/>
  <c r="AA1550" i="1"/>
  <c r="Z1550" i="1"/>
  <c r="Y1550" i="1"/>
  <c r="X1550" i="1"/>
  <c r="AB1550" i="1" s="1"/>
  <c r="L1550" i="1"/>
  <c r="AA1549" i="1"/>
  <c r="Z1549" i="1"/>
  <c r="Y1549" i="1"/>
  <c r="X1549" i="1"/>
  <c r="AB1549" i="1" s="1"/>
  <c r="L1549" i="1"/>
  <c r="AJ4462" i="1"/>
  <c r="AJ4463" i="1" s="1"/>
  <c r="AA4462" i="1"/>
  <c r="Z4462" i="1"/>
  <c r="Y4462" i="1"/>
  <c r="X4462" i="1"/>
  <c r="AB4462" i="1" s="1"/>
  <c r="L4462" i="1"/>
  <c r="AA4461" i="1"/>
  <c r="Z4461" i="1"/>
  <c r="Y4461" i="1"/>
  <c r="X4461" i="1"/>
  <c r="AB4461" i="1" s="1"/>
  <c r="L4461" i="1"/>
  <c r="AA4615" i="1"/>
  <c r="Z4615" i="1"/>
  <c r="Y4615" i="1"/>
  <c r="X4615" i="1"/>
  <c r="AB4615" i="1" s="1"/>
  <c r="L4615" i="1"/>
  <c r="AJ487" i="1"/>
  <c r="AA487" i="1"/>
  <c r="Z487" i="1"/>
  <c r="Y487" i="1"/>
  <c r="X487" i="1"/>
  <c r="AB487" i="1" s="1"/>
  <c r="L487" i="1"/>
  <c r="AA486" i="1"/>
  <c r="Z486" i="1"/>
  <c r="Y486" i="1"/>
  <c r="X486" i="1"/>
  <c r="AB486" i="1" s="1"/>
  <c r="L486" i="1"/>
  <c r="AA4070" i="1"/>
  <c r="Z4070" i="1"/>
  <c r="Y4070" i="1"/>
  <c r="X4070" i="1"/>
  <c r="AB4070" i="1" s="1"/>
  <c r="L4070" i="1"/>
  <c r="AJ2226" i="1"/>
  <c r="AA2226" i="1"/>
  <c r="Z2226" i="1"/>
  <c r="Y2226" i="1"/>
  <c r="X2226" i="1"/>
  <c r="AB2226" i="1" s="1"/>
  <c r="L2226" i="1"/>
  <c r="AA2225" i="1"/>
  <c r="Z2225" i="1"/>
  <c r="Y2225" i="1"/>
  <c r="X2225" i="1"/>
  <c r="AB2225" i="1" s="1"/>
  <c r="L2225" i="1"/>
  <c r="AA1909" i="1"/>
  <c r="Z1909" i="1"/>
  <c r="Y1909" i="1"/>
  <c r="X1909" i="1"/>
  <c r="AB1909" i="1" s="1"/>
  <c r="L1909" i="1"/>
  <c r="AA4285" i="1"/>
  <c r="Z4285" i="1"/>
  <c r="Y4285" i="1"/>
  <c r="X4285" i="1"/>
  <c r="AB4285" i="1" s="1"/>
  <c r="L4285" i="1"/>
  <c r="AA3072" i="1"/>
  <c r="Z3072" i="1"/>
  <c r="Y3072" i="1"/>
  <c r="X3072" i="1"/>
  <c r="AB3072" i="1" s="1"/>
  <c r="L3072" i="1"/>
  <c r="AJ986" i="1"/>
  <c r="AK986" i="1" s="1"/>
  <c r="AA986" i="1"/>
  <c r="Z986" i="1"/>
  <c r="Y986" i="1"/>
  <c r="X986" i="1"/>
  <c r="AB986" i="1" s="1"/>
  <c r="L986" i="1"/>
  <c r="AA985" i="1"/>
  <c r="Z985" i="1"/>
  <c r="Y985" i="1"/>
  <c r="X985" i="1"/>
  <c r="AB985" i="1" s="1"/>
  <c r="L985" i="1"/>
  <c r="AJ1819" i="1"/>
  <c r="AA1819" i="1"/>
  <c r="Z1819" i="1"/>
  <c r="Y1819" i="1"/>
  <c r="X1819" i="1"/>
  <c r="AB1819" i="1" s="1"/>
  <c r="L1819" i="1"/>
  <c r="AA1818" i="1"/>
  <c r="Z1818" i="1"/>
  <c r="Y1818" i="1"/>
  <c r="X1818" i="1"/>
  <c r="AB1818" i="1" s="1"/>
  <c r="L1818" i="1"/>
  <c r="AJ3357" i="1"/>
  <c r="AA3357" i="1"/>
  <c r="Z3357" i="1"/>
  <c r="Y3357" i="1"/>
  <c r="X3357" i="1"/>
  <c r="AB3357" i="1" s="1"/>
  <c r="L3357" i="1"/>
  <c r="AA3356" i="1"/>
  <c r="Z3356" i="1"/>
  <c r="Y3356" i="1"/>
  <c r="X3356" i="1"/>
  <c r="AB3356" i="1" s="1"/>
  <c r="L3356" i="1"/>
  <c r="AJ693" i="1"/>
  <c r="AA693" i="1"/>
  <c r="Z693" i="1"/>
  <c r="Y693" i="1"/>
  <c r="X693" i="1"/>
  <c r="AB693" i="1" s="1"/>
  <c r="L693" i="1"/>
  <c r="AA692" i="1"/>
  <c r="Z692" i="1"/>
  <c r="Y692" i="1"/>
  <c r="X692" i="1"/>
  <c r="AB692" i="1" s="1"/>
  <c r="L692" i="1"/>
  <c r="AJ2763" i="1"/>
  <c r="AJ2764" i="1" s="1"/>
  <c r="AK2764" i="1" s="1"/>
  <c r="AA2763" i="1"/>
  <c r="Z2763" i="1"/>
  <c r="Y2763" i="1"/>
  <c r="X2763" i="1"/>
  <c r="AB2763" i="1" s="1"/>
  <c r="L2763" i="1"/>
  <c r="AA2762" i="1"/>
  <c r="Z2762" i="1"/>
  <c r="Y2762" i="1"/>
  <c r="X2762" i="1"/>
  <c r="AB2762" i="1" s="1"/>
  <c r="L2762" i="1"/>
  <c r="AA3771" i="1"/>
  <c r="Z3771" i="1"/>
  <c r="Y3771" i="1"/>
  <c r="X3771" i="1"/>
  <c r="AB3771" i="1" s="1"/>
  <c r="L3771" i="1"/>
  <c r="AA1528" i="1"/>
  <c r="Z1528" i="1"/>
  <c r="Y1528" i="1"/>
  <c r="X1528" i="1"/>
  <c r="AB1528" i="1" s="1"/>
  <c r="L1528" i="1"/>
  <c r="AA4375" i="1"/>
  <c r="Z4375" i="1"/>
  <c r="Y4375" i="1"/>
  <c r="X4375" i="1"/>
  <c r="AB4375" i="1" s="1"/>
  <c r="L4375" i="1"/>
  <c r="AA4301" i="1"/>
  <c r="Z4301" i="1"/>
  <c r="Y4301" i="1"/>
  <c r="X4301" i="1"/>
  <c r="AB4301" i="1" s="1"/>
  <c r="L4301" i="1"/>
  <c r="AJ3959" i="1"/>
  <c r="AA3959" i="1"/>
  <c r="Z3959" i="1"/>
  <c r="Y3959" i="1"/>
  <c r="X3959" i="1"/>
  <c r="AB3959" i="1" s="1"/>
  <c r="L3959" i="1"/>
  <c r="AA3958" i="1"/>
  <c r="Z3958" i="1"/>
  <c r="Y3958" i="1"/>
  <c r="X3958" i="1"/>
  <c r="AB3958" i="1" s="1"/>
  <c r="L3958" i="1"/>
  <c r="AA4182" i="1"/>
  <c r="Z4182" i="1"/>
  <c r="Y4182" i="1"/>
  <c r="X4182" i="1"/>
  <c r="AB4182" i="1" s="1"/>
  <c r="L4182" i="1"/>
  <c r="AJ2896" i="1"/>
  <c r="AA2896" i="1"/>
  <c r="Z2896" i="1"/>
  <c r="Y2896" i="1"/>
  <c r="X2896" i="1"/>
  <c r="AB2896" i="1" s="1"/>
  <c r="L2896" i="1"/>
  <c r="AA2895" i="1"/>
  <c r="Z2895" i="1"/>
  <c r="Y2895" i="1"/>
  <c r="X2895" i="1"/>
  <c r="AB2895" i="1" s="1"/>
  <c r="L2895" i="1"/>
  <c r="AA2858" i="1"/>
  <c r="Z2858" i="1"/>
  <c r="Y2858" i="1"/>
  <c r="X2858" i="1"/>
  <c r="AB2858" i="1" s="1"/>
  <c r="L2858" i="1"/>
  <c r="AJ56" i="1"/>
  <c r="AJ57" i="1" s="1"/>
  <c r="AA56" i="1"/>
  <c r="Z56" i="1"/>
  <c r="Y56" i="1"/>
  <c r="X56" i="1"/>
  <c r="AB56" i="1" s="1"/>
  <c r="L56" i="1"/>
  <c r="AA55" i="1"/>
  <c r="Z55" i="1"/>
  <c r="Y55" i="1"/>
  <c r="X55" i="1"/>
  <c r="AB55" i="1" s="1"/>
  <c r="L55" i="1"/>
  <c r="AJ3817" i="1"/>
  <c r="AJ3818" i="1" s="1"/>
  <c r="AA3817" i="1"/>
  <c r="Z3817" i="1"/>
  <c r="Y3817" i="1"/>
  <c r="X3817" i="1"/>
  <c r="AB3817" i="1" s="1"/>
  <c r="L3817" i="1"/>
  <c r="AA3816" i="1"/>
  <c r="Z3816" i="1"/>
  <c r="Y3816" i="1"/>
  <c r="X3816" i="1"/>
  <c r="AB3816" i="1" s="1"/>
  <c r="L3816" i="1"/>
  <c r="AJ3858" i="1"/>
  <c r="AJ3859" i="1" s="1"/>
  <c r="AA3858" i="1"/>
  <c r="Z3858" i="1"/>
  <c r="Y3858" i="1"/>
  <c r="X3858" i="1"/>
  <c r="AB3858" i="1" s="1"/>
  <c r="L3858" i="1"/>
  <c r="AA3857" i="1"/>
  <c r="Z3857" i="1"/>
  <c r="Y3857" i="1"/>
  <c r="X3857" i="1"/>
  <c r="AB3857" i="1" s="1"/>
  <c r="L3857" i="1"/>
  <c r="AJ25" i="1"/>
  <c r="AJ26" i="1" s="1"/>
  <c r="AA25" i="1"/>
  <c r="Z25" i="1"/>
  <c r="Y25" i="1"/>
  <c r="X25" i="1"/>
  <c r="AB25" i="1" s="1"/>
  <c r="L25" i="1"/>
  <c r="AA24" i="1"/>
  <c r="Z24" i="1"/>
  <c r="Y24" i="1"/>
  <c r="X24" i="1"/>
  <c r="AB24" i="1" s="1"/>
  <c r="L24" i="1"/>
  <c r="AA3383" i="1"/>
  <c r="Z3383" i="1"/>
  <c r="Y3383" i="1"/>
  <c r="X3383" i="1"/>
  <c r="AB3383" i="1" s="1"/>
  <c r="L3383" i="1"/>
  <c r="AJ1883" i="1"/>
  <c r="AJ1884" i="1" s="1"/>
  <c r="AK1884" i="1" s="1"/>
  <c r="AA1883" i="1"/>
  <c r="Z1883" i="1"/>
  <c r="Y1883" i="1"/>
  <c r="X1883" i="1"/>
  <c r="AB1883" i="1" s="1"/>
  <c r="L1883" i="1"/>
  <c r="AA1882" i="1"/>
  <c r="Z1882" i="1"/>
  <c r="Y1882" i="1"/>
  <c r="X1882" i="1"/>
  <c r="AB1882" i="1" s="1"/>
  <c r="L1882" i="1"/>
  <c r="AJ4243" i="1"/>
  <c r="AK4243" i="1" s="1"/>
  <c r="AA4243" i="1"/>
  <c r="Z4243" i="1"/>
  <c r="Y4243" i="1"/>
  <c r="X4243" i="1"/>
  <c r="AB4243" i="1" s="1"/>
  <c r="L4243" i="1"/>
  <c r="AA4242" i="1"/>
  <c r="Z4242" i="1"/>
  <c r="Y4242" i="1"/>
  <c r="X4242" i="1"/>
  <c r="AB4242" i="1" s="1"/>
  <c r="L4242" i="1"/>
  <c r="AJ624" i="1"/>
  <c r="AK624" i="1" s="1"/>
  <c r="AA624" i="1"/>
  <c r="Z624" i="1"/>
  <c r="Y624" i="1"/>
  <c r="X624" i="1"/>
  <c r="AB624" i="1" s="1"/>
  <c r="L624" i="1"/>
  <c r="AA623" i="1"/>
  <c r="Z623" i="1"/>
  <c r="Y623" i="1"/>
  <c r="X623" i="1"/>
  <c r="AB623" i="1" s="1"/>
  <c r="L623" i="1"/>
  <c r="AA2708" i="1"/>
  <c r="Z2708" i="1"/>
  <c r="Y2708" i="1"/>
  <c r="X2708" i="1"/>
  <c r="AB2708" i="1" s="1"/>
  <c r="L2708" i="1"/>
  <c r="AJ4326" i="1"/>
  <c r="AK4326" i="1" s="1"/>
  <c r="AA4326" i="1"/>
  <c r="Z4326" i="1"/>
  <c r="Y4326" i="1"/>
  <c r="X4326" i="1"/>
  <c r="AB4326" i="1" s="1"/>
  <c r="L4326" i="1"/>
  <c r="AA4325" i="1"/>
  <c r="Z4325" i="1"/>
  <c r="Y4325" i="1"/>
  <c r="X4325" i="1"/>
  <c r="AB4325" i="1" s="1"/>
  <c r="L4325" i="1"/>
  <c r="AE4728" i="1"/>
  <c r="AA4728" i="1"/>
  <c r="Z4728" i="1"/>
  <c r="Y4728" i="1"/>
  <c r="X4728" i="1"/>
  <c r="AB4728" i="1" s="1"/>
  <c r="AE4727" i="1"/>
  <c r="AA4727" i="1"/>
  <c r="Z4727" i="1"/>
  <c r="Y4727" i="1"/>
  <c r="X4727" i="1"/>
  <c r="AB4727" i="1" s="1"/>
  <c r="AE4726" i="1"/>
  <c r="AA4726" i="1"/>
  <c r="Z4726" i="1"/>
  <c r="Y4726" i="1"/>
  <c r="X4726" i="1"/>
  <c r="AB4726" i="1" s="1"/>
  <c r="AE4725" i="1"/>
  <c r="AA4725" i="1"/>
  <c r="Z4725" i="1"/>
  <c r="Y4725" i="1"/>
  <c r="X4725" i="1"/>
  <c r="AB4725" i="1" s="1"/>
  <c r="AJ3424" i="1"/>
  <c r="AK3424" i="1" s="1"/>
  <c r="AA3424" i="1"/>
  <c r="Z3424" i="1"/>
  <c r="Y3424" i="1"/>
  <c r="X3424" i="1"/>
  <c r="AB3424" i="1" s="1"/>
  <c r="L3424" i="1"/>
  <c r="AA3423" i="1"/>
  <c r="Z3423" i="1"/>
  <c r="Y3423" i="1"/>
  <c r="X3423" i="1"/>
  <c r="AB3423" i="1" s="1"/>
  <c r="L3423" i="1"/>
  <c r="AJ4153" i="1"/>
  <c r="AK4153" i="1" s="1"/>
  <c r="AA4153" i="1"/>
  <c r="Z4153" i="1"/>
  <c r="Y4153" i="1"/>
  <c r="X4153" i="1"/>
  <c r="AB4153" i="1" s="1"/>
  <c r="L4153" i="1"/>
  <c r="AA4152" i="1"/>
  <c r="Z4152" i="1"/>
  <c r="Y4152" i="1"/>
  <c r="X4152" i="1"/>
  <c r="AB4152" i="1" s="1"/>
  <c r="L4152" i="1"/>
  <c r="AJ3182" i="1"/>
  <c r="AJ3183" i="1" s="1"/>
  <c r="AK3183" i="1" s="1"/>
  <c r="AA3182" i="1"/>
  <c r="Z3182" i="1"/>
  <c r="Y3182" i="1"/>
  <c r="X3182" i="1"/>
  <c r="AB3182" i="1" s="1"/>
  <c r="L3182" i="1"/>
  <c r="AA3181" i="1"/>
  <c r="Z3181" i="1"/>
  <c r="Y3181" i="1"/>
  <c r="X3181" i="1"/>
  <c r="AB3181" i="1" s="1"/>
  <c r="L3181" i="1"/>
  <c r="AK1313" i="1"/>
  <c r="AJ1313" i="1"/>
  <c r="AJ1314" i="1" s="1"/>
  <c r="AK1314" i="1" s="1"/>
  <c r="AA1313" i="1"/>
  <c r="Z1313" i="1"/>
  <c r="Y1313" i="1"/>
  <c r="X1313" i="1"/>
  <c r="AB1313" i="1" s="1"/>
  <c r="L1313" i="1"/>
  <c r="AK1312" i="1"/>
  <c r="AJ1312" i="1"/>
  <c r="AA1312" i="1"/>
  <c r="Z1312" i="1"/>
  <c r="Y1312" i="1"/>
  <c r="X1312" i="1"/>
  <c r="AB1312" i="1" s="1"/>
  <c r="L1312" i="1"/>
  <c r="AK1311" i="1"/>
  <c r="AJ1311" i="1"/>
  <c r="AA1311" i="1"/>
  <c r="Z1311" i="1"/>
  <c r="Y1311" i="1"/>
  <c r="X1311" i="1"/>
  <c r="AB1311" i="1" s="1"/>
  <c r="L1311" i="1"/>
  <c r="AK1310" i="1"/>
  <c r="AJ1310" i="1"/>
  <c r="AA1310" i="1"/>
  <c r="Z1310" i="1"/>
  <c r="Y1310" i="1"/>
  <c r="X1310" i="1"/>
  <c r="AB1310" i="1" s="1"/>
  <c r="L1310" i="1"/>
  <c r="AK1309" i="1"/>
  <c r="AJ1309" i="1"/>
  <c r="AA1309" i="1"/>
  <c r="Z1309" i="1"/>
  <c r="Y1309" i="1"/>
  <c r="X1309" i="1"/>
  <c r="AB1309" i="1" s="1"/>
  <c r="L1309" i="1"/>
  <c r="AK1308" i="1"/>
  <c r="AA1308" i="1"/>
  <c r="Z1308" i="1"/>
  <c r="Y1308" i="1"/>
  <c r="X1308" i="1"/>
  <c r="AB1308" i="1" s="1"/>
  <c r="L1308" i="1"/>
  <c r="AA3815" i="1"/>
  <c r="Z3815" i="1"/>
  <c r="Y3815" i="1"/>
  <c r="X3815" i="1"/>
  <c r="AB3815" i="1" s="1"/>
  <c r="L3815" i="1"/>
  <c r="AJ4592" i="1"/>
  <c r="AA4592" i="1"/>
  <c r="Z4592" i="1"/>
  <c r="Y4592" i="1"/>
  <c r="X4592" i="1"/>
  <c r="AB4592" i="1" s="1"/>
  <c r="L4592" i="1"/>
  <c r="AA4591" i="1"/>
  <c r="Z4591" i="1"/>
  <c r="Y4591" i="1"/>
  <c r="X4591" i="1"/>
  <c r="AB4591" i="1" s="1"/>
  <c r="L4591" i="1"/>
  <c r="AA3710" i="1"/>
  <c r="Z3710" i="1"/>
  <c r="Y3710" i="1"/>
  <c r="X3710" i="1"/>
  <c r="AB3710" i="1" s="1"/>
  <c r="L3710" i="1"/>
  <c r="AJ185" i="1"/>
  <c r="AK185" i="1" s="1"/>
  <c r="AA185" i="1"/>
  <c r="Z185" i="1"/>
  <c r="Y185" i="1"/>
  <c r="X185" i="1"/>
  <c r="AB185" i="1" s="1"/>
  <c r="L185" i="1"/>
  <c r="AA184" i="1"/>
  <c r="Z184" i="1"/>
  <c r="Y184" i="1"/>
  <c r="X184" i="1"/>
  <c r="AB184" i="1" s="1"/>
  <c r="L184" i="1"/>
  <c r="AJ4343" i="1"/>
  <c r="AK4343" i="1" s="1"/>
  <c r="AA4343" i="1"/>
  <c r="Z4343" i="1"/>
  <c r="Y4343" i="1"/>
  <c r="X4343" i="1"/>
  <c r="AB4343" i="1" s="1"/>
  <c r="L4343" i="1"/>
  <c r="AA4342" i="1"/>
  <c r="Z4342" i="1"/>
  <c r="Y4342" i="1"/>
  <c r="X4342" i="1"/>
  <c r="AB4342" i="1" s="1"/>
  <c r="L4342" i="1"/>
  <c r="AE2122" i="1"/>
  <c r="AA2122" i="1"/>
  <c r="Z2122" i="1"/>
  <c r="Y2122" i="1"/>
  <c r="X2122" i="1"/>
  <c r="AB2122" i="1" s="1"/>
  <c r="AE2121" i="1"/>
  <c r="AA2121" i="1"/>
  <c r="Z2121" i="1"/>
  <c r="Y2121" i="1"/>
  <c r="X2121" i="1"/>
  <c r="AB2121" i="1" s="1"/>
  <c r="AE2120" i="1"/>
  <c r="AA2120" i="1"/>
  <c r="Z2120" i="1"/>
  <c r="Y2120" i="1"/>
  <c r="X2120" i="1"/>
  <c r="AB2120" i="1" s="1"/>
  <c r="AE2119" i="1"/>
  <c r="AA2119" i="1"/>
  <c r="Z2119" i="1"/>
  <c r="Y2119" i="1"/>
  <c r="X2119" i="1"/>
  <c r="AB2119" i="1" s="1"/>
  <c r="AE84" i="1"/>
  <c r="AJ85" i="1" s="1"/>
  <c r="AA84" i="1"/>
  <c r="Z84" i="1"/>
  <c r="Y84" i="1"/>
  <c r="X84" i="1"/>
  <c r="AB84" i="1" s="1"/>
  <c r="AJ83" i="1"/>
  <c r="AA83" i="1"/>
  <c r="Z83" i="1"/>
  <c r="Y83" i="1"/>
  <c r="X83" i="1"/>
  <c r="AB83" i="1" s="1"/>
  <c r="L83" i="1"/>
  <c r="AA512" i="1"/>
  <c r="Z512" i="1"/>
  <c r="Y512" i="1"/>
  <c r="X512" i="1"/>
  <c r="AB512" i="1" s="1"/>
  <c r="L512" i="1"/>
  <c r="AA3238" i="1"/>
  <c r="Z3238" i="1"/>
  <c r="Y3238" i="1"/>
  <c r="X3238" i="1"/>
  <c r="AB3238" i="1" s="1"/>
  <c r="L3238" i="1"/>
  <c r="AJ1496" i="1"/>
  <c r="AK1496" i="1" s="1"/>
  <c r="AA1496" i="1"/>
  <c r="Z1496" i="1"/>
  <c r="Y1496" i="1"/>
  <c r="X1496" i="1"/>
  <c r="AB1496" i="1" s="1"/>
  <c r="L1496" i="1"/>
  <c r="AA1495" i="1"/>
  <c r="Z1495" i="1"/>
  <c r="Y1495" i="1"/>
  <c r="X1495" i="1"/>
  <c r="AB1495" i="1" s="1"/>
  <c r="L1495" i="1"/>
  <c r="AJ358" i="1"/>
  <c r="AK358" i="1" s="1"/>
  <c r="AA358" i="1"/>
  <c r="Z358" i="1"/>
  <c r="Y358" i="1"/>
  <c r="X358" i="1"/>
  <c r="AB358" i="1" s="1"/>
  <c r="L358" i="1"/>
  <c r="AA357" i="1"/>
  <c r="Z357" i="1"/>
  <c r="Y357" i="1"/>
  <c r="X357" i="1"/>
  <c r="AB357" i="1" s="1"/>
  <c r="L357" i="1"/>
  <c r="AJ3323" i="1"/>
  <c r="AK3323" i="1" s="1"/>
  <c r="AA3323" i="1"/>
  <c r="Z3323" i="1"/>
  <c r="Y3323" i="1"/>
  <c r="X3323" i="1"/>
  <c r="AB3323" i="1" s="1"/>
  <c r="L3323" i="1"/>
  <c r="AA3322" i="1"/>
  <c r="Z3322" i="1"/>
  <c r="Y3322" i="1"/>
  <c r="X3322" i="1"/>
  <c r="AB3322" i="1" s="1"/>
  <c r="L3322" i="1"/>
  <c r="AJ1661" i="1"/>
  <c r="AK1661" i="1" s="1"/>
  <c r="AA1661" i="1"/>
  <c r="Z1661" i="1"/>
  <c r="Y1661" i="1"/>
  <c r="X1661" i="1"/>
  <c r="AB1661" i="1" s="1"/>
  <c r="L1661" i="1"/>
  <c r="AA1660" i="1"/>
  <c r="Z1660" i="1"/>
  <c r="Y1660" i="1"/>
  <c r="X1660" i="1"/>
  <c r="AB1660" i="1" s="1"/>
  <c r="L1660" i="1"/>
  <c r="AA1202" i="1"/>
  <c r="Z1202" i="1"/>
  <c r="Y1202" i="1"/>
  <c r="X1202" i="1"/>
  <c r="AB1202" i="1" s="1"/>
  <c r="L1202" i="1"/>
  <c r="AJ2505" i="1"/>
  <c r="AK2505" i="1" s="1"/>
  <c r="AA2505" i="1"/>
  <c r="Z2505" i="1"/>
  <c r="Y2505" i="1"/>
  <c r="X2505" i="1"/>
  <c r="AB2505" i="1" s="1"/>
  <c r="L2505" i="1"/>
  <c r="AA2504" i="1"/>
  <c r="Z2504" i="1"/>
  <c r="Y2504" i="1"/>
  <c r="X2504" i="1"/>
  <c r="AB2504" i="1" s="1"/>
  <c r="L2504" i="1"/>
  <c r="AA2567" i="1"/>
  <c r="Z2567" i="1"/>
  <c r="Y2567" i="1"/>
  <c r="X2567" i="1"/>
  <c r="AB2567" i="1" s="1"/>
  <c r="AA2566" i="1"/>
  <c r="Z2566" i="1"/>
  <c r="Y2566" i="1"/>
  <c r="X2566" i="1"/>
  <c r="AB2566" i="1" s="1"/>
  <c r="AA2565" i="1"/>
  <c r="Z2565" i="1"/>
  <c r="Y2565" i="1"/>
  <c r="X2565" i="1"/>
  <c r="AB2565" i="1" s="1"/>
  <c r="AA2564" i="1"/>
  <c r="Z2564" i="1"/>
  <c r="Y2564" i="1"/>
  <c r="X2564" i="1"/>
  <c r="AB2564" i="1" s="1"/>
  <c r="AJ1881" i="1"/>
  <c r="AK1881" i="1" s="1"/>
  <c r="AA1881" i="1"/>
  <c r="Z1881" i="1"/>
  <c r="Y1881" i="1"/>
  <c r="X1881" i="1"/>
  <c r="AB1881" i="1" s="1"/>
  <c r="L1881" i="1"/>
  <c r="AA1880" i="1"/>
  <c r="Z1880" i="1"/>
  <c r="Y1880" i="1"/>
  <c r="X1880" i="1"/>
  <c r="AB1880" i="1" s="1"/>
  <c r="L1880" i="1"/>
  <c r="AJ1086" i="1"/>
  <c r="AK1086" i="1" s="1"/>
  <c r="AA1086" i="1"/>
  <c r="Z1086" i="1"/>
  <c r="Y1086" i="1"/>
  <c r="X1086" i="1"/>
  <c r="AB1086" i="1" s="1"/>
  <c r="L1086" i="1"/>
  <c r="AA1085" i="1"/>
  <c r="Z1085" i="1"/>
  <c r="Y1085" i="1"/>
  <c r="X1085" i="1"/>
  <c r="AB1085" i="1" s="1"/>
  <c r="L1085" i="1"/>
  <c r="AJ1020" i="1"/>
  <c r="AK1020" i="1" s="1"/>
  <c r="AA1020" i="1"/>
  <c r="Z1020" i="1"/>
  <c r="Y1020" i="1"/>
  <c r="X1020" i="1"/>
  <c r="AB1020" i="1" s="1"/>
  <c r="L1020" i="1"/>
  <c r="AA1019" i="1"/>
  <c r="Z1019" i="1"/>
  <c r="Y1019" i="1"/>
  <c r="X1019" i="1"/>
  <c r="AB1019" i="1" s="1"/>
  <c r="L1019" i="1"/>
  <c r="AK622" i="1"/>
  <c r="AJ622" i="1"/>
  <c r="AA622" i="1"/>
  <c r="Z622" i="1"/>
  <c r="Y622" i="1"/>
  <c r="X622" i="1"/>
  <c r="AB622" i="1" s="1"/>
  <c r="L622" i="1"/>
  <c r="AK621" i="1"/>
  <c r="AJ621" i="1"/>
  <c r="AA621" i="1"/>
  <c r="Z621" i="1"/>
  <c r="Y621" i="1"/>
  <c r="X621" i="1"/>
  <c r="AB621" i="1" s="1"/>
  <c r="L621" i="1"/>
  <c r="AK620" i="1"/>
  <c r="AJ620" i="1"/>
  <c r="AA620" i="1"/>
  <c r="Z620" i="1"/>
  <c r="Y620" i="1"/>
  <c r="X620" i="1"/>
  <c r="AB620" i="1" s="1"/>
  <c r="L620" i="1"/>
  <c r="AK619" i="1"/>
  <c r="AJ619" i="1"/>
  <c r="AA619" i="1"/>
  <c r="Z619" i="1"/>
  <c r="Y619" i="1"/>
  <c r="X619" i="1"/>
  <c r="AB619" i="1" s="1"/>
  <c r="L619" i="1"/>
  <c r="AK618" i="1"/>
  <c r="AJ618" i="1"/>
  <c r="AA618" i="1"/>
  <c r="Z618" i="1"/>
  <c r="Y618" i="1"/>
  <c r="X618" i="1"/>
  <c r="AB618" i="1" s="1"/>
  <c r="L618" i="1"/>
  <c r="AK617" i="1"/>
  <c r="AJ617" i="1"/>
  <c r="AA617" i="1"/>
  <c r="Z617" i="1"/>
  <c r="Y617" i="1"/>
  <c r="X617" i="1"/>
  <c r="AB617" i="1" s="1"/>
  <c r="L617" i="1"/>
  <c r="AK616" i="1"/>
  <c r="AJ616" i="1"/>
  <c r="AA616" i="1"/>
  <c r="Z616" i="1"/>
  <c r="Y616" i="1"/>
  <c r="X616" i="1"/>
  <c r="AB616" i="1" s="1"/>
  <c r="L616" i="1"/>
  <c r="AK615" i="1"/>
  <c r="AJ615" i="1"/>
  <c r="AA615" i="1"/>
  <c r="Z615" i="1"/>
  <c r="Y615" i="1"/>
  <c r="X615" i="1"/>
  <c r="AB615" i="1" s="1"/>
  <c r="L615" i="1"/>
  <c r="AK614" i="1"/>
  <c r="AJ614" i="1"/>
  <c r="AA614" i="1"/>
  <c r="Z614" i="1"/>
  <c r="Y614" i="1"/>
  <c r="X614" i="1"/>
  <c r="AB614" i="1" s="1"/>
  <c r="L614" i="1"/>
  <c r="AK613" i="1"/>
  <c r="AJ613" i="1"/>
  <c r="AA613" i="1"/>
  <c r="Z613" i="1"/>
  <c r="Y613" i="1"/>
  <c r="X613" i="1"/>
  <c r="AB613" i="1" s="1"/>
  <c r="L613" i="1"/>
  <c r="AK612" i="1"/>
  <c r="AA612" i="1"/>
  <c r="Z612" i="1"/>
  <c r="Y612" i="1"/>
  <c r="X612" i="1"/>
  <c r="AB612" i="1" s="1"/>
  <c r="L612" i="1"/>
  <c r="AE3533" i="1"/>
  <c r="AA3533" i="1"/>
  <c r="Z3533" i="1"/>
  <c r="Y3533" i="1"/>
  <c r="X3533" i="1"/>
  <c r="AB3533" i="1" s="1"/>
  <c r="AE3532" i="1"/>
  <c r="AA3532" i="1"/>
  <c r="Z3532" i="1"/>
  <c r="Y3532" i="1"/>
  <c r="X3532" i="1"/>
  <c r="AB3532" i="1" s="1"/>
  <c r="AJ4207" i="1"/>
  <c r="AK4207" i="1" s="1"/>
  <c r="AA4207" i="1"/>
  <c r="Z4207" i="1"/>
  <c r="Y4207" i="1"/>
  <c r="X4207" i="1"/>
  <c r="AB4207" i="1" s="1"/>
  <c r="L4207" i="1"/>
  <c r="AA4206" i="1"/>
  <c r="Z4206" i="1"/>
  <c r="Y4206" i="1"/>
  <c r="X4206" i="1"/>
  <c r="AB4206" i="1" s="1"/>
  <c r="L4206" i="1"/>
  <c r="AJ4032" i="1"/>
  <c r="AK4032" i="1" s="1"/>
  <c r="AA4032" i="1"/>
  <c r="Z4032" i="1"/>
  <c r="Y4032" i="1"/>
  <c r="X4032" i="1"/>
  <c r="AB4032" i="1" s="1"/>
  <c r="L4032" i="1"/>
  <c r="AA4031" i="1"/>
  <c r="Z4031" i="1"/>
  <c r="Y4031" i="1"/>
  <c r="X4031" i="1"/>
  <c r="AB4031" i="1" s="1"/>
  <c r="L4031" i="1"/>
  <c r="AJ455" i="1"/>
  <c r="AK455" i="1" s="1"/>
  <c r="AA455" i="1"/>
  <c r="Z455" i="1"/>
  <c r="Y455" i="1"/>
  <c r="X455" i="1"/>
  <c r="AB455" i="1" s="1"/>
  <c r="L455" i="1"/>
  <c r="AA454" i="1"/>
  <c r="Z454" i="1"/>
  <c r="Y454" i="1"/>
  <c r="X454" i="1"/>
  <c r="AB454" i="1" s="1"/>
  <c r="L454" i="1"/>
  <c r="AA417" i="1"/>
  <c r="Z417" i="1"/>
  <c r="Y417" i="1"/>
  <c r="X417" i="1"/>
  <c r="AB417" i="1" s="1"/>
  <c r="L417" i="1"/>
  <c r="AJ1937" i="1"/>
  <c r="AK1937" i="1" s="1"/>
  <c r="AA1937" i="1"/>
  <c r="Z1937" i="1"/>
  <c r="Y1937" i="1"/>
  <c r="X1937" i="1"/>
  <c r="AB1937" i="1" s="1"/>
  <c r="L1937" i="1"/>
  <c r="AA1936" i="1"/>
  <c r="Z1936" i="1"/>
  <c r="Y1936" i="1"/>
  <c r="X1936" i="1"/>
  <c r="AB1936" i="1" s="1"/>
  <c r="L1936" i="1"/>
  <c r="AJ3144" i="1"/>
  <c r="AA3144" i="1"/>
  <c r="Z3144" i="1"/>
  <c r="Y3144" i="1"/>
  <c r="X3144" i="1"/>
  <c r="AB3144" i="1" s="1"/>
  <c r="L3144" i="1"/>
  <c r="AA3143" i="1"/>
  <c r="Z3143" i="1"/>
  <c r="Y3143" i="1"/>
  <c r="X3143" i="1"/>
  <c r="AB3143" i="1" s="1"/>
  <c r="L3143" i="1"/>
  <c r="AJ3620" i="1"/>
  <c r="AJ3621" i="1" s="1"/>
  <c r="AK3621" i="1" s="1"/>
  <c r="AA3620" i="1"/>
  <c r="Z3620" i="1"/>
  <c r="Y3620" i="1"/>
  <c r="X3620" i="1"/>
  <c r="AB3620" i="1" s="1"/>
  <c r="L3620" i="1"/>
  <c r="AJ3619" i="1"/>
  <c r="AA3619" i="1"/>
  <c r="Z3619" i="1"/>
  <c r="Y3619" i="1"/>
  <c r="X3619" i="1"/>
  <c r="AB3619" i="1" s="1"/>
  <c r="L3619" i="1"/>
  <c r="AA3618" i="1"/>
  <c r="Z3618" i="1"/>
  <c r="Y3618" i="1"/>
  <c r="X3618" i="1"/>
  <c r="AB3618" i="1" s="1"/>
  <c r="L3618" i="1"/>
  <c r="AJ3499" i="1"/>
  <c r="AJ3500" i="1" s="1"/>
  <c r="AK3500" i="1" s="1"/>
  <c r="AA3499" i="1"/>
  <c r="Z3499" i="1"/>
  <c r="Y3499" i="1"/>
  <c r="X3499" i="1"/>
  <c r="AB3499" i="1" s="1"/>
  <c r="L3499" i="1"/>
  <c r="AA3498" i="1"/>
  <c r="Z3498" i="1"/>
  <c r="Y3498" i="1"/>
  <c r="X3498" i="1"/>
  <c r="AB3498" i="1" s="1"/>
  <c r="L3498" i="1"/>
  <c r="AJ392" i="1"/>
  <c r="AA392" i="1"/>
  <c r="Z392" i="1"/>
  <c r="Y392" i="1"/>
  <c r="X392" i="1"/>
  <c r="AB392" i="1" s="1"/>
  <c r="L392" i="1"/>
  <c r="AA391" i="1"/>
  <c r="Z391" i="1"/>
  <c r="Y391" i="1"/>
  <c r="X391" i="1"/>
  <c r="AB391" i="1" s="1"/>
  <c r="L391" i="1"/>
  <c r="AJ4428" i="1"/>
  <c r="AK4428" i="1" s="1"/>
  <c r="AA4428" i="1"/>
  <c r="Z4428" i="1"/>
  <c r="Y4428" i="1"/>
  <c r="X4428" i="1"/>
  <c r="AB4428" i="1" s="1"/>
  <c r="L4428" i="1"/>
  <c r="AA4427" i="1"/>
  <c r="Z4427" i="1"/>
  <c r="Y4427" i="1"/>
  <c r="X4427" i="1"/>
  <c r="AB4427" i="1" s="1"/>
  <c r="L4427" i="1"/>
  <c r="AA2065" i="1"/>
  <c r="Z2065" i="1"/>
  <c r="Y2065" i="1"/>
  <c r="X2065" i="1"/>
  <c r="AB2065" i="1" s="1"/>
  <c r="L2065" i="1"/>
  <c r="AJ4400" i="1"/>
  <c r="AK4400" i="1" s="1"/>
  <c r="AA4400" i="1"/>
  <c r="Z4400" i="1"/>
  <c r="Y4400" i="1"/>
  <c r="X4400" i="1"/>
  <c r="AB4400" i="1" s="1"/>
  <c r="L4400" i="1"/>
  <c r="AA4399" i="1"/>
  <c r="Z4399" i="1"/>
  <c r="Y4399" i="1"/>
  <c r="X4399" i="1"/>
  <c r="AB4399" i="1" s="1"/>
  <c r="L4399" i="1"/>
  <c r="AJ3101" i="1"/>
  <c r="AK3101" i="1" s="1"/>
  <c r="AA3101" i="1"/>
  <c r="Z3101" i="1"/>
  <c r="Y3101" i="1"/>
  <c r="X3101" i="1"/>
  <c r="AB3101" i="1" s="1"/>
  <c r="L3101" i="1"/>
  <c r="AA3100" i="1"/>
  <c r="Z3100" i="1"/>
  <c r="Y3100" i="1"/>
  <c r="X3100" i="1"/>
  <c r="AB3100" i="1" s="1"/>
  <c r="L3100" i="1"/>
  <c r="AJ2924" i="1"/>
  <c r="AK2924" i="1" s="1"/>
  <c r="AA2924" i="1"/>
  <c r="Z2924" i="1"/>
  <c r="Y2924" i="1"/>
  <c r="X2924" i="1"/>
  <c r="AB2924" i="1" s="1"/>
  <c r="L2924" i="1"/>
  <c r="AA2923" i="1"/>
  <c r="Z2923" i="1"/>
  <c r="Y2923" i="1"/>
  <c r="X2923" i="1"/>
  <c r="AB2923" i="1" s="1"/>
  <c r="L2923" i="1"/>
  <c r="AA1892" i="1"/>
  <c r="Z1892" i="1"/>
  <c r="Y1892" i="1"/>
  <c r="X1892" i="1"/>
  <c r="AB1892" i="1" s="1"/>
  <c r="L1892" i="1"/>
  <c r="AJ1056" i="1"/>
  <c r="AK1056" i="1" s="1"/>
  <c r="AA1056" i="1"/>
  <c r="Z1056" i="1"/>
  <c r="Y1056" i="1"/>
  <c r="X1056" i="1"/>
  <c r="AB1056" i="1" s="1"/>
  <c r="L1056" i="1"/>
  <c r="AA1055" i="1"/>
  <c r="Z1055" i="1"/>
  <c r="Y1055" i="1"/>
  <c r="X1055" i="1"/>
  <c r="AB1055" i="1" s="1"/>
  <c r="L1055" i="1"/>
  <c r="AJ4488" i="1"/>
  <c r="AK4488" i="1" s="1"/>
  <c r="AA4488" i="1"/>
  <c r="Z4488" i="1"/>
  <c r="Y4488" i="1"/>
  <c r="X4488" i="1"/>
  <c r="AB4488" i="1" s="1"/>
  <c r="L4488" i="1"/>
  <c r="AA4487" i="1"/>
  <c r="Z4487" i="1"/>
  <c r="Y4487" i="1"/>
  <c r="X4487" i="1"/>
  <c r="AB4487" i="1" s="1"/>
  <c r="L4487" i="1"/>
  <c r="AJ219" i="1"/>
  <c r="AK219" i="1" s="1"/>
  <c r="AA219" i="1"/>
  <c r="Z219" i="1"/>
  <c r="Y219" i="1"/>
  <c r="X219" i="1"/>
  <c r="AB219" i="1" s="1"/>
  <c r="L219" i="1"/>
  <c r="AA218" i="1"/>
  <c r="Z218" i="1"/>
  <c r="Y218" i="1"/>
  <c r="X218" i="1"/>
  <c r="AB218" i="1" s="1"/>
  <c r="L218" i="1"/>
  <c r="AA2332" i="1"/>
  <c r="Z2332" i="1"/>
  <c r="Y2332" i="1"/>
  <c r="X2332" i="1"/>
  <c r="AB2332" i="1" s="1"/>
  <c r="L2332" i="1"/>
  <c r="AA2809" i="1"/>
  <c r="Z2809" i="1"/>
  <c r="Y2809" i="1"/>
  <c r="X2809" i="1"/>
  <c r="AB2809" i="1" s="1"/>
  <c r="L2809" i="1"/>
  <c r="AJ2425" i="1"/>
  <c r="AK2425" i="1" s="1"/>
  <c r="AA2425" i="1"/>
  <c r="Z2425" i="1"/>
  <c r="Y2425" i="1"/>
  <c r="X2425" i="1"/>
  <c r="AB2425" i="1" s="1"/>
  <c r="L2425" i="1"/>
  <c r="AA2424" i="1"/>
  <c r="Z2424" i="1"/>
  <c r="Y2424" i="1"/>
  <c r="X2424" i="1"/>
  <c r="AB2424" i="1" s="1"/>
  <c r="L2424" i="1"/>
  <c r="AJ109" i="1"/>
  <c r="AK109" i="1" s="1"/>
  <c r="AA109" i="1"/>
  <c r="Z109" i="1"/>
  <c r="Y109" i="1"/>
  <c r="X109" i="1"/>
  <c r="AB109" i="1" s="1"/>
  <c r="L109" i="1"/>
  <c r="AA108" i="1"/>
  <c r="Z108" i="1"/>
  <c r="Y108" i="1"/>
  <c r="X108" i="1"/>
  <c r="AB108" i="1" s="1"/>
  <c r="L108" i="1"/>
  <c r="AJ2832" i="1"/>
  <c r="AK2832" i="1" s="1"/>
  <c r="AA2832" i="1"/>
  <c r="Z2832" i="1"/>
  <c r="Y2832" i="1"/>
  <c r="X2832" i="1"/>
  <c r="AB2832" i="1" s="1"/>
  <c r="L2832" i="1"/>
  <c r="AA2831" i="1"/>
  <c r="Z2831" i="1"/>
  <c r="Y2831" i="1"/>
  <c r="X2831" i="1"/>
  <c r="AB2831" i="1" s="1"/>
  <c r="L2831" i="1"/>
  <c r="AA4002" i="1"/>
  <c r="Z4002" i="1"/>
  <c r="Y4002" i="1"/>
  <c r="X4002" i="1"/>
  <c r="AB4002" i="1" s="1"/>
  <c r="L4002" i="1"/>
  <c r="AJ1783" i="1"/>
  <c r="AK1783" i="1" s="1"/>
  <c r="AA1783" i="1"/>
  <c r="Z1783" i="1"/>
  <c r="Y1783" i="1"/>
  <c r="X1783" i="1"/>
  <c r="AB1783" i="1" s="1"/>
  <c r="L1783" i="1"/>
  <c r="AA1782" i="1"/>
  <c r="Z1782" i="1"/>
  <c r="Y1782" i="1"/>
  <c r="X1782" i="1"/>
  <c r="AB1782" i="1" s="1"/>
  <c r="L1782" i="1"/>
  <c r="AJ3452" i="1"/>
  <c r="AK3452" i="1" s="1"/>
  <c r="AA3452" i="1"/>
  <c r="Z3452" i="1"/>
  <c r="Y3452" i="1"/>
  <c r="X3452" i="1"/>
  <c r="AB3452" i="1" s="1"/>
  <c r="L3452" i="1"/>
  <c r="AA3451" i="1"/>
  <c r="Z3451" i="1"/>
  <c r="Y3451" i="1"/>
  <c r="X3451" i="1"/>
  <c r="AB3451" i="1" s="1"/>
  <c r="L3451" i="1"/>
  <c r="AJ151" i="1"/>
  <c r="AK151" i="1" s="1"/>
  <c r="AA151" i="1"/>
  <c r="Z151" i="1"/>
  <c r="Y151" i="1"/>
  <c r="X151" i="1"/>
  <c r="AB151" i="1" s="1"/>
  <c r="L151" i="1"/>
  <c r="AA150" i="1"/>
  <c r="Z150" i="1"/>
  <c r="Y150" i="1"/>
  <c r="X150" i="1"/>
  <c r="AB150" i="1" s="1"/>
  <c r="L150" i="1"/>
  <c r="AJ1226" i="1"/>
  <c r="AK1226" i="1" s="1"/>
  <c r="AA1226" i="1"/>
  <c r="Z1226" i="1"/>
  <c r="Y1226" i="1"/>
  <c r="X1226" i="1"/>
  <c r="AB1226" i="1" s="1"/>
  <c r="L1226" i="1"/>
  <c r="AA1225" i="1"/>
  <c r="Z1225" i="1"/>
  <c r="Y1225" i="1"/>
  <c r="X1225" i="1"/>
  <c r="AB1225" i="1" s="1"/>
  <c r="L1225" i="1"/>
  <c r="AA4374" i="1"/>
  <c r="Z4374" i="1"/>
  <c r="Y4374" i="1"/>
  <c r="X4374" i="1"/>
  <c r="AB4374" i="1" s="1"/>
  <c r="L4374" i="1"/>
  <c r="AA1981" i="1"/>
  <c r="Z1981" i="1"/>
  <c r="Y1981" i="1"/>
  <c r="X1981" i="1"/>
  <c r="AB1981" i="1" s="1"/>
  <c r="L1981" i="1"/>
  <c r="AA1962" i="1"/>
  <c r="Z1962" i="1"/>
  <c r="Y1962" i="1"/>
  <c r="X1962" i="1"/>
  <c r="AB1962" i="1" s="1"/>
  <c r="L1962" i="1"/>
  <c r="AJ1582" i="1"/>
  <c r="AK1582" i="1" s="1"/>
  <c r="AA1582" i="1"/>
  <c r="Z1582" i="1"/>
  <c r="Y1582" i="1"/>
  <c r="X1582" i="1"/>
  <c r="AB1582" i="1" s="1"/>
  <c r="L1582" i="1"/>
  <c r="AA1581" i="1"/>
  <c r="Z1581" i="1"/>
  <c r="Y1581" i="1"/>
  <c r="X1581" i="1"/>
  <c r="AB1581" i="1" s="1"/>
  <c r="L1581" i="1"/>
  <c r="AA3909" i="1"/>
  <c r="Z3909" i="1"/>
  <c r="Y3909" i="1"/>
  <c r="X3909" i="1"/>
  <c r="AB3909" i="1" s="1"/>
  <c r="L3909" i="1"/>
  <c r="AA3925" i="1"/>
  <c r="Z3925" i="1"/>
  <c r="Y3925" i="1"/>
  <c r="X3925" i="1"/>
  <c r="AB3925" i="1" s="1"/>
  <c r="L3925" i="1"/>
  <c r="AJ2880" i="1"/>
  <c r="AJ2881" i="1" s="1"/>
  <c r="AK2881" i="1" s="1"/>
  <c r="AA2880" i="1"/>
  <c r="Z2880" i="1"/>
  <c r="Y2880" i="1"/>
  <c r="X2880" i="1"/>
  <c r="AB2880" i="1" s="1"/>
  <c r="L2880" i="1"/>
  <c r="AA2879" i="1"/>
  <c r="Z2879" i="1"/>
  <c r="Y2879" i="1"/>
  <c r="X2879" i="1"/>
  <c r="AB2879" i="1" s="1"/>
  <c r="L2879" i="1"/>
  <c r="AJ4506" i="1"/>
  <c r="AJ4507" i="1" s="1"/>
  <c r="AA4506" i="1"/>
  <c r="Z4506" i="1"/>
  <c r="Y4506" i="1"/>
  <c r="X4506" i="1"/>
  <c r="AB4506" i="1" s="1"/>
  <c r="L4506" i="1"/>
  <c r="AA4505" i="1"/>
  <c r="Z4505" i="1"/>
  <c r="Y4505" i="1"/>
  <c r="X4505" i="1"/>
  <c r="AB4505" i="1" s="1"/>
  <c r="L4505" i="1"/>
  <c r="AJ3422" i="1"/>
  <c r="AK3422" i="1" s="1"/>
  <c r="AA3422" i="1"/>
  <c r="Z3422" i="1"/>
  <c r="Y3422" i="1"/>
  <c r="X3422" i="1"/>
  <c r="AB3422" i="1" s="1"/>
  <c r="L3422" i="1"/>
  <c r="AA3421" i="1"/>
  <c r="Z3421" i="1"/>
  <c r="Y3421" i="1"/>
  <c r="X3421" i="1"/>
  <c r="AB3421" i="1" s="1"/>
  <c r="L3421" i="1"/>
  <c r="AJ4562" i="1"/>
  <c r="AA4562" i="1"/>
  <c r="Z4562" i="1"/>
  <c r="Y4562" i="1"/>
  <c r="X4562" i="1"/>
  <c r="AB4562" i="1" s="1"/>
  <c r="L4562" i="1"/>
  <c r="AA4561" i="1"/>
  <c r="Z4561" i="1"/>
  <c r="Y4561" i="1"/>
  <c r="X4561" i="1"/>
  <c r="AB4561" i="1" s="1"/>
  <c r="L4561" i="1"/>
  <c r="AJ260" i="1"/>
  <c r="AK260" i="1" s="1"/>
  <c r="AA260" i="1"/>
  <c r="Z260" i="1"/>
  <c r="Y260" i="1"/>
  <c r="X260" i="1"/>
  <c r="AB260" i="1" s="1"/>
  <c r="L260" i="1"/>
  <c r="AA259" i="1"/>
  <c r="Z259" i="1"/>
  <c r="Y259" i="1"/>
  <c r="X259" i="1"/>
  <c r="AB259" i="1" s="1"/>
  <c r="L259" i="1"/>
  <c r="AA6" i="1"/>
  <c r="Z6" i="1"/>
  <c r="Y6" i="1"/>
  <c r="X6" i="1"/>
  <c r="AB6" i="1" s="1"/>
  <c r="L6" i="1"/>
  <c r="AA3652" i="1"/>
  <c r="Z3652" i="1"/>
  <c r="Y3652" i="1"/>
  <c r="X3652" i="1"/>
  <c r="AB3652" i="1" s="1"/>
  <c r="L3652" i="1"/>
  <c r="AK1307" i="1"/>
  <c r="AA1307" i="1"/>
  <c r="Z1307" i="1"/>
  <c r="Y1307" i="1"/>
  <c r="X1307" i="1"/>
  <c r="AB1307" i="1" s="1"/>
  <c r="L1307" i="1"/>
  <c r="AK611" i="1"/>
  <c r="AJ611" i="1"/>
  <c r="AA611" i="1"/>
  <c r="Z611" i="1"/>
  <c r="Y611" i="1"/>
  <c r="X611" i="1"/>
  <c r="AB611" i="1" s="1"/>
  <c r="L611" i="1"/>
  <c r="AK610" i="1"/>
  <c r="AJ610" i="1"/>
  <c r="AA610" i="1"/>
  <c r="Z610" i="1"/>
  <c r="Y610" i="1"/>
  <c r="X610" i="1"/>
  <c r="AB610" i="1" s="1"/>
  <c r="L610" i="1"/>
  <c r="AK609" i="1"/>
  <c r="AJ609" i="1"/>
  <c r="AA609" i="1"/>
  <c r="Z609" i="1"/>
  <c r="Y609" i="1"/>
  <c r="X609" i="1"/>
  <c r="AB609" i="1" s="1"/>
  <c r="L609" i="1"/>
  <c r="AK608" i="1"/>
  <c r="AJ608" i="1"/>
  <c r="AA608" i="1"/>
  <c r="Z608" i="1"/>
  <c r="Y608" i="1"/>
  <c r="X608" i="1"/>
  <c r="AB608" i="1" s="1"/>
  <c r="L608" i="1"/>
  <c r="AK607" i="1"/>
  <c r="AJ607" i="1"/>
  <c r="AA607" i="1"/>
  <c r="Z607" i="1"/>
  <c r="Y607" i="1"/>
  <c r="X607" i="1"/>
  <c r="AB607" i="1" s="1"/>
  <c r="L607" i="1"/>
  <c r="AK606" i="1"/>
  <c r="AJ606" i="1"/>
  <c r="AA606" i="1"/>
  <c r="Z606" i="1"/>
  <c r="Y606" i="1"/>
  <c r="X606" i="1"/>
  <c r="AB606" i="1" s="1"/>
  <c r="L606" i="1"/>
  <c r="AK605" i="1"/>
  <c r="AJ605" i="1"/>
  <c r="AA605" i="1"/>
  <c r="Z605" i="1"/>
  <c r="Y605" i="1"/>
  <c r="X605" i="1"/>
  <c r="AB605" i="1" s="1"/>
  <c r="L605" i="1"/>
  <c r="AK604" i="1"/>
  <c r="AJ604" i="1"/>
  <c r="AA604" i="1"/>
  <c r="Z604" i="1"/>
  <c r="Y604" i="1"/>
  <c r="X604" i="1"/>
  <c r="AB604" i="1" s="1"/>
  <c r="L604" i="1"/>
  <c r="AK603" i="1"/>
  <c r="AA603" i="1"/>
  <c r="Z603" i="1"/>
  <c r="Y603" i="1"/>
  <c r="X603" i="1"/>
  <c r="AB603" i="1" s="1"/>
  <c r="L603" i="1"/>
  <c r="AK1306" i="1"/>
  <c r="AJ1306" i="1"/>
  <c r="AA1306" i="1"/>
  <c r="Z1306" i="1"/>
  <c r="Y1306" i="1"/>
  <c r="X1306" i="1"/>
  <c r="AB1306" i="1" s="1"/>
  <c r="L1306" i="1"/>
  <c r="AK1305" i="1"/>
  <c r="AJ1305" i="1"/>
  <c r="AA1305" i="1"/>
  <c r="Z1305" i="1"/>
  <c r="Y1305" i="1"/>
  <c r="X1305" i="1"/>
  <c r="AB1305" i="1" s="1"/>
  <c r="L1305" i="1"/>
  <c r="AK1304" i="1"/>
  <c r="AA1304" i="1"/>
  <c r="Z1304" i="1"/>
  <c r="Y1304" i="1"/>
  <c r="X1304" i="1"/>
  <c r="AB1304" i="1" s="1"/>
  <c r="L1304" i="1"/>
  <c r="AJ4118" i="1"/>
  <c r="AJ4119" i="1" s="1"/>
  <c r="AK4119" i="1" s="1"/>
  <c r="AA4118" i="1"/>
  <c r="Z4118" i="1"/>
  <c r="Y4118" i="1"/>
  <c r="X4118" i="1"/>
  <c r="AB4118" i="1" s="1"/>
  <c r="L4118" i="1"/>
  <c r="AA4117" i="1"/>
  <c r="Z4117" i="1"/>
  <c r="Y4117" i="1"/>
  <c r="X4117" i="1"/>
  <c r="AB4117" i="1" s="1"/>
  <c r="L4117" i="1"/>
  <c r="AJ952" i="1"/>
  <c r="AJ953" i="1" s="1"/>
  <c r="AK953" i="1" s="1"/>
  <c r="AA952" i="1"/>
  <c r="Z952" i="1"/>
  <c r="Y952" i="1"/>
  <c r="X952" i="1"/>
  <c r="AB952" i="1" s="1"/>
  <c r="L952" i="1"/>
  <c r="AA951" i="1"/>
  <c r="Z951" i="1"/>
  <c r="Y951" i="1"/>
  <c r="X951" i="1"/>
  <c r="AB951" i="1" s="1"/>
  <c r="L951" i="1"/>
  <c r="AJ922" i="1"/>
  <c r="AK922" i="1" s="1"/>
  <c r="AA922" i="1"/>
  <c r="Z922" i="1"/>
  <c r="Y922" i="1"/>
  <c r="X922" i="1"/>
  <c r="AB922" i="1" s="1"/>
  <c r="L922" i="1"/>
  <c r="AA921" i="1"/>
  <c r="Z921" i="1"/>
  <c r="Y921" i="1"/>
  <c r="X921" i="1"/>
  <c r="AB921" i="1" s="1"/>
  <c r="L921" i="1"/>
  <c r="AJ2378" i="1"/>
  <c r="AJ2379" i="1" s="1"/>
  <c r="AK2379" i="1" s="1"/>
  <c r="AA2378" i="1"/>
  <c r="Z2378" i="1"/>
  <c r="Y2378" i="1"/>
  <c r="X2378" i="1"/>
  <c r="AB2378" i="1" s="1"/>
  <c r="L2378" i="1"/>
  <c r="AJ2377" i="1"/>
  <c r="AA2377" i="1"/>
  <c r="Z2377" i="1"/>
  <c r="Y2377" i="1"/>
  <c r="X2377" i="1"/>
  <c r="AB2377" i="1" s="1"/>
  <c r="L2377" i="1"/>
  <c r="AA2376" i="1"/>
  <c r="Z2376" i="1"/>
  <c r="Y2376" i="1"/>
  <c r="X2376" i="1"/>
  <c r="AB2376" i="1" s="1"/>
  <c r="L2376" i="1"/>
  <c r="AA2349" i="1"/>
  <c r="Z2349" i="1"/>
  <c r="Y2349" i="1"/>
  <c r="X2349" i="1"/>
  <c r="AB2349" i="1" s="1"/>
  <c r="L2349" i="1"/>
  <c r="AA2482" i="1"/>
  <c r="Z2482" i="1"/>
  <c r="Y2482" i="1"/>
  <c r="X2482" i="1"/>
  <c r="AB2482" i="1" s="1"/>
  <c r="L2482" i="1"/>
  <c r="AJ3674" i="1"/>
  <c r="AK3674" i="1" s="1"/>
  <c r="AA3674" i="1"/>
  <c r="Z3674" i="1"/>
  <c r="Y3674" i="1"/>
  <c r="X3674" i="1"/>
  <c r="AB3674" i="1" s="1"/>
  <c r="L3674" i="1"/>
  <c r="AA3673" i="1"/>
  <c r="Z3673" i="1"/>
  <c r="Y3673" i="1"/>
  <c r="X3673" i="1"/>
  <c r="AB3673" i="1" s="1"/>
  <c r="L3673" i="1"/>
  <c r="AA2017" i="1"/>
  <c r="Z2017" i="1"/>
  <c r="Y2017" i="1"/>
  <c r="X2017" i="1"/>
  <c r="AB2017" i="1" s="1"/>
  <c r="L2017" i="1"/>
  <c r="AA3478" i="1"/>
  <c r="Z3478" i="1"/>
  <c r="Y3478" i="1"/>
  <c r="X3478" i="1"/>
  <c r="AB3478" i="1" s="1"/>
  <c r="L3478" i="1"/>
  <c r="AA4030" i="1"/>
  <c r="Z4030" i="1"/>
  <c r="Y4030" i="1"/>
  <c r="X4030" i="1"/>
  <c r="AB4030" i="1" s="1"/>
  <c r="L4030" i="1"/>
  <c r="AJ286" i="1"/>
  <c r="AK286" i="1" s="1"/>
  <c r="AA286" i="1"/>
  <c r="Z286" i="1"/>
  <c r="Y286" i="1"/>
  <c r="X286" i="1"/>
  <c r="AB286" i="1" s="1"/>
  <c r="L286" i="1"/>
  <c r="AA285" i="1"/>
  <c r="Z285" i="1"/>
  <c r="Y285" i="1"/>
  <c r="X285" i="1"/>
  <c r="AB285" i="1" s="1"/>
  <c r="L285" i="1"/>
  <c r="AA4181" i="1"/>
  <c r="Z4181" i="1"/>
  <c r="Y4181" i="1"/>
  <c r="X4181" i="1"/>
  <c r="AB4181" i="1" s="1"/>
  <c r="L4181" i="1"/>
  <c r="AJ1625" i="1"/>
  <c r="AJ1626" i="1" s="1"/>
  <c r="AK1626" i="1" s="1"/>
  <c r="AA1625" i="1"/>
  <c r="Z1625" i="1"/>
  <c r="Y1625" i="1"/>
  <c r="X1625" i="1"/>
  <c r="AB1625" i="1" s="1"/>
  <c r="L1625" i="1"/>
  <c r="AA1624" i="1"/>
  <c r="Z1624" i="1"/>
  <c r="Y1624" i="1"/>
  <c r="X1624" i="1"/>
  <c r="AB1624" i="1" s="1"/>
  <c r="L1624" i="1"/>
  <c r="AJ3211" i="1"/>
  <c r="AK3211" i="1" s="1"/>
  <c r="AA3211" i="1"/>
  <c r="Z3211" i="1"/>
  <c r="Y3211" i="1"/>
  <c r="X3211" i="1"/>
  <c r="AB3211" i="1" s="1"/>
  <c r="L3211" i="1"/>
  <c r="AA3210" i="1"/>
  <c r="Z3210" i="1"/>
  <c r="Y3210" i="1"/>
  <c r="X3210" i="1"/>
  <c r="AB3210" i="1" s="1"/>
  <c r="L3210" i="1"/>
  <c r="AA4284" i="1"/>
  <c r="Z4284" i="1"/>
  <c r="Y4284" i="1"/>
  <c r="X4284" i="1"/>
  <c r="AB4284" i="1" s="1"/>
  <c r="L4284" i="1"/>
  <c r="AA3071" i="1"/>
  <c r="Z3071" i="1"/>
  <c r="Y3071" i="1"/>
  <c r="X3071" i="1"/>
  <c r="AB3071" i="1" s="1"/>
  <c r="L3071" i="1"/>
  <c r="AA3382" i="1"/>
  <c r="Z3382" i="1"/>
  <c r="Y3382" i="1"/>
  <c r="X3382" i="1"/>
  <c r="AB3382" i="1" s="1"/>
  <c r="L3382" i="1"/>
  <c r="AA2563" i="1"/>
  <c r="Z2563" i="1"/>
  <c r="Y2563" i="1"/>
  <c r="X2563" i="1"/>
  <c r="AB2563" i="1" s="1"/>
  <c r="AA2562" i="1"/>
  <c r="Z2562" i="1"/>
  <c r="Y2562" i="1"/>
  <c r="X2562" i="1"/>
  <c r="AB2562" i="1" s="1"/>
  <c r="AA2561" i="1"/>
  <c r="Z2561" i="1"/>
  <c r="Y2561" i="1"/>
  <c r="X2561" i="1"/>
  <c r="AB2561" i="1" s="1"/>
  <c r="AA2560" i="1"/>
  <c r="Z2560" i="1"/>
  <c r="Y2560" i="1"/>
  <c r="X2560" i="1"/>
  <c r="AB2560" i="1" s="1"/>
  <c r="AA2559" i="1"/>
  <c r="Z2559" i="1"/>
  <c r="Y2559" i="1"/>
  <c r="X2559" i="1"/>
  <c r="AB2559" i="1" s="1"/>
  <c r="AA3590" i="1"/>
  <c r="Z3590" i="1"/>
  <c r="Y3590" i="1"/>
  <c r="X3590" i="1"/>
  <c r="AB3590" i="1" s="1"/>
  <c r="L3590" i="1"/>
  <c r="AA1187" i="1"/>
  <c r="Z1187" i="1"/>
  <c r="Y1187" i="1"/>
  <c r="X1187" i="1"/>
  <c r="AB1187" i="1" s="1"/>
  <c r="L1187" i="1"/>
  <c r="AA1018" i="1"/>
  <c r="Z1018" i="1"/>
  <c r="Y1018" i="1"/>
  <c r="X1018" i="1"/>
  <c r="AB1018" i="1" s="1"/>
  <c r="L1018" i="1"/>
  <c r="AJ2256" i="1"/>
  <c r="AK2256" i="1" s="1"/>
  <c r="AA2256" i="1"/>
  <c r="Z2256" i="1"/>
  <c r="Y2256" i="1"/>
  <c r="X2256" i="1"/>
  <c r="AB2256" i="1" s="1"/>
  <c r="L2256" i="1"/>
  <c r="AA2255" i="1"/>
  <c r="Z2255" i="1"/>
  <c r="Y2255" i="1"/>
  <c r="X2255" i="1"/>
  <c r="AB2255" i="1" s="1"/>
  <c r="L2255" i="1"/>
  <c r="AK602" i="1"/>
  <c r="AJ602" i="1"/>
  <c r="AA602" i="1"/>
  <c r="Z602" i="1"/>
  <c r="Y602" i="1"/>
  <c r="X602" i="1"/>
  <c r="AB602" i="1" s="1"/>
  <c r="L602" i="1"/>
  <c r="AK601" i="1"/>
  <c r="AJ601" i="1"/>
  <c r="AA601" i="1"/>
  <c r="Z601" i="1"/>
  <c r="Y601" i="1"/>
  <c r="X601" i="1"/>
  <c r="AB601" i="1" s="1"/>
  <c r="L601" i="1"/>
  <c r="AK600" i="1"/>
  <c r="AJ600" i="1"/>
  <c r="AA600" i="1"/>
  <c r="Z600" i="1"/>
  <c r="Y600" i="1"/>
  <c r="X600" i="1"/>
  <c r="AB600" i="1" s="1"/>
  <c r="L600" i="1"/>
  <c r="AK599" i="1"/>
  <c r="AJ599" i="1"/>
  <c r="AA599" i="1"/>
  <c r="Z599" i="1"/>
  <c r="Y599" i="1"/>
  <c r="X599" i="1"/>
  <c r="AB599" i="1" s="1"/>
  <c r="L599" i="1"/>
  <c r="AK598" i="1"/>
  <c r="AJ598" i="1"/>
  <c r="AA598" i="1"/>
  <c r="Z598" i="1"/>
  <c r="Y598" i="1"/>
  <c r="X598" i="1"/>
  <c r="AB598" i="1" s="1"/>
  <c r="L598" i="1"/>
  <c r="AK597" i="1"/>
  <c r="AJ597" i="1"/>
  <c r="AA597" i="1"/>
  <c r="Z597" i="1"/>
  <c r="Y597" i="1"/>
  <c r="X597" i="1"/>
  <c r="AB597" i="1" s="1"/>
  <c r="L597" i="1"/>
  <c r="AK596" i="1"/>
  <c r="AA596" i="1"/>
  <c r="Z596" i="1"/>
  <c r="Y596" i="1"/>
  <c r="X596" i="1"/>
  <c r="AB596" i="1" s="1"/>
  <c r="L596" i="1"/>
  <c r="AE4724" i="1"/>
  <c r="AJ4740" i="1" s="1"/>
  <c r="AK4740" i="1" s="1"/>
  <c r="AA4724" i="1"/>
  <c r="Z4724" i="1"/>
  <c r="Y4724" i="1"/>
  <c r="X4724" i="1"/>
  <c r="AB4724" i="1" s="1"/>
  <c r="AE4723" i="1"/>
  <c r="AA4723" i="1"/>
  <c r="Z4723" i="1"/>
  <c r="Y4723" i="1"/>
  <c r="X4723" i="1"/>
  <c r="AB4723" i="1" s="1"/>
  <c r="AJ1527" i="1"/>
  <c r="AA1527" i="1"/>
  <c r="Z1527" i="1"/>
  <c r="Y1527" i="1"/>
  <c r="X1527" i="1"/>
  <c r="AB1527" i="1" s="1"/>
  <c r="L1527" i="1"/>
  <c r="AA1526" i="1"/>
  <c r="Z1526" i="1"/>
  <c r="Y1526" i="1"/>
  <c r="X1526" i="1"/>
  <c r="AB1526" i="1" s="1"/>
  <c r="L1526" i="1"/>
  <c r="AA3786" i="1"/>
  <c r="Z3786" i="1"/>
  <c r="Y3786" i="1"/>
  <c r="X3786" i="1"/>
  <c r="AB3786" i="1" s="1"/>
  <c r="L3786" i="1"/>
  <c r="AJ1548" i="1"/>
  <c r="AJ1549" i="1" s="1"/>
  <c r="AK1549" i="1" s="1"/>
  <c r="AA1548" i="1"/>
  <c r="Z1548" i="1"/>
  <c r="Y1548" i="1"/>
  <c r="X1548" i="1"/>
  <c r="AB1548" i="1" s="1"/>
  <c r="L1548" i="1"/>
  <c r="AA1547" i="1"/>
  <c r="Z1547" i="1"/>
  <c r="Y1547" i="1"/>
  <c r="X1547" i="1"/>
  <c r="AB1547" i="1" s="1"/>
  <c r="L1547" i="1"/>
  <c r="AJ4460" i="1"/>
  <c r="AK4460" i="1" s="1"/>
  <c r="AA4460" i="1"/>
  <c r="Z4460" i="1"/>
  <c r="Y4460" i="1"/>
  <c r="X4460" i="1"/>
  <c r="AB4460" i="1" s="1"/>
  <c r="L4460" i="1"/>
  <c r="AA4459" i="1"/>
  <c r="Z4459" i="1"/>
  <c r="Y4459" i="1"/>
  <c r="X4459" i="1"/>
  <c r="AB4459" i="1" s="1"/>
  <c r="L4459" i="1"/>
  <c r="AJ2304" i="1"/>
  <c r="AK2304" i="1" s="1"/>
  <c r="AA2304" i="1"/>
  <c r="Z2304" i="1"/>
  <c r="Y2304" i="1"/>
  <c r="X2304" i="1"/>
  <c r="AB2304" i="1" s="1"/>
  <c r="L2304" i="1"/>
  <c r="AA2303" i="1"/>
  <c r="Z2303" i="1"/>
  <c r="Y2303" i="1"/>
  <c r="X2303" i="1"/>
  <c r="AB2303" i="1" s="1"/>
  <c r="L2303" i="1"/>
  <c r="AJ485" i="1"/>
  <c r="AK485" i="1" s="1"/>
  <c r="AA485" i="1"/>
  <c r="Z485" i="1"/>
  <c r="Y485" i="1"/>
  <c r="X485" i="1"/>
  <c r="AB485" i="1" s="1"/>
  <c r="L485" i="1"/>
  <c r="AA484" i="1"/>
  <c r="Z484" i="1"/>
  <c r="Y484" i="1"/>
  <c r="X484" i="1"/>
  <c r="AB484" i="1" s="1"/>
  <c r="L484" i="1"/>
  <c r="AJ2224" i="1"/>
  <c r="AK2224" i="1" s="1"/>
  <c r="AA2224" i="1"/>
  <c r="Z2224" i="1"/>
  <c r="Y2224" i="1"/>
  <c r="X2224" i="1"/>
  <c r="AB2224" i="1" s="1"/>
  <c r="L2224" i="1"/>
  <c r="AA2223" i="1"/>
  <c r="Z2223" i="1"/>
  <c r="Y2223" i="1"/>
  <c r="X2223" i="1"/>
  <c r="AB2223" i="1" s="1"/>
  <c r="L2223" i="1"/>
  <c r="AJ54" i="1"/>
  <c r="AJ55" i="1" s="1"/>
  <c r="AA54" i="1"/>
  <c r="Z54" i="1"/>
  <c r="Y54" i="1"/>
  <c r="X54" i="1"/>
  <c r="AB54" i="1" s="1"/>
  <c r="L54" i="1"/>
  <c r="AA53" i="1"/>
  <c r="Z53" i="1"/>
  <c r="Y53" i="1"/>
  <c r="X53" i="1"/>
  <c r="AB53" i="1" s="1"/>
  <c r="L53" i="1"/>
  <c r="AJ3814" i="1"/>
  <c r="AJ3815" i="1" s="1"/>
  <c r="AJ3816" i="1" s="1"/>
  <c r="AA3814" i="1"/>
  <c r="Z3814" i="1"/>
  <c r="Y3814" i="1"/>
  <c r="X3814" i="1"/>
  <c r="AB3814" i="1" s="1"/>
  <c r="L3814" i="1"/>
  <c r="AA3813" i="1"/>
  <c r="Z3813" i="1"/>
  <c r="Y3813" i="1"/>
  <c r="X3813" i="1"/>
  <c r="AB3813" i="1" s="1"/>
  <c r="L3813" i="1"/>
  <c r="AA1908" i="1"/>
  <c r="Z1908" i="1"/>
  <c r="Y1908" i="1"/>
  <c r="X1908" i="1"/>
  <c r="AB1908" i="1" s="1"/>
  <c r="L1908" i="1"/>
  <c r="AA3856" i="1"/>
  <c r="Z3856" i="1"/>
  <c r="Y3856" i="1"/>
  <c r="X3856" i="1"/>
  <c r="AB3856" i="1" s="1"/>
  <c r="L3856" i="1"/>
  <c r="AA3125" i="1"/>
  <c r="Z3125" i="1"/>
  <c r="Y3125" i="1"/>
  <c r="X3125" i="1"/>
  <c r="AB3125" i="1" s="1"/>
  <c r="L3125" i="1"/>
  <c r="AA2453" i="1"/>
  <c r="Z2453" i="1"/>
  <c r="Y2453" i="1"/>
  <c r="X2453" i="1"/>
  <c r="AB2453" i="1" s="1"/>
  <c r="L2453" i="1"/>
  <c r="AJ984" i="1"/>
  <c r="AK984" i="1" s="1"/>
  <c r="AA984" i="1"/>
  <c r="Z984" i="1"/>
  <c r="Y984" i="1"/>
  <c r="X984" i="1"/>
  <c r="AB984" i="1" s="1"/>
  <c r="L984" i="1"/>
  <c r="AA983" i="1"/>
  <c r="Z983" i="1"/>
  <c r="Y983" i="1"/>
  <c r="X983" i="1"/>
  <c r="AB983" i="1" s="1"/>
  <c r="L983" i="1"/>
  <c r="AJ1847" i="1"/>
  <c r="AK1847" i="1" s="1"/>
  <c r="AA1847" i="1"/>
  <c r="Z1847" i="1"/>
  <c r="Y1847" i="1"/>
  <c r="X1847" i="1"/>
  <c r="AB1847" i="1" s="1"/>
  <c r="L1847" i="1"/>
  <c r="AA1846" i="1"/>
  <c r="Z1846" i="1"/>
  <c r="Y1846" i="1"/>
  <c r="X1846" i="1"/>
  <c r="AB1846" i="1" s="1"/>
  <c r="L1846" i="1"/>
  <c r="AJ1817" i="1"/>
  <c r="AK1817" i="1" s="1"/>
  <c r="AA1817" i="1"/>
  <c r="Z1817" i="1"/>
  <c r="Y1817" i="1"/>
  <c r="X1817" i="1"/>
  <c r="AB1817" i="1" s="1"/>
  <c r="L1817" i="1"/>
  <c r="AA1816" i="1"/>
  <c r="Z1816" i="1"/>
  <c r="Y1816" i="1"/>
  <c r="X1816" i="1"/>
  <c r="AB1816" i="1" s="1"/>
  <c r="L1816" i="1"/>
  <c r="AJ3355" i="1"/>
  <c r="AK3355" i="1" s="1"/>
  <c r="AA3355" i="1"/>
  <c r="Z3355" i="1"/>
  <c r="Y3355" i="1"/>
  <c r="X3355" i="1"/>
  <c r="AB3355" i="1" s="1"/>
  <c r="L3355" i="1"/>
  <c r="AA3354" i="1"/>
  <c r="Z3354" i="1"/>
  <c r="Y3354" i="1"/>
  <c r="X3354" i="1"/>
  <c r="AB3354" i="1" s="1"/>
  <c r="L3354" i="1"/>
  <c r="AJ4241" i="1"/>
  <c r="AK4241" i="1" s="1"/>
  <c r="AA4241" i="1"/>
  <c r="Z4241" i="1"/>
  <c r="Y4241" i="1"/>
  <c r="X4241" i="1"/>
  <c r="AB4241" i="1" s="1"/>
  <c r="L4241" i="1"/>
  <c r="AA4240" i="1"/>
  <c r="Z4240" i="1"/>
  <c r="Y4240" i="1"/>
  <c r="X4240" i="1"/>
  <c r="AB4240" i="1" s="1"/>
  <c r="L4240" i="1"/>
  <c r="AA691" i="1"/>
  <c r="Z691" i="1"/>
  <c r="Y691" i="1"/>
  <c r="X691" i="1"/>
  <c r="AB691" i="1" s="1"/>
  <c r="L691" i="1"/>
  <c r="AJ595" i="1"/>
  <c r="AK595" i="1" s="1"/>
  <c r="AA595" i="1"/>
  <c r="Z595" i="1"/>
  <c r="Y595" i="1"/>
  <c r="X595" i="1"/>
  <c r="AB595" i="1" s="1"/>
  <c r="L595" i="1"/>
  <c r="AA594" i="1"/>
  <c r="Z594" i="1"/>
  <c r="Y594" i="1"/>
  <c r="X594" i="1"/>
  <c r="AB594" i="1" s="1"/>
  <c r="L594" i="1"/>
  <c r="AJ2761" i="1"/>
  <c r="AK2761" i="1" s="1"/>
  <c r="AA2761" i="1"/>
  <c r="Z2761" i="1"/>
  <c r="Y2761" i="1"/>
  <c r="X2761" i="1"/>
  <c r="AB2761" i="1" s="1"/>
  <c r="L2761" i="1"/>
  <c r="AA2760" i="1"/>
  <c r="Z2760" i="1"/>
  <c r="Y2760" i="1"/>
  <c r="X2760" i="1"/>
  <c r="AB2760" i="1" s="1"/>
  <c r="L2760" i="1"/>
  <c r="AJ3420" i="1"/>
  <c r="AK3420" i="1" s="1"/>
  <c r="AA3420" i="1"/>
  <c r="Z3420" i="1"/>
  <c r="Y3420" i="1"/>
  <c r="X3420" i="1"/>
  <c r="AB3420" i="1" s="1"/>
  <c r="L3420" i="1"/>
  <c r="AA3419" i="1"/>
  <c r="Z3419" i="1"/>
  <c r="Y3419" i="1"/>
  <c r="X3419" i="1"/>
  <c r="AB3419" i="1" s="1"/>
  <c r="L3419" i="1"/>
  <c r="AA3770" i="1"/>
  <c r="Z3770" i="1"/>
  <c r="Y3770" i="1"/>
  <c r="X3770" i="1"/>
  <c r="AB3770" i="1" s="1"/>
  <c r="L3770" i="1"/>
  <c r="AA4373" i="1"/>
  <c r="Z4373" i="1"/>
  <c r="Y4373" i="1"/>
  <c r="X4373" i="1"/>
  <c r="AB4373" i="1" s="1"/>
  <c r="L4373" i="1"/>
  <c r="AA4300" i="1"/>
  <c r="Z4300" i="1"/>
  <c r="Y4300" i="1"/>
  <c r="X4300" i="1"/>
  <c r="AB4300" i="1" s="1"/>
  <c r="L4300" i="1"/>
  <c r="AJ3957" i="1"/>
  <c r="AJ3958" i="1" s="1"/>
  <c r="AA3957" i="1"/>
  <c r="Z3957" i="1"/>
  <c r="Y3957" i="1"/>
  <c r="X3957" i="1"/>
  <c r="AB3957" i="1" s="1"/>
  <c r="L3957" i="1"/>
  <c r="AA3956" i="1"/>
  <c r="Z3956" i="1"/>
  <c r="Y3956" i="1"/>
  <c r="X3956" i="1"/>
  <c r="AB3956" i="1" s="1"/>
  <c r="L3956" i="1"/>
  <c r="AJ2894" i="1"/>
  <c r="AK2894" i="1" s="1"/>
  <c r="AA2894" i="1"/>
  <c r="Z2894" i="1"/>
  <c r="Y2894" i="1"/>
  <c r="X2894" i="1"/>
  <c r="AB2894" i="1" s="1"/>
  <c r="L2894" i="1"/>
  <c r="AA2893" i="1"/>
  <c r="Z2893" i="1"/>
  <c r="Y2893" i="1"/>
  <c r="X2893" i="1"/>
  <c r="AB2893" i="1" s="1"/>
  <c r="L2893" i="1"/>
  <c r="AJ4324" i="1"/>
  <c r="AK4324" i="1" s="1"/>
  <c r="AA4324" i="1"/>
  <c r="Z4324" i="1"/>
  <c r="Y4324" i="1"/>
  <c r="X4324" i="1"/>
  <c r="AB4324" i="1" s="1"/>
  <c r="L4324" i="1"/>
  <c r="AA4323" i="1"/>
  <c r="Z4323" i="1"/>
  <c r="Y4323" i="1"/>
  <c r="X4323" i="1"/>
  <c r="AB4323" i="1" s="1"/>
  <c r="L4323" i="1"/>
  <c r="AA3855" i="1"/>
  <c r="Z3855" i="1"/>
  <c r="Y3855" i="1"/>
  <c r="X3855" i="1"/>
  <c r="AB3855" i="1" s="1"/>
  <c r="L3855" i="1"/>
  <c r="AA23" i="1"/>
  <c r="Z23" i="1"/>
  <c r="Y23" i="1"/>
  <c r="X23" i="1"/>
  <c r="AB23" i="1" s="1"/>
  <c r="L23" i="1"/>
  <c r="AA2452" i="1"/>
  <c r="Z2452" i="1"/>
  <c r="Y2452" i="1"/>
  <c r="X2452" i="1"/>
  <c r="AB2452" i="1" s="1"/>
  <c r="L2452" i="1"/>
  <c r="AJ1116" i="1"/>
  <c r="AK1116" i="1" s="1"/>
  <c r="AA1116" i="1"/>
  <c r="Z1116" i="1"/>
  <c r="Y1116" i="1"/>
  <c r="X1116" i="1"/>
  <c r="AB1116" i="1" s="1"/>
  <c r="L1116" i="1"/>
  <c r="AA1115" i="1"/>
  <c r="Z1115" i="1"/>
  <c r="Y1115" i="1"/>
  <c r="X1115" i="1"/>
  <c r="AB1115" i="1" s="1"/>
  <c r="L1115" i="1"/>
  <c r="AJ390" i="1"/>
  <c r="AJ391" i="1" s="1"/>
  <c r="AK391" i="1" s="1"/>
  <c r="AA390" i="1"/>
  <c r="Z390" i="1"/>
  <c r="Y390" i="1"/>
  <c r="X390" i="1"/>
  <c r="AB390" i="1" s="1"/>
  <c r="L390" i="1"/>
  <c r="AA389" i="1"/>
  <c r="Z389" i="1"/>
  <c r="Y389" i="1"/>
  <c r="X389" i="1"/>
  <c r="AB389" i="1" s="1"/>
  <c r="L389" i="1"/>
  <c r="AA2284" i="1"/>
  <c r="Z2284" i="1"/>
  <c r="Y2284" i="1"/>
  <c r="X2284" i="1"/>
  <c r="AB2284" i="1" s="1"/>
  <c r="L2284" i="1"/>
  <c r="AJ2954" i="1"/>
  <c r="AA2954" i="1"/>
  <c r="Z2954" i="1"/>
  <c r="Y2954" i="1"/>
  <c r="X2954" i="1"/>
  <c r="AB2954" i="1" s="1"/>
  <c r="L2954" i="1"/>
  <c r="AA2953" i="1"/>
  <c r="Z2953" i="1"/>
  <c r="Y2953" i="1"/>
  <c r="X2953" i="1"/>
  <c r="AB2953" i="1" s="1"/>
  <c r="L2953" i="1"/>
  <c r="AA4614" i="1"/>
  <c r="Z4614" i="1"/>
  <c r="Y4614" i="1"/>
  <c r="X4614" i="1"/>
  <c r="AB4614" i="1" s="1"/>
  <c r="L4614" i="1"/>
  <c r="AJ4151" i="1"/>
  <c r="AA4151" i="1"/>
  <c r="Z4151" i="1"/>
  <c r="Y4151" i="1"/>
  <c r="X4151" i="1"/>
  <c r="AB4151" i="1" s="1"/>
  <c r="L4151" i="1"/>
  <c r="AA4150" i="1"/>
  <c r="Z4150" i="1"/>
  <c r="Y4150" i="1"/>
  <c r="X4150" i="1"/>
  <c r="AB4150" i="1" s="1"/>
  <c r="L4150" i="1"/>
  <c r="AK1303" i="1"/>
  <c r="AJ1303" i="1"/>
  <c r="AJ1304" i="1" s="1"/>
  <c r="AA1303" i="1"/>
  <c r="Z1303" i="1"/>
  <c r="Y1303" i="1"/>
  <c r="X1303" i="1"/>
  <c r="AB1303" i="1" s="1"/>
  <c r="L1303" i="1"/>
  <c r="AK1302" i="1"/>
  <c r="AJ1302" i="1"/>
  <c r="AA1302" i="1"/>
  <c r="Z1302" i="1"/>
  <c r="Y1302" i="1"/>
  <c r="X1302" i="1"/>
  <c r="AB1302" i="1" s="1"/>
  <c r="L1302" i="1"/>
  <c r="AK1301" i="1"/>
  <c r="AJ1301" i="1"/>
  <c r="AA1301" i="1"/>
  <c r="Z1301" i="1"/>
  <c r="Y1301" i="1"/>
  <c r="X1301" i="1"/>
  <c r="AB1301" i="1" s="1"/>
  <c r="L1301" i="1"/>
  <c r="AK1300" i="1"/>
  <c r="AA1300" i="1"/>
  <c r="Z1300" i="1"/>
  <c r="Y1300" i="1"/>
  <c r="X1300" i="1"/>
  <c r="AB1300" i="1" s="1"/>
  <c r="L1300" i="1"/>
  <c r="AA2107" i="1"/>
  <c r="Z2107" i="1"/>
  <c r="Y2107" i="1"/>
  <c r="X2107" i="1"/>
  <c r="AB2107" i="1" s="1"/>
  <c r="L2107" i="1"/>
  <c r="AA2222" i="1"/>
  <c r="Z2222" i="1"/>
  <c r="Y2222" i="1"/>
  <c r="X2222" i="1"/>
  <c r="AB2222" i="1" s="1"/>
  <c r="L2222" i="1"/>
  <c r="AJ4534" i="1"/>
  <c r="AJ4535" i="1" s="1"/>
  <c r="AK4535" i="1" s="1"/>
  <c r="AA4534" i="1"/>
  <c r="Z4534" i="1"/>
  <c r="Y4534" i="1"/>
  <c r="X4534" i="1"/>
  <c r="AB4534" i="1" s="1"/>
  <c r="L4534" i="1"/>
  <c r="AA4533" i="1"/>
  <c r="Z4533" i="1"/>
  <c r="Y4533" i="1"/>
  <c r="X4533" i="1"/>
  <c r="AB4533" i="1" s="1"/>
  <c r="L4533" i="1"/>
  <c r="AJ1159" i="1"/>
  <c r="AJ1160" i="1" s="1"/>
  <c r="AK1160" i="1" s="1"/>
  <c r="AA1159" i="1"/>
  <c r="Z1159" i="1"/>
  <c r="Y1159" i="1"/>
  <c r="X1159" i="1"/>
  <c r="AB1159" i="1" s="1"/>
  <c r="L1159" i="1"/>
  <c r="AA1158" i="1"/>
  <c r="Z1158" i="1"/>
  <c r="Y1158" i="1"/>
  <c r="X1158" i="1"/>
  <c r="AB1158" i="1" s="1"/>
  <c r="L1158" i="1"/>
  <c r="AJ2729" i="1"/>
  <c r="AJ2730" i="1" s="1"/>
  <c r="AK2730" i="1" s="1"/>
  <c r="AA2729" i="1"/>
  <c r="Z2729" i="1"/>
  <c r="Y2729" i="1"/>
  <c r="X2729" i="1"/>
  <c r="AB2729" i="1" s="1"/>
  <c r="L2729" i="1"/>
  <c r="AA2728" i="1"/>
  <c r="Z2728" i="1"/>
  <c r="Y2728" i="1"/>
  <c r="X2728" i="1"/>
  <c r="AB2728" i="1" s="1"/>
  <c r="L2728" i="1"/>
  <c r="AJ4341" i="1"/>
  <c r="AK4341" i="1" s="1"/>
  <c r="AA4341" i="1"/>
  <c r="Z4341" i="1"/>
  <c r="Y4341" i="1"/>
  <c r="X4341" i="1"/>
  <c r="AB4341" i="1" s="1"/>
  <c r="L4341" i="1"/>
  <c r="AA4340" i="1"/>
  <c r="Z4340" i="1"/>
  <c r="Y4340" i="1"/>
  <c r="X4340" i="1"/>
  <c r="AB4340" i="1" s="1"/>
  <c r="L4340" i="1"/>
  <c r="AA3522" i="1"/>
  <c r="Z3522" i="1"/>
  <c r="Y3522" i="1"/>
  <c r="X3522" i="1"/>
  <c r="AB3522" i="1" s="1"/>
  <c r="L3522" i="1"/>
  <c r="AJ3180" i="1"/>
  <c r="AJ3181" i="1" s="1"/>
  <c r="AK3181" i="1" s="1"/>
  <c r="AA3180" i="1"/>
  <c r="Z3180" i="1"/>
  <c r="Y3180" i="1"/>
  <c r="X3180" i="1"/>
  <c r="AB3180" i="1" s="1"/>
  <c r="L3180" i="1"/>
  <c r="AA3179" i="1"/>
  <c r="Z3179" i="1"/>
  <c r="Y3179" i="1"/>
  <c r="X3179" i="1"/>
  <c r="AB3179" i="1" s="1"/>
  <c r="L3179" i="1"/>
  <c r="AJ1299" i="1"/>
  <c r="AJ1300" i="1" s="1"/>
  <c r="AA1299" i="1"/>
  <c r="Z1299" i="1"/>
  <c r="Y1299" i="1"/>
  <c r="X1299" i="1"/>
  <c r="AB1299" i="1" s="1"/>
  <c r="L1299" i="1"/>
  <c r="AA1298" i="1"/>
  <c r="Z1298" i="1"/>
  <c r="Y1298" i="1"/>
  <c r="X1298" i="1"/>
  <c r="AB1298" i="1" s="1"/>
  <c r="L1298" i="1"/>
  <c r="AA2348" i="1"/>
  <c r="Z2348" i="1"/>
  <c r="Y2348" i="1"/>
  <c r="X2348" i="1"/>
  <c r="AB2348" i="1" s="1"/>
  <c r="L2348" i="1"/>
  <c r="AE241" i="1"/>
  <c r="AA241" i="1"/>
  <c r="Z241" i="1"/>
  <c r="Y241" i="1"/>
  <c r="X241" i="1"/>
  <c r="AB241" i="1" s="1"/>
  <c r="AA511" i="1"/>
  <c r="Z511" i="1"/>
  <c r="Y511" i="1"/>
  <c r="X511" i="1"/>
  <c r="AB511" i="1" s="1"/>
  <c r="L511" i="1"/>
  <c r="AJ1494" i="1"/>
  <c r="AJ1495" i="1" s="1"/>
  <c r="AK1495" i="1" s="1"/>
  <c r="AA1494" i="1"/>
  <c r="Z1494" i="1"/>
  <c r="Y1494" i="1"/>
  <c r="X1494" i="1"/>
  <c r="AB1494" i="1" s="1"/>
  <c r="L1494" i="1"/>
  <c r="AA1493" i="1"/>
  <c r="Z1493" i="1"/>
  <c r="Y1493" i="1"/>
  <c r="X1493" i="1"/>
  <c r="AB1493" i="1" s="1"/>
  <c r="L1493" i="1"/>
  <c r="AJ2503" i="1"/>
  <c r="AJ2504" i="1" s="1"/>
  <c r="AK2504" i="1" s="1"/>
  <c r="AA2503" i="1"/>
  <c r="Z2503" i="1"/>
  <c r="Y2503" i="1"/>
  <c r="X2503" i="1"/>
  <c r="AB2503" i="1" s="1"/>
  <c r="L2503" i="1"/>
  <c r="AA2502" i="1"/>
  <c r="Z2502" i="1"/>
  <c r="Y2502" i="1"/>
  <c r="X2502" i="1"/>
  <c r="AB2502" i="1" s="1"/>
  <c r="L2502" i="1"/>
  <c r="AJ1781" i="1"/>
  <c r="AJ1782" i="1" s="1"/>
  <c r="AK1782" i="1" s="1"/>
  <c r="AA1781" i="1"/>
  <c r="Z1781" i="1"/>
  <c r="Y1781" i="1"/>
  <c r="X1781" i="1"/>
  <c r="AB1781" i="1" s="1"/>
  <c r="L1781" i="1"/>
  <c r="AA1780" i="1"/>
  <c r="Z1780" i="1"/>
  <c r="Y1780" i="1"/>
  <c r="X1780" i="1"/>
  <c r="AB1780" i="1" s="1"/>
  <c r="L1780" i="1"/>
  <c r="AJ356" i="1"/>
  <c r="AJ357" i="1" s="1"/>
  <c r="AK357" i="1" s="1"/>
  <c r="AA356" i="1"/>
  <c r="Z356" i="1"/>
  <c r="Y356" i="1"/>
  <c r="X356" i="1"/>
  <c r="AB356" i="1" s="1"/>
  <c r="L356" i="1"/>
  <c r="AA355" i="1"/>
  <c r="Z355" i="1"/>
  <c r="Y355" i="1"/>
  <c r="X355" i="1"/>
  <c r="AB355" i="1" s="1"/>
  <c r="L355" i="1"/>
  <c r="AJ3321" i="1"/>
  <c r="AJ3322" i="1" s="1"/>
  <c r="AK3322" i="1" s="1"/>
  <c r="AA3321" i="1"/>
  <c r="Z3321" i="1"/>
  <c r="Y3321" i="1"/>
  <c r="X3321" i="1"/>
  <c r="AB3321" i="1" s="1"/>
  <c r="L3321" i="1"/>
  <c r="AA3320" i="1"/>
  <c r="Z3320" i="1"/>
  <c r="Y3320" i="1"/>
  <c r="X3320" i="1"/>
  <c r="AB3320" i="1" s="1"/>
  <c r="L3320" i="1"/>
  <c r="AJ1935" i="1"/>
  <c r="AJ1936" i="1" s="1"/>
  <c r="AK1936" i="1" s="1"/>
  <c r="AA1935" i="1"/>
  <c r="Z1935" i="1"/>
  <c r="Y1935" i="1"/>
  <c r="X1935" i="1"/>
  <c r="AB1935" i="1" s="1"/>
  <c r="L1935" i="1"/>
  <c r="AA1934" i="1"/>
  <c r="Z1934" i="1"/>
  <c r="Y1934" i="1"/>
  <c r="X1934" i="1"/>
  <c r="AB1934" i="1" s="1"/>
  <c r="L1934" i="1"/>
  <c r="AJ1659" i="1"/>
  <c r="AK1659" i="1" s="1"/>
  <c r="AA1659" i="1"/>
  <c r="Z1659" i="1"/>
  <c r="Y1659" i="1"/>
  <c r="X1659" i="1"/>
  <c r="AB1659" i="1" s="1"/>
  <c r="L1659" i="1"/>
  <c r="AA1658" i="1"/>
  <c r="Z1658" i="1"/>
  <c r="Y1658" i="1"/>
  <c r="X1658" i="1"/>
  <c r="AB1658" i="1" s="1"/>
  <c r="L1658" i="1"/>
  <c r="AJ4426" i="1"/>
  <c r="AK4426" i="1" s="1"/>
  <c r="AA4426" i="1"/>
  <c r="Z4426" i="1"/>
  <c r="Y4426" i="1"/>
  <c r="X4426" i="1"/>
  <c r="AB4426" i="1" s="1"/>
  <c r="L4426" i="1"/>
  <c r="AA4425" i="1"/>
  <c r="Z4425" i="1"/>
  <c r="Y4425" i="1"/>
  <c r="X4425" i="1"/>
  <c r="AB4425" i="1" s="1"/>
  <c r="L4425" i="1"/>
  <c r="AK1690" i="1"/>
  <c r="AJ1690" i="1"/>
  <c r="AJ1691" i="1" s="1"/>
  <c r="AJ1692" i="1" s="1"/>
  <c r="AA1690" i="1"/>
  <c r="Z1690" i="1"/>
  <c r="Y1690" i="1"/>
  <c r="X1690" i="1"/>
  <c r="AB1690" i="1" s="1"/>
  <c r="L1690" i="1"/>
  <c r="AK1689" i="1"/>
  <c r="AJ1689" i="1"/>
  <c r="AA1689" i="1"/>
  <c r="Z1689" i="1"/>
  <c r="Y1689" i="1"/>
  <c r="X1689" i="1"/>
  <c r="AB1689" i="1" s="1"/>
  <c r="L1689" i="1"/>
  <c r="AK1688" i="1"/>
  <c r="AJ1688" i="1"/>
  <c r="AA1688" i="1"/>
  <c r="Z1688" i="1"/>
  <c r="Y1688" i="1"/>
  <c r="X1688" i="1"/>
  <c r="AB1688" i="1" s="1"/>
  <c r="L1688" i="1"/>
  <c r="AK1687" i="1"/>
  <c r="AJ1687" i="1"/>
  <c r="AA1687" i="1"/>
  <c r="Z1687" i="1"/>
  <c r="Y1687" i="1"/>
  <c r="X1687" i="1"/>
  <c r="AB1687" i="1" s="1"/>
  <c r="L1687" i="1"/>
  <c r="AK1686" i="1"/>
  <c r="AA1686" i="1"/>
  <c r="Z1686" i="1"/>
  <c r="Y1686" i="1"/>
  <c r="X1686" i="1"/>
  <c r="AB1686" i="1" s="1"/>
  <c r="L1686" i="1"/>
  <c r="AJ1054" i="1"/>
  <c r="AJ1055" i="1" s="1"/>
  <c r="AK1055" i="1" s="1"/>
  <c r="AA1054" i="1"/>
  <c r="Z1054" i="1"/>
  <c r="Y1054" i="1"/>
  <c r="X1054" i="1"/>
  <c r="AB1054" i="1" s="1"/>
  <c r="L1054" i="1"/>
  <c r="AA1053" i="1"/>
  <c r="Z1053" i="1"/>
  <c r="Y1053" i="1"/>
  <c r="X1053" i="1"/>
  <c r="AB1053" i="1" s="1"/>
  <c r="L1053" i="1"/>
  <c r="AJ217" i="1"/>
  <c r="AJ218" i="1" s="1"/>
  <c r="AK218" i="1" s="1"/>
  <c r="AA217" i="1"/>
  <c r="Z217" i="1"/>
  <c r="Y217" i="1"/>
  <c r="X217" i="1"/>
  <c r="AB217" i="1" s="1"/>
  <c r="L217" i="1"/>
  <c r="AA216" i="1"/>
  <c r="Z216" i="1"/>
  <c r="Y216" i="1"/>
  <c r="X216" i="1"/>
  <c r="AB216" i="1" s="1"/>
  <c r="L216" i="1"/>
  <c r="AA1201" i="1"/>
  <c r="Z1201" i="1"/>
  <c r="Y1201" i="1"/>
  <c r="X1201" i="1"/>
  <c r="AB1201" i="1" s="1"/>
  <c r="L1201" i="1"/>
  <c r="AA2558" i="1"/>
  <c r="Z2558" i="1"/>
  <c r="Y2558" i="1"/>
  <c r="X2558" i="1"/>
  <c r="AB2558" i="1" s="1"/>
  <c r="AA2557" i="1"/>
  <c r="Z2557" i="1"/>
  <c r="Y2557" i="1"/>
  <c r="X2557" i="1"/>
  <c r="AB2557" i="1" s="1"/>
  <c r="AA2556" i="1"/>
  <c r="Z2556" i="1"/>
  <c r="Y2556" i="1"/>
  <c r="X2556" i="1"/>
  <c r="AB2556" i="1" s="1"/>
  <c r="AA2555" i="1"/>
  <c r="Z2555" i="1"/>
  <c r="Y2555" i="1"/>
  <c r="X2555" i="1"/>
  <c r="AB2555" i="1" s="1"/>
  <c r="AA3709" i="1"/>
  <c r="Z3709" i="1"/>
  <c r="Y3709" i="1"/>
  <c r="X3709" i="1"/>
  <c r="AB3709" i="1" s="1"/>
  <c r="L3709" i="1"/>
  <c r="AJ107" i="1"/>
  <c r="AJ108" i="1" s="1"/>
  <c r="AK108" i="1" s="1"/>
  <c r="AA107" i="1"/>
  <c r="Z107" i="1"/>
  <c r="Y107" i="1"/>
  <c r="X107" i="1"/>
  <c r="AB107" i="1" s="1"/>
  <c r="L107" i="1"/>
  <c r="AA106" i="1"/>
  <c r="Z106" i="1"/>
  <c r="Y106" i="1"/>
  <c r="X106" i="1"/>
  <c r="AB106" i="1" s="1"/>
  <c r="L106" i="1"/>
  <c r="AJ1084" i="1"/>
  <c r="AJ1085" i="1" s="1"/>
  <c r="AK1085" i="1" s="1"/>
  <c r="AA1084" i="1"/>
  <c r="Z1084" i="1"/>
  <c r="Y1084" i="1"/>
  <c r="X1084" i="1"/>
  <c r="AB1084" i="1" s="1"/>
  <c r="L1084" i="1"/>
  <c r="AA1083" i="1"/>
  <c r="Z1083" i="1"/>
  <c r="Y1083" i="1"/>
  <c r="X1083" i="1"/>
  <c r="AB1083" i="1" s="1"/>
  <c r="L1083" i="1"/>
  <c r="AA1186" i="1"/>
  <c r="Z1186" i="1"/>
  <c r="Y1186" i="1"/>
  <c r="X1186" i="1"/>
  <c r="AB1186" i="1" s="1"/>
  <c r="L1186" i="1"/>
  <c r="AJ1017" i="1"/>
  <c r="AK1017" i="1" s="1"/>
  <c r="AA1017" i="1"/>
  <c r="Z1017" i="1"/>
  <c r="Y1017" i="1"/>
  <c r="X1017" i="1"/>
  <c r="AB1017" i="1" s="1"/>
  <c r="L1017" i="1"/>
  <c r="AA1016" i="1"/>
  <c r="Z1016" i="1"/>
  <c r="Y1016" i="1"/>
  <c r="X1016" i="1"/>
  <c r="AB1016" i="1" s="1"/>
  <c r="L1016" i="1"/>
  <c r="AK593" i="1"/>
  <c r="AJ593" i="1"/>
  <c r="AJ594" i="1" s="1"/>
  <c r="AK594" i="1" s="1"/>
  <c r="AA593" i="1"/>
  <c r="Z593" i="1"/>
  <c r="Y593" i="1"/>
  <c r="X593" i="1"/>
  <c r="AB593" i="1" s="1"/>
  <c r="L593" i="1"/>
  <c r="AK592" i="1"/>
  <c r="AJ592" i="1"/>
  <c r="AA592" i="1"/>
  <c r="Z592" i="1"/>
  <c r="Y592" i="1"/>
  <c r="X592" i="1"/>
  <c r="AB592" i="1" s="1"/>
  <c r="L592" i="1"/>
  <c r="AK591" i="1"/>
  <c r="AJ591" i="1"/>
  <c r="AA591" i="1"/>
  <c r="Z591" i="1"/>
  <c r="Y591" i="1"/>
  <c r="X591" i="1"/>
  <c r="AB591" i="1" s="1"/>
  <c r="L591" i="1"/>
  <c r="AK590" i="1"/>
  <c r="AJ590" i="1"/>
  <c r="AA590" i="1"/>
  <c r="Z590" i="1"/>
  <c r="Y590" i="1"/>
  <c r="X590" i="1"/>
  <c r="AB590" i="1" s="1"/>
  <c r="L590" i="1"/>
  <c r="AK589" i="1"/>
  <c r="AJ589" i="1"/>
  <c r="AA589" i="1"/>
  <c r="Z589" i="1"/>
  <c r="Y589" i="1"/>
  <c r="X589" i="1"/>
  <c r="AB589" i="1" s="1"/>
  <c r="L589" i="1"/>
  <c r="AK588" i="1"/>
  <c r="AJ588" i="1"/>
  <c r="AA588" i="1"/>
  <c r="Z588" i="1"/>
  <c r="Y588" i="1"/>
  <c r="X588" i="1"/>
  <c r="AB588" i="1" s="1"/>
  <c r="L588" i="1"/>
  <c r="AK587" i="1"/>
  <c r="AJ587" i="1"/>
  <c r="AA587" i="1"/>
  <c r="Z587" i="1"/>
  <c r="Y587" i="1"/>
  <c r="X587" i="1"/>
  <c r="AB587" i="1" s="1"/>
  <c r="L587" i="1"/>
  <c r="AK586" i="1"/>
  <c r="AA586" i="1"/>
  <c r="Z586" i="1"/>
  <c r="Y586" i="1"/>
  <c r="X586" i="1"/>
  <c r="AB586" i="1" s="1"/>
  <c r="L586" i="1"/>
  <c r="AJ4029" i="1"/>
  <c r="AK4029" i="1" s="1"/>
  <c r="AA4029" i="1"/>
  <c r="Z4029" i="1"/>
  <c r="Y4029" i="1"/>
  <c r="X4029" i="1"/>
  <c r="AB4029" i="1" s="1"/>
  <c r="L4029" i="1"/>
  <c r="AA4028" i="1"/>
  <c r="Z4028" i="1"/>
  <c r="Y4028" i="1"/>
  <c r="X4028" i="1"/>
  <c r="AB4028" i="1" s="1"/>
  <c r="L4028" i="1"/>
  <c r="AJ453" i="1"/>
  <c r="AK453" i="1" s="1"/>
  <c r="AA453" i="1"/>
  <c r="Z453" i="1"/>
  <c r="Y453" i="1"/>
  <c r="X453" i="1"/>
  <c r="AB453" i="1" s="1"/>
  <c r="L453" i="1"/>
  <c r="AA452" i="1"/>
  <c r="Z452" i="1"/>
  <c r="Y452" i="1"/>
  <c r="X452" i="1"/>
  <c r="AB452" i="1" s="1"/>
  <c r="L452" i="1"/>
  <c r="AA416" i="1"/>
  <c r="Z416" i="1"/>
  <c r="Y416" i="1"/>
  <c r="X416" i="1"/>
  <c r="AB416" i="1" s="1"/>
  <c r="L416" i="1"/>
  <c r="AJ4061" i="1"/>
  <c r="AK4061" i="1" s="1"/>
  <c r="AA4061" i="1"/>
  <c r="Z4061" i="1"/>
  <c r="Y4061" i="1"/>
  <c r="X4061" i="1"/>
  <c r="AB4061" i="1" s="1"/>
  <c r="L4061" i="1"/>
  <c r="AA4060" i="1"/>
  <c r="Z4060" i="1"/>
  <c r="Y4060" i="1"/>
  <c r="X4060" i="1"/>
  <c r="AB4060" i="1" s="1"/>
  <c r="L4060" i="1"/>
  <c r="AJ3617" i="1"/>
  <c r="AJ3618" i="1" s="1"/>
  <c r="AK3618" i="1" s="1"/>
  <c r="AB3617" i="1"/>
  <c r="AA3617" i="1"/>
  <c r="Z3617" i="1"/>
  <c r="Y3617" i="1"/>
  <c r="L3617" i="1"/>
  <c r="AJ3616" i="1"/>
  <c r="AA3616" i="1"/>
  <c r="Z3616" i="1"/>
  <c r="Y3616" i="1"/>
  <c r="X3616" i="1"/>
  <c r="AB3616" i="1" s="1"/>
  <c r="L3616" i="1"/>
  <c r="AJ3615" i="1"/>
  <c r="AA3615" i="1"/>
  <c r="Z3615" i="1"/>
  <c r="Y3615" i="1"/>
  <c r="X3615" i="1"/>
  <c r="AB3615" i="1" s="1"/>
  <c r="L3615" i="1"/>
  <c r="AA3614" i="1"/>
  <c r="Z3614" i="1"/>
  <c r="Y3614" i="1"/>
  <c r="X3614" i="1"/>
  <c r="AB3614" i="1" s="1"/>
  <c r="L3614" i="1"/>
  <c r="AA2707" i="1"/>
  <c r="Z2707" i="1"/>
  <c r="Y2707" i="1"/>
  <c r="X2707" i="1"/>
  <c r="AB2707" i="1" s="1"/>
  <c r="L2707" i="1"/>
  <c r="AA2082" i="1"/>
  <c r="Z2082" i="1"/>
  <c r="Y2082" i="1"/>
  <c r="X2082" i="1"/>
  <c r="AB2082" i="1" s="1"/>
  <c r="L2082" i="1"/>
  <c r="AJ4398" i="1"/>
  <c r="AJ4399" i="1" s="1"/>
  <c r="AA4398" i="1"/>
  <c r="Z4398" i="1"/>
  <c r="Y4398" i="1"/>
  <c r="X4398" i="1"/>
  <c r="AB4398" i="1" s="1"/>
  <c r="L4398" i="1"/>
  <c r="AA4397" i="1"/>
  <c r="Z4397" i="1"/>
  <c r="Y4397" i="1"/>
  <c r="X4397" i="1"/>
  <c r="AB4397" i="1" s="1"/>
  <c r="L4397" i="1"/>
  <c r="AJ2922" i="1"/>
  <c r="AJ2923" i="1" s="1"/>
  <c r="AK2923" i="1" s="1"/>
  <c r="AA2922" i="1"/>
  <c r="Z2922" i="1"/>
  <c r="Y2922" i="1"/>
  <c r="X2922" i="1"/>
  <c r="AB2922" i="1" s="1"/>
  <c r="L2922" i="1"/>
  <c r="AA2921" i="1"/>
  <c r="Z2921" i="1"/>
  <c r="Y2921" i="1"/>
  <c r="X2921" i="1"/>
  <c r="AB2921" i="1" s="1"/>
  <c r="L2921" i="1"/>
  <c r="AA4069" i="1"/>
  <c r="Z4069" i="1"/>
  <c r="Y4069" i="1"/>
  <c r="X4069" i="1"/>
  <c r="AB4069" i="1" s="1"/>
  <c r="L4069" i="1"/>
  <c r="AJ2043" i="1"/>
  <c r="AJ2044" i="1" s="1"/>
  <c r="AK2044" i="1" s="1"/>
  <c r="AA2043" i="1"/>
  <c r="Z2043" i="1"/>
  <c r="Y2043" i="1"/>
  <c r="X2043" i="1"/>
  <c r="AB2043" i="1" s="1"/>
  <c r="L2043" i="1"/>
  <c r="AA2042" i="1"/>
  <c r="Z2042" i="1"/>
  <c r="Y2042" i="1"/>
  <c r="X2042" i="1"/>
  <c r="AB2042" i="1" s="1"/>
  <c r="L2042" i="1"/>
  <c r="AA5" i="1"/>
  <c r="Z5" i="1"/>
  <c r="Y5" i="1"/>
  <c r="X5" i="1"/>
  <c r="AB5" i="1" s="1"/>
  <c r="L5" i="1"/>
  <c r="AJ2331" i="1"/>
  <c r="AJ2332" i="1" s="1"/>
  <c r="AJ2333" i="1" s="1"/>
  <c r="AA2331" i="1"/>
  <c r="Z2331" i="1"/>
  <c r="Y2331" i="1"/>
  <c r="X2331" i="1"/>
  <c r="AB2331" i="1" s="1"/>
  <c r="L2331" i="1"/>
  <c r="AA2330" i="1"/>
  <c r="Z2330" i="1"/>
  <c r="Y2330" i="1"/>
  <c r="X2330" i="1"/>
  <c r="AB2330" i="1" s="1"/>
  <c r="L2330" i="1"/>
  <c r="AA2808" i="1"/>
  <c r="Z2808" i="1"/>
  <c r="Y2808" i="1"/>
  <c r="X2808" i="1"/>
  <c r="AB2808" i="1" s="1"/>
  <c r="L2808" i="1"/>
  <c r="AA3381" i="1"/>
  <c r="Z3381" i="1"/>
  <c r="Y3381" i="1"/>
  <c r="X3381" i="1"/>
  <c r="AB3381" i="1" s="1"/>
  <c r="L3381" i="1"/>
  <c r="AA4001" i="1"/>
  <c r="Z4001" i="1"/>
  <c r="Y4001" i="1"/>
  <c r="X4001" i="1"/>
  <c r="AB4001" i="1" s="1"/>
  <c r="L4001" i="1"/>
  <c r="AJ183" i="1"/>
  <c r="AK183" i="1" s="1"/>
  <c r="AA183" i="1"/>
  <c r="Z183" i="1"/>
  <c r="Y183" i="1"/>
  <c r="X183" i="1"/>
  <c r="AB183" i="1" s="1"/>
  <c r="L183" i="1"/>
  <c r="AA182" i="1"/>
  <c r="Z182" i="1"/>
  <c r="Y182" i="1"/>
  <c r="X182" i="1"/>
  <c r="AB182" i="1" s="1"/>
  <c r="L182" i="1"/>
  <c r="AJ149" i="1"/>
  <c r="AJ150" i="1" s="1"/>
  <c r="AK150" i="1" s="1"/>
  <c r="AA149" i="1"/>
  <c r="Z149" i="1"/>
  <c r="Y149" i="1"/>
  <c r="X149" i="1"/>
  <c r="AB149" i="1" s="1"/>
  <c r="L149" i="1"/>
  <c r="AA148" i="1"/>
  <c r="Z148" i="1"/>
  <c r="Y148" i="1"/>
  <c r="X148" i="1"/>
  <c r="AB148" i="1" s="1"/>
  <c r="L148" i="1"/>
  <c r="AJ1224" i="1"/>
  <c r="AJ1225" i="1" s="1"/>
  <c r="AK1225" i="1" s="1"/>
  <c r="AA1224" i="1"/>
  <c r="Z1224" i="1"/>
  <c r="Y1224" i="1"/>
  <c r="X1224" i="1"/>
  <c r="AB1224" i="1" s="1"/>
  <c r="L1224" i="1"/>
  <c r="AA1223" i="1"/>
  <c r="Z1223" i="1"/>
  <c r="Y1223" i="1"/>
  <c r="X1223" i="1"/>
  <c r="AB1223" i="1" s="1"/>
  <c r="L1223" i="1"/>
  <c r="AJ4205" i="1"/>
  <c r="AJ4206" i="1" s="1"/>
  <c r="AK4206" i="1" s="1"/>
  <c r="AA4205" i="1"/>
  <c r="Z4205" i="1"/>
  <c r="Y4205" i="1"/>
  <c r="X4205" i="1"/>
  <c r="AB4205" i="1" s="1"/>
  <c r="L4205" i="1"/>
  <c r="AA4204" i="1"/>
  <c r="Z4204" i="1"/>
  <c r="Y4204" i="1"/>
  <c r="X4204" i="1"/>
  <c r="AB4204" i="1" s="1"/>
  <c r="L4204" i="1"/>
  <c r="AA1980" i="1"/>
  <c r="Z1980" i="1"/>
  <c r="Y1980" i="1"/>
  <c r="X1980" i="1"/>
  <c r="AB1980" i="1" s="1"/>
  <c r="L1980" i="1"/>
  <c r="AA1961" i="1"/>
  <c r="Z1961" i="1"/>
  <c r="Y1961" i="1"/>
  <c r="X1961" i="1"/>
  <c r="AB1961" i="1" s="1"/>
  <c r="L1961" i="1"/>
  <c r="AJ3497" i="1"/>
  <c r="AA3497" i="1"/>
  <c r="Z3497" i="1"/>
  <c r="Y3497" i="1"/>
  <c r="X3497" i="1"/>
  <c r="AB3497" i="1" s="1"/>
  <c r="L3497" i="1"/>
  <c r="AA3496" i="1"/>
  <c r="Z3496" i="1"/>
  <c r="Y3496" i="1"/>
  <c r="X3496" i="1"/>
  <c r="AB3496" i="1" s="1"/>
  <c r="L3496" i="1"/>
  <c r="AA2064" i="1"/>
  <c r="Z2064" i="1"/>
  <c r="Y2064" i="1"/>
  <c r="X2064" i="1"/>
  <c r="AB2064" i="1" s="1"/>
  <c r="L2064" i="1"/>
  <c r="AA3237" i="1"/>
  <c r="Z3237" i="1"/>
  <c r="Y3237" i="1"/>
  <c r="X3237" i="1"/>
  <c r="AB3237" i="1" s="1"/>
  <c r="L3237" i="1"/>
  <c r="AA1891" i="1"/>
  <c r="Z1891" i="1"/>
  <c r="Y1891" i="1"/>
  <c r="X1891" i="1"/>
  <c r="AB1891" i="1" s="1"/>
  <c r="L1891" i="1"/>
  <c r="AA3908" i="1"/>
  <c r="Z3908" i="1"/>
  <c r="Y3908" i="1"/>
  <c r="X3908" i="1"/>
  <c r="AB3908" i="1" s="1"/>
  <c r="L3908" i="1"/>
  <c r="AA3924" i="1"/>
  <c r="Z3924" i="1"/>
  <c r="Y3924" i="1"/>
  <c r="X3924" i="1"/>
  <c r="AB3924" i="1" s="1"/>
  <c r="L3924" i="1"/>
  <c r="AJ2878" i="1"/>
  <c r="AJ2879" i="1" s="1"/>
  <c r="AK2879" i="1" s="1"/>
  <c r="AA2878" i="1"/>
  <c r="Z2878" i="1"/>
  <c r="Y2878" i="1"/>
  <c r="X2878" i="1"/>
  <c r="AB2878" i="1" s="1"/>
  <c r="L2878" i="1"/>
  <c r="AA2877" i="1"/>
  <c r="Z2877" i="1"/>
  <c r="Y2877" i="1"/>
  <c r="X2877" i="1"/>
  <c r="AB2877" i="1" s="1"/>
  <c r="L2877" i="1"/>
  <c r="AA2857" i="1"/>
  <c r="Z2857" i="1"/>
  <c r="Y2857" i="1"/>
  <c r="X2857" i="1"/>
  <c r="AB2857" i="1" s="1"/>
  <c r="L2857" i="1"/>
  <c r="AJ4486" i="1"/>
  <c r="AJ4487" i="1" s="1"/>
  <c r="AK4487" i="1" s="1"/>
  <c r="AA4486" i="1"/>
  <c r="Z4486" i="1"/>
  <c r="Y4486" i="1"/>
  <c r="X4486" i="1"/>
  <c r="AB4486" i="1" s="1"/>
  <c r="L4486" i="1"/>
  <c r="AA4485" i="1"/>
  <c r="Z4485" i="1"/>
  <c r="Y4485" i="1"/>
  <c r="X4485" i="1"/>
  <c r="AB4485" i="1" s="1"/>
  <c r="L4485" i="1"/>
  <c r="AJ2423" i="1"/>
  <c r="AJ2424" i="1" s="1"/>
  <c r="AK2424" i="1" s="1"/>
  <c r="AA2423" i="1"/>
  <c r="Z2423" i="1"/>
  <c r="Y2423" i="1"/>
  <c r="X2423" i="1"/>
  <c r="AB2423" i="1" s="1"/>
  <c r="L2423" i="1"/>
  <c r="AA2422" i="1"/>
  <c r="Z2422" i="1"/>
  <c r="Y2422" i="1"/>
  <c r="X2422" i="1"/>
  <c r="AB2422" i="1" s="1"/>
  <c r="L2422" i="1"/>
  <c r="AJ2830" i="1"/>
  <c r="AJ2831" i="1" s="1"/>
  <c r="AK2831" i="1" s="1"/>
  <c r="AA2830" i="1"/>
  <c r="Z2830" i="1"/>
  <c r="Y2830" i="1"/>
  <c r="X2830" i="1"/>
  <c r="AB2830" i="1" s="1"/>
  <c r="L2830" i="1"/>
  <c r="AA2829" i="1"/>
  <c r="Z2829" i="1"/>
  <c r="Y2829" i="1"/>
  <c r="X2829" i="1"/>
  <c r="AB2829" i="1" s="1"/>
  <c r="L2829" i="1"/>
  <c r="AJ4504" i="1"/>
  <c r="AJ4505" i="1" s="1"/>
  <c r="AA4504" i="1"/>
  <c r="Z4504" i="1"/>
  <c r="Y4504" i="1"/>
  <c r="X4504" i="1"/>
  <c r="AB4504" i="1" s="1"/>
  <c r="L4504" i="1"/>
  <c r="AA4503" i="1"/>
  <c r="Z4503" i="1"/>
  <c r="Y4503" i="1"/>
  <c r="X4503" i="1"/>
  <c r="AB4503" i="1" s="1"/>
  <c r="L4503" i="1"/>
  <c r="AJ1580" i="1"/>
  <c r="AK1580" i="1" s="1"/>
  <c r="AA1580" i="1"/>
  <c r="Z1580" i="1"/>
  <c r="Y1580" i="1"/>
  <c r="X1580" i="1"/>
  <c r="AB1580" i="1" s="1"/>
  <c r="L1580" i="1"/>
  <c r="AA1579" i="1"/>
  <c r="Z1579" i="1"/>
  <c r="Y1579" i="1"/>
  <c r="X1579" i="1"/>
  <c r="AB1579" i="1" s="1"/>
  <c r="L1579" i="1"/>
  <c r="AJ4088" i="1"/>
  <c r="AK4088" i="1" s="1"/>
  <c r="AA4088" i="1"/>
  <c r="Z4088" i="1"/>
  <c r="Y4088" i="1"/>
  <c r="X4088" i="1"/>
  <c r="AB4088" i="1" s="1"/>
  <c r="L4088" i="1"/>
  <c r="AA4087" i="1"/>
  <c r="Z4087" i="1"/>
  <c r="Y4087" i="1"/>
  <c r="X4087" i="1"/>
  <c r="AB4087" i="1" s="1"/>
  <c r="L4087" i="1"/>
  <c r="AJ4560" i="1"/>
  <c r="AK4560" i="1" s="1"/>
  <c r="AA4560" i="1"/>
  <c r="Z4560" i="1"/>
  <c r="Y4560" i="1"/>
  <c r="X4560" i="1"/>
  <c r="AB4560" i="1" s="1"/>
  <c r="L4560" i="1"/>
  <c r="AA4559" i="1"/>
  <c r="Z4559" i="1"/>
  <c r="Y4559" i="1"/>
  <c r="X4559" i="1"/>
  <c r="AB4559" i="1" s="1"/>
  <c r="L4559" i="1"/>
  <c r="AJ258" i="1"/>
  <c r="AK258" i="1" s="1"/>
  <c r="AA258" i="1"/>
  <c r="Z258" i="1"/>
  <c r="Y258" i="1"/>
  <c r="X258" i="1"/>
  <c r="AB258" i="1" s="1"/>
  <c r="L258" i="1"/>
  <c r="AA257" i="1"/>
  <c r="Z257" i="1"/>
  <c r="Y257" i="1"/>
  <c r="X257" i="1"/>
  <c r="AB257" i="1" s="1"/>
  <c r="L257" i="1"/>
  <c r="AK1685" i="1"/>
  <c r="AA1685" i="1"/>
  <c r="Z1685" i="1"/>
  <c r="Y1685" i="1"/>
  <c r="X1685" i="1"/>
  <c r="AB1685" i="1" s="1"/>
  <c r="L1685" i="1"/>
  <c r="AJ3266" i="1"/>
  <c r="AJ3267" i="1" s="1"/>
  <c r="AK3267" i="1" s="1"/>
  <c r="AA3266" i="1"/>
  <c r="Z3266" i="1"/>
  <c r="Y3266" i="1"/>
  <c r="X3266" i="1"/>
  <c r="AB3266" i="1" s="1"/>
  <c r="L3266" i="1"/>
  <c r="AJ3265" i="1"/>
  <c r="AA3265" i="1"/>
  <c r="Z3265" i="1"/>
  <c r="Y3265" i="1"/>
  <c r="X3265" i="1"/>
  <c r="AB3265" i="1" s="1"/>
  <c r="L3265" i="1"/>
  <c r="AA3264" i="1"/>
  <c r="Z3264" i="1"/>
  <c r="Y3264" i="1"/>
  <c r="X3264" i="1"/>
  <c r="AB3264" i="1" s="1"/>
  <c r="L3264" i="1"/>
  <c r="AK1684" i="1"/>
  <c r="AA1684" i="1"/>
  <c r="Z1684" i="1"/>
  <c r="Y1684" i="1"/>
  <c r="X1684" i="1"/>
  <c r="AB1684" i="1" s="1"/>
  <c r="L1684" i="1"/>
  <c r="AA3892" i="1"/>
  <c r="Z3892" i="1"/>
  <c r="Y3892" i="1"/>
  <c r="X3892" i="1"/>
  <c r="AB3892" i="1" s="1"/>
  <c r="L3892" i="1"/>
  <c r="AJ4590" i="1"/>
  <c r="AJ4591" i="1" s="1"/>
  <c r="AK4591" i="1" s="1"/>
  <c r="AA4590" i="1"/>
  <c r="Z4590" i="1"/>
  <c r="Y4590" i="1"/>
  <c r="X4590" i="1"/>
  <c r="AB4590" i="1" s="1"/>
  <c r="L4590" i="1"/>
  <c r="AA4589" i="1"/>
  <c r="Z4589" i="1"/>
  <c r="Y4589" i="1"/>
  <c r="X4589" i="1"/>
  <c r="AB4589" i="1" s="1"/>
  <c r="L4589" i="1"/>
  <c r="AK585" i="1"/>
  <c r="AJ585" i="1"/>
  <c r="AJ586" i="1" s="1"/>
  <c r="AA585" i="1"/>
  <c r="Z585" i="1"/>
  <c r="Y585" i="1"/>
  <c r="X585" i="1"/>
  <c r="AB585" i="1" s="1"/>
  <c r="L585" i="1"/>
  <c r="AK584" i="1"/>
  <c r="AA584" i="1"/>
  <c r="Z584" i="1"/>
  <c r="Y584" i="1"/>
  <c r="X584" i="1"/>
  <c r="AB584" i="1" s="1"/>
  <c r="L584" i="1"/>
  <c r="AK1297" i="1"/>
  <c r="AJ1297" i="1"/>
  <c r="AA1297" i="1"/>
  <c r="Z1297" i="1"/>
  <c r="Y1297" i="1"/>
  <c r="X1297" i="1"/>
  <c r="AB1297" i="1" s="1"/>
  <c r="L1297" i="1"/>
  <c r="AK1296" i="1"/>
  <c r="AJ1296" i="1"/>
  <c r="AA1296" i="1"/>
  <c r="Z1296" i="1"/>
  <c r="Y1296" i="1"/>
  <c r="X1296" i="1"/>
  <c r="AB1296" i="1" s="1"/>
  <c r="L1296" i="1"/>
  <c r="AK1295" i="1"/>
  <c r="AJ1295" i="1"/>
  <c r="AA1295" i="1"/>
  <c r="Z1295" i="1"/>
  <c r="Y1295" i="1"/>
  <c r="X1295" i="1"/>
  <c r="AB1295" i="1" s="1"/>
  <c r="L1295" i="1"/>
  <c r="AK1294" i="1"/>
  <c r="AJ1294" i="1"/>
  <c r="AA1294" i="1"/>
  <c r="Z1294" i="1"/>
  <c r="Y1294" i="1"/>
  <c r="X1294" i="1"/>
  <c r="AB1294" i="1" s="1"/>
  <c r="L1294" i="1"/>
  <c r="AK1293" i="1"/>
  <c r="AA1293" i="1"/>
  <c r="Z1293" i="1"/>
  <c r="Y1293" i="1"/>
  <c r="X1293" i="1"/>
  <c r="AB1293" i="1" s="1"/>
  <c r="L1293" i="1"/>
  <c r="AJ4116" i="1"/>
  <c r="AJ4117" i="1" s="1"/>
  <c r="AK4117" i="1" s="1"/>
  <c r="AA4116" i="1"/>
  <c r="Z4116" i="1"/>
  <c r="Y4116" i="1"/>
  <c r="X4116" i="1"/>
  <c r="AB4116" i="1" s="1"/>
  <c r="L4116" i="1"/>
  <c r="AA4115" i="1"/>
  <c r="Z4115" i="1"/>
  <c r="Y4115" i="1"/>
  <c r="X4115" i="1"/>
  <c r="AB4115" i="1" s="1"/>
  <c r="L4115" i="1"/>
  <c r="AK1683" i="1"/>
  <c r="AJ1683" i="1"/>
  <c r="AJ1684" i="1" s="1"/>
  <c r="AJ1685" i="1" s="1"/>
  <c r="AJ1686" i="1" s="1"/>
  <c r="AA1683" i="1"/>
  <c r="Z1683" i="1"/>
  <c r="Y1683" i="1"/>
  <c r="X1683" i="1"/>
  <c r="AB1683" i="1" s="1"/>
  <c r="L1683" i="1"/>
  <c r="AK1682" i="1"/>
  <c r="AA1682" i="1"/>
  <c r="Z1682" i="1"/>
  <c r="Y1682" i="1"/>
  <c r="X1682" i="1"/>
  <c r="AB1682" i="1" s="1"/>
  <c r="L1682" i="1"/>
  <c r="AA2481" i="1"/>
  <c r="Z2481" i="1"/>
  <c r="Y2481" i="1"/>
  <c r="X2481" i="1"/>
  <c r="AB2481" i="1" s="1"/>
  <c r="L2481" i="1"/>
  <c r="AK583" i="1"/>
  <c r="AJ583" i="1"/>
  <c r="AA583" i="1"/>
  <c r="Z583" i="1"/>
  <c r="Y583" i="1"/>
  <c r="X583" i="1"/>
  <c r="AB583" i="1" s="1"/>
  <c r="L583" i="1"/>
  <c r="AK582" i="1"/>
  <c r="AA582" i="1"/>
  <c r="Z582" i="1"/>
  <c r="Y582" i="1"/>
  <c r="X582" i="1"/>
  <c r="AB582" i="1" s="1"/>
  <c r="L582" i="1"/>
  <c r="AJ1292" i="1"/>
  <c r="AJ1293" i="1" s="1"/>
  <c r="AA1292" i="1"/>
  <c r="Z1292" i="1"/>
  <c r="Y1292" i="1"/>
  <c r="X1292" i="1"/>
  <c r="AB1292" i="1" s="1"/>
  <c r="L1292" i="1"/>
  <c r="AA1291" i="1"/>
  <c r="Z1291" i="1"/>
  <c r="Y1291" i="1"/>
  <c r="X1291" i="1"/>
  <c r="AB1291" i="1" s="1"/>
  <c r="L1291" i="1"/>
  <c r="AJ3099" i="1"/>
  <c r="AK3099" i="1" s="1"/>
  <c r="AA3099" i="1"/>
  <c r="Z3099" i="1"/>
  <c r="Y3099" i="1"/>
  <c r="X3099" i="1"/>
  <c r="AB3099" i="1" s="1"/>
  <c r="L3099" i="1"/>
  <c r="AA3098" i="1"/>
  <c r="Z3098" i="1"/>
  <c r="Y3098" i="1"/>
  <c r="X3098" i="1"/>
  <c r="AB3098" i="1" s="1"/>
  <c r="L3098" i="1"/>
  <c r="AJ3672" i="1"/>
  <c r="AK3672" i="1" s="1"/>
  <c r="AA3672" i="1"/>
  <c r="Z3672" i="1"/>
  <c r="Y3672" i="1"/>
  <c r="X3672" i="1"/>
  <c r="AB3672" i="1" s="1"/>
  <c r="L3672" i="1"/>
  <c r="AA3671" i="1"/>
  <c r="Z3671" i="1"/>
  <c r="Y3671" i="1"/>
  <c r="X3671" i="1"/>
  <c r="AB3671" i="1" s="1"/>
  <c r="L3671" i="1"/>
  <c r="AJ105" i="1"/>
  <c r="AK105" i="1" s="1"/>
  <c r="AA105" i="1"/>
  <c r="Z105" i="1"/>
  <c r="Y105" i="1"/>
  <c r="X105" i="1"/>
  <c r="AB105" i="1" s="1"/>
  <c r="L105" i="1"/>
  <c r="AA104" i="1"/>
  <c r="Z104" i="1"/>
  <c r="Y104" i="1"/>
  <c r="X104" i="1"/>
  <c r="AB104" i="1" s="1"/>
  <c r="L104" i="1"/>
  <c r="AA2016" i="1"/>
  <c r="Z2016" i="1"/>
  <c r="Y2016" i="1"/>
  <c r="X2016" i="1"/>
  <c r="AB2016" i="1" s="1"/>
  <c r="L2016" i="1"/>
  <c r="AA3769" i="1"/>
  <c r="Z3769" i="1"/>
  <c r="Y3769" i="1"/>
  <c r="X3769" i="1"/>
  <c r="AB3769" i="1" s="1"/>
  <c r="L3769" i="1"/>
  <c r="AJ284" i="1"/>
  <c r="AK284" i="1" s="1"/>
  <c r="AA284" i="1"/>
  <c r="Z284" i="1"/>
  <c r="Y284" i="1"/>
  <c r="X284" i="1"/>
  <c r="AB284" i="1" s="1"/>
  <c r="L284" i="1"/>
  <c r="AA283" i="1"/>
  <c r="Z283" i="1"/>
  <c r="Y283" i="1"/>
  <c r="X283" i="1"/>
  <c r="AB283" i="1" s="1"/>
  <c r="L283" i="1"/>
  <c r="AA3399" i="1"/>
  <c r="Z3399" i="1"/>
  <c r="Y3399" i="1"/>
  <c r="X3399" i="1"/>
  <c r="AB3399" i="1" s="1"/>
  <c r="L3399" i="1"/>
  <c r="AA2283" i="1"/>
  <c r="Z2283" i="1"/>
  <c r="Y2283" i="1"/>
  <c r="X2283" i="1"/>
  <c r="AB2283" i="1" s="1"/>
  <c r="L2283" i="1"/>
  <c r="AJ1623" i="1"/>
  <c r="AK1623" i="1" s="1"/>
  <c r="AA1623" i="1"/>
  <c r="Z1623" i="1"/>
  <c r="Y1623" i="1"/>
  <c r="X1623" i="1"/>
  <c r="AB1623" i="1" s="1"/>
  <c r="L1623" i="1"/>
  <c r="AA1622" i="1"/>
  <c r="Z1622" i="1"/>
  <c r="Y1622" i="1"/>
  <c r="X1622" i="1"/>
  <c r="AB1622" i="1" s="1"/>
  <c r="L1622" i="1"/>
  <c r="AJ3209" i="1"/>
  <c r="AK3209" i="1" s="1"/>
  <c r="AA3209" i="1"/>
  <c r="Z3209" i="1"/>
  <c r="Y3209" i="1"/>
  <c r="X3209" i="1"/>
  <c r="AB3209" i="1" s="1"/>
  <c r="L3209" i="1"/>
  <c r="AA3208" i="1"/>
  <c r="Z3208" i="1"/>
  <c r="Y3208" i="1"/>
  <c r="X3208" i="1"/>
  <c r="AB3208" i="1" s="1"/>
  <c r="L3208" i="1"/>
  <c r="AA4283" i="1"/>
  <c r="Z4283" i="1"/>
  <c r="Y4283" i="1"/>
  <c r="X4283" i="1"/>
  <c r="AB4283" i="1" s="1"/>
  <c r="L4283" i="1"/>
  <c r="AJ2421" i="1"/>
  <c r="AJ2422" i="1" s="1"/>
  <c r="AK2422" i="1" s="1"/>
  <c r="AA2421" i="1"/>
  <c r="Z2421" i="1"/>
  <c r="Y2421" i="1"/>
  <c r="X2421" i="1"/>
  <c r="AB2421" i="1" s="1"/>
  <c r="L2421" i="1"/>
  <c r="AA2420" i="1"/>
  <c r="Z2420" i="1"/>
  <c r="Y2420" i="1"/>
  <c r="X2420" i="1"/>
  <c r="AB2420" i="1" s="1"/>
  <c r="L2420" i="1"/>
  <c r="AA2554" i="1"/>
  <c r="Z2554" i="1"/>
  <c r="Y2554" i="1"/>
  <c r="X2554" i="1"/>
  <c r="AB2554" i="1" s="1"/>
  <c r="AA2553" i="1"/>
  <c r="Z2553" i="1"/>
  <c r="Y2553" i="1"/>
  <c r="X2553" i="1"/>
  <c r="AB2553" i="1" s="1"/>
  <c r="AA2552" i="1"/>
  <c r="Z2552" i="1"/>
  <c r="Y2552" i="1"/>
  <c r="X2552" i="1"/>
  <c r="AB2552" i="1" s="1"/>
  <c r="AA2551" i="1"/>
  <c r="Z2551" i="1"/>
  <c r="Y2551" i="1"/>
  <c r="X2551" i="1"/>
  <c r="AB2551" i="1" s="1"/>
  <c r="AA2550" i="1"/>
  <c r="Z2550" i="1"/>
  <c r="Y2550" i="1"/>
  <c r="X2550" i="1"/>
  <c r="AB2550" i="1" s="1"/>
  <c r="AA3477" i="1"/>
  <c r="Z3477" i="1"/>
  <c r="Y3477" i="1"/>
  <c r="X3477" i="1"/>
  <c r="AB3477" i="1" s="1"/>
  <c r="L3477" i="1"/>
  <c r="AA3589" i="1"/>
  <c r="Z3589" i="1"/>
  <c r="Y3589" i="1"/>
  <c r="X3589" i="1"/>
  <c r="AB3589" i="1" s="1"/>
  <c r="L3589" i="1"/>
  <c r="AA1185" i="1"/>
  <c r="Z1185" i="1"/>
  <c r="Y1185" i="1"/>
  <c r="X1185" i="1"/>
  <c r="AB1185" i="1" s="1"/>
  <c r="L1185" i="1"/>
  <c r="AJ2254" i="1"/>
  <c r="AJ2255" i="1" s="1"/>
  <c r="AK2255" i="1" s="1"/>
  <c r="AA2254" i="1"/>
  <c r="Z2254" i="1"/>
  <c r="Y2254" i="1"/>
  <c r="X2254" i="1"/>
  <c r="AB2254" i="1" s="1"/>
  <c r="L2254" i="1"/>
  <c r="AA2253" i="1"/>
  <c r="Z2253" i="1"/>
  <c r="Y2253" i="1"/>
  <c r="X2253" i="1"/>
  <c r="AB2253" i="1" s="1"/>
  <c r="L2253" i="1"/>
  <c r="AK581" i="1"/>
  <c r="AJ581" i="1"/>
  <c r="AJ1682" i="1" s="1"/>
  <c r="AA581" i="1"/>
  <c r="Z581" i="1"/>
  <c r="Y581" i="1"/>
  <c r="X581" i="1"/>
  <c r="AB581" i="1" s="1"/>
  <c r="L581" i="1"/>
  <c r="AK580" i="1"/>
  <c r="AJ580" i="1"/>
  <c r="AA580" i="1"/>
  <c r="Z580" i="1"/>
  <c r="Y580" i="1"/>
  <c r="X580" i="1"/>
  <c r="AB580" i="1" s="1"/>
  <c r="L580" i="1"/>
  <c r="AK579" i="1"/>
  <c r="AJ579" i="1"/>
  <c r="AA579" i="1"/>
  <c r="Z579" i="1"/>
  <c r="Y579" i="1"/>
  <c r="X579" i="1"/>
  <c r="AB579" i="1" s="1"/>
  <c r="L579" i="1"/>
  <c r="AK578" i="1"/>
  <c r="AJ578" i="1"/>
  <c r="AA578" i="1"/>
  <c r="Z578" i="1"/>
  <c r="Y578" i="1"/>
  <c r="X578" i="1"/>
  <c r="AB578" i="1" s="1"/>
  <c r="L578" i="1"/>
  <c r="AK577" i="1"/>
  <c r="AJ577" i="1"/>
  <c r="AA577" i="1"/>
  <c r="Z577" i="1"/>
  <c r="Y577" i="1"/>
  <c r="X577" i="1"/>
  <c r="AB577" i="1" s="1"/>
  <c r="L577" i="1"/>
  <c r="AK576" i="1"/>
  <c r="AJ576" i="1"/>
  <c r="AA576" i="1"/>
  <c r="Z576" i="1"/>
  <c r="Y576" i="1"/>
  <c r="X576" i="1"/>
  <c r="AB576" i="1" s="1"/>
  <c r="L576" i="1"/>
  <c r="AK575" i="1"/>
  <c r="AJ575" i="1"/>
  <c r="AA575" i="1"/>
  <c r="Z575" i="1"/>
  <c r="Y575" i="1"/>
  <c r="X575" i="1"/>
  <c r="AB575" i="1" s="1"/>
  <c r="L575" i="1"/>
  <c r="AK574" i="1"/>
  <c r="AA574" i="1"/>
  <c r="Z574" i="1"/>
  <c r="Y574" i="1"/>
  <c r="X574" i="1"/>
  <c r="AB574" i="1" s="1"/>
  <c r="L574" i="1"/>
  <c r="AE1601" i="1"/>
  <c r="AA1601" i="1"/>
  <c r="Z1601" i="1"/>
  <c r="Y1601" i="1"/>
  <c r="X1601" i="1"/>
  <c r="AB1601" i="1" s="1"/>
  <c r="AA1525" i="1"/>
  <c r="Z1525" i="1"/>
  <c r="Y1525" i="1"/>
  <c r="X1525" i="1"/>
  <c r="AB1525" i="1" s="1"/>
  <c r="L1525" i="1"/>
  <c r="AA3939" i="1"/>
  <c r="Z3939" i="1"/>
  <c r="Y3939" i="1"/>
  <c r="X3939" i="1"/>
  <c r="AB3939" i="1" s="1"/>
  <c r="L3939" i="1"/>
  <c r="AA3785" i="1"/>
  <c r="Z3785" i="1"/>
  <c r="Y3785" i="1"/>
  <c r="X3785" i="1"/>
  <c r="AB3785" i="1" s="1"/>
  <c r="L3785" i="1"/>
  <c r="AJ4180" i="1"/>
  <c r="AJ4181" i="1" s="1"/>
  <c r="AJ4182" i="1" s="1"/>
  <c r="AA4180" i="1"/>
  <c r="Z4180" i="1"/>
  <c r="Y4180" i="1"/>
  <c r="X4180" i="1"/>
  <c r="AB4180" i="1" s="1"/>
  <c r="L4180" i="1"/>
  <c r="AA4179" i="1"/>
  <c r="Z4179" i="1"/>
  <c r="Y4179" i="1"/>
  <c r="X4179" i="1"/>
  <c r="AB4179" i="1" s="1"/>
  <c r="L4179" i="1"/>
  <c r="AJ1546" i="1"/>
  <c r="AJ1547" i="1" s="1"/>
  <c r="AK1547" i="1" s="1"/>
  <c r="AA1546" i="1"/>
  <c r="Z1546" i="1"/>
  <c r="Y1546" i="1"/>
  <c r="X1546" i="1"/>
  <c r="AB1546" i="1" s="1"/>
  <c r="L1546" i="1"/>
  <c r="AA1545" i="1"/>
  <c r="Z1545" i="1"/>
  <c r="Y1545" i="1"/>
  <c r="X1545" i="1"/>
  <c r="AB1545" i="1" s="1"/>
  <c r="L1545" i="1"/>
  <c r="AJ4458" i="1"/>
  <c r="AJ4459" i="1" s="1"/>
  <c r="AA4458" i="1"/>
  <c r="Z4458" i="1"/>
  <c r="Y4458" i="1"/>
  <c r="X4458" i="1"/>
  <c r="AB4458" i="1" s="1"/>
  <c r="L4458" i="1"/>
  <c r="AA4457" i="1"/>
  <c r="Z4457" i="1"/>
  <c r="Y4457" i="1"/>
  <c r="X4457" i="1"/>
  <c r="AB4457" i="1" s="1"/>
  <c r="L4457" i="1"/>
  <c r="AA2081" i="1"/>
  <c r="Z2081" i="1"/>
  <c r="Y2081" i="1"/>
  <c r="X2081" i="1"/>
  <c r="AB2081" i="1" s="1"/>
  <c r="L2081" i="1"/>
  <c r="AJ2302" i="1"/>
  <c r="AJ2303" i="1" s="1"/>
  <c r="AK2303" i="1" s="1"/>
  <c r="AA2302" i="1"/>
  <c r="Z2302" i="1"/>
  <c r="Y2302" i="1"/>
  <c r="X2302" i="1"/>
  <c r="AB2302" i="1" s="1"/>
  <c r="L2302" i="1"/>
  <c r="AA2301" i="1"/>
  <c r="Z2301" i="1"/>
  <c r="Y2301" i="1"/>
  <c r="X2301" i="1"/>
  <c r="AB2301" i="1" s="1"/>
  <c r="L2301" i="1"/>
  <c r="AA4613" i="1"/>
  <c r="Z4613" i="1"/>
  <c r="Y4613" i="1"/>
  <c r="X4613" i="1"/>
  <c r="AB4613" i="1" s="1"/>
  <c r="L4613" i="1"/>
  <c r="AJ483" i="1"/>
  <c r="AJ484" i="1" s="1"/>
  <c r="AK484" i="1" s="1"/>
  <c r="AA483" i="1"/>
  <c r="Z483" i="1"/>
  <c r="Y483" i="1"/>
  <c r="X483" i="1"/>
  <c r="AB483" i="1" s="1"/>
  <c r="L483" i="1"/>
  <c r="AA482" i="1"/>
  <c r="Z482" i="1"/>
  <c r="Y482" i="1"/>
  <c r="X482" i="1"/>
  <c r="AB482" i="1" s="1"/>
  <c r="L482" i="1"/>
  <c r="AJ2221" i="1"/>
  <c r="AJ2222" i="1" s="1"/>
  <c r="AJ2223" i="1" s="1"/>
  <c r="AK2223" i="1" s="1"/>
  <c r="AA2221" i="1"/>
  <c r="Z2221" i="1"/>
  <c r="Y2221" i="1"/>
  <c r="X2221" i="1"/>
  <c r="AB2221" i="1" s="1"/>
  <c r="L2221" i="1"/>
  <c r="AA2220" i="1"/>
  <c r="Z2220" i="1"/>
  <c r="Y2220" i="1"/>
  <c r="X2220" i="1"/>
  <c r="AB2220" i="1" s="1"/>
  <c r="L2220" i="1"/>
  <c r="AJ52" i="1"/>
  <c r="AJ53" i="1" s="1"/>
  <c r="AA52" i="1"/>
  <c r="Z52" i="1"/>
  <c r="Y52" i="1"/>
  <c r="X52" i="1"/>
  <c r="AB52" i="1" s="1"/>
  <c r="L52" i="1"/>
  <c r="AJ51" i="1"/>
  <c r="AA51" i="1"/>
  <c r="Z51" i="1"/>
  <c r="Y51" i="1"/>
  <c r="X51" i="1"/>
  <c r="AB51" i="1" s="1"/>
  <c r="L51" i="1"/>
  <c r="AA50" i="1"/>
  <c r="Z50" i="1"/>
  <c r="Y50" i="1"/>
  <c r="X50" i="1"/>
  <c r="AB50" i="1" s="1"/>
  <c r="L50" i="1"/>
  <c r="AJ3812" i="1"/>
  <c r="AJ3813" i="1" s="1"/>
  <c r="AA3812" i="1"/>
  <c r="Z3812" i="1"/>
  <c r="Y3812" i="1"/>
  <c r="X3812" i="1"/>
  <c r="AB3812" i="1" s="1"/>
  <c r="L3812" i="1"/>
  <c r="AA3811" i="1"/>
  <c r="Z3811" i="1"/>
  <c r="Y3811" i="1"/>
  <c r="X3811" i="1"/>
  <c r="AB3811" i="1" s="1"/>
  <c r="L3811" i="1"/>
  <c r="AA1907" i="1"/>
  <c r="Z1907" i="1"/>
  <c r="Y1907" i="1"/>
  <c r="X1907" i="1"/>
  <c r="AB1907" i="1" s="1"/>
  <c r="L1907" i="1"/>
  <c r="AJ3854" i="1"/>
  <c r="AJ3855" i="1" s="1"/>
  <c r="AJ3856" i="1" s="1"/>
  <c r="AJ3857" i="1" s="1"/>
  <c r="AA3854" i="1"/>
  <c r="Z3854" i="1"/>
  <c r="Y3854" i="1"/>
  <c r="X3854" i="1"/>
  <c r="AB3854" i="1" s="1"/>
  <c r="L3854" i="1"/>
  <c r="AA3853" i="1"/>
  <c r="Z3853" i="1"/>
  <c r="Y3853" i="1"/>
  <c r="X3853" i="1"/>
  <c r="AB3853" i="1" s="1"/>
  <c r="L3853" i="1"/>
  <c r="AJ982" i="1"/>
  <c r="AJ983" i="1" s="1"/>
  <c r="AK983" i="1" s="1"/>
  <c r="AA982" i="1"/>
  <c r="Z982" i="1"/>
  <c r="Y982" i="1"/>
  <c r="X982" i="1"/>
  <c r="AB982" i="1" s="1"/>
  <c r="L982" i="1"/>
  <c r="AA981" i="1"/>
  <c r="Z981" i="1"/>
  <c r="Y981" i="1"/>
  <c r="X981" i="1"/>
  <c r="AB981" i="1" s="1"/>
  <c r="L981" i="1"/>
  <c r="AJ1879" i="1"/>
  <c r="AJ1880" i="1" s="1"/>
  <c r="AK1880" i="1" s="1"/>
  <c r="AA1879" i="1"/>
  <c r="Z1879" i="1"/>
  <c r="Y1879" i="1"/>
  <c r="X1879" i="1"/>
  <c r="AB1879" i="1" s="1"/>
  <c r="L1879" i="1"/>
  <c r="AA1878" i="1"/>
  <c r="Z1878" i="1"/>
  <c r="Y1878" i="1"/>
  <c r="X1878" i="1"/>
  <c r="AB1878" i="1" s="1"/>
  <c r="L1878" i="1"/>
  <c r="AJ1845" i="1"/>
  <c r="AJ1846" i="1" s="1"/>
  <c r="AK1846" i="1" s="1"/>
  <c r="AA1845" i="1"/>
  <c r="Z1845" i="1"/>
  <c r="Y1845" i="1"/>
  <c r="X1845" i="1"/>
  <c r="AB1845" i="1" s="1"/>
  <c r="L1845" i="1"/>
  <c r="AA1844" i="1"/>
  <c r="Z1844" i="1"/>
  <c r="Y1844" i="1"/>
  <c r="X1844" i="1"/>
  <c r="AB1844" i="1" s="1"/>
  <c r="L1844" i="1"/>
  <c r="AJ1815" i="1"/>
  <c r="AJ1816" i="1" s="1"/>
  <c r="AK1816" i="1" s="1"/>
  <c r="AA1815" i="1"/>
  <c r="Z1815" i="1"/>
  <c r="Y1815" i="1"/>
  <c r="X1815" i="1"/>
  <c r="AB1815" i="1" s="1"/>
  <c r="L1815" i="1"/>
  <c r="AA1814" i="1"/>
  <c r="Z1814" i="1"/>
  <c r="Y1814" i="1"/>
  <c r="X1814" i="1"/>
  <c r="AB1814" i="1" s="1"/>
  <c r="L1814" i="1"/>
  <c r="AJ3353" i="1"/>
  <c r="AJ3354" i="1" s="1"/>
  <c r="AK3354" i="1" s="1"/>
  <c r="AA3353" i="1"/>
  <c r="Z3353" i="1"/>
  <c r="Y3353" i="1"/>
  <c r="X3353" i="1"/>
  <c r="AB3353" i="1" s="1"/>
  <c r="L3353" i="1"/>
  <c r="AA3352" i="1"/>
  <c r="Z3352" i="1"/>
  <c r="Y3352" i="1"/>
  <c r="X3352" i="1"/>
  <c r="AB3352" i="1" s="1"/>
  <c r="L3352" i="1"/>
  <c r="AJ4239" i="1"/>
  <c r="AJ4240" i="1" s="1"/>
  <c r="AK4240" i="1" s="1"/>
  <c r="AA4239" i="1"/>
  <c r="Z4239" i="1"/>
  <c r="Y4239" i="1"/>
  <c r="X4239" i="1"/>
  <c r="AB4239" i="1" s="1"/>
  <c r="L4239" i="1"/>
  <c r="AA4238" i="1"/>
  <c r="Z4238" i="1"/>
  <c r="Y4238" i="1"/>
  <c r="X4238" i="1"/>
  <c r="AB4238" i="1" s="1"/>
  <c r="L4238" i="1"/>
  <c r="AA690" i="1"/>
  <c r="Z690" i="1"/>
  <c r="Y690" i="1"/>
  <c r="X690" i="1"/>
  <c r="AB690" i="1" s="1"/>
  <c r="L690" i="1"/>
  <c r="AJ573" i="1"/>
  <c r="AK573" i="1" s="1"/>
  <c r="AA573" i="1"/>
  <c r="Z573" i="1"/>
  <c r="Y573" i="1"/>
  <c r="X573" i="1"/>
  <c r="AB573" i="1" s="1"/>
  <c r="L573" i="1"/>
  <c r="AA572" i="1"/>
  <c r="Z572" i="1"/>
  <c r="Y572" i="1"/>
  <c r="X572" i="1"/>
  <c r="AB572" i="1" s="1"/>
  <c r="L572" i="1"/>
  <c r="AJ1157" i="1"/>
  <c r="AJ1158" i="1" s="1"/>
  <c r="AK1158" i="1" s="1"/>
  <c r="AA1157" i="1"/>
  <c r="Z1157" i="1"/>
  <c r="Y1157" i="1"/>
  <c r="X1157" i="1"/>
  <c r="AB1157" i="1" s="1"/>
  <c r="L1157" i="1"/>
  <c r="AA1156" i="1"/>
  <c r="Z1156" i="1"/>
  <c r="Y1156" i="1"/>
  <c r="X1156" i="1"/>
  <c r="AB1156" i="1" s="1"/>
  <c r="L1156" i="1"/>
  <c r="AJ3450" i="1"/>
  <c r="AJ3451" i="1" s="1"/>
  <c r="AK3451" i="1" s="1"/>
  <c r="AA3450" i="1"/>
  <c r="Z3450" i="1"/>
  <c r="Y3450" i="1"/>
  <c r="X3450" i="1"/>
  <c r="AB3450" i="1" s="1"/>
  <c r="L3450" i="1"/>
  <c r="AA3449" i="1"/>
  <c r="Z3449" i="1"/>
  <c r="Y3449" i="1"/>
  <c r="X3449" i="1"/>
  <c r="AB3449" i="1" s="1"/>
  <c r="L3449" i="1"/>
  <c r="AJ2759" i="1"/>
  <c r="AJ2760" i="1" s="1"/>
  <c r="AK2760" i="1" s="1"/>
  <c r="AA2759" i="1"/>
  <c r="Z2759" i="1"/>
  <c r="Y2759" i="1"/>
  <c r="X2759" i="1"/>
  <c r="AB2759" i="1" s="1"/>
  <c r="L2759" i="1"/>
  <c r="AA2758" i="1"/>
  <c r="Z2758" i="1"/>
  <c r="Y2758" i="1"/>
  <c r="X2758" i="1"/>
  <c r="AB2758" i="1" s="1"/>
  <c r="L2758" i="1"/>
  <c r="AJ4372" i="1"/>
  <c r="AJ4373" i="1" s="1"/>
  <c r="AA4372" i="1"/>
  <c r="Z4372" i="1"/>
  <c r="Y4372" i="1"/>
  <c r="X4372" i="1"/>
  <c r="AB4372" i="1" s="1"/>
  <c r="L4372" i="1"/>
  <c r="AA4371" i="1"/>
  <c r="Z4371" i="1"/>
  <c r="Y4371" i="1"/>
  <c r="X4371" i="1"/>
  <c r="AB4371" i="1" s="1"/>
  <c r="L4371" i="1"/>
  <c r="AJ4299" i="1"/>
  <c r="AK4299" i="1" s="1"/>
  <c r="AA4299" i="1"/>
  <c r="Z4299" i="1"/>
  <c r="Y4299" i="1"/>
  <c r="X4299" i="1"/>
  <c r="AB4299" i="1" s="1"/>
  <c r="L4299" i="1"/>
  <c r="AA4298" i="1"/>
  <c r="Z4298" i="1"/>
  <c r="Y4298" i="1"/>
  <c r="X4298" i="1"/>
  <c r="AB4298" i="1" s="1"/>
  <c r="L4298" i="1"/>
  <c r="AJ3178" i="1"/>
  <c r="AA3178" i="1"/>
  <c r="Z3178" i="1"/>
  <c r="Y3178" i="1"/>
  <c r="X3178" i="1"/>
  <c r="AB3178" i="1" s="1"/>
  <c r="L3178" i="1"/>
  <c r="AA3177" i="1"/>
  <c r="Z3177" i="1"/>
  <c r="Y3177" i="1"/>
  <c r="X3177" i="1"/>
  <c r="AB3177" i="1" s="1"/>
  <c r="L3177" i="1"/>
  <c r="AJ3955" i="1"/>
  <c r="AJ3956" i="1" s="1"/>
  <c r="AA3955" i="1"/>
  <c r="Z3955" i="1"/>
  <c r="Y3955" i="1"/>
  <c r="X3955" i="1"/>
  <c r="AB3955" i="1" s="1"/>
  <c r="L3955" i="1"/>
  <c r="AA3954" i="1"/>
  <c r="Z3954" i="1"/>
  <c r="Y3954" i="1"/>
  <c r="X3954" i="1"/>
  <c r="AB3954" i="1" s="1"/>
  <c r="L3954" i="1"/>
  <c r="AJ2892" i="1"/>
  <c r="AJ2893" i="1" s="1"/>
  <c r="AK2893" i="1" s="1"/>
  <c r="AA2892" i="1"/>
  <c r="Z2892" i="1"/>
  <c r="Y2892" i="1"/>
  <c r="X2892" i="1"/>
  <c r="AB2892" i="1" s="1"/>
  <c r="L2892" i="1"/>
  <c r="AA2891" i="1"/>
  <c r="Z2891" i="1"/>
  <c r="Y2891" i="1"/>
  <c r="X2891" i="1"/>
  <c r="AB2891" i="1" s="1"/>
  <c r="L2891" i="1"/>
  <c r="AJ4532" i="1"/>
  <c r="AJ4533" i="1" s="1"/>
  <c r="AK4533" i="1" s="1"/>
  <c r="AA4532" i="1"/>
  <c r="Z4532" i="1"/>
  <c r="Y4532" i="1"/>
  <c r="X4532" i="1"/>
  <c r="AB4532" i="1" s="1"/>
  <c r="L4532" i="1"/>
  <c r="AA4531" i="1"/>
  <c r="Z4531" i="1"/>
  <c r="Y4531" i="1"/>
  <c r="X4531" i="1"/>
  <c r="AB4531" i="1" s="1"/>
  <c r="L4531" i="1"/>
  <c r="AA22" i="1"/>
  <c r="Z22" i="1"/>
  <c r="Y22" i="1"/>
  <c r="X22" i="1"/>
  <c r="AB22" i="1" s="1"/>
  <c r="L22" i="1"/>
  <c r="AJ4322" i="1"/>
  <c r="AK4322" i="1" s="1"/>
  <c r="AA4322" i="1"/>
  <c r="Z4322" i="1"/>
  <c r="Y4322" i="1"/>
  <c r="X4322" i="1"/>
  <c r="AB4322" i="1" s="1"/>
  <c r="L4322" i="1"/>
  <c r="AA4321" i="1"/>
  <c r="Z4321" i="1"/>
  <c r="Y4321" i="1"/>
  <c r="X4321" i="1"/>
  <c r="AB4321" i="1" s="1"/>
  <c r="L4321" i="1"/>
  <c r="AJ950" i="1"/>
  <c r="AA950" i="1"/>
  <c r="Z950" i="1"/>
  <c r="Y950" i="1"/>
  <c r="X950" i="1"/>
  <c r="AB950" i="1" s="1"/>
  <c r="L950" i="1"/>
  <c r="AA949" i="1"/>
  <c r="Z949" i="1"/>
  <c r="Y949" i="1"/>
  <c r="X949" i="1"/>
  <c r="AB949" i="1" s="1"/>
  <c r="L949" i="1"/>
  <c r="AJ920" i="1"/>
  <c r="AJ921" i="1" s="1"/>
  <c r="AK921" i="1" s="1"/>
  <c r="AA920" i="1"/>
  <c r="Z920" i="1"/>
  <c r="Y920" i="1"/>
  <c r="X920" i="1"/>
  <c r="AB920" i="1" s="1"/>
  <c r="L920" i="1"/>
  <c r="AA919" i="1"/>
  <c r="Z919" i="1"/>
  <c r="Y919" i="1"/>
  <c r="X919" i="1"/>
  <c r="AB919" i="1" s="1"/>
  <c r="L919" i="1"/>
  <c r="AK1290" i="1"/>
  <c r="AJ1290" i="1"/>
  <c r="AA1290" i="1"/>
  <c r="Z1290" i="1"/>
  <c r="Y1290" i="1"/>
  <c r="X1290" i="1"/>
  <c r="AB1290" i="1" s="1"/>
  <c r="L1290" i="1"/>
  <c r="AK1289" i="1"/>
  <c r="AJ1289" i="1"/>
  <c r="AA1289" i="1"/>
  <c r="Z1289" i="1"/>
  <c r="Y1289" i="1"/>
  <c r="X1289" i="1"/>
  <c r="AB1289" i="1" s="1"/>
  <c r="L1289" i="1"/>
  <c r="AK1288" i="1"/>
  <c r="AJ1288" i="1"/>
  <c r="AA1288" i="1"/>
  <c r="Z1288" i="1"/>
  <c r="Y1288" i="1"/>
  <c r="X1288" i="1"/>
  <c r="AB1288" i="1" s="1"/>
  <c r="L1288" i="1"/>
  <c r="AK1287" i="1"/>
  <c r="AJ1287" i="1"/>
  <c r="AA1287" i="1"/>
  <c r="Z1287" i="1"/>
  <c r="Y1287" i="1"/>
  <c r="X1287" i="1"/>
  <c r="AB1287" i="1" s="1"/>
  <c r="L1287" i="1"/>
  <c r="AK1286" i="1"/>
  <c r="AA1286" i="1"/>
  <c r="Z1286" i="1"/>
  <c r="Y1286" i="1"/>
  <c r="X1286" i="1"/>
  <c r="AB1286" i="1" s="1"/>
  <c r="L1286" i="1"/>
  <c r="AA2480" i="1"/>
  <c r="Z2480" i="1"/>
  <c r="Y2480" i="1"/>
  <c r="X2480" i="1"/>
  <c r="AB2480" i="1" s="1"/>
  <c r="L2480" i="1"/>
  <c r="AA4282" i="1"/>
  <c r="Z4282" i="1"/>
  <c r="Y4282" i="1"/>
  <c r="X4282" i="1"/>
  <c r="AB4282" i="1" s="1"/>
  <c r="L4282" i="1"/>
  <c r="AJ1114" i="1"/>
  <c r="AA1114" i="1"/>
  <c r="Z1114" i="1"/>
  <c r="Y1114" i="1"/>
  <c r="X1114" i="1"/>
  <c r="AB1114" i="1" s="1"/>
  <c r="L1114" i="1"/>
  <c r="AA1113" i="1"/>
  <c r="Z1113" i="1"/>
  <c r="Y1113" i="1"/>
  <c r="X1113" i="1"/>
  <c r="AB1113" i="1" s="1"/>
  <c r="L1113" i="1"/>
  <c r="AJ4149" i="1"/>
  <c r="AA4149" i="1"/>
  <c r="Z4149" i="1"/>
  <c r="Y4149" i="1"/>
  <c r="X4149" i="1"/>
  <c r="AB4149" i="1" s="1"/>
  <c r="L4149" i="1"/>
  <c r="AA4148" i="1"/>
  <c r="Z4148" i="1"/>
  <c r="Y4148" i="1"/>
  <c r="X4148" i="1"/>
  <c r="AB4148" i="1" s="1"/>
  <c r="L4148" i="1"/>
  <c r="AJ4339" i="1"/>
  <c r="AJ4340" i="1" s="1"/>
  <c r="AK4340" i="1" s="1"/>
  <c r="AA4339" i="1"/>
  <c r="Z4339" i="1"/>
  <c r="Y4339" i="1"/>
  <c r="X4339" i="1"/>
  <c r="AB4339" i="1" s="1"/>
  <c r="L4339" i="1"/>
  <c r="AA4338" i="1"/>
  <c r="Z4338" i="1"/>
  <c r="Y4338" i="1"/>
  <c r="X4338" i="1"/>
  <c r="AB4338" i="1" s="1"/>
  <c r="L4338" i="1"/>
  <c r="AJ2375" i="1"/>
  <c r="AA2375" i="1"/>
  <c r="Z2375" i="1"/>
  <c r="Y2375" i="1"/>
  <c r="X2375" i="1"/>
  <c r="AB2375" i="1" s="1"/>
  <c r="L2375" i="1"/>
  <c r="AJ2374" i="1"/>
  <c r="AA2374" i="1"/>
  <c r="Z2374" i="1"/>
  <c r="Y2374" i="1"/>
  <c r="X2374" i="1"/>
  <c r="AB2374" i="1" s="1"/>
  <c r="L2374" i="1"/>
  <c r="AA2373" i="1"/>
  <c r="Z2373" i="1"/>
  <c r="Y2373" i="1"/>
  <c r="X2373" i="1"/>
  <c r="AB2373" i="1" s="1"/>
  <c r="L2373" i="1"/>
  <c r="AA2479" i="1"/>
  <c r="Z2479" i="1"/>
  <c r="Y2479" i="1"/>
  <c r="X2479" i="1"/>
  <c r="AB2479" i="1" s="1"/>
  <c r="L2479" i="1"/>
  <c r="AA1200" i="1"/>
  <c r="Z1200" i="1"/>
  <c r="Y1200" i="1"/>
  <c r="X1200" i="1"/>
  <c r="AB1200" i="1" s="1"/>
  <c r="L1200" i="1"/>
  <c r="AJ1492" i="1"/>
  <c r="AJ1493" i="1" s="1"/>
  <c r="AK1493" i="1" s="1"/>
  <c r="AA1492" i="1"/>
  <c r="Z1492" i="1"/>
  <c r="Y1492" i="1"/>
  <c r="X1492" i="1"/>
  <c r="AB1492" i="1" s="1"/>
  <c r="L1492" i="1"/>
  <c r="AA1491" i="1"/>
  <c r="Z1491" i="1"/>
  <c r="Y1491" i="1"/>
  <c r="X1491" i="1"/>
  <c r="AB1491" i="1" s="1"/>
  <c r="L1491" i="1"/>
  <c r="AJ2501" i="1"/>
  <c r="AJ2502" i="1" s="1"/>
  <c r="AK2502" i="1" s="1"/>
  <c r="AA2501" i="1"/>
  <c r="Z2501" i="1"/>
  <c r="Y2501" i="1"/>
  <c r="X2501" i="1"/>
  <c r="AB2501" i="1" s="1"/>
  <c r="L2501" i="1"/>
  <c r="AA2500" i="1"/>
  <c r="Z2500" i="1"/>
  <c r="Y2500" i="1"/>
  <c r="X2500" i="1"/>
  <c r="AB2500" i="1" s="1"/>
  <c r="L2500" i="1"/>
  <c r="AA2549" i="1"/>
  <c r="Z2549" i="1"/>
  <c r="Y2549" i="1"/>
  <c r="X2549" i="1"/>
  <c r="AB2549" i="1" s="1"/>
  <c r="AA2548" i="1"/>
  <c r="Z2548" i="1"/>
  <c r="Y2548" i="1"/>
  <c r="X2548" i="1"/>
  <c r="AB2548" i="1" s="1"/>
  <c r="AA2547" i="1"/>
  <c r="Z2547" i="1"/>
  <c r="Y2547" i="1"/>
  <c r="X2547" i="1"/>
  <c r="AB2547" i="1" s="1"/>
  <c r="AA1184" i="1"/>
  <c r="Z1184" i="1"/>
  <c r="Y1184" i="1"/>
  <c r="X1184" i="1"/>
  <c r="AB1184" i="1" s="1"/>
  <c r="L1184" i="1"/>
  <c r="AJ354" i="1"/>
  <c r="AJ355" i="1" s="1"/>
  <c r="AK355" i="1" s="1"/>
  <c r="AA354" i="1"/>
  <c r="Z354" i="1"/>
  <c r="Y354" i="1"/>
  <c r="X354" i="1"/>
  <c r="AB354" i="1" s="1"/>
  <c r="L354" i="1"/>
  <c r="AA353" i="1"/>
  <c r="Z353" i="1"/>
  <c r="Y353" i="1"/>
  <c r="X353" i="1"/>
  <c r="AB353" i="1" s="1"/>
  <c r="L353" i="1"/>
  <c r="AJ1015" i="1"/>
  <c r="AJ1016" i="1" s="1"/>
  <c r="AK1016" i="1" s="1"/>
  <c r="AA1015" i="1"/>
  <c r="Z1015" i="1"/>
  <c r="Y1015" i="1"/>
  <c r="X1015" i="1"/>
  <c r="AB1015" i="1" s="1"/>
  <c r="L1015" i="1"/>
  <c r="AA1014" i="1"/>
  <c r="Z1014" i="1"/>
  <c r="Y1014" i="1"/>
  <c r="X1014" i="1"/>
  <c r="AB1014" i="1" s="1"/>
  <c r="L1014" i="1"/>
  <c r="AJ3319" i="1"/>
  <c r="AK3319" i="1" s="1"/>
  <c r="AA3319" i="1"/>
  <c r="Z3319" i="1"/>
  <c r="Y3319" i="1"/>
  <c r="X3319" i="1"/>
  <c r="AB3319" i="1" s="1"/>
  <c r="L3319" i="1"/>
  <c r="AA3318" i="1"/>
  <c r="Z3318" i="1"/>
  <c r="Y3318" i="1"/>
  <c r="X3318" i="1"/>
  <c r="AB3318" i="1" s="1"/>
  <c r="L3318" i="1"/>
  <c r="AK571" i="1"/>
  <c r="AJ571" i="1"/>
  <c r="AJ572" i="1" s="1"/>
  <c r="AK572" i="1" s="1"/>
  <c r="AA571" i="1"/>
  <c r="Z571" i="1"/>
  <c r="Y571" i="1"/>
  <c r="X571" i="1"/>
  <c r="AB571" i="1" s="1"/>
  <c r="L571" i="1"/>
  <c r="AK570" i="1"/>
  <c r="AJ570" i="1"/>
  <c r="AA570" i="1"/>
  <c r="Z570" i="1"/>
  <c r="Y570" i="1"/>
  <c r="X570" i="1"/>
  <c r="AB570" i="1" s="1"/>
  <c r="L570" i="1"/>
  <c r="AK569" i="1"/>
  <c r="AJ569" i="1"/>
  <c r="AA569" i="1"/>
  <c r="Z569" i="1"/>
  <c r="Y569" i="1"/>
  <c r="X569" i="1"/>
  <c r="AB569" i="1" s="1"/>
  <c r="L569" i="1"/>
  <c r="AK568" i="1"/>
  <c r="AJ568" i="1"/>
  <c r="AA568" i="1"/>
  <c r="Z568" i="1"/>
  <c r="Y568" i="1"/>
  <c r="X568" i="1"/>
  <c r="AB568" i="1" s="1"/>
  <c r="L568" i="1"/>
  <c r="AK567" i="1"/>
  <c r="AJ567" i="1"/>
  <c r="AA567" i="1"/>
  <c r="Z567" i="1"/>
  <c r="Y567" i="1"/>
  <c r="X567" i="1"/>
  <c r="AB567" i="1" s="1"/>
  <c r="L567" i="1"/>
  <c r="AK566" i="1"/>
  <c r="AJ566" i="1"/>
  <c r="AA566" i="1"/>
  <c r="Z566" i="1"/>
  <c r="Y566" i="1"/>
  <c r="X566" i="1"/>
  <c r="AB566" i="1" s="1"/>
  <c r="L566" i="1"/>
  <c r="AK565" i="1"/>
  <c r="AJ565" i="1"/>
  <c r="AA565" i="1"/>
  <c r="Z565" i="1"/>
  <c r="Y565" i="1"/>
  <c r="X565" i="1"/>
  <c r="AB565" i="1" s="1"/>
  <c r="L565" i="1"/>
  <c r="AK564" i="1"/>
  <c r="AA564" i="1"/>
  <c r="Z564" i="1"/>
  <c r="Y564" i="1"/>
  <c r="X564" i="1"/>
  <c r="AB564" i="1" s="1"/>
  <c r="L564" i="1"/>
  <c r="AJ4059" i="1"/>
  <c r="AA4059" i="1"/>
  <c r="Z4059" i="1"/>
  <c r="Y4059" i="1"/>
  <c r="X4059" i="1"/>
  <c r="AB4059" i="1" s="1"/>
  <c r="L4059" i="1"/>
  <c r="AA4058" i="1"/>
  <c r="Z4058" i="1"/>
  <c r="Y4058" i="1"/>
  <c r="X4058" i="1"/>
  <c r="AB4058" i="1" s="1"/>
  <c r="L4058" i="1"/>
  <c r="AJ4086" i="1"/>
  <c r="AJ4087" i="1" s="1"/>
  <c r="AK4087" i="1" s="1"/>
  <c r="AA4086" i="1"/>
  <c r="Z4086" i="1"/>
  <c r="Y4086" i="1"/>
  <c r="X4086" i="1"/>
  <c r="AB4086" i="1" s="1"/>
  <c r="L4086" i="1"/>
  <c r="AA4085" i="1"/>
  <c r="Z4085" i="1"/>
  <c r="Y4085" i="1"/>
  <c r="X4085" i="1"/>
  <c r="AB4085" i="1" s="1"/>
  <c r="L4085" i="1"/>
  <c r="AJ1933" i="1"/>
  <c r="AJ1934" i="1" s="1"/>
  <c r="AK1934" i="1" s="1"/>
  <c r="AA1933" i="1"/>
  <c r="Z1933" i="1"/>
  <c r="Y1933" i="1"/>
  <c r="X1933" i="1"/>
  <c r="AB1933" i="1" s="1"/>
  <c r="L1933" i="1"/>
  <c r="AA1932" i="1"/>
  <c r="Z1932" i="1"/>
  <c r="Y1932" i="1"/>
  <c r="X1932" i="1"/>
  <c r="AB1932" i="1" s="1"/>
  <c r="L1932" i="1"/>
  <c r="AJ3613" i="1"/>
  <c r="AJ3614" i="1" s="1"/>
  <c r="AK3614" i="1" s="1"/>
  <c r="AA3613" i="1"/>
  <c r="Z3613" i="1"/>
  <c r="Y3613" i="1"/>
  <c r="X3613" i="1"/>
  <c r="AB3613" i="1" s="1"/>
  <c r="L3613" i="1"/>
  <c r="AJ3612" i="1"/>
  <c r="AA3612" i="1"/>
  <c r="Z3612" i="1"/>
  <c r="Y3612" i="1"/>
  <c r="X3612" i="1"/>
  <c r="AB3612" i="1" s="1"/>
  <c r="L3612" i="1"/>
  <c r="AA3611" i="1"/>
  <c r="Z3611" i="1"/>
  <c r="Y3611" i="1"/>
  <c r="X3611" i="1"/>
  <c r="AB3611" i="1" s="1"/>
  <c r="L3611" i="1"/>
  <c r="AA2106" i="1"/>
  <c r="Z2106" i="1"/>
  <c r="Y2106" i="1"/>
  <c r="X2106" i="1"/>
  <c r="AB2106" i="1" s="1"/>
  <c r="L2106" i="1"/>
  <c r="AJ1657" i="1"/>
  <c r="AA1657" i="1"/>
  <c r="Z1657" i="1"/>
  <c r="Y1657" i="1"/>
  <c r="X1657" i="1"/>
  <c r="AB1657" i="1" s="1"/>
  <c r="L1657" i="1"/>
  <c r="AA1656" i="1"/>
  <c r="Z1656" i="1"/>
  <c r="Y1656" i="1"/>
  <c r="X1656" i="1"/>
  <c r="AB1656" i="1" s="1"/>
  <c r="L1656" i="1"/>
  <c r="AJ4424" i="1"/>
  <c r="AA4424" i="1"/>
  <c r="Z4424" i="1"/>
  <c r="Y4424" i="1"/>
  <c r="X4424" i="1"/>
  <c r="AB4424" i="1" s="1"/>
  <c r="L4424" i="1"/>
  <c r="AA4423" i="1"/>
  <c r="Z4423" i="1"/>
  <c r="Y4423" i="1"/>
  <c r="X4423" i="1"/>
  <c r="AB4423" i="1" s="1"/>
  <c r="L4423" i="1"/>
  <c r="AA510" i="1"/>
  <c r="Z510" i="1"/>
  <c r="Y510" i="1"/>
  <c r="X510" i="1"/>
  <c r="AB510" i="1" s="1"/>
  <c r="L510" i="1"/>
  <c r="AA4068" i="1"/>
  <c r="Z4068" i="1"/>
  <c r="Y4068" i="1"/>
  <c r="X4068" i="1"/>
  <c r="AB4068" i="1" s="1"/>
  <c r="L4068" i="1"/>
  <c r="AA2041" i="1"/>
  <c r="Z2041" i="1"/>
  <c r="Y2041" i="1"/>
  <c r="X2041" i="1"/>
  <c r="AB2041" i="1" s="1"/>
  <c r="L2041" i="1"/>
  <c r="AA3070" i="1"/>
  <c r="Z3070" i="1"/>
  <c r="Y3070" i="1"/>
  <c r="X3070" i="1"/>
  <c r="AB3070" i="1" s="1"/>
  <c r="L3070" i="1"/>
  <c r="AJ1082" i="1"/>
  <c r="AJ1083" i="1" s="1"/>
  <c r="AK1083" i="1" s="1"/>
  <c r="AA1082" i="1"/>
  <c r="Z1082" i="1"/>
  <c r="Y1082" i="1"/>
  <c r="X1082" i="1"/>
  <c r="AB1082" i="1" s="1"/>
  <c r="L1082" i="1"/>
  <c r="AA1081" i="1"/>
  <c r="Z1081" i="1"/>
  <c r="Y1081" i="1"/>
  <c r="X1081" i="1"/>
  <c r="AB1081" i="1" s="1"/>
  <c r="L1081" i="1"/>
  <c r="AJ181" i="1"/>
  <c r="AJ182" i="1" s="1"/>
  <c r="AK182" i="1" s="1"/>
  <c r="AA181" i="1"/>
  <c r="Z181" i="1"/>
  <c r="Y181" i="1"/>
  <c r="X181" i="1"/>
  <c r="AB181" i="1" s="1"/>
  <c r="L181" i="1"/>
  <c r="AA180" i="1"/>
  <c r="Z180" i="1"/>
  <c r="Y180" i="1"/>
  <c r="X180" i="1"/>
  <c r="AB180" i="1" s="1"/>
  <c r="L180" i="1"/>
  <c r="AJ3418" i="1"/>
  <c r="AJ3419" i="1" s="1"/>
  <c r="AK3419" i="1" s="1"/>
  <c r="AA3418" i="1"/>
  <c r="Z3418" i="1"/>
  <c r="Y3418" i="1"/>
  <c r="X3418" i="1"/>
  <c r="AB3418" i="1" s="1"/>
  <c r="L3418" i="1"/>
  <c r="AA3417" i="1"/>
  <c r="Z3417" i="1"/>
  <c r="Y3417" i="1"/>
  <c r="X3417" i="1"/>
  <c r="AB3417" i="1" s="1"/>
  <c r="L3417" i="1"/>
  <c r="AA3810" i="1"/>
  <c r="Z3810" i="1"/>
  <c r="Y3810" i="1"/>
  <c r="X3810" i="1"/>
  <c r="AB3810" i="1" s="1"/>
  <c r="L3810" i="1"/>
  <c r="AA4027" i="1"/>
  <c r="Z4027" i="1"/>
  <c r="Y4027" i="1"/>
  <c r="X4027" i="1"/>
  <c r="AB4027" i="1" s="1"/>
  <c r="L4027" i="1"/>
  <c r="AJ451" i="1"/>
  <c r="AK451" i="1" s="1"/>
  <c r="AA451" i="1"/>
  <c r="Z451" i="1"/>
  <c r="Y451" i="1"/>
  <c r="X451" i="1"/>
  <c r="AB451" i="1" s="1"/>
  <c r="L451" i="1"/>
  <c r="AA450" i="1"/>
  <c r="Z450" i="1"/>
  <c r="Y450" i="1"/>
  <c r="X450" i="1"/>
  <c r="AB450" i="1" s="1"/>
  <c r="L450" i="1"/>
  <c r="AA415" i="1"/>
  <c r="Z415" i="1"/>
  <c r="Y415" i="1"/>
  <c r="X415" i="1"/>
  <c r="AB415" i="1" s="1"/>
  <c r="L415" i="1"/>
  <c r="AA3521" i="1"/>
  <c r="Z3521" i="1"/>
  <c r="Y3521" i="1"/>
  <c r="X3521" i="1"/>
  <c r="AB3521" i="1" s="1"/>
  <c r="L3521" i="1"/>
  <c r="AJ3142" i="1"/>
  <c r="AJ3143" i="1" s="1"/>
  <c r="AK3143" i="1" s="1"/>
  <c r="AA3142" i="1"/>
  <c r="Z3142" i="1"/>
  <c r="Y3142" i="1"/>
  <c r="X3142" i="1"/>
  <c r="AB3142" i="1" s="1"/>
  <c r="L3142" i="1"/>
  <c r="AA3141" i="1"/>
  <c r="Z3141" i="1"/>
  <c r="Y3141" i="1"/>
  <c r="X3141" i="1"/>
  <c r="AB3141" i="1" s="1"/>
  <c r="L3141" i="1"/>
  <c r="AJ3495" i="1"/>
  <c r="AJ3496" i="1" s="1"/>
  <c r="AK3496" i="1" s="1"/>
  <c r="AA3495" i="1"/>
  <c r="Z3495" i="1"/>
  <c r="Y3495" i="1"/>
  <c r="X3495" i="1"/>
  <c r="AB3495" i="1" s="1"/>
  <c r="L3495" i="1"/>
  <c r="AA3494" i="1"/>
  <c r="Z3494" i="1"/>
  <c r="Y3494" i="1"/>
  <c r="X3494" i="1"/>
  <c r="AB3494" i="1" s="1"/>
  <c r="L3494" i="1"/>
  <c r="AJ388" i="1"/>
  <c r="AJ389" i="1" s="1"/>
  <c r="AK389" i="1" s="1"/>
  <c r="AA388" i="1"/>
  <c r="Z388" i="1"/>
  <c r="Y388" i="1"/>
  <c r="X388" i="1"/>
  <c r="AB388" i="1" s="1"/>
  <c r="L388" i="1"/>
  <c r="AA387" i="1"/>
  <c r="Z387" i="1"/>
  <c r="Y387" i="1"/>
  <c r="X387" i="1"/>
  <c r="AB387" i="1" s="1"/>
  <c r="L387" i="1"/>
  <c r="AA2706" i="1"/>
  <c r="Z2706" i="1"/>
  <c r="Y2706" i="1"/>
  <c r="X2706" i="1"/>
  <c r="AB2706" i="1" s="1"/>
  <c r="L2706" i="1"/>
  <c r="AA2063" i="1"/>
  <c r="Z2063" i="1"/>
  <c r="Y2063" i="1"/>
  <c r="X2063" i="1"/>
  <c r="AB2063" i="1" s="1"/>
  <c r="L2063" i="1"/>
  <c r="AA2347" i="1"/>
  <c r="Z2347" i="1"/>
  <c r="Y2347" i="1"/>
  <c r="X2347" i="1"/>
  <c r="AB2347" i="1" s="1"/>
  <c r="L2347" i="1"/>
  <c r="AA4396" i="1"/>
  <c r="Z4396" i="1"/>
  <c r="Y4396" i="1"/>
  <c r="X4396" i="1"/>
  <c r="AB4396" i="1" s="1"/>
  <c r="L4396" i="1"/>
  <c r="AJ2920" i="1"/>
  <c r="AA2920" i="1"/>
  <c r="Z2920" i="1"/>
  <c r="Y2920" i="1"/>
  <c r="X2920" i="1"/>
  <c r="AB2920" i="1" s="1"/>
  <c r="L2920" i="1"/>
  <c r="AA2919" i="1"/>
  <c r="Z2919" i="1"/>
  <c r="Y2919" i="1"/>
  <c r="X2919" i="1"/>
  <c r="AB2919" i="1" s="1"/>
  <c r="L2919" i="1"/>
  <c r="AA3236" i="1"/>
  <c r="Z3236" i="1"/>
  <c r="Y3236" i="1"/>
  <c r="X3236" i="1"/>
  <c r="AB3236" i="1" s="1"/>
  <c r="L3236" i="1"/>
  <c r="AA2876" i="1"/>
  <c r="Z2876" i="1"/>
  <c r="Y2876" i="1"/>
  <c r="X2876" i="1"/>
  <c r="AB2876" i="1" s="1"/>
  <c r="L2876" i="1"/>
  <c r="AA2856" i="1"/>
  <c r="Z2856" i="1"/>
  <c r="Y2856" i="1"/>
  <c r="X2856" i="1"/>
  <c r="AB2856" i="1" s="1"/>
  <c r="L2856" i="1"/>
  <c r="AJ1052" i="1"/>
  <c r="AA1052" i="1"/>
  <c r="Z1052" i="1"/>
  <c r="Y1052" i="1"/>
  <c r="X1052" i="1"/>
  <c r="AB1052" i="1" s="1"/>
  <c r="L1052" i="1"/>
  <c r="AA1051" i="1"/>
  <c r="Z1051" i="1"/>
  <c r="Y1051" i="1"/>
  <c r="X1051" i="1"/>
  <c r="AB1051" i="1" s="1"/>
  <c r="L1051" i="1"/>
  <c r="AJ215" i="1"/>
  <c r="AA215" i="1"/>
  <c r="Z215" i="1"/>
  <c r="Y215" i="1"/>
  <c r="X215" i="1"/>
  <c r="AB215" i="1" s="1"/>
  <c r="L215" i="1"/>
  <c r="AA214" i="1"/>
  <c r="Z214" i="1"/>
  <c r="Y214" i="1"/>
  <c r="X214" i="1"/>
  <c r="AB214" i="1" s="1"/>
  <c r="L214" i="1"/>
  <c r="AJ3124" i="1"/>
  <c r="AA3124" i="1"/>
  <c r="Z3124" i="1"/>
  <c r="Y3124" i="1"/>
  <c r="X3124" i="1"/>
  <c r="AB3124" i="1" s="1"/>
  <c r="L3124" i="1"/>
  <c r="AA2807" i="1"/>
  <c r="Z2807" i="1"/>
  <c r="Y2807" i="1"/>
  <c r="X2807" i="1"/>
  <c r="AB2807" i="1" s="1"/>
  <c r="L2807" i="1"/>
  <c r="AJ4000" i="1"/>
  <c r="AA4000" i="1"/>
  <c r="Z4000" i="1"/>
  <c r="Y4000" i="1"/>
  <c r="X4000" i="1"/>
  <c r="AB4000" i="1" s="1"/>
  <c r="L4000" i="1"/>
  <c r="AA3999" i="1"/>
  <c r="Z3999" i="1"/>
  <c r="Y3999" i="1"/>
  <c r="X3999" i="1"/>
  <c r="AB3999" i="1" s="1"/>
  <c r="L3999" i="1"/>
  <c r="AJ147" i="1"/>
  <c r="AJ148" i="1" s="1"/>
  <c r="AK148" i="1" s="1"/>
  <c r="AA147" i="1"/>
  <c r="Z147" i="1"/>
  <c r="Y147" i="1"/>
  <c r="X147" i="1"/>
  <c r="AB147" i="1" s="1"/>
  <c r="L147" i="1"/>
  <c r="AA146" i="1"/>
  <c r="Z146" i="1"/>
  <c r="Y146" i="1"/>
  <c r="X146" i="1"/>
  <c r="AB146" i="1" s="1"/>
  <c r="L146" i="1"/>
  <c r="AJ1222" i="1"/>
  <c r="AJ1223" i="1" s="1"/>
  <c r="AK1223" i="1" s="1"/>
  <c r="AA1222" i="1"/>
  <c r="Z1222" i="1"/>
  <c r="Y1222" i="1"/>
  <c r="X1222" i="1"/>
  <c r="AB1222" i="1" s="1"/>
  <c r="L1222" i="1"/>
  <c r="AA1221" i="1"/>
  <c r="Z1221" i="1"/>
  <c r="Y1221" i="1"/>
  <c r="X1221" i="1"/>
  <c r="AB1221" i="1" s="1"/>
  <c r="L1221" i="1"/>
  <c r="AJ4203" i="1"/>
  <c r="AJ4204" i="1" s="1"/>
  <c r="AK4204" i="1" s="1"/>
  <c r="AA4203" i="1"/>
  <c r="Z4203" i="1"/>
  <c r="Y4203" i="1"/>
  <c r="X4203" i="1"/>
  <c r="AB4203" i="1" s="1"/>
  <c r="L4203" i="1"/>
  <c r="AA4202" i="1"/>
  <c r="Z4202" i="1"/>
  <c r="Y4202" i="1"/>
  <c r="X4202" i="1"/>
  <c r="AB4202" i="1" s="1"/>
  <c r="L4202" i="1"/>
  <c r="AA1979" i="1"/>
  <c r="Z1979" i="1"/>
  <c r="Y1979" i="1"/>
  <c r="X1979" i="1"/>
  <c r="AB1979" i="1" s="1"/>
  <c r="L1979" i="1"/>
  <c r="AA1960" i="1"/>
  <c r="Z1960" i="1"/>
  <c r="Y1960" i="1"/>
  <c r="X1960" i="1"/>
  <c r="AB1960" i="1" s="1"/>
  <c r="L1960" i="1"/>
  <c r="AJ2727" i="1"/>
  <c r="AK2727" i="1" s="1"/>
  <c r="AA2727" i="1"/>
  <c r="Z2727" i="1"/>
  <c r="Y2727" i="1"/>
  <c r="X2727" i="1"/>
  <c r="AB2727" i="1" s="1"/>
  <c r="L2727" i="1"/>
  <c r="AA2726" i="1"/>
  <c r="Z2726" i="1"/>
  <c r="Y2726" i="1"/>
  <c r="X2726" i="1"/>
  <c r="AB2726" i="1" s="1"/>
  <c r="L2726" i="1"/>
  <c r="AJ1578" i="1"/>
  <c r="AK1578" i="1" s="1"/>
  <c r="AA1578" i="1"/>
  <c r="Z1578" i="1"/>
  <c r="Y1578" i="1"/>
  <c r="X1578" i="1"/>
  <c r="AB1578" i="1" s="1"/>
  <c r="L1578" i="1"/>
  <c r="AA1577" i="1"/>
  <c r="Z1577" i="1"/>
  <c r="Y1577" i="1"/>
  <c r="X1577" i="1"/>
  <c r="AB1577" i="1" s="1"/>
  <c r="L1577" i="1"/>
  <c r="AA3651" i="1"/>
  <c r="Z3651" i="1"/>
  <c r="Y3651" i="1"/>
  <c r="X3651" i="1"/>
  <c r="AB3651" i="1" s="1"/>
  <c r="L3651" i="1"/>
  <c r="AJ3176" i="1"/>
  <c r="AJ3177" i="1" s="1"/>
  <c r="AK3177" i="1" s="1"/>
  <c r="AA3176" i="1"/>
  <c r="Z3176" i="1"/>
  <c r="Y3176" i="1"/>
  <c r="X3176" i="1"/>
  <c r="AB3176" i="1" s="1"/>
  <c r="L3176" i="1"/>
  <c r="AA3175" i="1"/>
  <c r="Z3175" i="1"/>
  <c r="Y3175" i="1"/>
  <c r="X3175" i="1"/>
  <c r="AB3175" i="1" s="1"/>
  <c r="L3175" i="1"/>
  <c r="AJ1285" i="1"/>
  <c r="AJ1286" i="1" s="1"/>
  <c r="AA1285" i="1"/>
  <c r="Z1285" i="1"/>
  <c r="Y1285" i="1"/>
  <c r="X1285" i="1"/>
  <c r="AB1285" i="1" s="1"/>
  <c r="L1285" i="1"/>
  <c r="AA1284" i="1"/>
  <c r="Z1284" i="1"/>
  <c r="Y1284" i="1"/>
  <c r="X1284" i="1"/>
  <c r="AB1284" i="1" s="1"/>
  <c r="L1284" i="1"/>
  <c r="AJ2952" i="1"/>
  <c r="AJ2953" i="1" s="1"/>
  <c r="AK2953" i="1" s="1"/>
  <c r="AA2952" i="1"/>
  <c r="Z2952" i="1"/>
  <c r="Y2952" i="1"/>
  <c r="X2952" i="1"/>
  <c r="AB2952" i="1" s="1"/>
  <c r="L2952" i="1"/>
  <c r="AA2951" i="1"/>
  <c r="Z2951" i="1"/>
  <c r="Y2951" i="1"/>
  <c r="X2951" i="1"/>
  <c r="AB2951" i="1" s="1"/>
  <c r="L2951" i="1"/>
  <c r="AA4395" i="1"/>
  <c r="Z4395" i="1"/>
  <c r="Y4395" i="1"/>
  <c r="X4395" i="1"/>
  <c r="AB4395" i="1" s="1"/>
  <c r="L4395" i="1"/>
  <c r="AA3907" i="1"/>
  <c r="Z3907" i="1"/>
  <c r="Y3907" i="1"/>
  <c r="X3907" i="1"/>
  <c r="AB3907" i="1" s="1"/>
  <c r="L3907" i="1"/>
  <c r="AA3923" i="1"/>
  <c r="Z3923" i="1"/>
  <c r="Y3923" i="1"/>
  <c r="X3923" i="1"/>
  <c r="AB3923" i="1" s="1"/>
  <c r="L3923" i="1"/>
  <c r="AJ2875" i="1"/>
  <c r="AK2875" i="1" s="1"/>
  <c r="AA2875" i="1"/>
  <c r="Z2875" i="1"/>
  <c r="Y2875" i="1"/>
  <c r="X2875" i="1"/>
  <c r="AB2875" i="1" s="1"/>
  <c r="L2875" i="1"/>
  <c r="AA2874" i="1"/>
  <c r="Z2874" i="1"/>
  <c r="Y2874" i="1"/>
  <c r="X2874" i="1"/>
  <c r="AB2874" i="1" s="1"/>
  <c r="L2874" i="1"/>
  <c r="AJ4484" i="1"/>
  <c r="AA4484" i="1"/>
  <c r="Z4484" i="1"/>
  <c r="Y4484" i="1"/>
  <c r="X4484" i="1"/>
  <c r="AB4484" i="1" s="1"/>
  <c r="L4484" i="1"/>
  <c r="AA4483" i="1"/>
  <c r="Z4483" i="1"/>
  <c r="Y4483" i="1"/>
  <c r="X4483" i="1"/>
  <c r="AB4483" i="1" s="1"/>
  <c r="L4483" i="1"/>
  <c r="AJ1906" i="1"/>
  <c r="AA1906" i="1"/>
  <c r="Z1906" i="1"/>
  <c r="Y1906" i="1"/>
  <c r="X1906" i="1"/>
  <c r="AB1906" i="1" s="1"/>
  <c r="L1906" i="1"/>
  <c r="AA1905" i="1"/>
  <c r="Z1905" i="1"/>
  <c r="Y1905" i="1"/>
  <c r="X1905" i="1"/>
  <c r="AB1905" i="1" s="1"/>
  <c r="L1905" i="1"/>
  <c r="AA3891" i="1"/>
  <c r="Z3891" i="1"/>
  <c r="Y3891" i="1"/>
  <c r="X3891" i="1"/>
  <c r="AB3891" i="1" s="1"/>
  <c r="L3891" i="1"/>
  <c r="AJ2451" i="1"/>
  <c r="AA2451" i="1"/>
  <c r="Z2451" i="1"/>
  <c r="Y2451" i="1"/>
  <c r="X2451" i="1"/>
  <c r="AB2451" i="1" s="1"/>
  <c r="L2451" i="1"/>
  <c r="AA2450" i="1"/>
  <c r="Z2450" i="1"/>
  <c r="Y2450" i="1"/>
  <c r="X2450" i="1"/>
  <c r="AB2450" i="1" s="1"/>
  <c r="L2450" i="1"/>
  <c r="AA3708" i="1"/>
  <c r="Z3708" i="1"/>
  <c r="Y3708" i="1"/>
  <c r="X3708" i="1"/>
  <c r="AB3708" i="1" s="1"/>
  <c r="L3708" i="1"/>
  <c r="AJ2828" i="1"/>
  <c r="AA2828" i="1"/>
  <c r="Z2828" i="1"/>
  <c r="Y2828" i="1"/>
  <c r="X2828" i="1"/>
  <c r="AB2828" i="1" s="1"/>
  <c r="L2828" i="1"/>
  <c r="AA2827" i="1"/>
  <c r="Z2827" i="1"/>
  <c r="Y2827" i="1"/>
  <c r="X2827" i="1"/>
  <c r="AB2827" i="1" s="1"/>
  <c r="L2827" i="1"/>
  <c r="AJ1779" i="1"/>
  <c r="AA1779" i="1"/>
  <c r="Z1779" i="1"/>
  <c r="Y1779" i="1"/>
  <c r="X1779" i="1"/>
  <c r="AB1779" i="1" s="1"/>
  <c r="L1779" i="1"/>
  <c r="AA1778" i="1"/>
  <c r="Z1778" i="1"/>
  <c r="Y1778" i="1"/>
  <c r="X1778" i="1"/>
  <c r="AB1778" i="1" s="1"/>
  <c r="L1778" i="1"/>
  <c r="AJ4502" i="1"/>
  <c r="AA4502" i="1"/>
  <c r="Z4502" i="1"/>
  <c r="Y4502" i="1"/>
  <c r="X4502" i="1"/>
  <c r="AB4502" i="1" s="1"/>
  <c r="L4502" i="1"/>
  <c r="AA4501" i="1"/>
  <c r="Z4501" i="1"/>
  <c r="Y4501" i="1"/>
  <c r="X4501" i="1"/>
  <c r="AB4501" i="1" s="1"/>
  <c r="L4501" i="1"/>
  <c r="AJ4558" i="1"/>
  <c r="AK4558" i="1" s="1"/>
  <c r="AA4558" i="1"/>
  <c r="Z4558" i="1"/>
  <c r="Y4558" i="1"/>
  <c r="X4558" i="1"/>
  <c r="AB4558" i="1" s="1"/>
  <c r="L4558" i="1"/>
  <c r="AA4557" i="1"/>
  <c r="Z4557" i="1"/>
  <c r="Y4557" i="1"/>
  <c r="X4557" i="1"/>
  <c r="AB4557" i="1" s="1"/>
  <c r="L4557" i="1"/>
  <c r="AJ3263" i="1"/>
  <c r="AJ3264" i="1" s="1"/>
  <c r="AK3264" i="1" s="1"/>
  <c r="AA3263" i="1"/>
  <c r="Z3263" i="1"/>
  <c r="Y3263" i="1"/>
  <c r="X3263" i="1"/>
  <c r="AB3263" i="1" s="1"/>
  <c r="L3263" i="1"/>
  <c r="AJ3262" i="1"/>
  <c r="AA3262" i="1"/>
  <c r="Z3262" i="1"/>
  <c r="Y3262" i="1"/>
  <c r="X3262" i="1"/>
  <c r="AB3262" i="1" s="1"/>
  <c r="L3262" i="1"/>
  <c r="AA3261" i="1"/>
  <c r="Z3261" i="1"/>
  <c r="Y3261" i="1"/>
  <c r="X3261" i="1"/>
  <c r="AB3261" i="1" s="1"/>
  <c r="L3261" i="1"/>
  <c r="AA4" i="1"/>
  <c r="Z4" i="1"/>
  <c r="Y4" i="1"/>
  <c r="X4" i="1"/>
  <c r="AB4" i="1" s="1"/>
  <c r="L4" i="1"/>
  <c r="AJ1155" i="1"/>
  <c r="AA1155" i="1"/>
  <c r="Z1155" i="1"/>
  <c r="Y1155" i="1"/>
  <c r="X1155" i="1"/>
  <c r="AB1155" i="1" s="1"/>
  <c r="L1155" i="1"/>
  <c r="AA1154" i="1"/>
  <c r="Z1154" i="1"/>
  <c r="Y1154" i="1"/>
  <c r="X1154" i="1"/>
  <c r="AB1154" i="1" s="1"/>
  <c r="L1154" i="1"/>
  <c r="AJ256" i="1"/>
  <c r="AA256" i="1"/>
  <c r="Z256" i="1"/>
  <c r="Y256" i="1"/>
  <c r="X256" i="1"/>
  <c r="AB256" i="1" s="1"/>
  <c r="L256" i="1"/>
  <c r="AA255" i="1"/>
  <c r="Z255" i="1"/>
  <c r="Y255" i="1"/>
  <c r="X255" i="1"/>
  <c r="AB255" i="1" s="1"/>
  <c r="L255" i="1"/>
  <c r="AJ3097" i="1"/>
  <c r="AA3097" i="1"/>
  <c r="Z3097" i="1"/>
  <c r="Y3097" i="1"/>
  <c r="X3097" i="1"/>
  <c r="AB3097" i="1" s="1"/>
  <c r="L3097" i="1"/>
  <c r="AA3096" i="1"/>
  <c r="Z3096" i="1"/>
  <c r="Y3096" i="1"/>
  <c r="X3096" i="1"/>
  <c r="AB3096" i="1" s="1"/>
  <c r="L3096" i="1"/>
  <c r="AK1283" i="1"/>
  <c r="AJ1283" i="1"/>
  <c r="AJ1284" i="1" s="1"/>
  <c r="AK1284" i="1" s="1"/>
  <c r="AA1283" i="1"/>
  <c r="Z1283" i="1"/>
  <c r="Y1283" i="1"/>
  <c r="X1283" i="1"/>
  <c r="AB1283" i="1" s="1"/>
  <c r="L1283" i="1"/>
  <c r="AK1282" i="1"/>
  <c r="AJ1282" i="1"/>
  <c r="AA1282" i="1"/>
  <c r="Z1282" i="1"/>
  <c r="Y1282" i="1"/>
  <c r="X1282" i="1"/>
  <c r="AB1282" i="1" s="1"/>
  <c r="L1282" i="1"/>
  <c r="AK1281" i="1"/>
  <c r="AA1281" i="1"/>
  <c r="Z1281" i="1"/>
  <c r="Y1281" i="1"/>
  <c r="X1281" i="1"/>
  <c r="AB1281" i="1" s="1"/>
  <c r="L1281" i="1"/>
  <c r="AJ4114" i="1"/>
  <c r="AJ4115" i="1" s="1"/>
  <c r="AK4115" i="1" s="1"/>
  <c r="AA4114" i="1"/>
  <c r="Z4114" i="1"/>
  <c r="Y4114" i="1"/>
  <c r="X4114" i="1"/>
  <c r="AB4114" i="1" s="1"/>
  <c r="L4114" i="1"/>
  <c r="AA4113" i="1"/>
  <c r="Z4113" i="1"/>
  <c r="Y4113" i="1"/>
  <c r="X4113" i="1"/>
  <c r="AB4113" i="1" s="1"/>
  <c r="L4113" i="1"/>
  <c r="AA2015" i="1"/>
  <c r="Z2015" i="1"/>
  <c r="Y2015" i="1"/>
  <c r="X2015" i="1"/>
  <c r="AB2015" i="1" s="1"/>
  <c r="L2015" i="1"/>
  <c r="AJ2419" i="1"/>
  <c r="AK2419" i="1" s="1"/>
  <c r="AA2419" i="1"/>
  <c r="Z2419" i="1"/>
  <c r="Y2419" i="1"/>
  <c r="X2419" i="1"/>
  <c r="AB2419" i="1" s="1"/>
  <c r="L2419" i="1"/>
  <c r="AA2418" i="1"/>
  <c r="Z2418" i="1"/>
  <c r="Y2418" i="1"/>
  <c r="X2418" i="1"/>
  <c r="AB2418" i="1" s="1"/>
  <c r="L2418" i="1"/>
  <c r="AA3588" i="1"/>
  <c r="Z3588" i="1"/>
  <c r="Y3588" i="1"/>
  <c r="X3588" i="1"/>
  <c r="AB3588" i="1" s="1"/>
  <c r="L3588" i="1"/>
  <c r="AA1183" i="1"/>
  <c r="Z1183" i="1"/>
  <c r="Y1183" i="1"/>
  <c r="X1183" i="1"/>
  <c r="AB1183" i="1" s="1"/>
  <c r="L1183" i="1"/>
  <c r="AJ282" i="1"/>
  <c r="AA282" i="1"/>
  <c r="Z282" i="1"/>
  <c r="Y282" i="1"/>
  <c r="X282" i="1"/>
  <c r="AB282" i="1" s="1"/>
  <c r="L282" i="1"/>
  <c r="AJ281" i="1"/>
  <c r="AK281" i="1" s="1"/>
  <c r="AA281" i="1"/>
  <c r="Z281" i="1"/>
  <c r="Y281" i="1"/>
  <c r="X281" i="1"/>
  <c r="AB281" i="1" s="1"/>
  <c r="L281" i="1"/>
  <c r="AJ2372" i="1"/>
  <c r="AJ2373" i="1" s="1"/>
  <c r="AK2373" i="1" s="1"/>
  <c r="AA2372" i="1"/>
  <c r="Z2372" i="1"/>
  <c r="Y2372" i="1"/>
  <c r="X2372" i="1"/>
  <c r="AB2372" i="1" s="1"/>
  <c r="L2372" i="1"/>
  <c r="AA2371" i="1"/>
  <c r="Z2371" i="1"/>
  <c r="Y2371" i="1"/>
  <c r="X2371" i="1"/>
  <c r="AB2371" i="1" s="1"/>
  <c r="L2371" i="1"/>
  <c r="AJ2040" i="1"/>
  <c r="AJ2041" i="1" s="1"/>
  <c r="AJ2042" i="1" s="1"/>
  <c r="AK2042" i="1" s="1"/>
  <c r="AA2040" i="1"/>
  <c r="Z2040" i="1"/>
  <c r="Y2040" i="1"/>
  <c r="X2040" i="1"/>
  <c r="AB2040" i="1" s="1"/>
  <c r="L2040" i="1"/>
  <c r="AJ2039" i="1"/>
  <c r="AA2039" i="1"/>
  <c r="Z2039" i="1"/>
  <c r="Y2039" i="1"/>
  <c r="X2039" i="1"/>
  <c r="AB2039" i="1" s="1"/>
  <c r="L2039" i="1"/>
  <c r="AA2038" i="1"/>
  <c r="Z2038" i="1"/>
  <c r="Y2038" i="1"/>
  <c r="X2038" i="1"/>
  <c r="AB2038" i="1" s="1"/>
  <c r="L2038" i="1"/>
  <c r="AJ3207" i="1"/>
  <c r="AA3207" i="1"/>
  <c r="Z3207" i="1"/>
  <c r="Y3207" i="1"/>
  <c r="X3207" i="1"/>
  <c r="AB3207" i="1" s="1"/>
  <c r="L3207" i="1"/>
  <c r="AA3206" i="1"/>
  <c r="Z3206" i="1"/>
  <c r="Y3206" i="1"/>
  <c r="X3206" i="1"/>
  <c r="AB3206" i="1" s="1"/>
  <c r="L3206" i="1"/>
  <c r="AA1199" i="1"/>
  <c r="Z1199" i="1"/>
  <c r="Y1199" i="1"/>
  <c r="X1199" i="1"/>
  <c r="AB1199" i="1" s="1"/>
  <c r="L1199" i="1"/>
  <c r="AA4281" i="1"/>
  <c r="Z4281" i="1"/>
  <c r="Y4281" i="1"/>
  <c r="X4281" i="1"/>
  <c r="AB4281" i="1" s="1"/>
  <c r="L4281" i="1"/>
  <c r="AA2546" i="1"/>
  <c r="Z2546" i="1"/>
  <c r="Y2546" i="1"/>
  <c r="X2546" i="1"/>
  <c r="AB2546" i="1" s="1"/>
  <c r="AA2545" i="1"/>
  <c r="Z2545" i="1"/>
  <c r="Y2545" i="1"/>
  <c r="X2545" i="1"/>
  <c r="AB2545" i="1" s="1"/>
  <c r="AA2544" i="1"/>
  <c r="Z2544" i="1"/>
  <c r="Y2544" i="1"/>
  <c r="X2544" i="1"/>
  <c r="AB2544" i="1" s="1"/>
  <c r="AJ3670" i="1"/>
  <c r="AJ3671" i="1" s="1"/>
  <c r="AK3671" i="1" s="1"/>
  <c r="AA3670" i="1"/>
  <c r="Z3670" i="1"/>
  <c r="Y3670" i="1"/>
  <c r="X3670" i="1"/>
  <c r="AB3670" i="1" s="1"/>
  <c r="L3670" i="1"/>
  <c r="AA3669" i="1"/>
  <c r="Z3669" i="1"/>
  <c r="Y3669" i="1"/>
  <c r="X3669" i="1"/>
  <c r="AB3669" i="1" s="1"/>
  <c r="L3669" i="1"/>
  <c r="AJ103" i="1"/>
  <c r="AJ104" i="1" s="1"/>
  <c r="AK104" i="1" s="1"/>
  <c r="AA103" i="1"/>
  <c r="Z103" i="1"/>
  <c r="Y103" i="1"/>
  <c r="X103" i="1"/>
  <c r="AB103" i="1" s="1"/>
  <c r="L103" i="1"/>
  <c r="AA102" i="1"/>
  <c r="Z102" i="1"/>
  <c r="Y102" i="1"/>
  <c r="X102" i="1"/>
  <c r="AB102" i="1" s="1"/>
  <c r="L102" i="1"/>
  <c r="AJ1843" i="1"/>
  <c r="AJ1844" i="1" s="1"/>
  <c r="AK1844" i="1" s="1"/>
  <c r="AA1843" i="1"/>
  <c r="Z1843" i="1"/>
  <c r="Y1843" i="1"/>
  <c r="X1843" i="1"/>
  <c r="AB1843" i="1" s="1"/>
  <c r="L1843" i="1"/>
  <c r="AA1842" i="1"/>
  <c r="Z1842" i="1"/>
  <c r="Y1842" i="1"/>
  <c r="X1842" i="1"/>
  <c r="AB1842" i="1" s="1"/>
  <c r="L1842" i="1"/>
  <c r="AJ1813" i="1"/>
  <c r="AJ1814" i="1" s="1"/>
  <c r="AK1814" i="1" s="1"/>
  <c r="AA1813" i="1"/>
  <c r="Z1813" i="1"/>
  <c r="Y1813" i="1"/>
  <c r="X1813" i="1"/>
  <c r="AB1813" i="1" s="1"/>
  <c r="L1813" i="1"/>
  <c r="AA1812" i="1"/>
  <c r="Z1812" i="1"/>
  <c r="Y1812" i="1"/>
  <c r="X1812" i="1"/>
  <c r="AB1812" i="1" s="1"/>
  <c r="L1812" i="1"/>
  <c r="AJ3351" i="1"/>
  <c r="AJ3352" i="1" s="1"/>
  <c r="AK3352" i="1" s="1"/>
  <c r="AA3351" i="1"/>
  <c r="Z3351" i="1"/>
  <c r="Y3351" i="1"/>
  <c r="X3351" i="1"/>
  <c r="AB3351" i="1" s="1"/>
  <c r="L3351" i="1"/>
  <c r="AA3350" i="1"/>
  <c r="Z3350" i="1"/>
  <c r="Y3350" i="1"/>
  <c r="X3350" i="1"/>
  <c r="AB3350" i="1" s="1"/>
  <c r="L3350" i="1"/>
  <c r="AK563" i="1"/>
  <c r="AJ563" i="1"/>
  <c r="AA563" i="1"/>
  <c r="Z563" i="1"/>
  <c r="Y563" i="1"/>
  <c r="X563" i="1"/>
  <c r="AB563" i="1" s="1"/>
  <c r="L563" i="1"/>
  <c r="AK562" i="1"/>
  <c r="AJ562" i="1"/>
  <c r="AA562" i="1"/>
  <c r="Z562" i="1"/>
  <c r="Y562" i="1"/>
  <c r="X562" i="1"/>
  <c r="AB562" i="1" s="1"/>
  <c r="L562" i="1"/>
  <c r="AK561" i="1"/>
  <c r="AJ561" i="1"/>
  <c r="AA561" i="1"/>
  <c r="Z561" i="1"/>
  <c r="Y561" i="1"/>
  <c r="X561" i="1"/>
  <c r="AB561" i="1" s="1"/>
  <c r="L561" i="1"/>
  <c r="AK560" i="1"/>
  <c r="AJ560" i="1"/>
  <c r="AA560" i="1"/>
  <c r="Z560" i="1"/>
  <c r="Y560" i="1"/>
  <c r="X560" i="1"/>
  <c r="AB560" i="1" s="1"/>
  <c r="L560" i="1"/>
  <c r="AK559" i="1"/>
  <c r="AJ559" i="1"/>
  <c r="AA559" i="1"/>
  <c r="Z559" i="1"/>
  <c r="Y559" i="1"/>
  <c r="X559" i="1"/>
  <c r="AB559" i="1" s="1"/>
  <c r="L559" i="1"/>
  <c r="AK558" i="1"/>
  <c r="AJ558" i="1"/>
  <c r="AA558" i="1"/>
  <c r="Z558" i="1"/>
  <c r="Y558" i="1"/>
  <c r="X558" i="1"/>
  <c r="AB558" i="1" s="1"/>
  <c r="L558" i="1"/>
  <c r="AK557" i="1"/>
  <c r="AA557" i="1"/>
  <c r="Z557" i="1"/>
  <c r="Y557" i="1"/>
  <c r="X557" i="1"/>
  <c r="AB557" i="1" s="1"/>
  <c r="L557" i="1"/>
  <c r="AJ3416" i="1"/>
  <c r="AJ3417" i="1" s="1"/>
  <c r="AK3417" i="1" s="1"/>
  <c r="AA3416" i="1"/>
  <c r="Z3416" i="1"/>
  <c r="Y3416" i="1"/>
  <c r="X3416" i="1"/>
  <c r="AB3416" i="1" s="1"/>
  <c r="L3416" i="1"/>
  <c r="AA3415" i="1"/>
  <c r="Z3415" i="1"/>
  <c r="Y3415" i="1"/>
  <c r="X3415" i="1"/>
  <c r="AB3415" i="1" s="1"/>
  <c r="L3415" i="1"/>
  <c r="AJ1524" i="1"/>
  <c r="AK1524" i="1" s="1"/>
  <c r="AA1524" i="1"/>
  <c r="Z1524" i="1"/>
  <c r="Y1524" i="1"/>
  <c r="X1524" i="1"/>
  <c r="AB1524" i="1" s="1"/>
  <c r="L1524" i="1"/>
  <c r="AA1523" i="1"/>
  <c r="Z1523" i="1"/>
  <c r="Y1523" i="1"/>
  <c r="X1523" i="1"/>
  <c r="AB1523" i="1" s="1"/>
  <c r="L1523" i="1"/>
  <c r="AA3784" i="1"/>
  <c r="Z3784" i="1"/>
  <c r="Y3784" i="1"/>
  <c r="X3784" i="1"/>
  <c r="AB3784" i="1" s="1"/>
  <c r="L3784" i="1"/>
  <c r="AJ3140" i="1"/>
  <c r="AJ3141" i="1" s="1"/>
  <c r="AK3141" i="1" s="1"/>
  <c r="AA3140" i="1"/>
  <c r="Z3140" i="1"/>
  <c r="Y3140" i="1"/>
  <c r="X3140" i="1"/>
  <c r="AB3140" i="1" s="1"/>
  <c r="L3140" i="1"/>
  <c r="AA3139" i="1"/>
  <c r="Z3139" i="1"/>
  <c r="Y3139" i="1"/>
  <c r="X3139" i="1"/>
  <c r="AB3139" i="1" s="1"/>
  <c r="L3139" i="1"/>
  <c r="AA4178" i="1"/>
  <c r="Z4178" i="1"/>
  <c r="Y4178" i="1"/>
  <c r="X4178" i="1"/>
  <c r="AB4178" i="1" s="1"/>
  <c r="L4178" i="1"/>
  <c r="AJ1544" i="1"/>
  <c r="AA1544" i="1"/>
  <c r="Z1544" i="1"/>
  <c r="Y1544" i="1"/>
  <c r="X1544" i="1"/>
  <c r="AB1544" i="1" s="1"/>
  <c r="L1544" i="1"/>
  <c r="AA1543" i="1"/>
  <c r="Z1543" i="1"/>
  <c r="Y1543" i="1"/>
  <c r="X1543" i="1"/>
  <c r="AB1543" i="1" s="1"/>
  <c r="L1543" i="1"/>
  <c r="AA4456" i="1"/>
  <c r="Z4456" i="1"/>
  <c r="Y4456" i="1"/>
  <c r="X4456" i="1"/>
  <c r="AB4456" i="1" s="1"/>
  <c r="L4456" i="1"/>
  <c r="AA2080" i="1"/>
  <c r="Z2080" i="1"/>
  <c r="Y2080" i="1"/>
  <c r="X2080" i="1"/>
  <c r="AB2080" i="1" s="1"/>
  <c r="L2080" i="1"/>
  <c r="AJ2300" i="1"/>
  <c r="AA2300" i="1"/>
  <c r="Z2300" i="1"/>
  <c r="Y2300" i="1"/>
  <c r="X2300" i="1"/>
  <c r="AB2300" i="1" s="1"/>
  <c r="L2300" i="1"/>
  <c r="AA2299" i="1"/>
  <c r="Z2299" i="1"/>
  <c r="Y2299" i="1"/>
  <c r="X2299" i="1"/>
  <c r="AB2299" i="1" s="1"/>
  <c r="L2299" i="1"/>
  <c r="AA2282" i="1"/>
  <c r="Z2282" i="1"/>
  <c r="Y2282" i="1"/>
  <c r="X2282" i="1"/>
  <c r="AB2282" i="1" s="1"/>
  <c r="L2282" i="1"/>
  <c r="AJ481" i="1"/>
  <c r="AA481" i="1"/>
  <c r="Z481" i="1"/>
  <c r="Y481" i="1"/>
  <c r="X481" i="1"/>
  <c r="AB481" i="1" s="1"/>
  <c r="L481" i="1"/>
  <c r="AA480" i="1"/>
  <c r="Z480" i="1"/>
  <c r="Y480" i="1"/>
  <c r="X480" i="1"/>
  <c r="AB480" i="1" s="1"/>
  <c r="L480" i="1"/>
  <c r="AA1890" i="1"/>
  <c r="Z1890" i="1"/>
  <c r="Y1890" i="1"/>
  <c r="X1890" i="1"/>
  <c r="AB1890" i="1" s="1"/>
  <c r="L1890" i="1"/>
  <c r="AJ1621" i="1"/>
  <c r="AA1621" i="1"/>
  <c r="Z1621" i="1"/>
  <c r="Y1621" i="1"/>
  <c r="X1621" i="1"/>
  <c r="AB1621" i="1" s="1"/>
  <c r="L1621" i="1"/>
  <c r="AA1620" i="1"/>
  <c r="Z1620" i="1"/>
  <c r="Y1620" i="1"/>
  <c r="X1620" i="1"/>
  <c r="AB1620" i="1" s="1"/>
  <c r="L1620" i="1"/>
  <c r="AJ2219" i="1"/>
  <c r="AA2219" i="1"/>
  <c r="Z2219" i="1"/>
  <c r="Y2219" i="1"/>
  <c r="X2219" i="1"/>
  <c r="AB2219" i="1" s="1"/>
  <c r="L2219" i="1"/>
  <c r="AA2218" i="1"/>
  <c r="Z2218" i="1"/>
  <c r="Y2218" i="1"/>
  <c r="X2218" i="1"/>
  <c r="AB2218" i="1" s="1"/>
  <c r="L2218" i="1"/>
  <c r="AA2329" i="1"/>
  <c r="Z2329" i="1"/>
  <c r="Y2329" i="1"/>
  <c r="X2329" i="1"/>
  <c r="AB2329" i="1" s="1"/>
  <c r="L2329" i="1"/>
  <c r="AA3380" i="1"/>
  <c r="Z3380" i="1"/>
  <c r="Y3380" i="1"/>
  <c r="X3380" i="1"/>
  <c r="AB3380" i="1" s="1"/>
  <c r="L3380" i="1"/>
  <c r="AJ4237" i="1"/>
  <c r="AJ4238" i="1" s="1"/>
  <c r="AK4238" i="1" s="1"/>
  <c r="AA4237" i="1"/>
  <c r="Z4237" i="1"/>
  <c r="Y4237" i="1"/>
  <c r="X4237" i="1"/>
  <c r="AB4237" i="1" s="1"/>
  <c r="L4237" i="1"/>
  <c r="AA4236" i="1"/>
  <c r="Z4236" i="1"/>
  <c r="Y4236" i="1"/>
  <c r="X4236" i="1"/>
  <c r="AB4236" i="1" s="1"/>
  <c r="L4236" i="1"/>
  <c r="AA689" i="1"/>
  <c r="Z689" i="1"/>
  <c r="Y689" i="1"/>
  <c r="X689" i="1"/>
  <c r="AB689" i="1" s="1"/>
  <c r="L689" i="1"/>
  <c r="AJ556" i="1"/>
  <c r="AJ557" i="1" s="1"/>
  <c r="AA556" i="1"/>
  <c r="Z556" i="1"/>
  <c r="Y556" i="1"/>
  <c r="X556" i="1"/>
  <c r="AB556" i="1" s="1"/>
  <c r="L556" i="1"/>
  <c r="AA555" i="1"/>
  <c r="Z555" i="1"/>
  <c r="Y555" i="1"/>
  <c r="X555" i="1"/>
  <c r="AB555" i="1" s="1"/>
  <c r="L555" i="1"/>
  <c r="AJ2757" i="1"/>
  <c r="AJ2758" i="1" s="1"/>
  <c r="AK2758" i="1" s="1"/>
  <c r="AA2757" i="1"/>
  <c r="Z2757" i="1"/>
  <c r="Y2757" i="1"/>
  <c r="X2757" i="1"/>
  <c r="AB2757" i="1" s="1"/>
  <c r="L2757" i="1"/>
  <c r="AA2756" i="1"/>
  <c r="Z2756" i="1"/>
  <c r="Y2756" i="1"/>
  <c r="X2756" i="1"/>
  <c r="AB2756" i="1" s="1"/>
  <c r="L2756" i="1"/>
  <c r="AA3768" i="1"/>
  <c r="Z3768" i="1"/>
  <c r="Y3768" i="1"/>
  <c r="X3768" i="1"/>
  <c r="AB3768" i="1" s="1"/>
  <c r="L3768" i="1"/>
  <c r="AA4297" i="1"/>
  <c r="Z4297" i="1"/>
  <c r="Y4297" i="1"/>
  <c r="X4297" i="1"/>
  <c r="AB4297" i="1" s="1"/>
  <c r="L4297" i="1"/>
  <c r="AJ3953" i="1"/>
  <c r="AJ3954" i="1" s="1"/>
  <c r="AA3953" i="1"/>
  <c r="Z3953" i="1"/>
  <c r="Y3953" i="1"/>
  <c r="X3953" i="1"/>
  <c r="AB3953" i="1" s="1"/>
  <c r="L3953" i="1"/>
  <c r="AA3952" i="1"/>
  <c r="Z3952" i="1"/>
  <c r="Y3952" i="1"/>
  <c r="X3952" i="1"/>
  <c r="AB3952" i="1" s="1"/>
  <c r="L3952" i="1"/>
  <c r="AJ4612" i="1"/>
  <c r="AJ4613" i="1" s="1"/>
  <c r="AK4613" i="1" s="1"/>
  <c r="AA4612" i="1"/>
  <c r="Z4612" i="1"/>
  <c r="Y4612" i="1"/>
  <c r="X4612" i="1"/>
  <c r="AB4612" i="1" s="1"/>
  <c r="L4612" i="1"/>
  <c r="AA4611" i="1"/>
  <c r="Z4611" i="1"/>
  <c r="Y4611" i="1"/>
  <c r="X4611" i="1"/>
  <c r="AB4611" i="1" s="1"/>
  <c r="L4611" i="1"/>
  <c r="AJ2890" i="1"/>
  <c r="AK2890" i="1" s="1"/>
  <c r="AA2890" i="1"/>
  <c r="Z2890" i="1"/>
  <c r="Y2890" i="1"/>
  <c r="X2890" i="1"/>
  <c r="AB2890" i="1" s="1"/>
  <c r="L2890" i="1"/>
  <c r="AA2889" i="1"/>
  <c r="Z2889" i="1"/>
  <c r="Y2889" i="1"/>
  <c r="X2889" i="1"/>
  <c r="AB2889" i="1" s="1"/>
  <c r="L2889" i="1"/>
  <c r="AJ49" i="1"/>
  <c r="AJ50" i="1" s="1"/>
  <c r="AA49" i="1"/>
  <c r="Z49" i="1"/>
  <c r="Y49" i="1"/>
  <c r="X49" i="1"/>
  <c r="AB49" i="1" s="1"/>
  <c r="L49" i="1"/>
  <c r="AJ48" i="1"/>
  <c r="AA48" i="1"/>
  <c r="Z48" i="1"/>
  <c r="Y48" i="1"/>
  <c r="X48" i="1"/>
  <c r="AB48" i="1" s="1"/>
  <c r="L48" i="1"/>
  <c r="AA47" i="1"/>
  <c r="Z47" i="1"/>
  <c r="Y47" i="1"/>
  <c r="X47" i="1"/>
  <c r="AB47" i="1" s="1"/>
  <c r="L47" i="1"/>
  <c r="AJ3809" i="1"/>
  <c r="AJ3810" i="1" s="1"/>
  <c r="AA3809" i="1"/>
  <c r="Z3809" i="1"/>
  <c r="Y3809" i="1"/>
  <c r="X3809" i="1"/>
  <c r="AB3809" i="1" s="1"/>
  <c r="L3809" i="1"/>
  <c r="AA3808" i="1"/>
  <c r="Z3808" i="1"/>
  <c r="Y3808" i="1"/>
  <c r="X3808" i="1"/>
  <c r="AB3808" i="1" s="1"/>
  <c r="L3808" i="1"/>
  <c r="AJ3852" i="1"/>
  <c r="AJ3853" i="1" s="1"/>
  <c r="AA3852" i="1"/>
  <c r="Z3852" i="1"/>
  <c r="Y3852" i="1"/>
  <c r="X3852" i="1"/>
  <c r="AB3852" i="1" s="1"/>
  <c r="L3852" i="1"/>
  <c r="AA3851" i="1"/>
  <c r="Z3851" i="1"/>
  <c r="Y3851" i="1"/>
  <c r="X3851" i="1"/>
  <c r="AB3851" i="1" s="1"/>
  <c r="L3851" i="1"/>
  <c r="AA21" i="1"/>
  <c r="Z21" i="1"/>
  <c r="Y21" i="1"/>
  <c r="X21" i="1"/>
  <c r="AB21" i="1" s="1"/>
  <c r="L21" i="1"/>
  <c r="AJ1877" i="1"/>
  <c r="AJ1878" i="1" s="1"/>
  <c r="AK1878" i="1" s="1"/>
  <c r="AA1877" i="1"/>
  <c r="Z1877" i="1"/>
  <c r="Y1877" i="1"/>
  <c r="X1877" i="1"/>
  <c r="AB1877" i="1" s="1"/>
  <c r="L1877" i="1"/>
  <c r="AA1876" i="1"/>
  <c r="Z1876" i="1"/>
  <c r="Y1876" i="1"/>
  <c r="X1876" i="1"/>
  <c r="AB1876" i="1" s="1"/>
  <c r="L1876" i="1"/>
  <c r="AA4370" i="1"/>
  <c r="Z4370" i="1"/>
  <c r="Y4370" i="1"/>
  <c r="X4370" i="1"/>
  <c r="AB4370" i="1" s="1"/>
  <c r="L4370" i="1"/>
  <c r="AJ4320" i="1"/>
  <c r="AA4320" i="1"/>
  <c r="Z4320" i="1"/>
  <c r="Y4320" i="1"/>
  <c r="X4320" i="1"/>
  <c r="AB4320" i="1" s="1"/>
  <c r="L4320" i="1"/>
  <c r="AA4319" i="1"/>
  <c r="Z4319" i="1"/>
  <c r="Y4319" i="1"/>
  <c r="X4319" i="1"/>
  <c r="AB4319" i="1" s="1"/>
  <c r="L4319" i="1"/>
  <c r="AA20" i="1"/>
  <c r="Z20" i="1"/>
  <c r="Y20" i="1"/>
  <c r="X20" i="1"/>
  <c r="AB20" i="1" s="1"/>
  <c r="L20" i="1"/>
  <c r="AJ4147" i="1"/>
  <c r="AK4147" i="1" s="1"/>
  <c r="AA4147" i="1"/>
  <c r="Z4147" i="1"/>
  <c r="Y4147" i="1"/>
  <c r="X4147" i="1"/>
  <c r="AB4147" i="1" s="1"/>
  <c r="L4147" i="1"/>
  <c r="AA4146" i="1"/>
  <c r="Z4146" i="1"/>
  <c r="Y4146" i="1"/>
  <c r="X4146" i="1"/>
  <c r="AB4146" i="1" s="1"/>
  <c r="L4146" i="1"/>
  <c r="AJ1280" i="1"/>
  <c r="AJ1281" i="1" s="1"/>
  <c r="AA1280" i="1"/>
  <c r="Z1280" i="1"/>
  <c r="Y1280" i="1"/>
  <c r="X1280" i="1"/>
  <c r="AB1280" i="1" s="1"/>
  <c r="L1280" i="1"/>
  <c r="AK1279" i="1"/>
  <c r="AJ1279" i="1"/>
  <c r="AA1279" i="1"/>
  <c r="Z1279" i="1"/>
  <c r="Y1279" i="1"/>
  <c r="X1279" i="1"/>
  <c r="AB1279" i="1" s="1"/>
  <c r="L1279" i="1"/>
  <c r="AK1278" i="1"/>
  <c r="AJ1278" i="1"/>
  <c r="AA1278" i="1"/>
  <c r="Z1278" i="1"/>
  <c r="Y1278" i="1"/>
  <c r="X1278" i="1"/>
  <c r="AB1278" i="1" s="1"/>
  <c r="L1278" i="1"/>
  <c r="AK1277" i="1"/>
  <c r="AJ1277" i="1"/>
  <c r="AA1277" i="1"/>
  <c r="Z1277" i="1"/>
  <c r="Y1277" i="1"/>
  <c r="X1277" i="1"/>
  <c r="AB1277" i="1" s="1"/>
  <c r="L1277" i="1"/>
  <c r="AA1276" i="1"/>
  <c r="Z1276" i="1"/>
  <c r="Y1276" i="1"/>
  <c r="X1276" i="1"/>
  <c r="AB1276" i="1" s="1"/>
  <c r="L1276" i="1"/>
  <c r="AJ3398" i="1"/>
  <c r="AJ3399" i="1" s="1"/>
  <c r="AK3399" i="1" s="1"/>
  <c r="AA3398" i="1"/>
  <c r="Z3398" i="1"/>
  <c r="Y3398" i="1"/>
  <c r="X3398" i="1"/>
  <c r="AB3398" i="1" s="1"/>
  <c r="L3398" i="1"/>
  <c r="AA3397" i="1"/>
  <c r="Z3397" i="1"/>
  <c r="Y3397" i="1"/>
  <c r="X3397" i="1"/>
  <c r="AB3397" i="1" s="1"/>
  <c r="L3397" i="1"/>
  <c r="AJ3095" i="1"/>
  <c r="AK3095" i="1" s="1"/>
  <c r="AA3095" i="1"/>
  <c r="Z3095" i="1"/>
  <c r="Y3095" i="1"/>
  <c r="X3095" i="1"/>
  <c r="AB3095" i="1" s="1"/>
  <c r="L3095" i="1"/>
  <c r="AA3094" i="1"/>
  <c r="Z3094" i="1"/>
  <c r="Y3094" i="1"/>
  <c r="X3094" i="1"/>
  <c r="AB3094" i="1" s="1"/>
  <c r="L3094" i="1"/>
  <c r="AJ4588" i="1"/>
  <c r="AJ4589" i="1" s="1"/>
  <c r="AK4589" i="1" s="1"/>
  <c r="AA4588" i="1"/>
  <c r="Z4588" i="1"/>
  <c r="Y4588" i="1"/>
  <c r="X4588" i="1"/>
  <c r="AB4588" i="1" s="1"/>
  <c r="L4588" i="1"/>
  <c r="AA4587" i="1"/>
  <c r="Z4587" i="1"/>
  <c r="Y4587" i="1"/>
  <c r="X4587" i="1"/>
  <c r="AB4587" i="1" s="1"/>
  <c r="L4587" i="1"/>
  <c r="AJ2417" i="1"/>
  <c r="AJ2418" i="1" s="1"/>
  <c r="AK2418" i="1" s="1"/>
  <c r="AA2417" i="1"/>
  <c r="Z2417" i="1"/>
  <c r="Y2417" i="1"/>
  <c r="X2417" i="1"/>
  <c r="AB2417" i="1" s="1"/>
  <c r="L2417" i="1"/>
  <c r="AA2416" i="1"/>
  <c r="Z2416" i="1"/>
  <c r="Y2416" i="1"/>
  <c r="X2416" i="1"/>
  <c r="AB2416" i="1" s="1"/>
  <c r="L2416" i="1"/>
  <c r="AJ1112" i="1"/>
  <c r="AK1112" i="1" s="1"/>
  <c r="AA1112" i="1"/>
  <c r="Z1112" i="1"/>
  <c r="Y1112" i="1"/>
  <c r="X1112" i="1"/>
  <c r="AB1112" i="1" s="1"/>
  <c r="L1112" i="1"/>
  <c r="AA1111" i="1"/>
  <c r="Z1111" i="1"/>
  <c r="Y1111" i="1"/>
  <c r="X1111" i="1"/>
  <c r="AB1111" i="1" s="1"/>
  <c r="L1111" i="1"/>
  <c r="AJ4337" i="1"/>
  <c r="AJ4338" i="1" s="1"/>
  <c r="AK4338" i="1" s="1"/>
  <c r="AA4337" i="1"/>
  <c r="Z4337" i="1"/>
  <c r="Y4337" i="1"/>
  <c r="X4337" i="1"/>
  <c r="AB4337" i="1" s="1"/>
  <c r="L4337" i="1"/>
  <c r="AA4336" i="1"/>
  <c r="Z4336" i="1"/>
  <c r="Y4336" i="1"/>
  <c r="X4336" i="1"/>
  <c r="AB4336" i="1" s="1"/>
  <c r="L4336" i="1"/>
  <c r="AJ948" i="1"/>
  <c r="AJ949" i="1" s="1"/>
  <c r="AK949" i="1" s="1"/>
  <c r="AA948" i="1"/>
  <c r="Z948" i="1"/>
  <c r="Y948" i="1"/>
  <c r="X948" i="1"/>
  <c r="AB948" i="1" s="1"/>
  <c r="L948" i="1"/>
  <c r="AA947" i="1"/>
  <c r="Z947" i="1"/>
  <c r="Y947" i="1"/>
  <c r="X947" i="1"/>
  <c r="AB947" i="1" s="1"/>
  <c r="L947" i="1"/>
  <c r="AJ918" i="1"/>
  <c r="AK918" i="1" s="1"/>
  <c r="AA918" i="1"/>
  <c r="Z918" i="1"/>
  <c r="Y918" i="1"/>
  <c r="X918" i="1"/>
  <c r="AB918" i="1" s="1"/>
  <c r="L918" i="1"/>
  <c r="AA917" i="1"/>
  <c r="Z917" i="1"/>
  <c r="Y917" i="1"/>
  <c r="X917" i="1"/>
  <c r="AB917" i="1" s="1"/>
  <c r="L917" i="1"/>
  <c r="AJ1655" i="1"/>
  <c r="AJ1656" i="1" s="1"/>
  <c r="AK1656" i="1" s="1"/>
  <c r="AA1655" i="1"/>
  <c r="Z1655" i="1"/>
  <c r="Y1655" i="1"/>
  <c r="X1655" i="1"/>
  <c r="AB1655" i="1" s="1"/>
  <c r="L1655" i="1"/>
  <c r="AA1654" i="1"/>
  <c r="Z1654" i="1"/>
  <c r="Y1654" i="1"/>
  <c r="X1654" i="1"/>
  <c r="AB1654" i="1" s="1"/>
  <c r="L1654" i="1"/>
  <c r="AA2346" i="1"/>
  <c r="Z2346" i="1"/>
  <c r="Y2346" i="1"/>
  <c r="X2346" i="1"/>
  <c r="AB2346" i="1" s="1"/>
  <c r="L2346" i="1"/>
  <c r="AA2478" i="1"/>
  <c r="Z2478" i="1"/>
  <c r="Y2478" i="1"/>
  <c r="X2478" i="1"/>
  <c r="AB2478" i="1" s="1"/>
  <c r="L2478" i="1"/>
  <c r="AJ2918" i="1"/>
  <c r="AK2918" i="1" s="1"/>
  <c r="AA2918" i="1"/>
  <c r="Z2918" i="1"/>
  <c r="Y2918" i="1"/>
  <c r="X2918" i="1"/>
  <c r="AB2918" i="1" s="1"/>
  <c r="L2918" i="1"/>
  <c r="AJ2917" i="1"/>
  <c r="AK2917" i="1" s="1"/>
  <c r="AA2917" i="1"/>
  <c r="Z2917" i="1"/>
  <c r="Y2917" i="1"/>
  <c r="X2917" i="1"/>
  <c r="AB2917" i="1" s="1"/>
  <c r="L2917" i="1"/>
  <c r="AJ1050" i="1"/>
  <c r="AK1050" i="1" s="1"/>
  <c r="AA1050" i="1"/>
  <c r="Z1050" i="1"/>
  <c r="Y1050" i="1"/>
  <c r="X1050" i="1"/>
  <c r="AB1050" i="1" s="1"/>
  <c r="L1050" i="1"/>
  <c r="AA1049" i="1"/>
  <c r="Z1049" i="1"/>
  <c r="Y1049" i="1"/>
  <c r="X1049" i="1"/>
  <c r="AB1049" i="1" s="1"/>
  <c r="L1049" i="1"/>
  <c r="AA1198" i="1"/>
  <c r="Z1198" i="1"/>
  <c r="Y1198" i="1"/>
  <c r="X1198" i="1"/>
  <c r="AB1198" i="1" s="1"/>
  <c r="L1198" i="1"/>
  <c r="AJ1490" i="1"/>
  <c r="AK1490" i="1" s="1"/>
  <c r="AA1490" i="1"/>
  <c r="Z1490" i="1"/>
  <c r="Y1490" i="1"/>
  <c r="X1490" i="1"/>
  <c r="AB1490" i="1" s="1"/>
  <c r="L1490" i="1"/>
  <c r="AA1489" i="1"/>
  <c r="Z1489" i="1"/>
  <c r="Y1489" i="1"/>
  <c r="X1489" i="1"/>
  <c r="AB1489" i="1" s="1"/>
  <c r="L1489" i="1"/>
  <c r="AA3069" i="1"/>
  <c r="Z3069" i="1"/>
  <c r="Y3069" i="1"/>
  <c r="X3069" i="1"/>
  <c r="AB3069" i="1" s="1"/>
  <c r="L3069" i="1"/>
  <c r="AJ2499" i="1"/>
  <c r="AK2499" i="1" s="1"/>
  <c r="AA2499" i="1"/>
  <c r="Z2499" i="1"/>
  <c r="Y2499" i="1"/>
  <c r="X2499" i="1"/>
  <c r="AB2499" i="1" s="1"/>
  <c r="L2499" i="1"/>
  <c r="AA2498" i="1"/>
  <c r="Z2498" i="1"/>
  <c r="Y2498" i="1"/>
  <c r="X2498" i="1"/>
  <c r="AB2498" i="1" s="1"/>
  <c r="L2498" i="1"/>
  <c r="AA2543" i="1"/>
  <c r="Z2543" i="1"/>
  <c r="Y2543" i="1"/>
  <c r="X2543" i="1"/>
  <c r="AB2543" i="1" s="1"/>
  <c r="AA2542" i="1"/>
  <c r="Z2542" i="1"/>
  <c r="Y2542" i="1"/>
  <c r="X2542" i="1"/>
  <c r="AB2542" i="1" s="1"/>
  <c r="AA2541" i="1"/>
  <c r="Z2541" i="1"/>
  <c r="Y2541" i="1"/>
  <c r="X2541" i="1"/>
  <c r="AB2541" i="1" s="1"/>
  <c r="AJ352" i="1"/>
  <c r="AK352" i="1" s="1"/>
  <c r="AA352" i="1"/>
  <c r="Z352" i="1"/>
  <c r="Y352" i="1"/>
  <c r="X352" i="1"/>
  <c r="AB352" i="1" s="1"/>
  <c r="L352" i="1"/>
  <c r="AA351" i="1"/>
  <c r="Z351" i="1"/>
  <c r="Y351" i="1"/>
  <c r="X351" i="1"/>
  <c r="AB351" i="1" s="1"/>
  <c r="L351" i="1"/>
  <c r="AJ1013" i="1"/>
  <c r="AK1013" i="1" s="1"/>
  <c r="AA1013" i="1"/>
  <c r="Z1013" i="1"/>
  <c r="Y1013" i="1"/>
  <c r="X1013" i="1"/>
  <c r="AB1013" i="1" s="1"/>
  <c r="L1013" i="1"/>
  <c r="AA1012" i="1"/>
  <c r="Z1012" i="1"/>
  <c r="Y1012" i="1"/>
  <c r="X1012" i="1"/>
  <c r="AB1012" i="1" s="1"/>
  <c r="L1012" i="1"/>
  <c r="AJ3317" i="1"/>
  <c r="AK3317" i="1" s="1"/>
  <c r="AA3317" i="1"/>
  <c r="Z3317" i="1"/>
  <c r="Y3317" i="1"/>
  <c r="X3317" i="1"/>
  <c r="AB3317" i="1" s="1"/>
  <c r="L3317" i="1"/>
  <c r="AA3316" i="1"/>
  <c r="Z3316" i="1"/>
  <c r="Y3316" i="1"/>
  <c r="X3316" i="1"/>
  <c r="AB3316" i="1" s="1"/>
  <c r="L3316" i="1"/>
  <c r="AK554" i="1"/>
  <c r="AJ554" i="1"/>
  <c r="AJ555" i="1" s="1"/>
  <c r="AK555" i="1" s="1"/>
  <c r="AA554" i="1"/>
  <c r="Z554" i="1"/>
  <c r="Y554" i="1"/>
  <c r="X554" i="1"/>
  <c r="AB554" i="1" s="1"/>
  <c r="L554" i="1"/>
  <c r="AK553" i="1"/>
  <c r="AJ553" i="1"/>
  <c r="AA553" i="1"/>
  <c r="Z553" i="1"/>
  <c r="Y553" i="1"/>
  <c r="X553" i="1"/>
  <c r="AB553" i="1" s="1"/>
  <c r="L553" i="1"/>
  <c r="AK552" i="1"/>
  <c r="AJ552" i="1"/>
  <c r="AA552" i="1"/>
  <c r="Z552" i="1"/>
  <c r="Y552" i="1"/>
  <c r="X552" i="1"/>
  <c r="AB552" i="1" s="1"/>
  <c r="L552" i="1"/>
  <c r="AK551" i="1"/>
  <c r="AJ551" i="1"/>
  <c r="AA551" i="1"/>
  <c r="Z551" i="1"/>
  <c r="Y551" i="1"/>
  <c r="X551" i="1"/>
  <c r="AB551" i="1" s="1"/>
  <c r="L551" i="1"/>
  <c r="AK550" i="1"/>
  <c r="AJ550" i="1"/>
  <c r="AA550" i="1"/>
  <c r="Z550" i="1"/>
  <c r="Y550" i="1"/>
  <c r="X550" i="1"/>
  <c r="AB550" i="1" s="1"/>
  <c r="L550" i="1"/>
  <c r="AK549" i="1"/>
  <c r="AJ549" i="1"/>
  <c r="AA549" i="1"/>
  <c r="Z549" i="1"/>
  <c r="Y549" i="1"/>
  <c r="X549" i="1"/>
  <c r="AB549" i="1" s="1"/>
  <c r="L549" i="1"/>
  <c r="AK548" i="1"/>
  <c r="AA548" i="1"/>
  <c r="Z548" i="1"/>
  <c r="Y548" i="1"/>
  <c r="X548" i="1"/>
  <c r="AB548" i="1" s="1"/>
  <c r="L548" i="1"/>
  <c r="AA4026" i="1"/>
  <c r="Z4026" i="1"/>
  <c r="Y4026" i="1"/>
  <c r="X4026" i="1"/>
  <c r="AB4026" i="1" s="1"/>
  <c r="L4026" i="1"/>
  <c r="AA3985" i="1"/>
  <c r="Z3985" i="1"/>
  <c r="Y3985" i="1"/>
  <c r="X3985" i="1"/>
  <c r="AB3985" i="1" s="1"/>
  <c r="L3985" i="1"/>
  <c r="AA3938" i="1"/>
  <c r="Z3938" i="1"/>
  <c r="Y3938" i="1"/>
  <c r="X3938" i="1"/>
  <c r="AB3938" i="1" s="1"/>
  <c r="L3938" i="1"/>
  <c r="AA3783" i="1"/>
  <c r="Z3783" i="1"/>
  <c r="Y3783" i="1"/>
  <c r="X3783" i="1"/>
  <c r="AB3783" i="1" s="1"/>
  <c r="L3783" i="1"/>
  <c r="AJ3174" i="1"/>
  <c r="AJ3175" i="1" s="1"/>
  <c r="AK3175" i="1" s="1"/>
  <c r="AA3174" i="1"/>
  <c r="Z3174" i="1"/>
  <c r="Y3174" i="1"/>
  <c r="X3174" i="1"/>
  <c r="AB3174" i="1" s="1"/>
  <c r="L3174" i="1"/>
  <c r="AA3173" i="1"/>
  <c r="Z3173" i="1"/>
  <c r="Y3173" i="1"/>
  <c r="X3173" i="1"/>
  <c r="AB3173" i="1" s="1"/>
  <c r="L3173" i="1"/>
  <c r="AJ386" i="1"/>
  <c r="AJ387" i="1" s="1"/>
  <c r="AK387" i="1" s="1"/>
  <c r="AA386" i="1"/>
  <c r="Z386" i="1"/>
  <c r="Y386" i="1"/>
  <c r="X386" i="1"/>
  <c r="AB386" i="1" s="1"/>
  <c r="L386" i="1"/>
  <c r="AA385" i="1"/>
  <c r="Z385" i="1"/>
  <c r="Y385" i="1"/>
  <c r="X385" i="1"/>
  <c r="AB385" i="1" s="1"/>
  <c r="L385" i="1"/>
  <c r="AA2062" i="1"/>
  <c r="Z2062" i="1"/>
  <c r="Y2062" i="1"/>
  <c r="X2062" i="1"/>
  <c r="AB2062" i="1" s="1"/>
  <c r="L2062" i="1"/>
  <c r="AJ4394" i="1"/>
  <c r="AK4394" i="1" s="1"/>
  <c r="AA4394" i="1"/>
  <c r="Z4394" i="1"/>
  <c r="Y4394" i="1"/>
  <c r="X4394" i="1"/>
  <c r="AB4394" i="1" s="1"/>
  <c r="L4394" i="1"/>
  <c r="AA4393" i="1"/>
  <c r="Z4393" i="1"/>
  <c r="Y4393" i="1"/>
  <c r="X4393" i="1"/>
  <c r="AB4393" i="1" s="1"/>
  <c r="L4393" i="1"/>
  <c r="AA3235" i="1"/>
  <c r="Z3235" i="1"/>
  <c r="Y3235" i="1"/>
  <c r="X3235" i="1"/>
  <c r="AB3235" i="1" s="1"/>
  <c r="L3235" i="1"/>
  <c r="AJ2873" i="1"/>
  <c r="AJ2874" i="1" s="1"/>
  <c r="AK2874" i="1" s="1"/>
  <c r="AA2873" i="1"/>
  <c r="Z2873" i="1"/>
  <c r="Y2873" i="1"/>
  <c r="X2873" i="1"/>
  <c r="AB2873" i="1" s="1"/>
  <c r="L2873" i="1"/>
  <c r="AA2872" i="1"/>
  <c r="Z2872" i="1"/>
  <c r="Y2872" i="1"/>
  <c r="X2872" i="1"/>
  <c r="AB2872" i="1" s="1"/>
  <c r="L2872" i="1"/>
  <c r="AA4318" i="1"/>
  <c r="Z4318" i="1"/>
  <c r="Y4318" i="1"/>
  <c r="X4318" i="1"/>
  <c r="AB4318" i="1" s="1"/>
  <c r="L4318" i="1"/>
  <c r="AJ4482" i="1"/>
  <c r="AK4482" i="1" s="1"/>
  <c r="AA4482" i="1"/>
  <c r="Z4482" i="1"/>
  <c r="Y4482" i="1"/>
  <c r="X4482" i="1"/>
  <c r="AB4482" i="1" s="1"/>
  <c r="L4482" i="1"/>
  <c r="AA4481" i="1"/>
  <c r="Z4481" i="1"/>
  <c r="Y4481" i="1"/>
  <c r="X4481" i="1"/>
  <c r="AB4481" i="1" s="1"/>
  <c r="L4481" i="1"/>
  <c r="AJ3890" i="1"/>
  <c r="AK3890" i="1" s="1"/>
  <c r="AA3890" i="1"/>
  <c r="Z3890" i="1"/>
  <c r="Y3890" i="1"/>
  <c r="X3890" i="1"/>
  <c r="AB3890" i="1" s="1"/>
  <c r="L3890" i="1"/>
  <c r="AJ2449" i="1"/>
  <c r="AK2449" i="1" s="1"/>
  <c r="AA2449" i="1"/>
  <c r="Z2449" i="1"/>
  <c r="Y2449" i="1"/>
  <c r="X2449" i="1"/>
  <c r="AB2449" i="1" s="1"/>
  <c r="L2449" i="1"/>
  <c r="AA2448" i="1"/>
  <c r="Z2448" i="1"/>
  <c r="Y2448" i="1"/>
  <c r="X2448" i="1"/>
  <c r="AB2448" i="1" s="1"/>
  <c r="L2448" i="1"/>
  <c r="AJ980" i="1"/>
  <c r="AA980" i="1"/>
  <c r="Z980" i="1"/>
  <c r="Y980" i="1"/>
  <c r="X980" i="1"/>
  <c r="AB980" i="1" s="1"/>
  <c r="L980" i="1"/>
  <c r="AA979" i="1"/>
  <c r="Z979" i="1"/>
  <c r="Y979" i="1"/>
  <c r="X979" i="1"/>
  <c r="AB979" i="1" s="1"/>
  <c r="L979" i="1"/>
  <c r="AJ101" i="1"/>
  <c r="AK101" i="1" s="1"/>
  <c r="AA101" i="1"/>
  <c r="Z101" i="1"/>
  <c r="Y101" i="1"/>
  <c r="X101" i="1"/>
  <c r="AB101" i="1" s="1"/>
  <c r="L101" i="1"/>
  <c r="AA100" i="1"/>
  <c r="Z100" i="1"/>
  <c r="Y100" i="1"/>
  <c r="X100" i="1"/>
  <c r="AB100" i="1" s="1"/>
  <c r="L100" i="1"/>
  <c r="AA3476" i="1"/>
  <c r="Z3476" i="1"/>
  <c r="Y3476" i="1"/>
  <c r="X3476" i="1"/>
  <c r="AB3476" i="1" s="1"/>
  <c r="L3476" i="1"/>
  <c r="AJ2826" i="1"/>
  <c r="AK2826" i="1" s="1"/>
  <c r="AA2826" i="1"/>
  <c r="Z2826" i="1"/>
  <c r="Y2826" i="1"/>
  <c r="X2826" i="1"/>
  <c r="AB2826" i="1" s="1"/>
  <c r="L2826" i="1"/>
  <c r="AA2825" i="1"/>
  <c r="Z2825" i="1"/>
  <c r="Y2825" i="1"/>
  <c r="X2825" i="1"/>
  <c r="AB2825" i="1" s="1"/>
  <c r="L2825" i="1"/>
  <c r="AJ1080" i="1"/>
  <c r="AK1080" i="1" s="1"/>
  <c r="AA1080" i="1"/>
  <c r="Z1080" i="1"/>
  <c r="Y1080" i="1"/>
  <c r="X1080" i="1"/>
  <c r="AB1080" i="1" s="1"/>
  <c r="L1080" i="1"/>
  <c r="AA1079" i="1"/>
  <c r="Z1079" i="1"/>
  <c r="Y1079" i="1"/>
  <c r="X1079" i="1"/>
  <c r="AB1079" i="1" s="1"/>
  <c r="L1079" i="1"/>
  <c r="AJ3448" i="1"/>
  <c r="AK3448" i="1" s="1"/>
  <c r="AA3448" i="1"/>
  <c r="Z3448" i="1"/>
  <c r="Y3448" i="1"/>
  <c r="X3448" i="1"/>
  <c r="AB3448" i="1" s="1"/>
  <c r="L3448" i="1"/>
  <c r="AA3447" i="1"/>
  <c r="Z3447" i="1"/>
  <c r="Y3447" i="1"/>
  <c r="X3447" i="1"/>
  <c r="AB3447" i="1" s="1"/>
  <c r="L3447" i="1"/>
  <c r="AJ3414" i="1"/>
  <c r="AK3414" i="1" s="1"/>
  <c r="AA3414" i="1"/>
  <c r="Z3414" i="1"/>
  <c r="Y3414" i="1"/>
  <c r="X3414" i="1"/>
  <c r="AB3414" i="1" s="1"/>
  <c r="L3414" i="1"/>
  <c r="AA3413" i="1"/>
  <c r="Z3413" i="1"/>
  <c r="Y3413" i="1"/>
  <c r="X3413" i="1"/>
  <c r="AB3413" i="1" s="1"/>
  <c r="L3413" i="1"/>
  <c r="AJ4201" i="1"/>
  <c r="AK4201" i="1" s="1"/>
  <c r="AA4201" i="1"/>
  <c r="Z4201" i="1"/>
  <c r="Y4201" i="1"/>
  <c r="X4201" i="1"/>
  <c r="AB4201" i="1" s="1"/>
  <c r="L4201" i="1"/>
  <c r="AA4200" i="1"/>
  <c r="Z4200" i="1"/>
  <c r="Y4200" i="1"/>
  <c r="X4200" i="1"/>
  <c r="AB4200" i="1" s="1"/>
  <c r="L4200" i="1"/>
  <c r="AJ449" i="1"/>
  <c r="AK449" i="1" s="1"/>
  <c r="AA449" i="1"/>
  <c r="Z449" i="1"/>
  <c r="Y449" i="1"/>
  <c r="X449" i="1"/>
  <c r="AB449" i="1" s="1"/>
  <c r="L449" i="1"/>
  <c r="AA448" i="1"/>
  <c r="Z448" i="1"/>
  <c r="Y448" i="1"/>
  <c r="X448" i="1"/>
  <c r="AB448" i="1" s="1"/>
  <c r="L448" i="1"/>
  <c r="AJ2725" i="1"/>
  <c r="AK2725" i="1" s="1"/>
  <c r="AA2725" i="1"/>
  <c r="Z2725" i="1"/>
  <c r="Y2725" i="1"/>
  <c r="X2725" i="1"/>
  <c r="AB2725" i="1" s="1"/>
  <c r="L2725" i="1"/>
  <c r="AA2724" i="1"/>
  <c r="Z2724" i="1"/>
  <c r="Y2724" i="1"/>
  <c r="X2724" i="1"/>
  <c r="AB2724" i="1" s="1"/>
  <c r="L2724" i="1"/>
  <c r="AA414" i="1"/>
  <c r="Z414" i="1"/>
  <c r="Y414" i="1"/>
  <c r="X414" i="1"/>
  <c r="AB414" i="1" s="1"/>
  <c r="L414" i="1"/>
  <c r="AJ4057" i="1"/>
  <c r="AK4057" i="1" s="1"/>
  <c r="AA4057" i="1"/>
  <c r="Z4057" i="1"/>
  <c r="Y4057" i="1"/>
  <c r="X4057" i="1"/>
  <c r="AB4057" i="1" s="1"/>
  <c r="L4057" i="1"/>
  <c r="AJ4084" i="1"/>
  <c r="AK4084" i="1" s="1"/>
  <c r="AA4084" i="1"/>
  <c r="Z4084" i="1"/>
  <c r="Y4084" i="1"/>
  <c r="X4084" i="1"/>
  <c r="AB4084" i="1" s="1"/>
  <c r="L4084" i="1"/>
  <c r="AJ4083" i="1"/>
  <c r="AK4083" i="1" s="1"/>
  <c r="AA4083" i="1"/>
  <c r="Z4083" i="1"/>
  <c r="Y4083" i="1"/>
  <c r="X4083" i="1"/>
  <c r="AB4083" i="1" s="1"/>
  <c r="L4083" i="1"/>
  <c r="AJ1931" i="1"/>
  <c r="AK1931" i="1" s="1"/>
  <c r="AA1931" i="1"/>
  <c r="Z1931" i="1"/>
  <c r="Y1931" i="1"/>
  <c r="X1931" i="1"/>
  <c r="AB1931" i="1" s="1"/>
  <c r="L1931" i="1"/>
  <c r="AA1930" i="1"/>
  <c r="Z1930" i="1"/>
  <c r="Y1930" i="1"/>
  <c r="X1930" i="1"/>
  <c r="AB1930" i="1" s="1"/>
  <c r="L1930" i="1"/>
  <c r="AJ3610" i="1"/>
  <c r="AJ3611" i="1" s="1"/>
  <c r="AK3611" i="1" s="1"/>
  <c r="AA3610" i="1"/>
  <c r="Z3610" i="1"/>
  <c r="Y3610" i="1"/>
  <c r="X3610" i="1"/>
  <c r="AB3610" i="1" s="1"/>
  <c r="L3610" i="1"/>
  <c r="AJ3609" i="1"/>
  <c r="AA3609" i="1"/>
  <c r="Z3609" i="1"/>
  <c r="Y3609" i="1"/>
  <c r="X3609" i="1"/>
  <c r="AB3609" i="1" s="1"/>
  <c r="L3609" i="1"/>
  <c r="AA3608" i="1"/>
  <c r="Z3608" i="1"/>
  <c r="Y3608" i="1"/>
  <c r="X3608" i="1"/>
  <c r="AB3608" i="1" s="1"/>
  <c r="L3608" i="1"/>
  <c r="AJ3493" i="1"/>
  <c r="AJ3494" i="1" s="1"/>
  <c r="AK3494" i="1" s="1"/>
  <c r="AA3493" i="1"/>
  <c r="Z3493" i="1"/>
  <c r="Y3493" i="1"/>
  <c r="X3493" i="1"/>
  <c r="AB3493" i="1" s="1"/>
  <c r="L3493" i="1"/>
  <c r="AA3492" i="1"/>
  <c r="Z3492" i="1"/>
  <c r="Y3492" i="1"/>
  <c r="X3492" i="1"/>
  <c r="AB3492" i="1" s="1"/>
  <c r="L3492" i="1"/>
  <c r="AA2705" i="1"/>
  <c r="Z2705" i="1"/>
  <c r="Y2705" i="1"/>
  <c r="X2705" i="1"/>
  <c r="AB2705" i="1" s="1"/>
  <c r="L2705" i="1"/>
  <c r="AJ4422" i="1"/>
  <c r="AJ4423" i="1" s="1"/>
  <c r="AK4423" i="1" s="1"/>
  <c r="AA4422" i="1"/>
  <c r="Z4422" i="1"/>
  <c r="Y4422" i="1"/>
  <c r="X4422" i="1"/>
  <c r="AB4422" i="1" s="1"/>
  <c r="L4422" i="1"/>
  <c r="AA4421" i="1"/>
  <c r="Z4421" i="1"/>
  <c r="Y4421" i="1"/>
  <c r="X4421" i="1"/>
  <c r="AB4421" i="1" s="1"/>
  <c r="L4421" i="1"/>
  <c r="AA3906" i="1"/>
  <c r="Z3906" i="1"/>
  <c r="Y3906" i="1"/>
  <c r="X3906" i="1"/>
  <c r="AB3906" i="1" s="1"/>
  <c r="L3906" i="1"/>
  <c r="AJ4067" i="1"/>
  <c r="AJ4068" i="1" s="1"/>
  <c r="AA4067" i="1"/>
  <c r="Z4067" i="1"/>
  <c r="Y4067" i="1"/>
  <c r="X4067" i="1"/>
  <c r="AB4067" i="1" s="1"/>
  <c r="L4067" i="1"/>
  <c r="AA3922" i="1"/>
  <c r="Z3922" i="1"/>
  <c r="Y3922" i="1"/>
  <c r="X3922" i="1"/>
  <c r="AB3922" i="1" s="1"/>
  <c r="L3922" i="1"/>
  <c r="AA4317" i="1"/>
  <c r="Z4317" i="1"/>
  <c r="Y4317" i="1"/>
  <c r="X4317" i="1"/>
  <c r="AB4317" i="1" s="1"/>
  <c r="L4317" i="1"/>
  <c r="AJ213" i="1"/>
  <c r="AK213" i="1" s="1"/>
  <c r="AA213" i="1"/>
  <c r="Z213" i="1"/>
  <c r="Y213" i="1"/>
  <c r="X213" i="1"/>
  <c r="AB213" i="1" s="1"/>
  <c r="L213" i="1"/>
  <c r="AA212" i="1"/>
  <c r="Z212" i="1"/>
  <c r="Y212" i="1"/>
  <c r="X212" i="1"/>
  <c r="AB212" i="1" s="1"/>
  <c r="L212" i="1"/>
  <c r="AJ4530" i="1"/>
  <c r="AK4530" i="1" s="1"/>
  <c r="AA4530" i="1"/>
  <c r="Z4530" i="1"/>
  <c r="Y4530" i="1"/>
  <c r="X4530" i="1"/>
  <c r="AB4530" i="1" s="1"/>
  <c r="L4530" i="1"/>
  <c r="AA4529" i="1"/>
  <c r="Z4529" i="1"/>
  <c r="Y4529" i="1"/>
  <c r="X4529" i="1"/>
  <c r="AB4529" i="1" s="1"/>
  <c r="L4529" i="1"/>
  <c r="AA3998" i="1"/>
  <c r="Z3998" i="1"/>
  <c r="Y3998" i="1"/>
  <c r="X3998" i="1"/>
  <c r="AB3998" i="1" s="1"/>
  <c r="L3998" i="1"/>
  <c r="AA4500" i="1"/>
  <c r="Z4500" i="1"/>
  <c r="Y4500" i="1"/>
  <c r="X4500" i="1"/>
  <c r="AB4500" i="1" s="1"/>
  <c r="L4500" i="1"/>
  <c r="AJ179" i="1"/>
  <c r="AJ180" i="1" s="1"/>
  <c r="AK180" i="1" s="1"/>
  <c r="AA179" i="1"/>
  <c r="Z179" i="1"/>
  <c r="Y179" i="1"/>
  <c r="X179" i="1"/>
  <c r="AB179" i="1" s="1"/>
  <c r="L179" i="1"/>
  <c r="AA178" i="1"/>
  <c r="Z178" i="1"/>
  <c r="Y178" i="1"/>
  <c r="X178" i="1"/>
  <c r="AB178" i="1" s="1"/>
  <c r="L178" i="1"/>
  <c r="AJ1153" i="1"/>
  <c r="AK1153" i="1" s="1"/>
  <c r="AA1153" i="1"/>
  <c r="Z1153" i="1"/>
  <c r="Y1153" i="1"/>
  <c r="X1153" i="1"/>
  <c r="AB1153" i="1" s="1"/>
  <c r="L1153" i="1"/>
  <c r="AJ1152" i="1"/>
  <c r="AA1152" i="1"/>
  <c r="Z1152" i="1"/>
  <c r="Y1152" i="1"/>
  <c r="X1152" i="1"/>
  <c r="AB1152" i="1" s="1"/>
  <c r="L1152" i="1"/>
  <c r="AA1151" i="1"/>
  <c r="Z1151" i="1"/>
  <c r="Y1151" i="1"/>
  <c r="X1151" i="1"/>
  <c r="AB1151" i="1" s="1"/>
  <c r="L1151" i="1"/>
  <c r="AJ145" i="1"/>
  <c r="AK145" i="1" s="1"/>
  <c r="AA145" i="1"/>
  <c r="Z145" i="1"/>
  <c r="Y145" i="1"/>
  <c r="X145" i="1"/>
  <c r="AB145" i="1" s="1"/>
  <c r="L145" i="1"/>
  <c r="AA144" i="1"/>
  <c r="Z144" i="1"/>
  <c r="Y144" i="1"/>
  <c r="X144" i="1"/>
  <c r="AB144" i="1" s="1"/>
  <c r="L144" i="1"/>
  <c r="AJ1220" i="1"/>
  <c r="AK1220" i="1" s="1"/>
  <c r="AA1220" i="1"/>
  <c r="Z1220" i="1"/>
  <c r="Y1220" i="1"/>
  <c r="X1220" i="1"/>
  <c r="AB1220" i="1" s="1"/>
  <c r="L1220" i="1"/>
  <c r="AA1219" i="1"/>
  <c r="Z1219" i="1"/>
  <c r="Y1219" i="1"/>
  <c r="X1219" i="1"/>
  <c r="AB1219" i="1" s="1"/>
  <c r="L1219" i="1"/>
  <c r="AA1978" i="1"/>
  <c r="Z1978" i="1"/>
  <c r="Y1978" i="1"/>
  <c r="X1978" i="1"/>
  <c r="AB1978" i="1" s="1"/>
  <c r="L1978" i="1"/>
  <c r="AA1959" i="1"/>
  <c r="Z1959" i="1"/>
  <c r="Y1959" i="1"/>
  <c r="X1959" i="1"/>
  <c r="AB1959" i="1" s="1"/>
  <c r="L1959" i="1"/>
  <c r="AA2855" i="1"/>
  <c r="Z2855" i="1"/>
  <c r="Y2855" i="1"/>
  <c r="X2855" i="1"/>
  <c r="AB2855" i="1" s="1"/>
  <c r="L2855" i="1"/>
  <c r="AA2806" i="1"/>
  <c r="Z2806" i="1"/>
  <c r="Y2806" i="1"/>
  <c r="X2806" i="1"/>
  <c r="AB2806" i="1" s="1"/>
  <c r="L2806" i="1"/>
  <c r="AA3379" i="1"/>
  <c r="Z3379" i="1"/>
  <c r="Y3379" i="1"/>
  <c r="X3379" i="1"/>
  <c r="AB3379" i="1" s="1"/>
  <c r="L3379" i="1"/>
  <c r="AJ1777" i="1"/>
  <c r="AK1777" i="1" s="1"/>
  <c r="AA1777" i="1"/>
  <c r="Z1777" i="1"/>
  <c r="Y1777" i="1"/>
  <c r="X1777" i="1"/>
  <c r="AB1777" i="1" s="1"/>
  <c r="L1777" i="1"/>
  <c r="AA1776" i="1"/>
  <c r="Z1776" i="1"/>
  <c r="Y1776" i="1"/>
  <c r="X1776" i="1"/>
  <c r="AB1776" i="1" s="1"/>
  <c r="L1776" i="1"/>
  <c r="AA4499" i="1"/>
  <c r="Z4499" i="1"/>
  <c r="Y4499" i="1"/>
  <c r="X4499" i="1"/>
  <c r="AB4499" i="1" s="1"/>
  <c r="L4499" i="1"/>
  <c r="AJ3520" i="1"/>
  <c r="AK3520" i="1" s="1"/>
  <c r="AA3520" i="1"/>
  <c r="Z3520" i="1"/>
  <c r="Y3520" i="1"/>
  <c r="X3520" i="1"/>
  <c r="AB3520" i="1" s="1"/>
  <c r="L3520" i="1"/>
  <c r="AA2370" i="1"/>
  <c r="Z2370" i="1"/>
  <c r="Y2370" i="1"/>
  <c r="X2370" i="1"/>
  <c r="AB2370" i="1" s="1"/>
  <c r="L2370" i="1"/>
  <c r="AJ4556" i="1"/>
  <c r="AJ4557" i="1" s="1"/>
  <c r="AK4557" i="1" s="1"/>
  <c r="AA4556" i="1"/>
  <c r="Z4556" i="1"/>
  <c r="Y4556" i="1"/>
  <c r="X4556" i="1"/>
  <c r="AB4556" i="1" s="1"/>
  <c r="L4556" i="1"/>
  <c r="AA4555" i="1"/>
  <c r="Z4555" i="1"/>
  <c r="Y4555" i="1"/>
  <c r="X4555" i="1"/>
  <c r="AB4555" i="1" s="1"/>
  <c r="L4555" i="1"/>
  <c r="AJ254" i="1"/>
  <c r="AJ255" i="1" s="1"/>
  <c r="AK255" i="1" s="1"/>
  <c r="AA254" i="1"/>
  <c r="Z254" i="1"/>
  <c r="Y254" i="1"/>
  <c r="X254" i="1"/>
  <c r="AB254" i="1" s="1"/>
  <c r="L254" i="1"/>
  <c r="AA253" i="1"/>
  <c r="Z253" i="1"/>
  <c r="Y253" i="1"/>
  <c r="X253" i="1"/>
  <c r="AB253" i="1" s="1"/>
  <c r="L253" i="1"/>
  <c r="AJ3260" i="1"/>
  <c r="AJ3261" i="1" s="1"/>
  <c r="AK3261" i="1" s="1"/>
  <c r="AA3260" i="1"/>
  <c r="Z3260" i="1"/>
  <c r="Y3260" i="1"/>
  <c r="X3260" i="1"/>
  <c r="AB3260" i="1" s="1"/>
  <c r="L3260" i="1"/>
  <c r="AJ3259" i="1"/>
  <c r="AA3259" i="1"/>
  <c r="Z3259" i="1"/>
  <c r="Y3259" i="1"/>
  <c r="X3259" i="1"/>
  <c r="AB3259" i="1" s="1"/>
  <c r="L3259" i="1"/>
  <c r="AA3258" i="1"/>
  <c r="Z3258" i="1"/>
  <c r="Y3258" i="1"/>
  <c r="X3258" i="1"/>
  <c r="AB3258" i="1" s="1"/>
  <c r="L3258" i="1"/>
  <c r="AA3" i="1"/>
  <c r="Z3" i="1"/>
  <c r="Y3" i="1"/>
  <c r="X3" i="1"/>
  <c r="AB3" i="1" s="1"/>
  <c r="L3" i="1"/>
  <c r="AA3707" i="1"/>
  <c r="Z3707" i="1"/>
  <c r="Y3707" i="1"/>
  <c r="X3707" i="1"/>
  <c r="AB3707" i="1" s="1"/>
  <c r="L3707" i="1"/>
  <c r="AJ2252" i="1"/>
  <c r="AJ2253" i="1" s="1"/>
  <c r="AK2253" i="1" s="1"/>
  <c r="AA2252" i="1"/>
  <c r="Z2252" i="1"/>
  <c r="Y2252" i="1"/>
  <c r="X2252" i="1"/>
  <c r="AB2252" i="1" s="1"/>
  <c r="L2252" i="1"/>
  <c r="AA2251" i="1"/>
  <c r="Z2251" i="1"/>
  <c r="Y2251" i="1"/>
  <c r="X2251" i="1"/>
  <c r="AB2251" i="1" s="1"/>
  <c r="L2251" i="1"/>
  <c r="AJ2950" i="1"/>
  <c r="AJ2951" i="1" s="1"/>
  <c r="AK2951" i="1" s="1"/>
  <c r="AA2950" i="1"/>
  <c r="Z2950" i="1"/>
  <c r="Y2950" i="1"/>
  <c r="X2950" i="1"/>
  <c r="AB2950" i="1" s="1"/>
  <c r="L2950" i="1"/>
  <c r="AA2949" i="1"/>
  <c r="Z2949" i="1"/>
  <c r="Y2949" i="1"/>
  <c r="X2949" i="1"/>
  <c r="AB2949" i="1" s="1"/>
  <c r="L2949" i="1"/>
  <c r="AK1275" i="1"/>
  <c r="AJ1275" i="1"/>
  <c r="AJ1276" i="1" s="1"/>
  <c r="AK1276" i="1" s="1"/>
  <c r="AA1275" i="1"/>
  <c r="Z1275" i="1"/>
  <c r="Y1275" i="1"/>
  <c r="X1275" i="1"/>
  <c r="AB1275" i="1" s="1"/>
  <c r="L1275" i="1"/>
  <c r="AK1274" i="1"/>
  <c r="AJ1274" i="1"/>
  <c r="AA1274" i="1"/>
  <c r="Z1274" i="1"/>
  <c r="Y1274" i="1"/>
  <c r="X1274" i="1"/>
  <c r="AB1274" i="1" s="1"/>
  <c r="L1274" i="1"/>
  <c r="AK1273" i="1"/>
  <c r="AJ1273" i="1"/>
  <c r="AA1273" i="1"/>
  <c r="Z1273" i="1"/>
  <c r="Y1273" i="1"/>
  <c r="X1273" i="1"/>
  <c r="AB1273" i="1" s="1"/>
  <c r="L1273" i="1"/>
  <c r="AK1272" i="1"/>
  <c r="AJ1272" i="1"/>
  <c r="AA1272" i="1"/>
  <c r="Z1272" i="1"/>
  <c r="Y1272" i="1"/>
  <c r="X1272" i="1"/>
  <c r="AB1272" i="1" s="1"/>
  <c r="L1272" i="1"/>
  <c r="AK1271" i="1"/>
  <c r="AA1271" i="1"/>
  <c r="Z1271" i="1"/>
  <c r="Y1271" i="1"/>
  <c r="X1271" i="1"/>
  <c r="AB1271" i="1" s="1"/>
  <c r="L1271" i="1"/>
  <c r="AJ4112" i="1"/>
  <c r="AJ4113" i="1" s="1"/>
  <c r="AK4113" i="1" s="1"/>
  <c r="AA4112" i="1"/>
  <c r="Z4112" i="1"/>
  <c r="Y4112" i="1"/>
  <c r="X4112" i="1"/>
  <c r="AB4112" i="1" s="1"/>
  <c r="L4112" i="1"/>
  <c r="AA4111" i="1"/>
  <c r="Z4111" i="1"/>
  <c r="Y4111" i="1"/>
  <c r="X4111" i="1"/>
  <c r="AB4111" i="1" s="1"/>
  <c r="L4111" i="1"/>
  <c r="AA1904" i="1"/>
  <c r="Z1904" i="1"/>
  <c r="Y1904" i="1"/>
  <c r="X1904" i="1"/>
  <c r="AB1904" i="1" s="1"/>
  <c r="L1904" i="1"/>
  <c r="AA3650" i="1"/>
  <c r="Z3650" i="1"/>
  <c r="Y3650" i="1"/>
  <c r="X3650" i="1"/>
  <c r="AB3650" i="1" s="1"/>
  <c r="L3650" i="1"/>
  <c r="AJ2369" i="1"/>
  <c r="AJ2370" i="1" s="1"/>
  <c r="AJ2371" i="1" s="1"/>
  <c r="AK2371" i="1" s="1"/>
  <c r="AA2369" i="1"/>
  <c r="Z2369" i="1"/>
  <c r="Y2369" i="1"/>
  <c r="X2369" i="1"/>
  <c r="AB2369" i="1" s="1"/>
  <c r="L2369" i="1"/>
  <c r="AJ2368" i="1"/>
  <c r="AK2368" i="1" s="1"/>
  <c r="AA2368" i="1"/>
  <c r="Z2368" i="1"/>
  <c r="Y2368" i="1"/>
  <c r="X2368" i="1"/>
  <c r="AB2368" i="1" s="1"/>
  <c r="L2368" i="1"/>
  <c r="AA2367" i="1"/>
  <c r="Z2367" i="1"/>
  <c r="Y2367" i="1"/>
  <c r="X2367" i="1"/>
  <c r="AB2367" i="1" s="1"/>
  <c r="L2367" i="1"/>
  <c r="AJ4610" i="1"/>
  <c r="AJ4611" i="1" s="1"/>
  <c r="AA4610" i="1"/>
  <c r="Z4610" i="1"/>
  <c r="Y4610" i="1"/>
  <c r="X4610" i="1"/>
  <c r="AB4610" i="1" s="1"/>
  <c r="L4610" i="1"/>
  <c r="AA509" i="1"/>
  <c r="Z509" i="1"/>
  <c r="Y509" i="1"/>
  <c r="X509" i="1"/>
  <c r="AB509" i="1" s="1"/>
  <c r="L509" i="1"/>
  <c r="AA4280" i="1"/>
  <c r="Z4280" i="1"/>
  <c r="Y4280" i="1"/>
  <c r="X4280" i="1"/>
  <c r="AB4280" i="1" s="1"/>
  <c r="L4280" i="1"/>
  <c r="AA2540" i="1"/>
  <c r="Z2540" i="1"/>
  <c r="Y2540" i="1"/>
  <c r="X2540" i="1"/>
  <c r="AB2540" i="1" s="1"/>
  <c r="AA2539" i="1"/>
  <c r="Z2539" i="1"/>
  <c r="Y2539" i="1"/>
  <c r="X2539" i="1"/>
  <c r="AB2539" i="1" s="1"/>
  <c r="AA2538" i="1"/>
  <c r="Z2538" i="1"/>
  <c r="Y2538" i="1"/>
  <c r="X2538" i="1"/>
  <c r="AB2538" i="1" s="1"/>
  <c r="AA2014" i="1"/>
  <c r="Z2014" i="1"/>
  <c r="Y2014" i="1"/>
  <c r="X2014" i="1"/>
  <c r="AB2014" i="1" s="1"/>
  <c r="L2014" i="1"/>
  <c r="AK547" i="1"/>
  <c r="AJ547" i="1"/>
  <c r="AJ548" i="1" s="1"/>
  <c r="AA547" i="1"/>
  <c r="Z547" i="1"/>
  <c r="Y547" i="1"/>
  <c r="X547" i="1"/>
  <c r="AB547" i="1" s="1"/>
  <c r="L547" i="1"/>
  <c r="AK546" i="1"/>
  <c r="AJ546" i="1"/>
  <c r="AA546" i="1"/>
  <c r="Z546" i="1"/>
  <c r="Y546" i="1"/>
  <c r="X546" i="1"/>
  <c r="AB546" i="1" s="1"/>
  <c r="L546" i="1"/>
  <c r="AK545" i="1"/>
  <c r="AJ545" i="1"/>
  <c r="AA545" i="1"/>
  <c r="Z545" i="1"/>
  <c r="Y545" i="1"/>
  <c r="X545" i="1"/>
  <c r="AB545" i="1" s="1"/>
  <c r="L545" i="1"/>
  <c r="AK544" i="1"/>
  <c r="AJ544" i="1"/>
  <c r="AA544" i="1"/>
  <c r="Z544" i="1"/>
  <c r="Y544" i="1"/>
  <c r="X544" i="1"/>
  <c r="AB544" i="1" s="1"/>
  <c r="L544" i="1"/>
  <c r="AK543" i="1"/>
  <c r="AJ543" i="1"/>
  <c r="AA543" i="1"/>
  <c r="Z543" i="1"/>
  <c r="Y543" i="1"/>
  <c r="X543" i="1"/>
  <c r="AB543" i="1" s="1"/>
  <c r="L543" i="1"/>
  <c r="AK542" i="1"/>
  <c r="AJ542" i="1"/>
  <c r="AA542" i="1"/>
  <c r="Z542" i="1"/>
  <c r="Y542" i="1"/>
  <c r="X542" i="1"/>
  <c r="AB542" i="1" s="1"/>
  <c r="L542" i="1"/>
  <c r="AK541" i="1"/>
  <c r="AA541" i="1"/>
  <c r="Z541" i="1"/>
  <c r="Y541" i="1"/>
  <c r="X541" i="1"/>
  <c r="AB541" i="1" s="1"/>
  <c r="L541" i="1"/>
  <c r="AA1522" i="1"/>
  <c r="Z1522" i="1"/>
  <c r="Y1522" i="1"/>
  <c r="X1522" i="1"/>
  <c r="AB1522" i="1" s="1"/>
  <c r="L1522" i="1"/>
  <c r="AJ3782" i="1"/>
  <c r="AJ3783" i="1" s="1"/>
  <c r="AJ3784" i="1" s="1"/>
  <c r="AA3782" i="1"/>
  <c r="Z3782" i="1"/>
  <c r="Y3782" i="1"/>
  <c r="X3782" i="1"/>
  <c r="AB3782" i="1" s="1"/>
  <c r="L3782" i="1"/>
  <c r="AJ3951" i="1"/>
  <c r="AJ3952" i="1" s="1"/>
  <c r="AA3951" i="1"/>
  <c r="Z3951" i="1"/>
  <c r="Y3951" i="1"/>
  <c r="X3951" i="1"/>
  <c r="AB3951" i="1" s="1"/>
  <c r="L3951" i="1"/>
  <c r="AA3950" i="1"/>
  <c r="Z3950" i="1"/>
  <c r="Y3950" i="1"/>
  <c r="X3950" i="1"/>
  <c r="AB3950" i="1" s="1"/>
  <c r="L3950" i="1"/>
  <c r="AJ3138" i="1"/>
  <c r="AJ3139" i="1" s="1"/>
  <c r="AK3139" i="1" s="1"/>
  <c r="AA3138" i="1"/>
  <c r="Z3138" i="1"/>
  <c r="Y3138" i="1"/>
  <c r="X3138" i="1"/>
  <c r="AB3138" i="1" s="1"/>
  <c r="L3138" i="1"/>
  <c r="AJ3137" i="1"/>
  <c r="AA3137" i="1"/>
  <c r="Z3137" i="1"/>
  <c r="Y3137" i="1"/>
  <c r="X3137" i="1"/>
  <c r="AB3137" i="1" s="1"/>
  <c r="L3137" i="1"/>
  <c r="AJ3136" i="1"/>
  <c r="AK3136" i="1" s="1"/>
  <c r="AA3136" i="1"/>
  <c r="Z3136" i="1"/>
  <c r="Y3136" i="1"/>
  <c r="X3136" i="1"/>
  <c r="AB3136" i="1" s="1"/>
  <c r="L3136" i="1"/>
  <c r="AJ4177" i="1"/>
  <c r="AJ4178" i="1" s="1"/>
  <c r="AJ4179" i="1" s="1"/>
  <c r="AA4177" i="1"/>
  <c r="Z4177" i="1"/>
  <c r="Y4177" i="1"/>
  <c r="X4177" i="1"/>
  <c r="AB4177" i="1" s="1"/>
  <c r="L4177" i="1"/>
  <c r="AA4176" i="1"/>
  <c r="Z4176" i="1"/>
  <c r="Y4176" i="1"/>
  <c r="X4176" i="1"/>
  <c r="AB4176" i="1" s="1"/>
  <c r="L4176" i="1"/>
  <c r="AJ1542" i="1"/>
  <c r="AK1542" i="1" s="1"/>
  <c r="AA1542" i="1"/>
  <c r="Z1542" i="1"/>
  <c r="Y1542" i="1"/>
  <c r="X1542" i="1"/>
  <c r="AB1542" i="1" s="1"/>
  <c r="L1542" i="1"/>
  <c r="AA1541" i="1"/>
  <c r="Z1541" i="1"/>
  <c r="Y1541" i="1"/>
  <c r="X1541" i="1"/>
  <c r="AB1541" i="1" s="1"/>
  <c r="L1541" i="1"/>
  <c r="AJ4455" i="1"/>
  <c r="AK4455" i="1" s="1"/>
  <c r="AA4455" i="1"/>
  <c r="Z4455" i="1"/>
  <c r="Y4455" i="1"/>
  <c r="X4455" i="1"/>
  <c r="AB4455" i="1" s="1"/>
  <c r="L4455" i="1"/>
  <c r="AA4454" i="1"/>
  <c r="Z4454" i="1"/>
  <c r="Y4454" i="1"/>
  <c r="X4454" i="1"/>
  <c r="AB4454" i="1" s="1"/>
  <c r="L4454" i="1"/>
  <c r="AA2079" i="1"/>
  <c r="Z2079" i="1"/>
  <c r="Y2079" i="1"/>
  <c r="X2079" i="1"/>
  <c r="AB2079" i="1" s="1"/>
  <c r="L2079" i="1"/>
  <c r="AJ2298" i="1"/>
  <c r="AJ2299" i="1" s="1"/>
  <c r="AK2299" i="1" s="1"/>
  <c r="AA2298" i="1"/>
  <c r="Z2298" i="1"/>
  <c r="Y2298" i="1"/>
  <c r="X2298" i="1"/>
  <c r="AB2298" i="1" s="1"/>
  <c r="L2298" i="1"/>
  <c r="AA2297" i="1"/>
  <c r="Z2297" i="1"/>
  <c r="Y2297" i="1"/>
  <c r="X2297" i="1"/>
  <c r="AB2297" i="1" s="1"/>
  <c r="L2297" i="1"/>
  <c r="AA2281" i="1"/>
  <c r="Z2281" i="1"/>
  <c r="Y2281" i="1"/>
  <c r="X2281" i="1"/>
  <c r="AB2281" i="1" s="1"/>
  <c r="L2281" i="1"/>
  <c r="AA1889" i="1"/>
  <c r="Z1889" i="1"/>
  <c r="Y1889" i="1"/>
  <c r="X1889" i="1"/>
  <c r="AB1889" i="1" s="1"/>
  <c r="L1889" i="1"/>
  <c r="AJ2217" i="1"/>
  <c r="AJ2218" i="1" s="1"/>
  <c r="AK2218" i="1" s="1"/>
  <c r="AA2217" i="1"/>
  <c r="Z2217" i="1"/>
  <c r="Y2217" i="1"/>
  <c r="X2217" i="1"/>
  <c r="AB2217" i="1" s="1"/>
  <c r="L2217" i="1"/>
  <c r="AA2216" i="1"/>
  <c r="Z2216" i="1"/>
  <c r="Y2216" i="1"/>
  <c r="X2216" i="1"/>
  <c r="AB2216" i="1" s="1"/>
  <c r="L2216" i="1"/>
  <c r="AA46" i="1"/>
  <c r="Z46" i="1"/>
  <c r="Y46" i="1"/>
  <c r="X46" i="1"/>
  <c r="AB46" i="1" s="1"/>
  <c r="L46" i="1"/>
  <c r="AJ3205" i="1"/>
  <c r="AK3205" i="1" s="1"/>
  <c r="AA3205" i="1"/>
  <c r="Z3205" i="1"/>
  <c r="Y3205" i="1"/>
  <c r="X3205" i="1"/>
  <c r="AB3205" i="1" s="1"/>
  <c r="L3205" i="1"/>
  <c r="AA3204" i="1"/>
  <c r="Z3204" i="1"/>
  <c r="Y3204" i="1"/>
  <c r="X3204" i="1"/>
  <c r="AB3204" i="1" s="1"/>
  <c r="L3204" i="1"/>
  <c r="AA2328" i="1"/>
  <c r="Z2328" i="1"/>
  <c r="Y2328" i="1"/>
  <c r="X2328" i="1"/>
  <c r="AB2328" i="1" s="1"/>
  <c r="L2328" i="1"/>
  <c r="AJ1811" i="1"/>
  <c r="AK1811" i="1" s="1"/>
  <c r="AA1811" i="1"/>
  <c r="Z1811" i="1"/>
  <c r="Y1811" i="1"/>
  <c r="X1811" i="1"/>
  <c r="AB1811" i="1" s="1"/>
  <c r="L1811" i="1"/>
  <c r="AA1810" i="1"/>
  <c r="Z1810" i="1"/>
  <c r="Y1810" i="1"/>
  <c r="X1810" i="1"/>
  <c r="AB1810" i="1" s="1"/>
  <c r="L1810" i="1"/>
  <c r="AJ3997" i="1"/>
  <c r="AK3997" i="1" s="1"/>
  <c r="AA3997" i="1"/>
  <c r="Z3997" i="1"/>
  <c r="Y3997" i="1"/>
  <c r="X3997" i="1"/>
  <c r="AB3997" i="1" s="1"/>
  <c r="L3997" i="1"/>
  <c r="AA3996" i="1"/>
  <c r="Z3996" i="1"/>
  <c r="Y3996" i="1"/>
  <c r="X3996" i="1"/>
  <c r="AB3996" i="1" s="1"/>
  <c r="L3996" i="1"/>
  <c r="AJ3349" i="1"/>
  <c r="AJ3350" i="1" s="1"/>
  <c r="AK3350" i="1" s="1"/>
  <c r="AA3349" i="1"/>
  <c r="Z3349" i="1"/>
  <c r="Y3349" i="1"/>
  <c r="X3349" i="1"/>
  <c r="AB3349" i="1" s="1"/>
  <c r="L3349" i="1"/>
  <c r="AA3348" i="1"/>
  <c r="Z3348" i="1"/>
  <c r="Y3348" i="1"/>
  <c r="X3348" i="1"/>
  <c r="AB3348" i="1" s="1"/>
  <c r="L3348" i="1"/>
  <c r="AJ1182" i="1"/>
  <c r="AK1182" i="1" s="1"/>
  <c r="AA1182" i="1"/>
  <c r="Z1182" i="1"/>
  <c r="Y1182" i="1"/>
  <c r="X1182" i="1"/>
  <c r="AB1182" i="1" s="1"/>
  <c r="L1182" i="1"/>
  <c r="AJ1110" i="1"/>
  <c r="AK1110" i="1" s="1"/>
  <c r="AA1110" i="1"/>
  <c r="Z1110" i="1"/>
  <c r="Y1110" i="1"/>
  <c r="X1110" i="1"/>
  <c r="AB1110" i="1" s="1"/>
  <c r="L1110" i="1"/>
  <c r="AA1109" i="1"/>
  <c r="Z1109" i="1"/>
  <c r="Y1109" i="1"/>
  <c r="X1109" i="1"/>
  <c r="AB1109" i="1" s="1"/>
  <c r="L1109" i="1"/>
  <c r="AJ4235" i="1"/>
  <c r="AJ4236" i="1" s="1"/>
  <c r="AK4236" i="1" s="1"/>
  <c r="AA4235" i="1"/>
  <c r="Z4235" i="1"/>
  <c r="Y4235" i="1"/>
  <c r="X4235" i="1"/>
  <c r="AB4235" i="1" s="1"/>
  <c r="L4235" i="1"/>
  <c r="AA4234" i="1"/>
  <c r="Z4234" i="1"/>
  <c r="Y4234" i="1"/>
  <c r="X4234" i="1"/>
  <c r="AB4234" i="1" s="1"/>
  <c r="L4234" i="1"/>
  <c r="AA688" i="1"/>
  <c r="Z688" i="1"/>
  <c r="Y688" i="1"/>
  <c r="X688" i="1"/>
  <c r="AB688" i="1" s="1"/>
  <c r="L688" i="1"/>
  <c r="AJ540" i="1"/>
  <c r="AJ541" i="1" s="1"/>
  <c r="AA540" i="1"/>
  <c r="Z540" i="1"/>
  <c r="Y540" i="1"/>
  <c r="X540" i="1"/>
  <c r="AB540" i="1" s="1"/>
  <c r="L540" i="1"/>
  <c r="AA539" i="1"/>
  <c r="Z539" i="1"/>
  <c r="Y539" i="1"/>
  <c r="X539" i="1"/>
  <c r="AB539" i="1" s="1"/>
  <c r="L539" i="1"/>
  <c r="AJ2755" i="1"/>
  <c r="AJ2756" i="1" s="1"/>
  <c r="AK2756" i="1" s="1"/>
  <c r="AA2755" i="1"/>
  <c r="Z2755" i="1"/>
  <c r="Y2755" i="1"/>
  <c r="X2755" i="1"/>
  <c r="AB2755" i="1" s="1"/>
  <c r="L2755" i="1"/>
  <c r="AA2754" i="1"/>
  <c r="Z2754" i="1"/>
  <c r="Y2754" i="1"/>
  <c r="X2754" i="1"/>
  <c r="AB2754" i="1" s="1"/>
  <c r="L2754" i="1"/>
  <c r="AA3767" i="1"/>
  <c r="Z3767" i="1"/>
  <c r="Y3767" i="1"/>
  <c r="X3767" i="1"/>
  <c r="AB3767" i="1" s="1"/>
  <c r="L3767" i="1"/>
  <c r="AJ4369" i="1"/>
  <c r="AK4369" i="1" s="1"/>
  <c r="AA4369" i="1"/>
  <c r="Z4369" i="1"/>
  <c r="Y4369" i="1"/>
  <c r="X4369" i="1"/>
  <c r="AB4369" i="1" s="1"/>
  <c r="L4369" i="1"/>
  <c r="AA4368" i="1"/>
  <c r="Z4368" i="1"/>
  <c r="Y4368" i="1"/>
  <c r="X4368" i="1"/>
  <c r="AB4368" i="1" s="1"/>
  <c r="L4368" i="1"/>
  <c r="AJ4296" i="1"/>
  <c r="AK4296" i="1" s="1"/>
  <c r="AA4296" i="1"/>
  <c r="Z4296" i="1"/>
  <c r="Y4296" i="1"/>
  <c r="X4296" i="1"/>
  <c r="AB4296" i="1" s="1"/>
  <c r="L4296" i="1"/>
  <c r="AJ1576" i="1"/>
  <c r="AK1576" i="1" s="1"/>
  <c r="AA1576" i="1"/>
  <c r="Z1576" i="1"/>
  <c r="Y1576" i="1"/>
  <c r="X1576" i="1"/>
  <c r="AB1576" i="1" s="1"/>
  <c r="L1576" i="1"/>
  <c r="AA1575" i="1"/>
  <c r="Z1575" i="1"/>
  <c r="Y1575" i="1"/>
  <c r="X1575" i="1"/>
  <c r="AB1575" i="1" s="1"/>
  <c r="L1575" i="1"/>
  <c r="AJ2888" i="1"/>
  <c r="AK2888" i="1" s="1"/>
  <c r="AA2888" i="1"/>
  <c r="Z2888" i="1"/>
  <c r="Y2888" i="1"/>
  <c r="X2888" i="1"/>
  <c r="AB2888" i="1" s="1"/>
  <c r="L2888" i="1"/>
  <c r="AA2887" i="1"/>
  <c r="Z2887" i="1"/>
  <c r="Y2887" i="1"/>
  <c r="X2887" i="1"/>
  <c r="AB2887" i="1" s="1"/>
  <c r="L2887" i="1"/>
  <c r="AJ45" i="1"/>
  <c r="AJ46" i="1" s="1"/>
  <c r="AJ47" i="1" s="1"/>
  <c r="AA45" i="1"/>
  <c r="Z45" i="1"/>
  <c r="Y45" i="1"/>
  <c r="X45" i="1"/>
  <c r="AB45" i="1" s="1"/>
  <c r="L45" i="1"/>
  <c r="AA44" i="1"/>
  <c r="Z44" i="1"/>
  <c r="Y44" i="1"/>
  <c r="X44" i="1"/>
  <c r="AB44" i="1" s="1"/>
  <c r="L44" i="1"/>
  <c r="AJ3807" i="1"/>
  <c r="AJ3808" i="1" s="1"/>
  <c r="AA3807" i="1"/>
  <c r="Z3807" i="1"/>
  <c r="Y3807" i="1"/>
  <c r="X3807" i="1"/>
  <c r="AB3807" i="1" s="1"/>
  <c r="L3807" i="1"/>
  <c r="AA3806" i="1"/>
  <c r="Z3806" i="1"/>
  <c r="Y3806" i="1"/>
  <c r="X3806" i="1"/>
  <c r="AB3806" i="1" s="1"/>
  <c r="L3806" i="1"/>
  <c r="AJ3850" i="1"/>
  <c r="AJ3851" i="1" s="1"/>
  <c r="AA3850" i="1"/>
  <c r="Z3850" i="1"/>
  <c r="Y3850" i="1"/>
  <c r="X3850" i="1"/>
  <c r="AB3850" i="1" s="1"/>
  <c r="L3850" i="1"/>
  <c r="AJ3849" i="1"/>
  <c r="AA3849" i="1"/>
  <c r="Z3849" i="1"/>
  <c r="Y3849" i="1"/>
  <c r="X3849" i="1"/>
  <c r="AB3849" i="1" s="1"/>
  <c r="L3849" i="1"/>
  <c r="AA3848" i="1"/>
  <c r="Z3848" i="1"/>
  <c r="Y3848" i="1"/>
  <c r="X3848" i="1"/>
  <c r="AB3848" i="1" s="1"/>
  <c r="L3848" i="1"/>
  <c r="AA19" i="1"/>
  <c r="Z19" i="1"/>
  <c r="Y19" i="1"/>
  <c r="X19" i="1"/>
  <c r="AB19" i="1" s="1"/>
  <c r="L19" i="1"/>
  <c r="AJ1875" i="1"/>
  <c r="AJ1876" i="1" s="1"/>
  <c r="AK1876" i="1" s="1"/>
  <c r="AA1875" i="1"/>
  <c r="Z1875" i="1"/>
  <c r="Y1875" i="1"/>
  <c r="X1875" i="1"/>
  <c r="AB1875" i="1" s="1"/>
  <c r="L1875" i="1"/>
  <c r="AA1874" i="1"/>
  <c r="Z1874" i="1"/>
  <c r="Y1874" i="1"/>
  <c r="X1874" i="1"/>
  <c r="AB1874" i="1" s="1"/>
  <c r="L1874" i="1"/>
  <c r="AJ1841" i="1"/>
  <c r="AJ1842" i="1" s="1"/>
  <c r="AK1842" i="1" s="1"/>
  <c r="AA1841" i="1"/>
  <c r="Z1841" i="1"/>
  <c r="Y1841" i="1"/>
  <c r="X1841" i="1"/>
  <c r="AB1841" i="1" s="1"/>
  <c r="L1841" i="1"/>
  <c r="AA1840" i="1"/>
  <c r="Z1840" i="1"/>
  <c r="Y1840" i="1"/>
  <c r="X1840" i="1"/>
  <c r="AB1840" i="1" s="1"/>
  <c r="L1840" i="1"/>
  <c r="AJ1998" i="1"/>
  <c r="AK1998" i="1" s="1"/>
  <c r="AA1998" i="1"/>
  <c r="Z1998" i="1"/>
  <c r="Y1998" i="1"/>
  <c r="X1998" i="1"/>
  <c r="AB1998" i="1" s="1"/>
  <c r="L1998" i="1"/>
  <c r="AA1997" i="1"/>
  <c r="Z1997" i="1"/>
  <c r="Y1997" i="1"/>
  <c r="X1997" i="1"/>
  <c r="AB1997" i="1" s="1"/>
  <c r="L1997" i="1"/>
  <c r="AJ3093" i="1"/>
  <c r="AA3093" i="1"/>
  <c r="Z3093" i="1"/>
  <c r="Y3093" i="1"/>
  <c r="X3093" i="1"/>
  <c r="AB3093" i="1" s="1"/>
  <c r="L3093" i="1"/>
  <c r="AJ3092" i="1"/>
  <c r="AK3092" i="1" s="1"/>
  <c r="AA3092" i="1"/>
  <c r="Z3092" i="1"/>
  <c r="Y3092" i="1"/>
  <c r="X3092" i="1"/>
  <c r="AB3092" i="1" s="1"/>
  <c r="L3092" i="1"/>
  <c r="AJ4316" i="1"/>
  <c r="AJ4317" i="1" s="1"/>
  <c r="AJ4318" i="1" s="1"/>
  <c r="AA4316" i="1"/>
  <c r="Z4316" i="1"/>
  <c r="Y4316" i="1"/>
  <c r="X4316" i="1"/>
  <c r="AB4316" i="1" s="1"/>
  <c r="L4316" i="1"/>
  <c r="AA4315" i="1"/>
  <c r="Z4315" i="1"/>
  <c r="Y4315" i="1"/>
  <c r="X4315" i="1"/>
  <c r="AB4315" i="1" s="1"/>
  <c r="L4315" i="1"/>
  <c r="AA2477" i="1"/>
  <c r="Z2477" i="1"/>
  <c r="Y2477" i="1"/>
  <c r="X2477" i="1"/>
  <c r="AB2477" i="1" s="1"/>
  <c r="L2477" i="1"/>
  <c r="AJ1150" i="1"/>
  <c r="AJ1151" i="1" s="1"/>
  <c r="AK1151" i="1" s="1"/>
  <c r="AA1150" i="1"/>
  <c r="Z1150" i="1"/>
  <c r="Y1150" i="1"/>
  <c r="X1150" i="1"/>
  <c r="AB1150" i="1" s="1"/>
  <c r="L1150" i="1"/>
  <c r="AJ1149" i="1"/>
  <c r="AA1149" i="1"/>
  <c r="Z1149" i="1"/>
  <c r="Y1149" i="1"/>
  <c r="X1149" i="1"/>
  <c r="AB1149" i="1" s="1"/>
  <c r="L1149" i="1"/>
  <c r="AA1148" i="1"/>
  <c r="Z1148" i="1"/>
  <c r="Y1148" i="1"/>
  <c r="X1148" i="1"/>
  <c r="AB1148" i="1" s="1"/>
  <c r="L1148" i="1"/>
  <c r="AA4025" i="1"/>
  <c r="Z4025" i="1"/>
  <c r="Y4025" i="1"/>
  <c r="X4025" i="1"/>
  <c r="AB4025" i="1" s="1"/>
  <c r="L4025" i="1"/>
  <c r="AJ4145" i="1"/>
  <c r="AK4145" i="1" s="1"/>
  <c r="AA4145" i="1"/>
  <c r="Z4145" i="1"/>
  <c r="Y4145" i="1"/>
  <c r="X4145" i="1"/>
  <c r="AB4145" i="1" s="1"/>
  <c r="L4145" i="1"/>
  <c r="AJ4144" i="1"/>
  <c r="AA4144" i="1"/>
  <c r="Z4144" i="1"/>
  <c r="Y4144" i="1"/>
  <c r="X4144" i="1"/>
  <c r="AB4144" i="1" s="1"/>
  <c r="L4144" i="1"/>
  <c r="AA4143" i="1"/>
  <c r="Z4143" i="1"/>
  <c r="Y4143" i="1"/>
  <c r="X4143" i="1"/>
  <c r="AB4143" i="1" s="1"/>
  <c r="L4143" i="1"/>
  <c r="AK1270" i="1"/>
  <c r="AJ1270" i="1"/>
  <c r="AJ1271" i="1" s="1"/>
  <c r="AA1270" i="1"/>
  <c r="Z1270" i="1"/>
  <c r="Y1270" i="1"/>
  <c r="X1270" i="1"/>
  <c r="AB1270" i="1" s="1"/>
  <c r="L1270" i="1"/>
  <c r="AK1269" i="1"/>
  <c r="AJ1269" i="1"/>
  <c r="AA1269" i="1"/>
  <c r="Z1269" i="1"/>
  <c r="Y1269" i="1"/>
  <c r="X1269" i="1"/>
  <c r="AB1269" i="1" s="1"/>
  <c r="L1269" i="1"/>
  <c r="AK1268" i="1"/>
  <c r="AJ1268" i="1"/>
  <c r="AA1268" i="1"/>
  <c r="Z1268" i="1"/>
  <c r="Y1268" i="1"/>
  <c r="X1268" i="1"/>
  <c r="AB1268" i="1" s="1"/>
  <c r="L1268" i="1"/>
  <c r="AK1267" i="1"/>
  <c r="AA1267" i="1"/>
  <c r="Z1267" i="1"/>
  <c r="Y1267" i="1"/>
  <c r="X1267" i="1"/>
  <c r="AB1267" i="1" s="1"/>
  <c r="L1267" i="1"/>
  <c r="AJ2345" i="1"/>
  <c r="AK2345" i="1" s="1"/>
  <c r="AA2345" i="1"/>
  <c r="Z2345" i="1"/>
  <c r="Y2345" i="1"/>
  <c r="X2345" i="1"/>
  <c r="AB2345" i="1" s="1"/>
  <c r="L2345" i="1"/>
  <c r="AJ1488" i="1"/>
  <c r="AJ1489" i="1" s="1"/>
  <c r="AK1489" i="1" s="1"/>
  <c r="AA1488" i="1"/>
  <c r="Z1488" i="1"/>
  <c r="Y1488" i="1"/>
  <c r="X1488" i="1"/>
  <c r="AB1488" i="1" s="1"/>
  <c r="L1488" i="1"/>
  <c r="AJ1487" i="1"/>
  <c r="AK1487" i="1" s="1"/>
  <c r="AA1487" i="1"/>
  <c r="Z1487" i="1"/>
  <c r="Y1487" i="1"/>
  <c r="X1487" i="1"/>
  <c r="AB1487" i="1" s="1"/>
  <c r="L1487" i="1"/>
  <c r="AJ4586" i="1"/>
  <c r="AJ4587" i="1" s="1"/>
  <c r="AK4587" i="1" s="1"/>
  <c r="AA4586" i="1"/>
  <c r="Z4586" i="1"/>
  <c r="Y4586" i="1"/>
  <c r="X4586" i="1"/>
  <c r="AB4586" i="1" s="1"/>
  <c r="L4586" i="1"/>
  <c r="AJ4585" i="1"/>
  <c r="AK4585" i="1" s="1"/>
  <c r="AA4585" i="1"/>
  <c r="Z4585" i="1"/>
  <c r="Y4585" i="1"/>
  <c r="X4585" i="1"/>
  <c r="AB4585" i="1" s="1"/>
  <c r="L4585" i="1"/>
  <c r="AJ350" i="1"/>
  <c r="AJ351" i="1" s="1"/>
  <c r="AK351" i="1" s="1"/>
  <c r="AA350" i="1"/>
  <c r="Z350" i="1"/>
  <c r="Y350" i="1"/>
  <c r="X350" i="1"/>
  <c r="AB350" i="1" s="1"/>
  <c r="L350" i="1"/>
  <c r="AJ349" i="1"/>
  <c r="AK349" i="1" s="1"/>
  <c r="AA349" i="1"/>
  <c r="Z349" i="1"/>
  <c r="Y349" i="1"/>
  <c r="X349" i="1"/>
  <c r="AB349" i="1" s="1"/>
  <c r="L349" i="1"/>
  <c r="AJ3315" i="1"/>
  <c r="AJ3316" i="1" s="1"/>
  <c r="AK3316" i="1" s="1"/>
  <c r="AA3315" i="1"/>
  <c r="Z3315" i="1"/>
  <c r="Y3315" i="1"/>
  <c r="X3315" i="1"/>
  <c r="AB3315" i="1" s="1"/>
  <c r="L3315" i="1"/>
  <c r="AA3314" i="1"/>
  <c r="Z3314" i="1"/>
  <c r="Y3314" i="1"/>
  <c r="X3314" i="1"/>
  <c r="AB3314" i="1" s="1"/>
  <c r="L3314" i="1"/>
  <c r="AJ143" i="1"/>
  <c r="AJ144" i="1" s="1"/>
  <c r="AK144" i="1" s="1"/>
  <c r="AA143" i="1"/>
  <c r="Z143" i="1"/>
  <c r="Y143" i="1"/>
  <c r="X143" i="1"/>
  <c r="AB143" i="1" s="1"/>
  <c r="L143" i="1"/>
  <c r="AA142" i="1"/>
  <c r="Z142" i="1"/>
  <c r="Y142" i="1"/>
  <c r="X142" i="1"/>
  <c r="AB142" i="1" s="1"/>
  <c r="L142" i="1"/>
  <c r="AJ1653" i="1"/>
  <c r="AK1653" i="1" s="1"/>
  <c r="AA1653" i="1"/>
  <c r="Z1653" i="1"/>
  <c r="Y1653" i="1"/>
  <c r="X1653" i="1"/>
  <c r="AB1653" i="1" s="1"/>
  <c r="L1653" i="1"/>
  <c r="AA1652" i="1"/>
  <c r="Z1652" i="1"/>
  <c r="Y1652" i="1"/>
  <c r="X1652" i="1"/>
  <c r="AB1652" i="1" s="1"/>
  <c r="L1652" i="1"/>
  <c r="AJ4420" i="1"/>
  <c r="AK4420" i="1" s="1"/>
  <c r="AA4420" i="1"/>
  <c r="Z4420" i="1"/>
  <c r="Y4420" i="1"/>
  <c r="X4420" i="1"/>
  <c r="AB4420" i="1" s="1"/>
  <c r="L4420" i="1"/>
  <c r="AJ4419" i="1"/>
  <c r="AK4419" i="1" s="1"/>
  <c r="AA4419" i="1"/>
  <c r="Z4419" i="1"/>
  <c r="Y4419" i="1"/>
  <c r="X4419" i="1"/>
  <c r="AB4419" i="1" s="1"/>
  <c r="L4419" i="1"/>
  <c r="AA3396" i="1"/>
  <c r="Z3396" i="1"/>
  <c r="Y3396" i="1"/>
  <c r="X3396" i="1"/>
  <c r="AB3396" i="1" s="1"/>
  <c r="L3396" i="1"/>
  <c r="AJ252" i="1"/>
  <c r="AK252" i="1" s="1"/>
  <c r="AA252" i="1"/>
  <c r="Z252" i="1"/>
  <c r="Y252" i="1"/>
  <c r="X252" i="1"/>
  <c r="AB252" i="1" s="1"/>
  <c r="L252" i="1"/>
  <c r="AA251" i="1"/>
  <c r="Z251" i="1"/>
  <c r="Y251" i="1"/>
  <c r="X251" i="1"/>
  <c r="AB251" i="1" s="1"/>
  <c r="L251" i="1"/>
  <c r="AJ2476" i="1"/>
  <c r="AJ2477" i="1" s="1"/>
  <c r="AA2476" i="1"/>
  <c r="Z2476" i="1"/>
  <c r="Y2476" i="1"/>
  <c r="X2476" i="1"/>
  <c r="AB2476" i="1" s="1"/>
  <c r="L2476" i="1"/>
  <c r="AJ1619" i="1"/>
  <c r="AJ1620" i="1" s="1"/>
  <c r="AK1620" i="1" s="1"/>
  <c r="AA1619" i="1"/>
  <c r="Z1619" i="1"/>
  <c r="Y1619" i="1"/>
  <c r="X1619" i="1"/>
  <c r="AB1619" i="1" s="1"/>
  <c r="L1619" i="1"/>
  <c r="AJ1618" i="1"/>
  <c r="AK1618" i="1" s="1"/>
  <c r="AA1618" i="1"/>
  <c r="Z1618" i="1"/>
  <c r="Y1618" i="1"/>
  <c r="X1618" i="1"/>
  <c r="AB1618" i="1" s="1"/>
  <c r="L1618" i="1"/>
  <c r="AJ2037" i="1"/>
  <c r="AJ2038" i="1" s="1"/>
  <c r="AA2037" i="1"/>
  <c r="Z2037" i="1"/>
  <c r="Y2037" i="1"/>
  <c r="X2037" i="1"/>
  <c r="AB2037" i="1" s="1"/>
  <c r="L2037" i="1"/>
  <c r="AJ2036" i="1"/>
  <c r="AA2036" i="1"/>
  <c r="Z2036" i="1"/>
  <c r="Y2036" i="1"/>
  <c r="X2036" i="1"/>
  <c r="AB2036" i="1" s="1"/>
  <c r="L2036" i="1"/>
  <c r="AA1197" i="1"/>
  <c r="Z1197" i="1"/>
  <c r="Y1197" i="1"/>
  <c r="X1197" i="1"/>
  <c r="AB1197" i="1" s="1"/>
  <c r="L1197" i="1"/>
  <c r="AJ2497" i="1"/>
  <c r="AJ2498" i="1" s="1"/>
  <c r="AK2498" i="1" s="1"/>
  <c r="AA2497" i="1"/>
  <c r="Z2497" i="1"/>
  <c r="Y2497" i="1"/>
  <c r="X2497" i="1"/>
  <c r="AB2497" i="1" s="1"/>
  <c r="L2497" i="1"/>
  <c r="AA2496" i="1"/>
  <c r="Z2496" i="1"/>
  <c r="Y2496" i="1"/>
  <c r="X2496" i="1"/>
  <c r="AB2496" i="1" s="1"/>
  <c r="L2496" i="1"/>
  <c r="AJ2415" i="1"/>
  <c r="AJ2416" i="1" s="1"/>
  <c r="AK2416" i="1" s="1"/>
  <c r="AA2415" i="1"/>
  <c r="Z2415" i="1"/>
  <c r="Y2415" i="1"/>
  <c r="X2415" i="1"/>
  <c r="AB2415" i="1" s="1"/>
  <c r="L2415" i="1"/>
  <c r="AJ2414" i="1"/>
  <c r="AK2414" i="1" s="1"/>
  <c r="AA2414" i="1"/>
  <c r="Z2414" i="1"/>
  <c r="Y2414" i="1"/>
  <c r="X2414" i="1"/>
  <c r="AB2414" i="1" s="1"/>
  <c r="L2414" i="1"/>
  <c r="AA2537" i="1"/>
  <c r="Z2537" i="1"/>
  <c r="Y2537" i="1"/>
  <c r="X2537" i="1"/>
  <c r="AB2537" i="1" s="1"/>
  <c r="AA2536" i="1"/>
  <c r="Z2536" i="1"/>
  <c r="Y2536" i="1"/>
  <c r="X2536" i="1"/>
  <c r="AB2536" i="1" s="1"/>
  <c r="AA2535" i="1"/>
  <c r="Z2535" i="1"/>
  <c r="Y2535" i="1"/>
  <c r="X2535" i="1"/>
  <c r="AB2535" i="1" s="1"/>
  <c r="AJ3668" i="1"/>
  <c r="AJ3669" i="1" s="1"/>
  <c r="AK3669" i="1" s="1"/>
  <c r="AA3668" i="1"/>
  <c r="Z3668" i="1"/>
  <c r="Y3668" i="1"/>
  <c r="X3668" i="1"/>
  <c r="AB3668" i="1" s="1"/>
  <c r="L3668" i="1"/>
  <c r="AA3667" i="1"/>
  <c r="Z3667" i="1"/>
  <c r="Y3667" i="1"/>
  <c r="X3667" i="1"/>
  <c r="AB3667" i="1" s="1"/>
  <c r="L3667" i="1"/>
  <c r="AJ3587" i="1"/>
  <c r="AJ3588" i="1" s="1"/>
  <c r="AA3587" i="1"/>
  <c r="Z3587" i="1"/>
  <c r="Y3587" i="1"/>
  <c r="X3587" i="1"/>
  <c r="AB3587" i="1" s="1"/>
  <c r="L3587" i="1"/>
  <c r="AJ1078" i="1"/>
  <c r="AJ1079" i="1" s="1"/>
  <c r="AK1079" i="1" s="1"/>
  <c r="AA1078" i="1"/>
  <c r="Z1078" i="1"/>
  <c r="Y1078" i="1"/>
  <c r="X1078" i="1"/>
  <c r="AB1078" i="1" s="1"/>
  <c r="L1078" i="1"/>
  <c r="AA1077" i="1"/>
  <c r="Z1077" i="1"/>
  <c r="Y1077" i="1"/>
  <c r="X1077" i="1"/>
  <c r="AB1077" i="1" s="1"/>
  <c r="L1077" i="1"/>
  <c r="AJ1011" i="1"/>
  <c r="AJ1012" i="1" s="1"/>
  <c r="AK1012" i="1" s="1"/>
  <c r="AA1011" i="1"/>
  <c r="Z1011" i="1"/>
  <c r="Y1011" i="1"/>
  <c r="X1011" i="1"/>
  <c r="AB1011" i="1" s="1"/>
  <c r="L1011" i="1"/>
  <c r="AA1010" i="1"/>
  <c r="Z1010" i="1"/>
  <c r="Y1010" i="1"/>
  <c r="X1010" i="1"/>
  <c r="AB1010" i="1" s="1"/>
  <c r="L1010" i="1"/>
  <c r="AK538" i="1"/>
  <c r="AJ538" i="1"/>
  <c r="AJ539" i="1" s="1"/>
  <c r="AK539" i="1" s="1"/>
  <c r="AA538" i="1"/>
  <c r="Z538" i="1"/>
  <c r="Y538" i="1"/>
  <c r="X538" i="1"/>
  <c r="AB538" i="1" s="1"/>
  <c r="L538" i="1"/>
  <c r="AK537" i="1"/>
  <c r="AJ537" i="1"/>
  <c r="AA537" i="1"/>
  <c r="Z537" i="1"/>
  <c r="Y537" i="1"/>
  <c r="X537" i="1"/>
  <c r="AB537" i="1" s="1"/>
  <c r="L537" i="1"/>
  <c r="AK536" i="1"/>
  <c r="AJ536" i="1"/>
  <c r="AA536" i="1"/>
  <c r="Z536" i="1"/>
  <c r="Y536" i="1"/>
  <c r="X536" i="1"/>
  <c r="AB536" i="1" s="1"/>
  <c r="L536" i="1"/>
  <c r="AK535" i="1"/>
  <c r="AJ535" i="1"/>
  <c r="AA535" i="1"/>
  <c r="Z535" i="1"/>
  <c r="Y535" i="1"/>
  <c r="X535" i="1"/>
  <c r="AB535" i="1" s="1"/>
  <c r="L535" i="1"/>
  <c r="AK534" i="1"/>
  <c r="AJ534" i="1"/>
  <c r="AA534" i="1"/>
  <c r="Z534" i="1"/>
  <c r="Y534" i="1"/>
  <c r="X534" i="1"/>
  <c r="AB534" i="1" s="1"/>
  <c r="L534" i="1"/>
  <c r="AK533" i="1"/>
  <c r="AJ533" i="1"/>
  <c r="AA533" i="1"/>
  <c r="Z533" i="1"/>
  <c r="Y533" i="1"/>
  <c r="X533" i="1"/>
  <c r="AB533" i="1" s="1"/>
  <c r="L533" i="1"/>
  <c r="AK532" i="1"/>
  <c r="AA532" i="1"/>
  <c r="Z532" i="1"/>
  <c r="Y532" i="1"/>
  <c r="X532" i="1"/>
  <c r="AB532" i="1" s="1"/>
  <c r="L532" i="1"/>
  <c r="AJ4024" i="1"/>
  <c r="AK4024" i="1" s="1"/>
  <c r="AA4024" i="1"/>
  <c r="Z4024" i="1"/>
  <c r="Y4024" i="1"/>
  <c r="X4024" i="1"/>
  <c r="AB4024" i="1" s="1"/>
  <c r="L4024" i="1"/>
  <c r="AJ4023" i="1"/>
  <c r="AA4023" i="1"/>
  <c r="Z4023" i="1"/>
  <c r="Y4023" i="1"/>
  <c r="X4023" i="1"/>
  <c r="AB4023" i="1" s="1"/>
  <c r="L4023" i="1"/>
  <c r="AA4022" i="1"/>
  <c r="Z4022" i="1"/>
  <c r="Y4022" i="1"/>
  <c r="X4022" i="1"/>
  <c r="AB4022" i="1" s="1"/>
  <c r="L4022" i="1"/>
  <c r="AJ447" i="1"/>
  <c r="AK447" i="1" s="1"/>
  <c r="AA447" i="1"/>
  <c r="Z447" i="1"/>
  <c r="Y447" i="1"/>
  <c r="X447" i="1"/>
  <c r="AB447" i="1" s="1"/>
  <c r="L447" i="1"/>
  <c r="AA446" i="1"/>
  <c r="Z446" i="1"/>
  <c r="Y446" i="1"/>
  <c r="X446" i="1"/>
  <c r="AB446" i="1" s="1"/>
  <c r="L446" i="1"/>
  <c r="AA413" i="1"/>
  <c r="Z413" i="1"/>
  <c r="Y413" i="1"/>
  <c r="X413" i="1"/>
  <c r="AB413" i="1" s="1"/>
  <c r="L413" i="1"/>
  <c r="AA3937" i="1"/>
  <c r="Z3937" i="1"/>
  <c r="Y3937" i="1"/>
  <c r="X3937" i="1"/>
  <c r="AB3937" i="1" s="1"/>
  <c r="L3937" i="1"/>
  <c r="AJ1929" i="1"/>
  <c r="AK1929" i="1" s="1"/>
  <c r="AA1929" i="1"/>
  <c r="Z1929" i="1"/>
  <c r="Y1929" i="1"/>
  <c r="X1929" i="1"/>
  <c r="AB1929" i="1" s="1"/>
  <c r="L1929" i="1"/>
  <c r="AA1928" i="1"/>
  <c r="Z1928" i="1"/>
  <c r="Y1928" i="1"/>
  <c r="X1928" i="1"/>
  <c r="AB1928" i="1" s="1"/>
  <c r="L1928" i="1"/>
  <c r="AJ3172" i="1"/>
  <c r="AK3172" i="1" s="1"/>
  <c r="AA3172" i="1"/>
  <c r="Z3172" i="1"/>
  <c r="Y3172" i="1"/>
  <c r="X3172" i="1"/>
  <c r="AB3172" i="1" s="1"/>
  <c r="L3172" i="1"/>
  <c r="AA3171" i="1"/>
  <c r="Z3171" i="1"/>
  <c r="Y3171" i="1"/>
  <c r="X3171" i="1"/>
  <c r="AB3171" i="1" s="1"/>
  <c r="L3171" i="1"/>
  <c r="AJ3607" i="1"/>
  <c r="AJ3608" i="1" s="1"/>
  <c r="AK3608" i="1" s="1"/>
  <c r="AA3607" i="1"/>
  <c r="Z3607" i="1"/>
  <c r="Y3607" i="1"/>
  <c r="X3607" i="1"/>
  <c r="AB3607" i="1" s="1"/>
  <c r="L3607" i="1"/>
  <c r="AA3606" i="1"/>
  <c r="Z3606" i="1"/>
  <c r="Y3606" i="1"/>
  <c r="X3606" i="1"/>
  <c r="AB3606" i="1" s="1"/>
  <c r="L3606" i="1"/>
  <c r="AJ384" i="1"/>
  <c r="AJ385" i="1" s="1"/>
  <c r="AK385" i="1" s="1"/>
  <c r="AA384" i="1"/>
  <c r="Z384" i="1"/>
  <c r="Y384" i="1"/>
  <c r="X384" i="1"/>
  <c r="AB384" i="1" s="1"/>
  <c r="L384" i="1"/>
  <c r="AA383" i="1"/>
  <c r="Z383" i="1"/>
  <c r="Y383" i="1"/>
  <c r="X383" i="1"/>
  <c r="AB383" i="1" s="1"/>
  <c r="L383" i="1"/>
  <c r="AJ2061" i="1"/>
  <c r="AJ2062" i="1" s="1"/>
  <c r="AA2061" i="1"/>
  <c r="Z2061" i="1"/>
  <c r="Y2061" i="1"/>
  <c r="X2061" i="1"/>
  <c r="AB2061" i="1" s="1"/>
  <c r="L2061" i="1"/>
  <c r="AJ479" i="1"/>
  <c r="AK479" i="1" s="1"/>
  <c r="AA479" i="1"/>
  <c r="Z479" i="1"/>
  <c r="Y479" i="1"/>
  <c r="X479" i="1"/>
  <c r="AB479" i="1" s="1"/>
  <c r="L479" i="1"/>
  <c r="AJ478" i="1"/>
  <c r="AK478" i="1" s="1"/>
  <c r="AA478" i="1"/>
  <c r="Z478" i="1"/>
  <c r="Y478" i="1"/>
  <c r="X478" i="1"/>
  <c r="AB478" i="1" s="1"/>
  <c r="L478" i="1"/>
  <c r="AJ4392" i="1"/>
  <c r="AJ4393" i="1" s="1"/>
  <c r="AA4392" i="1"/>
  <c r="Z4392" i="1"/>
  <c r="Y4392" i="1"/>
  <c r="X4392" i="1"/>
  <c r="AB4392" i="1" s="1"/>
  <c r="L4392" i="1"/>
  <c r="AA4391" i="1"/>
  <c r="Z4391" i="1"/>
  <c r="Y4391" i="1"/>
  <c r="X4391" i="1"/>
  <c r="AB4391" i="1" s="1"/>
  <c r="L4391" i="1"/>
  <c r="AA3905" i="1"/>
  <c r="Z3905" i="1"/>
  <c r="Y3905" i="1"/>
  <c r="X3905" i="1"/>
  <c r="AB3905" i="1" s="1"/>
  <c r="L3905" i="1"/>
  <c r="AA3921" i="1"/>
  <c r="Z3921" i="1"/>
  <c r="Y3921" i="1"/>
  <c r="X3921" i="1"/>
  <c r="AB3921" i="1" s="1"/>
  <c r="L3921" i="1"/>
  <c r="AJ1048" i="1"/>
  <c r="AK1048" i="1" s="1"/>
  <c r="AA1048" i="1"/>
  <c r="Z1048" i="1"/>
  <c r="Y1048" i="1"/>
  <c r="X1048" i="1"/>
  <c r="AB1048" i="1" s="1"/>
  <c r="L1048" i="1"/>
  <c r="AA1047" i="1"/>
  <c r="Z1047" i="1"/>
  <c r="Y1047" i="1"/>
  <c r="X1047" i="1"/>
  <c r="AB1047" i="1" s="1"/>
  <c r="L1047" i="1"/>
  <c r="AJ211" i="1"/>
  <c r="AK211" i="1" s="1"/>
  <c r="AA211" i="1"/>
  <c r="Z211" i="1"/>
  <c r="Y211" i="1"/>
  <c r="X211" i="1"/>
  <c r="AB211" i="1" s="1"/>
  <c r="L211" i="1"/>
  <c r="AA210" i="1"/>
  <c r="Z210" i="1"/>
  <c r="Y210" i="1"/>
  <c r="X210" i="1"/>
  <c r="AB210" i="1" s="1"/>
  <c r="L210" i="1"/>
  <c r="AJ2805" i="1"/>
  <c r="AK2805" i="1" s="1"/>
  <c r="AA2805" i="1"/>
  <c r="Z2805" i="1"/>
  <c r="Y2805" i="1"/>
  <c r="X2805" i="1"/>
  <c r="AB2805" i="1" s="1"/>
  <c r="L2805" i="1"/>
  <c r="AJ3068" i="1"/>
  <c r="AK3068" i="1" s="1"/>
  <c r="AA3068" i="1"/>
  <c r="Z3068" i="1"/>
  <c r="Y3068" i="1"/>
  <c r="X3068" i="1"/>
  <c r="AB3068" i="1" s="1"/>
  <c r="L3068" i="1"/>
  <c r="AJ978" i="1"/>
  <c r="AK978" i="1" s="1"/>
  <c r="AA978" i="1"/>
  <c r="Z978" i="1"/>
  <c r="Y978" i="1"/>
  <c r="X978" i="1"/>
  <c r="AB978" i="1" s="1"/>
  <c r="L978" i="1"/>
  <c r="AA977" i="1"/>
  <c r="Z977" i="1"/>
  <c r="Y977" i="1"/>
  <c r="X977" i="1"/>
  <c r="AB977" i="1" s="1"/>
  <c r="L977" i="1"/>
  <c r="AJ177" i="1"/>
  <c r="AK177" i="1" s="1"/>
  <c r="AA177" i="1"/>
  <c r="Z177" i="1"/>
  <c r="Y177" i="1"/>
  <c r="X177" i="1"/>
  <c r="AB177" i="1" s="1"/>
  <c r="L177" i="1"/>
  <c r="AJ176" i="1"/>
  <c r="AA176" i="1"/>
  <c r="Z176" i="1"/>
  <c r="Y176" i="1"/>
  <c r="X176" i="1"/>
  <c r="AB176" i="1" s="1"/>
  <c r="L176" i="1"/>
  <c r="AJ175" i="1"/>
  <c r="AK175" i="1" s="1"/>
  <c r="AA175" i="1"/>
  <c r="Z175" i="1"/>
  <c r="Y175" i="1"/>
  <c r="X175" i="1"/>
  <c r="AB175" i="1" s="1"/>
  <c r="L175" i="1"/>
  <c r="AJ141" i="1"/>
  <c r="AK141" i="1" s="1"/>
  <c r="AA141" i="1"/>
  <c r="Z141" i="1"/>
  <c r="Y141" i="1"/>
  <c r="X141" i="1"/>
  <c r="AB141" i="1" s="1"/>
  <c r="L141" i="1"/>
  <c r="AJ140" i="1"/>
  <c r="AA140" i="1"/>
  <c r="Z140" i="1"/>
  <c r="Y140" i="1"/>
  <c r="X140" i="1"/>
  <c r="AB140" i="1" s="1"/>
  <c r="L140" i="1"/>
  <c r="AA139" i="1"/>
  <c r="Z139" i="1"/>
  <c r="Y139" i="1"/>
  <c r="X139" i="1"/>
  <c r="AB139" i="1" s="1"/>
  <c r="L139" i="1"/>
  <c r="AJ3412" i="1"/>
  <c r="AK3412" i="1" s="1"/>
  <c r="AA3412" i="1"/>
  <c r="Z3412" i="1"/>
  <c r="Y3412" i="1"/>
  <c r="X3412" i="1"/>
  <c r="AB3412" i="1" s="1"/>
  <c r="L3412" i="1"/>
  <c r="AJ3411" i="1"/>
  <c r="AK3411" i="1" s="1"/>
  <c r="AA3411" i="1"/>
  <c r="Z3411" i="1"/>
  <c r="Y3411" i="1"/>
  <c r="X3411" i="1"/>
  <c r="AB3411" i="1" s="1"/>
  <c r="L3411" i="1"/>
  <c r="AJ1218" i="1"/>
  <c r="AK1218" i="1" s="1"/>
  <c r="AA1218" i="1"/>
  <c r="Z1218" i="1"/>
  <c r="Y1218" i="1"/>
  <c r="X1218" i="1"/>
  <c r="AB1218" i="1" s="1"/>
  <c r="L1218" i="1"/>
  <c r="AJ1217" i="1"/>
  <c r="AA1217" i="1"/>
  <c r="Z1217" i="1"/>
  <c r="Y1217" i="1"/>
  <c r="X1217" i="1"/>
  <c r="AB1217" i="1" s="1"/>
  <c r="L1217" i="1"/>
  <c r="AJ1216" i="1"/>
  <c r="AA1216" i="1"/>
  <c r="Z1216" i="1"/>
  <c r="Y1216" i="1"/>
  <c r="X1216" i="1"/>
  <c r="AB1216" i="1" s="1"/>
  <c r="L1216" i="1"/>
  <c r="AA1215" i="1"/>
  <c r="Z1215" i="1"/>
  <c r="Y1215" i="1"/>
  <c r="X1215" i="1"/>
  <c r="AB1215" i="1" s="1"/>
  <c r="L1215" i="1"/>
  <c r="AJ4199" i="1"/>
  <c r="AK4199" i="1" s="1"/>
  <c r="AA4199" i="1"/>
  <c r="Z4199" i="1"/>
  <c r="Y4199" i="1"/>
  <c r="X4199" i="1"/>
  <c r="AB4199" i="1" s="1"/>
  <c r="L4199" i="1"/>
  <c r="AJ4198" i="1"/>
  <c r="AK4198" i="1" s="1"/>
  <c r="AA4198" i="1"/>
  <c r="Z4198" i="1"/>
  <c r="Y4198" i="1"/>
  <c r="X4198" i="1"/>
  <c r="AB4198" i="1" s="1"/>
  <c r="L4198" i="1"/>
  <c r="AJ1977" i="1"/>
  <c r="AK1977" i="1" s="1"/>
  <c r="AA1977" i="1"/>
  <c r="Z1977" i="1"/>
  <c r="Y1977" i="1"/>
  <c r="X1977" i="1"/>
  <c r="AB1977" i="1" s="1"/>
  <c r="L1977" i="1"/>
  <c r="AJ1958" i="1"/>
  <c r="AK1958" i="1" s="1"/>
  <c r="AA1958" i="1"/>
  <c r="Z1958" i="1"/>
  <c r="Y1958" i="1"/>
  <c r="X1958" i="1"/>
  <c r="AB1958" i="1" s="1"/>
  <c r="L1958" i="1"/>
  <c r="AJ3491" i="1"/>
  <c r="AJ3492" i="1" s="1"/>
  <c r="AK3492" i="1" s="1"/>
  <c r="AA3491" i="1"/>
  <c r="Z3491" i="1"/>
  <c r="Y3491" i="1"/>
  <c r="X3491" i="1"/>
  <c r="AB3491" i="1" s="1"/>
  <c r="L3491" i="1"/>
  <c r="AA3490" i="1"/>
  <c r="Z3490" i="1"/>
  <c r="Y3490" i="1"/>
  <c r="X3490" i="1"/>
  <c r="AB3490" i="1" s="1"/>
  <c r="L3490" i="1"/>
  <c r="AJ3257" i="1"/>
  <c r="AJ3258" i="1" s="1"/>
  <c r="AK3258" i="1" s="1"/>
  <c r="AA3257" i="1"/>
  <c r="Z3257" i="1"/>
  <c r="Y3257" i="1"/>
  <c r="X3257" i="1"/>
  <c r="AB3257" i="1" s="1"/>
  <c r="L3257" i="1"/>
  <c r="AJ3256" i="1"/>
  <c r="AA3256" i="1"/>
  <c r="Z3256" i="1"/>
  <c r="Y3256" i="1"/>
  <c r="X3256" i="1"/>
  <c r="AB3256" i="1" s="1"/>
  <c r="L3256" i="1"/>
  <c r="AJ3255" i="1"/>
  <c r="AK3255" i="1" s="1"/>
  <c r="AA3255" i="1"/>
  <c r="Z3255" i="1"/>
  <c r="Y3255" i="1"/>
  <c r="X3255" i="1"/>
  <c r="AB3255" i="1" s="1"/>
  <c r="L3255" i="1"/>
  <c r="AJ3234" i="1"/>
  <c r="AJ3235" i="1" s="1"/>
  <c r="AA3234" i="1"/>
  <c r="Z3234" i="1"/>
  <c r="Y3234" i="1"/>
  <c r="X3234" i="1"/>
  <c r="AB3234" i="1" s="1"/>
  <c r="L3234" i="1"/>
  <c r="AJ2871" i="1"/>
  <c r="AJ2872" i="1" s="1"/>
  <c r="AK2872" i="1" s="1"/>
  <c r="AA2871" i="1"/>
  <c r="Z2871" i="1"/>
  <c r="Y2871" i="1"/>
  <c r="X2871" i="1"/>
  <c r="AB2871" i="1" s="1"/>
  <c r="L2871" i="1"/>
  <c r="AJ2870" i="1"/>
  <c r="AK2870" i="1" s="1"/>
  <c r="AA2870" i="1"/>
  <c r="Z2870" i="1"/>
  <c r="Y2870" i="1"/>
  <c r="X2870" i="1"/>
  <c r="AB2870" i="1" s="1"/>
  <c r="L2870" i="1"/>
  <c r="AA2854" i="1"/>
  <c r="Z2854" i="1"/>
  <c r="Y2854" i="1"/>
  <c r="X2854" i="1"/>
  <c r="AB2854" i="1" s="1"/>
  <c r="L2854" i="1"/>
  <c r="AJ4480" i="1"/>
  <c r="AJ4481" i="1" s="1"/>
  <c r="AK4481" i="1" s="1"/>
  <c r="AA4480" i="1"/>
  <c r="Z4480" i="1"/>
  <c r="Y4480" i="1"/>
  <c r="X4480" i="1"/>
  <c r="AB4480" i="1" s="1"/>
  <c r="L4480" i="1"/>
  <c r="AJ4479" i="1"/>
  <c r="AK4479" i="1" s="1"/>
  <c r="AA4479" i="1"/>
  <c r="Z4479" i="1"/>
  <c r="Y4479" i="1"/>
  <c r="X4479" i="1"/>
  <c r="AB4479" i="1" s="1"/>
  <c r="L4479" i="1"/>
  <c r="AJ4528" i="1"/>
  <c r="AJ4529" i="1" s="1"/>
  <c r="AK4529" i="1" s="1"/>
  <c r="AA4528" i="1"/>
  <c r="Z4528" i="1"/>
  <c r="Y4528" i="1"/>
  <c r="X4528" i="1"/>
  <c r="AB4528" i="1" s="1"/>
  <c r="L4528" i="1"/>
  <c r="AA4527" i="1"/>
  <c r="Z4527" i="1"/>
  <c r="Y4527" i="1"/>
  <c r="X4527" i="1"/>
  <c r="AB4527" i="1" s="1"/>
  <c r="L4527" i="1"/>
  <c r="AJ3475" i="1"/>
  <c r="AJ3476" i="1" s="1"/>
  <c r="AA3475" i="1"/>
  <c r="Z3475" i="1"/>
  <c r="Y3475" i="1"/>
  <c r="X3475" i="1"/>
  <c r="AB3475" i="1" s="1"/>
  <c r="L3475" i="1"/>
  <c r="AJ2824" i="1"/>
  <c r="AJ2825" i="1" s="1"/>
  <c r="AK2825" i="1" s="1"/>
  <c r="AA2824" i="1"/>
  <c r="Z2824" i="1"/>
  <c r="Y2824" i="1"/>
  <c r="X2824" i="1"/>
  <c r="AB2824" i="1" s="1"/>
  <c r="L2824" i="1"/>
  <c r="AA2823" i="1"/>
  <c r="Z2823" i="1"/>
  <c r="Y2823" i="1"/>
  <c r="X2823" i="1"/>
  <c r="AB2823" i="1" s="1"/>
  <c r="L2823" i="1"/>
  <c r="AJ4498" i="1"/>
  <c r="AK4498" i="1" s="1"/>
  <c r="AA4498" i="1"/>
  <c r="Z4498" i="1"/>
  <c r="Y4498" i="1"/>
  <c r="X4498" i="1"/>
  <c r="AB4498" i="1" s="1"/>
  <c r="L4498" i="1"/>
  <c r="AA4497" i="1"/>
  <c r="Z4497" i="1"/>
  <c r="Y4497" i="1"/>
  <c r="X4497" i="1"/>
  <c r="AB4497" i="1" s="1"/>
  <c r="L4497" i="1"/>
  <c r="AA4021" i="1"/>
  <c r="Z4021" i="1"/>
  <c r="Y4021" i="1"/>
  <c r="X4021" i="1"/>
  <c r="AB4021" i="1" s="1"/>
  <c r="L4021" i="1"/>
  <c r="AJ4554" i="1"/>
  <c r="AJ4555" i="1" s="1"/>
  <c r="AK4555" i="1" s="1"/>
  <c r="AA4554" i="1"/>
  <c r="Z4554" i="1"/>
  <c r="Y4554" i="1"/>
  <c r="X4554" i="1"/>
  <c r="AB4554" i="1" s="1"/>
  <c r="L4554" i="1"/>
  <c r="AJ4553" i="1"/>
  <c r="AK4553" i="1" s="1"/>
  <c r="AA4553" i="1"/>
  <c r="Z4553" i="1"/>
  <c r="Y4553" i="1"/>
  <c r="X4553" i="1"/>
  <c r="AB4553" i="1" s="1"/>
  <c r="L4553" i="1"/>
  <c r="AJ2" i="1"/>
  <c r="AJ3" i="1" s="1"/>
  <c r="AA2" i="1"/>
  <c r="Z2" i="1"/>
  <c r="Y2" i="1"/>
  <c r="X2" i="1"/>
  <c r="AB2" i="1" s="1"/>
  <c r="L2" i="1"/>
  <c r="AJ3706" i="1"/>
  <c r="AJ3707" i="1" s="1"/>
  <c r="AA3706" i="1"/>
  <c r="Z3706" i="1"/>
  <c r="Y3706" i="1"/>
  <c r="X3706" i="1"/>
  <c r="AB3706" i="1" s="1"/>
  <c r="L3706" i="1"/>
  <c r="AJ2723" i="1"/>
  <c r="AK2723" i="1" s="1"/>
  <c r="AA2723" i="1"/>
  <c r="Z2723" i="1"/>
  <c r="Y2723" i="1"/>
  <c r="X2723" i="1"/>
  <c r="AB2723" i="1" s="1"/>
  <c r="L2723" i="1"/>
  <c r="AA2722" i="1"/>
  <c r="Z2722" i="1"/>
  <c r="Y2722" i="1"/>
  <c r="X2722" i="1"/>
  <c r="AB2722" i="1" s="1"/>
  <c r="L2722" i="1"/>
  <c r="AJ4335" i="1"/>
  <c r="AJ4336" i="1" s="1"/>
  <c r="AK4336" i="1" s="1"/>
  <c r="AA4335" i="1"/>
  <c r="Z4335" i="1"/>
  <c r="Y4335" i="1"/>
  <c r="X4335" i="1"/>
  <c r="AB4335" i="1" s="1"/>
  <c r="L4335" i="1"/>
  <c r="AA4334" i="1"/>
  <c r="Z4334" i="1"/>
  <c r="Y4334" i="1"/>
  <c r="X4334" i="1"/>
  <c r="AB4334" i="1" s="1"/>
  <c r="L4334" i="1"/>
  <c r="AJ946" i="1"/>
  <c r="AK946" i="1" s="1"/>
  <c r="AA946" i="1"/>
  <c r="Z946" i="1"/>
  <c r="Y946" i="1"/>
  <c r="X946" i="1"/>
  <c r="AB946" i="1" s="1"/>
  <c r="L946" i="1"/>
  <c r="AJ945" i="1"/>
  <c r="AK945" i="1" s="1"/>
  <c r="AA945" i="1"/>
  <c r="Z945" i="1"/>
  <c r="Y945" i="1"/>
  <c r="X945" i="1"/>
  <c r="AB945" i="1" s="1"/>
  <c r="L945" i="1"/>
  <c r="AJ916" i="1"/>
  <c r="AK916" i="1" s="1"/>
  <c r="AA916" i="1"/>
  <c r="Z916" i="1"/>
  <c r="Y916" i="1"/>
  <c r="X916" i="1"/>
  <c r="AB916" i="1" s="1"/>
  <c r="L916" i="1"/>
  <c r="AJ915" i="1"/>
  <c r="AK915" i="1" s="1"/>
  <c r="AA915" i="1"/>
  <c r="Z915" i="1"/>
  <c r="Y915" i="1"/>
  <c r="X915" i="1"/>
  <c r="AB915" i="1" s="1"/>
  <c r="L915" i="1"/>
  <c r="AJ2250" i="1"/>
  <c r="AK2250" i="1" s="1"/>
  <c r="AA2250" i="1"/>
  <c r="Z2250" i="1"/>
  <c r="Y2250" i="1"/>
  <c r="X2250" i="1"/>
  <c r="AB2250" i="1" s="1"/>
  <c r="L2250" i="1"/>
  <c r="AA2249" i="1"/>
  <c r="Z2249" i="1"/>
  <c r="Y2249" i="1"/>
  <c r="X2249" i="1"/>
  <c r="AB2249" i="1" s="1"/>
  <c r="L2249" i="1"/>
  <c r="AJ1147" i="1"/>
  <c r="AJ1148" i="1" s="1"/>
  <c r="AK1148" i="1" s="1"/>
  <c r="AA1147" i="1"/>
  <c r="Z1147" i="1"/>
  <c r="Y1147" i="1"/>
  <c r="X1147" i="1"/>
  <c r="AB1147" i="1" s="1"/>
  <c r="L1147" i="1"/>
  <c r="AJ1146" i="1"/>
  <c r="AA1146" i="1"/>
  <c r="Z1146" i="1"/>
  <c r="Y1146" i="1"/>
  <c r="X1146" i="1"/>
  <c r="AB1146" i="1" s="1"/>
  <c r="L1146" i="1"/>
  <c r="AJ1145" i="1"/>
  <c r="AA1145" i="1"/>
  <c r="Z1145" i="1"/>
  <c r="Y1145" i="1"/>
  <c r="X1145" i="1"/>
  <c r="AB1145" i="1" s="1"/>
  <c r="L1145" i="1"/>
  <c r="AJ1144" i="1"/>
  <c r="AA1144" i="1"/>
  <c r="Z1144" i="1"/>
  <c r="Y1144" i="1"/>
  <c r="X1144" i="1"/>
  <c r="AB1144" i="1" s="1"/>
  <c r="L1144" i="1"/>
  <c r="AA1143" i="1"/>
  <c r="Z1143" i="1"/>
  <c r="Y1143" i="1"/>
  <c r="X1143" i="1"/>
  <c r="AB1143" i="1" s="1"/>
  <c r="L1143" i="1"/>
  <c r="AK1266" i="1"/>
  <c r="AJ1266" i="1"/>
  <c r="AJ1143" i="1" s="1"/>
  <c r="AA1266" i="1"/>
  <c r="Z1266" i="1"/>
  <c r="Y1266" i="1"/>
  <c r="X1266" i="1"/>
  <c r="AB1266" i="1" s="1"/>
  <c r="L1266" i="1"/>
  <c r="AK1265" i="1"/>
  <c r="AJ1265" i="1"/>
  <c r="AA1265" i="1"/>
  <c r="Z1265" i="1"/>
  <c r="Y1265" i="1"/>
  <c r="X1265" i="1"/>
  <c r="AB1265" i="1" s="1"/>
  <c r="L1265" i="1"/>
  <c r="AK1264" i="1"/>
  <c r="AJ1264" i="1"/>
  <c r="AA1264" i="1"/>
  <c r="Z1264" i="1"/>
  <c r="Y1264" i="1"/>
  <c r="X1264" i="1"/>
  <c r="AB1264" i="1" s="1"/>
  <c r="L1264" i="1"/>
  <c r="AK1263" i="1"/>
  <c r="AJ1263" i="1"/>
  <c r="AA1263" i="1"/>
  <c r="Z1263" i="1"/>
  <c r="Y1263" i="1"/>
  <c r="X1263" i="1"/>
  <c r="AB1263" i="1" s="1"/>
  <c r="L1263" i="1"/>
  <c r="AK1262" i="1"/>
  <c r="AJ1262" i="1"/>
  <c r="AA1262" i="1"/>
  <c r="Z1262" i="1"/>
  <c r="Y1262" i="1"/>
  <c r="X1262" i="1"/>
  <c r="AB1262" i="1" s="1"/>
  <c r="L1262" i="1"/>
  <c r="AK1261" i="1"/>
  <c r="AA1261" i="1"/>
  <c r="Z1261" i="1"/>
  <c r="Y1261" i="1"/>
  <c r="X1261" i="1"/>
  <c r="AB1261" i="1" s="1"/>
  <c r="L1261" i="1"/>
  <c r="AJ2366" i="1"/>
  <c r="AJ2367" i="1" s="1"/>
  <c r="AK2367" i="1" s="1"/>
  <c r="AA2366" i="1"/>
  <c r="Z2366" i="1"/>
  <c r="Y2366" i="1"/>
  <c r="X2366" i="1"/>
  <c r="AB2366" i="1" s="1"/>
  <c r="L2366" i="1"/>
  <c r="AJ2365" i="1"/>
  <c r="AA2365" i="1"/>
  <c r="Z2365" i="1"/>
  <c r="Y2365" i="1"/>
  <c r="X2365" i="1"/>
  <c r="AB2365" i="1" s="1"/>
  <c r="L2365" i="1"/>
  <c r="AJ2364" i="1"/>
  <c r="AK2364" i="1" s="1"/>
  <c r="AA2364" i="1"/>
  <c r="Z2364" i="1"/>
  <c r="Y2364" i="1"/>
  <c r="X2364" i="1"/>
  <c r="AB2364" i="1" s="1"/>
  <c r="L2364" i="1"/>
  <c r="AJ2105" i="1"/>
  <c r="AK2105" i="1" s="1"/>
  <c r="AA2105" i="1"/>
  <c r="Z2105" i="1"/>
  <c r="Y2105" i="1"/>
  <c r="X2105" i="1"/>
  <c r="AB2105" i="1" s="1"/>
  <c r="L2105" i="1"/>
  <c r="AA3203" i="1"/>
  <c r="Z3203" i="1"/>
  <c r="Y3203" i="1"/>
  <c r="X3203" i="1"/>
  <c r="AB3203" i="1" s="1"/>
  <c r="L3203" i="1"/>
  <c r="AJ1775" i="1"/>
  <c r="AK1775" i="1" s="1"/>
  <c r="AA1775" i="1"/>
  <c r="Z1775" i="1"/>
  <c r="Y1775" i="1"/>
  <c r="X1775" i="1"/>
  <c r="AB1775" i="1" s="1"/>
  <c r="L1775" i="1"/>
  <c r="AJ1774" i="1"/>
  <c r="AK1774" i="1" s="1"/>
  <c r="AA1774" i="1"/>
  <c r="Z1774" i="1"/>
  <c r="Y1774" i="1"/>
  <c r="X1774" i="1"/>
  <c r="AB1774" i="1" s="1"/>
  <c r="L1774" i="1"/>
  <c r="AJ1108" i="1"/>
  <c r="AK1108" i="1" s="1"/>
  <c r="AA1108" i="1"/>
  <c r="Z1108" i="1"/>
  <c r="Y1108" i="1"/>
  <c r="X1108" i="1"/>
  <c r="AB1108" i="1" s="1"/>
  <c r="L1108" i="1"/>
  <c r="AJ1107" i="1"/>
  <c r="AK1107" i="1" s="1"/>
  <c r="AA1107" i="1"/>
  <c r="Z1107" i="1"/>
  <c r="Y1107" i="1"/>
  <c r="X1107" i="1"/>
  <c r="AB1107" i="1" s="1"/>
  <c r="L1107" i="1"/>
  <c r="AJ4233" i="1"/>
  <c r="AK4233" i="1" s="1"/>
  <c r="AA4233" i="1"/>
  <c r="Z4233" i="1"/>
  <c r="Y4233" i="1"/>
  <c r="X4233" i="1"/>
  <c r="AB4233" i="1" s="1"/>
  <c r="L4233" i="1"/>
  <c r="AA4232" i="1"/>
  <c r="Z4232" i="1"/>
  <c r="Y4232" i="1"/>
  <c r="X4232" i="1"/>
  <c r="AB4232" i="1" s="1"/>
  <c r="L4232" i="1"/>
  <c r="AJ4110" i="1"/>
  <c r="AA4110" i="1"/>
  <c r="Z4110" i="1"/>
  <c r="Y4110" i="1"/>
  <c r="X4110" i="1"/>
  <c r="AB4110" i="1" s="1"/>
  <c r="L4110" i="1"/>
  <c r="AJ4109" i="1"/>
  <c r="AK4109" i="1" s="1"/>
  <c r="AA4109" i="1"/>
  <c r="Z4109" i="1"/>
  <c r="Y4109" i="1"/>
  <c r="X4109" i="1"/>
  <c r="AB4109" i="1" s="1"/>
  <c r="L4109" i="1"/>
  <c r="AJ2078" i="1"/>
  <c r="AJ2079" i="1" s="1"/>
  <c r="AA2078" i="1"/>
  <c r="Z2078" i="1"/>
  <c r="Y2078" i="1"/>
  <c r="X2078" i="1"/>
  <c r="AB2078" i="1" s="1"/>
  <c r="L2078" i="1"/>
  <c r="AA2280" i="1"/>
  <c r="Z2280" i="1"/>
  <c r="Y2280" i="1"/>
  <c r="X2280" i="1"/>
  <c r="AB2280" i="1" s="1"/>
  <c r="L2280" i="1"/>
  <c r="AJ2447" i="1"/>
  <c r="AK2447" i="1" s="1"/>
  <c r="AA2447" i="1"/>
  <c r="Z2447" i="1"/>
  <c r="Y2447" i="1"/>
  <c r="X2447" i="1"/>
  <c r="AB2447" i="1" s="1"/>
  <c r="L2447" i="1"/>
  <c r="AJ2446" i="1"/>
  <c r="AK2446" i="1" s="1"/>
  <c r="AA2446" i="1"/>
  <c r="Z2446" i="1"/>
  <c r="Y2446" i="1"/>
  <c r="X2446" i="1"/>
  <c r="AB2446" i="1" s="1"/>
  <c r="L2446" i="1"/>
  <c r="AJ99" i="1"/>
  <c r="AK99" i="1" s="1"/>
  <c r="AA99" i="1"/>
  <c r="Z99" i="1"/>
  <c r="Y99" i="1"/>
  <c r="X99" i="1"/>
  <c r="AB99" i="1" s="1"/>
  <c r="L99" i="1"/>
  <c r="AJ98" i="1"/>
  <c r="AK98" i="1" s="1"/>
  <c r="AA98" i="1"/>
  <c r="Z98" i="1"/>
  <c r="Y98" i="1"/>
  <c r="X98" i="1"/>
  <c r="AB98" i="1" s="1"/>
  <c r="L98" i="1"/>
  <c r="AA2013" i="1"/>
  <c r="Z2013" i="1"/>
  <c r="Y2013" i="1"/>
  <c r="X2013" i="1"/>
  <c r="AB2013" i="1" s="1"/>
  <c r="L2013" i="1"/>
  <c r="AJ3446" i="1"/>
  <c r="AJ3447" i="1" s="1"/>
  <c r="AK3447" i="1" s="1"/>
  <c r="AA3446" i="1"/>
  <c r="Z3446" i="1"/>
  <c r="Y3446" i="1"/>
  <c r="X3446" i="1"/>
  <c r="AB3446" i="1" s="1"/>
  <c r="L3446" i="1"/>
  <c r="AA3445" i="1"/>
  <c r="Z3445" i="1"/>
  <c r="Y3445" i="1"/>
  <c r="X3445" i="1"/>
  <c r="AB3445" i="1" s="1"/>
  <c r="L3445" i="1"/>
  <c r="AJ2753" i="1"/>
  <c r="AJ2754" i="1" s="1"/>
  <c r="AK2754" i="1" s="1"/>
  <c r="AA2753" i="1"/>
  <c r="Z2753" i="1"/>
  <c r="Y2753" i="1"/>
  <c r="X2753" i="1"/>
  <c r="AB2753" i="1" s="1"/>
  <c r="L2753" i="1"/>
  <c r="AJ2752" i="1"/>
  <c r="AK2752" i="1" s="1"/>
  <c r="AA2752" i="1"/>
  <c r="Z2752" i="1"/>
  <c r="Y2752" i="1"/>
  <c r="X2752" i="1"/>
  <c r="AB2752" i="1" s="1"/>
  <c r="L2752" i="1"/>
  <c r="AA4020" i="1"/>
  <c r="Z4020" i="1"/>
  <c r="Y4020" i="1"/>
  <c r="X4020" i="1"/>
  <c r="AB4020" i="1" s="1"/>
  <c r="L4020" i="1"/>
  <c r="AJ3949" i="1"/>
  <c r="AJ3950" i="1" s="1"/>
  <c r="AA3949" i="1"/>
  <c r="Z3949" i="1"/>
  <c r="Y3949" i="1"/>
  <c r="X3949" i="1"/>
  <c r="AB3949" i="1" s="1"/>
  <c r="L3949" i="1"/>
  <c r="AA3948" i="1"/>
  <c r="Z3948" i="1"/>
  <c r="Y3948" i="1"/>
  <c r="X3948" i="1"/>
  <c r="AB3948" i="1" s="1"/>
  <c r="L3948" i="1"/>
  <c r="AJ2704" i="1"/>
  <c r="AK2704" i="1" s="1"/>
  <c r="AA2704" i="1"/>
  <c r="Z2704" i="1"/>
  <c r="Y2704" i="1"/>
  <c r="X2704" i="1"/>
  <c r="AB2704" i="1" s="1"/>
  <c r="L2704" i="1"/>
  <c r="AJ2215" i="1"/>
  <c r="AK2215" i="1" s="1"/>
  <c r="AA2215" i="1"/>
  <c r="Z2215" i="1"/>
  <c r="Y2215" i="1"/>
  <c r="X2215" i="1"/>
  <c r="AB2215" i="1" s="1"/>
  <c r="L2215" i="1"/>
  <c r="AJ2214" i="1"/>
  <c r="AK2214" i="1" s="1"/>
  <c r="AA2214" i="1"/>
  <c r="Z2214" i="1"/>
  <c r="Y2214" i="1"/>
  <c r="X2214" i="1"/>
  <c r="AB2214" i="1" s="1"/>
  <c r="L2214" i="1"/>
  <c r="AJ3202" i="1"/>
  <c r="AK3202" i="1" s="1"/>
  <c r="AA3202" i="1"/>
  <c r="Z3202" i="1"/>
  <c r="Y3202" i="1"/>
  <c r="X3202" i="1"/>
  <c r="AB3202" i="1" s="1"/>
  <c r="L3202" i="1"/>
  <c r="AJ3201" i="1"/>
  <c r="AA3201" i="1"/>
  <c r="Z3201" i="1"/>
  <c r="Y3201" i="1"/>
  <c r="X3201" i="1"/>
  <c r="AB3201" i="1" s="1"/>
  <c r="L3201" i="1"/>
  <c r="AA2534" i="1"/>
  <c r="Z2534" i="1"/>
  <c r="Y2534" i="1"/>
  <c r="X2534" i="1"/>
  <c r="AB2534" i="1" s="1"/>
  <c r="AA2533" i="1"/>
  <c r="Z2533" i="1"/>
  <c r="Y2533" i="1"/>
  <c r="X2533" i="1"/>
  <c r="AB2533" i="1" s="1"/>
  <c r="AA2532" i="1"/>
  <c r="Z2532" i="1"/>
  <c r="Y2532" i="1"/>
  <c r="X2532" i="1"/>
  <c r="AB2532" i="1" s="1"/>
  <c r="AJ1809" i="1"/>
  <c r="AJ1810" i="1" s="1"/>
  <c r="AK1810" i="1" s="1"/>
  <c r="AA1809" i="1"/>
  <c r="Z1809" i="1"/>
  <c r="Y1809" i="1"/>
  <c r="X1809" i="1"/>
  <c r="AB1809" i="1" s="1"/>
  <c r="L1809" i="1"/>
  <c r="AA1808" i="1"/>
  <c r="Z1808" i="1"/>
  <c r="Y1808" i="1"/>
  <c r="X1808" i="1"/>
  <c r="AB1808" i="1" s="1"/>
  <c r="L1808" i="1"/>
  <c r="AA1521" i="1"/>
  <c r="Z1521" i="1"/>
  <c r="Y1521" i="1"/>
  <c r="X1521" i="1"/>
  <c r="AB1521" i="1" s="1"/>
  <c r="L1521" i="1"/>
  <c r="AA4367" i="1"/>
  <c r="Z4367" i="1"/>
  <c r="Y4367" i="1"/>
  <c r="X4367" i="1"/>
  <c r="AB4367" i="1" s="1"/>
  <c r="L4367" i="1"/>
  <c r="AJ4175" i="1"/>
  <c r="AJ4367" i="1" s="1"/>
  <c r="AK4367" i="1" s="1"/>
  <c r="AA4175" i="1"/>
  <c r="Z4175" i="1"/>
  <c r="Y4175" i="1"/>
  <c r="X4175" i="1"/>
  <c r="AB4175" i="1" s="1"/>
  <c r="L4175" i="1"/>
  <c r="AJ1540" i="1"/>
  <c r="AJ1541" i="1" s="1"/>
  <c r="AK1541" i="1" s="1"/>
  <c r="AA1540" i="1"/>
  <c r="Z1540" i="1"/>
  <c r="Y1540" i="1"/>
  <c r="X1540" i="1"/>
  <c r="AB1540" i="1" s="1"/>
  <c r="L1540" i="1"/>
  <c r="AJ1539" i="1"/>
  <c r="AK1539" i="1" s="1"/>
  <c r="AA1539" i="1"/>
  <c r="Z1539" i="1"/>
  <c r="Y1539" i="1"/>
  <c r="X1539" i="1"/>
  <c r="AB1539" i="1" s="1"/>
  <c r="L1539" i="1"/>
  <c r="AJ4453" i="1"/>
  <c r="AJ4454" i="1" s="1"/>
  <c r="AA4453" i="1"/>
  <c r="Z4453" i="1"/>
  <c r="Y4453" i="1"/>
  <c r="X4453" i="1"/>
  <c r="AB4453" i="1" s="1"/>
  <c r="L4453" i="1"/>
  <c r="AJ4452" i="1"/>
  <c r="AA4452" i="1"/>
  <c r="Z4452" i="1"/>
  <c r="Y4452" i="1"/>
  <c r="X4452" i="1"/>
  <c r="AB4452" i="1" s="1"/>
  <c r="L4452" i="1"/>
  <c r="AJ2296" i="1"/>
  <c r="AK2296" i="1" s="1"/>
  <c r="AA2296" i="1"/>
  <c r="Z2296" i="1"/>
  <c r="Y2296" i="1"/>
  <c r="X2296" i="1"/>
  <c r="AB2296" i="1" s="1"/>
  <c r="L2296" i="1"/>
  <c r="AJ2295" i="1"/>
  <c r="AK2295" i="1" s="1"/>
  <c r="AA2295" i="1"/>
  <c r="Z2295" i="1"/>
  <c r="Y2295" i="1"/>
  <c r="X2295" i="1"/>
  <c r="AB2295" i="1" s="1"/>
  <c r="L2295" i="1"/>
  <c r="AJ2886" i="1"/>
  <c r="AK2886" i="1" s="1"/>
  <c r="AA2886" i="1"/>
  <c r="Z2886" i="1"/>
  <c r="Y2886" i="1"/>
  <c r="X2886" i="1"/>
  <c r="AB2886" i="1" s="1"/>
  <c r="L2886" i="1"/>
  <c r="AJ2885" i="1"/>
  <c r="AK2885" i="1" s="1"/>
  <c r="AA2885" i="1"/>
  <c r="Z2885" i="1"/>
  <c r="Y2885" i="1"/>
  <c r="X2885" i="1"/>
  <c r="AB2885" i="1" s="1"/>
  <c r="L2885" i="1"/>
  <c r="AJ2327" i="1"/>
  <c r="AJ2328" i="1" s="1"/>
  <c r="AJ2329" i="1" s="1"/>
  <c r="AJ2330" i="1" s="1"/>
  <c r="AA2327" i="1"/>
  <c r="Z2327" i="1"/>
  <c r="Y2327" i="1"/>
  <c r="X2327" i="1"/>
  <c r="AB2327" i="1" s="1"/>
  <c r="L2327" i="1"/>
  <c r="AJ4279" i="1"/>
  <c r="AJ4280" i="1" s="1"/>
  <c r="AA4279" i="1"/>
  <c r="Z4279" i="1"/>
  <c r="Y4279" i="1"/>
  <c r="X4279" i="1"/>
  <c r="AB4279" i="1" s="1"/>
  <c r="L4279" i="1"/>
  <c r="AJ1996" i="1"/>
  <c r="AK1996" i="1" s="1"/>
  <c r="AA1996" i="1"/>
  <c r="Z1996" i="1"/>
  <c r="Y1996" i="1"/>
  <c r="X1996" i="1"/>
  <c r="AB1996" i="1" s="1"/>
  <c r="L1996" i="1"/>
  <c r="AJ1574" i="1"/>
  <c r="AK1574" i="1" s="1"/>
  <c r="AA1574" i="1"/>
  <c r="Z1574" i="1"/>
  <c r="Y1574" i="1"/>
  <c r="X1574" i="1"/>
  <c r="AB1574" i="1" s="1"/>
  <c r="L1574" i="1"/>
  <c r="AA1573" i="1"/>
  <c r="Z1573" i="1"/>
  <c r="Y1573" i="1"/>
  <c r="X1573" i="1"/>
  <c r="AB1573" i="1" s="1"/>
  <c r="L1573" i="1"/>
  <c r="AJ508" i="1"/>
  <c r="AA508" i="1"/>
  <c r="Z508" i="1"/>
  <c r="Y508" i="1"/>
  <c r="X508" i="1"/>
  <c r="AB508" i="1" s="1"/>
  <c r="L508" i="1"/>
  <c r="AJ4314" i="1"/>
  <c r="AK4314" i="1" s="1"/>
  <c r="AA4314" i="1"/>
  <c r="Z4314" i="1"/>
  <c r="Y4314" i="1"/>
  <c r="X4314" i="1"/>
  <c r="AB4314" i="1" s="1"/>
  <c r="L4314" i="1"/>
  <c r="AJ4313" i="1"/>
  <c r="AK4313" i="1" s="1"/>
  <c r="AA4313" i="1"/>
  <c r="Z4313" i="1"/>
  <c r="Y4313" i="1"/>
  <c r="X4313" i="1"/>
  <c r="AB4313" i="1" s="1"/>
  <c r="L4313" i="1"/>
  <c r="AJ43" i="1"/>
  <c r="AJ44" i="1" s="1"/>
  <c r="AA43" i="1"/>
  <c r="Z43" i="1"/>
  <c r="Y43" i="1"/>
  <c r="X43" i="1"/>
  <c r="AB43" i="1" s="1"/>
  <c r="L43" i="1"/>
  <c r="AA42" i="1"/>
  <c r="Z42" i="1"/>
  <c r="Y42" i="1"/>
  <c r="X42" i="1"/>
  <c r="AB42" i="1" s="1"/>
  <c r="L42" i="1"/>
  <c r="AJ3805" i="1"/>
  <c r="AJ3806" i="1" s="1"/>
  <c r="AA3805" i="1"/>
  <c r="Z3805" i="1"/>
  <c r="Y3805" i="1"/>
  <c r="X3805" i="1"/>
  <c r="AB3805" i="1" s="1"/>
  <c r="L3805" i="1"/>
  <c r="AJ3804" i="1"/>
  <c r="AA3804" i="1"/>
  <c r="Z3804" i="1"/>
  <c r="Y3804" i="1"/>
  <c r="X3804" i="1"/>
  <c r="AB3804" i="1" s="1"/>
  <c r="L3804" i="1"/>
  <c r="AA3803" i="1"/>
  <c r="Z3803" i="1"/>
  <c r="Y3803" i="1"/>
  <c r="X3803" i="1"/>
  <c r="AB3803" i="1" s="1"/>
  <c r="L3803" i="1"/>
  <c r="AJ3847" i="1"/>
  <c r="AJ3848" i="1" s="1"/>
  <c r="AA3847" i="1"/>
  <c r="Z3847" i="1"/>
  <c r="Y3847" i="1"/>
  <c r="X3847" i="1"/>
  <c r="AB3847" i="1" s="1"/>
  <c r="L3847" i="1"/>
  <c r="AA3846" i="1"/>
  <c r="Z3846" i="1"/>
  <c r="Y3846" i="1"/>
  <c r="X3846" i="1"/>
  <c r="AB3846" i="1" s="1"/>
  <c r="L3846" i="1"/>
  <c r="AJ18" i="1"/>
  <c r="AK18" i="1" s="1"/>
  <c r="AA18" i="1"/>
  <c r="Z18" i="1"/>
  <c r="Y18" i="1"/>
  <c r="X18" i="1"/>
  <c r="AB18" i="1" s="1"/>
  <c r="L18" i="1"/>
  <c r="AJ1839" i="1"/>
  <c r="AK1839" i="1" s="1"/>
  <c r="AA1839" i="1"/>
  <c r="Z1839" i="1"/>
  <c r="Y1839" i="1"/>
  <c r="X1839" i="1"/>
  <c r="AB1839" i="1" s="1"/>
  <c r="L1839" i="1"/>
  <c r="AJ1838" i="1"/>
  <c r="AK1838" i="1" s="1"/>
  <c r="AA1838" i="1"/>
  <c r="Z1838" i="1"/>
  <c r="Y1838" i="1"/>
  <c r="X1838" i="1"/>
  <c r="AB1838" i="1" s="1"/>
  <c r="L1838" i="1"/>
  <c r="AA3766" i="1"/>
  <c r="Z3766" i="1"/>
  <c r="Y3766" i="1"/>
  <c r="X3766" i="1"/>
  <c r="AB3766" i="1" s="1"/>
  <c r="L3766" i="1"/>
  <c r="AJ1888" i="1"/>
  <c r="AJ3766" i="1" s="1"/>
  <c r="AK3766" i="1" s="1"/>
  <c r="AA1888" i="1"/>
  <c r="Z1888" i="1"/>
  <c r="Y1888" i="1"/>
  <c r="X1888" i="1"/>
  <c r="AB1888" i="1" s="1"/>
  <c r="L1888" i="1"/>
  <c r="AJ1873" i="1"/>
  <c r="AK1873" i="1" s="1"/>
  <c r="AA1873" i="1"/>
  <c r="Z1873" i="1"/>
  <c r="Y1873" i="1"/>
  <c r="X1873" i="1"/>
  <c r="AB1873" i="1" s="1"/>
  <c r="L1873" i="1"/>
  <c r="AA1872" i="1"/>
  <c r="Z1872" i="1"/>
  <c r="Y1872" i="1"/>
  <c r="X1872" i="1"/>
  <c r="AB1872" i="1" s="1"/>
  <c r="L1872" i="1"/>
  <c r="AJ3378" i="1"/>
  <c r="AA3378" i="1"/>
  <c r="Z3378" i="1"/>
  <c r="Y3378" i="1"/>
  <c r="X3378" i="1"/>
  <c r="AB3378" i="1" s="1"/>
  <c r="L3378" i="1"/>
  <c r="AJ138" i="1"/>
  <c r="AK138" i="1" s="1"/>
  <c r="AA138" i="1"/>
  <c r="Z138" i="1"/>
  <c r="Y138" i="1"/>
  <c r="X138" i="1"/>
  <c r="AB138" i="1" s="1"/>
  <c r="L138" i="1"/>
  <c r="AA137" i="1"/>
  <c r="Z137" i="1"/>
  <c r="Y137" i="1"/>
  <c r="X137" i="1"/>
  <c r="AB137" i="1" s="1"/>
  <c r="L137" i="1"/>
  <c r="AK1260" i="1"/>
  <c r="AJ1260" i="1"/>
  <c r="AJ137" i="1" s="1"/>
  <c r="AK137" i="1" s="1"/>
  <c r="AA1260" i="1"/>
  <c r="Z1260" i="1"/>
  <c r="Y1260" i="1"/>
  <c r="X1260" i="1"/>
  <c r="AB1260" i="1" s="1"/>
  <c r="L1260" i="1"/>
  <c r="AK1259" i="1"/>
  <c r="AJ1259" i="1"/>
  <c r="AA1259" i="1"/>
  <c r="Z1259" i="1"/>
  <c r="Y1259" i="1"/>
  <c r="X1259" i="1"/>
  <c r="AB1259" i="1" s="1"/>
  <c r="L1259" i="1"/>
  <c r="AK1258" i="1"/>
  <c r="AA1258" i="1"/>
  <c r="Z1258" i="1"/>
  <c r="Y1258" i="1"/>
  <c r="X1258" i="1"/>
  <c r="AB1258" i="1" s="1"/>
  <c r="L1258" i="1"/>
  <c r="AJ2495" i="1"/>
  <c r="AK2495" i="1" s="1"/>
  <c r="AA2495" i="1"/>
  <c r="Z2495" i="1"/>
  <c r="Y2495" i="1"/>
  <c r="X2495" i="1"/>
  <c r="AB2495" i="1" s="1"/>
  <c r="L2495" i="1"/>
  <c r="AJ2494" i="1"/>
  <c r="AK2494" i="1" s="1"/>
  <c r="AA2494" i="1"/>
  <c r="Z2494" i="1"/>
  <c r="Y2494" i="1"/>
  <c r="X2494" i="1"/>
  <c r="AB2494" i="1" s="1"/>
  <c r="L2494" i="1"/>
  <c r="AJ1009" i="1"/>
  <c r="AJ1010" i="1" s="1"/>
  <c r="AK1010" i="1" s="1"/>
  <c r="AA1009" i="1"/>
  <c r="Z1009" i="1"/>
  <c r="Y1009" i="1"/>
  <c r="X1009" i="1"/>
  <c r="AB1009" i="1" s="1"/>
  <c r="L1009" i="1"/>
  <c r="AJ1008" i="1"/>
  <c r="AK1008" i="1" s="1"/>
  <c r="AA1008" i="1"/>
  <c r="Z1008" i="1"/>
  <c r="Y1008" i="1"/>
  <c r="X1008" i="1"/>
  <c r="AB1008" i="1" s="1"/>
  <c r="L1008" i="1"/>
  <c r="AJ4019" i="1"/>
  <c r="AJ4020" i="1" s="1"/>
  <c r="AA4019" i="1"/>
  <c r="Z4019" i="1"/>
  <c r="Y4019" i="1"/>
  <c r="X4019" i="1"/>
  <c r="AB4019" i="1" s="1"/>
  <c r="L4019" i="1"/>
  <c r="AA3936" i="1"/>
  <c r="Z3936" i="1"/>
  <c r="Y3936" i="1"/>
  <c r="X3936" i="1"/>
  <c r="AB3936" i="1" s="1"/>
  <c r="L3936" i="1"/>
  <c r="AJ3649" i="1"/>
  <c r="AJ3936" i="1" s="1"/>
  <c r="AK3936" i="1" s="1"/>
  <c r="AA3649" i="1"/>
  <c r="Z3649" i="1"/>
  <c r="Y3649" i="1"/>
  <c r="X3649" i="1"/>
  <c r="AB3649" i="1" s="1"/>
  <c r="L3649" i="1"/>
  <c r="AJ4142" i="1"/>
  <c r="AJ4143" i="1" s="1"/>
  <c r="AK4143" i="1" s="1"/>
  <c r="AA4142" i="1"/>
  <c r="Z4142" i="1"/>
  <c r="Y4142" i="1"/>
  <c r="X4142" i="1"/>
  <c r="AB4142" i="1" s="1"/>
  <c r="L4142" i="1"/>
  <c r="AJ4141" i="1"/>
  <c r="AK4141" i="1" s="1"/>
  <c r="AA4141" i="1"/>
  <c r="Z4141" i="1"/>
  <c r="Y4141" i="1"/>
  <c r="X4141" i="1"/>
  <c r="AB4141" i="1" s="1"/>
  <c r="L4141" i="1"/>
  <c r="AJ4333" i="1"/>
  <c r="AJ4334" i="1" s="1"/>
  <c r="AK4334" i="1" s="1"/>
  <c r="AA4333" i="1"/>
  <c r="Z4333" i="1"/>
  <c r="Y4333" i="1"/>
  <c r="X4333" i="1"/>
  <c r="AB4333" i="1" s="1"/>
  <c r="L4333" i="1"/>
  <c r="AJ4332" i="1"/>
  <c r="AK4332" i="1" s="1"/>
  <c r="AA4332" i="1"/>
  <c r="Z4332" i="1"/>
  <c r="Y4332" i="1"/>
  <c r="X4332" i="1"/>
  <c r="AB4332" i="1" s="1"/>
  <c r="L4332" i="1"/>
  <c r="AJ1651" i="1"/>
  <c r="AK1651" i="1" s="1"/>
  <c r="AA1651" i="1"/>
  <c r="Z1651" i="1"/>
  <c r="Y1651" i="1"/>
  <c r="X1651" i="1"/>
  <c r="AB1651" i="1" s="1"/>
  <c r="L1651" i="1"/>
  <c r="AJ1650" i="1"/>
  <c r="AK1650" i="1" s="1"/>
  <c r="AA1650" i="1"/>
  <c r="Z1650" i="1"/>
  <c r="Y1650" i="1"/>
  <c r="X1650" i="1"/>
  <c r="AB1650" i="1" s="1"/>
  <c r="L1650" i="1"/>
  <c r="AJ250" i="1"/>
  <c r="AJ251" i="1" s="1"/>
  <c r="AK251" i="1" s="1"/>
  <c r="AA250" i="1"/>
  <c r="Z250" i="1"/>
  <c r="Y250" i="1"/>
  <c r="X250" i="1"/>
  <c r="AB250" i="1" s="1"/>
  <c r="L250" i="1"/>
  <c r="AA249" i="1"/>
  <c r="Z249" i="1"/>
  <c r="Y249" i="1"/>
  <c r="X249" i="1"/>
  <c r="AB249" i="1" s="1"/>
  <c r="L249" i="1"/>
  <c r="AJ2279" i="1"/>
  <c r="AJ2280" i="1" s="1"/>
  <c r="AA2279" i="1"/>
  <c r="Z2279" i="1"/>
  <c r="Y2279" i="1"/>
  <c r="X2279" i="1"/>
  <c r="AB2279" i="1" s="1"/>
  <c r="L2279" i="1"/>
  <c r="AJ1046" i="1"/>
  <c r="AJ1047" i="1" s="1"/>
  <c r="AK1047" i="1" s="1"/>
  <c r="AA1046" i="1"/>
  <c r="Z1046" i="1"/>
  <c r="Y1046" i="1"/>
  <c r="X1046" i="1"/>
  <c r="AB1046" i="1" s="1"/>
  <c r="L1046" i="1"/>
  <c r="AJ1045" i="1"/>
  <c r="AK1045" i="1" s="1"/>
  <c r="AA1045" i="1"/>
  <c r="Z1045" i="1"/>
  <c r="Y1045" i="1"/>
  <c r="X1045" i="1"/>
  <c r="AB1045" i="1" s="1"/>
  <c r="L1045" i="1"/>
  <c r="AJ209" i="1"/>
  <c r="AJ210" i="1" s="1"/>
  <c r="AK210" i="1" s="1"/>
  <c r="AA209" i="1"/>
  <c r="Z209" i="1"/>
  <c r="Y209" i="1"/>
  <c r="X209" i="1"/>
  <c r="AB209" i="1" s="1"/>
  <c r="L209" i="1"/>
  <c r="AJ208" i="1"/>
  <c r="AK208" i="1" s="1"/>
  <c r="AA208" i="1"/>
  <c r="Z208" i="1"/>
  <c r="Y208" i="1"/>
  <c r="X208" i="1"/>
  <c r="AB208" i="1" s="1"/>
  <c r="L208" i="1"/>
  <c r="AJ1196" i="1"/>
  <c r="AJ1197" i="1" s="1"/>
  <c r="AA1196" i="1"/>
  <c r="Z1196" i="1"/>
  <c r="Y1196" i="1"/>
  <c r="X1196" i="1"/>
  <c r="AB1196" i="1" s="1"/>
  <c r="L1196" i="1"/>
  <c r="AA2531" i="1"/>
  <c r="Z2531" i="1"/>
  <c r="Y2531" i="1"/>
  <c r="X2531" i="1"/>
  <c r="AB2531" i="1" s="1"/>
  <c r="AA2530" i="1"/>
  <c r="Z2530" i="1"/>
  <c r="Y2530" i="1"/>
  <c r="X2530" i="1"/>
  <c r="AB2530" i="1" s="1"/>
  <c r="AA2529" i="1"/>
  <c r="Z2529" i="1"/>
  <c r="Y2529" i="1"/>
  <c r="X2529" i="1"/>
  <c r="AB2529" i="1" s="1"/>
  <c r="AJ1076" i="1"/>
  <c r="AJ1077" i="1" s="1"/>
  <c r="AK1077" i="1" s="1"/>
  <c r="AA1076" i="1"/>
  <c r="Z1076" i="1"/>
  <c r="Y1076" i="1"/>
  <c r="X1076" i="1"/>
  <c r="AB1076" i="1" s="1"/>
  <c r="L1076" i="1"/>
  <c r="AJ1075" i="1"/>
  <c r="AK1075" i="1" s="1"/>
  <c r="AA1075" i="1"/>
  <c r="Z1075" i="1"/>
  <c r="Y1075" i="1"/>
  <c r="X1075" i="1"/>
  <c r="AB1075" i="1" s="1"/>
  <c r="L1075" i="1"/>
  <c r="AJ3313" i="1"/>
  <c r="AJ3314" i="1" s="1"/>
  <c r="AK3314" i="1" s="1"/>
  <c r="AA3313" i="1"/>
  <c r="Z3313" i="1"/>
  <c r="Y3313" i="1"/>
  <c r="X3313" i="1"/>
  <c r="AB3313" i="1" s="1"/>
  <c r="L3313" i="1"/>
  <c r="AJ3312" i="1"/>
  <c r="AK3312" i="1" s="1"/>
  <c r="AA3312" i="1"/>
  <c r="Z3312" i="1"/>
  <c r="Y3312" i="1"/>
  <c r="X3312" i="1"/>
  <c r="AB3312" i="1" s="1"/>
  <c r="L3312" i="1"/>
  <c r="AJ445" i="1"/>
  <c r="AK445" i="1" s="1"/>
  <c r="AA445" i="1"/>
  <c r="Z445" i="1"/>
  <c r="Y445" i="1"/>
  <c r="X445" i="1"/>
  <c r="AB445" i="1" s="1"/>
  <c r="L445" i="1"/>
  <c r="AA444" i="1"/>
  <c r="Z444" i="1"/>
  <c r="Y444" i="1"/>
  <c r="X444" i="1"/>
  <c r="AB444" i="1" s="1"/>
  <c r="L444" i="1"/>
  <c r="AJ412" i="1"/>
  <c r="AJ444" i="1" s="1"/>
  <c r="AK444" i="1" s="1"/>
  <c r="AA412" i="1"/>
  <c r="Z412" i="1"/>
  <c r="Y412" i="1"/>
  <c r="X412" i="1"/>
  <c r="AB412" i="1" s="1"/>
  <c r="L412" i="1"/>
  <c r="AJ3605" i="1"/>
  <c r="AJ3606" i="1" s="1"/>
  <c r="AK3606" i="1" s="1"/>
  <c r="AA3605" i="1"/>
  <c r="Z3605" i="1"/>
  <c r="Y3605" i="1"/>
  <c r="X3605" i="1"/>
  <c r="AB3605" i="1" s="1"/>
  <c r="L3605" i="1"/>
  <c r="AJ3604" i="1"/>
  <c r="AA3604" i="1"/>
  <c r="Z3604" i="1"/>
  <c r="Y3604" i="1"/>
  <c r="X3604" i="1"/>
  <c r="AB3604" i="1" s="1"/>
  <c r="L3604" i="1"/>
  <c r="AJ3603" i="1"/>
  <c r="AK3603" i="1" s="1"/>
  <c r="AA3603" i="1"/>
  <c r="Z3603" i="1"/>
  <c r="Y3603" i="1"/>
  <c r="X3603" i="1"/>
  <c r="AB3603" i="1" s="1"/>
  <c r="L3603" i="1"/>
  <c r="AJ976" i="1"/>
  <c r="AK976" i="1" s="1"/>
  <c r="AA976" i="1"/>
  <c r="Z976" i="1"/>
  <c r="Y976" i="1"/>
  <c r="X976" i="1"/>
  <c r="AB976" i="1" s="1"/>
  <c r="L976" i="1"/>
  <c r="AJ975" i="1"/>
  <c r="AK975" i="1" s="1"/>
  <c r="AA975" i="1"/>
  <c r="Z975" i="1"/>
  <c r="Y975" i="1"/>
  <c r="X975" i="1"/>
  <c r="AB975" i="1" s="1"/>
  <c r="L975" i="1"/>
  <c r="AJ687" i="1"/>
  <c r="AK687" i="1" s="1"/>
  <c r="AA687" i="1"/>
  <c r="Z687" i="1"/>
  <c r="Y687" i="1"/>
  <c r="X687" i="1"/>
  <c r="AB687" i="1" s="1"/>
  <c r="L687" i="1"/>
  <c r="AJ1214" i="1"/>
  <c r="AK1214" i="1" s="1"/>
  <c r="AA1214" i="1"/>
  <c r="Z1214" i="1"/>
  <c r="Y1214" i="1"/>
  <c r="X1214" i="1"/>
  <c r="AB1214" i="1" s="1"/>
  <c r="L1214" i="1"/>
  <c r="AA1213" i="1"/>
  <c r="Z1213" i="1"/>
  <c r="Y1213" i="1"/>
  <c r="X1213" i="1"/>
  <c r="AB1213" i="1" s="1"/>
  <c r="L1213" i="1"/>
  <c r="AJ1927" i="1"/>
  <c r="AK1927" i="1" s="1"/>
  <c r="AA1927" i="1"/>
  <c r="Z1927" i="1"/>
  <c r="Y1927" i="1"/>
  <c r="X1927" i="1"/>
  <c r="AB1927" i="1" s="1"/>
  <c r="L1927" i="1"/>
  <c r="AJ1926" i="1"/>
  <c r="AK1926" i="1" s="1"/>
  <c r="AA1926" i="1"/>
  <c r="Z1926" i="1"/>
  <c r="Y1926" i="1"/>
  <c r="X1926" i="1"/>
  <c r="AB1926" i="1" s="1"/>
  <c r="L1926" i="1"/>
  <c r="AJ3170" i="1"/>
  <c r="AK3170" i="1" s="1"/>
  <c r="AA3170" i="1"/>
  <c r="Z3170" i="1"/>
  <c r="Y3170" i="1"/>
  <c r="X3170" i="1"/>
  <c r="AB3170" i="1" s="1"/>
  <c r="L3170" i="1"/>
  <c r="AJ3169" i="1"/>
  <c r="AK3169" i="1" s="1"/>
  <c r="AA3169" i="1"/>
  <c r="Z3169" i="1"/>
  <c r="Y3169" i="1"/>
  <c r="X3169" i="1"/>
  <c r="AB3169" i="1" s="1"/>
  <c r="L3169" i="1"/>
  <c r="AJ3489" i="1"/>
  <c r="AJ3490" i="1" s="1"/>
  <c r="AK3490" i="1" s="1"/>
  <c r="AA3489" i="1"/>
  <c r="Z3489" i="1"/>
  <c r="Y3489" i="1"/>
  <c r="X3489" i="1"/>
  <c r="AB3489" i="1" s="1"/>
  <c r="L3489" i="1"/>
  <c r="AJ3488" i="1"/>
  <c r="AK3488" i="1" s="1"/>
  <c r="AA3488" i="1"/>
  <c r="Z3488" i="1"/>
  <c r="Y3488" i="1"/>
  <c r="X3488" i="1"/>
  <c r="AB3488" i="1" s="1"/>
  <c r="L3488" i="1"/>
  <c r="AJ248" i="1"/>
  <c r="AJ249" i="1" s="1"/>
  <c r="AK249" i="1" s="1"/>
  <c r="AA248" i="1"/>
  <c r="Z248" i="1"/>
  <c r="Y248" i="1"/>
  <c r="X248" i="1"/>
  <c r="AB248" i="1" s="1"/>
  <c r="L248" i="1"/>
  <c r="AJ4390" i="1"/>
  <c r="AJ4391" i="1" s="1"/>
  <c r="AA4390" i="1"/>
  <c r="Z4390" i="1"/>
  <c r="Y4390" i="1"/>
  <c r="X4390" i="1"/>
  <c r="AB4390" i="1" s="1"/>
  <c r="L4390" i="1"/>
  <c r="AJ4389" i="1"/>
  <c r="AA4389" i="1"/>
  <c r="Z4389" i="1"/>
  <c r="Y4389" i="1"/>
  <c r="X4389" i="1"/>
  <c r="AB4389" i="1" s="1"/>
  <c r="L4389" i="1"/>
  <c r="AJ3904" i="1"/>
  <c r="AK3904" i="1" s="1"/>
  <c r="AA3904" i="1"/>
  <c r="Z3904" i="1"/>
  <c r="Y3904" i="1"/>
  <c r="X3904" i="1"/>
  <c r="AB3904" i="1" s="1"/>
  <c r="L3904" i="1"/>
  <c r="AJ3920" i="1"/>
  <c r="AK3920" i="1" s="1"/>
  <c r="AA3920" i="1"/>
  <c r="Z3920" i="1"/>
  <c r="Y3920" i="1"/>
  <c r="X3920" i="1"/>
  <c r="AB3920" i="1" s="1"/>
  <c r="L3920" i="1"/>
  <c r="AJ2853" i="1"/>
  <c r="AK2853" i="1" s="1"/>
  <c r="AA2853" i="1"/>
  <c r="Z2853" i="1"/>
  <c r="Y2853" i="1"/>
  <c r="X2853" i="1"/>
  <c r="AB2853" i="1" s="1"/>
  <c r="L2853" i="1"/>
  <c r="AJ4526" i="1"/>
  <c r="AK4526" i="1" s="1"/>
  <c r="AA4526" i="1"/>
  <c r="Z4526" i="1"/>
  <c r="Y4526" i="1"/>
  <c r="X4526" i="1"/>
  <c r="AB4526" i="1" s="1"/>
  <c r="L4526" i="1"/>
  <c r="AJ4525" i="1"/>
  <c r="AA4525" i="1"/>
  <c r="Z4525" i="1"/>
  <c r="Y4525" i="1"/>
  <c r="X4525" i="1"/>
  <c r="AB4525" i="1" s="1"/>
  <c r="L4525" i="1"/>
  <c r="AJ4524" i="1"/>
  <c r="AK4524" i="1" s="1"/>
  <c r="AA4524" i="1"/>
  <c r="Z4524" i="1"/>
  <c r="Y4524" i="1"/>
  <c r="X4524" i="1"/>
  <c r="AB4524" i="1" s="1"/>
  <c r="L4524" i="1"/>
  <c r="AJ4496" i="1"/>
  <c r="AK4496" i="1" s="1"/>
  <c r="AA4496" i="1"/>
  <c r="Z4496" i="1"/>
  <c r="Y4496" i="1"/>
  <c r="X4496" i="1"/>
  <c r="AB4496" i="1" s="1"/>
  <c r="L4496" i="1"/>
  <c r="AJ4495" i="1"/>
  <c r="AA4495" i="1"/>
  <c r="Z4495" i="1"/>
  <c r="Y4495" i="1"/>
  <c r="X4495" i="1"/>
  <c r="AB4495" i="1" s="1"/>
  <c r="L4495" i="1"/>
  <c r="AJ531" i="1"/>
  <c r="AJ532" i="1" s="1"/>
  <c r="AA531" i="1"/>
  <c r="Z531" i="1"/>
  <c r="Y531" i="1"/>
  <c r="X531" i="1"/>
  <c r="AB531" i="1" s="1"/>
  <c r="L531" i="1"/>
  <c r="AA530" i="1"/>
  <c r="Z530" i="1"/>
  <c r="Y530" i="1"/>
  <c r="X530" i="1"/>
  <c r="AB530" i="1" s="1"/>
  <c r="L530" i="1"/>
  <c r="AJ3947" i="1"/>
  <c r="AA3947" i="1"/>
  <c r="Z3947" i="1"/>
  <c r="Y3947" i="1"/>
  <c r="X3947" i="1"/>
  <c r="AB3947" i="1" s="1"/>
  <c r="L3947" i="1"/>
  <c r="AJ2822" i="1"/>
  <c r="AJ2823" i="1" s="1"/>
  <c r="AK2823" i="1" s="1"/>
  <c r="AA2822" i="1"/>
  <c r="Z2822" i="1"/>
  <c r="Y2822" i="1"/>
  <c r="X2822" i="1"/>
  <c r="AB2822" i="1" s="1"/>
  <c r="L2822" i="1"/>
  <c r="AJ2821" i="1"/>
  <c r="AK2821" i="1" s="1"/>
  <c r="AA2821" i="1"/>
  <c r="Z2821" i="1"/>
  <c r="Y2821" i="1"/>
  <c r="X2821" i="1"/>
  <c r="AB2821" i="1" s="1"/>
  <c r="L2821" i="1"/>
  <c r="AJ2248" i="1"/>
  <c r="AJ2249" i="1" s="1"/>
  <c r="AK2249" i="1" s="1"/>
  <c r="AA2248" i="1"/>
  <c r="Z2248" i="1"/>
  <c r="Y2248" i="1"/>
  <c r="X2248" i="1"/>
  <c r="AB2248" i="1" s="1"/>
  <c r="L2248" i="1"/>
  <c r="AA2247" i="1"/>
  <c r="Z2247" i="1"/>
  <c r="Y2247" i="1"/>
  <c r="X2247" i="1"/>
  <c r="AB2247" i="1" s="1"/>
  <c r="L2247" i="1"/>
  <c r="AJ2948" i="1"/>
  <c r="AJ2247" i="1" s="1"/>
  <c r="AK2247" i="1" s="1"/>
  <c r="AA2948" i="1"/>
  <c r="Z2948" i="1"/>
  <c r="Y2948" i="1"/>
  <c r="X2948" i="1"/>
  <c r="AB2948" i="1" s="1"/>
  <c r="L2948" i="1"/>
  <c r="AA2947" i="1"/>
  <c r="Z2947" i="1"/>
  <c r="Y2947" i="1"/>
  <c r="X2947" i="1"/>
  <c r="AB2947" i="1" s="1"/>
  <c r="L2947" i="1"/>
  <c r="AJ3395" i="1"/>
  <c r="AJ3396" i="1" s="1"/>
  <c r="AA3395" i="1"/>
  <c r="Z3395" i="1"/>
  <c r="Y3395" i="1"/>
  <c r="X3395" i="1"/>
  <c r="AB3395" i="1" s="1"/>
  <c r="L3395" i="1"/>
  <c r="AJ2721" i="1"/>
  <c r="AK2721" i="1" s="1"/>
  <c r="AA2721" i="1"/>
  <c r="Z2721" i="1"/>
  <c r="Y2721" i="1"/>
  <c r="X2721" i="1"/>
  <c r="AB2721" i="1" s="1"/>
  <c r="L2721" i="1"/>
  <c r="AA2720" i="1"/>
  <c r="Z2720" i="1"/>
  <c r="Y2720" i="1"/>
  <c r="X2720" i="1"/>
  <c r="AB2720" i="1" s="1"/>
  <c r="L2720" i="1"/>
  <c r="AK1257" i="1"/>
  <c r="AJ1257" i="1"/>
  <c r="AJ2720" i="1" s="1"/>
  <c r="AK2720" i="1" s="1"/>
  <c r="AA1257" i="1"/>
  <c r="Z1257" i="1"/>
  <c r="Y1257" i="1"/>
  <c r="X1257" i="1"/>
  <c r="AB1257" i="1" s="1"/>
  <c r="L1257" i="1"/>
  <c r="AK1256" i="1"/>
  <c r="AJ1256" i="1"/>
  <c r="AA1256" i="1"/>
  <c r="Z1256" i="1"/>
  <c r="Y1256" i="1"/>
  <c r="X1256" i="1"/>
  <c r="AB1256" i="1" s="1"/>
  <c r="L1256" i="1"/>
  <c r="AK1255" i="1"/>
  <c r="AA1255" i="1"/>
  <c r="Z1255" i="1"/>
  <c r="Y1255" i="1"/>
  <c r="X1255" i="1"/>
  <c r="AB1255" i="1" s="1"/>
  <c r="L1255" i="1"/>
  <c r="AJ4231" i="1"/>
  <c r="AK4231" i="1" s="1"/>
  <c r="AA4231" i="1"/>
  <c r="Z4231" i="1"/>
  <c r="Y4231" i="1"/>
  <c r="X4231" i="1"/>
  <c r="AB4231" i="1" s="1"/>
  <c r="L4231" i="1"/>
  <c r="AA4230" i="1"/>
  <c r="Z4230" i="1"/>
  <c r="Y4230" i="1"/>
  <c r="X4230" i="1"/>
  <c r="AB4230" i="1" s="1"/>
  <c r="L4230" i="1"/>
  <c r="AJ2946" i="1"/>
  <c r="AJ4230" i="1" s="1"/>
  <c r="AK4230" i="1" s="1"/>
  <c r="AA2946" i="1"/>
  <c r="Z2946" i="1"/>
  <c r="Y2946" i="1"/>
  <c r="X2946" i="1"/>
  <c r="AB2946" i="1" s="1"/>
  <c r="L2946" i="1"/>
  <c r="AJ2945" i="1"/>
  <c r="AA2945" i="1"/>
  <c r="Z2945" i="1"/>
  <c r="Y2945" i="1"/>
  <c r="X2945" i="1"/>
  <c r="AB2945" i="1" s="1"/>
  <c r="L2945" i="1"/>
  <c r="AJ3666" i="1"/>
  <c r="AK3666" i="1" s="1"/>
  <c r="AA3666" i="1"/>
  <c r="Z3666" i="1"/>
  <c r="Y3666" i="1"/>
  <c r="X3666" i="1"/>
  <c r="AB3666" i="1" s="1"/>
  <c r="L3666" i="1"/>
  <c r="AJ3665" i="1"/>
  <c r="AK3665" i="1" s="1"/>
  <c r="AA3665" i="1"/>
  <c r="Z3665" i="1"/>
  <c r="Y3665" i="1"/>
  <c r="X3665" i="1"/>
  <c r="AB3665" i="1" s="1"/>
  <c r="L3665" i="1"/>
  <c r="AJ2012" i="1"/>
  <c r="AK2012" i="1" s="1"/>
  <c r="AA2012" i="1"/>
  <c r="Z2012" i="1"/>
  <c r="Y2012" i="1"/>
  <c r="X2012" i="1"/>
  <c r="AB2012" i="1" s="1"/>
  <c r="L2012" i="1"/>
  <c r="AK529" i="1"/>
  <c r="AJ529" i="1"/>
  <c r="AA529" i="1"/>
  <c r="Z529" i="1"/>
  <c r="Y529" i="1"/>
  <c r="X529" i="1"/>
  <c r="AB529" i="1" s="1"/>
  <c r="L529" i="1"/>
  <c r="AK528" i="1"/>
  <c r="AJ528" i="1"/>
  <c r="AA528" i="1"/>
  <c r="Z528" i="1"/>
  <c r="Y528" i="1"/>
  <c r="X528" i="1"/>
  <c r="AB528" i="1" s="1"/>
  <c r="L528" i="1"/>
  <c r="AK527" i="1"/>
  <c r="AJ527" i="1"/>
  <c r="AA527" i="1"/>
  <c r="Z527" i="1"/>
  <c r="Y527" i="1"/>
  <c r="X527" i="1"/>
  <c r="AB527" i="1" s="1"/>
  <c r="L527" i="1"/>
  <c r="AK526" i="1"/>
  <c r="AA526" i="1"/>
  <c r="Z526" i="1"/>
  <c r="Y526" i="1"/>
  <c r="X526" i="1"/>
  <c r="AB526" i="1" s="1"/>
  <c r="L526" i="1"/>
  <c r="AA1520" i="1"/>
  <c r="Z1520" i="1"/>
  <c r="Y1520" i="1"/>
  <c r="X1520" i="1"/>
  <c r="AB1520" i="1" s="1"/>
  <c r="L1520" i="1"/>
  <c r="AJ1807" i="1"/>
  <c r="AK1807" i="1" s="1"/>
  <c r="AA1807" i="1"/>
  <c r="Z1807" i="1"/>
  <c r="Y1807" i="1"/>
  <c r="X1807" i="1"/>
  <c r="AB1807" i="1" s="1"/>
  <c r="L1807" i="1"/>
  <c r="AJ1806" i="1"/>
  <c r="AK1806" i="1" s="1"/>
  <c r="AA1806" i="1"/>
  <c r="Z1806" i="1"/>
  <c r="Y1806" i="1"/>
  <c r="X1806" i="1"/>
  <c r="AB1806" i="1" s="1"/>
  <c r="L1806" i="1"/>
  <c r="AJ3347" i="1"/>
  <c r="AK3347" i="1" s="1"/>
  <c r="AA3347" i="1"/>
  <c r="Z3347" i="1"/>
  <c r="Y3347" i="1"/>
  <c r="X3347" i="1"/>
  <c r="AB3347" i="1" s="1"/>
  <c r="L3347" i="1"/>
  <c r="AJ3346" i="1"/>
  <c r="AK3346" i="1" s="1"/>
  <c r="AA3346" i="1"/>
  <c r="Z3346" i="1"/>
  <c r="Y3346" i="1"/>
  <c r="X3346" i="1"/>
  <c r="AB3346" i="1" s="1"/>
  <c r="L3346" i="1"/>
  <c r="AJ3444" i="1"/>
  <c r="AK3444" i="1" s="1"/>
  <c r="AA3444" i="1"/>
  <c r="Z3444" i="1"/>
  <c r="Y3444" i="1"/>
  <c r="X3444" i="1"/>
  <c r="AB3444" i="1" s="1"/>
  <c r="L3444" i="1"/>
  <c r="AA3443" i="1"/>
  <c r="Z3443" i="1"/>
  <c r="Y3443" i="1"/>
  <c r="X3443" i="1"/>
  <c r="AB3443" i="1" s="1"/>
  <c r="L3443" i="1"/>
  <c r="AJ3995" i="1"/>
  <c r="AK3995" i="1" s="1"/>
  <c r="AA3995" i="1"/>
  <c r="Z3995" i="1"/>
  <c r="Y3995" i="1"/>
  <c r="X3995" i="1"/>
  <c r="AB3995" i="1" s="1"/>
  <c r="L3995" i="1"/>
  <c r="AJ3994" i="1"/>
  <c r="AA3994" i="1"/>
  <c r="Z3994" i="1"/>
  <c r="Y3994" i="1"/>
  <c r="X3994" i="1"/>
  <c r="AB3994" i="1" s="1"/>
  <c r="L3994" i="1"/>
  <c r="AK525" i="1"/>
  <c r="AJ525" i="1"/>
  <c r="AJ526" i="1" s="1"/>
  <c r="AA525" i="1"/>
  <c r="Z525" i="1"/>
  <c r="Y525" i="1"/>
  <c r="X525" i="1"/>
  <c r="AB525" i="1" s="1"/>
  <c r="L525" i="1"/>
  <c r="AJ1572" i="1"/>
  <c r="AK1572" i="1" s="1"/>
  <c r="AA1572" i="1"/>
  <c r="Z1572" i="1"/>
  <c r="Y1572" i="1"/>
  <c r="X1572" i="1"/>
  <c r="AB1572" i="1" s="1"/>
  <c r="L1572" i="1"/>
  <c r="AA1571" i="1"/>
  <c r="Z1571" i="1"/>
  <c r="Y1571" i="1"/>
  <c r="X1571" i="1"/>
  <c r="AB1571" i="1" s="1"/>
  <c r="L1571" i="1"/>
  <c r="AJ1871" i="1"/>
  <c r="AJ1571" i="1" s="1"/>
  <c r="AK1571" i="1" s="1"/>
  <c r="AA1871" i="1"/>
  <c r="Z1871" i="1"/>
  <c r="Y1871" i="1"/>
  <c r="X1871" i="1"/>
  <c r="AB1871" i="1" s="1"/>
  <c r="L1871" i="1"/>
  <c r="AA1870" i="1"/>
  <c r="Z1870" i="1"/>
  <c r="Y1870" i="1"/>
  <c r="X1870" i="1"/>
  <c r="AB1870" i="1" s="1"/>
  <c r="L1870" i="1"/>
  <c r="AK1254" i="1"/>
  <c r="AJ1254" i="1"/>
  <c r="AJ1870" i="1" s="1"/>
  <c r="AA1254" i="1"/>
  <c r="Z1254" i="1"/>
  <c r="Y1254" i="1"/>
  <c r="X1254" i="1"/>
  <c r="AB1254" i="1" s="1"/>
  <c r="L1254" i="1"/>
  <c r="AK1253" i="1"/>
  <c r="AJ1253" i="1"/>
  <c r="AA1253" i="1"/>
  <c r="Z1253" i="1"/>
  <c r="Y1253" i="1"/>
  <c r="X1253" i="1"/>
  <c r="AB1253" i="1" s="1"/>
  <c r="L1253" i="1"/>
  <c r="AK1252" i="1"/>
  <c r="AA1252" i="1"/>
  <c r="Z1252" i="1"/>
  <c r="Y1252" i="1"/>
  <c r="X1252" i="1"/>
  <c r="AB1252" i="1" s="1"/>
  <c r="L1252" i="1"/>
  <c r="AJ41" i="1"/>
  <c r="AB41" i="1"/>
  <c r="AA41" i="1"/>
  <c r="Z41" i="1"/>
  <c r="Y41" i="1"/>
  <c r="AB40" i="1"/>
  <c r="AA40" i="1"/>
  <c r="Z40" i="1"/>
  <c r="Y40" i="1"/>
  <c r="L40" i="1"/>
  <c r="AJ3802" i="1"/>
  <c r="AJ3803" i="1" s="1"/>
  <c r="AB3802" i="1"/>
  <c r="AA3802" i="1"/>
  <c r="Z3802" i="1"/>
  <c r="Y3802" i="1"/>
  <c r="AB3801" i="1"/>
  <c r="AA3801" i="1"/>
  <c r="Z3801" i="1"/>
  <c r="Y3801" i="1"/>
  <c r="L3801" i="1"/>
  <c r="AJ3845" i="1"/>
  <c r="AJ3846" i="1" s="1"/>
  <c r="AB3845" i="1"/>
  <c r="AA3845" i="1"/>
  <c r="Z3845" i="1"/>
  <c r="Y3845" i="1"/>
  <c r="AB3844" i="1"/>
  <c r="AA3844" i="1"/>
  <c r="Z3844" i="1"/>
  <c r="Y3844" i="1"/>
  <c r="L3844" i="1"/>
  <c r="AK1251" i="1"/>
  <c r="AJ1251" i="1"/>
  <c r="AA1251" i="1"/>
  <c r="Z1251" i="1"/>
  <c r="Y1251" i="1"/>
  <c r="X1251" i="1"/>
  <c r="AB1251" i="1" s="1"/>
  <c r="L1251" i="1"/>
  <c r="AK1250" i="1"/>
  <c r="AJ1250" i="1"/>
  <c r="AA1250" i="1"/>
  <c r="Z1250" i="1"/>
  <c r="Y1250" i="1"/>
  <c r="X1250" i="1"/>
  <c r="AB1250" i="1" s="1"/>
  <c r="L1250" i="1"/>
  <c r="AK1249" i="1"/>
  <c r="AA1249" i="1"/>
  <c r="Z1249" i="1"/>
  <c r="Y1249" i="1"/>
  <c r="X1249" i="1"/>
  <c r="AB1249" i="1" s="1"/>
  <c r="L1249" i="1"/>
  <c r="AJ39" i="1"/>
  <c r="AB39" i="1"/>
  <c r="AA39" i="1"/>
  <c r="Z39" i="1"/>
  <c r="Y39" i="1"/>
  <c r="AJ38" i="1"/>
  <c r="AB38" i="1"/>
  <c r="AA38" i="1"/>
  <c r="Z38" i="1"/>
  <c r="Y38" i="1"/>
  <c r="L38" i="1"/>
  <c r="AJ3800" i="1"/>
  <c r="AJ3801" i="1" s="1"/>
  <c r="AB3800" i="1"/>
  <c r="AA3800" i="1"/>
  <c r="Z3800" i="1"/>
  <c r="Y3800" i="1"/>
  <c r="AJ3799" i="1"/>
  <c r="AB3799" i="1"/>
  <c r="AA3799" i="1"/>
  <c r="Z3799" i="1"/>
  <c r="Y3799" i="1"/>
  <c r="L3799" i="1"/>
  <c r="AJ3843" i="1"/>
  <c r="AB3843" i="1"/>
  <c r="AA3843" i="1"/>
  <c r="Z3843" i="1"/>
  <c r="Y3843" i="1"/>
  <c r="AJ3842" i="1"/>
  <c r="AB3842" i="1"/>
  <c r="AA3842" i="1"/>
  <c r="Z3842" i="1"/>
  <c r="Y3842" i="1"/>
  <c r="L3842" i="1"/>
  <c r="AK995" i="1" l="1"/>
  <c r="AK300" i="1"/>
  <c r="AJ901" i="1"/>
  <c r="AK149" i="1"/>
  <c r="AK2781" i="1"/>
  <c r="AJ1249" i="1"/>
  <c r="AK2948" i="1"/>
  <c r="AK4390" i="1"/>
  <c r="AK2759" i="1"/>
  <c r="AK4462" i="1"/>
  <c r="AK2871" i="1"/>
  <c r="AK3180" i="1"/>
  <c r="AK2390" i="1"/>
  <c r="AK1190" i="1"/>
  <c r="AK3464" i="1"/>
  <c r="AK4566" i="1"/>
  <c r="AK157" i="1"/>
  <c r="AK1517" i="1"/>
  <c r="AJ233" i="1"/>
  <c r="AK233" i="1" s="1"/>
  <c r="AK2497" i="1"/>
  <c r="AK4458" i="1"/>
  <c r="AK4506" i="1"/>
  <c r="AK111" i="1"/>
  <c r="AK4219" i="1"/>
  <c r="AK1801" i="1"/>
  <c r="AK2824" i="1"/>
  <c r="AK3670" i="1"/>
  <c r="AK4532" i="1"/>
  <c r="AK1879" i="1"/>
  <c r="AK1883" i="1"/>
  <c r="AK4464" i="1"/>
  <c r="AK4612" i="1"/>
  <c r="AJ2315" i="1"/>
  <c r="AK2315" i="1" s="1"/>
  <c r="AK2314" i="1"/>
  <c r="AJ1664" i="1"/>
  <c r="AK1664" i="1" s="1"/>
  <c r="AK1663" i="1"/>
  <c r="AK3575" i="1"/>
  <c r="AJ3576" i="1"/>
  <c r="AJ3577" i="1" s="1"/>
  <c r="AK3577" i="1" s="1"/>
  <c r="AK1157" i="1"/>
  <c r="AK2254" i="1"/>
  <c r="AJ3131" i="1"/>
  <c r="AK3130" i="1"/>
  <c r="AJ2434" i="1"/>
  <c r="AK2434" i="1" s="1"/>
  <c r="AK2433" i="1"/>
  <c r="AJ3214" i="1"/>
  <c r="AK3214" i="1" s="1"/>
  <c r="AK3213" i="1"/>
  <c r="AJ1069" i="1"/>
  <c r="AK1069" i="1" s="1"/>
  <c r="AK1068" i="1"/>
  <c r="AK2441" i="1"/>
  <c r="AK1835" i="1"/>
  <c r="AK2802" i="1"/>
  <c r="AK2087" i="1"/>
  <c r="AK3154" i="1"/>
  <c r="AK1913" i="1"/>
  <c r="AK4887" i="1"/>
  <c r="AK2465" i="1"/>
  <c r="AK236" i="1"/>
  <c r="AK4821" i="1"/>
  <c r="AK3231" i="1"/>
  <c r="AK3649" i="1"/>
  <c r="AK3706" i="1"/>
  <c r="AK4239" i="1"/>
  <c r="AK2729" i="1"/>
  <c r="AJ3145" i="1"/>
  <c r="AK3145" i="1" s="1"/>
  <c r="AK3144" i="1"/>
  <c r="AJ4091" i="1"/>
  <c r="AK4091" i="1" s="1"/>
  <c r="AK4090" i="1"/>
  <c r="AJ2835" i="1"/>
  <c r="AK2835" i="1" s="1"/>
  <c r="AK2834" i="1"/>
  <c r="AJ3151" i="1"/>
  <c r="AK3151" i="1" s="1"/>
  <c r="AK3150" i="1"/>
  <c r="AK1120" i="1"/>
  <c r="AK1877" i="1"/>
  <c r="AK3176" i="1"/>
  <c r="AK3075" i="1"/>
  <c r="AK988" i="1"/>
  <c r="AK3668" i="1"/>
  <c r="AK4422" i="1"/>
  <c r="AK2952" i="1"/>
  <c r="AJ1528" i="1"/>
  <c r="AK1528" i="1" s="1"/>
  <c r="AK1527" i="1"/>
  <c r="AK2415" i="1"/>
  <c r="AK4588" i="1"/>
  <c r="AK1222" i="1"/>
  <c r="AK1815" i="1"/>
  <c r="AK4205" i="1"/>
  <c r="AK4534" i="1"/>
  <c r="AK4536" i="1"/>
  <c r="AK360" i="1"/>
  <c r="AK2932" i="1"/>
  <c r="AK4266" i="1"/>
  <c r="AK4162" i="1"/>
  <c r="AK3111" i="1"/>
  <c r="AK519" i="1"/>
  <c r="AJ4165" i="1"/>
  <c r="AK4165" i="1" s="1"/>
  <c r="AK4164" i="1"/>
  <c r="AJ81" i="1"/>
  <c r="AK81" i="1" s="1"/>
  <c r="AK80" i="1"/>
  <c r="AJ1755" i="1"/>
  <c r="AK1755" i="1" s="1"/>
  <c r="AK1754" i="1"/>
  <c r="AK1943" i="1"/>
  <c r="AK4405" i="1"/>
  <c r="AK4630" i="1"/>
  <c r="AK465" i="1"/>
  <c r="AK2435" i="1"/>
  <c r="AJ3191" i="1"/>
  <c r="AK3191" i="1" s="1"/>
  <c r="AK3190" i="1"/>
  <c r="AK2358" i="1"/>
  <c r="AK3569" i="1"/>
  <c r="AK1855" i="1"/>
  <c r="AK3551" i="1"/>
  <c r="AK4570" i="1"/>
  <c r="AK467" i="1"/>
  <c r="AK1100" i="1"/>
  <c r="AJ2470" i="1"/>
  <c r="AK2470" i="1" s="1"/>
  <c r="AK2469" i="1"/>
  <c r="AJ1133" i="1"/>
  <c r="AJ1134" i="1" s="1"/>
  <c r="AK1134" i="1" s="1"/>
  <c r="AK1132" i="1"/>
  <c r="AJ4477" i="1"/>
  <c r="AK4476" i="1"/>
  <c r="AJ1648" i="1"/>
  <c r="AK1648" i="1" s="1"/>
  <c r="AK1647" i="1"/>
  <c r="AK378" i="1"/>
  <c r="AK4837" i="1"/>
  <c r="AK4856" i="1"/>
  <c r="AK2473" i="1"/>
  <c r="AK3981" i="1"/>
  <c r="AK2207" i="1"/>
  <c r="AK2244" i="1"/>
  <c r="AK505" i="1"/>
  <c r="AK4448" i="1"/>
  <c r="AK3393" i="1"/>
  <c r="AK4770" i="1"/>
  <c r="AJ2020" i="1"/>
  <c r="AK2020" i="1" s="1"/>
  <c r="AJ1897" i="1"/>
  <c r="AK1897" i="1" s="1"/>
  <c r="AK3595" i="1"/>
  <c r="AJ3596" i="1"/>
  <c r="AK3596" i="1" s="1"/>
  <c r="AK1896" i="1"/>
  <c r="AK3683" i="1"/>
  <c r="AK3868" i="1"/>
  <c r="AJ3869" i="1"/>
  <c r="AK3869" i="1" s="1"/>
  <c r="AK2" i="1"/>
  <c r="AK4554" i="1"/>
  <c r="AK3587" i="1"/>
  <c r="AK3349" i="1"/>
  <c r="AK3138" i="1"/>
  <c r="AK4067" i="1"/>
  <c r="AK354" i="1"/>
  <c r="AK3450" i="1"/>
  <c r="AK3353" i="1"/>
  <c r="AK1845" i="1"/>
  <c r="AK982" i="1"/>
  <c r="AK1546" i="1"/>
  <c r="AK4590" i="1"/>
  <c r="AK1159" i="1"/>
  <c r="AK2880" i="1"/>
  <c r="AK1627" i="1"/>
  <c r="AK3325" i="1"/>
  <c r="AK3103" i="1"/>
  <c r="AK3272" i="1"/>
  <c r="AK645" i="1"/>
  <c r="AK3912" i="1"/>
  <c r="AK2712" i="1"/>
  <c r="AJ460" i="1"/>
  <c r="AK460" i="1" s="1"/>
  <c r="AJ3792" i="1"/>
  <c r="AK3791" i="1"/>
  <c r="AJ4216" i="1"/>
  <c r="AK4216" i="1" s="1"/>
  <c r="AK4215" i="1"/>
  <c r="AK4142" i="1"/>
  <c r="AK4019" i="1"/>
  <c r="AK1009" i="1"/>
  <c r="AK1540" i="1"/>
  <c r="AK3395" i="1"/>
  <c r="AK2248" i="1"/>
  <c r="AK2822" i="1"/>
  <c r="AK1619" i="1"/>
  <c r="AK3315" i="1"/>
  <c r="AK350" i="1"/>
  <c r="AK4586" i="1"/>
  <c r="AK1488" i="1"/>
  <c r="AK4610" i="1"/>
  <c r="AK3174" i="1"/>
  <c r="AK2417" i="1"/>
  <c r="AK103" i="1"/>
  <c r="AK4203" i="1"/>
  <c r="AK147" i="1"/>
  <c r="AK2892" i="1"/>
  <c r="AK2221" i="1"/>
  <c r="AK483" i="1"/>
  <c r="AK2421" i="1"/>
  <c r="AK2878" i="1"/>
  <c r="AK1224" i="1"/>
  <c r="AK25" i="1"/>
  <c r="AK1088" i="1"/>
  <c r="AK4329" i="1"/>
  <c r="AK292" i="1"/>
  <c r="AK1631" i="1"/>
  <c r="AK420" i="1"/>
  <c r="AK1667" i="1"/>
  <c r="AJ1389" i="1"/>
  <c r="AK2337" i="1"/>
  <c r="AJ2338" i="1"/>
  <c r="AK2338" i="1" s="1"/>
  <c r="AK493" i="1"/>
  <c r="AK2861" i="1"/>
  <c r="AK3186" i="1"/>
  <c r="AK3297" i="1"/>
  <c r="AK1028" i="1"/>
  <c r="AK1504" i="1"/>
  <c r="AK3882" i="1"/>
  <c r="AJ1233" i="1"/>
  <c r="AK1233" i="1" s="1"/>
  <c r="AK3828" i="1"/>
  <c r="AJ3829" i="1"/>
  <c r="AK3829" i="1" s="1"/>
  <c r="AK4438" i="1"/>
  <c r="AK119" i="1"/>
  <c r="AK2840" i="1"/>
  <c r="AJ3110" i="1"/>
  <c r="AK3110" i="1" s="1"/>
  <c r="AK1761" i="1"/>
  <c r="AJ4812" i="1"/>
  <c r="AK4812" i="1" s="1"/>
  <c r="AK4598" i="1"/>
  <c r="AJ4599" i="1"/>
  <c r="AK4599" i="1" s="1"/>
  <c r="AK3156" i="1"/>
  <c r="AK2906" i="1"/>
  <c r="AK1560" i="1"/>
  <c r="AJ4777" i="1"/>
  <c r="AK4777" i="1" s="1"/>
  <c r="AJ4872" i="1"/>
  <c r="AK4872" i="1" s="1"/>
  <c r="AK4871" i="1"/>
  <c r="AJ2517" i="1"/>
  <c r="AJ2518" i="1" s="1"/>
  <c r="AK2518" i="1" s="1"/>
  <c r="AK2516" i="1"/>
  <c r="AK1748" i="1"/>
  <c r="AJ1642" i="1"/>
  <c r="AK1642" i="1" s="1"/>
  <c r="AK1641" i="1"/>
  <c r="AJ371" i="1"/>
  <c r="AK371" i="1" s="1"/>
  <c r="AK370" i="1"/>
  <c r="AK1669" i="1"/>
  <c r="AJ4684" i="1"/>
  <c r="AK4684" i="1" s="1"/>
  <c r="AK2431" i="1"/>
  <c r="AJ2738" i="1"/>
  <c r="AK2738" i="1" s="1"/>
  <c r="AJ117" i="1"/>
  <c r="AK117" i="1" s="1"/>
  <c r="AK1671" i="1"/>
  <c r="AK298" i="1"/>
  <c r="AK1637" i="1"/>
  <c r="AJ4796" i="1"/>
  <c r="AK4796" i="1" s="1"/>
  <c r="AJ2391" i="1"/>
  <c r="AK2391" i="1" s="1"/>
  <c r="AK4635" i="1"/>
  <c r="AK3247" i="1"/>
  <c r="AJ672" i="1"/>
  <c r="AK672" i="1" s="1"/>
  <c r="AK4409" i="1"/>
  <c r="AJ1860" i="1"/>
  <c r="AK1860" i="1" s="1"/>
  <c r="AK1859" i="1"/>
  <c r="AK2908" i="1"/>
  <c r="AJ998" i="1"/>
  <c r="AK998" i="1" s="1"/>
  <c r="AK997" i="1"/>
  <c r="AJ4307" i="1"/>
  <c r="AJ1824" i="1"/>
  <c r="AK1824" i="1" s="1"/>
  <c r="AK2234" i="1"/>
  <c r="AJ2235" i="1"/>
  <c r="AK2235" i="1" s="1"/>
  <c r="AJ1206" i="1"/>
  <c r="AJ1207" i="1" s="1"/>
  <c r="AJ2354" i="1"/>
  <c r="AJ4707" i="1"/>
  <c r="AK4707" i="1" s="1"/>
  <c r="AJ4775" i="1"/>
  <c r="AK4775" i="1" s="1"/>
  <c r="AK4797" i="1"/>
  <c r="AJ4798" i="1"/>
  <c r="AK4798" i="1" s="1"/>
  <c r="AK4671" i="1"/>
  <c r="AJ4672" i="1"/>
  <c r="AK4672" i="1" s="1"/>
  <c r="AJ2905" i="1"/>
  <c r="AK2905" i="1" s="1"/>
  <c r="AK2792" i="1"/>
  <c r="AJ2793" i="1"/>
  <c r="AJ2794" i="1" s="1"/>
  <c r="AK2794" i="1" s="1"/>
  <c r="AJ1235" i="1"/>
  <c r="AK1235" i="1" s="1"/>
  <c r="AJ1065" i="1"/>
  <c r="AK1065" i="1" s="1"/>
  <c r="AJ3435" i="1"/>
  <c r="AK3435" i="1" s="1"/>
  <c r="AK3434" i="1"/>
  <c r="AJ75" i="1"/>
  <c r="AK75" i="1" s="1"/>
  <c r="AK74" i="1"/>
  <c r="AJ3834" i="1"/>
  <c r="AK3834" i="1" s="1"/>
  <c r="AK3833" i="1"/>
  <c r="AJ4816" i="1"/>
  <c r="AK4816" i="1" s="1"/>
  <c r="AJ3368" i="1"/>
  <c r="AK3368" i="1" s="1"/>
  <c r="AJ2967" i="1"/>
  <c r="AK2967" i="1" s="1"/>
  <c r="AK2966" i="1"/>
  <c r="AK2232" i="1"/>
  <c r="AK1062" i="1"/>
  <c r="AK1635" i="1"/>
  <c r="AJ1792" i="1"/>
  <c r="AK1792" i="1" s="1"/>
  <c r="AJ3827" i="1"/>
  <c r="AK3827" i="1" s="1"/>
  <c r="AJ73" i="1"/>
  <c r="AK73" i="1" s="1"/>
  <c r="AK72" i="1"/>
  <c r="AJ4814" i="1"/>
  <c r="AK4814" i="1" s="1"/>
  <c r="AK4847" i="1"/>
  <c r="AJ4848" i="1"/>
  <c r="AK4848" i="1" s="1"/>
  <c r="AK2437" i="1"/>
  <c r="AJ3738" i="1"/>
  <c r="AK3738" i="1" s="1"/>
  <c r="AK3737" i="1"/>
  <c r="AJ3087" i="1"/>
  <c r="AJ3088" i="1" s="1"/>
  <c r="AK3086" i="1"/>
  <c r="AJ2196" i="1"/>
  <c r="AK2196" i="1" s="1"/>
  <c r="AK2195" i="1"/>
  <c r="AK3559" i="1"/>
  <c r="AK3753" i="1"/>
  <c r="AK340" i="1"/>
  <c r="AK1564" i="1"/>
  <c r="AK1677" i="1"/>
  <c r="AK2697" i="1"/>
  <c r="AK2522" i="1"/>
  <c r="AK1513" i="1"/>
  <c r="AK2188" i="1"/>
  <c r="AK4077" i="1"/>
  <c r="AK3561" i="1"/>
  <c r="AK825" i="1"/>
  <c r="AK3229" i="1"/>
  <c r="AJ3840" i="1"/>
  <c r="AK3840" i="1" s="1"/>
  <c r="AK3839" i="1"/>
  <c r="AJ4860" i="1"/>
  <c r="AK4860" i="1" s="1"/>
  <c r="AK196" i="1"/>
  <c r="AK3874" i="1"/>
  <c r="AK3336" i="1"/>
  <c r="AK3689" i="1"/>
  <c r="AK966" i="1"/>
  <c r="AK1070" i="1"/>
  <c r="AK4805" i="1"/>
  <c r="AK4766" i="1"/>
  <c r="AK1955" i="1"/>
  <c r="AK3580" i="1"/>
  <c r="AK3693" i="1"/>
  <c r="AK497" i="1"/>
  <c r="AK4689" i="1"/>
  <c r="AK268" i="1"/>
  <c r="AK2238" i="1"/>
  <c r="AJ1034" i="1"/>
  <c r="AJ1035" i="1" s="1"/>
  <c r="AK1035" i="1" s="1"/>
  <c r="AK2777" i="1"/>
  <c r="AK123" i="1"/>
  <c r="AK936" i="1"/>
  <c r="AK1799" i="1"/>
  <c r="AK4785" i="1"/>
  <c r="AK4691" i="1"/>
  <c r="AK4474" i="1"/>
  <c r="AJ3764" i="1"/>
  <c r="AK3764" i="1" s="1"/>
  <c r="AK3763" i="1"/>
  <c r="AJ4608" i="1"/>
  <c r="AK4608" i="1" s="1"/>
  <c r="AK4607" i="1"/>
  <c r="AJ3744" i="1"/>
  <c r="AK3744" i="1" s="1"/>
  <c r="AK3743" i="1"/>
  <c r="AJ4841" i="1"/>
  <c r="AJ4842" i="1" s="1"/>
  <c r="AK4842" i="1" s="1"/>
  <c r="AK1566" i="1"/>
  <c r="AK3741" i="1"/>
  <c r="AK2848" i="1"/>
  <c r="AJ1758" i="1"/>
  <c r="AK1758" i="1" s="1"/>
  <c r="AJ2277" i="1"/>
  <c r="AK2277" i="1" s="1"/>
  <c r="AJ2678" i="1"/>
  <c r="AK3880" i="1"/>
  <c r="AK2850" i="1"/>
  <c r="AK4364" i="1"/>
  <c r="AK2784" i="1"/>
  <c r="AK4895" i="1"/>
  <c r="AK346" i="1"/>
  <c r="AK1803" i="1"/>
  <c r="AK3089" i="1"/>
  <c r="AK4550" i="1"/>
  <c r="AJ1740" i="1"/>
  <c r="AJ2685" i="1"/>
  <c r="AK3707" i="1"/>
  <c r="AJ3708" i="1"/>
  <c r="AJ1198" i="1"/>
  <c r="AK1197" i="1"/>
  <c r="AK4280" i="1"/>
  <c r="AJ4281" i="1"/>
  <c r="AJ4315" i="1"/>
  <c r="AK4315" i="1" s="1"/>
  <c r="AJ2478" i="1"/>
  <c r="AJ2479" i="1" s="1"/>
  <c r="AJ2480" i="1" s="1"/>
  <c r="AJ2481" i="1" s="1"/>
  <c r="AJ3785" i="1"/>
  <c r="AK3784" i="1"/>
  <c r="AJ2281" i="1"/>
  <c r="AK2280" i="1"/>
  <c r="AK3" i="1"/>
  <c r="AJ4" i="1"/>
  <c r="AJ3589" i="1"/>
  <c r="AK3588" i="1"/>
  <c r="AK4068" i="1"/>
  <c r="AJ4069" i="1"/>
  <c r="AJ3811" i="1"/>
  <c r="AK3810" i="1"/>
  <c r="AK3396" i="1"/>
  <c r="AJ3397" i="1"/>
  <c r="AJ2080" i="1"/>
  <c r="AK2079" i="1"/>
  <c r="AK3476" i="1"/>
  <c r="AJ3477" i="1"/>
  <c r="AK3235" i="1"/>
  <c r="AJ3236" i="1"/>
  <c r="AJ2063" i="1"/>
  <c r="AK2062" i="1"/>
  <c r="AJ3844" i="1"/>
  <c r="AJ1255" i="1"/>
  <c r="AJ530" i="1"/>
  <c r="AK530" i="1" s="1"/>
  <c r="AK3313" i="1"/>
  <c r="AK1076" i="1"/>
  <c r="AK1196" i="1"/>
  <c r="AK209" i="1"/>
  <c r="AK1046" i="1"/>
  <c r="AJ1258" i="1"/>
  <c r="AJ1872" i="1"/>
  <c r="AK1872" i="1" s="1"/>
  <c r="AK4279" i="1"/>
  <c r="AK1809" i="1"/>
  <c r="AJ3948" i="1"/>
  <c r="AK3948" i="1" s="1"/>
  <c r="AK2753" i="1"/>
  <c r="AK3446" i="1"/>
  <c r="AJ1261" i="1"/>
  <c r="AK3475" i="1"/>
  <c r="AK4480" i="1"/>
  <c r="AK3234" i="1"/>
  <c r="AK4392" i="1"/>
  <c r="AK1011" i="1"/>
  <c r="AJ1652" i="1"/>
  <c r="AK1652" i="1" s="1"/>
  <c r="AK1841" i="1"/>
  <c r="AK1875" i="1"/>
  <c r="AJ4368" i="1"/>
  <c r="AK2755" i="1"/>
  <c r="AK540" i="1"/>
  <c r="AJ4234" i="1"/>
  <c r="AK4234" i="1" s="1"/>
  <c r="AK4235" i="1"/>
  <c r="AJ2216" i="1"/>
  <c r="AK2216" i="1" s="1"/>
  <c r="AK2217" i="1"/>
  <c r="AJ2297" i="1"/>
  <c r="AK2297" i="1" s="1"/>
  <c r="AK2298" i="1"/>
  <c r="AJ3650" i="1"/>
  <c r="AK2950" i="1"/>
  <c r="AK2252" i="1"/>
  <c r="AK254" i="1"/>
  <c r="AK4556" i="1"/>
  <c r="AJ2806" i="1"/>
  <c r="AJ448" i="1"/>
  <c r="AK448" i="1" s="1"/>
  <c r="AK2873" i="1"/>
  <c r="AJ3173" i="1"/>
  <c r="AK3173" i="1" s="1"/>
  <c r="AJ917" i="1"/>
  <c r="AK917" i="1" s="1"/>
  <c r="AK3398" i="1"/>
  <c r="AJ2889" i="1"/>
  <c r="AK2889" i="1" s="1"/>
  <c r="AK2757" i="1"/>
  <c r="AK556" i="1"/>
  <c r="AJ3415" i="1"/>
  <c r="AK3415" i="1" s="1"/>
  <c r="AJ1778" i="1"/>
  <c r="AK1778" i="1" s="1"/>
  <c r="AJ4483" i="1"/>
  <c r="AK4483" i="1" s="1"/>
  <c r="AJ4395" i="1"/>
  <c r="AJ4396" i="1" s="1"/>
  <c r="AJ2726" i="1"/>
  <c r="AK2726" i="1" s="1"/>
  <c r="AJ4202" i="1"/>
  <c r="AK4202" i="1" s="1"/>
  <c r="AJ1221" i="1"/>
  <c r="AK1221" i="1" s="1"/>
  <c r="AJ146" i="1"/>
  <c r="AK146" i="1" s="1"/>
  <c r="AJ214" i="1"/>
  <c r="AK214" i="1" s="1"/>
  <c r="AK3142" i="1"/>
  <c r="AJ2106" i="1"/>
  <c r="AJ4085" i="1"/>
  <c r="AK4085" i="1" s="1"/>
  <c r="AK4086" i="1"/>
  <c r="AJ1491" i="1"/>
  <c r="AK1491" i="1" s="1"/>
  <c r="AK1492" i="1"/>
  <c r="AJ1529" i="1"/>
  <c r="AK1529" i="1" s="1"/>
  <c r="AJ40" i="1"/>
  <c r="AJ1573" i="1"/>
  <c r="AK1573" i="1" s="1"/>
  <c r="AJ1808" i="1"/>
  <c r="AK1808" i="1" s="1"/>
  <c r="AJ3445" i="1"/>
  <c r="AK3445" i="1" s="1"/>
  <c r="AJ2013" i="1"/>
  <c r="AJ4232" i="1"/>
  <c r="AK4232" i="1" s="1"/>
  <c r="AJ2722" i="1"/>
  <c r="AK2722" i="1" s="1"/>
  <c r="AJ4497" i="1"/>
  <c r="AJ977" i="1"/>
  <c r="AK977" i="1" s="1"/>
  <c r="AJ3921" i="1"/>
  <c r="AJ413" i="1"/>
  <c r="AJ2496" i="1"/>
  <c r="AK2496" i="1" s="1"/>
  <c r="AJ1997" i="1"/>
  <c r="AJ1840" i="1"/>
  <c r="AK1840" i="1" s="1"/>
  <c r="AJ1874" i="1"/>
  <c r="AK1874" i="1" s="1"/>
  <c r="AJ19" i="1"/>
  <c r="AK19" i="1" s="1"/>
  <c r="AJ688" i="1"/>
  <c r="AJ3996" i="1"/>
  <c r="AJ4176" i="1"/>
  <c r="AJ253" i="1"/>
  <c r="AK253" i="1" s="1"/>
  <c r="AJ1978" i="1"/>
  <c r="AJ3998" i="1"/>
  <c r="AJ1930" i="1"/>
  <c r="AK1930" i="1" s="1"/>
  <c r="AJ3413" i="1"/>
  <c r="AK3413" i="1" s="1"/>
  <c r="AJ100" i="1"/>
  <c r="AK100" i="1" s="1"/>
  <c r="AJ979" i="1"/>
  <c r="AK979" i="1" s="1"/>
  <c r="AJ2448" i="1"/>
  <c r="AK2448" i="1" s="1"/>
  <c r="AJ3069" i="1"/>
  <c r="AJ1049" i="1"/>
  <c r="AK1049" i="1" s="1"/>
  <c r="AJ4370" i="1"/>
  <c r="AK2219" i="1"/>
  <c r="AJ2220" i="1"/>
  <c r="AK2220" i="1" s="1"/>
  <c r="AK1621" i="1"/>
  <c r="AJ1622" i="1"/>
  <c r="AK1622" i="1" s="1"/>
  <c r="AJ480" i="1"/>
  <c r="AK480" i="1" s="1"/>
  <c r="AK2300" i="1"/>
  <c r="AJ2301" i="1"/>
  <c r="AK2301" i="1" s="1"/>
  <c r="AJ4456" i="1"/>
  <c r="AK1544" i="1"/>
  <c r="AJ1545" i="1"/>
  <c r="AK1545" i="1" s="1"/>
  <c r="AK3140" i="1"/>
  <c r="AK3351" i="1"/>
  <c r="AK1813" i="1"/>
  <c r="AK1843" i="1"/>
  <c r="AK3207" i="1"/>
  <c r="AJ3208" i="1"/>
  <c r="AJ1183" i="1"/>
  <c r="AJ283" i="1"/>
  <c r="AK283" i="1" s="1"/>
  <c r="AJ4559" i="1"/>
  <c r="AK4559" i="1" s="1"/>
  <c r="AK1779" i="1"/>
  <c r="AJ1780" i="1"/>
  <c r="AK1780" i="1" s="1"/>
  <c r="AJ2450" i="1"/>
  <c r="AK2450" i="1" s="1"/>
  <c r="AK4000" i="1"/>
  <c r="AJ4001" i="1"/>
  <c r="AK215" i="1"/>
  <c r="AJ216" i="1"/>
  <c r="AK216" i="1" s="1"/>
  <c r="AJ2876" i="1"/>
  <c r="AJ2877" i="1" s="1"/>
  <c r="AK2877" i="1" s="1"/>
  <c r="AJ2919" i="1"/>
  <c r="AK2919" i="1" s="1"/>
  <c r="AJ3521" i="1"/>
  <c r="AK4424" i="1"/>
  <c r="AJ4425" i="1"/>
  <c r="AK4425" i="1" s="1"/>
  <c r="AJ564" i="1"/>
  <c r="AJ4060" i="1"/>
  <c r="AK4060" i="1" s="1"/>
  <c r="AJ1014" i="1"/>
  <c r="AK1014" i="1" s="1"/>
  <c r="AK1015" i="1"/>
  <c r="AK2375" i="1"/>
  <c r="AJ2376" i="1"/>
  <c r="AK2376" i="1" s="1"/>
  <c r="AJ4148" i="1"/>
  <c r="AK4148" i="1" s="1"/>
  <c r="AJ4321" i="1"/>
  <c r="AK4321" i="1" s="1"/>
  <c r="AJ951" i="1"/>
  <c r="AK951" i="1" s="1"/>
  <c r="AJ4531" i="1"/>
  <c r="AK4531" i="1" s="1"/>
  <c r="AJ2891" i="1"/>
  <c r="AK2891" i="1" s="1"/>
  <c r="AK4373" i="1"/>
  <c r="AJ4374" i="1"/>
  <c r="AJ4375" i="1" s="1"/>
  <c r="AJ1252" i="1"/>
  <c r="AJ2947" i="1"/>
  <c r="AK2947" i="1" s="1"/>
  <c r="AK531" i="1"/>
  <c r="AK412" i="1"/>
  <c r="AK2279" i="1"/>
  <c r="AK250" i="1"/>
  <c r="AJ42" i="1"/>
  <c r="AK508" i="1"/>
  <c r="AK2078" i="1"/>
  <c r="AJ4021" i="1"/>
  <c r="AJ4022" i="1" s="1"/>
  <c r="AK4022" i="1" s="1"/>
  <c r="AJ4527" i="1"/>
  <c r="AK4527" i="1" s="1"/>
  <c r="AK4528" i="1"/>
  <c r="AJ2854" i="1"/>
  <c r="AK1078" i="1"/>
  <c r="AJ1267" i="1"/>
  <c r="AJ4025" i="1"/>
  <c r="AJ4026" i="1" s="1"/>
  <c r="AK1150" i="1"/>
  <c r="AK4316" i="1"/>
  <c r="AK3093" i="1"/>
  <c r="AJ2887" i="1"/>
  <c r="AK2887" i="1" s="1"/>
  <c r="AJ1109" i="1"/>
  <c r="AK1109" i="1" s="1"/>
  <c r="AJ1889" i="1"/>
  <c r="AK3782" i="1"/>
  <c r="AJ509" i="1"/>
  <c r="AJ1776" i="1"/>
  <c r="AK1776" i="1" s="1"/>
  <c r="AJ3379" i="1"/>
  <c r="AJ178" i="1"/>
  <c r="AK178" i="1" s="1"/>
  <c r="AK179" i="1"/>
  <c r="AJ4421" i="1"/>
  <c r="AK4421" i="1" s="1"/>
  <c r="AJ2705" i="1"/>
  <c r="AJ4200" i="1"/>
  <c r="AK4200" i="1" s="1"/>
  <c r="AJ1654" i="1"/>
  <c r="AK1654" i="1" s="1"/>
  <c r="AK1655" i="1"/>
  <c r="AJ947" i="1"/>
  <c r="AK947" i="1" s="1"/>
  <c r="AK948" i="1"/>
  <c r="AJ3094" i="1"/>
  <c r="AK3094" i="1" s="1"/>
  <c r="AK4320" i="1"/>
  <c r="AJ4297" i="1"/>
  <c r="AK4297" i="1" s="1"/>
  <c r="AK4237" i="1"/>
  <c r="AJ1812" i="1"/>
  <c r="AK1812" i="1" s="1"/>
  <c r="AJ102" i="1"/>
  <c r="AK102" i="1" s="1"/>
  <c r="AK2372" i="1"/>
  <c r="AK282" i="1"/>
  <c r="AK1155" i="1"/>
  <c r="AJ1156" i="1"/>
  <c r="AK1156" i="1" s="1"/>
  <c r="AJ2827" i="1"/>
  <c r="AK2827" i="1" s="1"/>
  <c r="AK2451" i="1"/>
  <c r="AJ2452" i="1"/>
  <c r="AK1906" i="1"/>
  <c r="AJ1907" i="1"/>
  <c r="AK4484" i="1"/>
  <c r="AJ4485" i="1"/>
  <c r="AK4485" i="1" s="1"/>
  <c r="AJ1051" i="1"/>
  <c r="AK1051" i="1" s="1"/>
  <c r="AK3418" i="1"/>
  <c r="AK181" i="1"/>
  <c r="AK1082" i="1"/>
  <c r="AJ1932" i="1"/>
  <c r="AK1932" i="1" s="1"/>
  <c r="AK1933" i="1"/>
  <c r="AJ4058" i="1"/>
  <c r="AK4058" i="1" s="1"/>
  <c r="AK4059" i="1"/>
  <c r="AJ2500" i="1"/>
  <c r="AK2500" i="1" s="1"/>
  <c r="AK2501" i="1"/>
  <c r="AK1114" i="1"/>
  <c r="AJ1115" i="1"/>
  <c r="AK1115" i="1" s="1"/>
  <c r="AK920" i="1"/>
  <c r="AK950" i="1"/>
  <c r="AK3178" i="1"/>
  <c r="AJ3179" i="1"/>
  <c r="AK3179" i="1" s="1"/>
  <c r="AK4372" i="1"/>
  <c r="AJ3203" i="1"/>
  <c r="AJ3204" i="1" s="1"/>
  <c r="AJ1215" i="1"/>
  <c r="AK1215" i="1" s="1"/>
  <c r="AJ139" i="1"/>
  <c r="AK139" i="1" s="1"/>
  <c r="AJ3905" i="1"/>
  <c r="AJ3171" i="1"/>
  <c r="AK3171" i="1" s="1"/>
  <c r="AJ1928" i="1"/>
  <c r="AK1928" i="1" s="1"/>
  <c r="AJ3937" i="1"/>
  <c r="AJ3667" i="1"/>
  <c r="AK3667" i="1" s="1"/>
  <c r="AJ3767" i="1"/>
  <c r="AJ3348" i="1"/>
  <c r="AK3348" i="1" s="1"/>
  <c r="AJ4111" i="1"/>
  <c r="AK4111" i="1" s="1"/>
  <c r="AJ2949" i="1"/>
  <c r="AK2949" i="1" s="1"/>
  <c r="AJ2251" i="1"/>
  <c r="AK2251" i="1" s="1"/>
  <c r="AJ1219" i="1"/>
  <c r="AK1219" i="1" s="1"/>
  <c r="AJ212" i="1"/>
  <c r="AK212" i="1" s="1"/>
  <c r="AK980" i="1"/>
  <c r="AJ981" i="1"/>
  <c r="AK981" i="1" s="1"/>
  <c r="AJ2346" i="1"/>
  <c r="AJ1111" i="1"/>
  <c r="AK1111" i="1" s="1"/>
  <c r="AJ4146" i="1"/>
  <c r="AK4146" i="1" s="1"/>
  <c r="AK481" i="1"/>
  <c r="AJ482" i="1"/>
  <c r="AK482" i="1" s="1"/>
  <c r="AJ1543" i="1"/>
  <c r="AK1543" i="1" s="1"/>
  <c r="AK3416" i="1"/>
  <c r="AJ3206" i="1"/>
  <c r="AJ2420" i="1"/>
  <c r="AK2420" i="1" s="1"/>
  <c r="AJ3096" i="1"/>
  <c r="AK3096" i="1" s="1"/>
  <c r="AK3097" i="1"/>
  <c r="AJ3098" i="1"/>
  <c r="AK3098" i="1" s="1"/>
  <c r="AK256" i="1"/>
  <c r="AJ257" i="1"/>
  <c r="AK257" i="1" s="1"/>
  <c r="AK4502" i="1"/>
  <c r="AJ4503" i="1"/>
  <c r="AK2828" i="1"/>
  <c r="AJ2829" i="1"/>
  <c r="AK2829" i="1" s="1"/>
  <c r="AJ3891" i="1"/>
  <c r="AK3124" i="1"/>
  <c r="AJ3125" i="1"/>
  <c r="AK1052" i="1"/>
  <c r="AJ1053" i="1"/>
  <c r="AK1053" i="1" s="1"/>
  <c r="AK2920" i="1"/>
  <c r="AJ2921" i="1"/>
  <c r="AK2921" i="1" s="1"/>
  <c r="AJ1081" i="1"/>
  <c r="AK1081" i="1" s="1"/>
  <c r="AK1657" i="1"/>
  <c r="AJ1658" i="1"/>
  <c r="AK1658" i="1" s="1"/>
  <c r="AJ3318" i="1"/>
  <c r="AK3318" i="1" s="1"/>
  <c r="AJ353" i="1"/>
  <c r="AK353" i="1" s="1"/>
  <c r="AK4149" i="1"/>
  <c r="AJ4150" i="1"/>
  <c r="AK4150" i="1" s="1"/>
  <c r="AJ919" i="1"/>
  <c r="AK919" i="1" s="1"/>
  <c r="AJ1291" i="1"/>
  <c r="AK1291" i="1" s="1"/>
  <c r="AJ4323" i="1"/>
  <c r="AK4323" i="1" s="1"/>
  <c r="AJ3449" i="1"/>
  <c r="AK3449" i="1" s="1"/>
  <c r="AJ27" i="1"/>
  <c r="AK27" i="1" s="1"/>
  <c r="AK26" i="1"/>
  <c r="AJ574" i="1"/>
  <c r="AJ1605" i="1"/>
  <c r="AJ1018" i="1"/>
  <c r="AJ1019" i="1" s="1"/>
  <c r="AK1019" i="1" s="1"/>
  <c r="AJ3498" i="1"/>
  <c r="AK3498" i="1" s="1"/>
  <c r="AJ3423" i="1"/>
  <c r="AK3423" i="1" s="1"/>
  <c r="AJ2895" i="1"/>
  <c r="AK2895" i="1" s="1"/>
  <c r="AK693" i="1"/>
  <c r="AJ694" i="1"/>
  <c r="AK3357" i="1"/>
  <c r="AJ3358" i="1"/>
  <c r="AK3358" i="1" s="1"/>
  <c r="AK1819" i="1"/>
  <c r="AJ1820" i="1"/>
  <c r="AK1820" i="1" s="1"/>
  <c r="AJ2225" i="1"/>
  <c r="AK2225" i="1" s="1"/>
  <c r="AK487" i="1"/>
  <c r="AJ488" i="1"/>
  <c r="AK488" i="1" s="1"/>
  <c r="AJ4461" i="1"/>
  <c r="AJ3675" i="1"/>
  <c r="AK3675" i="1" s="1"/>
  <c r="AK2731" i="1"/>
  <c r="AJ2732" i="1"/>
  <c r="AK2732" i="1" s="1"/>
  <c r="AJ955" i="1"/>
  <c r="AK955" i="1" s="1"/>
  <c r="AJ4033" i="1"/>
  <c r="AJ4565" i="1"/>
  <c r="AK4565" i="1" s="1"/>
  <c r="AJ1227" i="1"/>
  <c r="AK1227" i="1" s="1"/>
  <c r="AK1118" i="1"/>
  <c r="AJ1119" i="1"/>
  <c r="AK1119" i="1" s="1"/>
  <c r="AJ4489" i="1"/>
  <c r="AK4489" i="1" s="1"/>
  <c r="AK2882" i="1"/>
  <c r="AJ2883" i="1"/>
  <c r="AK2883" i="1" s="1"/>
  <c r="AK221" i="1"/>
  <c r="AK3624" i="1"/>
  <c r="AJ3625" i="1"/>
  <c r="AK3148" i="1"/>
  <c r="AK1939" i="1"/>
  <c r="AK4092" i="1"/>
  <c r="AK4036" i="1"/>
  <c r="AK4209" i="1"/>
  <c r="AK1022" i="1"/>
  <c r="AJ2506" i="1"/>
  <c r="AK2506" i="1" s="1"/>
  <c r="AJ1497" i="1"/>
  <c r="AK1497" i="1" s="1"/>
  <c r="AK4155" i="1"/>
  <c r="AJ1784" i="1"/>
  <c r="AK1784" i="1" s="1"/>
  <c r="AJ1328" i="1"/>
  <c r="AK1785" i="1"/>
  <c r="AJ1786" i="1"/>
  <c r="AK1786" i="1" s="1"/>
  <c r="AK2455" i="1"/>
  <c r="AJ261" i="1"/>
  <c r="AK261" i="1" s="1"/>
  <c r="AJ1850" i="1"/>
  <c r="AK1850" i="1" s="1"/>
  <c r="AJ4327" i="1"/>
  <c r="AK4327" i="1" s="1"/>
  <c r="AK3963" i="1"/>
  <c r="AJ1583" i="1"/>
  <c r="AK1583" i="1" s="1"/>
  <c r="AJ4344" i="1"/>
  <c r="AK4344" i="1" s="1"/>
  <c r="AK2302" i="1"/>
  <c r="AK4504" i="1"/>
  <c r="AK2423" i="1"/>
  <c r="AK2922" i="1"/>
  <c r="AK4398" i="1"/>
  <c r="AK1084" i="1"/>
  <c r="AK107" i="1"/>
  <c r="AK217" i="1"/>
  <c r="AK1054" i="1"/>
  <c r="AK3321" i="1"/>
  <c r="AK356" i="1"/>
  <c r="AK1781" i="1"/>
  <c r="AK2503" i="1"/>
  <c r="AK1494" i="1"/>
  <c r="AJ2728" i="1"/>
  <c r="AK2728" i="1" s="1"/>
  <c r="AK1548" i="1"/>
  <c r="AK1625" i="1"/>
  <c r="AJ4030" i="1"/>
  <c r="AJ4031" i="1" s="1"/>
  <c r="AK4031" i="1" s="1"/>
  <c r="AK2378" i="1"/>
  <c r="AK952" i="1"/>
  <c r="AJ603" i="1"/>
  <c r="AJ1307" i="1"/>
  <c r="AJ1308" i="1" s="1"/>
  <c r="AJ3421" i="1"/>
  <c r="AK3421" i="1" s="1"/>
  <c r="AJ3100" i="1"/>
  <c r="AK3100" i="1" s="1"/>
  <c r="AJ1660" i="1"/>
  <c r="AK1660" i="1" s="1"/>
  <c r="AJ4342" i="1"/>
  <c r="AK4342" i="1" s="1"/>
  <c r="AK4592" i="1"/>
  <c r="AJ4593" i="1"/>
  <c r="AK4593" i="1" s="1"/>
  <c r="AK3182" i="1"/>
  <c r="AK2763" i="1"/>
  <c r="AK3146" i="1"/>
  <c r="AJ4089" i="1"/>
  <c r="AK4089" i="1" s="1"/>
  <c r="AJ4062" i="1"/>
  <c r="AK4062" i="1" s="1"/>
  <c r="AJ3212" i="1"/>
  <c r="AK3212" i="1" s="1"/>
  <c r="AK2956" i="1"/>
  <c r="AJ2957" i="1"/>
  <c r="AK2957" i="1" s="1"/>
  <c r="AJ625" i="1"/>
  <c r="AJ289" i="1"/>
  <c r="AK289" i="1" s="1"/>
  <c r="AK2381" i="1"/>
  <c r="AK924" i="1"/>
  <c r="AK954" i="1"/>
  <c r="AK4564" i="1"/>
  <c r="AJ1117" i="1"/>
  <c r="AK1117" i="1" s="1"/>
  <c r="AJ2305" i="1"/>
  <c r="AK2305" i="1" s="1"/>
  <c r="AK2306" i="1"/>
  <c r="AK153" i="1"/>
  <c r="AK3454" i="1"/>
  <c r="AK187" i="1"/>
  <c r="AK2427" i="1"/>
  <c r="AJ220" i="1"/>
  <c r="AK220" i="1" s="1"/>
  <c r="AK3240" i="1"/>
  <c r="AJ3241" i="1"/>
  <c r="AK4402" i="1"/>
  <c r="AJ4403" i="1"/>
  <c r="AJ1938" i="1"/>
  <c r="AK1938" i="1" s="1"/>
  <c r="AJ4208" i="1"/>
  <c r="AK4208" i="1" s="1"/>
  <c r="AJ1021" i="1"/>
  <c r="AK1021" i="1" s="1"/>
  <c r="AJ1087" i="1"/>
  <c r="AK1087" i="1" s="1"/>
  <c r="AJ2833" i="1"/>
  <c r="AK2833" i="1" s="1"/>
  <c r="AJ110" i="1"/>
  <c r="AK110" i="1" s="1"/>
  <c r="AK1058" i="1"/>
  <c r="AK2926" i="1"/>
  <c r="AK4430" i="1"/>
  <c r="AJ4154" i="1"/>
  <c r="AK4154" i="1" s="1"/>
  <c r="AJ4183" i="1"/>
  <c r="AJ987" i="1"/>
  <c r="AK987" i="1" s="1"/>
  <c r="AK3078" i="1"/>
  <c r="AJ3079" i="1"/>
  <c r="AJ584" i="1"/>
  <c r="AJ106" i="1"/>
  <c r="AK106" i="1" s="1"/>
  <c r="AJ3320" i="1"/>
  <c r="AK3320" i="1" s="1"/>
  <c r="AJ1298" i="1"/>
  <c r="AK1298" i="1" s="1"/>
  <c r="AJ4614" i="1"/>
  <c r="AJ3210" i="1"/>
  <c r="AK3210" i="1" s="1"/>
  <c r="AJ1624" i="1"/>
  <c r="AK1624" i="1" s="1"/>
  <c r="AJ3673" i="1"/>
  <c r="AK3673" i="1" s="1"/>
  <c r="AJ259" i="1"/>
  <c r="AK259" i="1" s="1"/>
  <c r="AK4562" i="1"/>
  <c r="AJ4427" i="1"/>
  <c r="AK4427" i="1" s="1"/>
  <c r="AJ4242" i="1"/>
  <c r="AK4242" i="1" s="1"/>
  <c r="AJ1882" i="1"/>
  <c r="AK1882" i="1" s="1"/>
  <c r="AK2896" i="1"/>
  <c r="AJ2897" i="1"/>
  <c r="AK2897" i="1" s="1"/>
  <c r="AJ2762" i="1"/>
  <c r="AK2762" i="1" s="1"/>
  <c r="AJ3356" i="1"/>
  <c r="AK3356" i="1" s="1"/>
  <c r="AJ1818" i="1"/>
  <c r="AK1818" i="1" s="1"/>
  <c r="AJ985" i="1"/>
  <c r="AK985" i="1" s="1"/>
  <c r="AK2226" i="1"/>
  <c r="AJ2227" i="1"/>
  <c r="AK2227" i="1" s="1"/>
  <c r="AJ486" i="1"/>
  <c r="AK486" i="1" s="1"/>
  <c r="AJ2955" i="1"/>
  <c r="AK2955" i="1" s="1"/>
  <c r="AJ3400" i="1"/>
  <c r="AJ923" i="1"/>
  <c r="AK923" i="1" s="1"/>
  <c r="AJ4563" i="1"/>
  <c r="AK4563" i="1" s="1"/>
  <c r="AJ3425" i="1"/>
  <c r="AK3425" i="1" s="1"/>
  <c r="AJ152" i="1"/>
  <c r="AK152" i="1" s="1"/>
  <c r="AJ3453" i="1"/>
  <c r="AK3453" i="1" s="1"/>
  <c r="AJ186" i="1"/>
  <c r="AK186" i="1" s="1"/>
  <c r="AJ2426" i="1"/>
  <c r="AK2426" i="1" s="1"/>
  <c r="AJ2336" i="1"/>
  <c r="AK2336" i="1" s="1"/>
  <c r="AK2335" i="1"/>
  <c r="AJ1057" i="1"/>
  <c r="AK1057" i="1" s="1"/>
  <c r="AJ2925" i="1"/>
  <c r="AK2925" i="1" s="1"/>
  <c r="AJ4429" i="1"/>
  <c r="AK4429" i="1" s="1"/>
  <c r="AJ1662" i="1"/>
  <c r="AK1662" i="1" s="1"/>
  <c r="AJ4619" i="1"/>
  <c r="AK4619" i="1" s="1"/>
  <c r="AK4618" i="1"/>
  <c r="AJ4244" i="1"/>
  <c r="AK4244" i="1" s="1"/>
  <c r="AJ263" i="1"/>
  <c r="AK263" i="1" s="1"/>
  <c r="AJ3914" i="1"/>
  <c r="AK3913" i="1"/>
  <c r="AJ582" i="1"/>
  <c r="AK2830" i="1"/>
  <c r="AK4486" i="1"/>
  <c r="AK1935" i="1"/>
  <c r="AK4151" i="1"/>
  <c r="AK2954" i="1"/>
  <c r="AJ4300" i="1"/>
  <c r="AK4300" i="1" s="1"/>
  <c r="AJ596" i="1"/>
  <c r="AJ285" i="1"/>
  <c r="AK285" i="1" s="1"/>
  <c r="AJ4561" i="1"/>
  <c r="AK4561" i="1" s="1"/>
  <c r="AJ612" i="1"/>
  <c r="AJ4152" i="1"/>
  <c r="AK4152" i="1" s="1"/>
  <c r="AJ4325" i="1"/>
  <c r="AK4325" i="1" s="1"/>
  <c r="AK1550" i="1"/>
  <c r="AJ1551" i="1"/>
  <c r="AK1551" i="1" s="1"/>
  <c r="AK4063" i="1"/>
  <c r="AJ4064" i="1"/>
  <c r="AK4064" i="1" s="1"/>
  <c r="AJ287" i="1"/>
  <c r="AK287" i="1" s="1"/>
  <c r="AJ1848" i="1"/>
  <c r="AK1848" i="1" s="1"/>
  <c r="AK3676" i="1"/>
  <c r="AK4490" i="1"/>
  <c r="AJ3960" i="1"/>
  <c r="AJ4401" i="1"/>
  <c r="AJ4038" i="1"/>
  <c r="AK4037" i="1"/>
  <c r="AK2507" i="1"/>
  <c r="AK1498" i="1"/>
  <c r="AJ3324" i="1"/>
  <c r="AK3324" i="1" s="1"/>
  <c r="AJ359" i="1"/>
  <c r="AK359" i="1" s="1"/>
  <c r="AJ3102" i="1"/>
  <c r="AK3102" i="1" s="1"/>
  <c r="AK4617" i="1"/>
  <c r="AK262" i="1"/>
  <c r="AK1851" i="1"/>
  <c r="AK1885" i="1"/>
  <c r="AK1584" i="1"/>
  <c r="AJ3679" i="1"/>
  <c r="AJ3680" i="1" s="1"/>
  <c r="AK3680" i="1" s="1"/>
  <c r="AK4432" i="1"/>
  <c r="AJ4433" i="1"/>
  <c r="AK4433" i="1" s="1"/>
  <c r="AJ1698" i="1"/>
  <c r="AJ4346" i="1"/>
  <c r="AJ3360" i="1"/>
  <c r="AK3360" i="1" s="1"/>
  <c r="AJ927" i="1"/>
  <c r="AK927" i="1" s="1"/>
  <c r="AJ957" i="1"/>
  <c r="AK957" i="1" s="1"/>
  <c r="AJ1342" i="1"/>
  <c r="AJ2309" i="1"/>
  <c r="AK2309" i="1" s="1"/>
  <c r="AJ1501" i="1"/>
  <c r="AK1501" i="1" s="1"/>
  <c r="AJ2959" i="1"/>
  <c r="AK2959" i="1" s="1"/>
  <c r="AJ4648" i="1"/>
  <c r="AJ4649" i="1" s="1"/>
  <c r="AK4649" i="1" s="1"/>
  <c r="AK4647" i="1"/>
  <c r="AK3244" i="1"/>
  <c r="AJ3245" i="1"/>
  <c r="AK1999" i="1"/>
  <c r="AJ2000" i="1"/>
  <c r="AJ931" i="1"/>
  <c r="AK931" i="1" s="1"/>
  <c r="AK930" i="1"/>
  <c r="AJ4008" i="1"/>
  <c r="AJ4009" i="1" s="1"/>
  <c r="AK3731" i="1"/>
  <c r="AJ3732" i="1"/>
  <c r="AK3732" i="1" s="1"/>
  <c r="AK4699" i="1"/>
  <c r="AJ4700" i="1"/>
  <c r="AJ2512" i="1"/>
  <c r="AK2512" i="1" s="1"/>
  <c r="AK2511" i="1"/>
  <c r="AJ1027" i="1"/>
  <c r="AK1027" i="1" s="1"/>
  <c r="AJ2903" i="1"/>
  <c r="AK2903" i="1" s="1"/>
  <c r="AJ3658" i="1"/>
  <c r="AK4249" i="1"/>
  <c r="AJ4250" i="1"/>
  <c r="AK4250" i="1" s="1"/>
  <c r="AJ2313" i="1"/>
  <c r="AK2313" i="1" s="1"/>
  <c r="AJ2617" i="1"/>
  <c r="AK2616" i="1"/>
  <c r="AJ297" i="1"/>
  <c r="AK297" i="1" s="1"/>
  <c r="AK1096" i="1"/>
  <c r="AJ1097" i="1"/>
  <c r="AK1097" i="1" s="1"/>
  <c r="AJ3224" i="1"/>
  <c r="AK3224" i="1" s="1"/>
  <c r="AK3223" i="1"/>
  <c r="AK520" i="1"/>
  <c r="AJ521" i="1"/>
  <c r="AK4622" i="1"/>
  <c r="AJ4623" i="1"/>
  <c r="AJ2772" i="1"/>
  <c r="AK2772" i="1" s="1"/>
  <c r="AJ1168" i="1"/>
  <c r="AK1168" i="1" s="1"/>
  <c r="AK3942" i="1"/>
  <c r="AJ3943" i="1"/>
  <c r="AJ2714" i="1"/>
  <c r="AJ2462" i="1"/>
  <c r="AK2462" i="1" s="1"/>
  <c r="AJ4218" i="1"/>
  <c r="AK4218" i="1" s="1"/>
  <c r="AK4251" i="1"/>
  <c r="AJ4252" i="1"/>
  <c r="AK4252" i="1" s="1"/>
  <c r="AK230" i="1"/>
  <c r="AJ231" i="1"/>
  <c r="AK231" i="1" s="1"/>
  <c r="AJ1747" i="1"/>
  <c r="AK1747" i="1" s="1"/>
  <c r="AK1746" i="1"/>
  <c r="AK2741" i="1"/>
  <c r="AK319" i="1"/>
  <c r="AJ3431" i="1"/>
  <c r="AK3431" i="1" s="1"/>
  <c r="AJ4573" i="1"/>
  <c r="AK4573" i="1" s="1"/>
  <c r="AK4572" i="1"/>
  <c r="AK2775" i="1"/>
  <c r="AJ2776" i="1"/>
  <c r="AK2776" i="1" s="1"/>
  <c r="AJ4758" i="1"/>
  <c r="AK4758" i="1" s="1"/>
  <c r="AJ1125" i="1"/>
  <c r="AK1125" i="1" s="1"/>
  <c r="AJ496" i="1"/>
  <c r="AK496" i="1" s="1"/>
  <c r="AJ3597" i="1"/>
  <c r="AK2733" i="1"/>
  <c r="AK1787" i="1"/>
  <c r="AJ1788" i="1"/>
  <c r="AK1788" i="1" s="1"/>
  <c r="AJ2229" i="1"/>
  <c r="AK2229" i="1" s="1"/>
  <c r="AJ2899" i="1"/>
  <c r="AK2899" i="1" s="1"/>
  <c r="AJ1553" i="1"/>
  <c r="AK1553" i="1" s="1"/>
  <c r="AJ291" i="1"/>
  <c r="AK291" i="1" s="1"/>
  <c r="AJ3216" i="1"/>
  <c r="AK3216" i="1" s="1"/>
  <c r="AJ1630" i="1"/>
  <c r="AK1630" i="1" s="1"/>
  <c r="AJ4511" i="1"/>
  <c r="AJ4512" i="1" s="1"/>
  <c r="AJ2458" i="1" s="1"/>
  <c r="AK2458" i="1" s="1"/>
  <c r="AJ4493" i="1"/>
  <c r="AK4493" i="1" s="1"/>
  <c r="AJ3275" i="1"/>
  <c r="AK3275" i="1" s="1"/>
  <c r="AJ2963" i="1"/>
  <c r="AK2963" i="1" s="1"/>
  <c r="AK2962" i="1"/>
  <c r="AK4288" i="1"/>
  <c r="AJ4289" i="1"/>
  <c r="AJ421" i="1"/>
  <c r="AJ1557" i="1"/>
  <c r="AK1557" i="1" s="1"/>
  <c r="AK1556" i="1"/>
  <c r="AK2689" i="1"/>
  <c r="AJ2690" i="1"/>
  <c r="AK2690" i="1" s="1"/>
  <c r="AK1094" i="1"/>
  <c r="AJ1095" i="1"/>
  <c r="AK1095" i="1" s="1"/>
  <c r="AJ29" i="1"/>
  <c r="AJ227" i="1"/>
  <c r="AK227" i="1" s="1"/>
  <c r="AJ3686" i="1"/>
  <c r="AK3686" i="1" s="1"/>
  <c r="AK3685" i="1"/>
  <c r="AK993" i="1"/>
  <c r="AJ994" i="1"/>
  <c r="AK994" i="1" s="1"/>
  <c r="AJ4407" i="1"/>
  <c r="AJ2612" i="1"/>
  <c r="AK2612" i="1" s="1"/>
  <c r="AK1207" i="1"/>
  <c r="AJ1208" i="1"/>
  <c r="AK932" i="1"/>
  <c r="AJ933" i="1"/>
  <c r="AK933" i="1" s="1"/>
  <c r="AJ4634" i="1"/>
  <c r="AK4634" i="1" s="1"/>
  <c r="AJ2394" i="1"/>
  <c r="AK2394" i="1" s="1"/>
  <c r="AJ3387" i="1"/>
  <c r="AJ3793" i="1"/>
  <c r="AJ3794" i="1" s="1"/>
  <c r="AK431" i="1"/>
  <c r="AJ432" i="1"/>
  <c r="AK432" i="1" s="1"/>
  <c r="AJ4670" i="1"/>
  <c r="AK4670" i="1" s="1"/>
  <c r="AJ2791" i="1"/>
  <c r="AK2791" i="1" s="1"/>
  <c r="AK1914" i="1"/>
  <c r="AJ1915" i="1"/>
  <c r="AJ1916" i="1" s="1"/>
  <c r="AJ1828" i="1"/>
  <c r="AK1828" i="1" s="1"/>
  <c r="AK1827" i="1"/>
  <c r="AK3158" i="1"/>
  <c r="AJ3159" i="1"/>
  <c r="AK3159" i="1" s="1"/>
  <c r="AK3299" i="1"/>
  <c r="AJ3300" i="1"/>
  <c r="AK3300" i="1" s="1"/>
  <c r="AJ3333" i="1"/>
  <c r="AK3333" i="1" s="1"/>
  <c r="AJ393" i="1"/>
  <c r="AK393" i="1" s="1"/>
  <c r="AJ2085" i="1"/>
  <c r="AK4211" i="1"/>
  <c r="AJ2259" i="1"/>
  <c r="AK2259" i="1" s="1"/>
  <c r="AJ458" i="1"/>
  <c r="AK458" i="1" s="1"/>
  <c r="AK3327" i="1"/>
  <c r="AJ3328" i="1"/>
  <c r="AK1853" i="1"/>
  <c r="AK4568" i="1"/>
  <c r="AJ363" i="1"/>
  <c r="AK363" i="1" s="1"/>
  <c r="AJ190" i="1"/>
  <c r="AK190" i="1" s="1"/>
  <c r="AK3219" i="1"/>
  <c r="AJ1093" i="1"/>
  <c r="AK1093" i="1" s="1"/>
  <c r="AK1092" i="1"/>
  <c r="AK4247" i="1"/>
  <c r="AJ4248" i="1"/>
  <c r="AK4248" i="1" s="1"/>
  <c r="AK2089" i="1"/>
  <c r="AJ2090" i="1"/>
  <c r="AJ1392" i="1"/>
  <c r="AJ705" i="1"/>
  <c r="AJ3220" i="1"/>
  <c r="AK3220" i="1" s="1"/>
  <c r="AK4620" i="1"/>
  <c r="AJ4621" i="1"/>
  <c r="AJ4668" i="1"/>
  <c r="AK4668" i="1" s="1"/>
  <c r="AK334" i="1"/>
  <c r="AJ335" i="1"/>
  <c r="AK335" i="1" s="1"/>
  <c r="AJ4654" i="1"/>
  <c r="AK4654" i="1" s="1"/>
  <c r="AK4653" i="1"/>
  <c r="AK70" i="1"/>
  <c r="AJ71" i="1"/>
  <c r="AK71" i="1" s="1"/>
  <c r="AK4307" i="1"/>
  <c r="AJ4308" i="1"/>
  <c r="AJ670" i="1"/>
  <c r="AK670" i="1" s="1"/>
  <c r="AJ2692" i="1"/>
  <c r="AK2692" i="1" s="1"/>
  <c r="AK2691" i="1"/>
  <c r="AK1206" i="1"/>
  <c r="AK3733" i="1"/>
  <c r="AJ3734" i="1"/>
  <c r="AK3734" i="1" s="1"/>
  <c r="AK1947" i="1"/>
  <c r="AJ1948" i="1"/>
  <c r="AK1948" i="1" s="1"/>
  <c r="AK2182" i="1"/>
  <c r="AJ2183" i="1"/>
  <c r="AK2183" i="1" s="1"/>
  <c r="AK2393" i="1"/>
  <c r="AK1795" i="1"/>
  <c r="AJ1796" i="1"/>
  <c r="AK1796" i="1" s="1"/>
  <c r="AK3986" i="1"/>
  <c r="AJ3987" i="1"/>
  <c r="AK161" i="1"/>
  <c r="AJ162" i="1"/>
  <c r="AK162" i="1" s="1"/>
  <c r="AK1857" i="1"/>
  <c r="AJ1858" i="1"/>
  <c r="AK1858" i="1" s="1"/>
  <c r="AJ2515" i="1"/>
  <c r="AK2515" i="1" s="1"/>
  <c r="AK2514" i="1"/>
  <c r="AK3749" i="1"/>
  <c r="AJ3750" i="1"/>
  <c r="AK3750" i="1" s="1"/>
  <c r="AJ3404" i="1"/>
  <c r="AK4190" i="1"/>
  <c r="AJ4191" i="1"/>
  <c r="AJ2740" i="1"/>
  <c r="AK2740" i="1" s="1"/>
  <c r="AK3883" i="1"/>
  <c r="AJ3884" i="1"/>
  <c r="AK336" i="1"/>
  <c r="AJ1408" i="1"/>
  <c r="AJ2002" i="1"/>
  <c r="AJ2965" i="1"/>
  <c r="AK2965" i="1" s="1"/>
  <c r="AK1171" i="1"/>
  <c r="AJ1172" i="1"/>
  <c r="AK1172" i="1" s="1"/>
  <c r="AK744" i="1"/>
  <c r="AJ745" i="1"/>
  <c r="AJ195" i="1"/>
  <c r="AK195" i="1" s="1"/>
  <c r="AK194" i="1"/>
  <c r="AK2316" i="1"/>
  <c r="AJ2317" i="1"/>
  <c r="AK2317" i="1" s="1"/>
  <c r="AK489" i="1"/>
  <c r="AJ1229" i="1"/>
  <c r="AK1229" i="1" s="1"/>
  <c r="AK2260" i="1"/>
  <c r="AK4157" i="1"/>
  <c r="AJ2385" i="1"/>
  <c r="AK2385" i="1" s="1"/>
  <c r="AK4538" i="1"/>
  <c r="AJ4539" i="1"/>
  <c r="AK4539" i="1" s="1"/>
  <c r="AJ1704" i="1"/>
  <c r="AJ4123" i="1"/>
  <c r="AK4123" i="1" s="1"/>
  <c r="AJ87" i="1"/>
  <c r="AJ3966" i="1"/>
  <c r="AJ1164" i="1"/>
  <c r="AK1164" i="1" s="1"/>
  <c r="AK1530" i="1"/>
  <c r="AJ1531" i="1"/>
  <c r="AK429" i="1"/>
  <c r="AJ430" i="1"/>
  <c r="AK430" i="1" s="1"/>
  <c r="AJ3699" i="1"/>
  <c r="AK3131" i="1"/>
  <c r="AJ3132" i="1"/>
  <c r="AK317" i="1"/>
  <c r="AJ318" i="1"/>
  <c r="AK318" i="1" s="1"/>
  <c r="AJ4437" i="1"/>
  <c r="AK4437" i="1" s="1"/>
  <c r="AJ3898" i="1"/>
  <c r="AK3897" i="1"/>
  <c r="AJ4074" i="1"/>
  <c r="AK4073" i="1"/>
  <c r="AJ3461" i="1"/>
  <c r="AK3461" i="1" s="1"/>
  <c r="AJ2112" i="1"/>
  <c r="AK962" i="1"/>
  <c r="AJ963" i="1"/>
  <c r="AK963" i="1" s="1"/>
  <c r="AK3365" i="1"/>
  <c r="AJ3366" i="1"/>
  <c r="AK3366" i="1" s="1"/>
  <c r="AK2201" i="1"/>
  <c r="AJ2202" i="1"/>
  <c r="AK2202" i="1" s="1"/>
  <c r="AK3080" i="1"/>
  <c r="AJ3081" i="1"/>
  <c r="AJ2339" i="1"/>
  <c r="AK4687" i="1"/>
  <c r="AJ4688" i="1"/>
  <c r="AK4688" i="1" s="1"/>
  <c r="AJ2487" i="1"/>
  <c r="AJ3433" i="1"/>
  <c r="AK3433" i="1" s="1"/>
  <c r="AK3432" i="1"/>
  <c r="AK2964" i="1"/>
  <c r="AK4743" i="1"/>
  <c r="AJ4744" i="1"/>
  <c r="AK4744" i="1" s="1"/>
  <c r="AJ2029" i="1"/>
  <c r="AJ3873" i="1"/>
  <c r="AK3873" i="1" s="1"/>
  <c r="AK3872" i="1"/>
  <c r="AK1639" i="1"/>
  <c r="AJ1640" i="1"/>
  <c r="AK1640" i="1" s="1"/>
  <c r="AK4440" i="1"/>
  <c r="AJ4441" i="1"/>
  <c r="AK4441" i="1" s="1"/>
  <c r="AK1949" i="1"/>
  <c r="AJ1950" i="1"/>
  <c r="AK1950" i="1" s="1"/>
  <c r="AK3573" i="1"/>
  <c r="AJ3574" i="1"/>
  <c r="AK3574" i="1" s="1"/>
  <c r="AJ367" i="1"/>
  <c r="AK367" i="1" s="1"/>
  <c r="AJ4099" i="1"/>
  <c r="AK4099" i="1" s="1"/>
  <c r="AJ3226" i="1"/>
  <c r="AK3226" i="1" s="1"/>
  <c r="AK3225" i="1"/>
  <c r="AJ4545" i="1"/>
  <c r="AK4545" i="1" s="1"/>
  <c r="AK4544" i="1"/>
  <c r="AK2936" i="1"/>
  <c r="AJ2937" i="1"/>
  <c r="AK2937" i="1" s="1"/>
  <c r="AK435" i="1"/>
  <c r="AJ436" i="1"/>
  <c r="AK436" i="1" s="1"/>
  <c r="AK2910" i="1"/>
  <c r="AJ2911" i="1"/>
  <c r="AK2911" i="1" s="1"/>
  <c r="AJ4273" i="1"/>
  <c r="AK4273" i="1" s="1"/>
  <c r="AK4272" i="1"/>
  <c r="AJ4547" i="1"/>
  <c r="AK4547" i="1" s="1"/>
  <c r="AK4546" i="1"/>
  <c r="AJ2939" i="1"/>
  <c r="AK2939" i="1" s="1"/>
  <c r="AK2938" i="1"/>
  <c r="AJ166" i="1"/>
  <c r="AK166" i="1" s="1"/>
  <c r="AK165" i="1"/>
  <c r="AJ1176" i="1"/>
  <c r="AK1176" i="1" s="1"/>
  <c r="AK1175" i="1"/>
  <c r="AJ1357" i="1"/>
  <c r="AJ1359" i="1"/>
  <c r="AJ65" i="1"/>
  <c r="AJ3929" i="1"/>
  <c r="AJ2931" i="1"/>
  <c r="AK2931" i="1" s="1"/>
  <c r="AK2264" i="1"/>
  <c r="AJ2265" i="1"/>
  <c r="AK2265" i="1" s="1"/>
  <c r="AJ4382" i="1"/>
  <c r="AJ2789" i="1"/>
  <c r="AK2789" i="1" s="1"/>
  <c r="AJ2814" i="1"/>
  <c r="AJ724" i="1"/>
  <c r="AJ3716" i="1"/>
  <c r="AK3716" i="1" s="1"/>
  <c r="AK4542" i="1"/>
  <c r="AJ4543" i="1"/>
  <c r="AK4543" i="1" s="1"/>
  <c r="AK3526" i="1"/>
  <c r="AJ3527" i="1"/>
  <c r="AJ3364" i="1"/>
  <c r="AK3364" i="1" s="1"/>
  <c r="AJ2200" i="1"/>
  <c r="AK2200" i="1" s="1"/>
  <c r="AJ1745" i="1"/>
  <c r="AK1745" i="1" s="1"/>
  <c r="AJ4571" i="1"/>
  <c r="AK4571" i="1" s="1"/>
  <c r="AK1236" i="1"/>
  <c r="AJ1237" i="1"/>
  <c r="AK1237" i="1" s="1"/>
  <c r="AK1607" i="1"/>
  <c r="AJ1608" i="1"/>
  <c r="AK1608" i="1" s="1"/>
  <c r="AK673" i="1"/>
  <c r="AJ674" i="1"/>
  <c r="AK674" i="1" s="1"/>
  <c r="AJ1826" i="1"/>
  <c r="AK1826" i="1" s="1"/>
  <c r="AJ3871" i="1"/>
  <c r="AK3871" i="1" s="1"/>
  <c r="AK2051" i="1"/>
  <c r="AJ2052" i="1"/>
  <c r="AK3830" i="1"/>
  <c r="AJ3831" i="1"/>
  <c r="AJ3832" i="1" s="1"/>
  <c r="AK3832" i="1" s="1"/>
  <c r="AK2236" i="1"/>
  <c r="AJ2237" i="1"/>
  <c r="AK2237" i="1" s="1"/>
  <c r="AK1066" i="1"/>
  <c r="AJ1067" i="1"/>
  <c r="AK1067" i="1" s="1"/>
  <c r="AJ3298" i="1"/>
  <c r="AK3298" i="1" s="1"/>
  <c r="AJ2288" i="1"/>
  <c r="AK2184" i="1"/>
  <c r="AJ2185" i="1"/>
  <c r="AK2185" i="1" s="1"/>
  <c r="AK4355" i="1"/>
  <c r="AK4098" i="1"/>
  <c r="AJ3054" i="1"/>
  <c r="AK3054" i="1" s="1"/>
  <c r="AJ3718" i="1"/>
  <c r="AK3718" i="1" s="1"/>
  <c r="AJ2464" i="1"/>
  <c r="AK2464" i="1" s="1"/>
  <c r="AK2396" i="1"/>
  <c r="AJ2397" i="1"/>
  <c r="AK2397" i="1" s="1"/>
  <c r="AJ1507" i="1"/>
  <c r="AK1507" i="1" s="1"/>
  <c r="AJ4674" i="1"/>
  <c r="AK4674" i="1" s="1"/>
  <c r="AK4673" i="1"/>
  <c r="AJ1192" i="1"/>
  <c r="AK1191" i="1"/>
  <c r="AJ3688" i="1"/>
  <c r="AK3688" i="1" s="1"/>
  <c r="AJ4224" i="1"/>
  <c r="AK4224" i="1" s="1"/>
  <c r="AK4223" i="1"/>
  <c r="AK3192" i="1"/>
  <c r="AJ3193" i="1"/>
  <c r="AK3193" i="1" s="1"/>
  <c r="AJ1037" i="1"/>
  <c r="AJ1038" i="1" s="1"/>
  <c r="AK1038" i="1" s="1"/>
  <c r="AK1036" i="1"/>
  <c r="AJ3865" i="1"/>
  <c r="AJ697" i="1"/>
  <c r="AJ4514" i="1"/>
  <c r="AJ4515" i="1" s="1"/>
  <c r="AJ4651" i="1"/>
  <c r="AJ4652" i="1" s="1"/>
  <c r="AK4652" i="1" s="1"/>
  <c r="AJ2021" i="1"/>
  <c r="AJ4160" i="1"/>
  <c r="AK4160" i="1" s="1"/>
  <c r="AK3481" i="1"/>
  <c r="AJ3482" i="1"/>
  <c r="AJ2071" i="1"/>
  <c r="AJ1986" i="1"/>
  <c r="AJ3775" i="1"/>
  <c r="AJ2839" i="1"/>
  <c r="AK2839" i="1" s="1"/>
  <c r="AJ4127" i="1"/>
  <c r="AK4127" i="1" s="1"/>
  <c r="AJ3331" i="1"/>
  <c r="AK3331" i="1" s="1"/>
  <c r="AJ3222" i="1"/>
  <c r="AK3222" i="1" s="1"/>
  <c r="AJ518" i="1"/>
  <c r="AK518" i="1" s="1"/>
  <c r="AJ1946" i="1"/>
  <c r="AK1946" i="1" s="1"/>
  <c r="AK3462" i="1"/>
  <c r="AJ3463" i="1"/>
  <c r="AK3463" i="1" s="1"/>
  <c r="AK4827" i="1"/>
  <c r="AJ4828" i="1"/>
  <c r="AK4828" i="1" s="1"/>
  <c r="AK4845" i="1"/>
  <c r="AJ4846" i="1"/>
  <c r="AK4846" i="1" s="1"/>
  <c r="AK4868" i="1"/>
  <c r="AJ4869" i="1"/>
  <c r="AK4869" i="1" s="1"/>
  <c r="AK4885" i="1"/>
  <c r="AJ4886" i="1"/>
  <c r="AK4886" i="1" s="1"/>
  <c r="AJ961" i="1"/>
  <c r="AK961" i="1" s="1"/>
  <c r="AJ4352" i="1"/>
  <c r="AK4352" i="1" s="1"/>
  <c r="AK266" i="1"/>
  <c r="AJ267" i="1"/>
  <c r="AK267" i="1" s="1"/>
  <c r="AK31" i="1"/>
  <c r="AJ32" i="1"/>
  <c r="AJ1794" i="1"/>
  <c r="AK1794" i="1" s="1"/>
  <c r="AK1030" i="1"/>
  <c r="AJ1031" i="1"/>
  <c r="AK1031" i="1" s="1"/>
  <c r="AJ464" i="1"/>
  <c r="AK464" i="1" s="1"/>
  <c r="AJ3748" i="1"/>
  <c r="AK3748" i="1" s="1"/>
  <c r="AJ229" i="1"/>
  <c r="AK229" i="1" s="1"/>
  <c r="AJ4686" i="1"/>
  <c r="AK4686" i="1" s="1"/>
  <c r="AK4656" i="1"/>
  <c r="AJ4657" i="1"/>
  <c r="AK4657" i="1" s="1"/>
  <c r="AJ2774" i="1"/>
  <c r="AK2774" i="1" s="1"/>
  <c r="AJ4742" i="1"/>
  <c r="AK4742" i="1" s="1"/>
  <c r="AJ1170" i="1"/>
  <c r="AK1170" i="1" s="1"/>
  <c r="AJ1559" i="1"/>
  <c r="AK1559" i="1" s="1"/>
  <c r="AJ3572" i="1"/>
  <c r="AK3572" i="1" s="1"/>
  <c r="AJ4097" i="1"/>
  <c r="AK4097" i="1" s="1"/>
  <c r="AK3735" i="1"/>
  <c r="AJ3736" i="1"/>
  <c r="AK3736" i="1" s="1"/>
  <c r="AJ2935" i="1"/>
  <c r="AK2935" i="1" s="1"/>
  <c r="AJ3039" i="1"/>
  <c r="AK3039" i="1" s="1"/>
  <c r="AK4658" i="1"/>
  <c r="AJ4659" i="1"/>
  <c r="AJ4660" i="1" s="1"/>
  <c r="AK4660" i="1" s="1"/>
  <c r="AK1173" i="1"/>
  <c r="AJ1174" i="1"/>
  <c r="AK1174" i="1" s="1"/>
  <c r="AJ1674" i="1"/>
  <c r="AK1674" i="1" s="1"/>
  <c r="AJ1099" i="1"/>
  <c r="AK1099" i="1" s="1"/>
  <c r="AJ4800" i="1"/>
  <c r="AK4800" i="1" s="1"/>
  <c r="AJ4830" i="1"/>
  <c r="AK4830" i="1" s="1"/>
  <c r="AJ4851" i="1"/>
  <c r="AK4851" i="1" s="1"/>
  <c r="AK4850" i="1"/>
  <c r="AJ4256" i="1"/>
  <c r="AK4256" i="1" s="1"/>
  <c r="AK4255" i="1"/>
  <c r="AJ2187" i="1"/>
  <c r="AK2187" i="1" s="1"/>
  <c r="AK2186" i="1"/>
  <c r="AJ35" i="1"/>
  <c r="AK34" i="1"/>
  <c r="AK2626" i="1"/>
  <c r="AJ2627" i="1"/>
  <c r="AK2693" i="1"/>
  <c r="AJ2694" i="1"/>
  <c r="AK2694" i="1" s="1"/>
  <c r="AK368" i="1"/>
  <c r="AK121" i="1"/>
  <c r="AK4778" i="1"/>
  <c r="AK4600" i="1"/>
  <c r="AJ4709" i="1"/>
  <c r="AK4709" i="1" s="1"/>
  <c r="AK3751" i="1"/>
  <c r="AJ3752" i="1"/>
  <c r="AK3752" i="1" s="1"/>
  <c r="AK4637" i="1"/>
  <c r="AJ4638" i="1"/>
  <c r="AK4638" i="1" s="1"/>
  <c r="AK2203" i="1"/>
  <c r="AJ2204" i="1"/>
  <c r="AK2204" i="1" s="1"/>
  <c r="AK3557" i="1"/>
  <c r="AJ3558" i="1"/>
  <c r="AK3558" i="1" s="1"/>
  <c r="AJ2843" i="1"/>
  <c r="AK2843" i="1" s="1"/>
  <c r="AK1609" i="1"/>
  <c r="AJ1610" i="1"/>
  <c r="AK1610" i="1" s="1"/>
  <c r="AJ4473" i="1"/>
  <c r="AK4472" i="1"/>
  <c r="AJ3335" i="1"/>
  <c r="AK3335" i="1" s="1"/>
  <c r="AK3436" i="1"/>
  <c r="AJ3437" i="1"/>
  <c r="AK3437" i="1" s="1"/>
  <c r="AJ1764" i="1"/>
  <c r="AK1764" i="1" s="1"/>
  <c r="AJ271" i="1"/>
  <c r="AK271" i="1" s="1"/>
  <c r="AJ470" i="1"/>
  <c r="AK469" i="1"/>
  <c r="AJ3249" i="1"/>
  <c r="AJ2206" i="1"/>
  <c r="AK2206" i="1" s="1"/>
  <c r="AK2205" i="1"/>
  <c r="AK3160" i="1"/>
  <c r="AJ3161" i="1"/>
  <c r="AK3161" i="1" s="1"/>
  <c r="AJ935" i="1"/>
  <c r="AK935" i="1" s="1"/>
  <c r="AK3719" i="1"/>
  <c r="AJ3720" i="1"/>
  <c r="AK3720" i="1" s="1"/>
  <c r="AK338" i="1"/>
  <c r="AJ339" i="1"/>
  <c r="AK339" i="1" s="1"/>
  <c r="AK2005" i="1"/>
  <c r="AJ2006" i="1"/>
  <c r="AK499" i="1"/>
  <c r="AJ500" i="1"/>
  <c r="AK500" i="1" s="1"/>
  <c r="AJ1723" i="1"/>
  <c r="AJ1724" i="1" s="1"/>
  <c r="AK1535" i="1"/>
  <c r="AJ1536" i="1"/>
  <c r="AJ1593" i="1"/>
  <c r="AK1593" i="1" s="1"/>
  <c r="AJ3976" i="1"/>
  <c r="AK3976" i="1" s="1"/>
  <c r="AK2520" i="1"/>
  <c r="AJ2521" i="1"/>
  <c r="AK2521" i="1" s="1"/>
  <c r="AK1511" i="1"/>
  <c r="AJ1512" i="1"/>
  <c r="AK1512" i="1" s="1"/>
  <c r="AJ3114" i="1"/>
  <c r="AK3114" i="1" s="1"/>
  <c r="AK1750" i="1"/>
  <c r="AJ1751" i="1"/>
  <c r="AK1751" i="1" s="1"/>
  <c r="AJ2360" i="1"/>
  <c r="AJ2361" i="1" s="1"/>
  <c r="AK2359" i="1"/>
  <c r="AK4100" i="1"/>
  <c r="AJ4101" i="1"/>
  <c r="AK4101" i="1" s="1"/>
  <c r="AJ4167" i="1"/>
  <c r="AK4167" i="1" s="1"/>
  <c r="AJ4818" i="1"/>
  <c r="AK4818" i="1" s="1"/>
  <c r="AK4521" i="1"/>
  <c r="AJ4522" i="1"/>
  <c r="AK4574" i="1"/>
  <c r="AJ4575" i="1"/>
  <c r="AK4575" i="1" s="1"/>
  <c r="AJ4760" i="1"/>
  <c r="AK4760" i="1" s="1"/>
  <c r="AK2795" i="1"/>
  <c r="AJ2796" i="1"/>
  <c r="AJ2797" i="1" s="1"/>
  <c r="AK2797" i="1" s="1"/>
  <c r="AK2054" i="1"/>
  <c r="AJ2055" i="1"/>
  <c r="AK2844" i="1"/>
  <c r="AJ2845" i="1"/>
  <c r="AK2845" i="1" s="1"/>
  <c r="AK1238" i="1"/>
  <c r="AJ1239" i="1"/>
  <c r="AK1239" i="1" s="1"/>
  <c r="AJ772" i="1"/>
  <c r="AJ4711" i="1"/>
  <c r="AK4711" i="1" s="1"/>
  <c r="AK272" i="1"/>
  <c r="AJ273" i="1"/>
  <c r="AK273" i="1" s="1"/>
  <c r="AJ434" i="1"/>
  <c r="AK434" i="1" s="1"/>
  <c r="AJ2400" i="1"/>
  <c r="AK2400" i="1" s="1"/>
  <c r="AK2439" i="1"/>
  <c r="AJ2440" i="1"/>
  <c r="AK2440" i="1" s="1"/>
  <c r="AJ4271" i="1"/>
  <c r="AK4271" i="1" s="1"/>
  <c r="AJ4222" i="1"/>
  <c r="AK4222" i="1" s="1"/>
  <c r="AJ4254" i="1"/>
  <c r="AK4254" i="1" s="1"/>
  <c r="AK3301" i="1"/>
  <c r="AJ3302" i="1"/>
  <c r="AK3302" i="1" s="1"/>
  <c r="AJ2636" i="1"/>
  <c r="AJ1509" i="1"/>
  <c r="AK1509" i="1" s="1"/>
  <c r="AK3115" i="1"/>
  <c r="AJ3116" i="1"/>
  <c r="AK3116" i="1" s="1"/>
  <c r="AJ965" i="1"/>
  <c r="AK965" i="1" s="1"/>
  <c r="AJ4043" i="1"/>
  <c r="AK4043" i="1" s="1"/>
  <c r="AJ1591" i="1"/>
  <c r="AK1591" i="1" s="1"/>
  <c r="AK2266" i="1"/>
  <c r="AJ2267" i="1"/>
  <c r="AK2267" i="1" s="1"/>
  <c r="AK4761" i="1"/>
  <c r="AJ4762" i="1"/>
  <c r="AK4762" i="1" s="1"/>
  <c r="AJ3189" i="1"/>
  <c r="AK3189" i="1" s="1"/>
  <c r="AK1829" i="1"/>
  <c r="AK4411" i="1"/>
  <c r="AJ4412" i="1"/>
  <c r="AK2318" i="1"/>
  <c r="AK4442" i="1"/>
  <c r="AK1562" i="1"/>
  <c r="AK1951" i="1"/>
  <c r="AJ1952" i="1"/>
  <c r="AK1952" i="1" s="1"/>
  <c r="AK4357" i="1"/>
  <c r="AJ4358" i="1"/>
  <c r="AK4358" i="1" s="1"/>
  <c r="AK2695" i="1"/>
  <c r="AJ2696" i="1"/>
  <c r="AK2696" i="1" s="1"/>
  <c r="AJ4045" i="1"/>
  <c r="AK4045" i="1" s="1"/>
  <c r="AJ1676" i="1"/>
  <c r="AK1676" i="1" s="1"/>
  <c r="AJ4047" i="1"/>
  <c r="AJ303" i="1"/>
  <c r="AK303" i="1" s="1"/>
  <c r="AK1128" i="1"/>
  <c r="AK4782" i="1"/>
  <c r="AK4801" i="1"/>
  <c r="AK4831" i="1"/>
  <c r="AK4873" i="1"/>
  <c r="AK4889" i="1"/>
  <c r="AK1765" i="1"/>
  <c r="AK2399" i="1"/>
  <c r="AK1861" i="1"/>
  <c r="AK2467" i="1"/>
  <c r="AK234" i="1"/>
  <c r="AK3369" i="1"/>
  <c r="AJ1798" i="1"/>
  <c r="AK1798" i="1" s="1"/>
  <c r="AJ676" i="1"/>
  <c r="AJ677" i="1" s="1"/>
  <c r="AK677" i="1" s="1"/>
  <c r="AJ4169" i="1"/>
  <c r="AK4169" i="1" s="1"/>
  <c r="AJ4731" i="1"/>
  <c r="AJ4732" i="1" s="1"/>
  <c r="AK3644" i="1"/>
  <c r="AJ2190" i="1"/>
  <c r="AK2190" i="1" s="1"/>
  <c r="AK2189" i="1"/>
  <c r="AJ322" i="1"/>
  <c r="AK322" i="1" s="1"/>
  <c r="AK2402" i="1"/>
  <c r="AJ2403" i="1"/>
  <c r="AK2403" i="1" s="1"/>
  <c r="AK938" i="1"/>
  <c r="AJ939" i="1"/>
  <c r="AK939" i="1" s="1"/>
  <c r="AK968" i="1"/>
  <c r="AJ969" i="1"/>
  <c r="AK969" i="1" s="1"/>
  <c r="AJ4048" i="1"/>
  <c r="AK4048" i="1" s="1"/>
  <c r="AJ305" i="1"/>
  <c r="AK305" i="1" s="1"/>
  <c r="AJ1595" i="1"/>
  <c r="AK1595" i="1" s="1"/>
  <c r="AJ3978" i="1"/>
  <c r="AK3978" i="1" s="1"/>
  <c r="AK1039" i="1"/>
  <c r="AJ1040" i="1"/>
  <c r="AK1040" i="1" s="1"/>
  <c r="AK3194" i="1"/>
  <c r="AJ3195" i="1"/>
  <c r="AK3195" i="1" s="1"/>
  <c r="AK2056" i="1"/>
  <c r="AJ2057" i="1"/>
  <c r="AK4677" i="1"/>
  <c r="AJ4678" i="1"/>
  <c r="AK4678" i="1" s="1"/>
  <c r="AK3117" i="1"/>
  <c r="AJ3118" i="1"/>
  <c r="AK3118" i="1" s="1"/>
  <c r="AK2491" i="1"/>
  <c r="AK3162" i="1"/>
  <c r="AJ3163" i="1"/>
  <c r="AK3163" i="1" s="1"/>
  <c r="AJ373" i="1"/>
  <c r="AK373" i="1" s="1"/>
  <c r="AK3723" i="1"/>
  <c r="AJ3724" i="1"/>
  <c r="AK3724" i="1" s="1"/>
  <c r="AK3755" i="1"/>
  <c r="AJ3756" i="1"/>
  <c r="AK3756" i="1" s="1"/>
  <c r="AJ4603" i="1"/>
  <c r="AK4603" i="1" s="1"/>
  <c r="AJ4171" i="1"/>
  <c r="AK4171" i="1" s="1"/>
  <c r="AJ502" i="1"/>
  <c r="AK502" i="1" s="1"/>
  <c r="AJ3467" i="1"/>
  <c r="AK3467" i="1" s="1"/>
  <c r="AJ199" i="1"/>
  <c r="AK199" i="1" s="1"/>
  <c r="AJ2241" i="1"/>
  <c r="AK2241" i="1" s="1"/>
  <c r="AK2242" i="1"/>
  <c r="AK4415" i="1"/>
  <c r="AJ4416" i="1"/>
  <c r="AJ4417" i="1" s="1"/>
  <c r="AK4446" i="1"/>
  <c r="AJ4447" i="1"/>
  <c r="AK4447" i="1" s="1"/>
  <c r="AJ4050" i="1"/>
  <c r="AK4050" i="1" s="1"/>
  <c r="AJ3579" i="1"/>
  <c r="AK3579" i="1" s="1"/>
  <c r="AK1611" i="1"/>
  <c r="AK678" i="1"/>
  <c r="AK4413" i="1"/>
  <c r="AJ798" i="1"/>
  <c r="AK3084" i="1"/>
  <c r="AK3338" i="1"/>
  <c r="AK1102" i="1"/>
  <c r="AK3691" i="1"/>
  <c r="AK304" i="1"/>
  <c r="AK4833" i="1"/>
  <c r="AK4891" i="1"/>
  <c r="AK4641" i="1"/>
  <c r="AK4852" i="1"/>
  <c r="AK437" i="1"/>
  <c r="AJ438" i="1"/>
  <c r="AK438" i="1" s="1"/>
  <c r="AK1863" i="1"/>
  <c r="AK125" i="1"/>
  <c r="AK2940" i="1"/>
  <c r="AK4274" i="1"/>
  <c r="AJ4275" i="1"/>
  <c r="AK4275" i="1" s="1"/>
  <c r="AK2644" i="1"/>
  <c r="AK4257" i="1"/>
  <c r="AJ4258" i="1"/>
  <c r="AK4258" i="1" s="1"/>
  <c r="AK4578" i="1"/>
  <c r="AJ4579" i="1"/>
  <c r="AK4579" i="1" s="1"/>
  <c r="AJ4765" i="1"/>
  <c r="AK4765" i="1" s="1"/>
  <c r="AJ4137" i="1"/>
  <c r="AK4137" i="1" s="1"/>
  <c r="AK503" i="1"/>
  <c r="AJ504" i="1"/>
  <c r="AK504" i="1" s="1"/>
  <c r="AK4361" i="1"/>
  <c r="AJ4362" i="1"/>
  <c r="AJ4363" i="1" s="1"/>
  <c r="AK4363" i="1" s="1"/>
  <c r="AK3468" i="1"/>
  <c r="AJ3469" i="1"/>
  <c r="AK3469" i="1" s="1"/>
  <c r="AK681" i="1"/>
  <c r="AJ682" i="1"/>
  <c r="AJ683" i="1" s="1"/>
  <c r="AK683" i="1" s="1"/>
  <c r="AK200" i="1"/>
  <c r="AJ201" i="1"/>
  <c r="AK201" i="1" s="1"/>
  <c r="AJ1832" i="1"/>
  <c r="AK1832" i="1" s="1"/>
  <c r="AJ2799" i="1"/>
  <c r="AK2799" i="1" s="1"/>
  <c r="AJ1000" i="1"/>
  <c r="AK1000" i="1" s="1"/>
  <c r="AJ4662" i="1"/>
  <c r="AK4662" i="1" s="1"/>
  <c r="AJ3877" i="1"/>
  <c r="AK3877" i="1" s="1"/>
  <c r="AK3837" i="1"/>
  <c r="AJ3838" i="1"/>
  <c r="AK3838" i="1" s="1"/>
  <c r="AJ2321" i="1"/>
  <c r="AK2321" i="1" s="1"/>
  <c r="AK1679" i="1"/>
  <c r="AJ1680" i="1"/>
  <c r="AK1680" i="1" s="1"/>
  <c r="AK376" i="1"/>
  <c r="AJ377" i="1"/>
  <c r="AK377" i="1" s="1"/>
  <c r="AK1104" i="1"/>
  <c r="AJ1105" i="1"/>
  <c r="AK1105" i="1" s="1"/>
  <c r="AK4835" i="1"/>
  <c r="AJ4836" i="1"/>
  <c r="AK4836" i="1" s="1"/>
  <c r="AJ4876" i="1"/>
  <c r="AK4876" i="1" s="1"/>
  <c r="AJ1432" i="1"/>
  <c r="AK3371" i="1"/>
  <c r="AJ3372" i="1"/>
  <c r="AK3372" i="1" s="1"/>
  <c r="AK3303" i="1"/>
  <c r="AJ3304" i="1"/>
  <c r="AK3304" i="1" s="1"/>
  <c r="AJ4676" i="1"/>
  <c r="AK4676" i="1" s="1"/>
  <c r="AK4078" i="1"/>
  <c r="AJ4079" i="1"/>
  <c r="AJ4717" i="1"/>
  <c r="AK4717" i="1" s="1"/>
  <c r="AJ4103" i="1"/>
  <c r="AK4103" i="1" s="1"/>
  <c r="AJ324" i="1"/>
  <c r="AK324" i="1" s="1"/>
  <c r="AJ1131" i="1"/>
  <c r="AK1131" i="1" s="1"/>
  <c r="AJ4804" i="1"/>
  <c r="AK4804" i="1" s="1"/>
  <c r="AJ4820" i="1"/>
  <c r="AK4820" i="1" s="1"/>
  <c r="AJ1644" i="1"/>
  <c r="AK1644" i="1" s="1"/>
  <c r="AJ1992" i="1"/>
  <c r="AJ1241" i="1"/>
  <c r="AK1241" i="1" s="1"/>
  <c r="AK78" i="1"/>
  <c r="AK1072" i="1"/>
  <c r="AK2322" i="1"/>
  <c r="AJ2323" i="1"/>
  <c r="AK2323" i="1" s="1"/>
  <c r="AK4520" i="1"/>
  <c r="AK3721" i="1"/>
  <c r="AK1953" i="1"/>
  <c r="AK2268" i="1"/>
  <c r="AJ2269" i="1"/>
  <c r="AK2269" i="1" s="1"/>
  <c r="AJ4746" i="1"/>
  <c r="AK4746" i="1" s="1"/>
  <c r="AK3739" i="1"/>
  <c r="AK3227" i="1"/>
  <c r="AK2846" i="1"/>
  <c r="AK1767" i="1"/>
  <c r="AK274" i="1"/>
  <c r="AK4225" i="1"/>
  <c r="AJ4226" i="1"/>
  <c r="AK4226" i="1" s="1"/>
  <c r="AK4548" i="1"/>
  <c r="AK2912" i="1"/>
  <c r="AK4693" i="1"/>
  <c r="AK4444" i="1"/>
  <c r="AK167" i="1"/>
  <c r="AK1177" i="1"/>
  <c r="AK2492" i="1"/>
  <c r="AJ2493" i="1"/>
  <c r="AK2493" i="1" s="1"/>
  <c r="AK473" i="1"/>
  <c r="AJ474" i="1"/>
  <c r="AK474" i="1" s="1"/>
  <c r="AK342" i="1"/>
  <c r="AJ343" i="1"/>
  <c r="AK343" i="1" s="1"/>
  <c r="AK4605" i="1"/>
  <c r="AJ4606" i="1"/>
  <c r="AK4606" i="1" s="1"/>
  <c r="AK4749" i="1"/>
  <c r="AJ4750" i="1"/>
  <c r="AK4750" i="1" s="1"/>
  <c r="AJ4577" i="1"/>
  <c r="AK4577" i="1" s="1"/>
  <c r="AJ4135" i="1"/>
  <c r="AK4135" i="1" s="1"/>
  <c r="AK1645" i="1"/>
  <c r="AJ1646" i="1"/>
  <c r="AK1646" i="1" s="1"/>
  <c r="AK1752" i="1"/>
  <c r="AJ1753" i="1"/>
  <c r="AK1753" i="1" s="1"/>
  <c r="AK1242" i="1"/>
  <c r="AJ1243" i="1"/>
  <c r="AK1243" i="1" s="1"/>
  <c r="AK1833" i="1"/>
  <c r="AJ1834" i="1"/>
  <c r="AK1834" i="1" s="1"/>
  <c r="AK2800" i="1"/>
  <c r="AJ2801" i="1"/>
  <c r="AK2801" i="1" s="1"/>
  <c r="AK1001" i="1"/>
  <c r="AJ1002" i="1"/>
  <c r="AK1002" i="1" s="1"/>
  <c r="AK4663" i="1"/>
  <c r="AJ4664" i="1"/>
  <c r="AK4664" i="1" s="1"/>
  <c r="AK3878" i="1"/>
  <c r="AJ3879" i="1"/>
  <c r="AK3879" i="1" s="1"/>
  <c r="AJ3836" i="1"/>
  <c r="AK3836" i="1" s="1"/>
  <c r="AJ77" i="1"/>
  <c r="AK77" i="1" s="1"/>
  <c r="AK1613" i="1"/>
  <c r="AJ1614" i="1"/>
  <c r="AK1614" i="1" s="1"/>
  <c r="AK4854" i="1"/>
  <c r="AJ4855" i="1"/>
  <c r="AK4855" i="1" s="1"/>
  <c r="AK238" i="1"/>
  <c r="AJ239" i="1"/>
  <c r="AK239" i="1" s="1"/>
  <c r="AK276" i="1"/>
  <c r="AK439" i="1"/>
  <c r="AK4227" i="1"/>
  <c r="AJ4228" i="1"/>
  <c r="AK4228" i="1" s="1"/>
  <c r="AK1179" i="1"/>
  <c r="AK3373" i="1"/>
  <c r="AK1865" i="1"/>
  <c r="AK127" i="1"/>
  <c r="AK2471" i="1"/>
  <c r="AJ2653" i="1"/>
  <c r="AK4695" i="1"/>
  <c r="AK3119" i="1"/>
  <c r="AK2968" i="1"/>
  <c r="AK3725" i="1"/>
  <c r="AJ3726" i="1"/>
  <c r="AK3726" i="1" s="1"/>
  <c r="AK4016" i="1"/>
  <c r="AJ4017" i="1"/>
  <c r="AK1003" i="1"/>
  <c r="AJ1004" i="1"/>
  <c r="AK1004" i="1" s="1"/>
  <c r="AK1244" i="1"/>
  <c r="AK4259" i="1"/>
  <c r="AJ4260" i="1"/>
  <c r="AK4260" i="1" s="1"/>
  <c r="AJ2746" i="1"/>
  <c r="AK2746" i="1" s="1"/>
  <c r="AJ2210" i="1"/>
  <c r="AK2210" i="1" s="1"/>
  <c r="AK475" i="1"/>
  <c r="AJ476" i="1"/>
  <c r="AK476" i="1" s="1"/>
  <c r="AK1041" i="1"/>
  <c r="AJ1042" i="1"/>
  <c r="AK1042" i="1" s="1"/>
  <c r="AK1515" i="1"/>
  <c r="AJ1516" i="1"/>
  <c r="AK1516" i="1" s="1"/>
  <c r="AK4679" i="1"/>
  <c r="AJ4680" i="1"/>
  <c r="AK4680" i="1" s="1"/>
  <c r="AK4104" i="1"/>
  <c r="AJ4105" i="1"/>
  <c r="AK4105" i="1" s="1"/>
  <c r="AJ4173" i="1"/>
  <c r="AK4173" i="1" s="1"/>
  <c r="AK3440" i="1"/>
  <c r="AJ3441" i="1"/>
  <c r="AK3441" i="1" s="1"/>
  <c r="AK1135" i="1"/>
  <c r="AJ1136" i="1"/>
  <c r="AK4751" i="1"/>
  <c r="AJ4752" i="1"/>
  <c r="AK4752" i="1" s="1"/>
  <c r="AK684" i="1"/>
  <c r="AJ685" i="1"/>
  <c r="AK685" i="1" s="1"/>
  <c r="AJ375" i="1"/>
  <c r="AK375" i="1" s="1"/>
  <c r="AJ2406" i="1"/>
  <c r="AK2406" i="1" s="1"/>
  <c r="AK2209" i="1"/>
  <c r="AK2914" i="1"/>
  <c r="AK2942" i="1"/>
  <c r="AK4195" i="1"/>
  <c r="AK2191" i="1"/>
  <c r="AK3305" i="1"/>
  <c r="AK2058" i="1"/>
  <c r="AK344" i="1"/>
  <c r="AJ345" i="1"/>
  <c r="AK345" i="1" s="1"/>
  <c r="AK2524" i="1"/>
  <c r="AJ2525" i="1"/>
  <c r="AK2525" i="1" s="1"/>
  <c r="AK4580" i="1"/>
  <c r="AJ4581" i="1"/>
  <c r="AK4581" i="1" s="1"/>
  <c r="AK4276" i="1"/>
  <c r="AK855" i="1"/>
  <c r="AJ856" i="1"/>
  <c r="AK202" i="1"/>
  <c r="AJ203" i="1"/>
  <c r="AK203" i="1" s="1"/>
  <c r="AJ3165" i="1"/>
  <c r="AK3165" i="1" s="1"/>
  <c r="AK3164" i="1"/>
  <c r="AK4877" i="1"/>
  <c r="AJ4878" i="1"/>
  <c r="AK4878" i="1" s="1"/>
  <c r="AK4893" i="1"/>
  <c r="AJ4894" i="1"/>
  <c r="AK4894" i="1" s="1"/>
  <c r="AK1769" i="1"/>
  <c r="AJ1770" i="1"/>
  <c r="AK1770" i="1" s="1"/>
  <c r="AJ2651" i="1"/>
  <c r="AK2651" i="1" s="1"/>
  <c r="AK940" i="1"/>
  <c r="AJ941" i="1"/>
  <c r="AK941" i="1" s="1"/>
  <c r="AK970" i="1"/>
  <c r="AJ971" i="1"/>
  <c r="AK971" i="1" s="1"/>
  <c r="AJ307" i="1"/>
  <c r="AK307" i="1" s="1"/>
  <c r="AK3979" i="1"/>
  <c r="AJ3980" i="1"/>
  <c r="AK3980" i="1" s="1"/>
  <c r="AJ1597" i="1"/>
  <c r="AK1597" i="1" s="1"/>
  <c r="AJ3197" i="1"/>
  <c r="AK3197" i="1" s="1"/>
  <c r="AK2270" i="1"/>
  <c r="AJ2271" i="1"/>
  <c r="AK2271" i="1" s="1"/>
  <c r="AK2699" i="1"/>
  <c r="AJ2700" i="1"/>
  <c r="AK2700" i="1" s="1"/>
  <c r="AK3757" i="1"/>
  <c r="AJ3758" i="1"/>
  <c r="AK3758" i="1" s="1"/>
  <c r="AK169" i="1"/>
  <c r="AJ170" i="1"/>
  <c r="AK170" i="1" s="1"/>
  <c r="AK3563" i="1"/>
  <c r="AJ3564" i="1"/>
  <c r="AK3564" i="1" s="1"/>
  <c r="AK4643" i="1"/>
  <c r="AJ4644" i="1"/>
  <c r="AK4644" i="1" s="1"/>
  <c r="AK3470" i="1"/>
  <c r="AJ3471" i="1"/>
  <c r="AK3471" i="1" s="1"/>
  <c r="AK4768" i="1"/>
  <c r="AJ4769" i="1"/>
  <c r="AK4769" i="1" s="1"/>
  <c r="AK1568" i="1"/>
  <c r="AJ1569" i="1"/>
  <c r="AK1569" i="1" s="1"/>
  <c r="AK4880" i="1"/>
  <c r="AJ4881" i="1"/>
  <c r="AJ3343" i="1"/>
  <c r="AK3343" i="1" s="1"/>
  <c r="AJ328" i="1"/>
  <c r="AK328" i="1" s="1"/>
  <c r="AJ4107" i="1"/>
  <c r="AK4107" i="1" s="1"/>
  <c r="AJ3376" i="1"/>
  <c r="AK3376" i="1" s="1"/>
  <c r="AJ3760" i="1"/>
  <c r="AK3760" i="1" s="1"/>
  <c r="AJ4898" i="1"/>
  <c r="AK4898" i="1" s="1"/>
  <c r="AK3695" i="1"/>
  <c r="AK1771" i="1"/>
  <c r="AK4879" i="1"/>
  <c r="AK2408" i="1"/>
  <c r="AJ2409" i="1"/>
  <c r="AK2409" i="1" s="1"/>
  <c r="AJ3341" i="1"/>
  <c r="AK3341" i="1" s="1"/>
  <c r="AJ3064" i="1"/>
  <c r="AK3064" i="1" s="1"/>
  <c r="AK3342" i="1"/>
  <c r="AK441" i="1"/>
  <c r="AK204" i="1"/>
  <c r="AK129" i="1"/>
  <c r="AK278" i="1"/>
  <c r="AK942" i="1"/>
  <c r="AK2193" i="1"/>
  <c r="AK2664" i="1"/>
  <c r="AK2701" i="1"/>
  <c r="AK4106" i="1"/>
  <c r="AK330" i="1"/>
  <c r="AK3307" i="1"/>
  <c r="AK3198" i="1"/>
  <c r="AJ3199" i="1"/>
  <c r="AK3199" i="1" s="1"/>
  <c r="AK308" i="1"/>
  <c r="AJ309" i="1"/>
  <c r="AK309" i="1" s="1"/>
  <c r="AK2211" i="1"/>
  <c r="AK4366" i="1"/>
  <c r="AJ2748" i="1"/>
  <c r="AK2748" i="1" s="1"/>
  <c r="AK171" i="1"/>
  <c r="AK1043" i="1"/>
  <c r="AK1005" i="1"/>
  <c r="AK2272" i="1"/>
  <c r="AJ2273" i="1"/>
  <c r="AK2273" i="1" s="1"/>
  <c r="AK1867" i="1"/>
  <c r="AJ1868" i="1"/>
  <c r="AK1868" i="1" s="1"/>
  <c r="AK3121" i="1"/>
  <c r="AK2324" i="1"/>
  <c r="AK972" i="1"/>
  <c r="AJ1460" i="1"/>
  <c r="AK1460" i="1" s="1"/>
  <c r="AK4789" i="1"/>
  <c r="AK4807" i="1"/>
  <c r="AK4823" i="1"/>
  <c r="AJ3728" i="1"/>
  <c r="AK3728" i="1" s="1"/>
  <c r="AK3727" i="1"/>
  <c r="AJ4719" i="1"/>
  <c r="AK4719" i="1" s="1"/>
  <c r="AJ3001" i="1"/>
  <c r="AJ4754" i="1"/>
  <c r="AK4754" i="1" s="1"/>
  <c r="AJ879" i="1"/>
  <c r="AK2868" i="1"/>
  <c r="AJ2869" i="1"/>
  <c r="AK2869" i="1" s="1"/>
  <c r="AJ3310" i="1"/>
  <c r="AK3310" i="1" s="1"/>
  <c r="AJ3167" i="1"/>
  <c r="AK3167" i="1" s="1"/>
  <c r="AJ3583" i="1"/>
  <c r="AJ3584" i="1" s="1"/>
  <c r="AK3584" i="1" s="1"/>
  <c r="AJ1466" i="1"/>
  <c r="AK1466" i="1" s="1"/>
  <c r="AJ1599" i="1"/>
  <c r="AK1599" i="1" s="1"/>
  <c r="AJ890" i="1"/>
  <c r="AJ1484" i="1"/>
  <c r="AJ1616" i="1"/>
  <c r="AK1616" i="1" s="1"/>
  <c r="AJ4451" i="1"/>
  <c r="AK4451" i="1" s="1"/>
  <c r="AJ2976" i="1"/>
  <c r="AJ1472" i="1"/>
  <c r="AK1472" i="1" s="1"/>
  <c r="AJ4583" i="1"/>
  <c r="AK4583" i="1" s="1"/>
  <c r="AJ2527" i="1"/>
  <c r="AK2527" i="1" s="1"/>
  <c r="AJ4054" i="1"/>
  <c r="AJ311" i="1"/>
  <c r="AJ2673" i="1"/>
  <c r="AJ1478" i="1"/>
  <c r="AJ1481" i="1"/>
  <c r="AK3378" i="1"/>
  <c r="AK1888" i="1"/>
  <c r="AJ1575" i="1"/>
  <c r="AK1575" i="1" s="1"/>
  <c r="AJ1904" i="1"/>
  <c r="AJ4499" i="1"/>
  <c r="AJ1959" i="1"/>
  <c r="AJ3443" i="1"/>
  <c r="AK3443" i="1" s="1"/>
  <c r="AJ1520" i="1"/>
  <c r="AJ1213" i="1"/>
  <c r="AK1213" i="1" s="1"/>
  <c r="AJ446" i="1"/>
  <c r="AK446" i="1" s="1"/>
  <c r="AJ142" i="1"/>
  <c r="AJ2724" i="1"/>
  <c r="AK2724" i="1" s="1"/>
  <c r="AJ3985" i="1"/>
  <c r="AK3985" i="1" s="1"/>
  <c r="AJ1154" i="1"/>
  <c r="AK1154" i="1" s="1"/>
  <c r="AJ1113" i="1"/>
  <c r="AK1113" i="1" s="1"/>
  <c r="AJ1525" i="1"/>
  <c r="AJ1579" i="1"/>
  <c r="AK1579" i="1" s="1"/>
  <c r="AJ3429" i="1"/>
  <c r="AK3429" i="1" s="1"/>
  <c r="AJ184" i="1"/>
  <c r="AK184" i="1" s="1"/>
  <c r="AJ623" i="1"/>
  <c r="AK623" i="1" s="1"/>
  <c r="AJ4509" i="1"/>
  <c r="AK4698" i="1"/>
  <c r="AJ2263" i="1"/>
  <c r="AK2263" i="1" s="1"/>
  <c r="AK4353" i="1"/>
  <c r="AJ1898" i="1"/>
  <c r="AJ1899" i="1" s="1"/>
  <c r="AK3077" i="1"/>
  <c r="AJ4006" i="1"/>
  <c r="AJ3106" i="1"/>
  <c r="AK3106" i="1" s="1"/>
  <c r="AJ4305" i="1"/>
  <c r="AK4305" i="1" s="1"/>
  <c r="AJ3457" i="1"/>
  <c r="AK3457" i="1" s="1"/>
  <c r="AJ224" i="1"/>
  <c r="AK224" i="1" s="1"/>
  <c r="AJ4039" i="1"/>
  <c r="AK4039" i="1" s="1"/>
  <c r="AJ4705" i="1"/>
  <c r="AK4705" i="1" s="1"/>
  <c r="AJ1966" i="1"/>
  <c r="AJ1589" i="1"/>
  <c r="AK1589" i="1" s="1"/>
  <c r="AJ133" i="1"/>
  <c r="AJ753" i="1"/>
  <c r="AJ4269" i="1"/>
  <c r="AK4269" i="1" s="1"/>
  <c r="AK964" i="1"/>
  <c r="AJ3546" i="1"/>
  <c r="AJ3547" i="1" s="1"/>
  <c r="AJ3548" i="1" s="1"/>
  <c r="AJ1127" i="1"/>
  <c r="AK1127" i="1" s="1"/>
  <c r="AK4359" i="1"/>
  <c r="AJ4640" i="1"/>
  <c r="AK4640" i="1" s="1"/>
  <c r="AK3977" i="1"/>
  <c r="AJ1973" i="1"/>
  <c r="AK1973" i="1" s="1"/>
  <c r="AK2405" i="1"/>
  <c r="AK306" i="1"/>
  <c r="AK3196" i="1"/>
  <c r="AK4172" i="1"/>
  <c r="AJ3439" i="1"/>
  <c r="AK3439" i="1" s="1"/>
  <c r="AJ4015" i="1"/>
  <c r="AJ2444" i="1"/>
  <c r="AK2444" i="1" s="1"/>
  <c r="AJ1140" i="1"/>
  <c r="AJ1141" i="1" s="1"/>
  <c r="AK1141" i="1" s="1"/>
  <c r="AJ3586" i="1"/>
  <c r="AJ4262" i="1"/>
  <c r="AJ2275" i="1"/>
  <c r="AK2275" i="1" s="1"/>
  <c r="AK3311" i="1"/>
  <c r="AJ2750" i="1"/>
  <c r="AK2750" i="1" s="1"/>
  <c r="AJ3566" i="1"/>
  <c r="AK3566" i="1" s="1"/>
  <c r="AJ1756" i="1" l="1"/>
  <c r="AK1756" i="1" s="1"/>
  <c r="AJ20" i="1"/>
  <c r="AJ4298" i="1"/>
  <c r="AK3793" i="1"/>
  <c r="AJ462" i="1"/>
  <c r="AK462" i="1" s="1"/>
  <c r="AK3792" i="1"/>
  <c r="AJ2355" i="1"/>
  <c r="AK2354" i="1"/>
  <c r="AK133" i="1"/>
  <c r="AJ134" i="1"/>
  <c r="AK134" i="1" s="1"/>
  <c r="AK1992" i="1"/>
  <c r="AJ1993" i="1"/>
  <c r="AJ4080" i="1"/>
  <c r="AK4079" i="1"/>
  <c r="AJ1433" i="1"/>
  <c r="AK1433" i="1" s="1"/>
  <c r="AK1536" i="1"/>
  <c r="AJ1537" i="1"/>
  <c r="AK35" i="1"/>
  <c r="AJ36" i="1"/>
  <c r="AK3775" i="1"/>
  <c r="AJ3776" i="1"/>
  <c r="AJ4516" i="1"/>
  <c r="AK4515" i="1"/>
  <c r="AK1192" i="1"/>
  <c r="AJ1193" i="1"/>
  <c r="AK2339" i="1"/>
  <c r="AJ2340" i="1"/>
  <c r="AK4074" i="1"/>
  <c r="AJ4075" i="1"/>
  <c r="AK3699" i="1"/>
  <c r="AJ3700" i="1"/>
  <c r="AJ3554" i="1"/>
  <c r="AJ3555" i="1" s="1"/>
  <c r="AK3555" i="1" s="1"/>
  <c r="AJ3885" i="1"/>
  <c r="AK3884" i="1"/>
  <c r="AK3387" i="1"/>
  <c r="AJ3388" i="1"/>
  <c r="AK4407" i="1"/>
  <c r="AJ4408" i="1"/>
  <c r="AK521" i="1"/>
  <c r="AJ522" i="1"/>
  <c r="AK3245" i="1"/>
  <c r="AJ3246" i="1"/>
  <c r="AK3905" i="1"/>
  <c r="AJ3906" i="1"/>
  <c r="AK2854" i="1"/>
  <c r="AJ2855" i="1"/>
  <c r="AJ3522" i="1"/>
  <c r="AK3521" i="1"/>
  <c r="AK3069" i="1"/>
  <c r="AJ3070" i="1"/>
  <c r="AK688" i="1"/>
  <c r="AJ689" i="1"/>
  <c r="AK2013" i="1"/>
  <c r="AJ2014" i="1"/>
  <c r="AK2080" i="1"/>
  <c r="AJ2081" i="1"/>
  <c r="AK3589" i="1"/>
  <c r="AJ3590" i="1"/>
  <c r="AK2281" i="1"/>
  <c r="AJ2282" i="1"/>
  <c r="AK2481" i="1"/>
  <c r="AJ2482" i="1"/>
  <c r="AK1525" i="1"/>
  <c r="AJ1526" i="1"/>
  <c r="AJ4319" i="1"/>
  <c r="AK4319" i="1" s="1"/>
  <c r="AJ21" i="1"/>
  <c r="AK1959" i="1"/>
  <c r="AJ1960" i="1"/>
  <c r="AJ3250" i="1"/>
  <c r="AK3249" i="1"/>
  <c r="AK1986" i="1"/>
  <c r="AJ1987" i="1"/>
  <c r="AK2288" i="1"/>
  <c r="AJ2289" i="1"/>
  <c r="AK2814" i="1"/>
  <c r="AJ2815" i="1"/>
  <c r="AJ2488" i="1"/>
  <c r="AK2487" i="1"/>
  <c r="AK3081" i="1"/>
  <c r="AJ3082" i="1"/>
  <c r="AJ3083" i="1" s="1"/>
  <c r="AK2112" i="1"/>
  <c r="AJ2113" i="1"/>
  <c r="AJ3405" i="1"/>
  <c r="AK3404" i="1"/>
  <c r="AK4308" i="1"/>
  <c r="AJ4309" i="1"/>
  <c r="AK1916" i="1"/>
  <c r="AJ1917" i="1"/>
  <c r="AJ1209" i="1"/>
  <c r="AK1208" i="1"/>
  <c r="AK421" i="1"/>
  <c r="AJ422" i="1"/>
  <c r="AK2714" i="1"/>
  <c r="AJ2715" i="1"/>
  <c r="AK3914" i="1"/>
  <c r="AJ3915" i="1"/>
  <c r="AK3400" i="1"/>
  <c r="AJ3401" i="1"/>
  <c r="AK4614" i="1"/>
  <c r="AJ4615" i="1"/>
  <c r="AK4183" i="1"/>
  <c r="AJ4184" i="1"/>
  <c r="AK4184" i="1" s="1"/>
  <c r="AK1605" i="1"/>
  <c r="AJ1606" i="1"/>
  <c r="AK1606" i="1" s="1"/>
  <c r="AK3125" i="1"/>
  <c r="AJ3126" i="1"/>
  <c r="AK3937" i="1"/>
  <c r="AJ3938" i="1"/>
  <c r="AK2452" i="1"/>
  <c r="AJ2453" i="1"/>
  <c r="AJ510" i="1"/>
  <c r="AK509" i="1"/>
  <c r="AK4026" i="1"/>
  <c r="AJ4027" i="1"/>
  <c r="AJ4376" i="1"/>
  <c r="AJ4377" i="1" s="1"/>
  <c r="AK4375" i="1"/>
  <c r="AJ4002" i="1"/>
  <c r="AK4001" i="1"/>
  <c r="AK1183" i="1"/>
  <c r="AJ1184" i="1"/>
  <c r="AJ3478" i="1"/>
  <c r="AK3477" i="1"/>
  <c r="AK4069" i="1"/>
  <c r="AJ4070" i="1"/>
  <c r="AK4" i="1"/>
  <c r="AJ5" i="1"/>
  <c r="AK5" i="1" s="1"/>
  <c r="AK1198" i="1"/>
  <c r="AJ1199" i="1"/>
  <c r="AJ1200" i="1" s="1"/>
  <c r="AK1899" i="1"/>
  <c r="AJ1900" i="1"/>
  <c r="AK4499" i="1"/>
  <c r="AJ4500" i="1"/>
  <c r="AJ4501" i="1" s="1"/>
  <c r="AK4881" i="1"/>
  <c r="AJ4882" i="1"/>
  <c r="AK4882" i="1" s="1"/>
  <c r="AJ2362" i="1"/>
  <c r="AK2361" i="1"/>
  <c r="AK2006" i="1"/>
  <c r="AJ2007" i="1"/>
  <c r="AJ2008" i="1" s="1"/>
  <c r="AK32" i="1"/>
  <c r="AJ33" i="1"/>
  <c r="AK2071" i="1"/>
  <c r="AJ2072" i="1"/>
  <c r="AK2021" i="1"/>
  <c r="AJ2022" i="1"/>
  <c r="AK3898" i="1"/>
  <c r="AJ3899" i="1"/>
  <c r="AJ3133" i="1"/>
  <c r="AK3132" i="1"/>
  <c r="AK3987" i="1"/>
  <c r="AJ3988" i="1"/>
  <c r="AJ30" i="1"/>
  <c r="AK29" i="1"/>
  <c r="AJ4290" i="1"/>
  <c r="AK4289" i="1"/>
  <c r="AK3597" i="1"/>
  <c r="AJ3598" i="1"/>
  <c r="AK3943" i="1"/>
  <c r="AJ3944" i="1"/>
  <c r="AJ4624" i="1"/>
  <c r="AK4623" i="1"/>
  <c r="AJ4265" i="1"/>
  <c r="AK4265" i="1" s="1"/>
  <c r="AJ3659" i="1"/>
  <c r="AK3658" i="1"/>
  <c r="AJ4301" i="1"/>
  <c r="AJ3242" i="1"/>
  <c r="AK3241" i="1"/>
  <c r="AJ695" i="1"/>
  <c r="AK695" i="1" s="1"/>
  <c r="AK694" i="1"/>
  <c r="AJ2347" i="1"/>
  <c r="AK2346" i="1"/>
  <c r="AK4456" i="1"/>
  <c r="AJ4457" i="1"/>
  <c r="AK4370" i="1"/>
  <c r="AJ4371" i="1"/>
  <c r="AK3998" i="1"/>
  <c r="AJ3999" i="1"/>
  <c r="AK413" i="1"/>
  <c r="AJ414" i="1"/>
  <c r="AK4396" i="1"/>
  <c r="AJ4397" i="1"/>
  <c r="AK2806" i="1"/>
  <c r="AJ2807" i="1"/>
  <c r="AK2063" i="1"/>
  <c r="AJ2064" i="1"/>
  <c r="AK3785" i="1"/>
  <c r="AJ3786" i="1"/>
  <c r="AK4281" i="1"/>
  <c r="AJ4282" i="1"/>
  <c r="AJ4283" i="1" s="1"/>
  <c r="AK3708" i="1"/>
  <c r="AJ3709" i="1"/>
  <c r="AK1966" i="1"/>
  <c r="AJ1967" i="1"/>
  <c r="AK1520" i="1"/>
  <c r="AJ1521" i="1"/>
  <c r="AK1904" i="1"/>
  <c r="AJ1905" i="1"/>
  <c r="AK4017" i="1"/>
  <c r="AJ4018" i="1"/>
  <c r="AJ3483" i="1"/>
  <c r="AK3482" i="1"/>
  <c r="AJ3528" i="1"/>
  <c r="AK3527" i="1"/>
  <c r="AJ4383" i="1"/>
  <c r="AK4382" i="1"/>
  <c r="AK3929" i="1"/>
  <c r="AJ3930" i="1"/>
  <c r="AJ2030" i="1"/>
  <c r="AK2029" i="1"/>
  <c r="AJ1532" i="1"/>
  <c r="AK1531" i="1"/>
  <c r="AJ4192" i="1"/>
  <c r="AK4191" i="1"/>
  <c r="AK2090" i="1"/>
  <c r="AJ2091" i="1"/>
  <c r="AJ2092" i="1" s="1"/>
  <c r="AK2085" i="1"/>
  <c r="AJ2086" i="1"/>
  <c r="AJ3795" i="1"/>
  <c r="AK3794" i="1"/>
  <c r="AK4700" i="1"/>
  <c r="AJ4701" i="1"/>
  <c r="AJ4010" i="1"/>
  <c r="AK4009" i="1"/>
  <c r="AK3891" i="1"/>
  <c r="AJ3892" i="1"/>
  <c r="AJ3768" i="1"/>
  <c r="AK3767" i="1"/>
  <c r="AK1907" i="1"/>
  <c r="AJ1908" i="1"/>
  <c r="AJ2706" i="1"/>
  <c r="AK2705" i="1"/>
  <c r="AK3379" i="1"/>
  <c r="AJ3380" i="1"/>
  <c r="AJ1890" i="1"/>
  <c r="AK1889" i="1"/>
  <c r="AK1978" i="1"/>
  <c r="AJ1979" i="1"/>
  <c r="AK3921" i="1"/>
  <c r="AJ3922" i="1"/>
  <c r="AK2106" i="1"/>
  <c r="AJ2107" i="1"/>
  <c r="AK3650" i="1"/>
  <c r="AJ3651" i="1"/>
  <c r="AK3236" i="1"/>
  <c r="AJ3237" i="1"/>
  <c r="AK1898" i="1"/>
  <c r="AJ11" i="1"/>
  <c r="AK2355" i="1" l="1"/>
  <c r="AJ2356" i="1"/>
  <c r="AK2107" i="1"/>
  <c r="AJ2108" i="1"/>
  <c r="AJ2004" i="1"/>
  <c r="AJ4702" i="1"/>
  <c r="AK4701" i="1"/>
  <c r="AJ2031" i="1"/>
  <c r="AK2030" i="1"/>
  <c r="AJ4625" i="1"/>
  <c r="AK4624" i="1"/>
  <c r="AK4377" i="1"/>
  <c r="AJ4378" i="1"/>
  <c r="AK3522" i="1"/>
  <c r="AJ3523" i="1"/>
  <c r="AK3700" i="1"/>
  <c r="AJ3701" i="1"/>
  <c r="AK1993" i="1"/>
  <c r="AJ1994" i="1"/>
  <c r="AJ1995" i="1" s="1"/>
  <c r="AK1995" i="1" s="1"/>
  <c r="AK3795" i="1"/>
  <c r="AJ3796" i="1"/>
  <c r="AJ2093" i="1"/>
  <c r="AJ2094" i="1" s="1"/>
  <c r="AK2092" i="1"/>
  <c r="AK3930" i="1"/>
  <c r="AJ3931" i="1"/>
  <c r="AK1521" i="1"/>
  <c r="AJ1522" i="1"/>
  <c r="AK3709" i="1"/>
  <c r="AJ3710" i="1"/>
  <c r="AJ3787" i="1"/>
  <c r="AK3786" i="1"/>
  <c r="AK2807" i="1"/>
  <c r="AJ2808" i="1"/>
  <c r="AK414" i="1"/>
  <c r="AJ415" i="1"/>
  <c r="AJ2863" i="1"/>
  <c r="AJ3660" i="1"/>
  <c r="AK3659" i="1"/>
  <c r="AK3944" i="1"/>
  <c r="AJ3945" i="1"/>
  <c r="AK3988" i="1"/>
  <c r="AJ3989" i="1"/>
  <c r="AJ3900" i="1"/>
  <c r="AK3899" i="1"/>
  <c r="AK2072" i="1"/>
  <c r="AJ2073" i="1"/>
  <c r="AK2008" i="1"/>
  <c r="AJ2009" i="1"/>
  <c r="AK1900" i="1"/>
  <c r="AJ1901" i="1"/>
  <c r="AJ4028" i="1"/>
  <c r="AK4028" i="1" s="1"/>
  <c r="AK4027" i="1"/>
  <c r="AK2453" i="1"/>
  <c r="AJ2454" i="1"/>
  <c r="AK2454" i="1" s="1"/>
  <c r="AJ3127" i="1"/>
  <c r="AK3126" i="1"/>
  <c r="AK3401" i="1"/>
  <c r="AJ3402" i="1"/>
  <c r="AK3402" i="1" s="1"/>
  <c r="AK2715" i="1"/>
  <c r="AJ2716" i="1"/>
  <c r="AK4309" i="1"/>
  <c r="AJ4310" i="1"/>
  <c r="AK2113" i="1"/>
  <c r="AJ2114" i="1"/>
  <c r="AJ2290" i="1"/>
  <c r="AK2289" i="1"/>
  <c r="AK21" i="1"/>
  <c r="AJ22" i="1"/>
  <c r="AK2482" i="1"/>
  <c r="AJ2483" i="1"/>
  <c r="AK3590" i="1"/>
  <c r="AJ3591" i="1"/>
  <c r="AK2014" i="1"/>
  <c r="AJ2015" i="1"/>
  <c r="AJ3071" i="1"/>
  <c r="AK3070" i="1"/>
  <c r="AK2855" i="1"/>
  <c r="AJ2856" i="1"/>
  <c r="AJ4517" i="1"/>
  <c r="AK4516" i="1"/>
  <c r="AJ135" i="1"/>
  <c r="AJ1980" i="1"/>
  <c r="AK1979" i="1"/>
  <c r="AK1908" i="1"/>
  <c r="AJ1909" i="1"/>
  <c r="AK4383" i="1"/>
  <c r="AJ4384" i="1"/>
  <c r="AJ37" i="1"/>
  <c r="AK37" i="1" s="1"/>
  <c r="AK36" i="1"/>
  <c r="AK11" i="1"/>
  <c r="AJ12" i="1"/>
  <c r="AJ1577" i="1"/>
  <c r="AK1577" i="1" s="1"/>
  <c r="AJ3652" i="1"/>
  <c r="AK3651" i="1"/>
  <c r="AK3922" i="1"/>
  <c r="AJ3923" i="1"/>
  <c r="AK1532" i="1"/>
  <c r="AJ1533" i="1"/>
  <c r="AK3528" i="1"/>
  <c r="AJ3529" i="1"/>
  <c r="AK2347" i="1"/>
  <c r="AJ2348" i="1"/>
  <c r="AJ4291" i="1"/>
  <c r="AK4290" i="1"/>
  <c r="AK3478" i="1"/>
  <c r="AJ3479" i="1"/>
  <c r="AK4002" i="1"/>
  <c r="AJ4003" i="1"/>
  <c r="AJ1210" i="1"/>
  <c r="AK1209" i="1"/>
  <c r="AK2488" i="1"/>
  <c r="AJ2489" i="1"/>
  <c r="AJ3251" i="1"/>
  <c r="AK3250" i="1"/>
  <c r="AJ4713" i="1"/>
  <c r="AK4713" i="1" s="1"/>
  <c r="AJ3886" i="1"/>
  <c r="AK3885" i="1"/>
  <c r="AK4075" i="1"/>
  <c r="AJ4076" i="1"/>
  <c r="AK1193" i="1"/>
  <c r="AJ1194" i="1"/>
  <c r="AK3776" i="1"/>
  <c r="AJ3777" i="1"/>
  <c r="AK1537" i="1"/>
  <c r="AJ1538" i="1"/>
  <c r="AK1538" i="1" s="1"/>
  <c r="AJ3238" i="1"/>
  <c r="AK3237" i="1"/>
  <c r="AJ3381" i="1"/>
  <c r="AK3380" i="1"/>
  <c r="AJ3893" i="1"/>
  <c r="AK3892" i="1"/>
  <c r="AJ4193" i="1"/>
  <c r="AK4192" i="1"/>
  <c r="AJ3484" i="1"/>
  <c r="AK3483" i="1"/>
  <c r="AK3133" i="1"/>
  <c r="AJ3134" i="1"/>
  <c r="AK510" i="1"/>
  <c r="AJ511" i="1"/>
  <c r="AK3405" i="1"/>
  <c r="AJ3406" i="1"/>
  <c r="AJ2341" i="1"/>
  <c r="AK2340" i="1"/>
  <c r="AK1890" i="1"/>
  <c r="AJ1891" i="1"/>
  <c r="AK2706" i="1"/>
  <c r="AJ2707" i="1"/>
  <c r="AK3768" i="1"/>
  <c r="AJ3769" i="1"/>
  <c r="AK4010" i="1"/>
  <c r="AJ4011" i="1"/>
  <c r="AK1967" i="1"/>
  <c r="AJ1968" i="1"/>
  <c r="AK4283" i="1"/>
  <c r="AJ4284" i="1"/>
  <c r="AK2064" i="1"/>
  <c r="AJ2065" i="1"/>
  <c r="AK4301" i="1"/>
  <c r="AJ4302" i="1"/>
  <c r="AJ3599" i="1"/>
  <c r="AK3598" i="1"/>
  <c r="AJ2023" i="1"/>
  <c r="AK2022" i="1"/>
  <c r="AJ1201" i="1"/>
  <c r="AK1200" i="1"/>
  <c r="AK4070" i="1"/>
  <c r="AJ4071" i="1"/>
  <c r="AJ1185" i="1"/>
  <c r="AK1184" i="1"/>
  <c r="AK3938" i="1"/>
  <c r="AJ3939" i="1"/>
  <c r="AK4615" i="1"/>
  <c r="AJ4616" i="1"/>
  <c r="AK3915" i="1"/>
  <c r="AJ3916" i="1"/>
  <c r="AJ4041" i="1"/>
  <c r="AK4041" i="1" s="1"/>
  <c r="AJ423" i="1"/>
  <c r="AK422" i="1"/>
  <c r="AK1917" i="1"/>
  <c r="AJ1918" i="1"/>
  <c r="AJ2816" i="1"/>
  <c r="AK2815" i="1"/>
  <c r="AK1987" i="1"/>
  <c r="AJ1988" i="1"/>
  <c r="AJ1989" i="1" s="1"/>
  <c r="AK1960" i="1"/>
  <c r="AJ1961" i="1"/>
  <c r="AK2282" i="1"/>
  <c r="AJ2283" i="1"/>
  <c r="AJ2082" i="1"/>
  <c r="AK2081" i="1"/>
  <c r="AJ690" i="1"/>
  <c r="AK689" i="1"/>
  <c r="AJ3907" i="1"/>
  <c r="AK3906" i="1"/>
  <c r="AJ523" i="1"/>
  <c r="AK522" i="1"/>
  <c r="AK3388" i="1"/>
  <c r="AJ3389" i="1"/>
  <c r="AJ2357" i="1" l="1"/>
  <c r="AK2356" i="1"/>
  <c r="AK3389" i="1"/>
  <c r="AJ3390" i="1"/>
  <c r="AJ3485" i="1"/>
  <c r="AK3484" i="1"/>
  <c r="AJ3480" i="1"/>
  <c r="AK3480" i="1" s="1"/>
  <c r="AK3479" i="1"/>
  <c r="AJ1981" i="1"/>
  <c r="AK1980" i="1"/>
  <c r="AK2015" i="1"/>
  <c r="AJ2016" i="1"/>
  <c r="AK4310" i="1"/>
  <c r="AJ4311" i="1"/>
  <c r="AJ1902" i="1"/>
  <c r="AK1901" i="1"/>
  <c r="AK3787" i="1"/>
  <c r="AJ3788" i="1"/>
  <c r="AK4702" i="1"/>
  <c r="AJ4703" i="1"/>
  <c r="AK3907" i="1"/>
  <c r="AJ3908" i="1"/>
  <c r="AJ2083" i="1"/>
  <c r="AK2082" i="1"/>
  <c r="AJ2817" i="1"/>
  <c r="AK2816" i="1"/>
  <c r="AK423" i="1"/>
  <c r="AJ424" i="1"/>
  <c r="AJ2066" i="1"/>
  <c r="AK2065" i="1"/>
  <c r="AK1968" i="1"/>
  <c r="AJ1969" i="1"/>
  <c r="AK3769" i="1"/>
  <c r="AJ3770" i="1"/>
  <c r="AJ1892" i="1"/>
  <c r="AK1891" i="1"/>
  <c r="AJ3407" i="1"/>
  <c r="AK3406" i="1"/>
  <c r="AJ3135" i="1"/>
  <c r="AK3135" i="1" s="1"/>
  <c r="AK3134" i="1"/>
  <c r="AJ1195" i="1"/>
  <c r="AK1195" i="1" s="1"/>
  <c r="AK1194" i="1"/>
  <c r="AJ3252" i="1"/>
  <c r="AK3251" i="1"/>
  <c r="AJ1211" i="1"/>
  <c r="AK1210" i="1"/>
  <c r="AJ6" i="1"/>
  <c r="AJ3653" i="1"/>
  <c r="AK3652" i="1"/>
  <c r="AK1909" i="1"/>
  <c r="AJ1910" i="1"/>
  <c r="AK135" i="1"/>
  <c r="AJ136" i="1"/>
  <c r="AK136" i="1" s="1"/>
  <c r="AJ2291" i="1"/>
  <c r="AK2290" i="1"/>
  <c r="AJ164" i="1"/>
  <c r="AK164" i="1" s="1"/>
  <c r="AJ3661" i="1"/>
  <c r="AK3660" i="1"/>
  <c r="AJ2809" i="1"/>
  <c r="AK2808" i="1"/>
  <c r="AK3710" i="1"/>
  <c r="AJ3711" i="1"/>
  <c r="AK3931" i="1"/>
  <c r="AJ3932" i="1"/>
  <c r="AK3796" i="1"/>
  <c r="AJ3797" i="1"/>
  <c r="AK3701" i="1"/>
  <c r="AJ3702" i="1"/>
  <c r="AK1961" i="1"/>
  <c r="AJ1962" i="1"/>
  <c r="AK2023" i="1"/>
  <c r="AJ2024" i="1"/>
  <c r="AJ2342" i="1"/>
  <c r="AK2341" i="1"/>
  <c r="AK3893" i="1"/>
  <c r="AJ3894" i="1"/>
  <c r="AK1533" i="1"/>
  <c r="AJ1534" i="1"/>
  <c r="AJ2484" i="1"/>
  <c r="AK2483" i="1"/>
  <c r="AJ2074" i="1"/>
  <c r="AK2073" i="1"/>
  <c r="AK4625" i="1"/>
  <c r="AJ4626" i="1"/>
  <c r="AK2283" i="1"/>
  <c r="AJ2284" i="1"/>
  <c r="AK1989" i="1"/>
  <c r="AJ1990" i="1"/>
  <c r="AK1918" i="1"/>
  <c r="AJ1919" i="1"/>
  <c r="AJ1186" i="1"/>
  <c r="AK1185" i="1"/>
  <c r="AK1201" i="1"/>
  <c r="AJ1202" i="1"/>
  <c r="AJ3600" i="1"/>
  <c r="AK3599" i="1"/>
  <c r="AK3381" i="1"/>
  <c r="AJ3382" i="1"/>
  <c r="AJ472" i="1"/>
  <c r="AK472" i="1" s="1"/>
  <c r="AJ3887" i="1"/>
  <c r="AK3886" i="1"/>
  <c r="AK2489" i="1"/>
  <c r="AJ2490" i="1"/>
  <c r="AJ4004" i="1"/>
  <c r="AK4003" i="1"/>
  <c r="AK3529" i="1"/>
  <c r="AJ3530" i="1"/>
  <c r="AK3923" i="1"/>
  <c r="AJ3924" i="1"/>
  <c r="AJ3592" i="1"/>
  <c r="AK3591" i="1"/>
  <c r="AK22" i="1"/>
  <c r="AJ23" i="1"/>
  <c r="AJ2115" i="1"/>
  <c r="AK2114" i="1"/>
  <c r="AJ2717" i="1"/>
  <c r="AK2716" i="1"/>
  <c r="AK2009" i="1"/>
  <c r="AJ2010" i="1"/>
  <c r="AJ2011" i="1" s="1"/>
  <c r="AK2011" i="1" s="1"/>
  <c r="AJ4052" i="1"/>
  <c r="AK4052" i="1" s="1"/>
  <c r="AJ3946" i="1"/>
  <c r="AK3946" i="1" s="1"/>
  <c r="AK3945" i="1"/>
  <c r="AK2863" i="1"/>
  <c r="AJ2864" i="1"/>
  <c r="AK2031" i="1"/>
  <c r="AJ2032" i="1"/>
  <c r="AJ2109" i="1"/>
  <c r="AK2108" i="1"/>
  <c r="AK3238" i="1"/>
  <c r="AJ3239" i="1"/>
  <c r="AK2348" i="1"/>
  <c r="AJ2349" i="1"/>
  <c r="AK2856" i="1"/>
  <c r="AJ2857" i="1"/>
  <c r="AK3989" i="1"/>
  <c r="AJ3990" i="1"/>
  <c r="AK2094" i="1"/>
  <c r="AJ2095" i="1"/>
  <c r="AJ2096" i="1" s="1"/>
  <c r="AJ524" i="1"/>
  <c r="AK524" i="1" s="1"/>
  <c r="AK523" i="1"/>
  <c r="AJ691" i="1"/>
  <c r="AK690" i="1"/>
  <c r="AJ3917" i="1"/>
  <c r="AK3916" i="1"/>
  <c r="AK3939" i="1"/>
  <c r="AJ3940" i="1"/>
  <c r="AK4071" i="1"/>
  <c r="AJ4072" i="1"/>
  <c r="AK4072" i="1" s="1"/>
  <c r="AK4302" i="1"/>
  <c r="AJ4303" i="1"/>
  <c r="AK4284" i="1"/>
  <c r="AJ4285" i="1"/>
  <c r="AJ4012" i="1"/>
  <c r="AK4011" i="1"/>
  <c r="AK2707" i="1"/>
  <c r="AJ2708" i="1"/>
  <c r="AJ512" i="1"/>
  <c r="AK511" i="1"/>
  <c r="AK3777" i="1"/>
  <c r="AJ3778" i="1"/>
  <c r="AK4291" i="1"/>
  <c r="AJ4292" i="1"/>
  <c r="AK12" i="1"/>
  <c r="AJ13" i="1"/>
  <c r="AK4384" i="1"/>
  <c r="AJ4385" i="1"/>
  <c r="AK4517" i="1"/>
  <c r="AJ4518" i="1"/>
  <c r="AK3071" i="1"/>
  <c r="AJ3072" i="1"/>
  <c r="AK3127" i="1"/>
  <c r="AJ3128" i="1"/>
  <c r="AK3900" i="1"/>
  <c r="AJ3901" i="1"/>
  <c r="AJ450" i="1"/>
  <c r="AK450" i="1" s="1"/>
  <c r="AJ416" i="1"/>
  <c r="AK415" i="1"/>
  <c r="AK1522" i="1"/>
  <c r="AJ1523" i="1"/>
  <c r="AJ456" i="1"/>
  <c r="AK456" i="1" s="1"/>
  <c r="AJ3524" i="1"/>
  <c r="AK3523" i="1"/>
  <c r="AK3901" i="1" l="1"/>
  <c r="AJ3902" i="1"/>
  <c r="AK3072" i="1"/>
  <c r="AJ3073" i="1"/>
  <c r="AK4385" i="1"/>
  <c r="AJ4386" i="1"/>
  <c r="AJ4293" i="1"/>
  <c r="AK4292" i="1"/>
  <c r="AK3940" i="1"/>
  <c r="AJ3941" i="1"/>
  <c r="AJ2097" i="1"/>
  <c r="AJ2098" i="1" s="1"/>
  <c r="AK2096" i="1"/>
  <c r="AJ2858" i="1"/>
  <c r="AK2857" i="1"/>
  <c r="AK2032" i="1"/>
  <c r="AJ2033" i="1"/>
  <c r="AK2115" i="1"/>
  <c r="AJ2116" i="1"/>
  <c r="AK3592" i="1"/>
  <c r="AJ3593" i="1"/>
  <c r="AK3382" i="1"/>
  <c r="AJ3383" i="1"/>
  <c r="AK1202" i="1"/>
  <c r="AJ1203" i="1"/>
  <c r="AJ1920" i="1"/>
  <c r="AK1919" i="1"/>
  <c r="AK2284" i="1"/>
  <c r="AJ2285" i="1"/>
  <c r="AK1962" i="1"/>
  <c r="AJ1963" i="1"/>
  <c r="AK1963" i="1" s="1"/>
  <c r="AJ3798" i="1"/>
  <c r="AK3798" i="1" s="1"/>
  <c r="AK3797" i="1"/>
  <c r="AK3711" i="1"/>
  <c r="AJ3712" i="1"/>
  <c r="AJ2292" i="1"/>
  <c r="AK2291" i="1"/>
  <c r="AK3770" i="1"/>
  <c r="AJ3771" i="1"/>
  <c r="AJ3909" i="1"/>
  <c r="AK3908" i="1"/>
  <c r="AK3788" i="1"/>
  <c r="AJ3789" i="1"/>
  <c r="AK4311" i="1"/>
  <c r="AJ4312" i="1"/>
  <c r="AK4312" i="1" s="1"/>
  <c r="AJ3525" i="1"/>
  <c r="AK3525" i="1" s="1"/>
  <c r="AK3524" i="1"/>
  <c r="AK512" i="1"/>
  <c r="AJ513" i="1"/>
  <c r="AJ4013" i="1"/>
  <c r="AK4012" i="1"/>
  <c r="AK691" i="1"/>
  <c r="AJ692" i="1"/>
  <c r="AK23" i="1"/>
  <c r="AJ24" i="1"/>
  <c r="AK3924" i="1"/>
  <c r="AJ3925" i="1"/>
  <c r="AJ2075" i="1"/>
  <c r="AK2074" i="1"/>
  <c r="AJ2343" i="1"/>
  <c r="AK2342" i="1"/>
  <c r="AK3661" i="1"/>
  <c r="AJ3662" i="1"/>
  <c r="AJ1212" i="1"/>
  <c r="AK1212" i="1" s="1"/>
  <c r="AK1211" i="1"/>
  <c r="AJ3408" i="1"/>
  <c r="AK3407" i="1"/>
  <c r="AJ2067" i="1"/>
  <c r="AK2066" i="1"/>
  <c r="AJ2818" i="1"/>
  <c r="AK2817" i="1"/>
  <c r="AK1981" i="1"/>
  <c r="AJ1982" i="1"/>
  <c r="AJ3486" i="1"/>
  <c r="AK3485" i="1"/>
  <c r="AJ452" i="1"/>
  <c r="AK452" i="1" s="1"/>
  <c r="AJ417" i="1"/>
  <c r="AK416" i="1"/>
  <c r="AK3128" i="1"/>
  <c r="AJ3129" i="1"/>
  <c r="AK3129" i="1" s="1"/>
  <c r="AK4518" i="1"/>
  <c r="AJ4519" i="1"/>
  <c r="AK13" i="1"/>
  <c r="AJ14" i="1"/>
  <c r="AK3778" i="1"/>
  <c r="AJ3779" i="1"/>
  <c r="AK2708" i="1"/>
  <c r="AJ2709" i="1"/>
  <c r="AK4285" i="1"/>
  <c r="AJ4286" i="1"/>
  <c r="AJ3991" i="1"/>
  <c r="AK3990" i="1"/>
  <c r="AK2349" i="1"/>
  <c r="AJ2350" i="1"/>
  <c r="AK2864" i="1"/>
  <c r="AJ2865" i="1"/>
  <c r="AJ2718" i="1"/>
  <c r="AK2717" i="1"/>
  <c r="AJ4005" i="1"/>
  <c r="AK4005" i="1" s="1"/>
  <c r="AK4004" i="1"/>
  <c r="AJ326" i="1"/>
  <c r="AK326" i="1" s="1"/>
  <c r="AJ3888" i="1"/>
  <c r="AK3887" i="1"/>
  <c r="AJ4627" i="1"/>
  <c r="AK4626" i="1"/>
  <c r="AK3894" i="1"/>
  <c r="AJ3895" i="1"/>
  <c r="AJ2025" i="1"/>
  <c r="AK2024" i="1"/>
  <c r="AJ3703" i="1"/>
  <c r="AK3702" i="1"/>
  <c r="AJ3933" i="1"/>
  <c r="AK3932" i="1"/>
  <c r="AJ2257" i="1"/>
  <c r="AK2257" i="1" s="1"/>
  <c r="AJ3654" i="1"/>
  <c r="AK3653" i="1"/>
  <c r="AJ1970" i="1"/>
  <c r="AJ425" i="1"/>
  <c r="AK424" i="1"/>
  <c r="AJ4748" i="1"/>
  <c r="AK4748" i="1" s="1"/>
  <c r="AJ4704" i="1"/>
  <c r="AK4704" i="1" s="1"/>
  <c r="AK4703" i="1"/>
  <c r="AK2016" i="1"/>
  <c r="AJ2017" i="1"/>
  <c r="AK3390" i="1"/>
  <c r="AJ3391" i="1"/>
  <c r="AK3917" i="1"/>
  <c r="AJ3918" i="1"/>
  <c r="AJ2110" i="1"/>
  <c r="AK2109" i="1"/>
  <c r="AJ3531" i="1"/>
  <c r="AK3531" i="1" s="1"/>
  <c r="AK3530" i="1"/>
  <c r="AK3600" i="1"/>
  <c r="AJ3601" i="1"/>
  <c r="AJ1187" i="1"/>
  <c r="AK1186" i="1"/>
  <c r="AK2484" i="1"/>
  <c r="AJ2485" i="1"/>
  <c r="AK2485" i="1" s="1"/>
  <c r="AK2809" i="1"/>
  <c r="AJ2810" i="1"/>
  <c r="AK1910" i="1"/>
  <c r="AJ1911" i="1"/>
  <c r="AK6" i="1"/>
  <c r="AJ7" i="1"/>
  <c r="AJ3253" i="1"/>
  <c r="AJ3254" i="1" s="1"/>
  <c r="AJ3027" i="1" s="1"/>
  <c r="AK3252" i="1"/>
  <c r="AK1892" i="1"/>
  <c r="AJ1893" i="1"/>
  <c r="AJ1903" i="1"/>
  <c r="AK1903" i="1" s="1"/>
  <c r="AK1902" i="1"/>
  <c r="AJ1983" i="1" l="1"/>
  <c r="AK1982" i="1"/>
  <c r="AK3593" i="1"/>
  <c r="AJ3594" i="1"/>
  <c r="AK3594" i="1" s="1"/>
  <c r="AK2810" i="1"/>
  <c r="AJ2811" i="1"/>
  <c r="AJ3919" i="1"/>
  <c r="AK3919" i="1" s="1"/>
  <c r="AK3918" i="1"/>
  <c r="AK2017" i="1"/>
  <c r="AJ2018" i="1"/>
  <c r="AK3933" i="1"/>
  <c r="AJ3934" i="1"/>
  <c r="AJ2026" i="1"/>
  <c r="AK2025" i="1"/>
  <c r="AJ4628" i="1"/>
  <c r="AK4628" i="1" s="1"/>
  <c r="AK4627" i="1"/>
  <c r="AK2865" i="1"/>
  <c r="AJ2866" i="1"/>
  <c r="AJ2710" i="1"/>
  <c r="AK2709" i="1"/>
  <c r="AK14" i="1"/>
  <c r="AJ15" i="1"/>
  <c r="AJ2068" i="1"/>
  <c r="AK2067" i="1"/>
  <c r="AJ2344" i="1"/>
  <c r="AK2344" i="1" s="1"/>
  <c r="AK2343" i="1"/>
  <c r="AJ1581" i="1"/>
  <c r="AK1581" i="1" s="1"/>
  <c r="AJ3910" i="1"/>
  <c r="AK3909" i="1"/>
  <c r="AJ2293" i="1"/>
  <c r="AK2292" i="1"/>
  <c r="AJ2099" i="1"/>
  <c r="AJ2100" i="1" s="1"/>
  <c r="AK2098" i="1"/>
  <c r="AK4293" i="1"/>
  <c r="AJ4294" i="1"/>
  <c r="AJ2766" i="1"/>
  <c r="AK2766" i="1" s="1"/>
  <c r="AK2110" i="1"/>
  <c r="AK1970" i="1"/>
  <c r="AJ1971" i="1"/>
  <c r="AK2718" i="1"/>
  <c r="AJ2719" i="1"/>
  <c r="AK2719" i="1" s="1"/>
  <c r="AJ454" i="1"/>
  <c r="AK454" i="1" s="1"/>
  <c r="AJ418" i="1"/>
  <c r="AK417" i="1"/>
  <c r="AJ1204" i="1"/>
  <c r="AK1204" i="1" s="1"/>
  <c r="AK1203" i="1"/>
  <c r="AK1893" i="1"/>
  <c r="AJ1894" i="1"/>
  <c r="AJ1188" i="1"/>
  <c r="AK1187" i="1"/>
  <c r="AK3654" i="1"/>
  <c r="AJ3655" i="1"/>
  <c r="AJ3896" i="1"/>
  <c r="AK3896" i="1" s="1"/>
  <c r="AK3895" i="1"/>
  <c r="AJ3992" i="1"/>
  <c r="AK3991" i="1"/>
  <c r="AJ2780" i="1"/>
  <c r="AK2780" i="1" s="1"/>
  <c r="AJ3663" i="1"/>
  <c r="AK3662" i="1"/>
  <c r="AJ3790" i="1"/>
  <c r="AK3790" i="1" s="1"/>
  <c r="AK3789" i="1"/>
  <c r="AJ3772" i="1"/>
  <c r="AK3771" i="1"/>
  <c r="AK3712" i="1"/>
  <c r="AJ3713" i="1"/>
  <c r="AK3713" i="1" s="1"/>
  <c r="AK3383" i="1"/>
  <c r="AJ3384" i="1"/>
  <c r="AJ2117" i="1"/>
  <c r="AK2116" i="1"/>
  <c r="AJ1162" i="1"/>
  <c r="AK1162" i="1" s="1"/>
  <c r="AK3941" i="1"/>
  <c r="AK4386" i="1"/>
  <c r="AJ4387" i="1"/>
  <c r="AJ3903" i="1"/>
  <c r="AK3903" i="1" s="1"/>
  <c r="AK3902" i="1"/>
  <c r="AK3925" i="1"/>
  <c r="AJ3926" i="1"/>
  <c r="AJ514" i="1"/>
  <c r="AK513" i="1"/>
  <c r="AJ2286" i="1"/>
  <c r="AK2286" i="1" s="1"/>
  <c r="AK2285" i="1"/>
  <c r="AJ2034" i="1"/>
  <c r="AK2033" i="1"/>
  <c r="AK7" i="1"/>
  <c r="AJ8" i="1"/>
  <c r="AK1911" i="1"/>
  <c r="AJ1912" i="1"/>
  <c r="AK1912" i="1" s="1"/>
  <c r="AJ3602" i="1"/>
  <c r="AK3602" i="1" s="1"/>
  <c r="AK3601" i="1"/>
  <c r="AK3391" i="1"/>
  <c r="AJ3392" i="1"/>
  <c r="AJ2744" i="1"/>
  <c r="AK2744" i="1" s="1"/>
  <c r="AJ426" i="1"/>
  <c r="AK425" i="1"/>
  <c r="AK3703" i="1"/>
  <c r="AJ3704" i="1"/>
  <c r="AJ4788" i="1"/>
  <c r="AK4788" i="1" s="1"/>
  <c r="AJ3889" i="1"/>
  <c r="AK3888" i="1"/>
  <c r="AJ2351" i="1"/>
  <c r="AK2350" i="1"/>
  <c r="AK4286" i="1"/>
  <c r="AJ4287" i="1"/>
  <c r="AK4287" i="1" s="1"/>
  <c r="AK3779" i="1"/>
  <c r="AJ3780" i="1"/>
  <c r="AJ3487" i="1"/>
  <c r="AK3487" i="1" s="1"/>
  <c r="AK3486" i="1"/>
  <c r="AK2818" i="1"/>
  <c r="AJ2819" i="1"/>
  <c r="AJ3409" i="1"/>
  <c r="AK3408" i="1"/>
  <c r="AK2075" i="1"/>
  <c r="AJ2076" i="1"/>
  <c r="AJ1921" i="1"/>
  <c r="AK1921" i="1" s="1"/>
  <c r="AK1920" i="1"/>
  <c r="AK2858" i="1"/>
  <c r="AJ2859" i="1"/>
  <c r="AK2351" i="1" l="1"/>
  <c r="AJ2352" i="1"/>
  <c r="AK2352" i="1" s="1"/>
  <c r="AJ3385" i="1"/>
  <c r="AK3385" i="1" s="1"/>
  <c r="AK3384" i="1"/>
  <c r="AK3992" i="1"/>
  <c r="AJ3993" i="1"/>
  <c r="AK3993" i="1" s="1"/>
  <c r="AJ4035" i="1"/>
  <c r="AK4035" i="1" s="1"/>
  <c r="AJ419" i="1"/>
  <c r="AK418" i="1"/>
  <c r="AJ4295" i="1"/>
  <c r="AK4295" i="1" s="1"/>
  <c r="AK4294" i="1"/>
  <c r="AK2068" i="1"/>
  <c r="AJ2069" i="1"/>
  <c r="AJ655" i="1" s="1"/>
  <c r="AK2710" i="1"/>
  <c r="AJ2711" i="1"/>
  <c r="AK2711" i="1" s="1"/>
  <c r="AK3704" i="1"/>
  <c r="AJ3705" i="1"/>
  <c r="AK3705" i="1" s="1"/>
  <c r="AJ2118" i="1"/>
  <c r="AK2118" i="1" s="1"/>
  <c r="AK2117" i="1"/>
  <c r="AK1894" i="1"/>
  <c r="AJ1895" i="1"/>
  <c r="AJ3911" i="1"/>
  <c r="AK3911" i="1" s="1"/>
  <c r="AK3910" i="1"/>
  <c r="AJ3410" i="1"/>
  <c r="AK3409" i="1"/>
  <c r="AJ4055" i="1"/>
  <c r="AK4055" i="1" s="1"/>
  <c r="AK3889" i="1"/>
  <c r="AJ2035" i="1"/>
  <c r="AK2035" i="1" s="1"/>
  <c r="AK2034" i="1"/>
  <c r="AJ515" i="1"/>
  <c r="AK515" i="1" s="1"/>
  <c r="AK514" i="1"/>
  <c r="AK3772" i="1"/>
  <c r="AJ3773" i="1"/>
  <c r="AK3773" i="1" s="1"/>
  <c r="AK3663" i="1"/>
  <c r="AJ3664" i="1"/>
  <c r="AK3664" i="1" s="1"/>
  <c r="AJ2294" i="1"/>
  <c r="AK2294" i="1" s="1"/>
  <c r="AK2293" i="1"/>
  <c r="AK15" i="1"/>
  <c r="AJ16" i="1"/>
  <c r="AK2866" i="1"/>
  <c r="AJ2867" i="1"/>
  <c r="AJ2019" i="1"/>
  <c r="AK2019" i="1" s="1"/>
  <c r="AK2018" i="1"/>
  <c r="AJ2812" i="1"/>
  <c r="AK2812" i="1" s="1"/>
  <c r="AK2811" i="1"/>
  <c r="AK3655" i="1"/>
  <c r="AJ3656" i="1"/>
  <c r="AK3656" i="1" s="1"/>
  <c r="AK2100" i="1"/>
  <c r="AJ2101" i="1"/>
  <c r="AJ3935" i="1"/>
  <c r="AK3935" i="1" s="1"/>
  <c r="AK3934" i="1"/>
  <c r="AK2859" i="1"/>
  <c r="AJ2860" i="1"/>
  <c r="AK2860" i="1" s="1"/>
  <c r="AJ2077" i="1"/>
  <c r="AK2077" i="1" s="1"/>
  <c r="AK2076" i="1"/>
  <c r="AK2819" i="1"/>
  <c r="AJ2820" i="1"/>
  <c r="AK2820" i="1" s="1"/>
  <c r="AJ3781" i="1"/>
  <c r="AK3781" i="1" s="1"/>
  <c r="AK3780" i="1"/>
  <c r="AJ1974" i="1"/>
  <c r="AJ1975" i="1" s="1"/>
  <c r="AJ427" i="1"/>
  <c r="AK427" i="1" s="1"/>
  <c r="AK426" i="1"/>
  <c r="AK8" i="1"/>
  <c r="AJ9" i="1"/>
  <c r="AK9" i="1" s="1"/>
  <c r="AJ3927" i="1"/>
  <c r="AK3927" i="1" s="1"/>
  <c r="AK3926" i="1"/>
  <c r="AJ4388" i="1"/>
  <c r="AK4388" i="1" s="1"/>
  <c r="AK4387" i="1"/>
  <c r="AK1188" i="1"/>
  <c r="AJ1189" i="1"/>
  <c r="AK1189" i="1" s="1"/>
  <c r="AK2026" i="1"/>
  <c r="AJ2027" i="1"/>
  <c r="AK2027" i="1" s="1"/>
  <c r="AJ1984" i="1"/>
  <c r="AK1984" i="1" s="1"/>
  <c r="AK1983" i="1"/>
  <c r="AK1975" i="1" l="1"/>
  <c r="AJ1976" i="1"/>
  <c r="AK1976" i="1" s="1"/>
  <c r="AJ3473" i="1"/>
  <c r="AK3473" i="1" s="1"/>
  <c r="AK3410" i="1"/>
  <c r="AJ1964" i="1"/>
  <c r="AK419" i="1"/>
  <c r="AK16" i="1"/>
  <c r="AJ17" i="1"/>
  <c r="AK17" i="1" s="1"/>
  <c r="AJ2129" i="1"/>
  <c r="AJ2102" i="1"/>
  <c r="AJ4595" i="1"/>
  <c r="AK4595" i="1" s="1"/>
  <c r="AK1895" i="1"/>
  <c r="AK2102" i="1" l="1"/>
  <c r="AJ2103" i="1"/>
  <c r="AJ2104" i="1" s="1"/>
  <c r="AK1964" i="1"/>
  <c r="AJ1965" i="1"/>
  <c r="AK1965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Scott</author>
  </authors>
  <commentList>
    <comment ref="S1" authorId="0" shapeId="0" xr:uid="{BF3DFE51-4662-45F3-B004-51ADC4142473}">
      <text>
        <r>
          <rPr>
            <b/>
            <sz val="9"/>
            <color indexed="81"/>
            <rFont val="Tahoma"/>
            <family val="2"/>
          </rPr>
          <t>Scott:</t>
        </r>
        <r>
          <rPr>
            <sz val="9"/>
            <color indexed="81"/>
            <rFont val="Tahoma"/>
            <family val="2"/>
          </rPr>
          <t xml:space="preserve">
All &lt;DL assigned to = 0.15 surface, 0.30 shore</t>
        </r>
      </text>
    </comment>
    <comment ref="Q116" authorId="0" shapeId="0" xr:uid="{5E06CFBF-36C3-4274-BB23-70093D134F9C}">
      <text>
        <r>
          <rPr>
            <b/>
            <sz val="9"/>
            <color indexed="81"/>
            <rFont val="Tahoma"/>
            <family val="2"/>
          </rPr>
          <t>SK-
No sample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327" authorId="0" shapeId="0" xr:uid="{5E151D19-53DE-4793-BEB9-54385F3D3890}">
      <text>
        <r>
          <rPr>
            <b/>
            <sz val="9"/>
            <color indexed="81"/>
            <rFont val="Tahoma"/>
            <family val="2"/>
          </rPr>
          <t>SK-
Erroneous data; remove from database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344" authorId="0" shapeId="0" xr:uid="{3D42AA95-3BD3-48D6-9B5E-402FDAF19ED9}">
      <text>
        <r>
          <rPr>
            <b/>
            <sz val="9"/>
            <color indexed="81"/>
            <rFont val="Tahoma"/>
            <family val="2"/>
          </rPr>
          <t>SK-
No sample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344" authorId="0" shapeId="0" xr:uid="{D9693601-57EC-4EB0-9AA2-99186C2F0782}">
      <text>
        <r>
          <rPr>
            <b/>
            <sz val="9"/>
            <color indexed="81"/>
            <rFont val="Tahoma"/>
            <family val="2"/>
          </rPr>
          <t>SK-
No sample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346" authorId="0" shapeId="0" xr:uid="{D1B92755-E8CA-419A-924F-88A8715ADF6E}">
      <text>
        <r>
          <rPr>
            <b/>
            <sz val="9"/>
            <color indexed="81"/>
            <rFont val="Tahoma"/>
            <family val="2"/>
          </rPr>
          <t>SK-
Erroneous data; remove from database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378" authorId="0" shapeId="0" xr:uid="{8BFD63A5-DA1B-436C-8929-31A5C038D3BD}">
      <text>
        <r>
          <rPr>
            <sz val="9"/>
            <color indexed="81"/>
            <rFont val="Tahoma"/>
            <family val="2"/>
          </rPr>
          <t xml:space="preserve">SK-
Erroneous data; remove from database
</t>
        </r>
      </text>
    </comment>
    <comment ref="Q441" authorId="0" shapeId="0" xr:uid="{0714AA5B-BD60-45F1-B3E4-70DE67E5F7B4}">
      <text>
        <r>
          <rPr>
            <b/>
            <sz val="9"/>
            <color indexed="81"/>
            <rFont val="Tahoma"/>
            <family val="2"/>
          </rPr>
          <t>SK-
No sample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469" authorId="0" shapeId="0" xr:uid="{5667B5D7-654F-42EE-93F6-3067708B0A69}">
      <text>
        <r>
          <rPr>
            <b/>
            <sz val="9"/>
            <color indexed="81"/>
            <rFont val="Tahoma"/>
            <family val="2"/>
          </rPr>
          <t>SK-
Missing data</t>
        </r>
      </text>
    </comment>
    <comment ref="Q686" authorId="0" shapeId="0" xr:uid="{8F1E0333-E38A-4BEC-9459-E0E79916B105}">
      <text>
        <r>
          <rPr>
            <b/>
            <sz val="9"/>
            <color indexed="81"/>
            <rFont val="Tahoma"/>
            <family val="2"/>
          </rPr>
          <t>SK-
No sample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1096" authorId="0" shapeId="0" xr:uid="{76411E59-BD75-4DC6-A1CA-E584B0BAE9D1}">
      <text>
        <r>
          <rPr>
            <b/>
            <sz val="9"/>
            <color indexed="81"/>
            <rFont val="Tahoma"/>
            <family val="2"/>
          </rPr>
          <t>SK-
Erroneous data; remove from database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1508" authorId="0" shapeId="0" xr:uid="{9EB18A6A-D598-4A91-BEF2-458AB617D325}">
      <text>
        <r>
          <rPr>
            <b/>
            <sz val="9"/>
            <color indexed="81"/>
            <rFont val="Tahoma"/>
            <family val="2"/>
          </rPr>
          <t>SK-
No sample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37" authorId="0" shapeId="0" xr:uid="{DD9E6557-7D35-45F4-9640-811F6633B230}">
      <text>
        <r>
          <rPr>
            <b/>
            <sz val="9"/>
            <color indexed="81"/>
            <rFont val="Tahoma"/>
            <family val="2"/>
          </rPr>
          <t>SK-
Erroneous data; remove from database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1615" authorId="0" shapeId="0" xr:uid="{BCA8153B-51B1-4D6A-B47D-D72E5CF44271}">
      <text>
        <r>
          <rPr>
            <b/>
            <sz val="9"/>
            <color indexed="81"/>
            <rFont val="Tahoma"/>
            <family val="2"/>
          </rPr>
          <t>SK-
No sample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1757" authorId="0" shapeId="0" xr:uid="{3B3CC4D9-6482-4AD7-A01B-BB8C29B2AAB9}">
      <text>
        <r>
          <rPr>
            <b/>
            <sz val="9"/>
            <color indexed="81"/>
            <rFont val="Tahoma"/>
            <family val="2"/>
          </rPr>
          <t>SK-
No sample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2030" authorId="0" shapeId="0" xr:uid="{D0D1B47A-A070-4CA1-9308-4A5A9A6D0017}">
      <text>
        <r>
          <rPr>
            <b/>
            <sz val="9"/>
            <color indexed="81"/>
            <rFont val="Tahoma"/>
            <family val="2"/>
          </rPr>
          <t>SK-
Erroneous data; remove from database</t>
        </r>
      </text>
    </comment>
    <comment ref="Q2111" authorId="0" shapeId="0" xr:uid="{42C36D7A-E219-40F9-882C-C8E2A8605021}">
      <text>
        <r>
          <rPr>
            <b/>
            <sz val="9"/>
            <color indexed="81"/>
            <rFont val="Tahoma"/>
            <family val="2"/>
          </rPr>
          <t>SK-
No sample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2441" authorId="0" shapeId="0" xr:uid="{A8ADDCA1-E265-475C-9FFA-3AF8033D9112}">
      <text>
        <r>
          <rPr>
            <b/>
            <sz val="9"/>
            <color indexed="81"/>
            <rFont val="Tahoma"/>
            <family val="2"/>
          </rPr>
          <t>SK-
No sample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2488" authorId="0" shapeId="0" xr:uid="{787B2CCE-946E-47BB-8520-9D0329A07D48}">
      <text>
        <r>
          <rPr>
            <b/>
            <sz val="9"/>
            <color indexed="81"/>
            <rFont val="Tahoma"/>
            <family val="2"/>
          </rPr>
          <t>SK-
Erroneous data; remove from database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2672" authorId="0" shapeId="0" xr:uid="{F5DB9C75-ECDF-4BF3-8BDA-192789057D49}">
      <text>
        <r>
          <rPr>
            <b/>
            <sz val="9"/>
            <color indexed="81"/>
            <rFont val="Tahoma"/>
            <family val="2"/>
          </rPr>
          <t>SK-
Erroneous data; remove from database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2771" authorId="0" shapeId="0" xr:uid="{04929D04-B46D-4F1A-86C0-CF276BD5D662}">
      <text>
        <r>
          <rPr>
            <b/>
            <sz val="9"/>
            <color indexed="81"/>
            <rFont val="Tahoma"/>
            <family val="2"/>
          </rPr>
          <t>SK-
No sample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2842" authorId="0" shapeId="0" xr:uid="{6000EF9B-160F-4CD7-A466-1A6265396FF2}">
      <text>
        <r>
          <rPr>
            <b/>
            <sz val="9"/>
            <color indexed="81"/>
            <rFont val="Tahoma"/>
            <family val="2"/>
          </rPr>
          <t>SK-
Erroneous data; remove from database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2902" authorId="0" shapeId="0" xr:uid="{E4FEF9B5-47F7-44F4-A020-B028259F12A0}">
      <text>
        <r>
          <rPr>
            <b/>
            <sz val="9"/>
            <color indexed="81"/>
            <rFont val="Tahoma"/>
            <family val="2"/>
          </rPr>
          <t>SK-
No sample</t>
        </r>
      </text>
    </comment>
    <comment ref="Q3367" authorId="0" shapeId="0" xr:uid="{EA37EE6C-7AD3-4019-B43D-3F074D910CF7}">
      <text>
        <r>
          <rPr>
            <b/>
            <sz val="9"/>
            <color indexed="81"/>
            <rFont val="Tahoma"/>
            <family val="2"/>
          </rPr>
          <t>SK-
No sample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3643" authorId="0" shapeId="0" xr:uid="{F41836A9-BE31-414B-849C-712032F719EA}">
      <text>
        <r>
          <rPr>
            <b/>
            <sz val="9"/>
            <color indexed="81"/>
            <rFont val="Tahoma"/>
            <family val="2"/>
          </rPr>
          <t>SK-
No sample</t>
        </r>
      </text>
    </comment>
    <comment ref="M3658" authorId="0" shapeId="0" xr:uid="{E34F98AD-69BE-4D89-8A7C-8AAA56C8A71A}">
      <text>
        <r>
          <rPr>
            <b/>
            <sz val="9"/>
            <color indexed="81"/>
            <rFont val="Tahoma"/>
            <family val="2"/>
          </rPr>
          <t>SK-
No sample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3698" authorId="0" shapeId="0" xr:uid="{B767C763-76FE-406F-A0DF-3F4334AF2E25}">
      <text>
        <r>
          <rPr>
            <b/>
            <sz val="9"/>
            <color indexed="81"/>
            <rFont val="Tahoma"/>
            <family val="2"/>
          </rPr>
          <t>SK-
No sample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3723" authorId="0" shapeId="0" xr:uid="{FA939847-8103-4E70-871F-B16D80EF909C}">
      <text>
        <r>
          <rPr>
            <b/>
            <sz val="9"/>
            <color indexed="81"/>
            <rFont val="Tahoma"/>
            <family val="2"/>
          </rPr>
          <t>SK-
No sample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3727" authorId="0" shapeId="0" xr:uid="{9DDD4413-1FCD-494D-96C7-CF9780DD309D}">
      <text>
        <r>
          <rPr>
            <b/>
            <sz val="9"/>
            <color indexed="81"/>
            <rFont val="Tahoma"/>
            <family val="2"/>
          </rPr>
          <t>SK-
No sample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3733" authorId="0" shapeId="0" xr:uid="{A2427B41-30A5-47F5-8DF2-FDE752EDD3AD}">
      <text>
        <r>
          <rPr>
            <b/>
            <sz val="9"/>
            <color indexed="81"/>
            <rFont val="Tahoma"/>
            <family val="2"/>
          </rPr>
          <t>SK:
Erroneous data; remove from database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3735" authorId="0" shapeId="0" xr:uid="{4FF1F8B2-A5D5-4202-9C97-5EA8F79BD04B}">
      <text>
        <r>
          <rPr>
            <b/>
            <sz val="9"/>
            <color indexed="81"/>
            <rFont val="Tahoma"/>
            <family val="2"/>
          </rPr>
          <t>SK:
Erroneous data; remove from database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3751" authorId="0" shapeId="0" xr:uid="{78E82F0D-853C-4058-B29E-FF345742D5BF}">
      <text>
        <r>
          <rPr>
            <b/>
            <sz val="9"/>
            <color indexed="81"/>
            <rFont val="Tahoma"/>
            <family val="2"/>
          </rPr>
          <t>SK-
Erroneous data; remove from database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3765" authorId="0" shapeId="0" xr:uid="{5838C080-4210-4721-8EAE-EF0F349E7B7E}">
      <text>
        <r>
          <rPr>
            <b/>
            <sz val="9"/>
            <color indexed="81"/>
            <rFont val="Tahoma"/>
            <family val="2"/>
          </rPr>
          <t>SK-
No sample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3986" authorId="0" shapeId="0" xr:uid="{78FAC42A-12BB-4ED6-A2B5-CFFDA48EFD3E}">
      <text>
        <r>
          <rPr>
            <b/>
            <sz val="9"/>
            <color indexed="81"/>
            <rFont val="Tahoma"/>
            <family val="2"/>
          </rPr>
          <t>SK-
No sample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3987" authorId="0" shapeId="0" xr:uid="{A23651E6-1FF3-4F5D-B83A-B4ABF53AFF42}">
      <text>
        <r>
          <rPr>
            <b/>
            <sz val="9"/>
            <color indexed="81"/>
            <rFont val="Tahoma"/>
            <family val="2"/>
          </rPr>
          <t>SK-
No sample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4040" authorId="0" shapeId="0" xr:uid="{75623E19-B295-4DC8-B06F-6C9B6E0427C0}">
      <text>
        <r>
          <rPr>
            <b/>
            <sz val="9"/>
            <color indexed="81"/>
            <rFont val="Tahoma"/>
            <family val="2"/>
          </rPr>
          <t>SK-
No sample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4134" authorId="0" shapeId="0" xr:uid="{DD99C239-84CE-4D8A-9C3D-6636690C86B7}">
      <text>
        <r>
          <rPr>
            <b/>
            <sz val="9"/>
            <color indexed="81"/>
            <rFont val="Tahoma"/>
            <family val="2"/>
          </rPr>
          <t>SK-
No sample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4170" authorId="0" shapeId="0" xr:uid="{80EA513C-3917-463B-BDD5-29BAA3C7A42E}">
      <text>
        <r>
          <rPr>
            <b/>
            <sz val="9"/>
            <color indexed="81"/>
            <rFont val="Tahoma"/>
            <family val="2"/>
          </rPr>
          <t>SK-
No sample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4170" authorId="0" shapeId="0" xr:uid="{AF9FF392-0720-4D59-9150-F682FBF93789}">
      <text>
        <r>
          <rPr>
            <b/>
            <sz val="9"/>
            <color indexed="81"/>
            <rFont val="Tahoma"/>
            <family val="2"/>
          </rPr>
          <t>SK-
No sample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4190" authorId="0" shapeId="0" xr:uid="{6A9067DF-297D-4C38-AB5E-D718B8A96904}">
      <text>
        <r>
          <rPr>
            <b/>
            <sz val="9"/>
            <color indexed="81"/>
            <rFont val="Tahoma"/>
            <family val="2"/>
          </rPr>
          <t>SK-
Erroneous data; remove from database</t>
        </r>
      </text>
    </comment>
    <comment ref="M4309" authorId="0" shapeId="0" xr:uid="{DDB0B7FE-28A4-416B-9F31-B4BCEB456318}">
      <text>
        <r>
          <rPr>
            <b/>
            <sz val="9"/>
            <color indexed="81"/>
            <rFont val="Tahoma"/>
            <family val="2"/>
          </rPr>
          <t>SK-
Blue samples- no color test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4710" authorId="0" shapeId="0" xr:uid="{BE5664F1-82E0-4BBB-AB4E-7E555914BFA8}">
      <text>
        <r>
          <rPr>
            <b/>
            <sz val="9"/>
            <color indexed="81"/>
            <rFont val="Tahoma"/>
            <family val="2"/>
          </rPr>
          <t>SK-
Erroneous data; remove from database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4761" authorId="0" shapeId="0" xr:uid="{E497C1EC-3BB2-4B47-88C0-A02C027C780E}">
      <text>
        <r>
          <rPr>
            <sz val="9"/>
            <color indexed="81"/>
            <rFont val="Tahoma"/>
            <family val="2"/>
          </rPr>
          <t xml:space="preserve">SK-
No sample
</t>
        </r>
      </text>
    </comment>
    <comment ref="K4764" authorId="0" shapeId="0" xr:uid="{8A783B0F-C9BC-43B2-9888-C180983CB48B}">
      <text>
        <r>
          <rPr>
            <b/>
            <sz val="9"/>
            <color indexed="81"/>
            <rFont val="Tahoma"/>
            <family val="2"/>
          </rPr>
          <t>SK-
Erroneous data; remove from database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<sst xmlns="http://schemas.openxmlformats.org/spreadsheetml/2006/main" count="23629" uniqueCount="5961">
  <si>
    <t>Lake Oscaleta</t>
  </si>
  <si>
    <t>Bottom</t>
  </si>
  <si>
    <t>21a</t>
  </si>
  <si>
    <t>16-205-21a</t>
  </si>
  <si>
    <t>Top</t>
  </si>
  <si>
    <t>16-205-21</t>
  </si>
  <si>
    <t>Lake Rippowam</t>
  </si>
  <si>
    <t>16-204-21a</t>
  </si>
  <si>
    <t>16-204-21</t>
  </si>
  <si>
    <t>Lake Waccabuc</t>
  </si>
  <si>
    <t>16-4-21a</t>
  </si>
  <si>
    <t>16-4-21</t>
  </si>
  <si>
    <t>Sodus Bay</t>
  </si>
  <si>
    <t>Shore</t>
  </si>
  <si>
    <t>Sodus B</t>
  </si>
  <si>
    <t>Coast Guard Station</t>
  </si>
  <si>
    <t>Katlynn Marina</t>
  </si>
  <si>
    <t>Oak Park Marina</t>
  </si>
  <si>
    <t>22a</t>
  </si>
  <si>
    <t>16-205-22a</t>
  </si>
  <si>
    <t>16-205-22</t>
  </si>
  <si>
    <t>16-204-22a</t>
  </si>
  <si>
    <t>16-204-22</t>
  </si>
  <si>
    <t>16-4-22a</t>
  </si>
  <si>
    <t>16-4-22</t>
  </si>
  <si>
    <t>Geneganslet Lake</t>
  </si>
  <si>
    <t xml:space="preserve"> </t>
  </si>
  <si>
    <t>Hemetococcus (Green)</t>
  </si>
  <si>
    <t>B1</t>
  </si>
  <si>
    <t>16-69-B1</t>
  </si>
  <si>
    <t>Dinobryon. Unidentified cryptophytes, possible Ankistrodesmus</t>
  </si>
  <si>
    <t>B2</t>
  </si>
  <si>
    <t>16-69-B2</t>
  </si>
  <si>
    <t>Anawanda Lake</t>
  </si>
  <si>
    <t>16-53-11</t>
  </si>
  <si>
    <t/>
  </si>
  <si>
    <t>16-53-1</t>
  </si>
  <si>
    <t>Chautauqua Lake-N</t>
  </si>
  <si>
    <t>Chautauqua Lake</t>
  </si>
  <si>
    <t>Whiteside</t>
  </si>
  <si>
    <t>Eagle Pond</t>
  </si>
  <si>
    <t>Fragelaria, Microcystis, Oscillatoria</t>
  </si>
  <si>
    <t>16-215-B1</t>
  </si>
  <si>
    <t>16-215-1</t>
  </si>
  <si>
    <t>Canada Lake</t>
  </si>
  <si>
    <t>16-176-11</t>
  </si>
  <si>
    <t>16-176-1</t>
  </si>
  <si>
    <t>Eagle Lake</t>
  </si>
  <si>
    <t>16-169-11</t>
  </si>
  <si>
    <t>16-169-1</t>
  </si>
  <si>
    <t>East Caroga Lake</t>
  </si>
  <si>
    <t>16-67-11</t>
  </si>
  <si>
    <t>16-67-1</t>
  </si>
  <si>
    <t>Black Lake</t>
  </si>
  <si>
    <t>16-51-1</t>
  </si>
  <si>
    <t>Cheney Ave Dock</t>
  </si>
  <si>
    <t>CLA</t>
  </si>
  <si>
    <t>Long Point Park Marina</t>
  </si>
  <si>
    <t>Friends Lake</t>
  </si>
  <si>
    <t>16-82-1</t>
  </si>
  <si>
    <t>Guilford Lake</t>
  </si>
  <si>
    <t>16-194-11</t>
  </si>
  <si>
    <t>16-194-1</t>
  </si>
  <si>
    <t>Sepasco Lake</t>
  </si>
  <si>
    <t>Spirogyra, Diatoms, Filamentous cyanobacteria, Fragellaria</t>
  </si>
  <si>
    <t>16-138-B1</t>
  </si>
  <si>
    <t xml:space="preserve">Spirogyra </t>
  </si>
  <si>
    <t>16-138-B2</t>
  </si>
  <si>
    <t>China Pond</t>
  </si>
  <si>
    <t>16-228-11</t>
  </si>
  <si>
    <t>16-228-1</t>
  </si>
  <si>
    <t>Augur Lake</t>
  </si>
  <si>
    <t>16-120-11</t>
  </si>
  <si>
    <t>16-120-1</t>
  </si>
  <si>
    <t>Pleasant Lake-F</t>
  </si>
  <si>
    <t>16-174-1</t>
  </si>
  <si>
    <t>16-138-11</t>
  </si>
  <si>
    <t>16-138-1</t>
  </si>
  <si>
    <t>Cossayuna Lake</t>
  </si>
  <si>
    <t>16-96-11</t>
  </si>
  <si>
    <t>16-96-1</t>
  </si>
  <si>
    <t>Efner Lake</t>
  </si>
  <si>
    <t>16-131-11</t>
  </si>
  <si>
    <t>16-131-1</t>
  </si>
  <si>
    <t>Song Lake</t>
  </si>
  <si>
    <t>Anabaena</t>
  </si>
  <si>
    <t>B98</t>
  </si>
  <si>
    <t>16-212-B98</t>
  </si>
  <si>
    <t>16-33-11</t>
  </si>
  <si>
    <t>16-33-1</t>
  </si>
  <si>
    <t>Deans Pond</t>
  </si>
  <si>
    <t>Microcystis</t>
  </si>
  <si>
    <t>16-242-B1</t>
  </si>
  <si>
    <t>16-242-1</t>
  </si>
  <si>
    <t>Lake Devenoge</t>
  </si>
  <si>
    <t>16-243-11</t>
  </si>
  <si>
    <t>16-243-B1</t>
  </si>
  <si>
    <t>16-243-1</t>
  </si>
  <si>
    <t>Lime Lake</t>
  </si>
  <si>
    <t>16-134-1</t>
  </si>
  <si>
    <t>Little Long Pond</t>
  </si>
  <si>
    <t>Little Lakeong Pond</t>
  </si>
  <si>
    <t>16-210-1</t>
  </si>
  <si>
    <t>Long Pond-S</t>
  </si>
  <si>
    <t>-</t>
  </si>
  <si>
    <t>16-209-1</t>
  </si>
  <si>
    <t>Montgomery Lake</t>
  </si>
  <si>
    <t>Microcystis, Spirulina, Planktothrix</t>
  </si>
  <si>
    <t>16-236-B1</t>
  </si>
  <si>
    <t>16-236-1</t>
  </si>
  <si>
    <t>Petonia Lake</t>
  </si>
  <si>
    <t>16-20-B1</t>
  </si>
  <si>
    <t>Sixberry Lake</t>
  </si>
  <si>
    <t>16-178-11</t>
  </si>
  <si>
    <t>16-178-1</t>
  </si>
  <si>
    <t>Spring Lake</t>
  </si>
  <si>
    <t>16-154-11</t>
  </si>
  <si>
    <t>16-154-1</t>
  </si>
  <si>
    <t>Summit Lake-W</t>
  </si>
  <si>
    <t>16-75-11</t>
  </si>
  <si>
    <t>16-75-1</t>
  </si>
  <si>
    <t>Bradley Brook Reservoir</t>
  </si>
  <si>
    <t>Bradley Brook R</t>
  </si>
  <si>
    <t>16-46-11</t>
  </si>
  <si>
    <t>16-46-1</t>
  </si>
  <si>
    <t>Chautauqua Lake-S</t>
  </si>
  <si>
    <t>16-33.1-1</t>
  </si>
  <si>
    <t>Hatch Lake</t>
  </si>
  <si>
    <t>16-36-11</t>
  </si>
  <si>
    <t>16-36-1</t>
  </si>
  <si>
    <t>Smith Pond</t>
  </si>
  <si>
    <t>16-190-11</t>
  </si>
  <si>
    <t>Planktothrix</t>
  </si>
  <si>
    <t>16-190-B1</t>
  </si>
  <si>
    <t>16-190-1</t>
  </si>
  <si>
    <t>Wolf Lake</t>
  </si>
  <si>
    <t>16-26-1</t>
  </si>
  <si>
    <t>Babcock Lake</t>
  </si>
  <si>
    <t>16-29-11</t>
  </si>
  <si>
    <t>16-29-1</t>
  </si>
  <si>
    <t>Chenango Lake</t>
  </si>
  <si>
    <t>16-168-11</t>
  </si>
  <si>
    <t>16-168-1</t>
  </si>
  <si>
    <t>Eatonbrook Reservoir</t>
  </si>
  <si>
    <t>Eatonbrook R</t>
  </si>
  <si>
    <t>16-39-11</t>
  </si>
  <si>
    <t>16-39-1</t>
  </si>
  <si>
    <t>Honeoye Lake</t>
  </si>
  <si>
    <t>16-3201-B1</t>
  </si>
  <si>
    <t>16-3202-B2</t>
  </si>
  <si>
    <t>16-3203-B3</t>
  </si>
  <si>
    <t>Lake Como</t>
  </si>
  <si>
    <t>16-45-1</t>
  </si>
  <si>
    <t>Lake Moraine</t>
  </si>
  <si>
    <t>16-18-11</t>
  </si>
  <si>
    <t>16-18-1</t>
  </si>
  <si>
    <t>Lebanon Reservoir</t>
  </si>
  <si>
    <t>Lebanon R</t>
  </si>
  <si>
    <t>16-38-11</t>
  </si>
  <si>
    <t>16-38-1</t>
  </si>
  <si>
    <t>Otter Lake</t>
  </si>
  <si>
    <t>16-99-1</t>
  </si>
  <si>
    <t>16-20-11</t>
  </si>
  <si>
    <t>16-20-1</t>
  </si>
  <si>
    <t>Robinson Pond</t>
  </si>
  <si>
    <t>16-59-11</t>
  </si>
  <si>
    <t>16-59-1</t>
  </si>
  <si>
    <t>Tully Lake</t>
  </si>
  <si>
    <t>16-234-11</t>
  </si>
  <si>
    <t>B3</t>
  </si>
  <si>
    <t>16-234-B3</t>
  </si>
  <si>
    <t>Upper Little York Lake</t>
  </si>
  <si>
    <t>Upper Lakeittle York Lake</t>
  </si>
  <si>
    <t>16-224-11</t>
  </si>
  <si>
    <t>16-224-1</t>
  </si>
  <si>
    <t>Weiden Lake</t>
  </si>
  <si>
    <t>Weiden Pond</t>
  </si>
  <si>
    <t>16-192-1</t>
  </si>
  <si>
    <t>Beaver Dam Lake</t>
  </si>
  <si>
    <t>16-211-11</t>
  </si>
  <si>
    <t>16-216-1</t>
  </si>
  <si>
    <t>Craine Lake</t>
  </si>
  <si>
    <t>16-37-11</t>
  </si>
  <si>
    <t>16-37-1</t>
  </si>
  <si>
    <t>Indian Lake-P</t>
  </si>
  <si>
    <t>16-113-11</t>
  </si>
  <si>
    <t>16-113-1</t>
  </si>
  <si>
    <t>Butterfield Lake</t>
  </si>
  <si>
    <t>16-12-11</t>
  </si>
  <si>
    <t>16-12-1</t>
  </si>
  <si>
    <t>Horseshoe Pond</t>
  </si>
  <si>
    <t>16-170-1</t>
  </si>
  <si>
    <t>16-69-11</t>
  </si>
  <si>
    <t>16-69-1</t>
  </si>
  <si>
    <t>Lorton Lake</t>
  </si>
  <si>
    <t>16-72-1</t>
  </si>
  <si>
    <t>Blue Heron Lake</t>
  </si>
  <si>
    <t>16-202-1</t>
  </si>
  <si>
    <t>Galway Lake</t>
  </si>
  <si>
    <t>16-68-11</t>
  </si>
  <si>
    <t>16-68-1</t>
  </si>
  <si>
    <t>Lake Carmel</t>
  </si>
  <si>
    <t>16-2-1</t>
  </si>
  <si>
    <t>16-205-11</t>
  </si>
  <si>
    <t>16-205-1</t>
  </si>
  <si>
    <t>16-204-11</t>
  </si>
  <si>
    <t>Anabaena, Planktothrix</t>
  </si>
  <si>
    <t>16-204-B1</t>
  </si>
  <si>
    <t>16-204-1</t>
  </si>
  <si>
    <t>16-4-11</t>
  </si>
  <si>
    <t>16-4-1</t>
  </si>
  <si>
    <t>Laurel Lake</t>
  </si>
  <si>
    <t>16-233-11</t>
  </si>
  <si>
    <t>16-233-1</t>
  </si>
  <si>
    <t>Melody Lake</t>
  </si>
  <si>
    <t>16-31-1</t>
  </si>
  <si>
    <t>16-53-12</t>
  </si>
  <si>
    <t>16-53-2</t>
  </si>
  <si>
    <t>Beaver Lake</t>
  </si>
  <si>
    <t>16-78-1</t>
  </si>
  <si>
    <t>Kirk Lake</t>
  </si>
  <si>
    <t>16-230-1</t>
  </si>
  <si>
    <t>Lake Lincolndale</t>
  </si>
  <si>
    <t>Lake Lakeincolndale</t>
  </si>
  <si>
    <t>16-102-B3</t>
  </si>
  <si>
    <t>Loon Lake-S</t>
  </si>
  <si>
    <t>16-136-11</t>
  </si>
  <si>
    <t>16-136-1</t>
  </si>
  <si>
    <t>Peck Lake</t>
  </si>
  <si>
    <t>16-100-11</t>
  </si>
  <si>
    <t>16-100-1</t>
  </si>
  <si>
    <t>Putnam Lake</t>
  </si>
  <si>
    <t>Anabaena, Planktothrix, Microcystis</t>
  </si>
  <si>
    <t>16-239-B1</t>
  </si>
  <si>
    <t>Anabaena, Planktothrix, trace Microcystis</t>
  </si>
  <si>
    <t>B8</t>
  </si>
  <si>
    <t>16-239-B8</t>
  </si>
  <si>
    <t>Queechy Lake</t>
  </si>
  <si>
    <t>16-52-11</t>
  </si>
  <si>
    <t>16-52-1</t>
  </si>
  <si>
    <t>Roaring Brook Lake</t>
  </si>
  <si>
    <t>16-225-B3</t>
  </si>
  <si>
    <t>Big Bowman Lake</t>
  </si>
  <si>
    <t>16-235-1</t>
  </si>
  <si>
    <t>16-51-2</t>
  </si>
  <si>
    <t>16-67-12</t>
  </si>
  <si>
    <t>16-67-2</t>
  </si>
  <si>
    <t>16-3201-B4</t>
  </si>
  <si>
    <t>16-3202-B5</t>
  </si>
  <si>
    <t>16-3203-B6</t>
  </si>
  <si>
    <t>Lake of the Woods</t>
  </si>
  <si>
    <t>16-160-11</t>
  </si>
  <si>
    <t>16-160-1</t>
  </si>
  <si>
    <t>Lake Warn</t>
  </si>
  <si>
    <t>16-95-11</t>
  </si>
  <si>
    <t>16-95-1</t>
  </si>
  <si>
    <t>Silver Lake-S</t>
  </si>
  <si>
    <t>16-117-1</t>
  </si>
  <si>
    <t>16-212-11</t>
  </si>
  <si>
    <t>16-212-2</t>
  </si>
  <si>
    <t>Dense Microcstis</t>
  </si>
  <si>
    <t>16-216-B1</t>
  </si>
  <si>
    <t>Burden Third Lake</t>
  </si>
  <si>
    <t>Burden Lake-3</t>
  </si>
  <si>
    <t>16-122-11</t>
  </si>
  <si>
    <t>16-122-1</t>
  </si>
  <si>
    <t>16-176-12</t>
  </si>
  <si>
    <t>16-176-2</t>
  </si>
  <si>
    <t>16-82-2</t>
  </si>
  <si>
    <t>Glen Lake</t>
  </si>
  <si>
    <t>16-8-11</t>
  </si>
  <si>
    <t>16-8-1</t>
  </si>
  <si>
    <t>Jenny Lake</t>
  </si>
  <si>
    <t>16-108-11</t>
  </si>
  <si>
    <t>16-108-1</t>
  </si>
  <si>
    <t>16-99-2</t>
  </si>
  <si>
    <t>Plymouth Reservoir</t>
  </si>
  <si>
    <t>Plymouth R</t>
  </si>
  <si>
    <t>16-90-1</t>
  </si>
  <si>
    <t>Sleepy Hollow Lake</t>
  </si>
  <si>
    <t>16-223-11</t>
  </si>
  <si>
    <t>16-223-1</t>
  </si>
  <si>
    <t>16-228-12</t>
  </si>
  <si>
    <t>16-228-2</t>
  </si>
  <si>
    <t>DeRuyter Reservoir</t>
  </si>
  <si>
    <t>DeRuyter R</t>
  </si>
  <si>
    <t>16-40-11</t>
  </si>
  <si>
    <t>16-40-1</t>
  </si>
  <si>
    <t>Duane Lake</t>
  </si>
  <si>
    <t>16-66-11</t>
  </si>
  <si>
    <t>Planktothrix, Anabaena, Staurastrum</t>
  </si>
  <si>
    <t>16-66-1</t>
  </si>
  <si>
    <t>16-160-B1</t>
  </si>
  <si>
    <t>Round Pond</t>
  </si>
  <si>
    <t>16-91-1</t>
  </si>
  <si>
    <t>Saratoga Lake</t>
  </si>
  <si>
    <t>16-104-11</t>
  </si>
  <si>
    <t>Desmidium</t>
  </si>
  <si>
    <t>16-104-B1</t>
  </si>
  <si>
    <t>16-104-B8</t>
  </si>
  <si>
    <t>Center Buoy</t>
  </si>
  <si>
    <t>North Buoy</t>
  </si>
  <si>
    <t>South Buoy</t>
  </si>
  <si>
    <t>Cazenovia Lake</t>
  </si>
  <si>
    <t>Dense Anabaena</t>
  </si>
  <si>
    <t>16-41-B3</t>
  </si>
  <si>
    <t>B5</t>
  </si>
  <si>
    <t>16-41-B5</t>
  </si>
  <si>
    <t>B6</t>
  </si>
  <si>
    <t>16-41-B6</t>
  </si>
  <si>
    <t>16-41-B2</t>
  </si>
  <si>
    <t>B4</t>
  </si>
  <si>
    <t>16-41-B4</t>
  </si>
  <si>
    <t>16-96-12</t>
  </si>
  <si>
    <t>16-96-2</t>
  </si>
  <si>
    <t>Schroon Lake-N</t>
  </si>
  <si>
    <t>Schroon Lake</t>
  </si>
  <si>
    <t>16-34-11</t>
  </si>
  <si>
    <t>Schroon Lake-S</t>
  </si>
  <si>
    <t>16-34-1</t>
  </si>
  <si>
    <t>16-34.1-11</t>
  </si>
  <si>
    <t>16-34.1-1</t>
  </si>
  <si>
    <t>16-234-12</t>
  </si>
  <si>
    <t>16-234-B4</t>
  </si>
  <si>
    <t>16-120-12</t>
  </si>
  <si>
    <t>16-120-2</t>
  </si>
  <si>
    <t>Grass Lake</t>
  </si>
  <si>
    <t>16-196-1</t>
  </si>
  <si>
    <t>Lake Lucille</t>
  </si>
  <si>
    <t xml:space="preserve">Pediastrum, Sparse Asterionella, Sparse Staurastum, Sparse Scendesmus, Schroederia  </t>
  </si>
  <si>
    <t>16-1-1</t>
  </si>
  <si>
    <t>Rushford Lake</t>
  </si>
  <si>
    <t>16-244-11</t>
  </si>
  <si>
    <t>16-244-1</t>
  </si>
  <si>
    <t>Anabaena, Microcystis, Planktothrix</t>
  </si>
  <si>
    <t>16-216-B2</t>
  </si>
  <si>
    <t>Anabaena, High Microcystis wesenbergii, Staurastrum, Sparse Planktothrix</t>
  </si>
  <si>
    <t>16-242-B2</t>
  </si>
  <si>
    <t>16-242-2</t>
  </si>
  <si>
    <t>16-131-12</t>
  </si>
  <si>
    <t>16-131-2</t>
  </si>
  <si>
    <t>Forest Lake-W</t>
  </si>
  <si>
    <t>16-177-1</t>
  </si>
  <si>
    <t>16-243-12</t>
  </si>
  <si>
    <t>16-243-2</t>
  </si>
  <si>
    <t>Lake Pleasant</t>
  </si>
  <si>
    <t>Lake Pondleasant</t>
  </si>
  <si>
    <t>16-240-11</t>
  </si>
  <si>
    <t>16-240-1</t>
  </si>
  <si>
    <t>16-134-2</t>
  </si>
  <si>
    <t>Lincoln Pond</t>
  </si>
  <si>
    <t>16-135-11</t>
  </si>
  <si>
    <t>16-135-1</t>
  </si>
  <si>
    <t>Mariaville Lake</t>
  </si>
  <si>
    <t>16-163-1</t>
  </si>
  <si>
    <t>Peach Lake</t>
  </si>
  <si>
    <t>16-164-11</t>
  </si>
  <si>
    <t>Anabaena, Microcystis,</t>
  </si>
  <si>
    <t>16-164-B1</t>
  </si>
  <si>
    <t>B7</t>
  </si>
  <si>
    <t>16-164-B7</t>
  </si>
  <si>
    <t>16-178-12</t>
  </si>
  <si>
    <t>16-178-2</t>
  </si>
  <si>
    <t>Ballston Lake</t>
  </si>
  <si>
    <t>16-77-1</t>
  </si>
  <si>
    <t>Ballston Lake-2</t>
  </si>
  <si>
    <t>16-77.1-1</t>
  </si>
  <si>
    <t>Big Fresh Pond</t>
  </si>
  <si>
    <t>16-226-11</t>
  </si>
  <si>
    <t>16-226-1</t>
  </si>
  <si>
    <t>16-46-12</t>
  </si>
  <si>
    <t>High Mougeotia</t>
  </si>
  <si>
    <t>16-46-B1</t>
  </si>
  <si>
    <t>16-46-B2</t>
  </si>
  <si>
    <t>16-46-2</t>
  </si>
  <si>
    <t>Brantingham Lake</t>
  </si>
  <si>
    <t>16-175-11</t>
  </si>
  <si>
    <t>16-175-1</t>
  </si>
  <si>
    <t>16-12-12</t>
  </si>
  <si>
    <t>Spyirogyra, Mougoetia, Zygnema</t>
  </si>
  <si>
    <t>16-12-B1</t>
  </si>
  <si>
    <t>16-12-2</t>
  </si>
  <si>
    <t>Crooked Lake</t>
  </si>
  <si>
    <t>16-17-11</t>
  </si>
  <si>
    <t>Very Sparse Anabaena, Mougeotia</t>
  </si>
  <si>
    <t>16-17-B1</t>
  </si>
  <si>
    <t>16-17-1</t>
  </si>
  <si>
    <t>16-36-12</t>
  </si>
  <si>
    <t>16-36-2</t>
  </si>
  <si>
    <t>Java Lake</t>
  </si>
  <si>
    <t>Planktothrix, Very Sparse Anabanea</t>
  </si>
  <si>
    <t>16-147-1</t>
  </si>
  <si>
    <t>Lake Demmon</t>
  </si>
  <si>
    <t>16-130-1</t>
  </si>
  <si>
    <t>16-18-12</t>
  </si>
  <si>
    <t>16-18-2</t>
  </si>
  <si>
    <t>16-38-12</t>
  </si>
  <si>
    <t>16-38-2</t>
  </si>
  <si>
    <t>16-210-2</t>
  </si>
  <si>
    <t>16-209-2</t>
  </si>
  <si>
    <t>Anabaena (degraded sample)</t>
  </si>
  <si>
    <t>16-236-B4</t>
  </si>
  <si>
    <t>16-236-2</t>
  </si>
  <si>
    <t>Oquaga Lake</t>
  </si>
  <si>
    <t>16-30-11</t>
  </si>
  <si>
    <t>16-30-1</t>
  </si>
  <si>
    <t>Pleasant Lake-O</t>
  </si>
  <si>
    <t>B11</t>
  </si>
  <si>
    <t>16-89-B11</t>
  </si>
  <si>
    <t>Silver Lake-W</t>
  </si>
  <si>
    <t>16-25-11</t>
  </si>
  <si>
    <t>16-25-1</t>
  </si>
  <si>
    <t>16-190-12</t>
  </si>
  <si>
    <t>16-190-2</t>
  </si>
  <si>
    <t>16-154-12</t>
  </si>
  <si>
    <t>16-154-2</t>
  </si>
  <si>
    <t>16-75-12</t>
  </si>
  <si>
    <t>16-75-2</t>
  </si>
  <si>
    <t>Ulster Heights Lake</t>
  </si>
  <si>
    <t>16-211-1</t>
  </si>
  <si>
    <t>16-26-2</t>
  </si>
  <si>
    <t>16-29-12</t>
  </si>
  <si>
    <t>16-29-2</t>
  </si>
  <si>
    <t>16-216-12</t>
  </si>
  <si>
    <t>Dense Anabaena, Microcystis</t>
  </si>
  <si>
    <t>16-216-B3</t>
  </si>
  <si>
    <t>Anabaena, Staurastrum, Sparse Microcystis, Sparse Fragelaria</t>
  </si>
  <si>
    <t>16-216-2</t>
  </si>
  <si>
    <t>Bridge</t>
  </si>
  <si>
    <t>Celoron Lighthouse</t>
  </si>
  <si>
    <t>Children's Beach</t>
  </si>
  <si>
    <t>16-37-12</t>
  </si>
  <si>
    <t>16-37-2</t>
  </si>
  <si>
    <t>16-39-12</t>
  </si>
  <si>
    <t>16-39-2</t>
  </si>
  <si>
    <t>Forest Lake-R</t>
  </si>
  <si>
    <t>16-183-1</t>
  </si>
  <si>
    <t>16-194-12</t>
  </si>
  <si>
    <t>16-194-2</t>
  </si>
  <si>
    <t>16-3201-B7</t>
  </si>
  <si>
    <t>16-3202-B8</t>
  </si>
  <si>
    <t>16-3203-B9</t>
  </si>
  <si>
    <t>Hunt Lake</t>
  </si>
  <si>
    <t>16-107-11</t>
  </si>
  <si>
    <t>16-107-1</t>
  </si>
  <si>
    <t>16-113-12</t>
  </si>
  <si>
    <t>16-113-2</t>
  </si>
  <si>
    <t>16-45-2</t>
  </si>
  <si>
    <t>Lake Placid</t>
  </si>
  <si>
    <t>Lake Pondlacid</t>
  </si>
  <si>
    <t>16-88-11</t>
  </si>
  <si>
    <t>16-88-B3</t>
  </si>
  <si>
    <t>Little Fresh Pond</t>
  </si>
  <si>
    <t>16-58-11</t>
  </si>
  <si>
    <t>16-58-1</t>
  </si>
  <si>
    <t>Orange Lake</t>
  </si>
  <si>
    <t>16-109-B3</t>
  </si>
  <si>
    <t>16-20-12</t>
  </si>
  <si>
    <t>16-20-2</t>
  </si>
  <si>
    <t>16-174-2</t>
  </si>
  <si>
    <t>Pleasure Lake</t>
  </si>
  <si>
    <t>16-238-11</t>
  </si>
  <si>
    <t>16-238-1</t>
  </si>
  <si>
    <t>16-59-12</t>
  </si>
  <si>
    <t>16-59-2</t>
  </si>
  <si>
    <t>Mougeotia, Planktothrix, Sparse Spirogyra, Lyngbya</t>
  </si>
  <si>
    <t>B1a</t>
  </si>
  <si>
    <t>16-12-B1a</t>
  </si>
  <si>
    <t>ESF multiple samples same ID</t>
  </si>
  <si>
    <t>Mougeotia, Pediastrum, Spirogyra, Zygnema, Lyngbya</t>
  </si>
  <si>
    <t>16-12-B3</t>
  </si>
  <si>
    <t>16-168-12</t>
  </si>
  <si>
    <t>16-168-2</t>
  </si>
  <si>
    <t>Cuba Lake</t>
  </si>
  <si>
    <t>16-23-11</t>
  </si>
  <si>
    <t>16-23-1</t>
  </si>
  <si>
    <t>Jamesville Reservoir</t>
  </si>
  <si>
    <t>Jamesville R</t>
  </si>
  <si>
    <t>16-245-11</t>
  </si>
  <si>
    <t>16-245-1</t>
  </si>
  <si>
    <t>Lake Bonaparte</t>
  </si>
  <si>
    <t>16-50-11</t>
  </si>
  <si>
    <t>16-50-1</t>
  </si>
  <si>
    <t>Panther Lake</t>
  </si>
  <si>
    <t>16-103-1</t>
  </si>
  <si>
    <t>Katlynn Marina Bubbler</t>
  </si>
  <si>
    <t>16-224-12</t>
  </si>
  <si>
    <t>16-224-B2</t>
  </si>
  <si>
    <t>16-224-2</t>
  </si>
  <si>
    <t>Woronichinia, trace Microcystis,  Scenedesmus</t>
  </si>
  <si>
    <t>DECB1</t>
  </si>
  <si>
    <t>16-216-DECB1</t>
  </si>
  <si>
    <t>16-41-11</t>
  </si>
  <si>
    <t>Syndra, Cymbella</t>
  </si>
  <si>
    <t>16-41-B1</t>
  </si>
  <si>
    <t>16-41-1</t>
  </si>
  <si>
    <t>Microcystis wesenbergii</t>
  </si>
  <si>
    <t>16-109-B98</t>
  </si>
  <si>
    <t>16-233-12</t>
  </si>
  <si>
    <t>16-233-2</t>
  </si>
  <si>
    <t>Mirror Lake</t>
  </si>
  <si>
    <t>16-149-11</t>
  </si>
  <si>
    <t>16-149-1</t>
  </si>
  <si>
    <t>Spyrogyra, Anabaena</t>
  </si>
  <si>
    <t>16-78-B1</t>
  </si>
  <si>
    <t>16-78-2</t>
  </si>
  <si>
    <t>16-68-12</t>
  </si>
  <si>
    <t>16-68-2</t>
  </si>
  <si>
    <t>16-69-12</t>
  </si>
  <si>
    <t>16-69-2</t>
  </si>
  <si>
    <t>16-2-2</t>
  </si>
  <si>
    <t>16-205-12</t>
  </si>
  <si>
    <t>16-205-B1</t>
  </si>
  <si>
    <t>16-205-2</t>
  </si>
  <si>
    <t>16-204-12</t>
  </si>
  <si>
    <t>16-204-2</t>
  </si>
  <si>
    <t>16-4-12</t>
  </si>
  <si>
    <t>16-4-2</t>
  </si>
  <si>
    <t>16-136-12</t>
  </si>
  <si>
    <t>16-136-2</t>
  </si>
  <si>
    <t>16-53-13</t>
  </si>
  <si>
    <t>16-53-3</t>
  </si>
  <si>
    <t>Bedford Lake</t>
  </si>
  <si>
    <t>16-232-1</t>
  </si>
  <si>
    <t>Dinoflagalates</t>
  </si>
  <si>
    <t>16-235-B1</t>
  </si>
  <si>
    <t>16-235-2</t>
  </si>
  <si>
    <t>16-202-2</t>
  </si>
  <si>
    <t>16-122-12</t>
  </si>
  <si>
    <t>16-122-2</t>
  </si>
  <si>
    <t>16-33-12</t>
  </si>
  <si>
    <t>16-33-2</t>
  </si>
  <si>
    <t>16-33.1-2</t>
  </si>
  <si>
    <t>16-228-13</t>
  </si>
  <si>
    <t>16-228-3</t>
  </si>
  <si>
    <t>16-40-12</t>
  </si>
  <si>
    <t>16-40-2</t>
  </si>
  <si>
    <t>Duck Lake</t>
  </si>
  <si>
    <t>16-44-1</t>
  </si>
  <si>
    <t>16-169-12</t>
  </si>
  <si>
    <t>16-169-2</t>
  </si>
  <si>
    <t>Fragalaria, Spyrogyra, Mougeotia, Staurastum, Oscillatoria, Diatoma, Pediastrum, Synedra</t>
  </si>
  <si>
    <t>16-215-B2</t>
  </si>
  <si>
    <t>16-215-2</t>
  </si>
  <si>
    <t>16-67-13</t>
  </si>
  <si>
    <t>16-67-3</t>
  </si>
  <si>
    <t>Fragillaria, Mougeotia, Ceratium</t>
  </si>
  <si>
    <t>16-102-B4</t>
  </si>
  <si>
    <t>16-160-12</t>
  </si>
  <si>
    <t>16-160-2</t>
  </si>
  <si>
    <t>Anabaena, Mougeotia</t>
  </si>
  <si>
    <t>16-4-B1</t>
  </si>
  <si>
    <t>16-95-12</t>
  </si>
  <si>
    <t>16-95-2</t>
  </si>
  <si>
    <t>16-72-2</t>
  </si>
  <si>
    <t>16-99-3</t>
  </si>
  <si>
    <t>16-100-12</t>
  </si>
  <si>
    <t>16-100-2</t>
  </si>
  <si>
    <t>16-90-2</t>
  </si>
  <si>
    <t>Woronichinia</t>
  </si>
  <si>
    <t>ESF lists same ID for first two samples</t>
  </si>
  <si>
    <t>16-239-2</t>
  </si>
  <si>
    <t>16-52-12</t>
  </si>
  <si>
    <t>16-52-2</t>
  </si>
  <si>
    <t>Anabaena, Mougeotia, Spyrogyra, Microcystis</t>
  </si>
  <si>
    <t>16-225-B1</t>
  </si>
  <si>
    <t>16-225-B4</t>
  </si>
  <si>
    <t>Somerset Lake</t>
  </si>
  <si>
    <t>16-153-11</t>
  </si>
  <si>
    <t>Spyrogyra, Fragalaria, Synedra</t>
  </si>
  <si>
    <t>16-153-B1</t>
  </si>
  <si>
    <t>16-153-1</t>
  </si>
  <si>
    <t>16-212-13</t>
  </si>
  <si>
    <t>16-212-3</t>
  </si>
  <si>
    <t>Timber Lake-W</t>
  </si>
  <si>
    <t>16-203-1</t>
  </si>
  <si>
    <t>16-51-3</t>
  </si>
  <si>
    <t>16-33-</t>
  </si>
  <si>
    <t>16-82-3</t>
  </si>
  <si>
    <t>16-3201-B10</t>
  </si>
  <si>
    <t>16-3202-B11</t>
  </si>
  <si>
    <t>16-3203-B12</t>
  </si>
  <si>
    <t>16-230-2</t>
  </si>
  <si>
    <t>16-31-2</t>
  </si>
  <si>
    <t>Palmer Lake</t>
  </si>
  <si>
    <t>16-246-1</t>
  </si>
  <si>
    <t>16-104-12</t>
  </si>
  <si>
    <t>16-104-2</t>
  </si>
  <si>
    <t xml:space="preserve">Saratoga Lake </t>
  </si>
  <si>
    <t>Fragilaria</t>
  </si>
  <si>
    <t>16-104-B2</t>
  </si>
  <si>
    <t>16-192-2</t>
  </si>
  <si>
    <t>Lake Peekskill</t>
  </si>
  <si>
    <t>Lake Pondeekskill</t>
  </si>
  <si>
    <t>16-73-1</t>
  </si>
  <si>
    <t>16-223-12</t>
  </si>
  <si>
    <t>16-223-2</t>
  </si>
  <si>
    <t>16-138-12</t>
  </si>
  <si>
    <t>16-138-2</t>
  </si>
  <si>
    <t>16-96-13</t>
  </si>
  <si>
    <t>16-96-3</t>
  </si>
  <si>
    <t>16-196-2</t>
  </si>
  <si>
    <t>Microcystis, Spirulina, Spherocystis, Pediastrum, Coelomoron</t>
  </si>
  <si>
    <t>16-1-2</t>
  </si>
  <si>
    <t>16-164-12</t>
  </si>
  <si>
    <t>Woronichinia, Microcystis, Limnoraphis, Anabaena</t>
  </si>
  <si>
    <t>16-164-B2</t>
  </si>
  <si>
    <t>Mostly Degraded material, Microcystis, Fragilaria</t>
  </si>
  <si>
    <t>16-164-B8</t>
  </si>
  <si>
    <t>16-20-13</t>
  </si>
  <si>
    <t>16-20-3</t>
  </si>
  <si>
    <t>16-244-12</t>
  </si>
  <si>
    <t>16-244-2</t>
  </si>
  <si>
    <t>16-104-B3</t>
  </si>
  <si>
    <t>Taconic Pond</t>
  </si>
  <si>
    <t>16-181-1</t>
  </si>
  <si>
    <t>Microcystis, Coelomoron</t>
  </si>
  <si>
    <t>16-242-3</t>
  </si>
  <si>
    <t>16-66-12</t>
  </si>
  <si>
    <t>Anabaena, Microcystis, Oscillatoria</t>
  </si>
  <si>
    <t>16-66-2</t>
  </si>
  <si>
    <t>16-170-2</t>
  </si>
  <si>
    <t>16-130-2</t>
  </si>
  <si>
    <t>16-134-3</t>
  </si>
  <si>
    <t>16-77-2</t>
  </si>
  <si>
    <t>16-77.1-2</t>
  </si>
  <si>
    <t>16-46-13</t>
  </si>
  <si>
    <t>16-46-3</t>
  </si>
  <si>
    <t>16-12-13</t>
  </si>
  <si>
    <t>16-12-3</t>
  </si>
  <si>
    <t>16-41-12</t>
  </si>
  <si>
    <t>Blank</t>
  </si>
  <si>
    <t>ESF multiple samples same ID as 6/16 B2; NEED TO UPDATE MC AND OTHERS</t>
  </si>
  <si>
    <t>16-41-2</t>
  </si>
  <si>
    <t>16-17-12</t>
  </si>
  <si>
    <t>16-17-2</t>
  </si>
  <si>
    <t>Microcystis, Anabaena</t>
  </si>
  <si>
    <t>16-242-B3</t>
  </si>
  <si>
    <t>16-215-3</t>
  </si>
  <si>
    <t>16-243-13</t>
  </si>
  <si>
    <t>16-243-3</t>
  </si>
  <si>
    <t>16-18-13</t>
  </si>
  <si>
    <t>16-18-3</t>
  </si>
  <si>
    <t>Microcystis,  Anabaena</t>
  </si>
  <si>
    <t>16-233-B1</t>
  </si>
  <si>
    <t>16-210-3</t>
  </si>
  <si>
    <t>Little Wee Wah Lake</t>
  </si>
  <si>
    <t>16-221-1</t>
  </si>
  <si>
    <t>16-209-3</t>
  </si>
  <si>
    <t>16-238-12</t>
  </si>
  <si>
    <t>16-238-2</t>
  </si>
  <si>
    <t>16-117-2</t>
  </si>
  <si>
    <t>16-178-13</t>
  </si>
  <si>
    <t>16-178-3</t>
  </si>
  <si>
    <t>16-190-13</t>
  </si>
  <si>
    <t xml:space="preserve">Microcystis, Oedogonium, Staurastrum </t>
  </si>
  <si>
    <t>16-190-B3</t>
  </si>
  <si>
    <t>16-190-3</t>
  </si>
  <si>
    <t>16-75-13</t>
  </si>
  <si>
    <t>16-75-3</t>
  </si>
  <si>
    <t>Tuxedo Lake</t>
  </si>
  <si>
    <t>16-222-11</t>
  </si>
  <si>
    <t>16-222-1</t>
  </si>
  <si>
    <t>Wee Wah Lake</t>
  </si>
  <si>
    <t>16-220-1</t>
  </si>
  <si>
    <t>16-26-3</t>
  </si>
  <si>
    <t>16-120-13</t>
  </si>
  <si>
    <t>16-120-3</t>
  </si>
  <si>
    <t>16-29-13</t>
  </si>
  <si>
    <t>16-29-3</t>
  </si>
  <si>
    <t>16-226-12</t>
  </si>
  <si>
    <t>16-226-2</t>
  </si>
  <si>
    <t>16-175-12</t>
  </si>
  <si>
    <t>16-175-2</t>
  </si>
  <si>
    <t>16-176-13</t>
  </si>
  <si>
    <t>16-176-3</t>
  </si>
  <si>
    <t>16-39-13</t>
  </si>
  <si>
    <t>16-39-3</t>
  </si>
  <si>
    <t>16-131-13</t>
  </si>
  <si>
    <t>16-131-3</t>
  </si>
  <si>
    <t>16-177-2</t>
  </si>
  <si>
    <t>16-8-12</t>
  </si>
  <si>
    <t>16-8-2</t>
  </si>
  <si>
    <t>16-36-13</t>
  </si>
  <si>
    <t>16-36-3</t>
  </si>
  <si>
    <t>16-108-12</t>
  </si>
  <si>
    <t>16-108-2</t>
  </si>
  <si>
    <t>Katonah Lake</t>
  </si>
  <si>
    <t>16-207-1</t>
  </si>
  <si>
    <t>16-240-12</t>
  </si>
  <si>
    <t>16-240-2</t>
  </si>
  <si>
    <t>16-233-B2</t>
  </si>
  <si>
    <t>16-135-12</t>
  </si>
  <si>
    <t>16-135-2</t>
  </si>
  <si>
    <t>Anabaena, Microcystis</t>
  </si>
  <si>
    <t>16-163-2</t>
  </si>
  <si>
    <t>Microcystis, Anabaena, Spirulina</t>
  </si>
  <si>
    <t>16-236-B2</t>
  </si>
  <si>
    <t>16-236-3</t>
  </si>
  <si>
    <t>16-89-2</t>
  </si>
  <si>
    <t>16-25-12</t>
  </si>
  <si>
    <t xml:space="preserve">Spherocystis, Microcystis, Staurastrum </t>
  </si>
  <si>
    <t>16-25-2</t>
  </si>
  <si>
    <t>16-154-13</t>
  </si>
  <si>
    <t>16-154-3</t>
  </si>
  <si>
    <t>Coelomoron, Euglena, Pediastrum</t>
  </si>
  <si>
    <t>16-203-B1</t>
  </si>
  <si>
    <t>16-211-2</t>
  </si>
  <si>
    <t>16-213-13</t>
  </si>
  <si>
    <t>16-216-3</t>
  </si>
  <si>
    <t>16-168-13</t>
  </si>
  <si>
    <t>16-168-3</t>
  </si>
  <si>
    <t>16-37-13</t>
  </si>
  <si>
    <t>16-37-3</t>
  </si>
  <si>
    <t>16-23-12</t>
  </si>
  <si>
    <t>16-23-2</t>
  </si>
  <si>
    <t>16-3201-B13</t>
  </si>
  <si>
    <t>16-3202-B14</t>
  </si>
  <si>
    <t>16-3203-B15</t>
  </si>
  <si>
    <t>16-113-13</t>
  </si>
  <si>
    <t>16-113-3</t>
  </si>
  <si>
    <t>Oscillatoria, Woronichinia, Green Cocciod</t>
  </si>
  <si>
    <t>16-147-2</t>
  </si>
  <si>
    <t>16-50-12</t>
  </si>
  <si>
    <t>16-50-2</t>
  </si>
  <si>
    <t>Spirocystis, Woronichinia, Fragilaria</t>
  </si>
  <si>
    <t>16-45-3</t>
  </si>
  <si>
    <t>16-38-13</t>
  </si>
  <si>
    <t>16-38-3</t>
  </si>
  <si>
    <t>Millsite Lake</t>
  </si>
  <si>
    <t>16-137-11</t>
  </si>
  <si>
    <t>16-137-1</t>
  </si>
  <si>
    <t>Microcystis, Planktothrix, Fragilaria, Anabaena</t>
  </si>
  <si>
    <t>16-109-B4</t>
  </si>
  <si>
    <t>16-103-2</t>
  </si>
  <si>
    <t>16-59-13</t>
  </si>
  <si>
    <t>16-59-3</t>
  </si>
  <si>
    <t>16-34-12</t>
  </si>
  <si>
    <t>16-34-2</t>
  </si>
  <si>
    <t>16-34.1-12</t>
  </si>
  <si>
    <t>16-34.1-2</t>
  </si>
  <si>
    <t>16-234-13</t>
  </si>
  <si>
    <t>16-234-B5</t>
  </si>
  <si>
    <t>16-40-13</t>
  </si>
  <si>
    <t>16-40-3</t>
  </si>
  <si>
    <t>16-107-12</t>
  </si>
  <si>
    <t>16-107-2</t>
  </si>
  <si>
    <t>16-245-12</t>
  </si>
  <si>
    <t>16-245-2</t>
  </si>
  <si>
    <t>16-149-12</t>
  </si>
  <si>
    <t>16-149-2</t>
  </si>
  <si>
    <t>16-174-B1</t>
  </si>
  <si>
    <t>16-174-3</t>
  </si>
  <si>
    <t>16-49-11</t>
  </si>
  <si>
    <t>16-49-1</t>
  </si>
  <si>
    <t>16-224-13</t>
  </si>
  <si>
    <t>16-224-3</t>
  </si>
  <si>
    <t>Microcystis, Anabaena, Woronichinia, Oscillatoria</t>
  </si>
  <si>
    <t>16-2-B1</t>
  </si>
  <si>
    <t>16-233-13</t>
  </si>
  <si>
    <t>16-233-3</t>
  </si>
  <si>
    <t>16-235-3</t>
  </si>
  <si>
    <t>16-69-13</t>
  </si>
  <si>
    <t>16-69-3</t>
  </si>
  <si>
    <t>16-2-3</t>
  </si>
  <si>
    <t>16-205-13</t>
  </si>
  <si>
    <t>Sphaerocystis, Microcystis, Anabaena</t>
  </si>
  <si>
    <t>16-205-3</t>
  </si>
  <si>
    <t>16-204-13</t>
  </si>
  <si>
    <t>16-204-3</t>
  </si>
  <si>
    <t>16-4-13</t>
  </si>
  <si>
    <t>Microcystis, Anabaena Diatoms</t>
  </si>
  <si>
    <t>16-4-B2</t>
  </si>
  <si>
    <t>Anabaena, Woronichinia, Scenedesmus</t>
  </si>
  <si>
    <t>16-4-3</t>
  </si>
  <si>
    <t>16-136-13</t>
  </si>
  <si>
    <t>16-136-3</t>
  </si>
  <si>
    <t>Ceratium</t>
  </si>
  <si>
    <t>16-246-B1</t>
  </si>
  <si>
    <t>16-246-2</t>
  </si>
  <si>
    <t>16-212-14</t>
  </si>
  <si>
    <t>16-212-4</t>
  </si>
  <si>
    <t>16-232-2</t>
  </si>
  <si>
    <t>16-202-3</t>
  </si>
  <si>
    <t>16-122-13</t>
  </si>
  <si>
    <t>16-122-3</t>
  </si>
  <si>
    <t>16-33-13</t>
  </si>
  <si>
    <t>16-33-3</t>
  </si>
  <si>
    <t>16-33.1-3</t>
  </si>
  <si>
    <t>16-228-14</t>
  </si>
  <si>
    <t>16-228-4</t>
  </si>
  <si>
    <t>16-170-3</t>
  </si>
  <si>
    <t>Microcystis, Desmodesmus, Anabaena</t>
  </si>
  <si>
    <t>16-102-B5</t>
  </si>
  <si>
    <t>16-95-13</t>
  </si>
  <si>
    <t>16-95-3</t>
  </si>
  <si>
    <t>16-58-12</t>
  </si>
  <si>
    <t>16-58-2</t>
  </si>
  <si>
    <t>16-72-3</t>
  </si>
  <si>
    <t>16-30-12</t>
  </si>
  <si>
    <t>16-30-2</t>
  </si>
  <si>
    <t>16-99-4</t>
  </si>
  <si>
    <t>16-100-13</t>
  </si>
  <si>
    <t>16-100-3</t>
  </si>
  <si>
    <t>16-90-3</t>
  </si>
  <si>
    <t>16-239-3</t>
  </si>
  <si>
    <t>16-52-13</t>
  </si>
  <si>
    <t>16-52-3</t>
  </si>
  <si>
    <t>16-225-B5</t>
  </si>
  <si>
    <t>16-153-12</t>
  </si>
  <si>
    <t>16-153-2</t>
  </si>
  <si>
    <t>16-203-2</t>
  </si>
  <si>
    <t>16-51-B1</t>
  </si>
  <si>
    <t>16-51-4</t>
  </si>
  <si>
    <t>16-175-13</t>
  </si>
  <si>
    <t>16-175-3</t>
  </si>
  <si>
    <t>16-169-13</t>
  </si>
  <si>
    <t>16-169-3</t>
  </si>
  <si>
    <t>16-67-14</t>
  </si>
  <si>
    <t>16-67-4</t>
  </si>
  <si>
    <t>16-68-13</t>
  </si>
  <si>
    <t>16-68-3</t>
  </si>
  <si>
    <t>16-8-13</t>
  </si>
  <si>
    <t>16-8-3</t>
  </si>
  <si>
    <t>16-194-13</t>
  </si>
  <si>
    <t>16-194-3</t>
  </si>
  <si>
    <t>16-3201-B16</t>
  </si>
  <si>
    <t>Microcystis, Fragellaria, Sphaerocystis</t>
  </si>
  <si>
    <t>16-3205-B18</t>
  </si>
  <si>
    <t>16-3202-B17</t>
  </si>
  <si>
    <t>16-230-3</t>
  </si>
  <si>
    <t>Microcystis, Diatoms</t>
  </si>
  <si>
    <t>16-45-B6</t>
  </si>
  <si>
    <t>16-160-13</t>
  </si>
  <si>
    <t>16-160-3</t>
  </si>
  <si>
    <t>16-88-12</t>
  </si>
  <si>
    <t>Tabularia, Mougeotia, Diatoms</t>
  </si>
  <si>
    <t>16-88-B1</t>
  </si>
  <si>
    <t>No sample ID in ESF database</t>
  </si>
  <si>
    <t>16-88-B4</t>
  </si>
  <si>
    <t>16-104-13</t>
  </si>
  <si>
    <t>16-104-3</t>
  </si>
  <si>
    <t>Tuscarora Lake</t>
  </si>
  <si>
    <t>16-21-11</t>
  </si>
  <si>
    <t>16-21-1</t>
  </si>
  <si>
    <t>16-44-2</t>
  </si>
  <si>
    <t>16-183-2</t>
  </si>
  <si>
    <t>16-107-13</t>
  </si>
  <si>
    <t>16-107-3</t>
  </si>
  <si>
    <t>16-82-4</t>
  </si>
  <si>
    <t>16-223-13</t>
  </si>
  <si>
    <t>16-223-3</t>
  </si>
  <si>
    <t>16-149-13</t>
  </si>
  <si>
    <t>16-149-3</t>
  </si>
  <si>
    <t>16-20-14</t>
  </si>
  <si>
    <t>16-20-4</t>
  </si>
  <si>
    <t>16-41-13</t>
  </si>
  <si>
    <t>16-41-3</t>
  </si>
  <si>
    <t>Pediastrum, Microspora, Green Coccoid</t>
  </si>
  <si>
    <t>16-1-3</t>
  </si>
  <si>
    <t>16-164-13</t>
  </si>
  <si>
    <t>Limnoraphis, Microcystis, Anabaena, Woronicninia</t>
  </si>
  <si>
    <t>16-164-B3</t>
  </si>
  <si>
    <t>Anabaena, Trace Microcystis, Trace Woronichinia, Trace Ceratium</t>
  </si>
  <si>
    <t>B9</t>
  </si>
  <si>
    <t>16-164-B9</t>
  </si>
  <si>
    <t>16-244-13</t>
  </si>
  <si>
    <t>16-244-3</t>
  </si>
  <si>
    <t xml:space="preserve">Microcystis, Anabaena, Woronichinia </t>
  </si>
  <si>
    <t>16-242-B4</t>
  </si>
  <si>
    <t>16-242-4</t>
  </si>
  <si>
    <t>16-66-13</t>
  </si>
  <si>
    <t xml:space="preserve">Anabaena, Planktothrix, Microcystis, </t>
  </si>
  <si>
    <t>16-66-3</t>
  </si>
  <si>
    <t>16-131-14</t>
  </si>
  <si>
    <t>16-131-4</t>
  </si>
  <si>
    <t>16-196-3</t>
  </si>
  <si>
    <t>16-108-13</t>
  </si>
  <si>
    <t>16-108-3</t>
  </si>
  <si>
    <t>16-207-2</t>
  </si>
  <si>
    <t>Debris, Spirulina, Oscillitoria, Trace Diatoms</t>
  </si>
  <si>
    <t>16-73-B1</t>
  </si>
  <si>
    <t>16-73-2</t>
  </si>
  <si>
    <t>16-240-13</t>
  </si>
  <si>
    <t>16-240-3</t>
  </si>
  <si>
    <t>16-135-13</t>
  </si>
  <si>
    <t>16-135-3</t>
  </si>
  <si>
    <t>16-210-4</t>
  </si>
  <si>
    <t>16-209-4</t>
  </si>
  <si>
    <t>Microcystis, Trace Spirulina, Trace Woronichinia</t>
  </si>
  <si>
    <t>B4a?</t>
  </si>
  <si>
    <t>16-236-B4a?</t>
  </si>
  <si>
    <t>ESF multiple samples same ID-6/19</t>
  </si>
  <si>
    <t>16-138-13</t>
  </si>
  <si>
    <t>16-138-3</t>
  </si>
  <si>
    <t>16-49-12</t>
  </si>
  <si>
    <t>16-49-2</t>
  </si>
  <si>
    <t>16-154-14</t>
  </si>
  <si>
    <t>16-154-4</t>
  </si>
  <si>
    <t>Unidentified Coccoid Crytophyte, Microcystis, Possible Limnothrix</t>
  </si>
  <si>
    <t>16-192-3</t>
  </si>
  <si>
    <t>16-53-14</t>
  </si>
  <si>
    <t>16-53-4</t>
  </si>
  <si>
    <t>16-120-14</t>
  </si>
  <si>
    <t>16-120-4</t>
  </si>
  <si>
    <t>Spherocystis, Microcystis, Anabaena</t>
  </si>
  <si>
    <t>16-77-3</t>
  </si>
  <si>
    <t>Debris, Microcystis, Anabaena, Spherocystis</t>
  </si>
  <si>
    <t>16-77.1-3</t>
  </si>
  <si>
    <t>16-226-13</t>
  </si>
  <si>
    <t>16-226-3</t>
  </si>
  <si>
    <t>16-46-14</t>
  </si>
  <si>
    <t>16-46-4</t>
  </si>
  <si>
    <t>16-12-14</t>
  </si>
  <si>
    <t>16-12-4</t>
  </si>
  <si>
    <t>Anabaena, Spirogyra, Trace Planktothrix</t>
  </si>
  <si>
    <t>16-215-B3</t>
  </si>
  <si>
    <t>16-215-4</t>
  </si>
  <si>
    <t>16-130-3</t>
  </si>
  <si>
    <t>Lake Mohegan</t>
  </si>
  <si>
    <t>Microcystis, Woronichinia, Fragilaria</t>
  </si>
  <si>
    <t>16-150-1</t>
  </si>
  <si>
    <t>16-18-14</t>
  </si>
  <si>
    <t>16-18-4</t>
  </si>
  <si>
    <t>16-38-14</t>
  </si>
  <si>
    <t>16-38-4</t>
  </si>
  <si>
    <t>16-134-4</t>
  </si>
  <si>
    <t>Spirogyra, Woronichinia</t>
  </si>
  <si>
    <t>16-135-B2</t>
  </si>
  <si>
    <t>Planktothrix, Microcystis, Anabaena, Dictyosphaerium</t>
  </si>
  <si>
    <t>16-163-3</t>
  </si>
  <si>
    <t>16-137-12</t>
  </si>
  <si>
    <t>16-137-2</t>
  </si>
  <si>
    <t>16-236-4</t>
  </si>
  <si>
    <t>16-103-3</t>
  </si>
  <si>
    <t>Sphaerocystis, Dinobryon, Cosmarium</t>
  </si>
  <si>
    <t>16-89-3</t>
  </si>
  <si>
    <t>16-117-3</t>
  </si>
  <si>
    <t>16-25-13</t>
  </si>
  <si>
    <t>Microcystis, Anabaena, Staurastrum</t>
  </si>
  <si>
    <t>16-25-3</t>
  </si>
  <si>
    <t>16-178-14</t>
  </si>
  <si>
    <t>16-178-4</t>
  </si>
  <si>
    <t>16-153-13</t>
  </si>
  <si>
    <t>16-153-3</t>
  </si>
  <si>
    <t>16-181-2</t>
  </si>
  <si>
    <t>16-26-4</t>
  </si>
  <si>
    <t>16-29-14</t>
  </si>
  <si>
    <t>16-29-4</t>
  </si>
  <si>
    <t>16-216-14</t>
  </si>
  <si>
    <t>Microcystis,Sphaerocystis, Anabaena</t>
  </si>
  <si>
    <t>16-204-4</t>
  </si>
  <si>
    <t>16-175-14</t>
  </si>
  <si>
    <t>16-175-4</t>
  </si>
  <si>
    <t>16-17-13</t>
  </si>
  <si>
    <t>16-17-3</t>
  </si>
  <si>
    <t>16-39-14</t>
  </si>
  <si>
    <t>16-39-4</t>
  </si>
  <si>
    <t>Planktothrix, Microcystis</t>
  </si>
  <si>
    <t>16-147-3</t>
  </si>
  <si>
    <t>Tabularia, Zygnema, Diatoms</t>
  </si>
  <si>
    <t>16-88-B2</t>
  </si>
  <si>
    <t>ESF lists at 16-88-12</t>
  </si>
  <si>
    <t>Oscillatoria, Microcystis</t>
  </si>
  <si>
    <t>16-221-2</t>
  </si>
  <si>
    <t>16-31-3</t>
  </si>
  <si>
    <t>16-238-13</t>
  </si>
  <si>
    <t>16-238-3</t>
  </si>
  <si>
    <t>16-59-14</t>
  </si>
  <si>
    <t>16-59-4</t>
  </si>
  <si>
    <t>16-91-2</t>
  </si>
  <si>
    <t>16-190-14</t>
  </si>
  <si>
    <t>Oscillitoria, Microcystis, Spherocystis</t>
  </si>
  <si>
    <t>16-190-B5</t>
  </si>
  <si>
    <t>16-190-4</t>
  </si>
  <si>
    <t>16-75-14</t>
  </si>
  <si>
    <t>16-75-4</t>
  </si>
  <si>
    <t>16-222-12</t>
  </si>
  <si>
    <t>16-222-2</t>
  </si>
  <si>
    <t>16-220-11</t>
  </si>
  <si>
    <t>16-220-2</t>
  </si>
  <si>
    <t>Long Point Park Beach</t>
  </si>
  <si>
    <t>16-168-14</t>
  </si>
  <si>
    <t>16-168-4</t>
  </si>
  <si>
    <t>16-37-14</t>
  </si>
  <si>
    <t>16-37-4</t>
  </si>
  <si>
    <t>16-23-13</t>
  </si>
  <si>
    <t>16-23-3</t>
  </si>
  <si>
    <t>16-44-3</t>
  </si>
  <si>
    <t>16-3201-B19</t>
  </si>
  <si>
    <t>16-3202-B20</t>
  </si>
  <si>
    <t>16-3203-B21</t>
  </si>
  <si>
    <t>16-113-14</t>
  </si>
  <si>
    <t>16-113-4</t>
  </si>
  <si>
    <t>16-50-13</t>
  </si>
  <si>
    <t>16-50-3</t>
  </si>
  <si>
    <t>Sphaerocystis, Desmodesmus, Anabaena</t>
  </si>
  <si>
    <t>16-45-4</t>
  </si>
  <si>
    <t>Ocsillitoria, Anabaena, Sphaerocystis</t>
  </si>
  <si>
    <t>16-109-B5</t>
  </si>
  <si>
    <t>16-104-14</t>
  </si>
  <si>
    <t>Diatoms, Planktothrix</t>
  </si>
  <si>
    <t>?</t>
  </si>
  <si>
    <t>16-104-?</t>
  </si>
  <si>
    <t>16-104-4</t>
  </si>
  <si>
    <t>16-234-14</t>
  </si>
  <si>
    <t>16-234-B6</t>
  </si>
  <si>
    <t>16-224-14</t>
  </si>
  <si>
    <t>16-224-4</t>
  </si>
  <si>
    <t>16-40-14</t>
  </si>
  <si>
    <t>16-40-4</t>
  </si>
  <si>
    <t>Planktothrix, Trace Spirulina</t>
  </si>
  <si>
    <t>16-230-B2</t>
  </si>
  <si>
    <t>16-109-B1</t>
  </si>
  <si>
    <t>Kaitlynn Bubbler 1L Grab</t>
  </si>
  <si>
    <t>16-34-13</t>
  </si>
  <si>
    <t>16-34-3</t>
  </si>
  <si>
    <t>16-34.1-13</t>
  </si>
  <si>
    <t>16-34.1-3</t>
  </si>
  <si>
    <t>16-233-14</t>
  </si>
  <si>
    <t>16-233-4</t>
  </si>
  <si>
    <t>16-2-4</t>
  </si>
  <si>
    <t>16-243-14</t>
  </si>
  <si>
    <t>16-243-4</t>
  </si>
  <si>
    <t>16-136-14</t>
  </si>
  <si>
    <t>16-136-4</t>
  </si>
  <si>
    <t>16-212-15</t>
  </si>
  <si>
    <t>16-212-5</t>
  </si>
  <si>
    <t>16-154-15</t>
  </si>
  <si>
    <t>16-154-5</t>
  </si>
  <si>
    <t>Anabaena, Woronichinia</t>
  </si>
  <si>
    <t>16-232-B1</t>
  </si>
  <si>
    <t>16-232-3</t>
  </si>
  <si>
    <t>Spirogyra, Planktothrix</t>
  </si>
  <si>
    <t>B1a?</t>
  </si>
  <si>
    <t>16-235-B1a?</t>
  </si>
  <si>
    <t>16-235-4</t>
  </si>
  <si>
    <t>16-122-14</t>
  </si>
  <si>
    <t>16-122-4</t>
  </si>
  <si>
    <t>16-176-14</t>
  </si>
  <si>
    <t>16-176-4</t>
  </si>
  <si>
    <t>16-41-14</t>
  </si>
  <si>
    <t>16-41-4</t>
  </si>
  <si>
    <t>16-33-14</t>
  </si>
  <si>
    <t>16-33-4</t>
  </si>
  <si>
    <t>Planktolyngbya, Planktothrix, Anabaena, Microcystis</t>
  </si>
  <si>
    <t>16-33.1-4</t>
  </si>
  <si>
    <t>16-228-15</t>
  </si>
  <si>
    <t>16-228-5</t>
  </si>
  <si>
    <t>16-169-14</t>
  </si>
  <si>
    <t>16-169-4</t>
  </si>
  <si>
    <t>16-67-15</t>
  </si>
  <si>
    <t>16-67-5</t>
  </si>
  <si>
    <t>16-68-14</t>
  </si>
  <si>
    <t>16-68-4</t>
  </si>
  <si>
    <t>16-69-14</t>
  </si>
  <si>
    <t>16-69-4</t>
  </si>
  <si>
    <t>16-36-14</t>
  </si>
  <si>
    <t>16-36-4</t>
  </si>
  <si>
    <t>16-205-14</t>
  </si>
  <si>
    <t>16-205-4</t>
  </si>
  <si>
    <t>16-73-3</t>
  </si>
  <si>
    <t>16-204-14</t>
  </si>
  <si>
    <t>16-4-14</t>
  </si>
  <si>
    <t>Anabaena, Sphaerocystis</t>
  </si>
  <si>
    <t>16-4-B3</t>
  </si>
  <si>
    <t>Anabaena, Green Coccoid</t>
  </si>
  <si>
    <t>16-4-4</t>
  </si>
  <si>
    <t>16-95-14</t>
  </si>
  <si>
    <t>16-95-4</t>
  </si>
  <si>
    <t>16-30-13</t>
  </si>
  <si>
    <t>16-30-3</t>
  </si>
  <si>
    <t>16-246-3</t>
  </si>
  <si>
    <t>16-100-14</t>
  </si>
  <si>
    <t>16-100-4</t>
  </si>
  <si>
    <t>16-90-4</t>
  </si>
  <si>
    <t>Microcystis, Anabaena, Planktothrix</t>
  </si>
  <si>
    <t>16-239-B2</t>
  </si>
  <si>
    <t>Planktothrix, Ceratium. Anabaena, Microcystis</t>
  </si>
  <si>
    <t>16-239-4</t>
  </si>
  <si>
    <t>16-52-14</t>
  </si>
  <si>
    <t>16-52-4</t>
  </si>
  <si>
    <t>Microcystis, Anabaena, Oedogonium, Spirogyra</t>
  </si>
  <si>
    <t>16-225-B2</t>
  </si>
  <si>
    <t>16-225-B6</t>
  </si>
  <si>
    <t>16-203-3</t>
  </si>
  <si>
    <t>16-211-3</t>
  </si>
  <si>
    <t>16-51-5</t>
  </si>
  <si>
    <t>Canadarago Lake</t>
  </si>
  <si>
    <t>ND</t>
  </si>
  <si>
    <t>Debris</t>
  </si>
  <si>
    <t>Bemus Launch</t>
  </si>
  <si>
    <t>16-96-14</t>
  </si>
  <si>
    <t>16-96-4</t>
  </si>
  <si>
    <t>16-44-4</t>
  </si>
  <si>
    <t>16-183-3</t>
  </si>
  <si>
    <t>16-177-3</t>
  </si>
  <si>
    <t xml:space="preserve">Anabaena </t>
  </si>
  <si>
    <t>16-3201-B22</t>
  </si>
  <si>
    <t>Anabaena, Microcystis, Sphaerocystis</t>
  </si>
  <si>
    <t>16-3211-B26</t>
  </si>
  <si>
    <t>Oedogonium, Microcystis, Sphaerocystis</t>
  </si>
  <si>
    <t>16-3208-B25</t>
  </si>
  <si>
    <t>16-3203-B24</t>
  </si>
  <si>
    <t>16-3202-B23</t>
  </si>
  <si>
    <t>16-107-14</t>
  </si>
  <si>
    <t>16-107-4</t>
  </si>
  <si>
    <t>16-230-4</t>
  </si>
  <si>
    <t>16-160-14</t>
  </si>
  <si>
    <t>16-160-4</t>
  </si>
  <si>
    <t>16-58-13</t>
  </si>
  <si>
    <t>16-58-3</t>
  </si>
  <si>
    <t>16-99-5</t>
  </si>
  <si>
    <t>16-174-4</t>
  </si>
  <si>
    <t>16-21-12</t>
  </si>
  <si>
    <t>16-21-2</t>
  </si>
  <si>
    <t>16-202-4</t>
  </si>
  <si>
    <t>16-82-5</t>
  </si>
  <si>
    <t>16-8-14</t>
  </si>
  <si>
    <t>16-8-4</t>
  </si>
  <si>
    <t>16-194-14</t>
  </si>
  <si>
    <t>16-194-4</t>
  </si>
  <si>
    <t>16-149-14</t>
  </si>
  <si>
    <t>16-149-4</t>
  </si>
  <si>
    <t>16-49-13</t>
  </si>
  <si>
    <t>16-49-3</t>
  </si>
  <si>
    <t>Microcystis, Anabaena, Merisomopedia, Chroococcus, Woronichinia</t>
  </si>
  <si>
    <t>16-109-4</t>
  </si>
  <si>
    <t>Owasco Lake</t>
  </si>
  <si>
    <t>16-3106-B1</t>
  </si>
  <si>
    <t>16-3196-B1</t>
  </si>
  <si>
    <t>16-223-14</t>
  </si>
  <si>
    <t>16-223-4</t>
  </si>
  <si>
    <t>Oak Park Marina near parking area</t>
  </si>
  <si>
    <t>Verification of 16-762</t>
  </si>
  <si>
    <t>Verification of 16-765</t>
  </si>
  <si>
    <t>16-245-13</t>
  </si>
  <si>
    <t>16-245-3</t>
  </si>
  <si>
    <t>16-207-3</t>
  </si>
  <si>
    <t>16-31 17-B1</t>
  </si>
  <si>
    <t>16-164-14</t>
  </si>
  <si>
    <t>B3a?</t>
  </si>
  <si>
    <t>16-164-B3a?</t>
  </si>
  <si>
    <t>NO id</t>
  </si>
  <si>
    <t>B10</t>
  </si>
  <si>
    <t>16-164-B10</t>
  </si>
  <si>
    <t>16-31 00</t>
  </si>
  <si>
    <t>16-20-15</t>
  </si>
  <si>
    <t>16-20-5</t>
  </si>
  <si>
    <t>16-244-14</t>
  </si>
  <si>
    <t>16-244-4</t>
  </si>
  <si>
    <t>16-222-13</t>
  </si>
  <si>
    <t>Sphaerocystis, Microcystis</t>
  </si>
  <si>
    <t>16-222-3</t>
  </si>
  <si>
    <t>16-53-15</t>
  </si>
  <si>
    <t>16-53-5</t>
  </si>
  <si>
    <t>Dense Woronichinia, Dense Anabaena, Microcystis</t>
  </si>
  <si>
    <t>16-242-B5</t>
  </si>
  <si>
    <t>Possible Anabaena, Microcystis, Chroococcus (Sample poor condition)</t>
  </si>
  <si>
    <t>16-242-5</t>
  </si>
  <si>
    <t>16-131-15</t>
  </si>
  <si>
    <t>16-131-5</t>
  </si>
  <si>
    <t>16-107-15</t>
  </si>
  <si>
    <t>16-107-5</t>
  </si>
  <si>
    <t>16-240-14</t>
  </si>
  <si>
    <t>16-240-4</t>
  </si>
  <si>
    <t>Microcystis, Trace Pediastrum</t>
  </si>
  <si>
    <t>16-134-5</t>
  </si>
  <si>
    <t>16-135-14</t>
  </si>
  <si>
    <t>16-135-4</t>
  </si>
  <si>
    <t>16-210-5</t>
  </si>
  <si>
    <t>16-209-5</t>
  </si>
  <si>
    <t>16-72-4</t>
  </si>
  <si>
    <t>16-163-4</t>
  </si>
  <si>
    <t>Dinoflagellate, Ankistodesmus, Euglena</t>
  </si>
  <si>
    <t>16-89-4</t>
  </si>
  <si>
    <t>16-178-15</t>
  </si>
  <si>
    <t>16-178-5</t>
  </si>
  <si>
    <t>Anabaena, Sphaerocystis, Trace Microcystis</t>
  </si>
  <si>
    <t>16-77-4</t>
  </si>
  <si>
    <t>Anabaena, Microcystis, Closterium, Fragilaria</t>
  </si>
  <si>
    <t>16-77.1-4</t>
  </si>
  <si>
    <t>16-226-14</t>
  </si>
  <si>
    <t>16-226-4</t>
  </si>
  <si>
    <t>16-46-15</t>
  </si>
  <si>
    <t>16-46-5</t>
  </si>
  <si>
    <t>16-12-15</t>
  </si>
  <si>
    <t>16-12-5</t>
  </si>
  <si>
    <t>16-17-14</t>
  </si>
  <si>
    <t>16-17-4</t>
  </si>
  <si>
    <t>16-215-5</t>
  </si>
  <si>
    <t>16-170-4</t>
  </si>
  <si>
    <t>16-130-4</t>
  </si>
  <si>
    <t>Dense Microcystis, Anabaena</t>
  </si>
  <si>
    <t>16-102-B1</t>
  </si>
  <si>
    <t>Microspora, Planktothrix, Pediastrum, Merimopedia</t>
  </si>
  <si>
    <t>16-102-B6</t>
  </si>
  <si>
    <t>Debris, Pediastrum, Closterium, Sphaerocystis, Diatoms</t>
  </si>
  <si>
    <t>16-1-4</t>
  </si>
  <si>
    <t>16-88-13</t>
  </si>
  <si>
    <t>16-88-B5</t>
  </si>
  <si>
    <t>Sphaerocystis, Merismopedia, Dinoflagellates, Anabaena, Microcystis</t>
  </si>
  <si>
    <t>16-221-3</t>
  </si>
  <si>
    <t>16-137-13</t>
  </si>
  <si>
    <t>16-137-3</t>
  </si>
  <si>
    <t>Dense Debris, Planktothrix, Sphaerocystis, Diatoms, Dinoflagellates</t>
  </si>
  <si>
    <t>16-236-B5</t>
  </si>
  <si>
    <t>16-236-5</t>
  </si>
  <si>
    <t>16-90-5</t>
  </si>
  <si>
    <t>16-117-4</t>
  </si>
  <si>
    <t>16-190-15</t>
  </si>
  <si>
    <t>Microcystis, Anabaena, Spirulina, Sphaerocystis</t>
  </si>
  <si>
    <t>16-190-B4</t>
  </si>
  <si>
    <t>Aphanocapsa, Microcystis, Woronichinia</t>
  </si>
  <si>
    <t>16-190-B2</t>
  </si>
  <si>
    <t>16-190-5</t>
  </si>
  <si>
    <t>16-220-12</t>
  </si>
  <si>
    <t>16-220-3</t>
  </si>
  <si>
    <t>16-26-5</t>
  </si>
  <si>
    <t>16-29-15</t>
  </si>
  <si>
    <t>16-29-5</t>
  </si>
  <si>
    <t>16-216-15</t>
  </si>
  <si>
    <t>Anabaena, Sphaerocystis, Aphanizomenon</t>
  </si>
  <si>
    <t>16-216-5</t>
  </si>
  <si>
    <t>Midway Park Dock</t>
  </si>
  <si>
    <t>16-37-15</t>
  </si>
  <si>
    <t>16-37-5</t>
  </si>
  <si>
    <t>Tribonema, Microcystis, Closterium, Coelastrum</t>
  </si>
  <si>
    <t>16-44-5</t>
  </si>
  <si>
    <t>16-39-15</t>
  </si>
  <si>
    <t>16-39-5</t>
  </si>
  <si>
    <t>16-8-15</t>
  </si>
  <si>
    <t>16-8-5</t>
  </si>
  <si>
    <t>16-196-4</t>
  </si>
  <si>
    <t>Anabaena, Dinoflagelates, Fragilaria, Diatoms</t>
  </si>
  <si>
    <t>16-3201-B27</t>
  </si>
  <si>
    <t>Anabaena, Microcystis, Chroococcus</t>
  </si>
  <si>
    <t>16-3202-B28</t>
  </si>
  <si>
    <t>16-3203-B29</t>
  </si>
  <si>
    <t>Anabaena, Synura, Fragilaria, Sphaerocystis</t>
  </si>
  <si>
    <t>16-3211-B30</t>
  </si>
  <si>
    <t>Microcystis, Sphaerocystis, Melosira</t>
  </si>
  <si>
    <t>16-45-5</t>
  </si>
  <si>
    <t>16-18-15</t>
  </si>
  <si>
    <t>16-18-5</t>
  </si>
  <si>
    <t>16-38-15</t>
  </si>
  <si>
    <t>16-38-5</t>
  </si>
  <si>
    <t>16-3122-B1</t>
  </si>
  <si>
    <t>16-3121-B1</t>
  </si>
  <si>
    <t>16-3105-B1</t>
  </si>
  <si>
    <t>16-3117-B2</t>
  </si>
  <si>
    <t>16-3123-B1</t>
  </si>
  <si>
    <t>16-238-14</t>
  </si>
  <si>
    <t>16-238-4</t>
  </si>
  <si>
    <t>16-59-15</t>
  </si>
  <si>
    <t>Nostoc, Sphaerocystis</t>
  </si>
  <si>
    <t>16-59-5</t>
  </si>
  <si>
    <t>16-75-15</t>
  </si>
  <si>
    <t>16-75-5</t>
  </si>
  <si>
    <t>16-168-15</t>
  </si>
  <si>
    <t>16-168-5</t>
  </si>
  <si>
    <t>16-23-14</t>
  </si>
  <si>
    <t>Woronichinia, Nostoc</t>
  </si>
  <si>
    <t>16-23-4</t>
  </si>
  <si>
    <t>16-66-14</t>
  </si>
  <si>
    <t>Planktothrix, Anabaena, Woronichinia</t>
  </si>
  <si>
    <t>16-66-4</t>
  </si>
  <si>
    <t>16-113-15</t>
  </si>
  <si>
    <t>16-113-5</t>
  </si>
  <si>
    <t>16-50-14</t>
  </si>
  <si>
    <t>16-50-4</t>
  </si>
  <si>
    <t>16-31-4</t>
  </si>
  <si>
    <t>North Sandy Pond</t>
  </si>
  <si>
    <t>Anabaena, Limnoraphis, Microcystis, Planktothrix, Dinoflagellates</t>
  </si>
  <si>
    <t>16ONT225_SL</t>
  </si>
  <si>
    <t>16-103-4</t>
  </si>
  <si>
    <t>16-49-14</t>
  </si>
  <si>
    <t>16-49-4</t>
  </si>
  <si>
    <t>16-154-16</t>
  </si>
  <si>
    <t>16-154-6</t>
  </si>
  <si>
    <t>16-181-3</t>
  </si>
  <si>
    <t>16-234-15</t>
  </si>
  <si>
    <t>16-234-5</t>
  </si>
  <si>
    <t>16-120-15</t>
  </si>
  <si>
    <t>16-120-5</t>
  </si>
  <si>
    <t>16-41-15</t>
  </si>
  <si>
    <t>16-41-5</t>
  </si>
  <si>
    <t>16-243-15</t>
  </si>
  <si>
    <t>16-243-5</t>
  </si>
  <si>
    <t>Dense Spirogyra, Oscillitoria, Debris</t>
  </si>
  <si>
    <t>16-95-B1</t>
  </si>
  <si>
    <t>16-91-3</t>
  </si>
  <si>
    <t>Bubbler</t>
  </si>
  <si>
    <t>16-224-15</t>
  </si>
  <si>
    <t>16-224-5</t>
  </si>
  <si>
    <t>16-246-4</t>
  </si>
  <si>
    <t>16-138-14</t>
  </si>
  <si>
    <t>16-138-4</t>
  </si>
  <si>
    <t>16-99-6</t>
  </si>
  <si>
    <t>16-25-14</t>
  </si>
  <si>
    <t>16-25-4</t>
  </si>
  <si>
    <t>16-40-15</t>
  </si>
  <si>
    <t>16-40-5</t>
  </si>
  <si>
    <t>16-108-4</t>
  </si>
  <si>
    <t>16-2-5</t>
  </si>
  <si>
    <t>16-205-15</t>
  </si>
  <si>
    <t>16-233-15</t>
  </si>
  <si>
    <t>Aphanizomenon, Anabaena, Dinoflagellates</t>
  </si>
  <si>
    <t>16-233-5</t>
  </si>
  <si>
    <t>16-136-15</t>
  </si>
  <si>
    <t>16-136-5</t>
  </si>
  <si>
    <t>16-212-16</t>
  </si>
  <si>
    <t>16-212-6</t>
  </si>
  <si>
    <t>Ceratium, Microcystis, Possible Lemmermanniella, Trace Woronichinia</t>
  </si>
  <si>
    <t>16-232-4</t>
  </si>
  <si>
    <t>16-235-5</t>
  </si>
  <si>
    <t>16-202-5</t>
  </si>
  <si>
    <t>16-175-15</t>
  </si>
  <si>
    <t>16-175-5</t>
  </si>
  <si>
    <t>16-122-15</t>
  </si>
  <si>
    <t>16-122-5</t>
  </si>
  <si>
    <t>16-33-15</t>
  </si>
  <si>
    <t>16-33-5</t>
  </si>
  <si>
    <t>Aphanizomenon, Anabaena, Ceratium, Pediastrum</t>
  </si>
  <si>
    <t>16-33.1-5</t>
  </si>
  <si>
    <t>16-228-16</t>
  </si>
  <si>
    <t>16-228-6</t>
  </si>
  <si>
    <t>16-169-15</t>
  </si>
  <si>
    <t>16-169-5</t>
  </si>
  <si>
    <t>16-67-16</t>
  </si>
  <si>
    <t>16-67-6</t>
  </si>
  <si>
    <t>16-68-15</t>
  </si>
  <si>
    <t>16-68-5</t>
  </si>
  <si>
    <t>16-36-15</t>
  </si>
  <si>
    <t>16-36-5</t>
  </si>
  <si>
    <t>16-108-14</t>
  </si>
  <si>
    <t>Woronichinia, Microcystis, Fragilaria, Anabaena</t>
  </si>
  <si>
    <t>16-150-2</t>
  </si>
  <si>
    <t>16-205-5</t>
  </si>
  <si>
    <t>16-73-4</t>
  </si>
  <si>
    <t>16-204-15</t>
  </si>
  <si>
    <t>16-204-5</t>
  </si>
  <si>
    <t>16-4-15</t>
  </si>
  <si>
    <t>Sphaerocystis, Anabaena, Ceratium, Strauastrum</t>
  </si>
  <si>
    <t>16-4-5</t>
  </si>
  <si>
    <t>16-95-15</t>
  </si>
  <si>
    <t>16-95-5</t>
  </si>
  <si>
    <t>16-30-14</t>
  </si>
  <si>
    <t>16-30-4</t>
  </si>
  <si>
    <t>16-100-15</t>
  </si>
  <si>
    <t>16-100-5</t>
  </si>
  <si>
    <t>Aphanizomenon, Pediastrum, Microcystis, Debris</t>
  </si>
  <si>
    <t>16-239-B3</t>
  </si>
  <si>
    <t>Aphanizomenon, Microcystis, Fragilaria</t>
  </si>
  <si>
    <t>16-239-5</t>
  </si>
  <si>
    <t>16-52-15</t>
  </si>
  <si>
    <t>16-52-5</t>
  </si>
  <si>
    <t>16-203-4</t>
  </si>
  <si>
    <t>Geilerbactron, Anabaena, Microcystis</t>
  </si>
  <si>
    <t>16-51-B2</t>
  </si>
  <si>
    <t>Microcystis, Anabaena, Synedra</t>
  </si>
  <si>
    <t>16-51-6</t>
  </si>
  <si>
    <t>Canandaigua Lake</t>
  </si>
  <si>
    <t>Dense Anabaena bloom - mixed types</t>
  </si>
  <si>
    <t>16-3300B03 (Sucker Brook upstream)</t>
  </si>
  <si>
    <t>sparse Anabaena</t>
  </si>
  <si>
    <t>16-3300B02 (Sucker Brook Boat Launch)</t>
  </si>
  <si>
    <t>16-96-15</t>
  </si>
  <si>
    <t>Tabularia, Fragliaria, Anabaena, Microcystis</t>
  </si>
  <si>
    <t>16-96-5</t>
  </si>
  <si>
    <t>Dense Microcystis, Diatoms, Trace Spirulina</t>
  </si>
  <si>
    <t>16-37-B1</t>
  </si>
  <si>
    <t>Anathece, Microcystis, Tribonema, Sphaerocystis, Ceratium</t>
  </si>
  <si>
    <t>16-44-6</t>
  </si>
  <si>
    <t>16-183-4</t>
  </si>
  <si>
    <t>Anabaena, Trace Microcystis, Trace Diatoms</t>
  </si>
  <si>
    <t>16-3201-B31</t>
  </si>
  <si>
    <t>16-3202-B32</t>
  </si>
  <si>
    <t>Anabaena, Trace Microcystis, Trace Planktothrix</t>
  </si>
  <si>
    <t>16-3203-B33</t>
  </si>
  <si>
    <t>16-3208-B34</t>
  </si>
  <si>
    <t>Dense Anabaena, Nostoc, Trace Planktothrix</t>
  </si>
  <si>
    <t>16-3211-B35</t>
  </si>
  <si>
    <t>16-170-5</t>
  </si>
  <si>
    <t>Planktothrix, Microcystis, Anabaena</t>
  </si>
  <si>
    <t>16-147-4</t>
  </si>
  <si>
    <t>Planktothrix, Anabaena</t>
  </si>
  <si>
    <t>16-230-5</t>
  </si>
  <si>
    <t>16-160-15</t>
  </si>
  <si>
    <t>16-160-5</t>
  </si>
  <si>
    <t>16-58-14</t>
  </si>
  <si>
    <t>16-58-4</t>
  </si>
  <si>
    <t>16-225-B7</t>
  </si>
  <si>
    <t>16-21-13</t>
  </si>
  <si>
    <t>16-21-3</t>
  </si>
  <si>
    <t>Debris, Diatoms, Planktothrix, Mougeotia, Cosmarium</t>
  </si>
  <si>
    <t>ESF assigned same ID to other 6/20 sample; NEED TO UPDATE MC AND OTHERS</t>
  </si>
  <si>
    <t>16-177-4</t>
  </si>
  <si>
    <t>16-82-6</t>
  </si>
  <si>
    <t>16-194-15</t>
  </si>
  <si>
    <t>16-194-5</t>
  </si>
  <si>
    <t>Microcystis, Anabaena, Aphanizomenon</t>
  </si>
  <si>
    <t>16-109-5</t>
  </si>
  <si>
    <t>16-103-5</t>
  </si>
  <si>
    <t>16-104-15</t>
  </si>
  <si>
    <t>Microcystis,Planktothrix, Sphaerocystis</t>
  </si>
  <si>
    <t>16-104-B5</t>
  </si>
  <si>
    <t>16-104-5</t>
  </si>
  <si>
    <t>16-34-14</t>
  </si>
  <si>
    <t>16-34-4</t>
  </si>
  <si>
    <t>16-34.1-14</t>
  </si>
  <si>
    <t>16-34.1-4</t>
  </si>
  <si>
    <t>16-223-15</t>
  </si>
  <si>
    <t>16-223-5</t>
  </si>
  <si>
    <t>Bemus Bay North</t>
  </si>
  <si>
    <t>Bemus DEC Ramp</t>
  </si>
  <si>
    <t>Lakewood Beach</t>
  </si>
  <si>
    <t>Shore Acres</t>
  </si>
  <si>
    <t>Spirogyra, Mougeotia</t>
  </si>
  <si>
    <t>16-49-B1</t>
  </si>
  <si>
    <t>Sphaerocystis, Straurastrum, Microsterias, Trace Pediastrum</t>
  </si>
  <si>
    <t>16-192-4</t>
  </si>
  <si>
    <t>Debris, Pediastrum, Microcystis, Sphaerocystis, Desmodesmus</t>
  </si>
  <si>
    <t>16-1-5</t>
  </si>
  <si>
    <t>16-20-16</t>
  </si>
  <si>
    <t>16-20-6</t>
  </si>
  <si>
    <t>16-244-15</t>
  </si>
  <si>
    <t>16-244-5</t>
  </si>
  <si>
    <t>16-175-16</t>
  </si>
  <si>
    <t>16-175-6</t>
  </si>
  <si>
    <t>Microcystis, Anabaena, Trace Synedra</t>
  </si>
  <si>
    <t>16-242-B6</t>
  </si>
  <si>
    <t>16-242-6</t>
  </si>
  <si>
    <t>16-135-15</t>
  </si>
  <si>
    <t>16-135-5</t>
  </si>
  <si>
    <t>16-210-6</t>
  </si>
  <si>
    <t>16-209-6</t>
  </si>
  <si>
    <t>16-53-16</t>
  </si>
  <si>
    <t>16-53-6</t>
  </si>
  <si>
    <t>Anabaena, Microcystis, Fragilaria, Nostoc</t>
  </si>
  <si>
    <t>16-77-5</t>
  </si>
  <si>
    <t>Woronichinia, Anabaena, Microcystis, Nostoc</t>
  </si>
  <si>
    <t>16-77.1-5</t>
  </si>
  <si>
    <t>Oscillatoria, Diatoms</t>
  </si>
  <si>
    <t>16-235-B2</t>
  </si>
  <si>
    <t>16-46-16</t>
  </si>
  <si>
    <t>16-46-6</t>
  </si>
  <si>
    <t>16-12-16</t>
  </si>
  <si>
    <t>Woronichinia, Microcystis, Nostoc, Tabularia</t>
  </si>
  <si>
    <t>16-12-6</t>
  </si>
  <si>
    <t>16-176-15</t>
  </si>
  <si>
    <t>16-176-5</t>
  </si>
  <si>
    <t>16-66-15</t>
  </si>
  <si>
    <t>Anabaena, Ceratium, Woronichinia</t>
  </si>
  <si>
    <t>16-66-5</t>
  </si>
  <si>
    <t>16-215-6</t>
  </si>
  <si>
    <t>16-131-16</t>
  </si>
  <si>
    <t>16-131-6</t>
  </si>
  <si>
    <t>16-8-16</t>
  </si>
  <si>
    <t>16-8-6</t>
  </si>
  <si>
    <t>16-107-16</t>
  </si>
  <si>
    <t>16-107-6</t>
  </si>
  <si>
    <t>16-130-5</t>
  </si>
  <si>
    <t>Sphaerocystis, Synedra, Tribonema, Coelosphaerium, Trace Pediastrum</t>
  </si>
  <si>
    <t>16-102-B7</t>
  </si>
  <si>
    <t>16-18-16</t>
  </si>
  <si>
    <t>16-18-6</t>
  </si>
  <si>
    <t>16-240-15</t>
  </si>
  <si>
    <t>16-240-5</t>
  </si>
  <si>
    <t>16-38-16</t>
  </si>
  <si>
    <t>16-38-6</t>
  </si>
  <si>
    <t>16-72-5</t>
  </si>
  <si>
    <t>16-137-14</t>
  </si>
  <si>
    <t>16-137-4</t>
  </si>
  <si>
    <t>16-149-15</t>
  </si>
  <si>
    <t>16-149-5</t>
  </si>
  <si>
    <t>Dense Diatoms, Trace Chryptophytes</t>
  </si>
  <si>
    <t>16-236-B3</t>
  </si>
  <si>
    <t>16-236-6</t>
  </si>
  <si>
    <t>Dinoflagellates</t>
  </si>
  <si>
    <t>16-89-5</t>
  </si>
  <si>
    <t>16-238-15</t>
  </si>
  <si>
    <t>16-238-5</t>
  </si>
  <si>
    <t>16-25-15</t>
  </si>
  <si>
    <t>16-25-5</t>
  </si>
  <si>
    <t>16-178-16</t>
  </si>
  <si>
    <t>16-178-6</t>
  </si>
  <si>
    <t>16-190-16</t>
  </si>
  <si>
    <t>Debris, Anabaena, Trace Ceratium</t>
  </si>
  <si>
    <t>16-190-B9</t>
  </si>
  <si>
    <t>16-190-6</t>
  </si>
  <si>
    <t>16-153-14</t>
  </si>
  <si>
    <t>16-153-4</t>
  </si>
  <si>
    <t>16-75-16</t>
  </si>
  <si>
    <t>16-75-6</t>
  </si>
  <si>
    <t>Microcystis, Tabularia, Synura, Dinobryon</t>
  </si>
  <si>
    <t>16-26-6</t>
  </si>
  <si>
    <t>16-29-16</t>
  </si>
  <si>
    <t>16-29-6</t>
  </si>
  <si>
    <t>16-216-16</t>
  </si>
  <si>
    <t>Green Coccoid, Snowella, Woronichinia, Trace Oscilitoria</t>
  </si>
  <si>
    <t>16-216-6</t>
  </si>
  <si>
    <t>16-226-15</t>
  </si>
  <si>
    <t>16-226-5</t>
  </si>
  <si>
    <t>Cayuga Lake</t>
  </si>
  <si>
    <t>16-3300-B1</t>
  </si>
  <si>
    <t>16-3300-B2</t>
  </si>
  <si>
    <t>Bemus Point</t>
  </si>
  <si>
    <t>16-37-16</t>
  </si>
  <si>
    <t>16-37-6</t>
  </si>
  <si>
    <t>16-39-16</t>
  </si>
  <si>
    <t>16-39-6</t>
  </si>
  <si>
    <t>16-69-15</t>
  </si>
  <si>
    <t>16-69-5</t>
  </si>
  <si>
    <t>Anabaena, Tribonema</t>
  </si>
  <si>
    <t>16-3201-B36</t>
  </si>
  <si>
    <t>Dense Anabaena, Trace Oedogonium, Trace Sphaerocystis</t>
  </si>
  <si>
    <t>16-3203-B38</t>
  </si>
  <si>
    <t>Dense Anabaena, Microcystis, Woronichinia, Nostoc</t>
  </si>
  <si>
    <t>16-3202-B37</t>
  </si>
  <si>
    <t>Anabaena, Microcystis, Woronichinia, Nostoc, Trace Lyngbya</t>
  </si>
  <si>
    <t>16-3211-B39</t>
  </si>
  <si>
    <t>16-113-16</t>
  </si>
  <si>
    <t>16-113-6</t>
  </si>
  <si>
    <t>16-45-6</t>
  </si>
  <si>
    <t>16-59-16</t>
  </si>
  <si>
    <t>Small coccoid greens, debris</t>
  </si>
  <si>
    <t>16-59-6</t>
  </si>
  <si>
    <t>16-168-16</t>
  </si>
  <si>
    <t>16-168-6</t>
  </si>
  <si>
    <t>16-23-15</t>
  </si>
  <si>
    <t>Anabaena, Trace Sphaerocystis</t>
  </si>
  <si>
    <t>16-23-5</t>
  </si>
  <si>
    <t>16-50-15</t>
  </si>
  <si>
    <t>16-50-5</t>
  </si>
  <si>
    <t>Woronichinia, Nostoc, Microcystis</t>
  </si>
  <si>
    <t>16-163-5</t>
  </si>
  <si>
    <t>16-31-5</t>
  </si>
  <si>
    <t>Nassau Lake</t>
  </si>
  <si>
    <t>16-6-B1</t>
  </si>
  <si>
    <t>Dense Microcystis, Debris, Anabaena</t>
  </si>
  <si>
    <t>16-06-B1</t>
  </si>
  <si>
    <t>Seneca Lake</t>
  </si>
  <si>
    <t>Dense Synechochoccus, Spirogyra, Euglena</t>
  </si>
  <si>
    <t>16-3023-B3</t>
  </si>
  <si>
    <t>Dense Synechococcus</t>
  </si>
  <si>
    <t>16-3023-B2</t>
  </si>
  <si>
    <t>Debris, Oedogonium, Trace Microcystis</t>
  </si>
  <si>
    <t>16-3001-B1</t>
  </si>
  <si>
    <t>16-234-16</t>
  </si>
  <si>
    <t>16-234-6</t>
  </si>
  <si>
    <t>16-17-15</t>
  </si>
  <si>
    <t>16-17-5</t>
  </si>
  <si>
    <t>16-196-5</t>
  </si>
  <si>
    <t>16-245-14</t>
  </si>
  <si>
    <t>16-245-4</t>
  </si>
  <si>
    <t>Dense Spyrolina and large Planktothrix</t>
  </si>
  <si>
    <t>16-204-B2</t>
  </si>
  <si>
    <t>16-154-17</t>
  </si>
  <si>
    <t>16-154-7</t>
  </si>
  <si>
    <t>16-224-16</t>
  </si>
  <si>
    <t>16-224-6</t>
  </si>
  <si>
    <t>16-175-17</t>
  </si>
  <si>
    <t>16-175-7</t>
  </si>
  <si>
    <t>Anabaena, Sparse Diatoms</t>
  </si>
  <si>
    <t>Sucker Brook</t>
  </si>
  <si>
    <t>Small Crysophytes, Sparse Diatoms</t>
  </si>
  <si>
    <t>Yacht Club</t>
  </si>
  <si>
    <t>Sparse Small Crysophytes</t>
  </si>
  <si>
    <t>SP-mid</t>
  </si>
  <si>
    <t>DR mid lake</t>
  </si>
  <si>
    <t>16-233-16</t>
  </si>
  <si>
    <t>Cosmocladium, Aphanocaspa, Cryptophytes</t>
  </si>
  <si>
    <t>16-233-6</t>
  </si>
  <si>
    <t>16-117-5</t>
  </si>
  <si>
    <t>16-33-16</t>
  </si>
  <si>
    <t>Aphanizomenon, Nostoc, Fragilaria</t>
  </si>
  <si>
    <t>16-33-6</t>
  </si>
  <si>
    <t>16-228-17</t>
  </si>
  <si>
    <t>16-228-7</t>
  </si>
  <si>
    <t>16-69-16</t>
  </si>
  <si>
    <t>16-69-6</t>
  </si>
  <si>
    <t>16-170-6</t>
  </si>
  <si>
    <t>Dense Aphanizomenon, Microcystis, Pediastrum,  Fragilaria</t>
  </si>
  <si>
    <t>16-2-B2</t>
  </si>
  <si>
    <t>Sphaerocystis, Aphanizomenon, Microcystis</t>
  </si>
  <si>
    <t>16-2-6</t>
  </si>
  <si>
    <t>16-205-16</t>
  </si>
  <si>
    <t>16-205-6</t>
  </si>
  <si>
    <t>16-204-16</t>
  </si>
  <si>
    <t>16-204-6</t>
  </si>
  <si>
    <t>16-4-16</t>
  </si>
  <si>
    <t>16-4-6</t>
  </si>
  <si>
    <t>16-134-6</t>
  </si>
  <si>
    <t>16-136-16</t>
  </si>
  <si>
    <t>16-136-6</t>
  </si>
  <si>
    <t>16-225-B8</t>
  </si>
  <si>
    <t>16-212-17</t>
  </si>
  <si>
    <t>16-212-7</t>
  </si>
  <si>
    <t>Anabaena, Colonial Coccoid, Ceratium, Woronichinia, Sphaerocystis</t>
  </si>
  <si>
    <t>16-232-5</t>
  </si>
  <si>
    <t>16-235-6</t>
  </si>
  <si>
    <t>Anabaena, Planktolyngbya, Aphanizomenon</t>
  </si>
  <si>
    <t>16-51-7</t>
  </si>
  <si>
    <t>16-202-6</t>
  </si>
  <si>
    <t>16-122-16</t>
  </si>
  <si>
    <t>16-122-6</t>
  </si>
  <si>
    <t>Gleotrichia, Debris, Microcystis, Anabaena, Woronichinia</t>
  </si>
  <si>
    <t>16-33.1-B2</t>
  </si>
  <si>
    <t>Microcystis, Woronichinia, Aphanizomenom, Nostoc</t>
  </si>
  <si>
    <t>16-33.1-6</t>
  </si>
  <si>
    <t>16-169-16</t>
  </si>
  <si>
    <t>16-169-6</t>
  </si>
  <si>
    <t>16-67-17</t>
  </si>
  <si>
    <t>16-67-7</t>
  </si>
  <si>
    <t>16-36-16</t>
  </si>
  <si>
    <t>16-36-6</t>
  </si>
  <si>
    <t>16-147-5</t>
  </si>
  <si>
    <t>Anabaena, Microcystis, Woronichinia</t>
  </si>
  <si>
    <t>16-230-6</t>
  </si>
  <si>
    <t>Green Coccoid, Nostoc, Synedra, Closterium</t>
  </si>
  <si>
    <t>16-73-5</t>
  </si>
  <si>
    <t>16-95-16</t>
  </si>
  <si>
    <t>16-95-6</t>
  </si>
  <si>
    <t>Aphanizomenon, Microcystis, Anabaena</t>
  </si>
  <si>
    <t>16-221-4</t>
  </si>
  <si>
    <t>16-30-15</t>
  </si>
  <si>
    <t>16-30-5</t>
  </si>
  <si>
    <t>16-246-5</t>
  </si>
  <si>
    <t>Anabaena, Aphanizomenon</t>
  </si>
  <si>
    <t>16-239-B4</t>
  </si>
  <si>
    <t>Microcystis,, Pseduoanabaena, Ceratium, Asterococcus</t>
  </si>
  <si>
    <t>16-239-6</t>
  </si>
  <si>
    <t>16-52-16</t>
  </si>
  <si>
    <t>16-52-6</t>
  </si>
  <si>
    <t>16-153-15</t>
  </si>
  <si>
    <t>16-153-5</t>
  </si>
  <si>
    <t>Microcystis, Green Coccoid, Debris, Synedra, Ceratium</t>
  </si>
  <si>
    <t>16-203-5</t>
  </si>
  <si>
    <t>16-222-14</t>
  </si>
  <si>
    <t>16-222-4</t>
  </si>
  <si>
    <t>16-211-4</t>
  </si>
  <si>
    <t>16-220-13</t>
  </si>
  <si>
    <t>16-220-4</t>
  </si>
  <si>
    <t>Debris, Synedra, Trace Aphanizomenon, Trace Straustrum, Trace Dinoflagelates</t>
  </si>
  <si>
    <t>16-192-5</t>
  </si>
  <si>
    <t>16-96-16</t>
  </si>
  <si>
    <t>16-96-6</t>
  </si>
  <si>
    <t>Microcystis, Anabaena, Tribonema</t>
  </si>
  <si>
    <t>16-44-7</t>
  </si>
  <si>
    <t>16-183-5</t>
  </si>
  <si>
    <t>16-82-7</t>
  </si>
  <si>
    <t>Ceratium, Anabaena</t>
  </si>
  <si>
    <t>16-3201-B40</t>
  </si>
  <si>
    <t>Anabaena, Sparse Oedogonium</t>
  </si>
  <si>
    <t>16-3202-B41</t>
  </si>
  <si>
    <t>Sparse Anabaena, Sparse Oedogonium</t>
  </si>
  <si>
    <t>16-3203-B42</t>
  </si>
  <si>
    <t>Anabaena, Microcystis, Ceratium</t>
  </si>
  <si>
    <t>16-3206-B43</t>
  </si>
  <si>
    <t>Aphanizomenon, Desmodesmus, Anabaena, Coelastrum</t>
  </si>
  <si>
    <t>16-207-4</t>
  </si>
  <si>
    <t>16-160-16</t>
  </si>
  <si>
    <t>16-160-6</t>
  </si>
  <si>
    <t>16-138-15</t>
  </si>
  <si>
    <t>16-138-5</t>
  </si>
  <si>
    <t>16-21-14</t>
  </si>
  <si>
    <t>16-21-4</t>
  </si>
  <si>
    <t>16-177-5</t>
  </si>
  <si>
    <t>16-68-16</t>
  </si>
  <si>
    <t>16-68-6</t>
  </si>
  <si>
    <t>16-194-16</t>
  </si>
  <si>
    <t>Woronichinia, Anabaena, Aphanizomenon</t>
  </si>
  <si>
    <t>16-194-6</t>
  </si>
  <si>
    <t>16-88-14</t>
  </si>
  <si>
    <t>16-88-B6</t>
  </si>
  <si>
    <t>16-58-15</t>
  </si>
  <si>
    <t>16-58-5</t>
  </si>
  <si>
    <t>16-164-15</t>
  </si>
  <si>
    <t>16-164-B11</t>
  </si>
  <si>
    <t>16-91-4</t>
  </si>
  <si>
    <t>16-223-16</t>
  </si>
  <si>
    <t>16-223-6</t>
  </si>
  <si>
    <t>16-120-16</t>
  </si>
  <si>
    <t>16-120-6</t>
  </si>
  <si>
    <t>16-49-15</t>
  </si>
  <si>
    <t>Katlynn bloom near dock - Surface Grab</t>
  </si>
  <si>
    <t>Katlynn Bubbler</t>
  </si>
  <si>
    <t>Katlynn middle of bloom - Surface Grab</t>
  </si>
  <si>
    <t>Sodus Point</t>
  </si>
  <si>
    <t>16-49-5</t>
  </si>
  <si>
    <t>16-174-5</t>
  </si>
  <si>
    <t>16-104-16</t>
  </si>
  <si>
    <t>Trace Debris</t>
  </si>
  <si>
    <t>16-104-B6</t>
  </si>
  <si>
    <t>16-104-6</t>
  </si>
  <si>
    <t>16-34-15</t>
  </si>
  <si>
    <t>16-34-5</t>
  </si>
  <si>
    <t>16-34.1-15</t>
  </si>
  <si>
    <t>16-34.1-5</t>
  </si>
  <si>
    <t>16-72-6</t>
  </si>
  <si>
    <t>16-244-16</t>
  </si>
  <si>
    <t>16-244-6</t>
  </si>
  <si>
    <t>Dense Aphanocaspa, Anabaena</t>
  </si>
  <si>
    <t>16-216-B4</t>
  </si>
  <si>
    <t>Dense Aphanocapsa, Microcystis, Oscillatoria</t>
  </si>
  <si>
    <t>16-216-B5</t>
  </si>
  <si>
    <t>16-46-17</t>
  </si>
  <si>
    <t>16-46-7</t>
  </si>
  <si>
    <t>Dense Microcystis, Pinnularia, Spirogyra</t>
  </si>
  <si>
    <t>16-242-B7</t>
  </si>
  <si>
    <t>Dinoflagellate, Straurastrum, Trace Ceratium</t>
  </si>
  <si>
    <t>16-242-7</t>
  </si>
  <si>
    <t>16-40-16</t>
  </si>
  <si>
    <t>16-40-6</t>
  </si>
  <si>
    <t>16-130-6</t>
  </si>
  <si>
    <t>16-243-16</t>
  </si>
  <si>
    <t>16-243-6</t>
  </si>
  <si>
    <t>Debris, Green Coccoid, Pediastrum, Diatoms, Desmodesmus</t>
  </si>
  <si>
    <t>16-1-6</t>
  </si>
  <si>
    <t>16-240-16</t>
  </si>
  <si>
    <t>16-240-6</t>
  </si>
  <si>
    <t>16-135-16</t>
  </si>
  <si>
    <t>16-135-6</t>
  </si>
  <si>
    <t>16-3100-B2</t>
  </si>
  <si>
    <t>16-100-16</t>
  </si>
  <si>
    <t>16-100-6</t>
  </si>
  <si>
    <t>Dense Limnoraphis, Dense Microcystis, Dense Anabaena, Aphanocapsa</t>
  </si>
  <si>
    <t>16-212-B2</t>
  </si>
  <si>
    <t>ESF lists as 16-212-02</t>
  </si>
  <si>
    <t>16-181-4</t>
  </si>
  <si>
    <t>16-29-17</t>
  </si>
  <si>
    <t>16-29-7</t>
  </si>
  <si>
    <t>Debris, Oscillitoria, Euastrium</t>
  </si>
  <si>
    <t>16-235-B4</t>
  </si>
  <si>
    <t>16-175-18</t>
  </si>
  <si>
    <t>16-175-8</t>
  </si>
  <si>
    <t>16-12-17</t>
  </si>
  <si>
    <t>Anabaena, Trace Microcystis, Trace Limnoraphis</t>
  </si>
  <si>
    <t>16-12-7</t>
  </si>
  <si>
    <t>16-176-16</t>
  </si>
  <si>
    <t>16-176-6</t>
  </si>
  <si>
    <t>16-41-16</t>
  </si>
  <si>
    <t>16-41-6</t>
  </si>
  <si>
    <t>16-17-16</t>
  </si>
  <si>
    <t>16-17-6</t>
  </si>
  <si>
    <t>16-107-17</t>
  </si>
  <si>
    <t>16-107-7</t>
  </si>
  <si>
    <t>Dense Microcystis, Dense Aphanocapsa, Trace Ceratium</t>
  </si>
  <si>
    <t>16-147-B2</t>
  </si>
  <si>
    <t>Dense Aphanocaspa, Dense Microcystis, Anabaena, Trace Dinoflagellates</t>
  </si>
  <si>
    <t>16-147-B3</t>
  </si>
  <si>
    <t>Microcystis, Aphanizomenon</t>
  </si>
  <si>
    <t>16-147-6</t>
  </si>
  <si>
    <t>Debris, Microcystis, Aphanizomenon, Diatoms, Dinoflagelates, Scenedesmus</t>
  </si>
  <si>
    <t>16-102-B2</t>
  </si>
  <si>
    <t>Synedra, Tribonema, Coelomoron, Trace Cosmarium, Trace Pediastrum</t>
  </si>
  <si>
    <t>16-102-B8</t>
  </si>
  <si>
    <t>Microcystis, Fragilaria, Pediastrum, Trace Triboema, Trace Anabaena</t>
  </si>
  <si>
    <t>16-150-3</t>
  </si>
  <si>
    <t>16-18-17</t>
  </si>
  <si>
    <t>16-18-7</t>
  </si>
  <si>
    <t>16-210-7</t>
  </si>
  <si>
    <t>Microcystis, Trace Anabaena</t>
  </si>
  <si>
    <t>16-163-B1</t>
  </si>
  <si>
    <t>Woronichinia, Anabaena, Aphanizomenon, Aphanocapsa</t>
  </si>
  <si>
    <t>16-163-6</t>
  </si>
  <si>
    <t>Debris, Dense Spirulina, Diatoms, Dinoflagellates</t>
  </si>
  <si>
    <t>16-236-B7</t>
  </si>
  <si>
    <t>16-236-7</t>
  </si>
  <si>
    <t>16-109-6</t>
  </si>
  <si>
    <t>16-99-7</t>
  </si>
  <si>
    <t>Dinoflagellates, Aphanizomenon</t>
  </si>
  <si>
    <t>16-89-6</t>
  </si>
  <si>
    <t>16-3023-B4</t>
  </si>
  <si>
    <t>16-178-17</t>
  </si>
  <si>
    <t>16-178-7</t>
  </si>
  <si>
    <t>16-190-17</t>
  </si>
  <si>
    <t>Aphanicapsa</t>
  </si>
  <si>
    <t>16-190-B10</t>
  </si>
  <si>
    <t>16-190-7</t>
  </si>
  <si>
    <t>16-153-16</t>
  </si>
  <si>
    <t>16-153-6</t>
  </si>
  <si>
    <t>16-75-17</t>
  </si>
  <si>
    <t>16-75-7</t>
  </si>
  <si>
    <t>16-222-15</t>
  </si>
  <si>
    <t>16-222-5</t>
  </si>
  <si>
    <t>16-26-7</t>
  </si>
  <si>
    <t>16-216-17</t>
  </si>
  <si>
    <t>Sphaerocystis, Trace Anabaena, Trace Ceratium</t>
  </si>
  <si>
    <t>16-216-7</t>
  </si>
  <si>
    <t>16-226-16</t>
  </si>
  <si>
    <t>16-226-6</t>
  </si>
  <si>
    <t>16-37-17</t>
  </si>
  <si>
    <t>16-37-7</t>
  </si>
  <si>
    <t>16-39-17</t>
  </si>
  <si>
    <t>16-39-7</t>
  </si>
  <si>
    <t>16-131-17</t>
  </si>
  <si>
    <t>16-131-7</t>
  </si>
  <si>
    <t>16-8-17</t>
  </si>
  <si>
    <t>16-8-7</t>
  </si>
  <si>
    <t>Microcystis, Aphanizomenon, Anabaena</t>
  </si>
  <si>
    <t>16-3203-B46</t>
  </si>
  <si>
    <t>Dense Microcystis, Anabaena, Oedogonium, Limnoraphis</t>
  </si>
  <si>
    <t>16-3210-B48</t>
  </si>
  <si>
    <t>Microcystis, Anabaena, Fragilaria, Ceratium</t>
  </si>
  <si>
    <t>16-3201-B44</t>
  </si>
  <si>
    <t>Anabaena, Microcystis, Sphaerocystis, Nostoc</t>
  </si>
  <si>
    <t>16-3202-B45</t>
  </si>
  <si>
    <t xml:space="preserve">Anabaena, Microcystis </t>
  </si>
  <si>
    <t>16-3206-B47</t>
  </si>
  <si>
    <t>16-113-17</t>
  </si>
  <si>
    <t>16-113-7</t>
  </si>
  <si>
    <t>16-50-16</t>
  </si>
  <si>
    <t>16-50-6</t>
  </si>
  <si>
    <t>16-45-7</t>
  </si>
  <si>
    <t>16-38-17</t>
  </si>
  <si>
    <t>16-38-7</t>
  </si>
  <si>
    <t>16-137-15</t>
  </si>
  <si>
    <t>16-137-5</t>
  </si>
  <si>
    <t>16-238-16</t>
  </si>
  <si>
    <t>16-238-6</t>
  </si>
  <si>
    <t>16-59-17</t>
  </si>
  <si>
    <t>Sphaerocystis, Dinoflagellates, Closterium, Anabaena</t>
  </si>
  <si>
    <t>16-59-7</t>
  </si>
  <si>
    <t>Dense Anabaena, Spirogyra, Microcystis</t>
  </si>
  <si>
    <t>16-3023-B5</t>
  </si>
  <si>
    <t>Microcystis, Dinoflagellates, Sphaerocystis, Fragilaria</t>
  </si>
  <si>
    <t>16-77-6</t>
  </si>
  <si>
    <t>Dinoflagellates, Sphaerocystis, Woronichinia, Microcystis, Trace Anabaena</t>
  </si>
  <si>
    <t>16-77.1-6</t>
  </si>
  <si>
    <t>16-168-17</t>
  </si>
  <si>
    <t>16-168-7</t>
  </si>
  <si>
    <t>16-23-16</t>
  </si>
  <si>
    <t>Debris, Trace Anabaena, Diatoms</t>
  </si>
  <si>
    <t>16-23-6</t>
  </si>
  <si>
    <t>Microcystis, Tribonema, Anabaena, Ceratium</t>
  </si>
  <si>
    <t>16-44-8</t>
  </si>
  <si>
    <t>Lamoka Lake</t>
  </si>
  <si>
    <t>Wollfia, Debris, Diatoms, Spirogyra</t>
  </si>
  <si>
    <t>16-LAM-B1</t>
  </si>
  <si>
    <t>16-48-16-LAM-B1</t>
  </si>
  <si>
    <t>16-221-5</t>
  </si>
  <si>
    <t>16-31-6</t>
  </si>
  <si>
    <t>16-149-16</t>
  </si>
  <si>
    <t>16-149-6</t>
  </si>
  <si>
    <t>16-103-6</t>
  </si>
  <si>
    <t>16-224-17</t>
  </si>
  <si>
    <t>16-224-7</t>
  </si>
  <si>
    <t>Dense Anabaena, Dinoflagellates</t>
  </si>
  <si>
    <t>16-3012-B1</t>
  </si>
  <si>
    <t>Katlynn Harbor Bloom</t>
  </si>
  <si>
    <t>16-66-16</t>
  </si>
  <si>
    <t>Aphanizomenon, Trace Woronichinia</t>
  </si>
  <si>
    <t>16-66-6</t>
  </si>
  <si>
    <t>16-196-6</t>
  </si>
  <si>
    <t>16-164-16</t>
  </si>
  <si>
    <t>Oscilitoria, Woronichinia</t>
  </si>
  <si>
    <t>16-164-B5</t>
  </si>
  <si>
    <t>ESF lists as 16-164-06</t>
  </si>
  <si>
    <t>Dense Aphanizomenon, Woronichinia</t>
  </si>
  <si>
    <t>B6?</t>
  </si>
  <si>
    <t>16-164-B6?</t>
  </si>
  <si>
    <t>ESF lists as "surface-shore"</t>
  </si>
  <si>
    <t>16-164-6</t>
  </si>
  <si>
    <t>Dense Microcystis, Anabaena, Mougeotia</t>
  </si>
  <si>
    <t>16-3203-B55</t>
  </si>
  <si>
    <t>Tribonema, Microcystis, Dinoflagellated, Ceratium</t>
  </si>
  <si>
    <t>16-3201-B53</t>
  </si>
  <si>
    <t>Microcystis, Anabaena, Tribonema, Woronichinia</t>
  </si>
  <si>
    <t>16-3202-B54</t>
  </si>
  <si>
    <t>16-108-15</t>
  </si>
  <si>
    <t>16-108-5</t>
  </si>
  <si>
    <t>Wollfia, Debris, Dinoflagellates</t>
  </si>
  <si>
    <t>B2?</t>
  </si>
  <si>
    <t>16-246-B2?</t>
  </si>
  <si>
    <t>16-246-6</t>
  </si>
  <si>
    <t>16-20-17</t>
  </si>
  <si>
    <t>16-20-7</t>
  </si>
  <si>
    <t>16-228-18</t>
  </si>
  <si>
    <t>16-228-8</t>
  </si>
  <si>
    <t>16-215-7</t>
  </si>
  <si>
    <t>16-68-17</t>
  </si>
  <si>
    <t>16-68-7</t>
  </si>
  <si>
    <t>16-69-17</t>
  </si>
  <si>
    <t>16-69-7</t>
  </si>
  <si>
    <t>Microcystis, Woronichinia, Fragilaria, Diatoms, Ceratium</t>
  </si>
  <si>
    <t>16-2-7</t>
  </si>
  <si>
    <t>16-205-17</t>
  </si>
  <si>
    <t>16-205-7</t>
  </si>
  <si>
    <t>16-204-17</t>
  </si>
  <si>
    <t>Oscilitoria, Microcystis, Dinoflagellates, Anabaena</t>
  </si>
  <si>
    <t>16-204-7</t>
  </si>
  <si>
    <t>16-4-17</t>
  </si>
  <si>
    <t>16-4-7</t>
  </si>
  <si>
    <t>16-233-17</t>
  </si>
  <si>
    <t>Dense Aphanothece, Dinoflagellates, T. Oedogonium</t>
  </si>
  <si>
    <t>16-233-B8</t>
  </si>
  <si>
    <t>Anabaena, Trace Dinoflagellates</t>
  </si>
  <si>
    <t>16-233-7</t>
  </si>
  <si>
    <t>Dense Microcystis, Dense Woronichinia, Dense Aphanocapsa, Dinoflagelates,Limnoraphis</t>
  </si>
  <si>
    <t>16-ONT225-SL3 (10 am)</t>
  </si>
  <si>
    <t>Dense Woronichinia, Dense Microcystis, Dense Aphanocapsa, Dinoflagellates, Limnoraphis</t>
  </si>
  <si>
    <t>16-ONT225-SL4 (10 am)</t>
  </si>
  <si>
    <t>Dense Microcystis, Dense Woronichinia, Aphanocapsa, Dinoflagelates, Anabaena, Limnoraphis</t>
  </si>
  <si>
    <t>16-ONT225-SL2 (5 pm)</t>
  </si>
  <si>
    <t>16-225-7</t>
  </si>
  <si>
    <t>16-117-6</t>
  </si>
  <si>
    <t>16-212-18</t>
  </si>
  <si>
    <t>Anabaena, Sphaerocystis, Limnoraphis, Coccoid Greens, Woronichinia</t>
  </si>
  <si>
    <t>16-212-B3</t>
  </si>
  <si>
    <t>Synedra, Pediastrum, Trace Sphaerocystis, Trace Microcystis</t>
  </si>
  <si>
    <t>16-192-6</t>
  </si>
  <si>
    <t>16-53-17</t>
  </si>
  <si>
    <t>16-53-7</t>
  </si>
  <si>
    <t>Woronichinia, Microcystis, Tribonema</t>
  </si>
  <si>
    <t>16-232-6</t>
  </si>
  <si>
    <t>16-235-7</t>
  </si>
  <si>
    <t>16-202-7</t>
  </si>
  <si>
    <t>16-33-17</t>
  </si>
  <si>
    <t>16-33-7</t>
  </si>
  <si>
    <t>Microcystis, Woronichinia, Diatoms, Trace Ceratium</t>
  </si>
  <si>
    <t>16-33.1-7</t>
  </si>
  <si>
    <t>16-183-6</t>
  </si>
  <si>
    <t>16-36-17</t>
  </si>
  <si>
    <t>16-36-7</t>
  </si>
  <si>
    <t>16-170-7</t>
  </si>
  <si>
    <t>16-230-7</t>
  </si>
  <si>
    <t>16-88-15</t>
  </si>
  <si>
    <t>16-88-B7</t>
  </si>
  <si>
    <t>16-95-17</t>
  </si>
  <si>
    <t>16-95-7</t>
  </si>
  <si>
    <t>16-209-7</t>
  </si>
  <si>
    <t>B02</t>
  </si>
  <si>
    <t>16-6-B02</t>
  </si>
  <si>
    <t>Dense Aphanizomenon, Dense Anabaena, Dense Microcystis</t>
  </si>
  <si>
    <t>16-06-B02</t>
  </si>
  <si>
    <t>16-25-16</t>
  </si>
  <si>
    <t>Microcystis, Anabaena, Diatoms</t>
  </si>
  <si>
    <t>16-25-6</t>
  </si>
  <si>
    <t>Microcystis, Debris, Dinoflagelates, Ceratium, Trace Closterium</t>
  </si>
  <si>
    <t>16-203-6</t>
  </si>
  <si>
    <t>16-234-17</t>
  </si>
  <si>
    <t>16-234-7</t>
  </si>
  <si>
    <t>16-211-5</t>
  </si>
  <si>
    <t>16-41-17</t>
  </si>
  <si>
    <t>16-41-7</t>
  </si>
  <si>
    <t>16-169-17</t>
  </si>
  <si>
    <t>16-169-7</t>
  </si>
  <si>
    <t>16-67-18</t>
  </si>
  <si>
    <t>16-67-8</t>
  </si>
  <si>
    <t>16-82-8</t>
  </si>
  <si>
    <t>16-107-18</t>
  </si>
  <si>
    <t>16-107-8</t>
  </si>
  <si>
    <t>16-207-5</t>
  </si>
  <si>
    <t>16-160-17</t>
  </si>
  <si>
    <t>16-160-7</t>
  </si>
  <si>
    <t>Anabaena, Diatoms, Trace Staurastrum</t>
  </si>
  <si>
    <t>16-73-6</t>
  </si>
  <si>
    <t>16-134-7</t>
  </si>
  <si>
    <t>16-58-16</t>
  </si>
  <si>
    <t>16-58-6</t>
  </si>
  <si>
    <t>16-136-17</t>
  </si>
  <si>
    <t>16-136-7</t>
  </si>
  <si>
    <t>16-30-16</t>
  </si>
  <si>
    <t>16-30-6</t>
  </si>
  <si>
    <t>Dense Nostoc, Microcystis</t>
  </si>
  <si>
    <t>16-90-B1</t>
  </si>
  <si>
    <t>Nostoc</t>
  </si>
  <si>
    <t>16-90-6</t>
  </si>
  <si>
    <t>Aphanizomenon, Microcystis, Nostoc, Trace Sphaerocystis, Trace Ceratium</t>
  </si>
  <si>
    <t>16-239-B5</t>
  </si>
  <si>
    <t>Anabaena, Microcystis, Dinoflagellates, Ceratium, Synedra, Staurastrum</t>
  </si>
  <si>
    <t>16-239-7</t>
  </si>
  <si>
    <t>16-153-17</t>
  </si>
  <si>
    <t>16-153-7</t>
  </si>
  <si>
    <t>16-154-18</t>
  </si>
  <si>
    <t>16-154-8</t>
  </si>
  <si>
    <t>16-21-15</t>
  </si>
  <si>
    <t>16-21-5</t>
  </si>
  <si>
    <t>Microcystis, Nostoc, Synedra, Aphanizomenon, Trace Dinoflagelates</t>
  </si>
  <si>
    <t>16-51-8</t>
  </si>
  <si>
    <t>16-194-17</t>
  </si>
  <si>
    <t>Aphanizomenon, Anabaena, Trace Woronichinia</t>
  </si>
  <si>
    <t>16-194-7</t>
  </si>
  <si>
    <t>Trace Microcystis, Trace Sphaerocystis, Trace Diatoms</t>
  </si>
  <si>
    <t>16-3201-B50</t>
  </si>
  <si>
    <t>Dense Microcystis, Anabaena, Oscilitoria</t>
  </si>
  <si>
    <t>16-3201-B49</t>
  </si>
  <si>
    <t>Microcystis, Trace Oscilitoria</t>
  </si>
  <si>
    <t>16-3201-B51</t>
  </si>
  <si>
    <t>16-3201-B52</t>
  </si>
  <si>
    <t>Aphanocapsa, Microcystis, Diatoms, Dinoflagelates</t>
  </si>
  <si>
    <t>16-147-7</t>
  </si>
  <si>
    <t>16-NSAN-B1</t>
  </si>
  <si>
    <t>Debris, Microcystis, Anabaena, Diatoms</t>
  </si>
  <si>
    <t>16-3100-B3</t>
  </si>
  <si>
    <t>16-3114-B1</t>
  </si>
  <si>
    <t>16-52-17</t>
  </si>
  <si>
    <t>16-52-7</t>
  </si>
  <si>
    <t>16-104-17</t>
  </si>
  <si>
    <t>Dense Anabaena, Dense Limnoraphis, Microcystis</t>
  </si>
  <si>
    <t>16-104-B7</t>
  </si>
  <si>
    <t>16-104-7</t>
  </si>
  <si>
    <t>16-181-5</t>
  </si>
  <si>
    <t>16-120-17</t>
  </si>
  <si>
    <t>16-120-7</t>
  </si>
  <si>
    <t>Trace Cosmarium</t>
  </si>
  <si>
    <t>16-3300-B05</t>
  </si>
  <si>
    <t>Dense Microcystis, Anabaena, Woronichinia</t>
  </si>
  <si>
    <t>16-3300-B04</t>
  </si>
  <si>
    <t>Cayuga Lake-Cascadilla Boathouse Pond</t>
  </si>
  <si>
    <t>CBH97TP</t>
  </si>
  <si>
    <t>CBH97JS</t>
  </si>
  <si>
    <t>CBH97RB</t>
  </si>
  <si>
    <t>CBH97JE</t>
  </si>
  <si>
    <t>CBH97BM</t>
  </si>
  <si>
    <t>CBH97MB</t>
  </si>
  <si>
    <t>Dense Microcystis, Dinoflagellates</t>
  </si>
  <si>
    <t>B25</t>
  </si>
  <si>
    <t>16-36-B25</t>
  </si>
  <si>
    <t>16-40-17</t>
  </si>
  <si>
    <t>16-40-7</t>
  </si>
  <si>
    <t>Dense Anabaena, Dense Woronichinia, Aphanizomenon, Microcystis, Trace Spirogyra</t>
  </si>
  <si>
    <t>16-194-B1</t>
  </si>
  <si>
    <t>16-150-4</t>
  </si>
  <si>
    <t>16-34-16</t>
  </si>
  <si>
    <t>16-34-6</t>
  </si>
  <si>
    <t>16-34.1-16</t>
  </si>
  <si>
    <t>16-34.1-6</t>
  </si>
  <si>
    <t>Katlynn Harbor Bloom - surface grab</t>
  </si>
  <si>
    <t>Debris, Green Cociod, Dinoflagellates, Woronichinia, Trace Diatoms</t>
  </si>
  <si>
    <t>16-235-B3</t>
  </si>
  <si>
    <t>Debris, Dinoflagellates, Green Coccoid, Diatoms</t>
  </si>
  <si>
    <t>16-235-B5</t>
  </si>
  <si>
    <t xml:space="preserve">Filter Blank </t>
  </si>
  <si>
    <t>Findley Lake</t>
  </si>
  <si>
    <t>16-4017-B4</t>
  </si>
  <si>
    <t>16-4117-B7</t>
  </si>
  <si>
    <t>16-245-15</t>
  </si>
  <si>
    <t>16-245-5</t>
  </si>
  <si>
    <t>16-174-6</t>
  </si>
  <si>
    <t>16-223-17</t>
  </si>
  <si>
    <t>16-223-7</t>
  </si>
  <si>
    <t>Sphaerocystis, Woronichinia, Coelastrum, Desmodesmus, Pediastrum</t>
  </si>
  <si>
    <t>16-1-7</t>
  </si>
  <si>
    <t>16-135-17</t>
  </si>
  <si>
    <t>16-135-7</t>
  </si>
  <si>
    <t>16-72-7</t>
  </si>
  <si>
    <t>16-3196-B2</t>
  </si>
  <si>
    <t>16-3117-B3</t>
  </si>
  <si>
    <t>16-3123-B2</t>
  </si>
  <si>
    <t>16-244-17</t>
  </si>
  <si>
    <t>16-244-7</t>
  </si>
  <si>
    <t>16-138-16</t>
  </si>
  <si>
    <t>16-138-6</t>
  </si>
  <si>
    <t>16-190-18</t>
  </si>
  <si>
    <t>Dense Microcystis, Dense Aphanizomenon, Anabaena</t>
  </si>
  <si>
    <t>16-242-B8</t>
  </si>
  <si>
    <t>Coelomoron, Dinoflagelates, Microcystis, Staurastrum, Oedogonium</t>
  </si>
  <si>
    <t>16-242-8</t>
  </si>
  <si>
    <t>16-131-18</t>
  </si>
  <si>
    <t>16-131-8</t>
  </si>
  <si>
    <t>16-170-8</t>
  </si>
  <si>
    <t>16-130-7</t>
  </si>
  <si>
    <t>16-31-7</t>
  </si>
  <si>
    <t>16-178-18</t>
  </si>
  <si>
    <t>16-178-8</t>
  </si>
  <si>
    <t>16-46-18</t>
  </si>
  <si>
    <t>16-46-8</t>
  </si>
  <si>
    <t>16-122-17</t>
  </si>
  <si>
    <t>Debris, Tabularia, Microcystis, Diatoms, Anabaena, Fragilaria, Synedra</t>
  </si>
  <si>
    <t>16-122-7</t>
  </si>
  <si>
    <t>16-12-18</t>
  </si>
  <si>
    <t>Trace Anabaena, Trace Woronichinia</t>
  </si>
  <si>
    <t>16-12-8</t>
  </si>
  <si>
    <t>16-37-18</t>
  </si>
  <si>
    <t>16-37-8</t>
  </si>
  <si>
    <t>Synedra, Coelastrum, Tribonema, Pediastrum</t>
  </si>
  <si>
    <t>16-102-7</t>
  </si>
  <si>
    <t>16-240-17</t>
  </si>
  <si>
    <t>16-240-7</t>
  </si>
  <si>
    <t>Debris, Woronichinia, Trace Coccomyxa, Trace Crucigenia</t>
  </si>
  <si>
    <t>16-163-7</t>
  </si>
  <si>
    <t>16-137-16</t>
  </si>
  <si>
    <t>16-137-6</t>
  </si>
  <si>
    <t>Dense Spirulina, Dense Diatoms, Dinoflagellates, Euglena</t>
  </si>
  <si>
    <t>16-236-B8</t>
  </si>
  <si>
    <t>16-236-8</t>
  </si>
  <si>
    <t>16-164-17</t>
  </si>
  <si>
    <t>16-164-7</t>
  </si>
  <si>
    <t>16-100-17</t>
  </si>
  <si>
    <t>16-100-7</t>
  </si>
  <si>
    <t>16-238-17</t>
  </si>
  <si>
    <t>Tabularia, Woronichinia, Coelomoron</t>
  </si>
  <si>
    <t>16-238-7</t>
  </si>
  <si>
    <t>Nostoc, Dinoflagelates, Trace Pediastrum</t>
  </si>
  <si>
    <t>16-90-7</t>
  </si>
  <si>
    <t>Conjugated Filamentious Green Algae, Microcystis, Diatoms, Anabaena</t>
  </si>
  <si>
    <t>16-190-B11</t>
  </si>
  <si>
    <t>16-190-8</t>
  </si>
  <si>
    <t>16-75-18</t>
  </si>
  <si>
    <t>16-75-8</t>
  </si>
  <si>
    <t>16-26-8</t>
  </si>
  <si>
    <t>Microcystis, Aphanizomenon, Trace Woronichinia</t>
  </si>
  <si>
    <t>16-77-7</t>
  </si>
  <si>
    <t>Microcystis, Anabaena, Aphanizomenon, Woronichinia</t>
  </si>
  <si>
    <t>16-77.1-7</t>
  </si>
  <si>
    <t>16-216-18</t>
  </si>
  <si>
    <t>Anabaena, Dinoflagellates, Microcystis, Planktothrix, Trace Sphaerocystis</t>
  </si>
  <si>
    <t>16-215-8</t>
  </si>
  <si>
    <t>16-226-17</t>
  </si>
  <si>
    <t>16-226-7</t>
  </si>
  <si>
    <t>16-3300-B03</t>
  </si>
  <si>
    <t>16-96-17</t>
  </si>
  <si>
    <t>Fragilaria, Limnoraphis, Anabaena</t>
  </si>
  <si>
    <t>16-96-7</t>
  </si>
  <si>
    <t>16-39-18</t>
  </si>
  <si>
    <t>16-39-8</t>
  </si>
  <si>
    <t>16-113-18</t>
  </si>
  <si>
    <t>16-113-8</t>
  </si>
  <si>
    <t>16-50-17</t>
  </si>
  <si>
    <t>16-50-7</t>
  </si>
  <si>
    <t>16-45-8</t>
  </si>
  <si>
    <t>16-99-8</t>
  </si>
  <si>
    <t>Anksitodesmus, Dinoflagellates, Aphanizomenon, Microcystis, Strauastrum</t>
  </si>
  <si>
    <t>16-89-7</t>
  </si>
  <si>
    <t>16-59-18</t>
  </si>
  <si>
    <t>16-59-8</t>
  </si>
  <si>
    <t>16-91-5</t>
  </si>
  <si>
    <t>16-224-18</t>
  </si>
  <si>
    <t>16-224-8</t>
  </si>
  <si>
    <t>16-29-18</t>
  </si>
  <si>
    <t>16-29-8</t>
  </si>
  <si>
    <t>Blind Sodus Bay</t>
  </si>
  <si>
    <t>Aphanizomenon, Anabaena, Trace Microcystis</t>
  </si>
  <si>
    <t>16-BSOD-B1</t>
  </si>
  <si>
    <t>16-168-18</t>
  </si>
  <si>
    <t>16-168-8</t>
  </si>
  <si>
    <t>16-23-17</t>
  </si>
  <si>
    <t>Microcystis, Nostoc, Anabaena, Dinoflagellates, Tribonema</t>
  </si>
  <si>
    <t>16-23-7</t>
  </si>
  <si>
    <t>16-38-18</t>
  </si>
  <si>
    <t>16-38-8</t>
  </si>
  <si>
    <t>Aphanizomenon, Microcystis</t>
  </si>
  <si>
    <t>16-109-7</t>
  </si>
  <si>
    <t>Port Bay</t>
  </si>
  <si>
    <t>Port B</t>
  </si>
  <si>
    <t>16-PORT-B1</t>
  </si>
  <si>
    <t>16-74-16-PORT-B1</t>
  </si>
  <si>
    <t>16-104-18</t>
  </si>
  <si>
    <t>Lyngbya, Microcystis, Diatoms, Trace Anabaena</t>
  </si>
  <si>
    <t>16-104-8</t>
  </si>
  <si>
    <t>16-49-16</t>
  </si>
  <si>
    <t>Anabaena, Microcystis, Woronichinia, Dinoflagellates</t>
  </si>
  <si>
    <t>16-49-6</t>
  </si>
  <si>
    <t>Katlynn Marina Bloom</t>
  </si>
  <si>
    <t>Duplicate of 16-1594</t>
  </si>
  <si>
    <t>16-3104-B1</t>
  </si>
  <si>
    <t>16-3100-N1</t>
  </si>
  <si>
    <t>16-3100-N2</t>
  </si>
  <si>
    <t>16-3100-S5</t>
  </si>
  <si>
    <t>16-3100-S4</t>
  </si>
  <si>
    <t>16-3100-C3</t>
  </si>
  <si>
    <t>16-202-8</t>
  </si>
  <si>
    <t>16-205-18</t>
  </si>
  <si>
    <t>16-205-8</t>
  </si>
  <si>
    <t>16-204-18</t>
  </si>
  <si>
    <t>Debris, Ananbaena, Diatoms, Planktothirs, Dinoflagellates, Trace Synedra</t>
  </si>
  <si>
    <t>16-204-B3</t>
  </si>
  <si>
    <t>Anabaena, Dinoflagellates, Synedra, Trace Euglena</t>
  </si>
  <si>
    <t>16-204-8</t>
  </si>
  <si>
    <t>16-4-18</t>
  </si>
  <si>
    <t>16-4-8</t>
  </si>
  <si>
    <t>16-233-18</t>
  </si>
  <si>
    <t>Sphaerocystis, Cosmarium, Aphanizomenon</t>
  </si>
  <si>
    <t>16-233-8</t>
  </si>
  <si>
    <t>16-134-8</t>
  </si>
  <si>
    <t>16-246-7</t>
  </si>
  <si>
    <t>Oscillitoria, Trace Oedogonium</t>
  </si>
  <si>
    <t>16-234-B2</t>
  </si>
  <si>
    <t>Dense Oscillitoria, Diatoms, Sphaerocystus, Trace Woronichinia, Trace Oedogonium, Trace Cosmarium</t>
  </si>
  <si>
    <t>16-234-B1</t>
  </si>
  <si>
    <t>16-53-18</t>
  </si>
  <si>
    <t>16-53-8</t>
  </si>
  <si>
    <t>16-17-17</t>
  </si>
  <si>
    <t>Trace Anabaena</t>
  </si>
  <si>
    <t>16-17-7</t>
  </si>
  <si>
    <t>16-66-17</t>
  </si>
  <si>
    <t>16-66-7</t>
  </si>
  <si>
    <t>16-69-18</t>
  </si>
  <si>
    <t>16-69-8</t>
  </si>
  <si>
    <t>16-8-18</t>
  </si>
  <si>
    <t>16-8-8</t>
  </si>
  <si>
    <t>16-196-7</t>
  </si>
  <si>
    <t>Fragillaria, Anabaena, Dinoflagellates, Diatoms</t>
  </si>
  <si>
    <t>16-2-8</t>
  </si>
  <si>
    <t>16-243-17</t>
  </si>
  <si>
    <t>16-243-7</t>
  </si>
  <si>
    <t>16-95-18</t>
  </si>
  <si>
    <t>16-95-8</t>
  </si>
  <si>
    <t>16-136-18</t>
  </si>
  <si>
    <t>16-136-8</t>
  </si>
  <si>
    <t>16-52-18</t>
  </si>
  <si>
    <t>16-52-8</t>
  </si>
  <si>
    <t>16-225-8</t>
  </si>
  <si>
    <t>16-117-7</t>
  </si>
  <si>
    <t>16-212-8</t>
  </si>
  <si>
    <t>Staurastrum, Pediastrum, Synedra, Anabaena, Trace Dinoflagellates, Trace Microcystis</t>
  </si>
  <si>
    <t>16-192-7</t>
  </si>
  <si>
    <t>Dense Woronichinia, Dense Nostoc, Dense Anabaena, Microcystis</t>
  </si>
  <si>
    <t>16-232-B2?</t>
  </si>
  <si>
    <t>Ceratium, Woronichinia, Closterium, Dinoflagellates, Microcystis, Fragilaria, Nostoc, Oedogonium</t>
  </si>
  <si>
    <t>16-232-7</t>
  </si>
  <si>
    <t>16-235-8</t>
  </si>
  <si>
    <t>16-176-17</t>
  </si>
  <si>
    <t>16-176-7</t>
  </si>
  <si>
    <t>16-169-18</t>
  </si>
  <si>
    <t>16-169-8</t>
  </si>
  <si>
    <t>16-36-18</t>
  </si>
  <si>
    <t>16-36-8</t>
  </si>
  <si>
    <t>Diatoms, Dinoflagellates, Staurastrum, Microcystis</t>
  </si>
  <si>
    <t>16-73-7</t>
  </si>
  <si>
    <t>16-210-8</t>
  </si>
  <si>
    <t>16-209-8</t>
  </si>
  <si>
    <t>16-149-17</t>
  </si>
  <si>
    <t>16-149-7</t>
  </si>
  <si>
    <t>16-103-7</t>
  </si>
  <si>
    <t>16-174-7</t>
  </si>
  <si>
    <t>16-239-B6</t>
  </si>
  <si>
    <t>Anabaena, Nostoc, Woronichinia, Dinoflagellates,Sphaerocystis, Trace Microcystis</t>
  </si>
  <si>
    <t>16-239-8</t>
  </si>
  <si>
    <t>16-25-17</t>
  </si>
  <si>
    <t>16-25-7</t>
  </si>
  <si>
    <t>16-153-18</t>
  </si>
  <si>
    <t>16-153-8</t>
  </si>
  <si>
    <t>16-181-6</t>
  </si>
  <si>
    <t>16-203-7</t>
  </si>
  <si>
    <t>16-234-18</t>
  </si>
  <si>
    <t>16-234-8</t>
  </si>
  <si>
    <t>16-3300-B6</t>
  </si>
  <si>
    <t>16-3300-B7</t>
  </si>
  <si>
    <t>Microcystis, Trace Ceratium</t>
  </si>
  <si>
    <t>16-3201-B56</t>
  </si>
  <si>
    <t>Microcystis, Sphaerocystis, Trace Ceratium, Trace Tribonema</t>
  </si>
  <si>
    <t>16-3202-B57</t>
  </si>
  <si>
    <t>Microcystis, Trace Tribonema</t>
  </si>
  <si>
    <t>16-3203-B58</t>
  </si>
  <si>
    <t>Dense Microcystis, Limnoraphis, Trace Tribonema</t>
  </si>
  <si>
    <t>16-3210-B59</t>
  </si>
  <si>
    <t>16-18-18</t>
  </si>
  <si>
    <t>16-18-8</t>
  </si>
  <si>
    <t>16-3102-B1</t>
  </si>
  <si>
    <t>16-3101-B1</t>
  </si>
  <si>
    <t>16-3107-B1</t>
  </si>
  <si>
    <t>16-3106-B3</t>
  </si>
  <si>
    <t>16-3103-B1</t>
  </si>
  <si>
    <t>16-3124-B1</t>
  </si>
  <si>
    <t>16-3100-B5</t>
  </si>
  <si>
    <t>16-3123-B3</t>
  </si>
  <si>
    <t>16-90-B2</t>
  </si>
  <si>
    <t>Anabaena, Nostoc, Trace Pediastrum</t>
  </si>
  <si>
    <t>16-90-8</t>
  </si>
  <si>
    <t>16-21-16</t>
  </si>
  <si>
    <t>16-21-6</t>
  </si>
  <si>
    <t>16-183-7</t>
  </si>
  <si>
    <t>Green Coccoid, Dinoflagelates, Scenedesmus, Desmodesmus, Aphanizomenon</t>
  </si>
  <si>
    <t>16-207-6</t>
  </si>
  <si>
    <t>Apahnizomenon, Anabaena, Woronichinia, Microcystis</t>
  </si>
  <si>
    <t>16-230-8</t>
  </si>
  <si>
    <t>16-160-18</t>
  </si>
  <si>
    <t>16-160-8</t>
  </si>
  <si>
    <t>16-58-17</t>
  </si>
  <si>
    <t>16-58-7</t>
  </si>
  <si>
    <t>16-221-6</t>
  </si>
  <si>
    <t>Dense Microcystis, Trace Euglena</t>
  </si>
  <si>
    <t>16-3003-B1</t>
  </si>
  <si>
    <t>16-3004-B1</t>
  </si>
  <si>
    <t>16-223-18</t>
  </si>
  <si>
    <t>16-223-8</t>
  </si>
  <si>
    <t>16-222-16</t>
  </si>
  <si>
    <t>16-222-6</t>
  </si>
  <si>
    <t>B03</t>
  </si>
  <si>
    <t>16-6-B03</t>
  </si>
  <si>
    <t>Dense Aphanizomenon, Woronichinia, Microcystis, Dinoflagellates, Cosmarium</t>
  </si>
  <si>
    <t>16-06-B03</t>
  </si>
  <si>
    <t>16-34-17</t>
  </si>
  <si>
    <t>16-34-7</t>
  </si>
  <si>
    <t>16-34.1-17</t>
  </si>
  <si>
    <t>16-34.1-7</t>
  </si>
  <si>
    <t>Katlynn Harbor Bloom Surface Grab</t>
  </si>
  <si>
    <t>N/A</t>
  </si>
  <si>
    <t>Dense Anabaena, Dense Woronichinia, Microcystis, Limnoraphis</t>
  </si>
  <si>
    <t>16-212-B4</t>
  </si>
  <si>
    <t>ESF lists as 16-212--B3</t>
  </si>
  <si>
    <t>16-220-14</t>
  </si>
  <si>
    <t>Dense Biniclearia, Dinoflagelates</t>
  </si>
  <si>
    <t>16-220-B7</t>
  </si>
  <si>
    <t>Binuclearia, Desmodesmus</t>
  </si>
  <si>
    <t>16-220-5</t>
  </si>
  <si>
    <t>16-41-18</t>
  </si>
  <si>
    <t>16-41-8</t>
  </si>
  <si>
    <t>16-68-18</t>
  </si>
  <si>
    <t>16-68-8</t>
  </si>
  <si>
    <t>16-1-8</t>
  </si>
  <si>
    <t>16-20-18</t>
  </si>
  <si>
    <t>16-20-8</t>
  </si>
  <si>
    <t>16-244-18</t>
  </si>
  <si>
    <t>16-244-8</t>
  </si>
  <si>
    <t>16-77-8</t>
  </si>
  <si>
    <t>Phormidium, Microcystis, Sphaerocystis, Anabaena, Staurastrum</t>
  </si>
  <si>
    <t>16-77.1-8</t>
  </si>
  <si>
    <t>Dense Microcystis, Dense Anabaena, Staurastrum</t>
  </si>
  <si>
    <t>16-242-B9</t>
  </si>
  <si>
    <t>Synedra, Fragilaria, Closterium, Woronichinia, Ceratium</t>
  </si>
  <si>
    <t>16-102-8</t>
  </si>
  <si>
    <t>16-240-18</t>
  </si>
  <si>
    <t>16-240-8</t>
  </si>
  <si>
    <t>Dense Woronichinia, Nostoc, Microcystis</t>
  </si>
  <si>
    <t>16-163-B2</t>
  </si>
  <si>
    <t>16-163-8</t>
  </si>
  <si>
    <t>Ankistodesmus, Microcystis, Anabaena, Staurastrum</t>
  </si>
  <si>
    <t>16-89-8</t>
  </si>
  <si>
    <t>16-120-18</t>
  </si>
  <si>
    <t>16-120-8</t>
  </si>
  <si>
    <t>16-226-18</t>
  </si>
  <si>
    <t>16-226-8</t>
  </si>
  <si>
    <t>16-33-18</t>
  </si>
  <si>
    <t>16-33-8</t>
  </si>
  <si>
    <t>Microcystis, Diatoms, Woronichinia, Ceratium, Pediastrum</t>
  </si>
  <si>
    <t>16-33.1-8</t>
  </si>
  <si>
    <t>16-40-18</t>
  </si>
  <si>
    <t>16-40-8</t>
  </si>
  <si>
    <t>16-130-8</t>
  </si>
  <si>
    <t>Mougeotia, Pediastrum, Microcystis, Oscillitoria, Sphaerocystis, Fragilaria</t>
  </si>
  <si>
    <t>16-150-5</t>
  </si>
  <si>
    <t>16-30-17</t>
  </si>
  <si>
    <t>16-30-7</t>
  </si>
  <si>
    <t>Microcystis, Aphanizomenon, Diatoms, Woronichinia, Tribonema</t>
  </si>
  <si>
    <t>16-109-8</t>
  </si>
  <si>
    <t>16-164-18</t>
  </si>
  <si>
    <t>16-164-8</t>
  </si>
  <si>
    <t>16-100-18</t>
  </si>
  <si>
    <t>16-100-8</t>
  </si>
  <si>
    <t>Dense Aphanizomenon, Microcystis, Dinoflagellates</t>
  </si>
  <si>
    <t>16-89-B3</t>
  </si>
  <si>
    <t>16-96-18</t>
  </si>
  <si>
    <t>Dinoflagelates, Microcystis, Ceratium, Tabularia, Mircospora</t>
  </si>
  <si>
    <t>16-96-8</t>
  </si>
  <si>
    <t>16-194-18</t>
  </si>
  <si>
    <t>Apahnizomenon, Fragilaria, Sphaerocystis, Ceratium, Anabaena</t>
  </si>
  <si>
    <t>16-194-8</t>
  </si>
  <si>
    <t>Microcystis, Tribonema, Trace Sphaerocystis</t>
  </si>
  <si>
    <t>16-3201-B60</t>
  </si>
  <si>
    <t>Microcystis Tribonema</t>
  </si>
  <si>
    <t>16-3202-B61</t>
  </si>
  <si>
    <t>Microcystis, Ceratium,. Trace Tribonema</t>
  </si>
  <si>
    <t>16-3203-B62</t>
  </si>
  <si>
    <t>Microcystis, Ceratium Tribonema</t>
  </si>
  <si>
    <t>16-3210-B63</t>
  </si>
  <si>
    <t>16-108-16</t>
  </si>
  <si>
    <t>16-108-6</t>
  </si>
  <si>
    <t>16-50-18</t>
  </si>
  <si>
    <t>16-50-8</t>
  </si>
  <si>
    <t>16-31-8</t>
  </si>
  <si>
    <t>16-238-18</t>
  </si>
  <si>
    <t>Tabualaria, Microcystis, Sphaerocystis</t>
  </si>
  <si>
    <t>16-238-8</t>
  </si>
  <si>
    <t>16-91-6</t>
  </si>
  <si>
    <t>16-122-18</t>
  </si>
  <si>
    <t>Anabaena, Tabularia, Woronichinia</t>
  </si>
  <si>
    <t>16-122-B1</t>
  </si>
  <si>
    <t>16-122-8</t>
  </si>
  <si>
    <t>16-23-18</t>
  </si>
  <si>
    <t>Anabaena, Aphanizomenon, Trace Fragilaria, Trace Tribonema, Trace Ceratium</t>
  </si>
  <si>
    <t>16-23-8</t>
  </si>
  <si>
    <t>16-183-8</t>
  </si>
  <si>
    <t>16-72-8</t>
  </si>
  <si>
    <t>16-245-16</t>
  </si>
  <si>
    <t>16-245-6</t>
  </si>
  <si>
    <t>16-31-00-224</t>
  </si>
  <si>
    <t>16-3100-232</t>
  </si>
  <si>
    <t>16-3100-208</t>
  </si>
  <si>
    <t>16-49-17</t>
  </si>
  <si>
    <t>Aphanizomenon, Anabaena, Woronichinia, Microcystis, Trace Cosmarium, Trace Pediastrum</t>
  </si>
  <si>
    <t>16-49-7</t>
  </si>
  <si>
    <t>16-192-8</t>
  </si>
  <si>
    <t>16-149-18</t>
  </si>
  <si>
    <t>16-149-8</t>
  </si>
  <si>
    <t>Woronichinia, Aphanizomenon, Nostoc, Microcystis, Diatoms</t>
  </si>
  <si>
    <t>16-232-8</t>
  </si>
  <si>
    <t>16-66-18</t>
  </si>
  <si>
    <t>16-66-8</t>
  </si>
  <si>
    <t>Coccoid Greens, Dinoflagellates, Desmodesmus</t>
  </si>
  <si>
    <t>16-207-7</t>
  </si>
  <si>
    <t>16-138-17</t>
  </si>
  <si>
    <t>16-138-7</t>
  </si>
  <si>
    <t>16-117-8</t>
  </si>
  <si>
    <t>16-176-18</t>
  </si>
  <si>
    <t>16-176-8</t>
  </si>
  <si>
    <t>16-17-18</t>
  </si>
  <si>
    <t>16-17-8</t>
  </si>
  <si>
    <t>16-177-6</t>
  </si>
  <si>
    <t>Diatoms, Staurastrum, Desmodesmus, Trace Dinoflagellates, Trace Nostoc</t>
  </si>
  <si>
    <t>16-73-8</t>
  </si>
  <si>
    <t>16-58-18</t>
  </si>
  <si>
    <t>16-58-8</t>
  </si>
  <si>
    <t>16-103-8</t>
  </si>
  <si>
    <t>16-203-8</t>
  </si>
  <si>
    <t>16-196-8</t>
  </si>
  <si>
    <t>Microspora, Woronichinia, Anabaena, Microcystis, Trace Ceratium</t>
  </si>
  <si>
    <t>16-3201-B64</t>
  </si>
  <si>
    <t>Woronichinia, Microspora, Anabaena, Mircrocystis, Trace Ceratium</t>
  </si>
  <si>
    <t>16-3202-B65</t>
  </si>
  <si>
    <t>Woronichinia, Mircorspora, Microcystis</t>
  </si>
  <si>
    <t>16-3203-B66</t>
  </si>
  <si>
    <t>16-243-18</t>
  </si>
  <si>
    <t>16-243-8</t>
  </si>
  <si>
    <t>16-3103-B2</t>
  </si>
  <si>
    <t>16-3114-B3</t>
  </si>
  <si>
    <t>16-3120-B1</t>
  </si>
  <si>
    <t>16-3122-B2</t>
  </si>
  <si>
    <t>16-3124-B2</t>
  </si>
  <si>
    <t>Sphaerocystis, Diatoms, Dinoflagellates, Closterium, Mougeotia</t>
  </si>
  <si>
    <t>16-246-8</t>
  </si>
  <si>
    <t>16-21-17</t>
  </si>
  <si>
    <t>16-21-7</t>
  </si>
  <si>
    <t>Dense Anabaena, Trace Diatoms, Trace Euglena</t>
  </si>
  <si>
    <t>16-CAN-B1</t>
  </si>
  <si>
    <t>Planktothrix, Pediastrum, Woronichinia, Trace Ceratium, Trace Oedogonium</t>
  </si>
  <si>
    <t>16-150-6</t>
  </si>
  <si>
    <t>Dense Microcystis</t>
  </si>
  <si>
    <t>16-242-B10</t>
  </si>
  <si>
    <t>16-108-17</t>
  </si>
  <si>
    <t>16-108-7</t>
  </si>
  <si>
    <t>Trace Anabaena, Trace Dinoflagellates</t>
  </si>
  <si>
    <t>16-CAN-B2</t>
  </si>
  <si>
    <t>Microcystis, Tribonema</t>
  </si>
  <si>
    <t>16-3201-B67</t>
  </si>
  <si>
    <t>Aphanizomenon, Tribonema, Woronichinia</t>
  </si>
  <si>
    <t>16-3202-B68</t>
  </si>
  <si>
    <t>Tribonema, Woronichinia, Microcystis</t>
  </si>
  <si>
    <t>16-3203-B69</t>
  </si>
  <si>
    <t>Planktothrix (dense) with trace Anabaena, diatoms</t>
  </si>
  <si>
    <t>16-BSOD-B2</t>
  </si>
  <si>
    <t>24a</t>
  </si>
  <si>
    <t>16-204-24a</t>
  </si>
  <si>
    <t>16-204-24</t>
  </si>
  <si>
    <t>16-4-24a</t>
  </si>
  <si>
    <t>16-4-24</t>
  </si>
  <si>
    <t>16-PORT-B2</t>
  </si>
  <si>
    <t>16-74-16-PORT-B2</t>
  </si>
  <si>
    <t>Planktothrix, Anabaena and trace Microcystis and Diatoms</t>
  </si>
  <si>
    <t>16-Port-B2</t>
  </si>
  <si>
    <t>Dave Scudders Dock</t>
  </si>
  <si>
    <t>16-205-24a</t>
  </si>
  <si>
    <t>16-205-24</t>
  </si>
  <si>
    <t>Dense Woronichinia, Dense Aphanizomenon, Anabaena, Trace Diatoms</t>
  </si>
  <si>
    <t>16-216-B8</t>
  </si>
  <si>
    <t>ESF assigned same ID to other 8/27 sample; NEED TO UPDATE MC AND OTHERS</t>
  </si>
  <si>
    <t xml:space="preserve">Chenango Lake </t>
  </si>
  <si>
    <t>Anabaena, Woronichinia, Microcystis, Asterionella</t>
  </si>
  <si>
    <t>16-168-B1</t>
  </si>
  <si>
    <t>16-3201-B70</t>
  </si>
  <si>
    <t>Mircospora, Microcystis</t>
  </si>
  <si>
    <t>16-3202-B71</t>
  </si>
  <si>
    <t>16-3203-B72</t>
  </si>
  <si>
    <t>Euglenophyceae, Microcystis, Vorticella, Dinoflagellates, Anabaena</t>
  </si>
  <si>
    <t>16-90-B3</t>
  </si>
  <si>
    <t>Conesus Lake</t>
  </si>
  <si>
    <t>16-4015-B1</t>
  </si>
  <si>
    <t>Dense Anabaena, Woronichinia</t>
  </si>
  <si>
    <t>Microcystis, Diatoms, Ankistodesmus, Anabaena, Oscillitoria, Closterium</t>
  </si>
  <si>
    <t>16-ONT-225-SL5</t>
  </si>
  <si>
    <t>Dinoflagellates, Trace Trachelomonas, Trace Closerium, Trace Chlamydomas</t>
  </si>
  <si>
    <t>16-ONT-225-SL6</t>
  </si>
  <si>
    <t>Scudder's Dock</t>
  </si>
  <si>
    <t>25a</t>
  </si>
  <si>
    <t>16-4-25a</t>
  </si>
  <si>
    <t>16-4-25</t>
  </si>
  <si>
    <t>16-205-25a</t>
  </si>
  <si>
    <t>16-205-25</t>
  </si>
  <si>
    <t>26a</t>
  </si>
  <si>
    <t>16-4-26a</t>
  </si>
  <si>
    <t>16-4-26</t>
  </si>
  <si>
    <t>Fragilaria, Asterionella,Woronichinia, Synura, Diatoms</t>
  </si>
  <si>
    <t>Great Sodus Bay/Sodus Bay</t>
  </si>
  <si>
    <t>Oak Park</t>
  </si>
  <si>
    <t xml:space="preserve">Fragilaria, Asterionella,Woronichinia </t>
  </si>
  <si>
    <t>Fragilaria, Synura, Asterionella, Woronichinia, Pediastrum</t>
  </si>
  <si>
    <t>Asterionella, Synura, Fragilaria, Diatoms</t>
  </si>
  <si>
    <t>Gymnodinium, Synura, Asteriunoella, Fragellaria, Sphaerocystis</t>
  </si>
  <si>
    <t>Asterionella, Fragilaria, Dinoflagellates, Mallomonas</t>
  </si>
  <si>
    <t>Asterionella, Raphid diatoms, Fragilaria, Dinoflagellates</t>
  </si>
  <si>
    <t>Asterionella, Dinoflagellates, Fragelaria, Synedra, Raphid diatoms</t>
  </si>
  <si>
    <t>Dianoflagellates, Asterionella, Raphid diatoms, Pediastrum</t>
  </si>
  <si>
    <t>Asterionella, Dinoflagellates, Fragilaria, Synura</t>
  </si>
  <si>
    <t>Asterionella, Dinoflagellates, Synura, Dinobryon</t>
  </si>
  <si>
    <t>Asterionella, Fragilaria, Dinoflagellates, Synura, Chaetophorales</t>
  </si>
  <si>
    <t>Asterionella, Debris, Fragilaria, Synura</t>
  </si>
  <si>
    <t>Asterionella, Fragilaria, Microcystis, Synura</t>
  </si>
  <si>
    <t>Asterionella, Fragilaria, Microcystis, Woronichinia, Synura</t>
  </si>
  <si>
    <t>Asterionella, Fragilaria, Dinoflagellates, Oocystis, Dinobryon</t>
  </si>
  <si>
    <t>Asterionella, Fragilaria, Woronichinia, Microcystis, Dinobryon</t>
  </si>
  <si>
    <t>Asterionella, Fragilaria, Microcystis, Synura, Centric Diatoms</t>
  </si>
  <si>
    <t>Asterionella,Dinobryon, Fragilaria, Ceratium</t>
  </si>
  <si>
    <t>Asterionella, Fragillaria, Ceratium, Pediastrum</t>
  </si>
  <si>
    <t>Asterionella, Fragillaria, Ceratium</t>
  </si>
  <si>
    <t>Fragilaria, Asterionella, Microcystis, Vorticella</t>
  </si>
  <si>
    <t>Asterionella, Fragilaria, Pediastrum, Microcystis</t>
  </si>
  <si>
    <t>Fragilaria, Asterionella, Pediastrum, Microcystis</t>
  </si>
  <si>
    <t>17-138-11</t>
  </si>
  <si>
    <t>17-138-1</t>
  </si>
  <si>
    <t>Dean's Pondond</t>
  </si>
  <si>
    <t>Microcystis, Occ Dinoflagellate</t>
  </si>
  <si>
    <t>17-242-1</t>
  </si>
  <si>
    <t>17-147-1</t>
  </si>
  <si>
    <t>Dense Debris,Raphid Diatoms,Microcystis, and Oscillitoria, Mod. Coccoid Chlorophytes</t>
  </si>
  <si>
    <t>Eagle Pondond</t>
  </si>
  <si>
    <t>17-215-B1</t>
  </si>
  <si>
    <t>17-215-1</t>
  </si>
  <si>
    <t>Little Lakeong Pondond</t>
  </si>
  <si>
    <t>17-210-1</t>
  </si>
  <si>
    <t>Long Pondond S</t>
  </si>
  <si>
    <t>17-209-1</t>
  </si>
  <si>
    <t>17-137-11</t>
  </si>
  <si>
    <t>17-137-1</t>
  </si>
  <si>
    <t>Smith Pondond</t>
  </si>
  <si>
    <t>17-190-11</t>
  </si>
  <si>
    <t>Trace Dinoflagellates, Tribonema, Diatoms, and Occ Microcystis</t>
  </si>
  <si>
    <t>17-190-B1</t>
  </si>
  <si>
    <t>17-190-1</t>
  </si>
  <si>
    <t>Summit Lake - Wash Co</t>
  </si>
  <si>
    <t>17-75-11</t>
  </si>
  <si>
    <t>17-75-1</t>
  </si>
  <si>
    <t>17-26-1</t>
  </si>
  <si>
    <t>Trace Fragilaria and Asterionella, Occ. Dinoflagellates</t>
  </si>
  <si>
    <t>Chautauqua Lake South</t>
  </si>
  <si>
    <t>17-NCSL-B1</t>
  </si>
  <si>
    <t>17-37-11</t>
  </si>
  <si>
    <t>17-37-1</t>
  </si>
  <si>
    <t>Lake Lacoma</t>
  </si>
  <si>
    <t>Lake Lakeacoma</t>
  </si>
  <si>
    <t>17-248-11</t>
  </si>
  <si>
    <t>17-248-1</t>
  </si>
  <si>
    <t>17-236-1</t>
  </si>
  <si>
    <t>Robinson Pondond</t>
  </si>
  <si>
    <t>17-59-11</t>
  </si>
  <si>
    <t>17-59-1</t>
  </si>
  <si>
    <t>Debris, Trace Diatoms (raphid and centric)</t>
  </si>
  <si>
    <t>17-BRIG-B4</t>
  </si>
  <si>
    <t>Trace Asterionella, Sphaeocystis, and Aphanocapsa</t>
  </si>
  <si>
    <t>17-CHEN-B5</t>
  </si>
  <si>
    <t>Debris, Trace Raphid Diatoms</t>
  </si>
  <si>
    <t>17-CLA-B6</t>
  </si>
  <si>
    <t>Moderate Aphanizomenon and Microcystis</t>
  </si>
  <si>
    <t>17-LPPM-B3</t>
  </si>
  <si>
    <t>Occ. Diatom</t>
  </si>
  <si>
    <t>17-WHIT-B2</t>
  </si>
  <si>
    <t>17-160-11</t>
  </si>
  <si>
    <t>17-160-1</t>
  </si>
  <si>
    <t>Fragilaria, Dinoflagellates, Microcystis, Straurastrum</t>
  </si>
  <si>
    <t>Fragilaria, Raphid Diatoms, Pediastrum, Asterionella, Microcystis</t>
  </si>
  <si>
    <t>Fragilaria, Straurastrum, Microcystis, Asterionella</t>
  </si>
  <si>
    <t>Deer Lake</t>
  </si>
  <si>
    <t>17-195-1</t>
  </si>
  <si>
    <t>Eaton Brook Reservoir</t>
  </si>
  <si>
    <t>17-39-11</t>
  </si>
  <si>
    <t>17-39-1</t>
  </si>
  <si>
    <t>17-72-1</t>
  </si>
  <si>
    <t>17-82-1</t>
  </si>
  <si>
    <t>Glass Lake</t>
  </si>
  <si>
    <t>17-247-11</t>
  </si>
  <si>
    <t>17-247-1</t>
  </si>
  <si>
    <t>17-2-1</t>
  </si>
  <si>
    <t>Loon Lake - Steuben Co.</t>
  </si>
  <si>
    <t>17-136-11</t>
  </si>
  <si>
    <t>17-136-1</t>
  </si>
  <si>
    <t>Silver Lake - St. Lakeawrence Co</t>
  </si>
  <si>
    <t>17-117-1</t>
  </si>
  <si>
    <t>17-178-11</t>
  </si>
  <si>
    <t>17-178-1</t>
  </si>
  <si>
    <t>17-120-11</t>
  </si>
  <si>
    <t>17-120-1</t>
  </si>
  <si>
    <t>Barrett Pond</t>
  </si>
  <si>
    <t>Barrett Pondond</t>
  </si>
  <si>
    <t>17-229-11</t>
  </si>
  <si>
    <t>17-229-1</t>
  </si>
  <si>
    <t>17-51-1</t>
  </si>
  <si>
    <t>China Pondond</t>
  </si>
  <si>
    <t>17-228-11</t>
  </si>
  <si>
    <t>17-228-1</t>
  </si>
  <si>
    <t>Forest Lake - Rensselaer Co</t>
  </si>
  <si>
    <t>17-183-1</t>
  </si>
  <si>
    <t>17-230-1</t>
  </si>
  <si>
    <t>Lake Lakeincolndale site 1</t>
  </si>
  <si>
    <t>17-102-1</t>
  </si>
  <si>
    <t>17-163-1</t>
  </si>
  <si>
    <t>Peck's Lake</t>
  </si>
  <si>
    <t>17-100-11</t>
  </si>
  <si>
    <t>17-100-1</t>
  </si>
  <si>
    <t>Pleasant Lake - Oswego Co</t>
  </si>
  <si>
    <t>17-89-1</t>
  </si>
  <si>
    <t>Moderate Microcystis and Dolichospermum, Trace Fragilaria</t>
  </si>
  <si>
    <t>17-90-1</t>
  </si>
  <si>
    <t>Moderate Woronichinia, Dolichospermum, and Microcystis, Trace Raphid Diatoms, Occ. Sphaerocystis</t>
  </si>
  <si>
    <t>17-225-B1</t>
  </si>
  <si>
    <t>17-225-B6</t>
  </si>
  <si>
    <t>Timber Lake</t>
  </si>
  <si>
    <t>17-203-1</t>
  </si>
  <si>
    <t>17-29-11</t>
  </si>
  <si>
    <t>ILA9</t>
  </si>
  <si>
    <t>ILA10</t>
  </si>
  <si>
    <t>ILA11</t>
  </si>
  <si>
    <t>ILA12</t>
  </si>
  <si>
    <t>17-29-1</t>
  </si>
  <si>
    <t>Big Fresh Pondond</t>
  </si>
  <si>
    <t>17-226-11</t>
  </si>
  <si>
    <t>17-226-1</t>
  </si>
  <si>
    <t>17-194-11</t>
  </si>
  <si>
    <t>17-194-1</t>
  </si>
  <si>
    <t>Honeoye Lake - S1</t>
  </si>
  <si>
    <t>17-3201-B1</t>
  </si>
  <si>
    <t>17-3202-B2</t>
  </si>
  <si>
    <t>17-3203-B3</t>
  </si>
  <si>
    <t>Moderate Microcystis, Occ. Diatoms</t>
  </si>
  <si>
    <t>17-248-B1</t>
  </si>
  <si>
    <t>Long Pond-C</t>
  </si>
  <si>
    <t>Long Pondond</t>
  </si>
  <si>
    <t>17-249-11</t>
  </si>
  <si>
    <t>17-249-1</t>
  </si>
  <si>
    <t>Lower Rhoda Pond</t>
  </si>
  <si>
    <t>Lower Rhoda Pondond</t>
  </si>
  <si>
    <t>17-250-11</t>
  </si>
  <si>
    <t>17-250-1</t>
  </si>
  <si>
    <t>Fragilaria, Microcystis, Straurastrum, Sphaerocystis</t>
  </si>
  <si>
    <t>Microcystis, Fragilaria, Straurastrum</t>
  </si>
  <si>
    <t>Fragilaria, Microcystis, Dinoflagellates, Straurastrum, Pediastrum</t>
  </si>
  <si>
    <t>17-224-11</t>
  </si>
  <si>
    <t>17-224-1</t>
  </si>
  <si>
    <t>Weiden Pondond</t>
  </si>
  <si>
    <t>17-192-1</t>
  </si>
  <si>
    <t>17-18-11</t>
  </si>
  <si>
    <t>Moderate Dolichospermum, Fragilaria, Trace Mougeotia, Spiroyra, Microcystis</t>
  </si>
  <si>
    <t>17-18-B1</t>
  </si>
  <si>
    <t>17-18-1</t>
  </si>
  <si>
    <t>17-25-11</t>
  </si>
  <si>
    <t>17-25-1</t>
  </si>
  <si>
    <t>Dense Dolichopermum, Trace Microcystis, Debris, Mougeotia</t>
  </si>
  <si>
    <t>17-212-B1</t>
  </si>
  <si>
    <t>17-248-12</t>
  </si>
  <si>
    <t>17-248-2</t>
  </si>
  <si>
    <t>17-205-11</t>
  </si>
  <si>
    <t>17-205-1</t>
  </si>
  <si>
    <t>17-204-11</t>
  </si>
  <si>
    <t>17-204-1</t>
  </si>
  <si>
    <t>Schroon Lake South - Site 2</t>
  </si>
  <si>
    <t>17-34.1-11</t>
  </si>
  <si>
    <t>17-34.1-1</t>
  </si>
  <si>
    <t>17-26-2</t>
  </si>
  <si>
    <t>Ballston Lake Site 1</t>
  </si>
  <si>
    <t>17-77-1</t>
  </si>
  <si>
    <t>Ballston Lake Site 2</t>
  </si>
  <si>
    <t>17-77.1-1</t>
  </si>
  <si>
    <t>Moderate Dinoflagellates, Dolichospermum, Trace Microcystis</t>
  </si>
  <si>
    <t>17-78-1</t>
  </si>
  <si>
    <t>Moderate Dolichospermum, Aphanizominon, Dinoflagellates, Trace Sphaerocystis, Fragilaria</t>
  </si>
  <si>
    <t>17-232-1</t>
  </si>
  <si>
    <t>Bowman Lake</t>
  </si>
  <si>
    <t>17-235-1</t>
  </si>
  <si>
    <t>17-175-11</t>
  </si>
  <si>
    <t>17-175-1</t>
  </si>
  <si>
    <t>17-176-11</t>
  </si>
  <si>
    <t>17-176-1</t>
  </si>
  <si>
    <t>Chautauqua Lake North</t>
  </si>
  <si>
    <t>17-33-11</t>
  </si>
  <si>
    <t>17-33-1</t>
  </si>
  <si>
    <t>17-33-01</t>
  </si>
  <si>
    <t>17-33.1-01</t>
  </si>
  <si>
    <t>17-33.1-1</t>
  </si>
  <si>
    <t>Dense Dolichospermum, Woronichinia, Moderate Microcystis, Aphanizomenon</t>
  </si>
  <si>
    <t>17-242-B1</t>
  </si>
  <si>
    <t>17-169-11</t>
  </si>
  <si>
    <t>17-169-1</t>
  </si>
  <si>
    <t>17-67-11</t>
  </si>
  <si>
    <t>17-67-1</t>
  </si>
  <si>
    <t>Hadlock Pond</t>
  </si>
  <si>
    <t>Hadlock Pondond</t>
  </si>
  <si>
    <t>17-126-11</t>
  </si>
  <si>
    <t>17-126-1</t>
  </si>
  <si>
    <t>17-147-2</t>
  </si>
  <si>
    <t>17-130-1</t>
  </si>
  <si>
    <t>Lake Salubria</t>
  </si>
  <si>
    <t>17-133-11</t>
  </si>
  <si>
    <t>17-133-1</t>
  </si>
  <si>
    <t>17-4-11</t>
  </si>
  <si>
    <t>ILH7</t>
  </si>
  <si>
    <t>17-4-ILH7</t>
  </si>
  <si>
    <t>17-95-11</t>
  </si>
  <si>
    <t>17-95-1</t>
  </si>
  <si>
    <t>17-38-11</t>
  </si>
  <si>
    <t>17-38-1</t>
  </si>
  <si>
    <t>Little Fresh Pondond</t>
  </si>
  <si>
    <t>17-58-11</t>
  </si>
  <si>
    <t>17-58-1</t>
  </si>
  <si>
    <t>17-210-2</t>
  </si>
  <si>
    <t>17-209-2</t>
  </si>
  <si>
    <t>17-137-12</t>
  </si>
  <si>
    <t>17-137-2</t>
  </si>
  <si>
    <t>17-236-2</t>
  </si>
  <si>
    <t>17-30-11</t>
  </si>
  <si>
    <t>17-30-1</t>
  </si>
  <si>
    <t>17-164-11</t>
  </si>
  <si>
    <t>Moderate Sphaerocystis, Trace Desmodesmus, Fragilaria</t>
  </si>
  <si>
    <t>17-164-B4</t>
  </si>
  <si>
    <t>Pleasure lake</t>
  </si>
  <si>
    <t>17-238-11</t>
  </si>
  <si>
    <t>17-238-1</t>
  </si>
  <si>
    <t>17-52-11</t>
  </si>
  <si>
    <t>17-52-1</t>
  </si>
  <si>
    <t>Schroon Lake North - Site 1</t>
  </si>
  <si>
    <t>17-34-11</t>
  </si>
  <si>
    <t>17-34-1</t>
  </si>
  <si>
    <t>17-190-12</t>
  </si>
  <si>
    <t>Moderate Dolichospermum, Diatoms, Trace Sphaeocystis, Fragilaria</t>
  </si>
  <si>
    <t>17-190-B2</t>
  </si>
  <si>
    <t>Moderate Aphanizomenon, Occ. Microcystis, Closterium, Nostoc, Woronichinia</t>
  </si>
  <si>
    <t>17-190-2</t>
  </si>
  <si>
    <t>17-75-12</t>
  </si>
  <si>
    <t>17-75-2</t>
  </si>
  <si>
    <t>17-216-11</t>
  </si>
  <si>
    <t>Moderate Dolichospermum, Trace Aphanizomenon, Microcystis, Ceratium</t>
  </si>
  <si>
    <t>17-216-1</t>
  </si>
  <si>
    <t>17-202-1</t>
  </si>
  <si>
    <t>17-46-11</t>
  </si>
  <si>
    <t>17-46-1</t>
  </si>
  <si>
    <t>Trace Asterionella</t>
  </si>
  <si>
    <t>17-CHAN-B9</t>
  </si>
  <si>
    <t>Trace Asterionella, Occ. Dolichospermum, Fragilaria</t>
  </si>
  <si>
    <t>17-CHEN-B11</t>
  </si>
  <si>
    <t>Moderate Asterionella, Dolichospermum, Planktothrix, Trace Microcystis</t>
  </si>
  <si>
    <t>17-LPPM-B8</t>
  </si>
  <si>
    <t>Occ. Asterionella</t>
  </si>
  <si>
    <t>17-WHIT-B7</t>
  </si>
  <si>
    <t>17-CLA-B12</t>
  </si>
  <si>
    <t>Occ. Microcystis, Asterionella, Trace Dolichospermum, Various Diatoms</t>
  </si>
  <si>
    <t>17-BRIG-B10</t>
  </si>
  <si>
    <t>Trace Microcystis, Dolichospermum, Aphanizomenon</t>
  </si>
  <si>
    <t>17-242-2</t>
  </si>
  <si>
    <t>Sparse Woronichinia, Sparse Pediastrum, Various Diatoms</t>
  </si>
  <si>
    <t>17-215-B2</t>
  </si>
  <si>
    <t>17-8-11</t>
  </si>
  <si>
    <t>Dense Spirogyra, Moderate Asterionella, Trace Microcystis, Fragilaria</t>
  </si>
  <si>
    <t>17-8-B1</t>
  </si>
  <si>
    <t>17-8-1</t>
  </si>
  <si>
    <t>17-115.1-11</t>
  </si>
  <si>
    <t>17-3201-B4</t>
  </si>
  <si>
    <t>17-3202-B5</t>
  </si>
  <si>
    <t>17-3203-B6</t>
  </si>
  <si>
    <t>17-3201-B7</t>
  </si>
  <si>
    <t>17-3202-B8</t>
  </si>
  <si>
    <t>17-3203-B9</t>
  </si>
  <si>
    <t>17-115.1-1</t>
  </si>
  <si>
    <t>Honeoye Lake - S2</t>
  </si>
  <si>
    <t>17-115.2-11</t>
  </si>
  <si>
    <t>17-115.2-1</t>
  </si>
  <si>
    <t>17-45-1</t>
  </si>
  <si>
    <t>17-149-11</t>
  </si>
  <si>
    <t>17-149-1</t>
  </si>
  <si>
    <t>Moderate Microcystis, Trace Dolichospermum, Occ Pediastrum</t>
  </si>
  <si>
    <t>17-109-1</t>
  </si>
  <si>
    <t>17-103-1</t>
  </si>
  <si>
    <t>Pleasant Lake - Fulton Co</t>
  </si>
  <si>
    <t>17-174-1</t>
  </si>
  <si>
    <t>Ceratium, Dolichospermum</t>
  </si>
  <si>
    <t>17-239-B1</t>
  </si>
  <si>
    <t>17-59-12</t>
  </si>
  <si>
    <t>17-59-2</t>
  </si>
  <si>
    <t>17-223-11</t>
  </si>
  <si>
    <t>17-223-1</t>
  </si>
  <si>
    <t>Burden Lake III</t>
  </si>
  <si>
    <t>17-122-11</t>
  </si>
  <si>
    <t>Dense Spirogyra, Moderate Dolichospermum, Ankistrodesmus, Woronichinia, Diatoms, Trace Aphanizomenon</t>
  </si>
  <si>
    <t>17-122-1</t>
  </si>
  <si>
    <t>ESF lists sample as 17-122-01</t>
  </si>
  <si>
    <t>17-168-11</t>
  </si>
  <si>
    <t>17-168-1</t>
  </si>
  <si>
    <t>17-23-11</t>
  </si>
  <si>
    <t>17-23-1</t>
  </si>
  <si>
    <t>17-39-12</t>
  </si>
  <si>
    <t>17-39-2</t>
  </si>
  <si>
    <t>Lake George- Diamond Island</t>
  </si>
  <si>
    <t>Lake George Diamond Island</t>
  </si>
  <si>
    <t>17-199.02-11</t>
  </si>
  <si>
    <t>17-199.02-1</t>
  </si>
  <si>
    <t>17-248-B2</t>
  </si>
  <si>
    <t>17-160-12</t>
  </si>
  <si>
    <t>17-160-2</t>
  </si>
  <si>
    <t>17-31-11</t>
  </si>
  <si>
    <t>17-31-1</t>
  </si>
  <si>
    <t>Round Pondond</t>
  </si>
  <si>
    <t>17-91-1</t>
  </si>
  <si>
    <t>17-21-11</t>
  </si>
  <si>
    <t>17-21-1</t>
  </si>
  <si>
    <t>Unnamed Wallkill Pond</t>
  </si>
  <si>
    <t>Unnamed Wallkill Pondond</t>
  </si>
  <si>
    <t>17-251-1</t>
  </si>
  <si>
    <t>17-96-11</t>
  </si>
  <si>
    <t>17-96-1</t>
  </si>
  <si>
    <t>Hemlock Lake - S1</t>
  </si>
  <si>
    <t>17-254.1-11</t>
  </si>
  <si>
    <t>17-254.1-1</t>
  </si>
  <si>
    <t>Hemlock Lake - S2</t>
  </si>
  <si>
    <t>17-254.2-11</t>
  </si>
  <si>
    <t>17-254.2-1</t>
  </si>
  <si>
    <t>Hemlock Lake - S3</t>
  </si>
  <si>
    <t>17-254.3-11</t>
  </si>
  <si>
    <t>17-254.3-1</t>
  </si>
  <si>
    <t>Fragillaria, Microcystis, Asterionella, Sphaerocystis, Straurastrum</t>
  </si>
  <si>
    <t>Fragillaria, Microcystis, Pediastrum, Asterionella, various Diatoms, Dolichospermum</t>
  </si>
  <si>
    <t>Fragillaria, Microcystis, Pediastrum, various Diatoms</t>
  </si>
  <si>
    <t>17-234-11</t>
  </si>
  <si>
    <t>17-234-1</t>
  </si>
  <si>
    <t>Canadice Lake</t>
  </si>
  <si>
    <t>Canadice Lake - S1</t>
  </si>
  <si>
    <t>17-252.1-11</t>
  </si>
  <si>
    <t>17-252.1-1</t>
  </si>
  <si>
    <t>17-66-11</t>
  </si>
  <si>
    <t>17-66-1</t>
  </si>
  <si>
    <t>17-196-11</t>
  </si>
  <si>
    <t>17-196-1</t>
  </si>
  <si>
    <t>Lake George- Basin Bay</t>
  </si>
  <si>
    <t>Lake George Basin Bay</t>
  </si>
  <si>
    <t>17-199.04-11</t>
  </si>
  <si>
    <t>17-199.04-1</t>
  </si>
  <si>
    <t>17-72-2</t>
  </si>
  <si>
    <t>17-1-1</t>
  </si>
  <si>
    <t>Owasco Lake - S1</t>
  </si>
  <si>
    <t>17-61.1-11</t>
  </si>
  <si>
    <t>17-61.1-1</t>
  </si>
  <si>
    <t>17-104-11</t>
  </si>
  <si>
    <t>Trace Dinobryon, Occ. Raphis Diatoms, Tabularia</t>
  </si>
  <si>
    <t>17-104-B1</t>
  </si>
  <si>
    <t>17-104-1</t>
  </si>
  <si>
    <t>Cayuga Lake - S</t>
  </si>
  <si>
    <t>Cayuga Lake - S2</t>
  </si>
  <si>
    <t>South site; same as recent CSLAP Site 3 (MS)</t>
  </si>
  <si>
    <t>17-182.2-11</t>
  </si>
  <si>
    <t>17-182.2-1</t>
  </si>
  <si>
    <t>Mougeotia, Various Diatoms</t>
  </si>
  <si>
    <t>17-CHAN-B13</t>
  </si>
  <si>
    <t>17-247-12</t>
  </si>
  <si>
    <t>Dense Spirogyra, Various Diatoms, Trace Limnoraphis, Fragilaria, Ulothrix</t>
  </si>
  <si>
    <t>17-247-B1</t>
  </si>
  <si>
    <t>17-247-2</t>
  </si>
  <si>
    <t>Goodnow Flow</t>
  </si>
  <si>
    <t>17-9-1</t>
  </si>
  <si>
    <t>Horseshoe Pondond</t>
  </si>
  <si>
    <t>17-170-1</t>
  </si>
  <si>
    <t>Indian Lake</t>
  </si>
  <si>
    <t>17-113-11</t>
  </si>
  <si>
    <t>17-113-1</t>
  </si>
  <si>
    <t>17-108-11</t>
  </si>
  <si>
    <t>17-108-1</t>
  </si>
  <si>
    <t>17-230-2</t>
  </si>
  <si>
    <t>17-2-2</t>
  </si>
  <si>
    <t>17-134-1</t>
  </si>
  <si>
    <t>17-250-12</t>
  </si>
  <si>
    <t>17-250-2</t>
  </si>
  <si>
    <t>Sacandaga Lake</t>
  </si>
  <si>
    <t>17-27-11</t>
  </si>
  <si>
    <t>17-27-1</t>
  </si>
  <si>
    <t>17-212-11</t>
  </si>
  <si>
    <t>17-212-ILA9</t>
  </si>
  <si>
    <t>17-154-11</t>
  </si>
  <si>
    <t>17-154-1</t>
  </si>
  <si>
    <t>Sunnyside Lake</t>
  </si>
  <si>
    <t>Lake Sunnyside</t>
  </si>
  <si>
    <t>17-166-11</t>
  </si>
  <si>
    <t>17-166-1</t>
  </si>
  <si>
    <t>17-53-11</t>
  </si>
  <si>
    <t>17-53-1</t>
  </si>
  <si>
    <t>17-226-12</t>
  </si>
  <si>
    <t>17-226-2</t>
  </si>
  <si>
    <t>17-51-2</t>
  </si>
  <si>
    <t>17-12-11</t>
  </si>
  <si>
    <t>17-12-1</t>
  </si>
  <si>
    <t>17-37-12</t>
  </si>
  <si>
    <t>17-37-2</t>
  </si>
  <si>
    <t>17-195-2</t>
  </si>
  <si>
    <t>17-40-11</t>
  </si>
  <si>
    <t>17-40-1</t>
  </si>
  <si>
    <t>17-215-2</t>
  </si>
  <si>
    <t>17-68-11</t>
  </si>
  <si>
    <t>17-68-1</t>
  </si>
  <si>
    <t>17-107-11</t>
  </si>
  <si>
    <t>17-107-1</t>
  </si>
  <si>
    <t>Mod. Dinoflagellates, Woronichinia, Closterium, Trace Fragilaria, Tabularia, Occ. Ceratium</t>
  </si>
  <si>
    <t>17-102-2</t>
  </si>
  <si>
    <t>Lake Pondlacid Site 1</t>
  </si>
  <si>
    <t>17-88-B8</t>
  </si>
  <si>
    <t>B15</t>
  </si>
  <si>
    <t>17-88-B15</t>
  </si>
  <si>
    <t>17-163-2</t>
  </si>
  <si>
    <t>17-246-1</t>
  </si>
  <si>
    <t>Mod. Trichormus, Trace Woronichinia, Tabularia</t>
  </si>
  <si>
    <t>17-90-2</t>
  </si>
  <si>
    <t>Mod. Dolichospermum, Nostoc, Aphanizomenon, Woronichinia, Trace Microcystis</t>
  </si>
  <si>
    <t>17-239-B7</t>
  </si>
  <si>
    <t>17-225-B7</t>
  </si>
  <si>
    <t>17-117-2</t>
  </si>
  <si>
    <t>17-178-12</t>
  </si>
  <si>
    <t>17-178-2</t>
  </si>
  <si>
    <t>17-153-11</t>
  </si>
  <si>
    <t>17-153-1</t>
  </si>
  <si>
    <t>17-203-2</t>
  </si>
  <si>
    <t>17-29-12</t>
  </si>
  <si>
    <t>17-29-2</t>
  </si>
  <si>
    <t>Dolichospermum, Aphanizomenon</t>
  </si>
  <si>
    <t>17-BPDEC-B16</t>
  </si>
  <si>
    <t>Dolichospermum, Aphanizomenon, Ceratium</t>
  </si>
  <si>
    <t>17-LPPM-B15</t>
  </si>
  <si>
    <t>Dolichospermum, Sparse Diatoms</t>
  </si>
  <si>
    <t>17-BPHL-B17</t>
  </si>
  <si>
    <t>Mod. Microcystis, Worornichinia, Dolichospermum, Trace Ceratuim</t>
  </si>
  <si>
    <t>17-BRIG-B18</t>
  </si>
  <si>
    <t>Trace Dolichopermum, Straurastrum, Occ. Asterionella, Spherocystis</t>
  </si>
  <si>
    <t>17-CICB-B19</t>
  </si>
  <si>
    <t>Sparse Microcystis</t>
  </si>
  <si>
    <t>17-CHEN-B20</t>
  </si>
  <si>
    <t>Occ. Asterionella, Desmodesmus, Dolichospermum</t>
  </si>
  <si>
    <t>17-CLA-B21</t>
  </si>
  <si>
    <t>Trace Dolichospermum,Asterionella, Desmodesmus</t>
  </si>
  <si>
    <t>17-WHIT-B14</t>
  </si>
  <si>
    <t>17-82-2</t>
  </si>
  <si>
    <t>17-18-12</t>
  </si>
  <si>
    <t>17-18-2</t>
  </si>
  <si>
    <t>17-136-12</t>
  </si>
  <si>
    <t>17-136-2</t>
  </si>
  <si>
    <t>Seneca Lake - S2</t>
  </si>
  <si>
    <t>17-92.2-11</t>
  </si>
  <si>
    <t>17-92.2-1</t>
  </si>
  <si>
    <t>Skaneateles Lake - S1</t>
  </si>
  <si>
    <t>17-139.1-11</t>
  </si>
  <si>
    <t>17-139.1-1</t>
  </si>
  <si>
    <t>17-192-2</t>
  </si>
  <si>
    <t>17-229-12</t>
  </si>
  <si>
    <t>17-229-2</t>
  </si>
  <si>
    <t>Cayuga Lake - N</t>
  </si>
  <si>
    <t>Cayuga Lake - S1</t>
  </si>
  <si>
    <t>North site; no previous DEC or recent CSLAP sites</t>
  </si>
  <si>
    <t>17-182.1-11</t>
  </si>
  <si>
    <t>17-182.1-1</t>
  </si>
  <si>
    <t>17-194-12</t>
  </si>
  <si>
    <t>17-194-2</t>
  </si>
  <si>
    <t>17-50-11</t>
  </si>
  <si>
    <t>17-50-1</t>
  </si>
  <si>
    <t>Trace Woronichinia, Microcystis, Aphanizomenon, Occ. Sphaerocystis</t>
  </si>
  <si>
    <t>Mohegan lake</t>
  </si>
  <si>
    <t>17-150-1</t>
  </si>
  <si>
    <t>17-249-12</t>
  </si>
  <si>
    <t>17-249-2</t>
  </si>
  <si>
    <t>17-120-12</t>
  </si>
  <si>
    <t>17-120-2</t>
  </si>
  <si>
    <t>Dense Spirogyra, Mod. Diatoms, Trace Sphaerocystis, Nostoc</t>
  </si>
  <si>
    <t>17-12-B3</t>
  </si>
  <si>
    <t xml:space="preserve">Dense Debris, Moderate Diatoms, Spirogyra, Closterium, Trace Cosmarium </t>
  </si>
  <si>
    <t>17-12-B2</t>
  </si>
  <si>
    <t>17-41-11</t>
  </si>
  <si>
    <t>17-41-1</t>
  </si>
  <si>
    <t>17-228-12</t>
  </si>
  <si>
    <t>17-228-2</t>
  </si>
  <si>
    <t>Conesus Lake - S1</t>
  </si>
  <si>
    <t>17-22.1-11</t>
  </si>
  <si>
    <t>17-22.1-1</t>
  </si>
  <si>
    <t>Conesus Lake - S2</t>
  </si>
  <si>
    <t>17-22.2-11</t>
  </si>
  <si>
    <t>17-22.2-1</t>
  </si>
  <si>
    <t>Asterionella, Fragilaria,Woronichinia, Pediastrum, Ulothris, Volvox</t>
  </si>
  <si>
    <t>Fragilaria, Asterionella, Pediastrum, Dinoflagellates, Tabularia, Microcystis</t>
  </si>
  <si>
    <t>Asterionella, Fragilaria, Pediastrum, Sphaerocystis, Tabularia, Microcystis, Dolichospermum</t>
  </si>
  <si>
    <t>17-224-12</t>
  </si>
  <si>
    <t>Dense Spirogyra, Mod. Various Diatoms, Fragilaria, Tabularia, Closterium</t>
  </si>
  <si>
    <t>17-224-B1</t>
  </si>
  <si>
    <t>17-224-2</t>
  </si>
  <si>
    <t>Yankee Lake</t>
  </si>
  <si>
    <t>17-206-1</t>
  </si>
  <si>
    <t>17-235-2</t>
  </si>
  <si>
    <t>Moderate Microcystis, Trace Dinoflagellates, Occ. Ceratium</t>
  </si>
  <si>
    <t>17-242-3</t>
  </si>
  <si>
    <t>17-244-11</t>
  </si>
  <si>
    <t>17-244-1</t>
  </si>
  <si>
    <t>Forest Lake - Warren Co</t>
  </si>
  <si>
    <t>17-177-1</t>
  </si>
  <si>
    <t>Kasoag Lake</t>
  </si>
  <si>
    <t>17-83-1</t>
  </si>
  <si>
    <t>17-248-13</t>
  </si>
  <si>
    <t>Moderate Microcystis, Trace Volvox, Woronichinia</t>
  </si>
  <si>
    <t>17-248-3</t>
  </si>
  <si>
    <t>17-4-12</t>
  </si>
  <si>
    <t>17-4-2</t>
  </si>
  <si>
    <t>17-89-2</t>
  </si>
  <si>
    <t>17-77-2</t>
  </si>
  <si>
    <t>17-77.1-2</t>
  </si>
  <si>
    <t>Moderate Aphanizomenon, Trace Dolichospermum, Woronichinia, Dinoflagellates</t>
  </si>
  <si>
    <t>17-232-2</t>
  </si>
  <si>
    <t>17-202-2</t>
  </si>
  <si>
    <t>17-46-12</t>
  </si>
  <si>
    <t>17-46-2</t>
  </si>
  <si>
    <t>Canandaigua Lake - N</t>
  </si>
  <si>
    <t>Canandaigua Lake - S1</t>
  </si>
  <si>
    <t>17-253.1-11</t>
  </si>
  <si>
    <t>17-253.1-1</t>
  </si>
  <si>
    <t>17-33-12</t>
  </si>
  <si>
    <t>17-33-2</t>
  </si>
  <si>
    <t>Debris, Trace Scenedesmus, Sphaerocystis, Ceratium</t>
  </si>
  <si>
    <t>17-CHAN-B25</t>
  </si>
  <si>
    <t>17-33.1-02</t>
  </si>
  <si>
    <t>17-33-02</t>
  </si>
  <si>
    <t>17-33.1-2</t>
  </si>
  <si>
    <t>17-66-12</t>
  </si>
  <si>
    <t>Trace Dolichospermum, Woronichinia, Dinoflagellates, Aphanizomenon, Occ. Fragilaria</t>
  </si>
  <si>
    <t>17-66-2</t>
  </si>
  <si>
    <t>17-67-12</t>
  </si>
  <si>
    <t>17-67-2</t>
  </si>
  <si>
    <t>17-183-2</t>
  </si>
  <si>
    <t>17-126-12</t>
  </si>
  <si>
    <t>17-126-2</t>
  </si>
  <si>
    <t>17-36-11</t>
  </si>
  <si>
    <t>17-36-1</t>
  </si>
  <si>
    <t>17-130-2</t>
  </si>
  <si>
    <t>17-205-12</t>
  </si>
  <si>
    <t>17-205-2</t>
  </si>
  <si>
    <t>17-204-12</t>
  </si>
  <si>
    <t>17-204-2</t>
  </si>
  <si>
    <t>17-95-12</t>
  </si>
  <si>
    <t>17-95-2</t>
  </si>
  <si>
    <t>17-38-12</t>
  </si>
  <si>
    <t>17-38-2</t>
  </si>
  <si>
    <t>17-210-3</t>
  </si>
  <si>
    <t>17-209-3</t>
  </si>
  <si>
    <t>17-236-3</t>
  </si>
  <si>
    <t>17-164-12</t>
  </si>
  <si>
    <t>Moderate Coccomyxa, Occ. Pediastrum, Microcystis, Dolichospermum</t>
  </si>
  <si>
    <t>17-164-B5</t>
  </si>
  <si>
    <t>17-100-12</t>
  </si>
  <si>
    <t>17-100-2</t>
  </si>
  <si>
    <t>17-238-12</t>
  </si>
  <si>
    <t>17-238-2</t>
  </si>
  <si>
    <t>Moderate Dolichospermum, Microcystis, Occ. Spirogyra</t>
  </si>
  <si>
    <t>17-90-B3</t>
  </si>
  <si>
    <t>17-52-12</t>
  </si>
  <si>
    <t>17-52-2</t>
  </si>
  <si>
    <t>17-190-13</t>
  </si>
  <si>
    <t>Moderate Planktothrix, Trace Nostoc, Microcystis, Occ. Woronichinia, Limnoraphis</t>
  </si>
  <si>
    <t>17-190-3</t>
  </si>
  <si>
    <t>17-26-3</t>
  </si>
  <si>
    <t>17-216-12</t>
  </si>
  <si>
    <t>Trace Dolichospermum, Woronichinia, Ceratium, Occ. Aphanizomenon, Cosmarium</t>
  </si>
  <si>
    <t>17-216-2</t>
  </si>
  <si>
    <t>Dense Planktothrix, Occ. Cosmarium</t>
  </si>
  <si>
    <t>17-78-B1</t>
  </si>
  <si>
    <t>17-78-2</t>
  </si>
  <si>
    <t>17-57-11</t>
  </si>
  <si>
    <t>17-57-1</t>
  </si>
  <si>
    <t>Canandaigua Lake - S</t>
  </si>
  <si>
    <t>Canandaigua Lake - S2</t>
  </si>
  <si>
    <t>17-253.2-11</t>
  </si>
  <si>
    <t>17-253.2-1</t>
  </si>
  <si>
    <t>Debris, Trace Ceratium, Straurastrum, Sphaerocystis, Microcystis</t>
  </si>
  <si>
    <t>17-LPPM-B26</t>
  </si>
  <si>
    <t>Debris, Occ. Straurastrum, Ceratium, Raphis Diatoms</t>
  </si>
  <si>
    <t>17-LPPB-B27</t>
  </si>
  <si>
    <t>Gloeotrichia, Debris, Trace Sphaerocystis, Ceratium, Centric Diatoms</t>
  </si>
  <si>
    <t>17-BPDEC-B23</t>
  </si>
  <si>
    <t>Debris, Trace Microcystis, Straurastru, Ceratium</t>
  </si>
  <si>
    <t>17-CICB-B30</t>
  </si>
  <si>
    <t>Moderate Ceratium, Debris, Trace Pediastrum, Straurastrum</t>
  </si>
  <si>
    <t>17-BPHL-B24</t>
  </si>
  <si>
    <t>Debris, Trace Sphaerocystis, Raphid Diatoms, Ceratium</t>
  </si>
  <si>
    <t>17-BRIG-B22</t>
  </si>
  <si>
    <t>Trace Pennate Diatoms, Dinobryon, Dolichospermum</t>
  </si>
  <si>
    <t>17-MAYB-B29</t>
  </si>
  <si>
    <t>Debris, Occ. Raphid Diatoms, Centric Diatoms</t>
  </si>
  <si>
    <t>17-CLA-B32</t>
  </si>
  <si>
    <t>Moderate Ceratium, Trace Selenastrum, Microcystis</t>
  </si>
  <si>
    <t>17CHEN-B31</t>
  </si>
  <si>
    <t>Debris, Trace Microcystis, Occ. Closterium</t>
  </si>
  <si>
    <t>17-WHIT-B28</t>
  </si>
  <si>
    <t>17-8-12</t>
  </si>
  <si>
    <t>Dense Spirogyra, Mod. Various Diatoms, Trace Dolichospermum, Zygnema, Microcystis</t>
  </si>
  <si>
    <t>17-8-B2</t>
  </si>
  <si>
    <t>17-8-2</t>
  </si>
  <si>
    <t>17-115.1-12</t>
  </si>
  <si>
    <t>17-3201-B10</t>
  </si>
  <si>
    <t>17-3202-B11</t>
  </si>
  <si>
    <t>17-3203-B12</t>
  </si>
  <si>
    <t>17-115.1-2</t>
  </si>
  <si>
    <t>17-115.2-12</t>
  </si>
  <si>
    <t>17-115.2-2</t>
  </si>
  <si>
    <t>17-107-12</t>
  </si>
  <si>
    <t>17-107-2</t>
  </si>
  <si>
    <t>Lake Katonah</t>
  </si>
  <si>
    <t>17-207-1</t>
  </si>
  <si>
    <t>17-45-2</t>
  </si>
  <si>
    <t>17-133-12</t>
  </si>
  <si>
    <t>Moderate Dolichospermum, Cosmarium, Trace Microcystis, Scenedesmus, Desmodesmus</t>
  </si>
  <si>
    <t>17-133-2</t>
  </si>
  <si>
    <t>17-221-1</t>
  </si>
  <si>
    <t>17-149-12</t>
  </si>
  <si>
    <t>17-149-2</t>
  </si>
  <si>
    <t>17-30-12</t>
  </si>
  <si>
    <t>17-30-2</t>
  </si>
  <si>
    <t>17-103-2</t>
  </si>
  <si>
    <t>17-59-13</t>
  </si>
  <si>
    <t>17-59-3</t>
  </si>
  <si>
    <t>17-25-12</t>
  </si>
  <si>
    <t>17-25-2</t>
  </si>
  <si>
    <t>Skaneateles Lake - S2</t>
  </si>
  <si>
    <t>17-139.2-11</t>
  </si>
  <si>
    <t>17-139.2-1</t>
  </si>
  <si>
    <t>17-223-12</t>
  </si>
  <si>
    <t>17-223-2</t>
  </si>
  <si>
    <t>17-21-12</t>
  </si>
  <si>
    <t>17-21-2</t>
  </si>
  <si>
    <t>17-222-11</t>
  </si>
  <si>
    <t>17-222-1</t>
  </si>
  <si>
    <t>17-168-12</t>
  </si>
  <si>
    <t>17-168-2</t>
  </si>
  <si>
    <t>17-39-13</t>
  </si>
  <si>
    <t>17-39-3</t>
  </si>
  <si>
    <t>17-199.02-12</t>
  </si>
  <si>
    <t>17-199.02-2</t>
  </si>
  <si>
    <t>17-160-13</t>
  </si>
  <si>
    <t>17-160-3</t>
  </si>
  <si>
    <t>17-73-1</t>
  </si>
  <si>
    <t>17-58-12</t>
  </si>
  <si>
    <t>17-58-2</t>
  </si>
  <si>
    <t>17-31-12</t>
  </si>
  <si>
    <t>17-31-2</t>
  </si>
  <si>
    <t>Owasco Lake - S2</t>
  </si>
  <si>
    <t>17-61.2-11</t>
  </si>
  <si>
    <t>17-61.2-1</t>
  </si>
  <si>
    <t>Dense Mougeotia, Debris, Moderate Microcystis, Trace Asterionella, Various Diatoms</t>
  </si>
  <si>
    <t>17-246-B1</t>
  </si>
  <si>
    <t>17-246-2</t>
  </si>
  <si>
    <t>17-75-13</t>
  </si>
  <si>
    <t>17-75-3</t>
  </si>
  <si>
    <t>17-251-2</t>
  </si>
  <si>
    <t>17-122-12</t>
  </si>
  <si>
    <t>17-122-2</t>
  </si>
  <si>
    <t>17-176-12</t>
  </si>
  <si>
    <t>17-176-2</t>
  </si>
  <si>
    <t>17-252.1-12</t>
  </si>
  <si>
    <t>17-252.1-2</t>
  </si>
  <si>
    <t>17-182.2-12</t>
  </si>
  <si>
    <t>17-182.2-2</t>
  </si>
  <si>
    <t>17-41-12</t>
  </si>
  <si>
    <t>17-41-2</t>
  </si>
  <si>
    <t>17-254.1-12</t>
  </si>
  <si>
    <t>17-254.1-2</t>
  </si>
  <si>
    <t>17-254.2-12</t>
  </si>
  <si>
    <t>17-254.2-2</t>
  </si>
  <si>
    <t>17-254.3-12</t>
  </si>
  <si>
    <t>17-254.3-2</t>
  </si>
  <si>
    <t>17-245-11</t>
  </si>
  <si>
    <t>17-245-1</t>
  </si>
  <si>
    <t>Keuka Lake - S1</t>
  </si>
  <si>
    <t>17-255.1-11</t>
  </si>
  <si>
    <t>17-255.1-1</t>
  </si>
  <si>
    <t>Keuka Lake - S2</t>
  </si>
  <si>
    <t>17-255.2-11</t>
  </si>
  <si>
    <t>17-255.2-1</t>
  </si>
  <si>
    <t>Otisco Lake - S1</t>
  </si>
  <si>
    <t>17-256.1-11</t>
  </si>
  <si>
    <t>17-256.1-1</t>
  </si>
  <si>
    <t>Otisco Lake - S2</t>
  </si>
  <si>
    <t>17-256.2-11</t>
  </si>
  <si>
    <t>17-256.2-1</t>
  </si>
  <si>
    <t>17-91-2</t>
  </si>
  <si>
    <t>17-34-12</t>
  </si>
  <si>
    <t>17-34-2</t>
  </si>
  <si>
    <t>17-34.1-12</t>
  </si>
  <si>
    <t>17-34.1-2</t>
  </si>
  <si>
    <t>Seneca Lake - S1</t>
  </si>
  <si>
    <t>17-92.1-11</t>
  </si>
  <si>
    <t>17-92.1-1</t>
  </si>
  <si>
    <t>Fragilaria, Dolichospermum, Volvox, Asterionella, Pediastrum, Microcystis</t>
  </si>
  <si>
    <t>Fragilaria, Asterionella, Woronichinia, Pediastrum, Microcystis, Tabularia</t>
  </si>
  <si>
    <t>Fragilaria, Sphaerocystis, Microcystis, Pediastrum, Tabularia</t>
  </si>
  <si>
    <t>Dolichospermum lemmermannii, Microcystis</t>
  </si>
  <si>
    <t xml:space="preserve">LeRoy Island </t>
  </si>
  <si>
    <t>17-234-12</t>
  </si>
  <si>
    <t>17-234-2</t>
  </si>
  <si>
    <t>17-72-3</t>
  </si>
  <si>
    <t>Mod. Various Diatoms, Pediastru,. Desmodesmus, Trace Scenedesmus</t>
  </si>
  <si>
    <t>17-1-2</t>
  </si>
  <si>
    <t>17-20-11</t>
  </si>
  <si>
    <t>17-20-1</t>
  </si>
  <si>
    <t>17-104-12</t>
  </si>
  <si>
    <t>Moderate Spirogyra, Fragialria, Trace Raphid Diatoms</t>
  </si>
  <si>
    <t>17-104-B2</t>
  </si>
  <si>
    <t>17-104-2</t>
  </si>
  <si>
    <t>17-247-13</t>
  </si>
  <si>
    <t>17-247-3</t>
  </si>
  <si>
    <t>17-230-3</t>
  </si>
  <si>
    <t>Dense Dolichospermum, Moderate Microcystis, Dinoflagellates</t>
  </si>
  <si>
    <t>17-2-B1</t>
  </si>
  <si>
    <t>Mod. Dolichospermum, Fragilaria, Trace Ceratium, Microcystis</t>
  </si>
  <si>
    <t>17-2-3</t>
  </si>
  <si>
    <t>17-211-1</t>
  </si>
  <si>
    <t>17-53-12</t>
  </si>
  <si>
    <t>17-53-2</t>
  </si>
  <si>
    <t>17-51-3</t>
  </si>
  <si>
    <t>17-66-13</t>
  </si>
  <si>
    <t>17-66-3</t>
  </si>
  <si>
    <t>17-215-3</t>
  </si>
  <si>
    <t>17-196-12</t>
  </si>
  <si>
    <t>17-196-2</t>
  </si>
  <si>
    <t>17-170-2</t>
  </si>
  <si>
    <t>Devenoge lake</t>
  </si>
  <si>
    <t>17-243-11</t>
  </si>
  <si>
    <t>17-243-1</t>
  </si>
  <si>
    <t>17-99-1</t>
  </si>
  <si>
    <t>Trace Planktothrix, Dolichospermum, Dinoflagellates, Fragilaria, Closterium</t>
  </si>
  <si>
    <t>17-239-B2</t>
  </si>
  <si>
    <t>17-239-B8</t>
  </si>
  <si>
    <t>17-117-3</t>
  </si>
  <si>
    <t>17-178-13</t>
  </si>
  <si>
    <t>17-178-3</t>
  </si>
  <si>
    <t>17-153-12</t>
  </si>
  <si>
    <t>17-153-2</t>
  </si>
  <si>
    <t>17-212-12</t>
  </si>
  <si>
    <t>17-212-ILA10</t>
  </si>
  <si>
    <t>Stissing Lake</t>
  </si>
  <si>
    <t>17-213-1</t>
  </si>
  <si>
    <t>Taconic Lake</t>
  </si>
  <si>
    <t>17-181-1</t>
  </si>
  <si>
    <t>17-203-3</t>
  </si>
  <si>
    <t>17-175-12</t>
  </si>
  <si>
    <t>17-175-2</t>
  </si>
  <si>
    <t xml:space="preserve">Debris, Occ. Diatoms </t>
  </si>
  <si>
    <t>17-WHIT-B33</t>
  </si>
  <si>
    <t>Moderate Gloeotrichia, Trace Microcystis, Asterionella, Centric Diatoms</t>
  </si>
  <si>
    <t>17-LPPM-B34</t>
  </si>
  <si>
    <t>Moderate Microcystis, Trace Coelastrum, Coocmyxa</t>
  </si>
  <si>
    <t>17-CHAN-B35</t>
  </si>
  <si>
    <t>Moderate Microcystis, Gloeotrichia, Debris, Trace Woronichinia, Asterionella, Diatoms</t>
  </si>
  <si>
    <t>17-BPHL-B36</t>
  </si>
  <si>
    <t>Debris, Trace Microcystis, Dinobryon, Occ.Straurastrum, Centric Diatoms, Pediastrum</t>
  </si>
  <si>
    <t>17-BRIG-B37</t>
  </si>
  <si>
    <t>Debris, Trace Gloeotricia, Microcystis, Occ. Pediastrum</t>
  </si>
  <si>
    <t>17-CHEN-B30</t>
  </si>
  <si>
    <t>Debris, Occ. Diatoms, Dinoflagellates</t>
  </si>
  <si>
    <t>17-CLA-B39</t>
  </si>
  <si>
    <t>17-37-13</t>
  </si>
  <si>
    <t>17-37-3</t>
  </si>
  <si>
    <t>17-195-3</t>
  </si>
  <si>
    <t>17-169-12</t>
  </si>
  <si>
    <t>17-169-2</t>
  </si>
  <si>
    <t>17-108-12</t>
  </si>
  <si>
    <t>17-108-2</t>
  </si>
  <si>
    <t>17-137-13</t>
  </si>
  <si>
    <t>17-137-3</t>
  </si>
  <si>
    <t>17-27-12</t>
  </si>
  <si>
    <t>17-27-2</t>
  </si>
  <si>
    <t>17-92.2-12</t>
  </si>
  <si>
    <t>17-92.2-2</t>
  </si>
  <si>
    <t>17-139.1-12</t>
  </si>
  <si>
    <t>17-139.1-2</t>
  </si>
  <si>
    <t>17-29-13</t>
  </si>
  <si>
    <t>17-29-3</t>
  </si>
  <si>
    <t>17-229-13</t>
  </si>
  <si>
    <t>17-229-3</t>
  </si>
  <si>
    <t>17-226-13</t>
  </si>
  <si>
    <t>17-226-3</t>
  </si>
  <si>
    <t>17-12-12</t>
  </si>
  <si>
    <t>17-12-2</t>
  </si>
  <si>
    <t>17-228-13</t>
  </si>
  <si>
    <t>17-228-3</t>
  </si>
  <si>
    <t>17-68-12</t>
  </si>
  <si>
    <t>17-68-2</t>
  </si>
  <si>
    <t>Mod. Dolichospermum, Occ. Limnoraphis</t>
  </si>
  <si>
    <t>17-3201-B13</t>
  </si>
  <si>
    <t>17-3202-B14</t>
  </si>
  <si>
    <t>Mod. Dolichospermum, Occ. Tribonema</t>
  </si>
  <si>
    <t>17-3203-B15</t>
  </si>
  <si>
    <t>Moderate Dolichospermum, Trace Microcystis</t>
  </si>
  <si>
    <t>17-3204-B16</t>
  </si>
  <si>
    <t>17-113-12</t>
  </si>
  <si>
    <t>Very Dense Spirogyra, Moderate Limnoraphis, Various Diatoms, Debris</t>
  </si>
  <si>
    <t>17-113-B1</t>
  </si>
  <si>
    <t>ESF multiple samples assigned same ID</t>
  </si>
  <si>
    <t>17-113-2</t>
  </si>
  <si>
    <t>Very Dense Microcystis, Trace Dolichospermum, Occ. Asterionella</t>
  </si>
  <si>
    <t>17-147-B3</t>
  </si>
  <si>
    <t>Mod. Centric Diatoms, Asterionella, Microcystis, Trace Coelastrum</t>
  </si>
  <si>
    <t>17-147-3</t>
  </si>
  <si>
    <t>17-50-12</t>
  </si>
  <si>
    <t>17-50-2</t>
  </si>
  <si>
    <t>17-199.04-12</t>
  </si>
  <si>
    <t>17-199.04-2</t>
  </si>
  <si>
    <t>Trace Closterium, Tribonema, Fragilaria, Ceratium</t>
  </si>
  <si>
    <t>17-102-3</t>
  </si>
  <si>
    <t>Mod. Woronichinia, Microcystis, Trace Dolichospermum</t>
  </si>
  <si>
    <t>17-150-2</t>
  </si>
  <si>
    <t>17-18-13</t>
  </si>
  <si>
    <t>17-18-3</t>
  </si>
  <si>
    <t>17-249-13</t>
  </si>
  <si>
    <t>17-249-3</t>
  </si>
  <si>
    <t>17-250-13</t>
  </si>
  <si>
    <t>17-250-3</t>
  </si>
  <si>
    <t>Mod. Planktothrix, Microcystis, Trace Dolichospermum</t>
  </si>
  <si>
    <t>17-163-B2</t>
  </si>
  <si>
    <t>Mod. Aphanizomenon, Trace Dolichospermum, Woronichinia</t>
  </si>
  <si>
    <t>17-163-3</t>
  </si>
  <si>
    <t>17-61.1-12</t>
  </si>
  <si>
    <t>17-61.1-2</t>
  </si>
  <si>
    <t>17-174-2</t>
  </si>
  <si>
    <t>17-90-3</t>
  </si>
  <si>
    <t>Dense Woronichinia, Mod. Microcystis</t>
  </si>
  <si>
    <t>B12</t>
  </si>
  <si>
    <t>17-225-B12</t>
  </si>
  <si>
    <t>17-225-B8</t>
  </si>
  <si>
    <t>17-224-13</t>
  </si>
  <si>
    <t>17-224-3</t>
  </si>
  <si>
    <t>17-206-2</t>
  </si>
  <si>
    <t>17-120-13</t>
  </si>
  <si>
    <t>17-120-3</t>
  </si>
  <si>
    <t>17-182.1-12</t>
  </si>
  <si>
    <t>17-182.1-2</t>
  </si>
  <si>
    <t>17-22.1-12</t>
  </si>
  <si>
    <t>17-22.1-2</t>
  </si>
  <si>
    <t>17-22.2-12</t>
  </si>
  <si>
    <t>17-22.2-2</t>
  </si>
  <si>
    <t>17-82-3</t>
  </si>
  <si>
    <t>17-107-13</t>
  </si>
  <si>
    <t>17-107-3</t>
  </si>
  <si>
    <t>17-136-13</t>
  </si>
  <si>
    <t>17-136-3</t>
  </si>
  <si>
    <t>Mod. Microcystis, Trace Aphanizomenon, Asterionella</t>
  </si>
  <si>
    <t>17-109-2</t>
  </si>
  <si>
    <t>17-246-3</t>
  </si>
  <si>
    <t>Debris, Trace Planktothrix, Microcystis, Mougeotia</t>
  </si>
  <si>
    <t>17-190-B5</t>
  </si>
  <si>
    <t>Microcystis, Dinobryon, Pediastrum, Dolichospermum, Coccomyxa, Fragilaria, Woronichia</t>
  </si>
  <si>
    <t>Volvox, Dinoflagellate, Pediastrum Microcystis, Woronichinia, Debris, Coccomyxa</t>
  </si>
  <si>
    <t>Microcystis, Woronichinia, Pediastrum Dlichospermum, Asterionella</t>
  </si>
  <si>
    <t>Mod. Euglena, Chlorococcum, Microcystis, Dinoflagellates, Trace Ceratium, Coelastrum</t>
  </si>
  <si>
    <t>17-242-4</t>
  </si>
  <si>
    <t>17-9-2</t>
  </si>
  <si>
    <t>Dense Dolichospermum, Moderate Microcystis, Woronichinia</t>
  </si>
  <si>
    <t>17-NasL-B1</t>
  </si>
  <si>
    <t>17-244-12</t>
  </si>
  <si>
    <t>17-244-2</t>
  </si>
  <si>
    <t>17-175-13</t>
  </si>
  <si>
    <t>17-175-3</t>
  </si>
  <si>
    <t>17-126-13</t>
  </si>
  <si>
    <t>17-126-3</t>
  </si>
  <si>
    <t>17-248-14</t>
  </si>
  <si>
    <t>17-248-B3</t>
  </si>
  <si>
    <t>Mod. Microcystis, Trace Woronichinia, Dolichospermum</t>
  </si>
  <si>
    <t>17-248-4</t>
  </si>
  <si>
    <t>17-73-2</t>
  </si>
  <si>
    <t>17-4-13</t>
  </si>
  <si>
    <t>17-4-3</t>
  </si>
  <si>
    <t>17-138-12</t>
  </si>
  <si>
    <t>17-138-2</t>
  </si>
  <si>
    <t>Dense Planktothrix, Trace Tabularia, Dolichospermum</t>
  </si>
  <si>
    <t>17-78-B3</t>
  </si>
  <si>
    <t>17-78-3</t>
  </si>
  <si>
    <t>17-232-3</t>
  </si>
  <si>
    <t>17-202-3</t>
  </si>
  <si>
    <t>17-46-13</t>
  </si>
  <si>
    <t>17-46-3</t>
  </si>
  <si>
    <t>17-122-13</t>
  </si>
  <si>
    <t>17-122-3</t>
  </si>
  <si>
    <t>17-57-12</t>
  </si>
  <si>
    <t>17-57-2</t>
  </si>
  <si>
    <t>17-253.1-12</t>
  </si>
  <si>
    <t>17-253.1-2</t>
  </si>
  <si>
    <t>17-253.2-12</t>
  </si>
  <si>
    <t>17-253.2-2</t>
  </si>
  <si>
    <t>17-41-13</t>
  </si>
  <si>
    <t>17-41-3</t>
  </si>
  <si>
    <t>17-33-13</t>
  </si>
  <si>
    <t>17-33-3</t>
  </si>
  <si>
    <t>Moderate Gloeotrichia, Trace Ceratium, Centric Diatoms, Chroococcus</t>
  </si>
  <si>
    <t>17-CHAN-B33</t>
  </si>
  <si>
    <t>17-33-03</t>
  </si>
  <si>
    <t>17-33.1-03</t>
  </si>
  <si>
    <t>17-33.1-3</t>
  </si>
  <si>
    <t>17-17-11</t>
  </si>
  <si>
    <t>Very Dense Mougeotia, Mod. Woronichinia, Trace Spirogyra</t>
  </si>
  <si>
    <t>17-17-B1</t>
  </si>
  <si>
    <t>17-17-1</t>
  </si>
  <si>
    <t>17-40-12</t>
  </si>
  <si>
    <t>17-40-2</t>
  </si>
  <si>
    <t>17-67-13</t>
  </si>
  <si>
    <t>17-67-3</t>
  </si>
  <si>
    <t>17-83-2</t>
  </si>
  <si>
    <t>17-130-3</t>
  </si>
  <si>
    <t>17-205-13</t>
  </si>
  <si>
    <t>17-205-3</t>
  </si>
  <si>
    <t>17-88-B9</t>
  </si>
  <si>
    <t>17-88-2</t>
  </si>
  <si>
    <t>17-204-13</t>
  </si>
  <si>
    <t>Mod. Planktothrix, Trace Fragilaria, Dolichospermum</t>
  </si>
  <si>
    <t>17-204-3</t>
  </si>
  <si>
    <t>17-95-13</t>
  </si>
  <si>
    <t>17-95-3</t>
  </si>
  <si>
    <t>17-38-13</t>
  </si>
  <si>
    <t>17-38-3</t>
  </si>
  <si>
    <t>17-134-2</t>
  </si>
  <si>
    <t>17-58-13</t>
  </si>
  <si>
    <t>17-58-3</t>
  </si>
  <si>
    <t>17-210-4</t>
  </si>
  <si>
    <t>17-209-4</t>
  </si>
  <si>
    <t>Dense Spirulina, Mod. Raphid Diatoms, Debris, Aphanicapsa</t>
  </si>
  <si>
    <t>17-236-B8</t>
  </si>
  <si>
    <t>17-236-4</t>
  </si>
  <si>
    <t>17-30-13</t>
  </si>
  <si>
    <t>17-30-3</t>
  </si>
  <si>
    <t>17-164-13</t>
  </si>
  <si>
    <t>Mod. Sphaerocystis, Closterium, Trace Fragilaria, Aphanizomenon</t>
  </si>
  <si>
    <t>17-164-B6</t>
  </si>
  <si>
    <t>17-100-13</t>
  </si>
  <si>
    <t>17-100-3</t>
  </si>
  <si>
    <t>17-89-3</t>
  </si>
  <si>
    <t>17-238-13</t>
  </si>
  <si>
    <t>17-238-3</t>
  </si>
  <si>
    <t>Moderate Dolichospermum, Microcystis, Trace Radiocystis, Straurastrum</t>
  </si>
  <si>
    <t>17-90-B2</t>
  </si>
  <si>
    <t>17-52-13</t>
  </si>
  <si>
    <t>17-52-3</t>
  </si>
  <si>
    <t>17-190-14</t>
  </si>
  <si>
    <t>Mod. Woronichinia, Microcystis, Dolichospermum, Aphanizomenon, Trace Dinoflagellates, Euastrum</t>
  </si>
  <si>
    <t>17-190-4</t>
  </si>
  <si>
    <t>17-153-13</t>
  </si>
  <si>
    <t>17-153-3</t>
  </si>
  <si>
    <t>17-75-14</t>
  </si>
  <si>
    <t>17-75-4</t>
  </si>
  <si>
    <t>17-166-12</t>
  </si>
  <si>
    <t>17-166-2</t>
  </si>
  <si>
    <t>17-251-3</t>
  </si>
  <si>
    <t>17-26-4</t>
  </si>
  <si>
    <t>17-77-3</t>
  </si>
  <si>
    <t>17-77.1-3</t>
  </si>
  <si>
    <t>17-235-3</t>
  </si>
  <si>
    <t>17-182.2-13</t>
  </si>
  <si>
    <t>17-182.2-3</t>
  </si>
  <si>
    <t>Moderate Gloeotrichia, Trace Straurastrum, Microcystis, Raphic and Centric Diatoms</t>
  </si>
  <si>
    <t>17-CHAN-B36</t>
  </si>
  <si>
    <t>17-CLA-B40</t>
  </si>
  <si>
    <t>Trace Microcystis, Occ. Centric Diatoms</t>
  </si>
  <si>
    <t>17-WHIT-B34</t>
  </si>
  <si>
    <t>Trace Microcystis, Centric Diatoms, Ceratium, Straurastrum</t>
  </si>
  <si>
    <t>17-BRIG-B38</t>
  </si>
  <si>
    <t>Trace Ceratium, Asterionella, Centric Diatoms, Sphaerocystis</t>
  </si>
  <si>
    <t>17-BPHL-B37</t>
  </si>
  <si>
    <t>Trace Ceratium, Centric Diatoms, Straurastrum</t>
  </si>
  <si>
    <t>17-LPPM-B35</t>
  </si>
  <si>
    <t>Trace Chroococcus, Microcystis, Aphanizomenon, Straurastrum</t>
  </si>
  <si>
    <t>17-CHEN-B39</t>
  </si>
  <si>
    <t>17-168-13</t>
  </si>
  <si>
    <t>17-168-3</t>
  </si>
  <si>
    <t>17-183-3</t>
  </si>
  <si>
    <t>17-194-13</t>
  </si>
  <si>
    <t>17-194-3</t>
  </si>
  <si>
    <t>17-115.1-13</t>
  </si>
  <si>
    <t>17-3201-B17</t>
  </si>
  <si>
    <t>17-3202-B18</t>
  </si>
  <si>
    <t>17-3203-B19</t>
  </si>
  <si>
    <t>17-3204-B20</t>
  </si>
  <si>
    <t>17-115.1-3</t>
  </si>
  <si>
    <t>17-115.2-13</t>
  </si>
  <si>
    <t>17-115.2-3</t>
  </si>
  <si>
    <t>17-207-2</t>
  </si>
  <si>
    <t>Trace Dinoflagellates, Scenedesmus, Oocystis, Sphaerocystis</t>
  </si>
  <si>
    <t>17-45-3</t>
  </si>
  <si>
    <t>17-221-2</t>
  </si>
  <si>
    <t>17-31-3</t>
  </si>
  <si>
    <t>17-99-2</t>
  </si>
  <si>
    <t>17-59-14</t>
  </si>
  <si>
    <t>17-59-4</t>
  </si>
  <si>
    <t>17-92.1-12</t>
  </si>
  <si>
    <t>17-92.1-2</t>
  </si>
  <si>
    <t>17-223-13</t>
  </si>
  <si>
    <t>17-223-3</t>
  </si>
  <si>
    <t>17-234-13</t>
  </si>
  <si>
    <t>17-234-3</t>
  </si>
  <si>
    <t>17-222-12</t>
  </si>
  <si>
    <t>17-222-2</t>
  </si>
  <si>
    <t>17-23-12</t>
  </si>
  <si>
    <t>17-23-2</t>
  </si>
  <si>
    <t>17-39-14</t>
  </si>
  <si>
    <t>17-39-4</t>
  </si>
  <si>
    <t>17-8-13</t>
  </si>
  <si>
    <t>17-8-3</t>
  </si>
  <si>
    <t>17-254.1-13</t>
  </si>
  <si>
    <t>17-254.1-3</t>
  </si>
  <si>
    <t>17-254.2-13</t>
  </si>
  <si>
    <t>17-254.2-3</t>
  </si>
  <si>
    <t>17-254.3-13</t>
  </si>
  <si>
    <t>17-254.3-3</t>
  </si>
  <si>
    <t>17-245-12</t>
  </si>
  <si>
    <t>17-245-2</t>
  </si>
  <si>
    <t>17-199.02-13</t>
  </si>
  <si>
    <t>17-199.02-3</t>
  </si>
  <si>
    <t>17-160-14</t>
  </si>
  <si>
    <t>17-160-4</t>
  </si>
  <si>
    <t>17-133-13</t>
  </si>
  <si>
    <t>Mod. Dinoflagellates, Sphaerocystis, Trace Woronichnia, Aphanizomenon, Microcystis, Dolichospermum</t>
  </si>
  <si>
    <t>17-133-3</t>
  </si>
  <si>
    <t>Dense Aphanocapsa, Mod. Microcystis, Dolichospermum</t>
  </si>
  <si>
    <t>17-NasL-B2</t>
  </si>
  <si>
    <t>17-61.2-12</t>
  </si>
  <si>
    <t>17-61.2-2</t>
  </si>
  <si>
    <t>17-103-3</t>
  </si>
  <si>
    <t>17-139.2-12</t>
  </si>
  <si>
    <t>17-139.2-2</t>
  </si>
  <si>
    <t>17-21-13</t>
  </si>
  <si>
    <t>17-21-3</t>
  </si>
  <si>
    <t>17-216-13</t>
  </si>
  <si>
    <t>17-216-3</t>
  </si>
  <si>
    <t>Very Dense Dolichospermum</t>
  </si>
  <si>
    <t>17-254.1-B1</t>
  </si>
  <si>
    <t>17-72-4</t>
  </si>
  <si>
    <t>Mod. Dolichospermum, Aphanizomenon, Trace Euglena</t>
  </si>
  <si>
    <t>17-NasL-B3</t>
  </si>
  <si>
    <t>Otisco Lake</t>
  </si>
  <si>
    <t>Dense Dolichospermum, Trace Diatoms, Mougeotia</t>
  </si>
  <si>
    <t>17-256-</t>
  </si>
  <si>
    <t>17-256.1-12</t>
  </si>
  <si>
    <t>17-256.1-2</t>
  </si>
  <si>
    <t>17-256.2-12</t>
  </si>
  <si>
    <t>17-256.2-2</t>
  </si>
  <si>
    <t>Dinoflagellates, Dolichospermum, Woronichinia, Sphaerocystis, Microcystis, Volvox, Vorticella</t>
  </si>
  <si>
    <t>Pediastrum, Vorticella, Volvox, Microcystis, Sphaerocystis</t>
  </si>
  <si>
    <t>Dolichospermum, Volvox, Woronichinia, Pediastrum, Vorticella, Microcystis</t>
  </si>
  <si>
    <t>Very Dense Gloeotrichia, Moderate Microcystis, Dolichospermum, Aphanizomenon</t>
  </si>
  <si>
    <t>17-33.1-B1</t>
  </si>
  <si>
    <t>17-44-1</t>
  </si>
  <si>
    <t>17-254.1-B2</t>
  </si>
  <si>
    <t>17-91-3</t>
  </si>
  <si>
    <t>Very Dense Gloeotrichia,Dense Dolichospermum, Trace Mougeotia</t>
  </si>
  <si>
    <t>17-33.1-B2</t>
  </si>
  <si>
    <t>17-213-2</t>
  </si>
  <si>
    <t>17-229-14</t>
  </si>
  <si>
    <t>17-229-4</t>
  </si>
  <si>
    <t>17-252.1-13</t>
  </si>
  <si>
    <t>17-252.1-3</t>
  </si>
  <si>
    <t>17-228-14</t>
  </si>
  <si>
    <t>17-228-4</t>
  </si>
  <si>
    <t>17-66-14</t>
  </si>
  <si>
    <t>17-66-4</t>
  </si>
  <si>
    <t>17-196-13</t>
  </si>
  <si>
    <t>17-196-3</t>
  </si>
  <si>
    <t>17-170-3</t>
  </si>
  <si>
    <t>17-255.1-12</t>
  </si>
  <si>
    <t>17-255.1-2</t>
  </si>
  <si>
    <t>17-255.2-12</t>
  </si>
  <si>
    <t>17-255.2-2</t>
  </si>
  <si>
    <t>17-2-4</t>
  </si>
  <si>
    <t>17-27-13</t>
  </si>
  <si>
    <t>17-27-3</t>
  </si>
  <si>
    <t>17-212-13</t>
  </si>
  <si>
    <t>17-212-ILA11</t>
  </si>
  <si>
    <t>17-154-12</t>
  </si>
  <si>
    <t>17-154-2</t>
  </si>
  <si>
    <t>17-53-13</t>
  </si>
  <si>
    <t>17-53-3</t>
  </si>
  <si>
    <t>17-29-14</t>
  </si>
  <si>
    <t>17-29-4</t>
  </si>
  <si>
    <t>17-175-14</t>
  </si>
  <si>
    <t>17-175-4</t>
  </si>
  <si>
    <t>17-176-13</t>
  </si>
  <si>
    <t>17-176-3</t>
  </si>
  <si>
    <t>17-215-4</t>
  </si>
  <si>
    <t>17-68-13</t>
  </si>
  <si>
    <t>17-68-3</t>
  </si>
  <si>
    <t>17-36-12</t>
  </si>
  <si>
    <t>17-36-2</t>
  </si>
  <si>
    <t>17-113-13</t>
  </si>
  <si>
    <t>17-113-3</t>
  </si>
  <si>
    <t>17-108-13</t>
  </si>
  <si>
    <t>17-108-3</t>
  </si>
  <si>
    <t>17-230-4</t>
  </si>
  <si>
    <t>17-243-12</t>
  </si>
  <si>
    <t>17-243-2</t>
  </si>
  <si>
    <t>17-199.04-13</t>
  </si>
  <si>
    <t>17-199.04-3</t>
  </si>
  <si>
    <t>Mod. Closterium, Dinoflagellates, Coelastrum, Trace Centric Diatoms, Woronichinia</t>
  </si>
  <si>
    <t>17-102-4</t>
  </si>
  <si>
    <t>17-18-14</t>
  </si>
  <si>
    <t>17-18-4</t>
  </si>
  <si>
    <t>Very Dense Debris, Dense Various Diatoms, Cyanobium, Spirulina, Kamptonema</t>
  </si>
  <si>
    <t>17-73-B1</t>
  </si>
  <si>
    <t>Mod. Aphanizomenon, Woronichinia, Trace Dolichospermum, Dinoflagellates</t>
  </si>
  <si>
    <t>17-163-4</t>
  </si>
  <si>
    <t>17-137-14</t>
  </si>
  <si>
    <t>17-137-4</t>
  </si>
  <si>
    <t>Mod. Microcystis, Centric Diatoms, Trace Pediastrum, Fragilaria</t>
  </si>
  <si>
    <t>17-109-3</t>
  </si>
  <si>
    <t>Mod. Dolichospermum, Microcystis, Trace Fragilaria</t>
  </si>
  <si>
    <t>17-90-4</t>
  </si>
  <si>
    <t>17-225-4</t>
  </si>
  <si>
    <t>17-117-4</t>
  </si>
  <si>
    <t>17-178-14</t>
  </si>
  <si>
    <t>17-178-4</t>
  </si>
  <si>
    <t>17-181-2</t>
  </si>
  <si>
    <t>17-203-4</t>
  </si>
  <si>
    <t>Dense Dolichospermum, Trace Raphid Diatoms, Closterium</t>
  </si>
  <si>
    <t>17-77-B3</t>
  </si>
  <si>
    <t>Dense Dolichospermum, Moderate Dinoflagellates, Trace Woronichinia</t>
  </si>
  <si>
    <t>17-77.1-B3</t>
  </si>
  <si>
    <t>17-226-14</t>
  </si>
  <si>
    <t>17-226-4</t>
  </si>
  <si>
    <t>17-51-4</t>
  </si>
  <si>
    <t>17-12-13</t>
  </si>
  <si>
    <t>17-12-3</t>
  </si>
  <si>
    <t>Mod. Debris, Trace Raphid Diatoms</t>
  </si>
  <si>
    <t>17-CLA-B42</t>
  </si>
  <si>
    <t>Trace Debris, Raphid Diatoms, Straurastrum</t>
  </si>
  <si>
    <t>Mod. Microcystis</t>
  </si>
  <si>
    <t>17-BRIG-B39</t>
  </si>
  <si>
    <t>Trace Straurastrum, Pediastrum, Dictyosphaerium</t>
  </si>
  <si>
    <t>17-CHAN-B37</t>
  </si>
  <si>
    <t>Trace Centric Diatoms, Fragilaria, Asterionella</t>
  </si>
  <si>
    <t>17-LPPB-B35</t>
  </si>
  <si>
    <t>Mod. Straurastrum, Gloeotrichia,Woronichinia, Microcystis, Trace Centric Diatoms, Cosmarium, Dolichospermum</t>
  </si>
  <si>
    <t>17-CHEN-B41</t>
  </si>
  <si>
    <t>Trace Centric Diatoms, Fragilaria, Asterionella, Cosmarium</t>
  </si>
  <si>
    <t>17-CICB-B40</t>
  </si>
  <si>
    <t>Trace Ceratium, Fragilaria, Straurastrum, Occ. Cosmarium, Fragilaria</t>
  </si>
  <si>
    <t>17-BPHL-B38</t>
  </si>
  <si>
    <t>Trace Cosmarium, Straurastrum, Microcystis</t>
  </si>
  <si>
    <t>17-LPPM-B36</t>
  </si>
  <si>
    <t>17-82-4</t>
  </si>
  <si>
    <t>17-247-14</t>
  </si>
  <si>
    <t>17-247-4</t>
  </si>
  <si>
    <t>17-3201-B21</t>
  </si>
  <si>
    <t>Mod. Gloeotrichia, Trace Dolichospermum, Sphaerocystis</t>
  </si>
  <si>
    <t>17-3202-B22</t>
  </si>
  <si>
    <t>17-3203-B23</t>
  </si>
  <si>
    <t>17-107-14</t>
  </si>
  <si>
    <t>17-107-4</t>
  </si>
  <si>
    <t>Dense Spirogyra, Moderate Zygnema, Fragilaria, Microcystis, Trace Aphanothece</t>
  </si>
  <si>
    <t>Dense Centric Diatoms, Trace Pediastrum</t>
  </si>
  <si>
    <t>17-1-3</t>
  </si>
  <si>
    <t>17-136-14</t>
  </si>
  <si>
    <t>17-136-4</t>
  </si>
  <si>
    <t>17-250-14</t>
  </si>
  <si>
    <t>17-250-4</t>
  </si>
  <si>
    <t>17-61.1-13</t>
  </si>
  <si>
    <t>17-61.1-3</t>
  </si>
  <si>
    <t>17-246-4</t>
  </si>
  <si>
    <t>17-103-4</t>
  </si>
  <si>
    <t>17-20-12</t>
  </si>
  <si>
    <t>17-20-2</t>
  </si>
  <si>
    <t>17-104-13</t>
  </si>
  <si>
    <t>Very Dense Spirogyra, Mod. Zygnema, Trace Pediastrum, Scenedesmus, Fragilaria</t>
  </si>
  <si>
    <t>17-104-B5</t>
  </si>
  <si>
    <t>17-104-3</t>
  </si>
  <si>
    <t>17-92.2-13</t>
  </si>
  <si>
    <t>17-92.2-3</t>
  </si>
  <si>
    <t>17-206-3</t>
  </si>
  <si>
    <t>Dense Dolichospermum, Moderate Microcystis</t>
  </si>
  <si>
    <t xml:space="preserve">Cayuga Lake </t>
  </si>
  <si>
    <t>17-182.1-B1</t>
  </si>
  <si>
    <t>Mod. Gloeotrichia, Trace Microcystis, Dolichospermum, Various Diatoms</t>
  </si>
  <si>
    <t>17-33.1-B3</t>
  </si>
  <si>
    <t>Mod. Gloeotrichia, Trace Dolichospermum, Various Diatoms, Woronichinia</t>
  </si>
  <si>
    <t>17-33.1-B4</t>
  </si>
  <si>
    <t>Dense Gloeotrichia, Mod. Raphid Diatoms, Straurastrum, Trace Fragilaria, Raphid Diatoms</t>
  </si>
  <si>
    <t>17-LKWB-B50</t>
  </si>
  <si>
    <t>17-37-14</t>
  </si>
  <si>
    <t>Debris, Trace Raphid Diatoms, Closterium, Cosmarium</t>
  </si>
  <si>
    <t>17-37-B2</t>
  </si>
  <si>
    <t>ESF multiple samples with same ID</t>
  </si>
  <si>
    <t>17-37-4</t>
  </si>
  <si>
    <t>17-195-4</t>
  </si>
  <si>
    <t>17-169-13</t>
  </si>
  <si>
    <t>17-169-3</t>
  </si>
  <si>
    <t>17-50-13</t>
  </si>
  <si>
    <t>17-50-3</t>
  </si>
  <si>
    <t>Mod. Synechococcus, Centric Diatoms, Spirulina, Merismopedia, Planktothrix, Woronichinia</t>
  </si>
  <si>
    <t>17-204-B1</t>
  </si>
  <si>
    <t>17-249-14</t>
  </si>
  <si>
    <t>17-249-4</t>
  </si>
  <si>
    <t>17-139.1-13</t>
  </si>
  <si>
    <t>17-139.1-3</t>
  </si>
  <si>
    <t>17-120-14</t>
  </si>
  <si>
    <t>17-120-4</t>
  </si>
  <si>
    <t>17-182.1-13</t>
  </si>
  <si>
    <t>17-182.1-3</t>
  </si>
  <si>
    <t>Trace Microcystis Straurastrum, Closterium, Sphaerocystis</t>
  </si>
  <si>
    <t>17-BPDEC-B51</t>
  </si>
  <si>
    <t>Very Dense Gloeotrichia, Mod. Straurastrum, Raphid Diatoms, Trace Fragilaria</t>
  </si>
  <si>
    <t>17-CHAS-B52</t>
  </si>
  <si>
    <t>17-22.1-13</t>
  </si>
  <si>
    <t>17-22.1-3</t>
  </si>
  <si>
    <t>17-22.2-13</t>
  </si>
  <si>
    <t>17-22.2-3</t>
  </si>
  <si>
    <t>17-96-12</t>
  </si>
  <si>
    <t>17-96-2</t>
  </si>
  <si>
    <t>Dense Spirogyra, Mod. Zygnema, Raphid Diatoms, Fragilaria, Trace Woronichinia</t>
  </si>
  <si>
    <t>17-126-B1</t>
  </si>
  <si>
    <t>17-49-11</t>
  </si>
  <si>
    <t>Woronichinia, Microcystis, Dictyosphaerium, Dinoflagellates, Fragilaria, Volvox</t>
  </si>
  <si>
    <t>Fragilaria, Microcystis, Woronichinia, Vorticella, Volvox, Pediastrum, Scenedesmus</t>
  </si>
  <si>
    <t>Vorticella, Microcystis, Woronichinia, Dolichospermum, Fragilaria, Dinoflagellates</t>
  </si>
  <si>
    <t>17-49-01</t>
  </si>
  <si>
    <t>17-49-1</t>
  </si>
  <si>
    <t>17-224-14</t>
  </si>
  <si>
    <t>17-224-4</t>
  </si>
  <si>
    <t>Trace Microcystis, Woronichinia, Dinoflagellates, Ceratium, Fragilaria</t>
  </si>
  <si>
    <t>17-242-5</t>
  </si>
  <si>
    <t>17-149-13</t>
  </si>
  <si>
    <t>17-149-3</t>
  </si>
  <si>
    <t>17-192-3</t>
  </si>
  <si>
    <t>17-134-3</t>
  </si>
  <si>
    <t>17-20-13</t>
  </si>
  <si>
    <t>17-20-3</t>
  </si>
  <si>
    <t>17-244-13</t>
  </si>
  <si>
    <t>17-244-3</t>
  </si>
  <si>
    <t>17-34-13</t>
  </si>
  <si>
    <t>17-34-3</t>
  </si>
  <si>
    <t>17-34.1-13</t>
  </si>
  <si>
    <t>17-34.1-3</t>
  </si>
  <si>
    <t>17-253.2-13</t>
  </si>
  <si>
    <t>Woronichinia, Mallamonas, Aphanizomenon, Microspora, Pediastrum, Sphaerocystis</t>
  </si>
  <si>
    <t>17-253.2-3</t>
  </si>
  <si>
    <t>17-9-3</t>
  </si>
  <si>
    <t>17-126-14</t>
  </si>
  <si>
    <t>17-126-4</t>
  </si>
  <si>
    <t>17-248-15</t>
  </si>
  <si>
    <t>Trace Woronichinia, Volvox, Dinoflagellates, Ceratium</t>
  </si>
  <si>
    <t>17-248-5</t>
  </si>
  <si>
    <t>17-73-3</t>
  </si>
  <si>
    <t>17-88-B10</t>
  </si>
  <si>
    <t>Dense Mougeotia, Ulothrix, Mod. Raphid Diatoms, Tabularia</t>
  </si>
  <si>
    <t>17-88-B1</t>
  </si>
  <si>
    <t>17-88-3</t>
  </si>
  <si>
    <t>17-133-14</t>
  </si>
  <si>
    <t>Mod. Woronichinia, Trace Planktothrix, Microcystis, Dolichospermum, Closterium, Pediastum</t>
  </si>
  <si>
    <t>17-133-4</t>
  </si>
  <si>
    <t>17-4-14</t>
  </si>
  <si>
    <t>17-4-4</t>
  </si>
  <si>
    <t>17-95-14</t>
  </si>
  <si>
    <t>17-95-4</t>
  </si>
  <si>
    <t>17-58-14</t>
  </si>
  <si>
    <t>17-58-4</t>
  </si>
  <si>
    <t>17-154-13</t>
  </si>
  <si>
    <t>17-154-3</t>
  </si>
  <si>
    <t>Debris, Trace Dolichospermum, Raphid Diatoms, Dinoflagellates, Euglena</t>
  </si>
  <si>
    <t>17-251-4</t>
  </si>
  <si>
    <t>Dense Dolichospermum, Planktothrix, Mod. Debris, Microcystis, Trace Tabularia</t>
  </si>
  <si>
    <t>17-78-B4</t>
  </si>
  <si>
    <t>Trace Dolichospermum, Planktothrix, Ceratrium, Vorticella</t>
  </si>
  <si>
    <t>17-78-4</t>
  </si>
  <si>
    <t>Trace Woronichinia, Fragilaria, Ceratium</t>
  </si>
  <si>
    <t>17-232-4</t>
  </si>
  <si>
    <t>17-235-4</t>
  </si>
  <si>
    <t>17-202-4</t>
  </si>
  <si>
    <t>17-46-14</t>
  </si>
  <si>
    <t>17-46-4</t>
  </si>
  <si>
    <t>17-57-13</t>
  </si>
  <si>
    <t>17-57-3</t>
  </si>
  <si>
    <t>17-182.2-14</t>
  </si>
  <si>
    <t>17-182.2-4</t>
  </si>
  <si>
    <t>17-33-14</t>
  </si>
  <si>
    <t>17-33-4</t>
  </si>
  <si>
    <t>Dense Gloeotrichia, Mod. Microcystis, Aphanizomenon, Dolichospermum</t>
  </si>
  <si>
    <t>17-33.1-B5</t>
  </si>
  <si>
    <t>17-33-04</t>
  </si>
  <si>
    <t>Mod. Gloeotrichia, Aphanizomenon, Trace Microcystis, Debris</t>
  </si>
  <si>
    <t>17-33.1-04</t>
  </si>
  <si>
    <t>17-33.1-4</t>
  </si>
  <si>
    <t>Dense Debris, Mod. Woronichinia, Raphid Diatoms, Microcystis, Trace Tabularia, Dolichospermum</t>
  </si>
  <si>
    <t>17-37-B6</t>
  </si>
  <si>
    <t>17-17-12</t>
  </si>
  <si>
    <t>17-17-2</t>
  </si>
  <si>
    <t>17-44-2</t>
  </si>
  <si>
    <t>17-67-14</t>
  </si>
  <si>
    <t>17-67-4</t>
  </si>
  <si>
    <t>17-177-2</t>
  </si>
  <si>
    <t>17-36-13</t>
  </si>
  <si>
    <t>17-36-3</t>
  </si>
  <si>
    <t>Mod. Microcystis, Trace Ceratium, Dolichospermum, Straurastrum</t>
  </si>
  <si>
    <t>17-147-4</t>
  </si>
  <si>
    <t>17-83-3</t>
  </si>
  <si>
    <t>Mod. Oblong Scholorphytes, Trace Diatoms, Dolichospermum</t>
  </si>
  <si>
    <t>17-207-3</t>
  </si>
  <si>
    <t>17-130-4</t>
  </si>
  <si>
    <t>17-205-14</t>
  </si>
  <si>
    <t>17-205-4</t>
  </si>
  <si>
    <t>17-204-14</t>
  </si>
  <si>
    <t>17-204-4</t>
  </si>
  <si>
    <t>17-38-14</t>
  </si>
  <si>
    <t>17-38-4</t>
  </si>
  <si>
    <t>17-210-5</t>
  </si>
  <si>
    <t>17-209-5</t>
  </si>
  <si>
    <t>Very Dense Spirulina, Dense Debris, Raphid Diatoms</t>
  </si>
  <si>
    <t>17-236-B9</t>
  </si>
  <si>
    <t>17-236-5</t>
  </si>
  <si>
    <t>17-30-14</t>
  </si>
  <si>
    <t>17-30-4</t>
  </si>
  <si>
    <t>17-164-14</t>
  </si>
  <si>
    <t>17-164-B7</t>
  </si>
  <si>
    <t>17-100-14</t>
  </si>
  <si>
    <t>17-100-4</t>
  </si>
  <si>
    <t>17-238-14</t>
  </si>
  <si>
    <t>Trace Dolichospermum, Tabularia, Dinoflagellates</t>
  </si>
  <si>
    <t>17-238-4</t>
  </si>
  <si>
    <t>Dense Dolichospermum, Mod. Microcystis</t>
  </si>
  <si>
    <t>17-90-B4</t>
  </si>
  <si>
    <t>Trace Debris, Dinoflagellates, Straurastrum, Aphanizomenon, Dictyosperhaerium, Euglena</t>
  </si>
  <si>
    <t>17-239-B3</t>
  </si>
  <si>
    <t>17-239-3</t>
  </si>
  <si>
    <t>17-52-14</t>
  </si>
  <si>
    <t>17-52-4</t>
  </si>
  <si>
    <t>17-25-13</t>
  </si>
  <si>
    <t>17-25-3</t>
  </si>
  <si>
    <t>17-190-15</t>
  </si>
  <si>
    <t>Mod. Dolichospermum, Microcystis, Woronichinia</t>
  </si>
  <si>
    <t>17-190-B6</t>
  </si>
  <si>
    <t>Mod. Dolichospermum, Aphanizomenon, Trace Woronichinia, Microcystis, Pediastrum, Ceratium</t>
  </si>
  <si>
    <t>17-190-5</t>
  </si>
  <si>
    <t>17-75-15</t>
  </si>
  <si>
    <t>17-75-5</t>
  </si>
  <si>
    <t>17-234-14</t>
  </si>
  <si>
    <t>17-234-4</t>
  </si>
  <si>
    <t>17-26-5</t>
  </si>
  <si>
    <t>Mod. Raphid Diatoms, Tabularia, Trace Spirogyra, Woronichinia</t>
  </si>
  <si>
    <t>17-77-4</t>
  </si>
  <si>
    <t>Trace Dinoflagellates, Sphaerocystis, Euglena</t>
  </si>
  <si>
    <t>17-77.1-4</t>
  </si>
  <si>
    <t>17-41-14</t>
  </si>
  <si>
    <t>17-41-4</t>
  </si>
  <si>
    <t>Trace Gloeotrichia, Microcystis, Asterionella, Dolichospermum, Straurastrum, Woronichinia</t>
  </si>
  <si>
    <t>17-WHIT-B53</t>
  </si>
  <si>
    <t>Mod. Gloeotrichia, Trace Microcystis, Straurastrum, Fragilaria</t>
  </si>
  <si>
    <t>17-CHAN-B55</t>
  </si>
  <si>
    <t>Mod. Gloeotrichia, Aphanizomenon, Microcystis, Various Diatoms, Straurastrum, Woronichinia</t>
  </si>
  <si>
    <t>17-CHEN-B59</t>
  </si>
  <si>
    <t>Trace Microcystis, Woronichinia, Fragilaria, Ceratium, Asterionella</t>
  </si>
  <si>
    <t>17-BPHL-B56</t>
  </si>
  <si>
    <t>Mod. Aphanizomenon, Gloeotrichia, Microcystis, Centric Diatoms, Trace Woronichinia</t>
  </si>
  <si>
    <t>17-LKWB-B61</t>
  </si>
  <si>
    <t>Mod. Gloeotrichia, Dinoflagellates</t>
  </si>
  <si>
    <t>17-CLA-B60</t>
  </si>
  <si>
    <t>Mod. Gloeotrichia, Straurastrum, Ceratium, Fragilaria, Asterionella, Dolichospermum</t>
  </si>
  <si>
    <t>17-CICB-B58</t>
  </si>
  <si>
    <t>Mod. Gloeotrichia, Trace Microcystis, Fragilaria, Straurastrum, Ceratium, Woronichinia</t>
  </si>
  <si>
    <t>17-LPPM-B54</t>
  </si>
  <si>
    <t>Mod. Microcystis, Gloeotrichia, Various Diatoms</t>
  </si>
  <si>
    <t>17-BRIG-B57</t>
  </si>
  <si>
    <t>17-115.1-14</t>
  </si>
  <si>
    <t>Mod. Gloeotrichia, Dolichospermum, Trace Microcystis</t>
  </si>
  <si>
    <t>17-3201-B24</t>
  </si>
  <si>
    <t>Mod. Gloeotrichia, Trace Dinoflagellates, Sphaerocystis</t>
  </si>
  <si>
    <t>17-3202-B25</t>
  </si>
  <si>
    <t>Mod. Gloeotrichia, Mod. Aphanizomenon, Trace Microcystis</t>
  </si>
  <si>
    <t>17-3203-B26</t>
  </si>
  <si>
    <t>Mod. Gloeotrichia, Trace Microcystis, Dolichospermum</t>
  </si>
  <si>
    <t>17-3206-B27</t>
  </si>
  <si>
    <t>Trace Microcystis, Sphaerocystis, Debris</t>
  </si>
  <si>
    <t>17-115.1-4</t>
  </si>
  <si>
    <t>17-115.2-14</t>
  </si>
  <si>
    <t>17-115.2-4</t>
  </si>
  <si>
    <t>Very Dense Microcystis</t>
  </si>
  <si>
    <t>17-147-B12</t>
  </si>
  <si>
    <t>Trace Sphaerocystis, Dinoflagellates</t>
  </si>
  <si>
    <t>17-45-4</t>
  </si>
  <si>
    <t>17-99-3</t>
  </si>
  <si>
    <t>Trace Dinoflagellates, Occ. Euglena</t>
  </si>
  <si>
    <t>17-89-4</t>
  </si>
  <si>
    <t>17-59-15</t>
  </si>
  <si>
    <t>17-59-5</t>
  </si>
  <si>
    <t>17-216-14</t>
  </si>
  <si>
    <t>Trace Aphanizomenon, Woronichinia, Dolichospermum</t>
  </si>
  <si>
    <t>17-216-4</t>
  </si>
  <si>
    <t>17-122-14</t>
  </si>
  <si>
    <t>17-122-4</t>
  </si>
  <si>
    <t>17-168-14</t>
  </si>
  <si>
    <t>17-168-4</t>
  </si>
  <si>
    <t>17-23-13</t>
  </si>
  <si>
    <t>17-23-3</t>
  </si>
  <si>
    <t>17-39-15</t>
  </si>
  <si>
    <t>17-39-5</t>
  </si>
  <si>
    <t>17-8-14</t>
  </si>
  <si>
    <t>17-8-4</t>
  </si>
  <si>
    <t>17-194-14</t>
  </si>
  <si>
    <t>17-194-4</t>
  </si>
  <si>
    <t>17-199.02-14</t>
  </si>
  <si>
    <t>17-199.02-4</t>
  </si>
  <si>
    <t>Trace Chrococcus, Microcystis, Planktothrix, Fragilaria</t>
  </si>
  <si>
    <t>17-150-3</t>
  </si>
  <si>
    <t>17-139.2-13</t>
  </si>
  <si>
    <t>17-139.2-3</t>
  </si>
  <si>
    <t>17-223-14</t>
  </si>
  <si>
    <t>17-223-4</t>
  </si>
  <si>
    <t>17-21-14</t>
  </si>
  <si>
    <t>17-21-4</t>
  </si>
  <si>
    <t xml:space="preserve">Very Dense Dolicospermum, Woronichinia, Dense Aphanizomenom, Microsystis, Trace Planktothrix </t>
  </si>
  <si>
    <t>17-216-B1</t>
  </si>
  <si>
    <t>17-175-15</t>
  </si>
  <si>
    <t>17-175-5</t>
  </si>
  <si>
    <t>17-252.1-14</t>
  </si>
  <si>
    <t>17-252.1-4</t>
  </si>
  <si>
    <t>Very Dense Dolicospermum, Trace Raphid Diatoms</t>
  </si>
  <si>
    <t>17-3400-B1</t>
  </si>
  <si>
    <t>17-40-13</t>
  </si>
  <si>
    <t>17-40-3</t>
  </si>
  <si>
    <t>17-254.1-14</t>
  </si>
  <si>
    <t>17-254.1-4</t>
  </si>
  <si>
    <t>17-254.2-14</t>
  </si>
  <si>
    <t>17-254.2-4</t>
  </si>
  <si>
    <t>17-254.3-14</t>
  </si>
  <si>
    <t>17-254.3-4</t>
  </si>
  <si>
    <t>17-255.1-13</t>
  </si>
  <si>
    <t>17-255.1-3</t>
  </si>
  <si>
    <t>17-255.2-13</t>
  </si>
  <si>
    <t>17-255.2-3</t>
  </si>
  <si>
    <t>17-72-5</t>
  </si>
  <si>
    <t>17-256.1-13</t>
  </si>
  <si>
    <t>17-256.2-13</t>
  </si>
  <si>
    <t>17-256.2-3</t>
  </si>
  <si>
    <t>Trace Dinoflagellates, Aphanizomenon</t>
  </si>
  <si>
    <t>17-61.2-13</t>
  </si>
  <si>
    <t>Trace Dinoflagellates</t>
  </si>
  <si>
    <t>17-61.2-3</t>
  </si>
  <si>
    <t>17-91-4</t>
  </si>
  <si>
    <t>17-49-12</t>
  </si>
  <si>
    <t>Microcystis, Woronichinia, Pediastrum, Dolichospermum</t>
  </si>
  <si>
    <t>Woronichinia, Microcustis, Aphanizomenon, Pediastrum</t>
  </si>
  <si>
    <t>17-49-02</t>
  </si>
  <si>
    <t>17-49-2</t>
  </si>
  <si>
    <t>17-253.1-13</t>
  </si>
  <si>
    <t>17-253.1-3</t>
  </si>
  <si>
    <t>Very Dense Gloeotrichia, Trace Dolichospermum, Microcystis</t>
  </si>
  <si>
    <t>17-33.1-B6</t>
  </si>
  <si>
    <t>Very Dense Dolichospermum, Moderate Dinoflagellates, Woronichinia</t>
  </si>
  <si>
    <t>17-3100-B1</t>
  </si>
  <si>
    <t>Mod. Sphaerocystis, Dinoflagellates, Trace Scenedesmus, Pediastrum, Microcystis, Straurastrum</t>
  </si>
  <si>
    <t>17-1-4</t>
  </si>
  <si>
    <t>Very Dense Dolichospermum, Dense Dinoflagellates, Mod. Woronichinia, Trace Vorticella</t>
  </si>
  <si>
    <t>17-3105-B1</t>
  </si>
  <si>
    <t>17-20-14</t>
  </si>
  <si>
    <t>17-20-4</t>
  </si>
  <si>
    <t>17-174-3</t>
  </si>
  <si>
    <t>17-27-14</t>
  </si>
  <si>
    <t>17-27-4</t>
  </si>
  <si>
    <t>17-104-14</t>
  </si>
  <si>
    <t>Dense Spirogyra, Mod. Zygnema, Raphid Diatoms, Trace Fragilaria</t>
  </si>
  <si>
    <t>17-104-B3</t>
  </si>
  <si>
    <t>17-104-4</t>
  </si>
  <si>
    <t>Dense Microcystis, Debris, Trace Dolichospermu, Planktothrix</t>
  </si>
  <si>
    <t>17-51-B1</t>
  </si>
  <si>
    <t>Trace Mougeotia, Sphaerocystis, Diatoms, Asterionella</t>
  </si>
  <si>
    <t>17-51-5</t>
  </si>
  <si>
    <t>17-247-15</t>
  </si>
  <si>
    <t>17-247-5</t>
  </si>
  <si>
    <t>17-170-4</t>
  </si>
  <si>
    <t>17-107-15</t>
  </si>
  <si>
    <t>17-107-5</t>
  </si>
  <si>
    <t>17-136-15</t>
  </si>
  <si>
    <t>17-136-5</t>
  </si>
  <si>
    <t>17-212-14</t>
  </si>
  <si>
    <t>17-212-ILA12</t>
  </si>
  <si>
    <t>17-53-14</t>
  </si>
  <si>
    <t>17-53-4</t>
  </si>
  <si>
    <t>17-29-15</t>
  </si>
  <si>
    <t>17-29-5</t>
  </si>
  <si>
    <t>17-229-15</t>
  </si>
  <si>
    <t>17-229-5</t>
  </si>
  <si>
    <t>17-226-15</t>
  </si>
  <si>
    <t>17-226-5</t>
  </si>
  <si>
    <t>17-228-15</t>
  </si>
  <si>
    <t>17-228-5</t>
  </si>
  <si>
    <t>17-215-5</t>
  </si>
  <si>
    <t>17-68-14</t>
  </si>
  <si>
    <t>17-68-4</t>
  </si>
  <si>
    <t>17-108-14</t>
  </si>
  <si>
    <t>17-108-4</t>
  </si>
  <si>
    <t>17-230-5</t>
  </si>
  <si>
    <t>17-243-13</t>
  </si>
  <si>
    <t>17-243-3</t>
  </si>
  <si>
    <t>Mod. Sphaerocystis, Ceratrium, Trace Pediastrum, Mougeotia, Fragilaria, Diatoms, Scenedesmus</t>
  </si>
  <si>
    <t>17-102-5</t>
  </si>
  <si>
    <t>17-18-15</t>
  </si>
  <si>
    <t>17-18-5</t>
  </si>
  <si>
    <t>Mod. Dolichospermum, Trace Ceratium, Fragilaria</t>
  </si>
  <si>
    <t>17-163-5</t>
  </si>
  <si>
    <t>17-137-15</t>
  </si>
  <si>
    <t>17-137-5</t>
  </si>
  <si>
    <t>17-90-5</t>
  </si>
  <si>
    <t>17-225-5</t>
  </si>
  <si>
    <t>17-92.1-13</t>
  </si>
  <si>
    <t>Trace Dinoflagellates, Dolichospermum</t>
  </si>
  <si>
    <t>17-92.1-3</t>
  </si>
  <si>
    <t>17-92.2-14</t>
  </si>
  <si>
    <t>17-92.2-4</t>
  </si>
  <si>
    <t>17-117-5</t>
  </si>
  <si>
    <t>17-178-15</t>
  </si>
  <si>
    <t>17-178-5</t>
  </si>
  <si>
    <t>17-153-14</t>
  </si>
  <si>
    <t>17-153-4</t>
  </si>
  <si>
    <t>17-154-14</t>
  </si>
  <si>
    <t>17-154-4</t>
  </si>
  <si>
    <t>17-213-3</t>
  </si>
  <si>
    <t>17-166-13</t>
  </si>
  <si>
    <t>17-166-3</t>
  </si>
  <si>
    <t>17-181-3</t>
  </si>
  <si>
    <t>17-203-5</t>
  </si>
  <si>
    <t>17-211-2</t>
  </si>
  <si>
    <t>17-192-4</t>
  </si>
  <si>
    <t>17-12-14</t>
  </si>
  <si>
    <t>17-12-4</t>
  </si>
  <si>
    <t>Dense Dolichospermum, Mod. Raphid Diatoms, Trace Dinoflagellates</t>
  </si>
  <si>
    <t>bloom along east shore near yatch club</t>
  </si>
  <si>
    <t>Mod. Prochlorococcus, Trace Centric Diatoms, Chlorokybus, Scenedesmus</t>
  </si>
  <si>
    <t>17-182.2-B1</t>
  </si>
  <si>
    <t>17-41-15</t>
  </si>
  <si>
    <t>17-41-5</t>
  </si>
  <si>
    <t>Mod. Gloeotrichia, Raphid Diatoms, Trace Pediastrum, Ceratium, Microcystis</t>
  </si>
  <si>
    <t>17-WHIT-B62</t>
  </si>
  <si>
    <t>Mod. Gloeotrichia, Trace Microcystis, Aphanizomenon, Ceratium, Sphaerocystis</t>
  </si>
  <si>
    <t>17-LPPM-B63</t>
  </si>
  <si>
    <t>Trace Microcystis, Various Diatoms, Debris</t>
  </si>
  <si>
    <t>17-CHAN-B64</t>
  </si>
  <si>
    <t>Mod. Gloeotrichia, Microcystis, Trace Fragilaria, Asterionella, Straurastrum, Woronichinia, Aphanizomenon</t>
  </si>
  <si>
    <t>17-BPHL-65</t>
  </si>
  <si>
    <t>Mod. Microcystis, Trace Woronichinia, Fragilaria, Dolichospermum, Various Diatoms</t>
  </si>
  <si>
    <t>17-BRIG-B66</t>
  </si>
  <si>
    <t>Dense Microcystis, Gloeotrichia, Woronichinia, Planktothrix</t>
  </si>
  <si>
    <t>17-CHEN-B67</t>
  </si>
  <si>
    <t>Mod. Gloeotrichia, Trace Microcystis, Sphaerocystis, Snowella</t>
  </si>
  <si>
    <t>17-OUT-B68</t>
  </si>
  <si>
    <t>Dense Gloeotrichia, Debris, Trace Dolichospermum, Woronichinia</t>
  </si>
  <si>
    <t>17-CELL-B69</t>
  </si>
  <si>
    <t>Dense Gloeotrichia, Trace Dolichospermum, Woronichinia, Microcystis, Straurastrum</t>
  </si>
  <si>
    <t>17-CLA-B70</t>
  </si>
  <si>
    <t>Dense Gloeotrichia, Microcystis, Aphanizomenon, Trace Dolichospermum, Straurastrum</t>
  </si>
  <si>
    <t>17-LKWB-B71</t>
  </si>
  <si>
    <t>17-37-15</t>
  </si>
  <si>
    <t>17-37-5</t>
  </si>
  <si>
    <t>17-195-5</t>
  </si>
  <si>
    <t>17-169-14</t>
  </si>
  <si>
    <t>17-169-4</t>
  </si>
  <si>
    <t>17-183-4</t>
  </si>
  <si>
    <t>17-177-3</t>
  </si>
  <si>
    <t>17-82-5</t>
  </si>
  <si>
    <t>Mod. Dolichospermum, Gloeotrichia, Trace Straurastrum, Ceratium</t>
  </si>
  <si>
    <t>17-3201-B28</t>
  </si>
  <si>
    <t>17-3202-B29</t>
  </si>
  <si>
    <t>Mod. Gloeotrichia, Dolichospermum, Trace Microcystis, Aphanizomenon</t>
  </si>
  <si>
    <t>17-3203-B30</t>
  </si>
  <si>
    <t>Mod. Gloeotrichia, Trace Dolichospermum</t>
  </si>
  <si>
    <t>17-3205-B31</t>
  </si>
  <si>
    <t>17-113-14</t>
  </si>
  <si>
    <t>Dense Planktothrix, Tolypothrix</t>
  </si>
  <si>
    <t>17-113-4</t>
  </si>
  <si>
    <t>17-50-14</t>
  </si>
  <si>
    <t>17-50-B1</t>
  </si>
  <si>
    <t>17-50-4</t>
  </si>
  <si>
    <t>Dense Woronichinia, Mod. Aphanizomenon, Dolichospermum, Trace Ceratium</t>
  </si>
  <si>
    <t>17-2-B12</t>
  </si>
  <si>
    <t>Trace Fragillaria, Ceratium, Dolichospermum, Sphaerocystis, Woronichinia</t>
  </si>
  <si>
    <t>17-2-5</t>
  </si>
  <si>
    <t>Dense Dolichospermum, Trace Snowella, Dinoflagellates</t>
  </si>
  <si>
    <t>17-248-B4</t>
  </si>
  <si>
    <t>17-221-3</t>
  </si>
  <si>
    <t>17-31-4</t>
  </si>
  <si>
    <t>17-149-14</t>
  </si>
  <si>
    <t>17-149-4</t>
  </si>
  <si>
    <t>Mod. Guinardia, Microcystis, Trace Pediastrum, Lyngbya</t>
  </si>
  <si>
    <t>17-109-4</t>
  </si>
  <si>
    <t>17-61.1-14</t>
  </si>
  <si>
    <t>17-61.1-4</t>
  </si>
  <si>
    <t>Trace Dinoflagellates, Microcystis, Dolichospermum, Straurastrum, Scenedesmus</t>
  </si>
  <si>
    <t>17-246-5</t>
  </si>
  <si>
    <t>Mod. Debris, Trace Microcystis, Raphid Diatoms, Mougeotia</t>
  </si>
  <si>
    <t>17-103-B1</t>
  </si>
  <si>
    <t>17-103-5</t>
  </si>
  <si>
    <t>17-34-14</t>
  </si>
  <si>
    <t>17-34-4</t>
  </si>
  <si>
    <t>17-34.1-14</t>
  </si>
  <si>
    <t>17-34.1-4</t>
  </si>
  <si>
    <t>17-138-13</t>
  </si>
  <si>
    <t>17-138-3</t>
  </si>
  <si>
    <t>17-139.1-14</t>
  </si>
  <si>
    <t>17-139.1-4</t>
  </si>
  <si>
    <t>17-222-13</t>
  </si>
  <si>
    <t>Trace Dolicospermum, Dinoflagellates</t>
  </si>
  <si>
    <t>17-222-3</t>
  </si>
  <si>
    <t>17-206-4</t>
  </si>
  <si>
    <t>17-252.1-15</t>
  </si>
  <si>
    <t>Dense Dolichospermum</t>
  </si>
  <si>
    <t>17-252.1-B1</t>
  </si>
  <si>
    <t>17-252.1-5</t>
  </si>
  <si>
    <t>17-182.1-14</t>
  </si>
  <si>
    <t>17-66-15</t>
  </si>
  <si>
    <t>17-66-5</t>
  </si>
  <si>
    <t>17-254.1-15</t>
  </si>
  <si>
    <t>17-254.1-5</t>
  </si>
  <si>
    <t>17-199.04-14</t>
  </si>
  <si>
    <t>17-199.04-4</t>
  </si>
  <si>
    <t>17-250-15</t>
  </si>
  <si>
    <t>17-250-5</t>
  </si>
  <si>
    <t>17-224-15</t>
  </si>
  <si>
    <t>17-224-5</t>
  </si>
  <si>
    <t>Very Dense Microcystis, Mod. Dinoflagellates, Raphid Diatoms, Trace Spirogyra</t>
  </si>
  <si>
    <t>17-33-B2</t>
  </si>
  <si>
    <t>17-22.2-14</t>
  </si>
  <si>
    <t>17-22.2-4</t>
  </si>
  <si>
    <t>Dense Melosira, Mod. Gloeocapsa, Fragilaria, Pennate Diatoms</t>
  </si>
  <si>
    <t>C1</t>
  </si>
  <si>
    <t>17-126-C1</t>
  </si>
  <si>
    <t>17-254.2-15</t>
  </si>
  <si>
    <t>17-254.2-5</t>
  </si>
  <si>
    <t>17-254.3-15</t>
  </si>
  <si>
    <t>17-254.3-5</t>
  </si>
  <si>
    <t>17-245-13</t>
  </si>
  <si>
    <t>17-245-3</t>
  </si>
  <si>
    <t>Aphanizomenon, Woronichinia, Dolichospermum, Pediastrum, Tribonema, Pleodorina</t>
  </si>
  <si>
    <t>Aphanizomenon, Woronichinia, Coelomoron, Pediastrum, Geminocystis, Melosira, Fragilaria</t>
  </si>
  <si>
    <t>Aphanizomenon, Woronichinia, Dolichospermum, Microcystis, Pediastrum, Fragilaria</t>
  </si>
  <si>
    <t>17-22.1-14</t>
  </si>
  <si>
    <t>17-22.1-4</t>
  </si>
  <si>
    <t xml:space="preserve">Very Dense Aphanizomenon, Dense Microcystis, Dinoflagellates, Mod. Dolichospermum, </t>
  </si>
  <si>
    <t>17-242-B2</t>
  </si>
  <si>
    <t>Mod. Aphanizomenon, Microcystis, Woronichinia, Dolichospermum, Fragillaria</t>
  </si>
  <si>
    <t>17-242-6</t>
  </si>
  <si>
    <t>17-196-14</t>
  </si>
  <si>
    <t>Trace Tabularia, Microcystis, Sphaerocystis</t>
  </si>
  <si>
    <t>17-196-4</t>
  </si>
  <si>
    <t>Trace Dinoflagellates, Aphanizomenon, Microcystis, Sphaerocystis, Ceratium, Synedra</t>
  </si>
  <si>
    <t>17-NasL-B4</t>
  </si>
  <si>
    <t>Trace Dolichospermum, Ceratium, Centric Diatoms</t>
  </si>
  <si>
    <t>17-78-5</t>
  </si>
  <si>
    <t>17-244-14</t>
  </si>
  <si>
    <t>17-244-4</t>
  </si>
  <si>
    <t>17-49-</t>
  </si>
  <si>
    <t>17-9-4</t>
  </si>
  <si>
    <t>17-4-15</t>
  </si>
  <si>
    <t>17-4-5</t>
  </si>
  <si>
    <t>17-234-15</t>
  </si>
  <si>
    <t>17-234-5</t>
  </si>
  <si>
    <t>Mod. Dinoflagellates,Scenedesmus, Trace Cosmarium, Dolichospermum</t>
  </si>
  <si>
    <t>17-77-B2</t>
  </si>
  <si>
    <t>Trace Dinoflagellates, Woronichinia, Straurastrum, Coelastrum, Raphid Diatoms</t>
  </si>
  <si>
    <t>17-77-5</t>
  </si>
  <si>
    <t>Trace Debris, Dinoflagellates, Scenedesmus, Dinobyron, Woronichinia</t>
  </si>
  <si>
    <t>17-77.1-B2</t>
  </si>
  <si>
    <t>Trace Dinoflagellates, Radiocystis, Sphaerocystis, Pediastrum</t>
  </si>
  <si>
    <t>17-77.1-5</t>
  </si>
  <si>
    <t>Mod. Woronichinia, Trace Microcystis, Aphanizomenon, Dolichospermum</t>
  </si>
  <si>
    <t>17-232-5</t>
  </si>
  <si>
    <t>17-235-5</t>
  </si>
  <si>
    <t>17-202-5</t>
  </si>
  <si>
    <t>17-46-15</t>
  </si>
  <si>
    <t>17-46-5</t>
  </si>
  <si>
    <t>17-122-15</t>
  </si>
  <si>
    <t>17-122-5</t>
  </si>
  <si>
    <t>17-176-14</t>
  </si>
  <si>
    <t>17-176-4</t>
  </si>
  <si>
    <t>17-57-14</t>
  </si>
  <si>
    <t>17-57-4</t>
  </si>
  <si>
    <t>17-182.2-15</t>
  </si>
  <si>
    <t>17-182.2-5</t>
  </si>
  <si>
    <t>17-33-15</t>
  </si>
  <si>
    <t>17-33-5</t>
  </si>
  <si>
    <t>Mod. Gloeotrichia, Microcystis, Aphanizomenon, Trace Straurastrum, Fragillaria, Ceratium</t>
  </si>
  <si>
    <t>17-33.1-B7</t>
  </si>
  <si>
    <t>Mod. Gloeotrichia, Ceratium, Trace Woronichinia, Fragilaria, Centric Diatoms</t>
  </si>
  <si>
    <t>17-CHAN-B62</t>
  </si>
  <si>
    <t>17-33-05</t>
  </si>
  <si>
    <t>Trace Microcystis, Fragilaria, Ceratium, Centric Diatoms, Straurastrum</t>
  </si>
  <si>
    <t>17-33.1-05</t>
  </si>
  <si>
    <t>17-33.1-5</t>
  </si>
  <si>
    <t>Dense Microcystis, Vorticella, Trace Raphid Diatoms</t>
  </si>
  <si>
    <t>17-17-13</t>
  </si>
  <si>
    <t>17-17-3</t>
  </si>
  <si>
    <t>17-44-3</t>
  </si>
  <si>
    <t>17-126-15</t>
  </si>
  <si>
    <t>17-126-5</t>
  </si>
  <si>
    <t>17-36-14</t>
  </si>
  <si>
    <t>17-36-4</t>
  </si>
  <si>
    <t>17-83-4</t>
  </si>
  <si>
    <t>17-248-16</t>
  </si>
  <si>
    <t>Mod. Aphanizomenon, Woronichinia, Dolichospermum, Trace Volvox, Microcystis</t>
  </si>
  <si>
    <t>17-248-6</t>
  </si>
  <si>
    <t>17-205-15</t>
  </si>
  <si>
    <t>17-205-5</t>
  </si>
  <si>
    <t>17-73-4</t>
  </si>
  <si>
    <t>17-204-15</t>
  </si>
  <si>
    <t>17-204-5</t>
  </si>
  <si>
    <t>17-95-15</t>
  </si>
  <si>
    <t>17-95-5</t>
  </si>
  <si>
    <t>Mod. Microcystis, Trace Diatoms</t>
  </si>
  <si>
    <t>17-134-4</t>
  </si>
  <si>
    <t>17-58-15</t>
  </si>
  <si>
    <t>17-58-5</t>
  </si>
  <si>
    <t>17-210-6</t>
  </si>
  <si>
    <t>17-209-6</t>
  </si>
  <si>
    <t>Very Dense Spirulina, Mod. Raphid Diatoms, Trace Planktothrix, Sphaerocystis</t>
  </si>
  <si>
    <t>17-236-B2</t>
  </si>
  <si>
    <t>17-236-6</t>
  </si>
  <si>
    <t>17-30-15</t>
  </si>
  <si>
    <t>17-30-5</t>
  </si>
  <si>
    <t>17-99-4</t>
  </si>
  <si>
    <t>17-164-15</t>
  </si>
  <si>
    <t>Mod. Sphaerocystis, Trace Aphanizomenon, Microcystis, Limnoraphis, Raphid Diatoms, Dolichospermum</t>
  </si>
  <si>
    <t>17-164-B8</t>
  </si>
  <si>
    <t>17-100-15</t>
  </si>
  <si>
    <t>17-100-5</t>
  </si>
  <si>
    <t>Trace Ceratium, Sphaerocystis, Cosmarium, Fragillaria</t>
  </si>
  <si>
    <t>17-239-B12</t>
  </si>
  <si>
    <t>Trace Ceratium, Microcystis, Microcystis, Sphaerocystis</t>
  </si>
  <si>
    <t>17-239-4</t>
  </si>
  <si>
    <t>17-52-15</t>
  </si>
  <si>
    <t>17-52-5</t>
  </si>
  <si>
    <t>17-190-16</t>
  </si>
  <si>
    <t>Mod. Dolichospermum, Trace Microcystis, Sphaerocystis</t>
  </si>
  <si>
    <t>17-190-B7</t>
  </si>
  <si>
    <t>Mod. Dinoflagellates, Trace Scenedesmus, Coelastrum</t>
  </si>
  <si>
    <t>17-190-6</t>
  </si>
  <si>
    <t>17-75-16</t>
  </si>
  <si>
    <t>17-75-6</t>
  </si>
  <si>
    <t>Mod. Dolichospermum, Microcystis, Trace Aphanizomenon</t>
  </si>
  <si>
    <t>17-251-5</t>
  </si>
  <si>
    <t>17-26-6</t>
  </si>
  <si>
    <t>17-120-15</t>
  </si>
  <si>
    <t>17-120-5</t>
  </si>
  <si>
    <t>Mod. Debris, Trace Merismopedia, Raphid and Centric Diatoms, Dolichospermum</t>
  </si>
  <si>
    <t>17-29-B4</t>
  </si>
  <si>
    <t>Very Dense Mougeotia, Trace Limnoraphis</t>
  </si>
  <si>
    <t>17-29-B5</t>
  </si>
  <si>
    <t>Mod. Dolichospermum, Trace Debris, Sphaerocystis, Dinoflagellates, Tabularia</t>
  </si>
  <si>
    <t>17-78-B11</t>
  </si>
  <si>
    <t>17-253.2-4</t>
  </si>
  <si>
    <t>17-253.2-14</t>
  </si>
  <si>
    <t>17-MAYB-B63</t>
  </si>
  <si>
    <t>Mod. Gloeootrichia, Trace Fragillaria, Ceratium, Sphaerocystis</t>
  </si>
  <si>
    <t>17-WHIT-B64</t>
  </si>
  <si>
    <t>Dense Aphanizomenon, Mod. Dolichospermum, Microcystis, Ceratium, Straurastrum</t>
  </si>
  <si>
    <t>17-LPPM-B65</t>
  </si>
  <si>
    <t>Dense Ceratium, Mod. Aphanizomenon, Gloeotrichia, Trace Dolichospermum</t>
  </si>
  <si>
    <t>17-CHAN-B66</t>
  </si>
  <si>
    <t>Mod. Microcystis, Gloeootrichia, Ceratium, Trace Fragillaria</t>
  </si>
  <si>
    <t>17-BPHL-B67</t>
  </si>
  <si>
    <t>Mod. Aphanizomenon, Gloeotrichia, Ceratium, Microcystis, Fragillaria</t>
  </si>
  <si>
    <t>17-BPDEC-B68</t>
  </si>
  <si>
    <t xml:space="preserve">Very Dense Aphanizomenon, Gloeotrichia, </t>
  </si>
  <si>
    <t>17-BRIG-B69</t>
  </si>
  <si>
    <t>Trace Diatoms, Ceratium, Debris, Asterionella, Dolichospermum</t>
  </si>
  <si>
    <t>17-CICB-B70</t>
  </si>
  <si>
    <t>Dense Gloeotrichia, Aphanizomeneon, Mod.  Microcystis, Fragillaria, Straurastrum</t>
  </si>
  <si>
    <t>17-CHEN-B71</t>
  </si>
  <si>
    <t>Mod. Microcystis, Gloeootrichia, Aphanizomenon, Trace Dolichospermum, Woronichinia, Straurastrum</t>
  </si>
  <si>
    <t>17-CELL-B72</t>
  </si>
  <si>
    <t>Dense Microcystis, Mod. Dolichospermum</t>
  </si>
  <si>
    <t>17-CLA-B73</t>
  </si>
  <si>
    <t>Very Dense Gloeotrichia, Aphanizomenon, Microcystis</t>
  </si>
  <si>
    <t>17-LKWB-B74</t>
  </si>
  <si>
    <t>17-96-13</t>
  </si>
  <si>
    <t>17-96-3</t>
  </si>
  <si>
    <t>17-67-15</t>
  </si>
  <si>
    <t>17-67-5</t>
  </si>
  <si>
    <t>Trace Tribonema, Microcystis, Dinoflagellates</t>
  </si>
  <si>
    <t>17-3202-B33</t>
  </si>
  <si>
    <t>17-3203-B34</t>
  </si>
  <si>
    <t>Mod. Tribonema, Debris, Trace Dictyospaerium</t>
  </si>
  <si>
    <t>17-3201-B32</t>
  </si>
  <si>
    <t>Very Dense Dolichospermum, Microcystis</t>
  </si>
  <si>
    <t>17-147-B9</t>
  </si>
  <si>
    <t>Trace Microcystis, Dolichospermum, Sphaerocystis</t>
  </si>
  <si>
    <t>17-147-5</t>
  </si>
  <si>
    <t>17-45-5</t>
  </si>
  <si>
    <t>17-38-15</t>
  </si>
  <si>
    <t>17-38-5</t>
  </si>
  <si>
    <t>17-59-16</t>
  </si>
  <si>
    <t>17-59-6</t>
  </si>
  <si>
    <t>17-139.2-14</t>
  </si>
  <si>
    <t>17-139.2-4</t>
  </si>
  <si>
    <t>17-223-15</t>
  </si>
  <si>
    <t>17-223-5</t>
  </si>
  <si>
    <t>17-253.1-14</t>
  </si>
  <si>
    <t>17-253.1-5</t>
  </si>
  <si>
    <t>17-168-15</t>
  </si>
  <si>
    <t>17-168-5</t>
  </si>
  <si>
    <t>17-23-14</t>
  </si>
  <si>
    <t>17-23-4</t>
  </si>
  <si>
    <t>17-39-16</t>
  </si>
  <si>
    <t>17-39-6</t>
  </si>
  <si>
    <t>17-194-15</t>
  </si>
  <si>
    <t>17-194-5</t>
  </si>
  <si>
    <t>17-130-5</t>
  </si>
  <si>
    <t>17-199.02-15</t>
  </si>
  <si>
    <t>17-199.02-5</t>
  </si>
  <si>
    <t>17-160-15</t>
  </si>
  <si>
    <t>17-160-5</t>
  </si>
  <si>
    <t>17-133-15</t>
  </si>
  <si>
    <t>17-133-5</t>
  </si>
  <si>
    <t>17-249-15</t>
  </si>
  <si>
    <t>17-249-5</t>
  </si>
  <si>
    <t>17-61.2-14</t>
  </si>
  <si>
    <t>17-61.2-4</t>
  </si>
  <si>
    <t>17-104-15</t>
  </si>
  <si>
    <t>Dense Spirogyra, Zygnema, Mod. Debris, Various Diatoms, Limnoraphis, Mougeotia, Trace Microcystis</t>
  </si>
  <si>
    <t>17-104-B7</t>
  </si>
  <si>
    <t>17-104-5</t>
  </si>
  <si>
    <t>17-34-15</t>
  </si>
  <si>
    <t>17-34-5</t>
  </si>
  <si>
    <t>17-34.1-15</t>
  </si>
  <si>
    <t>17-34.1-5</t>
  </si>
  <si>
    <t>17-49-13</t>
  </si>
  <si>
    <t>17-49-03</t>
  </si>
  <si>
    <t>17-49-3</t>
  </si>
  <si>
    <t>17-21-15</t>
  </si>
  <si>
    <t>17-21-5</t>
  </si>
  <si>
    <t>17-216-15</t>
  </si>
  <si>
    <t>Trace Woronichinia, Radiocystis, Dinoflagellates, Sphaerocystis, Dolichospermum, Cosmarium</t>
  </si>
  <si>
    <t>17-216-5</t>
  </si>
  <si>
    <t>17-40-14</t>
  </si>
  <si>
    <t>17-40-4</t>
  </si>
  <si>
    <t>17-255.1-14</t>
  </si>
  <si>
    <t>17-256.1-14</t>
  </si>
  <si>
    <t>17-256.1-3</t>
  </si>
  <si>
    <t>17-256.2-14</t>
  </si>
  <si>
    <t>17-256.2-4</t>
  </si>
  <si>
    <t>Dense Microcystis, Dolichospermum, Mod. Snowella, Asterionella</t>
  </si>
  <si>
    <t>17-90-B12</t>
  </si>
  <si>
    <t>17-91-5</t>
  </si>
  <si>
    <t>Very Dense Microcystis, Mod. Planktothrix</t>
  </si>
  <si>
    <t>17-25-B4</t>
  </si>
  <si>
    <t>Dolichospermum, Aphanizomenon, Microcystis, Microspora, Woronichinia, Pediastrum, Raphid Diatoms</t>
  </si>
  <si>
    <t>Microcystis, Microspora, Fragillaria, Centric Diatoms, Pediastrum</t>
  </si>
  <si>
    <t>Microspora, Microcystis, Pediastrum, Woronichinia, Dolichospermum, Dinobyron</t>
  </si>
  <si>
    <t>17-72-6</t>
  </si>
  <si>
    <t>17-247-16</t>
  </si>
  <si>
    <t>17-247-6</t>
  </si>
  <si>
    <t>17-255.2-14</t>
  </si>
  <si>
    <t>17-255.2-4</t>
  </si>
  <si>
    <t>Mod. Dinoflagellates, Trace Pediastrum, Centric Diatoms, Fragillaria</t>
  </si>
  <si>
    <t>17-1-5</t>
  </si>
  <si>
    <t>17-20-15</t>
  </si>
  <si>
    <t>17-20-5</t>
  </si>
  <si>
    <t>17-225-6</t>
  </si>
  <si>
    <t>17-25-14</t>
  </si>
  <si>
    <t>Mod. Microcystis, Trace Centric Diatoms, Woronichinia, Sphaerocystis, Straurastrum, Fragilaria</t>
  </si>
  <si>
    <t>17-25-4</t>
  </si>
  <si>
    <t>Very Dense Aphanizomenon, Mod. Gloeotrichia</t>
  </si>
  <si>
    <t>17-BPDEC-B75</t>
  </si>
  <si>
    <t>17-170-5</t>
  </si>
  <si>
    <t>17-230-6</t>
  </si>
  <si>
    <t>Trace Aphanizomenon, Dinoflagellates, Woronichinia, Sphaerocystis, Dolichospermum</t>
  </si>
  <si>
    <t>17-2-6</t>
  </si>
  <si>
    <t>17-27-15</t>
  </si>
  <si>
    <t>17-27-5</t>
  </si>
  <si>
    <t>17-212-15</t>
  </si>
  <si>
    <t>17-212-5</t>
  </si>
  <si>
    <t>17-53-15</t>
  </si>
  <si>
    <t>17-53-5</t>
  </si>
  <si>
    <t>17-226-16</t>
  </si>
  <si>
    <t>17-226-6</t>
  </si>
  <si>
    <t>Mod. Centric Diatoms, Trace Dolichospermum, Sphaerocystis, Dinoflagellates</t>
  </si>
  <si>
    <t>17-51-6</t>
  </si>
  <si>
    <t>17-175-16</t>
  </si>
  <si>
    <t>17-175-6</t>
  </si>
  <si>
    <t>17-37-16</t>
  </si>
  <si>
    <t>17-37-6</t>
  </si>
  <si>
    <t>17-169-15</t>
  </si>
  <si>
    <t>17-169-5</t>
  </si>
  <si>
    <t>Mod. Debris, Mod Microcystis, Spirogyra, Planktothrix, Trace Various Diatoms, Merismopedia</t>
  </si>
  <si>
    <t>17-215-B4</t>
  </si>
  <si>
    <t>17-215-6</t>
  </si>
  <si>
    <t>17-68-15</t>
  </si>
  <si>
    <t>17-68-5</t>
  </si>
  <si>
    <t>17-8-15</t>
  </si>
  <si>
    <t>17-8-5</t>
  </si>
  <si>
    <t>Mod. Dinoflagellates, Trace Ceratium, Sphaerocystis</t>
  </si>
  <si>
    <t>17-207-4</t>
  </si>
  <si>
    <t>17-243-14</t>
  </si>
  <si>
    <t>17-243-4</t>
  </si>
  <si>
    <t>17-136-16</t>
  </si>
  <si>
    <t>17-136-6</t>
  </si>
  <si>
    <t>17-250-16</t>
  </si>
  <si>
    <t>17-250-6</t>
  </si>
  <si>
    <t>Trace Aphanizomenon, Dinoflagellates, Dolichospermum, Straurastrum</t>
  </si>
  <si>
    <t>17-163-6</t>
  </si>
  <si>
    <t>17-137-16</t>
  </si>
  <si>
    <t>17-137-6</t>
  </si>
  <si>
    <t>17-99-5</t>
  </si>
  <si>
    <t>17-238-15</t>
  </si>
  <si>
    <t>Trace Dolichospermum, Woronichinia, Tabularia</t>
  </si>
  <si>
    <t>17-238-5</t>
  </si>
  <si>
    <t>Mod. Dinoflagellates, Sphaerocystis, Trace Radiocystis, Asterionella, Ceratium</t>
  </si>
  <si>
    <t>17-90-6</t>
  </si>
  <si>
    <t>17-178-16</t>
  </si>
  <si>
    <t>17-178-6</t>
  </si>
  <si>
    <t>17-154-15</t>
  </si>
  <si>
    <t>17-154-5</t>
  </si>
  <si>
    <t>17-213-4</t>
  </si>
  <si>
    <t>17-166-14</t>
  </si>
  <si>
    <t>17-166-4</t>
  </si>
  <si>
    <t>17-203-6</t>
  </si>
  <si>
    <t>17-229-16</t>
  </si>
  <si>
    <t>17-229-6</t>
  </si>
  <si>
    <t>17-12-15</t>
  </si>
  <si>
    <t>17-12-5</t>
  </si>
  <si>
    <t>17-41-16</t>
  </si>
  <si>
    <t>17-41-6</t>
  </si>
  <si>
    <t>Dense Aphanizomenon, Mod. Dolichospermum, Trace Fragilaria, Centric Diatoms</t>
  </si>
  <si>
    <t>17-LPPM-B78</t>
  </si>
  <si>
    <t>Mod. Microcystis, Gloeotrichia, Trace Woronichinia, Ankistodesmus</t>
  </si>
  <si>
    <t>17-LKWB-B86</t>
  </si>
  <si>
    <t>Dense Microcystis, Mod. Gloeotrichia, Aphanizomenon, Trace Dolichospermum</t>
  </si>
  <si>
    <t>17-CLA-B85</t>
  </si>
  <si>
    <t>Trace Microcystis, Debris, Various Diatoms, Limnoraphis</t>
  </si>
  <si>
    <t>17-CICB-B82</t>
  </si>
  <si>
    <t>Dense Gloeotrichia, Mod. Dolichospermum, Microcystis, Aphanizomenon, Woronichinia</t>
  </si>
  <si>
    <t>17-CHAS-B83</t>
  </si>
  <si>
    <t>Mod. Debris, Microcystis, Trace Dinoflagelates</t>
  </si>
  <si>
    <t>17-BRIG-B81</t>
  </si>
  <si>
    <t>Dense Aphanizomenon, Gloeotrichia, Mod. Dinoflagellates</t>
  </si>
  <si>
    <t>17-WHIT-B76</t>
  </si>
  <si>
    <t>Dense Aphanizomenon, Mod. Microcystis, Trace Centric Diatoms, Dolichospermum</t>
  </si>
  <si>
    <t>17-BPHL-B80</t>
  </si>
  <si>
    <t>Mod. Aphanizomenon, Ceratium, Trace Centric Diatoms, Dinoflagellates, Dolichospermum</t>
  </si>
  <si>
    <t>17-CHAN-B79</t>
  </si>
  <si>
    <t>Trace Microcystis, Aphanizomenon, Dinoflagellates</t>
  </si>
  <si>
    <t>17-LPPB-B77</t>
  </si>
  <si>
    <t>Mod. Microcystis, Trace Aphanizomenon, Woronichinia</t>
  </si>
  <si>
    <t>17-CHEN-B84</t>
  </si>
  <si>
    <t>17-177-4</t>
  </si>
  <si>
    <t>17-82-6</t>
  </si>
  <si>
    <t>Trace Aphanizomenon, Centric Diatoms, Dolichospermum, Fragillaria, Microcystis, Ceratium</t>
  </si>
  <si>
    <t>17-115.1-15</t>
  </si>
  <si>
    <t>17-115.1-5</t>
  </si>
  <si>
    <t>17-115.2-15</t>
  </si>
  <si>
    <t>Mod. Microcystis, Trace Centric Diatoms</t>
  </si>
  <si>
    <t>17-115.2-5</t>
  </si>
  <si>
    <t>17-107-16</t>
  </si>
  <si>
    <t>17-107-6</t>
  </si>
  <si>
    <t>17-113-15</t>
  </si>
  <si>
    <t>17-113-5</t>
  </si>
  <si>
    <t>17-108-15</t>
  </si>
  <si>
    <t>17-108-5</t>
  </si>
  <si>
    <t>17-50-15</t>
  </si>
  <si>
    <t>17-50-5</t>
  </si>
  <si>
    <t>17-18-16</t>
  </si>
  <si>
    <t>17-18-6</t>
  </si>
  <si>
    <t>17-88-B11</t>
  </si>
  <si>
    <t>17-88-4</t>
  </si>
  <si>
    <t>17-249-16</t>
  </si>
  <si>
    <t>17-249-6</t>
  </si>
  <si>
    <t>17-149-15</t>
  </si>
  <si>
    <t>17-149-5</t>
  </si>
  <si>
    <t>Dense Microcystis, Mod. Limnoraphis, Dolichoserpmum, Pennate Diatoms, Aphanizomenon</t>
  </si>
  <si>
    <t>17-109-B1</t>
  </si>
  <si>
    <t>Mod. Microcystis, Centric Diatoms, Trace Aphanizomenon, Pediastrum</t>
  </si>
  <si>
    <t>17-109-5</t>
  </si>
  <si>
    <t>Mod. Dinoflagellaes, Trace Limnoraphis, Synura, Cosmarium</t>
  </si>
  <si>
    <t>17-246-6</t>
  </si>
  <si>
    <t>17-103-6</t>
  </si>
  <si>
    <t>Mod. Dinoflagellates, Trace Ankistodesmus, Aphanizomenon</t>
  </si>
  <si>
    <t>17-89-5</t>
  </si>
  <si>
    <t>17-92.1-14</t>
  </si>
  <si>
    <t>17-92.1-4</t>
  </si>
  <si>
    <t>17-139.1-15</t>
  </si>
  <si>
    <t>17-139.1-5</t>
  </si>
  <si>
    <t>17-153-15</t>
  </si>
  <si>
    <t>17-153-5</t>
  </si>
  <si>
    <t>17-192-5</t>
  </si>
  <si>
    <t>17-206-5</t>
  </si>
  <si>
    <t>17-29-16</t>
  </si>
  <si>
    <t>17-29-6</t>
  </si>
  <si>
    <t>17-228-16</t>
  </si>
  <si>
    <t>17-228-6</t>
  </si>
  <si>
    <t>17-22.2-15</t>
  </si>
  <si>
    <t>17-22.2-5</t>
  </si>
  <si>
    <t>17-23-15</t>
  </si>
  <si>
    <t>17-23-5</t>
  </si>
  <si>
    <t>Trace Dinoflagellates, Centric Diatoms, Dinobyron, Coccoid Chrysophytes</t>
  </si>
  <si>
    <t>17-195-6</t>
  </si>
  <si>
    <t>17-196-15</t>
  </si>
  <si>
    <t>17-196-5</t>
  </si>
  <si>
    <t>Trace Microcystis, Woronichinia, Dolichospermum, Centric Diatoms</t>
  </si>
  <si>
    <t>17-3201-B35</t>
  </si>
  <si>
    <t>17-3202-B36</t>
  </si>
  <si>
    <t>17-3203-B37</t>
  </si>
  <si>
    <t>17-199.04-15</t>
  </si>
  <si>
    <t>17-199.04-5</t>
  </si>
  <si>
    <t>Mod. Dolichospermum</t>
  </si>
  <si>
    <t>17-221-B1</t>
  </si>
  <si>
    <t>Trace Dolichospermum, Microcystis</t>
  </si>
  <si>
    <t>17-221-4</t>
  </si>
  <si>
    <t>17-31-5</t>
  </si>
  <si>
    <t>17-92.1-5</t>
  </si>
  <si>
    <t>17-92.2-15</t>
  </si>
  <si>
    <t>17-92.2-5</t>
  </si>
  <si>
    <t>17-222-14</t>
  </si>
  <si>
    <t>17-222-4</t>
  </si>
  <si>
    <t>17-252.1-16</t>
  </si>
  <si>
    <t>17-182.1-15</t>
  </si>
  <si>
    <t>Trace Dinoflagellates, Microcystis, Centric and Raphid Diatoms</t>
  </si>
  <si>
    <t>17-CICB-B87</t>
  </si>
  <si>
    <t>Trace Microcystis, Centric and Raphid Diatoms</t>
  </si>
  <si>
    <t>17C1PB-B88</t>
  </si>
  <si>
    <t>Mod. Planktothrix, Trace Dinoflagellates, Dolichospermum, Microcystis</t>
  </si>
  <si>
    <t>17-22.1-15</t>
  </si>
  <si>
    <t>17-22.1-5</t>
  </si>
  <si>
    <t>17-40-15</t>
  </si>
  <si>
    <t>17-40-5</t>
  </si>
  <si>
    <t>17-254.2-16</t>
  </si>
  <si>
    <t>17-254.2-6</t>
  </si>
  <si>
    <t>17-254.3-16</t>
  </si>
  <si>
    <t>17-254.3-6</t>
  </si>
  <si>
    <t>17-174-4</t>
  </si>
  <si>
    <t xml:space="preserve">Oak Park </t>
  </si>
  <si>
    <t xml:space="preserve">Katlynn Marina </t>
  </si>
  <si>
    <t>17-224-16</t>
  </si>
  <si>
    <t>17-224-6</t>
  </si>
  <si>
    <t>17-245-14</t>
  </si>
  <si>
    <t>Dense Dolichospermum, Trace Raphid Diatoms, Dinoflagellates, Dinobryon</t>
  </si>
  <si>
    <t>17-245-B1</t>
  </si>
  <si>
    <t>17-245-4</t>
  </si>
  <si>
    <t>Dense Dolichospermum, Aphanizomenon, Mod. Woronichinia, Microcystis</t>
  </si>
  <si>
    <t>17-NAS-B5</t>
  </si>
  <si>
    <t>Mod. Aphanizomenon, Dolichospermum, Microcystis, Trace Woronichinia, Pediastrum, Ceratium</t>
  </si>
  <si>
    <t>17-NAS-B6</t>
  </si>
  <si>
    <t>17-181-4</t>
  </si>
  <si>
    <t>17-211-3</t>
  </si>
  <si>
    <t>Mod. Dolichospermum, Trace Microcystis, Dinoflagellates</t>
  </si>
  <si>
    <t>17-251-6</t>
  </si>
  <si>
    <t>17-253.1-15</t>
  </si>
  <si>
    <t>17-253.1-6</t>
  </si>
  <si>
    <t>Trace Ulothrix, Microcystis, Dinoflagellates</t>
  </si>
  <si>
    <t>17-134-5</t>
  </si>
  <si>
    <t>17-244-15</t>
  </si>
  <si>
    <t>17-244-5</t>
  </si>
  <si>
    <t>17-223-16</t>
  </si>
  <si>
    <t>17-223-6</t>
  </si>
  <si>
    <t>17-253.2-15</t>
  </si>
  <si>
    <t>17-253.2-5</t>
  </si>
  <si>
    <t>Mod. Microcystis, Aphanizomenon, Trace Ceratium, Centric Diatoms</t>
  </si>
  <si>
    <t>17-33.1-06</t>
  </si>
  <si>
    <t>17-33.1-6</t>
  </si>
  <si>
    <t>Dense Dolichospermum, Trace Dinoflagellates, Asterionella</t>
  </si>
  <si>
    <t>17-40-B1</t>
  </si>
  <si>
    <t>17-58-16</t>
  </si>
  <si>
    <t>17-58-6</t>
  </si>
  <si>
    <t>17-30-16</t>
  </si>
  <si>
    <t>17-30-6</t>
  </si>
  <si>
    <t>17-61.1-15</t>
  </si>
  <si>
    <t>17-61.1-5</t>
  </si>
  <si>
    <t>17-234-16</t>
  </si>
  <si>
    <t>17-234-6</t>
  </si>
  <si>
    <t>17-77-6</t>
  </si>
  <si>
    <t>Trace Planktothrix, Dolichospermum, Dinoflagellates, Nostoc, Sphaerocystis</t>
  </si>
  <si>
    <t>17-77.1-6</t>
  </si>
  <si>
    <t>17-78-6</t>
  </si>
  <si>
    <t>17-235-6</t>
  </si>
  <si>
    <t>17-202-6</t>
  </si>
  <si>
    <t>17-46-16</t>
  </si>
  <si>
    <t>17-46-6</t>
  </si>
  <si>
    <t>17-176-15</t>
  </si>
  <si>
    <t>17-176-5</t>
  </si>
  <si>
    <t>17-33-16</t>
  </si>
  <si>
    <t>Dense Gloeotrichia, Trace Microcystis, Dinoflagellates</t>
  </si>
  <si>
    <t>17-33-B3</t>
  </si>
  <si>
    <t>Trace Ceratium, Aphanizomenon, Dinoflagellates, Sphaerocystis, Centric Diatoms</t>
  </si>
  <si>
    <t>17-33-6</t>
  </si>
  <si>
    <t>Mod. Gloeotrichia, Microcystis, Aphanizomenon, Trace Pediastrum</t>
  </si>
  <si>
    <t>17-CHAN-B89</t>
  </si>
  <si>
    <t>17-33-06</t>
  </si>
  <si>
    <t>17-17-14</t>
  </si>
  <si>
    <t>17-17-4</t>
  </si>
  <si>
    <t>Mod. Dolichospermum, Dinoflagellates, Microcystis, Trace Woronchinia, Radiocystis</t>
  </si>
  <si>
    <t>17-242-7</t>
  </si>
  <si>
    <t>17-67-16</t>
  </si>
  <si>
    <t>17-67-6</t>
  </si>
  <si>
    <t>17-126-16</t>
  </si>
  <si>
    <t>17-126-6</t>
  </si>
  <si>
    <t>17-36-15</t>
  </si>
  <si>
    <t>17-36-5</t>
  </si>
  <si>
    <t>17-83-5</t>
  </si>
  <si>
    <t>17-130-6</t>
  </si>
  <si>
    <t>17-248-17</t>
  </si>
  <si>
    <t>Trace Dolichospermum, Woronichinia, Aphanizomenon, Microcystis, Dinoflagellates</t>
  </si>
  <si>
    <t>17-248-7</t>
  </si>
  <si>
    <t>17-205-16</t>
  </si>
  <si>
    <t>17-205-6</t>
  </si>
  <si>
    <t>17-73-5</t>
  </si>
  <si>
    <t>17-204-16</t>
  </si>
  <si>
    <t>17-204-6</t>
  </si>
  <si>
    <t>17-4-16</t>
  </si>
  <si>
    <t>17-4-6</t>
  </si>
  <si>
    <t>17-95-16</t>
  </si>
  <si>
    <t>17-95-6</t>
  </si>
  <si>
    <t>17-38-16</t>
  </si>
  <si>
    <t>17-38-6</t>
  </si>
  <si>
    <t>17-209-7</t>
  </si>
  <si>
    <t xml:space="preserve">Dense Debris, Mod. Spirulina, Chroococcus, Planktothrix, Various Diatoms, Spirogyra </t>
  </si>
  <si>
    <t>17-236-B12</t>
  </si>
  <si>
    <t>17-236-7</t>
  </si>
  <si>
    <t>17-100-16</t>
  </si>
  <si>
    <t>17-100-6</t>
  </si>
  <si>
    <t>17-238-16</t>
  </si>
  <si>
    <t>17-238-6</t>
  </si>
  <si>
    <t>Trace Fragilaria, Aphanizomenon, Woronichinia, Ceratium</t>
  </si>
  <si>
    <t>17-239-B11</t>
  </si>
  <si>
    <t>Trace Fragilaria, Aphanizomenon, Ceratium, Microcystis</t>
  </si>
  <si>
    <t>17-239-5</t>
  </si>
  <si>
    <t>17-52-16</t>
  </si>
  <si>
    <t>17-52-6</t>
  </si>
  <si>
    <t>17-117-6</t>
  </si>
  <si>
    <t>17-190-17</t>
  </si>
  <si>
    <t>Trace Dolichospermum, Scenedesmus, Various Diatoms</t>
  </si>
  <si>
    <t>17-190-B8</t>
  </si>
  <si>
    <t>17-190-7</t>
  </si>
  <si>
    <t>17-75-17</t>
  </si>
  <si>
    <t>17-75-7</t>
  </si>
  <si>
    <t>17-26-7</t>
  </si>
  <si>
    <t>Mod. Dolichospermum, Trace Dinoflagellates, Microcystis, Dinobyron, Straurastrum, Closterium</t>
  </si>
  <si>
    <t>17-77-B4</t>
  </si>
  <si>
    <t>17-216-16</t>
  </si>
  <si>
    <t>17-216-6</t>
  </si>
  <si>
    <t>17-57-15</t>
  </si>
  <si>
    <t>17-57-5</t>
  </si>
  <si>
    <t>Trace Microcystis, Dinoflagellates</t>
  </si>
  <si>
    <t>Crystal Beach</t>
  </si>
  <si>
    <t>17-182.2-16</t>
  </si>
  <si>
    <t>17-182.2-6</t>
  </si>
  <si>
    <t>Mod. Microcystis, Trace Ceratium, Centric Diatoms</t>
  </si>
  <si>
    <t>17-BPHL-B93</t>
  </si>
  <si>
    <t>Dense Gloeotrichia, Mod. Dolichospermum, Microcystis</t>
  </si>
  <si>
    <t>17-BRIG-B94</t>
  </si>
  <si>
    <t>17-CELL-B99</t>
  </si>
  <si>
    <t>Dense Aphanizomenon, Mod. Gloeotrichia, Microcystis, Trace Dolichospermum</t>
  </si>
  <si>
    <t>17-CHEN-B97</t>
  </si>
  <si>
    <t>Mod. Gloeotrichia, Aphanizomenon, Trace Microcystis, Centric Diatoms, Limnoraphis</t>
  </si>
  <si>
    <t>17-CICB-B96</t>
  </si>
  <si>
    <t>Mod. Gloeotrichia, Microcystis, Trace Debris, Raphid Diatoms</t>
  </si>
  <si>
    <t>17-CLA-B100</t>
  </si>
  <si>
    <t>Mod. Gloeotrichia, Microcystis, Trace Dianoflagellates, Centric Diatoms</t>
  </si>
  <si>
    <t>17-LPPB-B90</t>
  </si>
  <si>
    <t>Mod. Aphanizomenon, Gloeotrichia, Trace Ceratium, Microcystis, Centric Diatoms</t>
  </si>
  <si>
    <t>17-LPPM-B91</t>
  </si>
  <si>
    <t>Mod. Gloeotrichia, Microcystis, Trace Woronichinia, Trace Woronichinia, Fragilaria, Scenedesmus</t>
  </si>
  <si>
    <t>17-OUT-B98</t>
  </si>
  <si>
    <t>Mod. Gloeotrichia, Trace Microcystis, Aphanizomenon, Pediastrum</t>
  </si>
  <si>
    <t>17-CHAN-B92</t>
  </si>
  <si>
    <t>Trace Dinoflagellates, Oedogonium, Cosmarium</t>
  </si>
  <si>
    <t>17-MAYB-B95</t>
  </si>
  <si>
    <t>Mod. Microcystis, Aphanizomenon, Trace Centric Diatoms, Ceratium</t>
  </si>
  <si>
    <t>17-LKWB-B101</t>
  </si>
  <si>
    <t>17-44-4</t>
  </si>
  <si>
    <t>Trace Dolichospermum, Aphanizomenon, Microcystis, Sphaerocystis, Dinoflagellates</t>
  </si>
  <si>
    <t>17-3201-B38</t>
  </si>
  <si>
    <t>Mod. Dolichospermum, Microcystis, Trace Dinoflagellates, Sphaerocystis, Radiocystis</t>
  </si>
  <si>
    <t>17-3202-B39</t>
  </si>
  <si>
    <t>17-3203-B40</t>
  </si>
  <si>
    <t>Dense Microcystis, Mod. Woronichinia, Trace Fragilaria</t>
  </si>
  <si>
    <t>17-147-B5</t>
  </si>
  <si>
    <t>Mod. Microcystis, Trace Dolichospermum, Dinoflagellates, Ceratium</t>
  </si>
  <si>
    <t>17-147-6</t>
  </si>
  <si>
    <t>17-45-6</t>
  </si>
  <si>
    <t>Lake George- Gull Bay</t>
  </si>
  <si>
    <t>Lake George 23 (Gull Bay)</t>
  </si>
  <si>
    <t>17-199.23-11</t>
  </si>
  <si>
    <t>17-199.23-1</t>
  </si>
  <si>
    <t>17-210-7</t>
  </si>
  <si>
    <t>Dense Aphanicapsa, Mod. Spirogyra</t>
  </si>
  <si>
    <t>Very Dense Dolichospermum, Mod. Woronichinia, Microcystis</t>
  </si>
  <si>
    <t>17-90-B11</t>
  </si>
  <si>
    <t>17-59-17</t>
  </si>
  <si>
    <t>17-59-7</t>
  </si>
  <si>
    <t>5a</t>
  </si>
  <si>
    <t>17-139.1-5a</t>
  </si>
  <si>
    <t>17-139.2-15</t>
  </si>
  <si>
    <t>17-139.2-5</t>
  </si>
  <si>
    <t>17-49-14</t>
  </si>
  <si>
    <t>Trace Dinoflagellates. Raphid Diatoms</t>
  </si>
  <si>
    <t>west channel</t>
  </si>
  <si>
    <t>Trace Aphanizomenon, Dinoflagellates, Scenedesmus, Sphaerocystis</t>
  </si>
  <si>
    <t>center channel</t>
  </si>
  <si>
    <t>Trace Dinoflagellates, Scenedesmus</t>
  </si>
  <si>
    <t>east channel</t>
  </si>
  <si>
    <t>Mod. Dinoflagellates, Trace Dolichospermum, Planktothrix</t>
  </si>
  <si>
    <t>Trace Clostium, Dinoflagellates</t>
  </si>
  <si>
    <t>Trace Planktothrix, Dinoflagellates, Scenedesmus</t>
  </si>
  <si>
    <t>17-49-04</t>
  </si>
  <si>
    <t>17-49-4</t>
  </si>
  <si>
    <t>17-192-6</t>
  </si>
  <si>
    <t>17-122-16</t>
  </si>
  <si>
    <t>17-122-6</t>
  </si>
  <si>
    <t>17-168-16</t>
  </si>
  <si>
    <t>17-168-6</t>
  </si>
  <si>
    <t>17-183-5</t>
  </si>
  <si>
    <t>17-194-16</t>
  </si>
  <si>
    <t>17-194-6</t>
  </si>
  <si>
    <t>17-199.02-16</t>
  </si>
  <si>
    <t>17-199.02-6</t>
  </si>
  <si>
    <t>17-160-16</t>
  </si>
  <si>
    <t>17-160-6</t>
  </si>
  <si>
    <t>17-133-16</t>
  </si>
  <si>
    <t>Trace Planktothrix, Scenedesmus, Microcystis, Dinoflagellates, Fragilaria</t>
  </si>
  <si>
    <t>17-133-6</t>
  </si>
  <si>
    <t>17-91-6</t>
  </si>
  <si>
    <t>17-104-16</t>
  </si>
  <si>
    <t>Trace Microcystis, Rraphid Diatoms, Scenedesmus</t>
  </si>
  <si>
    <t>B14</t>
  </si>
  <si>
    <t>17-104-B14</t>
  </si>
  <si>
    <t>17-104-6</t>
  </si>
  <si>
    <t>17-23-16</t>
  </si>
  <si>
    <t>17-23-6</t>
  </si>
  <si>
    <t>17-39-17</t>
  </si>
  <si>
    <t>17-39-7</t>
  </si>
  <si>
    <t>17-255.1-15</t>
  </si>
  <si>
    <t>17-255.2-15</t>
  </si>
  <si>
    <t>17-255.2-5</t>
  </si>
  <si>
    <t>Trace Microcystis, Microspora, Pediastrum</t>
  </si>
  <si>
    <t>17-150-4</t>
  </si>
  <si>
    <t>17-256.1-15</t>
  </si>
  <si>
    <t>17-256.1-4</t>
  </si>
  <si>
    <t>17-256.2-15</t>
  </si>
  <si>
    <t>17-256.2-5</t>
  </si>
  <si>
    <t>17-61.2-15</t>
  </si>
  <si>
    <t>17-61.2-5</t>
  </si>
  <si>
    <t>Trichodesmium, Dolichosphermum, Dinobyron, Pediastrum, Straurastrum, Woronichinia, Microcystis</t>
  </si>
  <si>
    <t>Mougeotia, Aphanizomenon, Woronichinia, Dolichospermum, Microcystis, Dinobyron, Pediastrum</t>
  </si>
  <si>
    <t>Aphanizomenon, Microcystis, Dolichospermum, Centric Diatoms, Pediastrum, Spirogyra</t>
  </si>
  <si>
    <t>Mod. Dolichospermum, Trace Fragilaria, Ceratium, Centric Diatoms, Dictyospherium, Aphanizomenon</t>
  </si>
  <si>
    <t>17-115.1-16</t>
  </si>
  <si>
    <t>Trace Dinoflagellates, Ceratium, Fragilaria, Sphaerocystis</t>
  </si>
  <si>
    <t>17-115.1-6</t>
  </si>
  <si>
    <t>17-34-16</t>
  </si>
  <si>
    <t>17-34-6</t>
  </si>
  <si>
    <t>17-34.1-16</t>
  </si>
  <si>
    <t>17-34.1-6</t>
  </si>
  <si>
    <t>17-21-16</t>
  </si>
  <si>
    <t>17-21-6</t>
  </si>
  <si>
    <t>M. Centric Diatoms, Trace Coelastrum, Fragilaria, Closterium, Pediastrum</t>
  </si>
  <si>
    <t>17-1-6</t>
  </si>
  <si>
    <t>17-18-17</t>
  </si>
  <si>
    <t>17-18-7</t>
  </si>
  <si>
    <t>Mod Woronichinia, Trace Dolichospermum, Microcystis, Dictyosphaerum, Sphaerocystis</t>
  </si>
  <si>
    <t>17-103-B2</t>
  </si>
  <si>
    <t>17-20-16</t>
  </si>
  <si>
    <t>17-20-6</t>
  </si>
  <si>
    <t>17-92.2-16</t>
  </si>
  <si>
    <t>17-92.2-6</t>
  </si>
  <si>
    <t>17-120-16</t>
  </si>
  <si>
    <t>17-120-6</t>
  </si>
  <si>
    <t>17-170-6</t>
  </si>
  <si>
    <t>Trace Sphaerocystis, Dinoflagellates, Dolichospermum, Pediastrum, Radiocystis, Straurastrum</t>
  </si>
  <si>
    <t>17-2-7</t>
  </si>
  <si>
    <t>17-136-17</t>
  </si>
  <si>
    <t>17-136-7</t>
  </si>
  <si>
    <t>17-27-16</t>
  </si>
  <si>
    <t>17-27-6</t>
  </si>
  <si>
    <t>17-212-16</t>
  </si>
  <si>
    <t>17-212-6</t>
  </si>
  <si>
    <t>17-154-16</t>
  </si>
  <si>
    <t>17-154-6</t>
  </si>
  <si>
    <t>17-53-16</t>
  </si>
  <si>
    <t>17-53-6</t>
  </si>
  <si>
    <t>17-29-17</t>
  </si>
  <si>
    <t>17-29-7</t>
  </si>
  <si>
    <t>Mod. Aphanizomenon, Trace Dinoflagellates, Radiocystis, Dolichospermum</t>
  </si>
  <si>
    <t>17-232-6</t>
  </si>
  <si>
    <t>17-226-17</t>
  </si>
  <si>
    <t>17-226-7</t>
  </si>
  <si>
    <t>17-51-7</t>
  </si>
  <si>
    <t>17-41-17</t>
  </si>
  <si>
    <t>17-41-7</t>
  </si>
  <si>
    <t>17-169-16</t>
  </si>
  <si>
    <t>17-169-6</t>
  </si>
  <si>
    <t>17-68-16</t>
  </si>
  <si>
    <t>17-68-6</t>
  </si>
  <si>
    <t>17-8-16</t>
  </si>
  <si>
    <t>17-8-6</t>
  </si>
  <si>
    <t>17-108-16</t>
  </si>
  <si>
    <t>17-108-6</t>
  </si>
  <si>
    <t>Mod. Woronichinia, Trace Limnoraphis, Fragilaria, Aphanizomenon, Tabullaria, Dolichospermum</t>
  </si>
  <si>
    <t>17-230-7</t>
  </si>
  <si>
    <t>Mod. Coelastrum, Trace Straurastrum, Fragilaria, Merismopedia, Clostrium, Scenedesmus, Pediastrum</t>
  </si>
  <si>
    <t>17-102-6</t>
  </si>
  <si>
    <t>Mod. Pseudoanabaena, Trace Dolichospermum, Trace Scenedesmus</t>
  </si>
  <si>
    <t>17-163-7</t>
  </si>
  <si>
    <t>17-137-17</t>
  </si>
  <si>
    <t>17-137-7</t>
  </si>
  <si>
    <t>Dense Debris, Spirulina, Mod. Planktothrix, Microcystis, Trace Raphid Diatoms, Merismopedia</t>
  </si>
  <si>
    <t>17-236-B3</t>
  </si>
  <si>
    <t>Mod. Microcystis, Trace Dolichospermum, Centric Diatoms, Straurastrum</t>
  </si>
  <si>
    <t>17-109-6</t>
  </si>
  <si>
    <t>17-164-16</t>
  </si>
  <si>
    <t>Mod. Microcystis, Trace Choccoccus, Aphanizomenon, Straurastrum</t>
  </si>
  <si>
    <t>17-164-B9</t>
  </si>
  <si>
    <t>Dense Microcystis, Mod. Dinoflagellates, Trace Dolichospermum</t>
  </si>
  <si>
    <t>17-225-B11</t>
  </si>
  <si>
    <t>Mod. Dinoflagellates, Microcystis, Radiocystis, Trace Coelastrium, Mougeotia, Woronichinia, Dolichospermum, Fragilaria</t>
  </si>
  <si>
    <t>B7A</t>
  </si>
  <si>
    <t>17-225-B7A</t>
  </si>
  <si>
    <t>17-225-7</t>
  </si>
  <si>
    <t>17-92.1-15</t>
  </si>
  <si>
    <t>17-92.1-6</t>
  </si>
  <si>
    <t>17-25-15</t>
  </si>
  <si>
    <t>Trace Fragilaria, Sphaerocystis, Microcystis, Ceratium, Straurastrum</t>
  </si>
  <si>
    <t>17-25-5</t>
  </si>
  <si>
    <t>17-178-17</t>
  </si>
  <si>
    <t>17-178-7</t>
  </si>
  <si>
    <t>17-213-5</t>
  </si>
  <si>
    <t>17-166-15</t>
  </si>
  <si>
    <t>17-166-5</t>
  </si>
  <si>
    <t>17-203-7</t>
  </si>
  <si>
    <t>Trace Planktothrix, Fragilaria, Microcystis, Woronichinia, Asterionella</t>
  </si>
  <si>
    <t>17-234-B1</t>
  </si>
  <si>
    <t>Dense Gloeotrichia, Trace Microcystis, Dolichospermum, Limnoraphis</t>
  </si>
  <si>
    <t>17-WHIT-B102</t>
  </si>
  <si>
    <t>Mod. Gloeotrichia, Microcystis, Trace Ceratium, Aphanizomenon, Raphid Diatoms, Mougeotia</t>
  </si>
  <si>
    <t>17-LPPM-B103</t>
  </si>
  <si>
    <t>Mod. Gloeotrichia, Microcystis, Trace Ceratium, Aphanizomenon, Raphid and Centric Diatoms, Scenedesmus, Pediastrum</t>
  </si>
  <si>
    <t>17-CHAN-B104</t>
  </si>
  <si>
    <t>Mod. Gloeotrichia, Microcystis, Aphanizomenon, Trace Ceratium, Dinoflagellates</t>
  </si>
  <si>
    <t>17-BPHL-B105</t>
  </si>
  <si>
    <t xml:space="preserve">Mod. Gloeotrichia, Microcystis, Aphanizomenon, Trace Fragilaria, Raphid Diatoms </t>
  </si>
  <si>
    <t>17-BPDEC-B106</t>
  </si>
  <si>
    <t>Dense Gloeotrichia, Mod. Aphanizomenon, Microcystis</t>
  </si>
  <si>
    <t>17-BRIG-B107</t>
  </si>
  <si>
    <t>Mod. Gloeotrichia, Mod. Microcystis, Trace Raphid Diatoms, Fragilaria, Ceratium</t>
  </si>
  <si>
    <t>17-CICB-B108</t>
  </si>
  <si>
    <t>Mod. Microcystis, Gloeotrichia, Aphanizomenon, Trace Centric Diatoms</t>
  </si>
  <si>
    <t>17-CHEN-B109</t>
  </si>
  <si>
    <t>Mod. Microcystis, Trace Woronichinia</t>
  </si>
  <si>
    <t>17-CELL-B110</t>
  </si>
  <si>
    <t>Mod. Gloeotrichia, Microcystis, Aphanizomenon, Trace Dolichospermum</t>
  </si>
  <si>
    <t>17-CLA-B111</t>
  </si>
  <si>
    <t>Mod. Gloeotrichia, Aphanizomenon, Microcystis, Trace Dolichospermum, Centric Diatoms</t>
  </si>
  <si>
    <t>17-LKWB-B112</t>
  </si>
  <si>
    <t>17-96-14</t>
  </si>
  <si>
    <t>Mod. Ceratium, Trace Fragilaria</t>
  </si>
  <si>
    <t>17-96-4</t>
  </si>
  <si>
    <t>17-37-17</t>
  </si>
  <si>
    <t>17-37-7</t>
  </si>
  <si>
    <t>17-254.1-16</t>
  </si>
  <si>
    <t>Mod. Dolichospermum, Trace Aphanizomenon, Woronichinia, Ceratium, Fragilaria, Asterionella, Dinoflagellates</t>
  </si>
  <si>
    <t>17-3201-B41</t>
  </si>
  <si>
    <t>Mod. Dolichospermum, Trace Microcystis, Limnoraphis, Ceratium, Dinoflagellates</t>
  </si>
  <si>
    <t>17-3202-B42</t>
  </si>
  <si>
    <t>Mod. Dolichospermum, Trace Aphanizomenon, Microcystis, Ceratium, Fragilaria, Straurastrum</t>
  </si>
  <si>
    <t>17-3203-B43</t>
  </si>
  <si>
    <t>17-115.2-16</t>
  </si>
  <si>
    <t>Trace Debris, Ceratium, Fragilaria, Microspora, Centric Diatoms</t>
  </si>
  <si>
    <t>17-115.2-6</t>
  </si>
  <si>
    <t>17-50-16</t>
  </si>
  <si>
    <t>17-50-6</t>
  </si>
  <si>
    <t>17-199.04-16</t>
  </si>
  <si>
    <t>17-199.04-6</t>
  </si>
  <si>
    <t>17-88-B12</t>
  </si>
  <si>
    <t>17-88-5</t>
  </si>
  <si>
    <t>17-72-7</t>
  </si>
  <si>
    <t>17-250-17</t>
  </si>
  <si>
    <t>17-250-7</t>
  </si>
  <si>
    <t>17-149-16</t>
  </si>
  <si>
    <t>17-149-6</t>
  </si>
  <si>
    <t>Trace Debris, Sphaerocystis, Scenedesmus, Dinoflagellates, Vorticella</t>
  </si>
  <si>
    <t>17-246-7</t>
  </si>
  <si>
    <t>17-174-5</t>
  </si>
  <si>
    <t>17-138-14</t>
  </si>
  <si>
    <t>17-138-4</t>
  </si>
  <si>
    <t>17-139.1-16</t>
  </si>
  <si>
    <t>17-139.1-6</t>
  </si>
  <si>
    <t>17-12-16</t>
  </si>
  <si>
    <t>17-12-6</t>
  </si>
  <si>
    <t>17-182.1-16</t>
  </si>
  <si>
    <t>17-182.1-4</t>
  </si>
  <si>
    <t>Trace Microcystis, Dolichospermum</t>
  </si>
  <si>
    <t>17-33-B4</t>
  </si>
  <si>
    <t>17-82-7</t>
  </si>
  <si>
    <t>17-247-17</t>
  </si>
  <si>
    <t>17-247-7</t>
  </si>
  <si>
    <t>17-107-17</t>
  </si>
  <si>
    <t>17-107-7</t>
  </si>
  <si>
    <t>Trace Tribonema, Dinoflagellates, Merismopedia</t>
  </si>
  <si>
    <t>17-221-5</t>
  </si>
  <si>
    <t>17-249-17</t>
  </si>
  <si>
    <t>17-249-7</t>
  </si>
  <si>
    <t>17-222-15</t>
  </si>
  <si>
    <t>17-222-5</t>
  </si>
  <si>
    <t>17-206-6</t>
  </si>
  <si>
    <t>17-22.1-16</t>
  </si>
  <si>
    <t>17-22.1-6</t>
  </si>
  <si>
    <t>17-22.2-16</t>
  </si>
  <si>
    <t>17-22.2-6</t>
  </si>
  <si>
    <t>17-113-16</t>
  </si>
  <si>
    <t>17-113-6</t>
  </si>
  <si>
    <t>17-90-7</t>
  </si>
  <si>
    <t>Asterionella, Dolichospermum, Aphanizomenon, Pediastrum, Woronichinia, Dinobyron</t>
  </si>
  <si>
    <t>Various Diatoms, Straurastrum, Dinobryon, Selenastrum</t>
  </si>
  <si>
    <t>Asterionella, Aphanizomenon, Microcystis, Fragilaria, Woronichinia, Pediastrum, Ceratium, Straurastrum</t>
  </si>
  <si>
    <t>17-224-17</t>
  </si>
  <si>
    <t>17-224-7</t>
  </si>
  <si>
    <t>Mod Centric Diatoms, Dinoflagellates, Trace Scenedesmus, Dolichospermum</t>
  </si>
  <si>
    <t>17-207-5</t>
  </si>
  <si>
    <t>Dense Aphanizomenon, Woronichinia, Mod. Microcystis, Trace Ceratium</t>
  </si>
  <si>
    <t>17-NASL-B6</t>
  </si>
  <si>
    <t>Trace Tribonema, Dinoflagellates</t>
  </si>
  <si>
    <t>17-195-7</t>
  </si>
  <si>
    <t>17-196-16</t>
  </si>
  <si>
    <t>17-196-6</t>
  </si>
  <si>
    <t>17-134-6</t>
  </si>
  <si>
    <t>17-244-16</t>
  </si>
  <si>
    <t>17-244-6</t>
  </si>
  <si>
    <t>17-175-17</t>
  </si>
  <si>
    <t>17-175-7</t>
  </si>
  <si>
    <t>17-57-16</t>
  </si>
  <si>
    <t>17-57-6</t>
  </si>
  <si>
    <t>17-41-18</t>
  </si>
  <si>
    <t>17-41-8</t>
  </si>
  <si>
    <t>17-40-16</t>
  </si>
  <si>
    <t>17-40-6</t>
  </si>
  <si>
    <t>17-183-6</t>
  </si>
  <si>
    <t>17-130-7</t>
  </si>
  <si>
    <t>Trace Dinoflagellates, Woronihcinia, Ankistodesmus, Sphaerocystis</t>
  </si>
  <si>
    <t>17-89-6</t>
  </si>
  <si>
    <t>17-117-7</t>
  </si>
  <si>
    <t>17-192-7</t>
  </si>
  <si>
    <t>17-26-8</t>
  </si>
  <si>
    <t>Very Dense Aphanothece, Dense Trichodesmium, Mod. Raphid and Centric Diatoms</t>
  </si>
  <si>
    <t>17-215-B5</t>
  </si>
  <si>
    <t>17-215-7</t>
  </si>
  <si>
    <t>17-36-16</t>
  </si>
  <si>
    <t>17-36-6</t>
  </si>
  <si>
    <t>Very Dense Spirulina, Mod. Various Diatoms, Aphanizomenon, Trace Dinoflagellates</t>
  </si>
  <si>
    <t>17-236-B1</t>
  </si>
  <si>
    <t>17-236-8</t>
  </si>
  <si>
    <t>17-77-7</t>
  </si>
  <si>
    <t>Trae Woronichinia, Synedra, Centric Diatoms, Microcystis, Dolichospermum, Sphaerocystis</t>
  </si>
  <si>
    <t>17-77.1-7</t>
  </si>
  <si>
    <t>17-229-17</t>
  </si>
  <si>
    <t>17-229-7</t>
  </si>
  <si>
    <t>17-78-7</t>
  </si>
  <si>
    <t>17-235-7</t>
  </si>
  <si>
    <t>17-202-7</t>
  </si>
  <si>
    <t>17-46-17</t>
  </si>
  <si>
    <t>17-46-7</t>
  </si>
  <si>
    <t>Trace Tabularia, Dolichospermum, Woronichhinia, Dinoflagellates</t>
  </si>
  <si>
    <t>17-122-B1</t>
  </si>
  <si>
    <t>17-176-16</t>
  </si>
  <si>
    <t>17-176-6</t>
  </si>
  <si>
    <t>17-253.1-16</t>
  </si>
  <si>
    <t>17-253.1-7</t>
  </si>
  <si>
    <t>17-253.2-16</t>
  </si>
  <si>
    <t>17-253.2-6</t>
  </si>
  <si>
    <t>17-33-17</t>
  </si>
  <si>
    <t>17-33-7</t>
  </si>
  <si>
    <t>17-33-07</t>
  </si>
  <si>
    <t>Trace Microcystis</t>
  </si>
  <si>
    <t>17-33.1-07</t>
  </si>
  <si>
    <t>17-33.1-7</t>
  </si>
  <si>
    <t>17-228-17</t>
  </si>
  <si>
    <t>17-228-7</t>
  </si>
  <si>
    <t>17-17-15</t>
  </si>
  <si>
    <t>Trace Dolichospermum, Microcystis, Woronichinia</t>
  </si>
  <si>
    <t>17-17-5</t>
  </si>
  <si>
    <t>Very Dense Woronichinia, Microcystis, Dense Dolichospermum</t>
  </si>
  <si>
    <t>17-242-B12</t>
  </si>
  <si>
    <t>Mod. Microcystis, Trace Dolichospermum, Ceratium</t>
  </si>
  <si>
    <t>17-242-8</t>
  </si>
  <si>
    <t>17-66-16</t>
  </si>
  <si>
    <t>Trace Woronichinia, Dinoflagellates, Sphaerocystis</t>
  </si>
  <si>
    <t>17-66-6</t>
  </si>
  <si>
    <t>17-67-17</t>
  </si>
  <si>
    <t>17-67-7</t>
  </si>
  <si>
    <t>17-39-18</t>
  </si>
  <si>
    <t>17-39-8</t>
  </si>
  <si>
    <t>17-177-5</t>
  </si>
  <si>
    <t>17-126-17</t>
  </si>
  <si>
    <t>17-126-7</t>
  </si>
  <si>
    <t>Trace Microcystis, Dolichospermum, Woronichinia, Centric Diatoms</t>
  </si>
  <si>
    <t>17-3202-B45</t>
  </si>
  <si>
    <t>Trace Microcystis, Dolichopsermum, Ceratium, Centric Diatoms, Aphanizomenon</t>
  </si>
  <si>
    <t>17-3201-B44</t>
  </si>
  <si>
    <t>Mod. Dolichospermum, Trace Aphanizomenon, Microcystis</t>
  </si>
  <si>
    <t>17-3203-B46</t>
  </si>
  <si>
    <t>17-245-15</t>
  </si>
  <si>
    <t>17-245-5</t>
  </si>
  <si>
    <t>17-83-6</t>
  </si>
  <si>
    <t>17-45-7</t>
  </si>
  <si>
    <t>17-205-17</t>
  </si>
  <si>
    <t>17-205-7</t>
  </si>
  <si>
    <t>Trace Fragilaria, Microcystis, Scenedesmus, Dinoflagellates, Pediastrum, Dolichospermum</t>
  </si>
  <si>
    <t>17-73-6</t>
  </si>
  <si>
    <t>17-204-17</t>
  </si>
  <si>
    <t>17-204-7</t>
  </si>
  <si>
    <t>17-133-17</t>
  </si>
  <si>
    <t>17-133-7</t>
  </si>
  <si>
    <t>17-4-17</t>
  </si>
  <si>
    <t>17-4-7</t>
  </si>
  <si>
    <t>17-95-17</t>
  </si>
  <si>
    <t>17-95-7</t>
  </si>
  <si>
    <t>17-58-17</t>
  </si>
  <si>
    <t>17-58-7</t>
  </si>
  <si>
    <t>17-210-8</t>
  </si>
  <si>
    <t>17-209-8</t>
  </si>
  <si>
    <t>17-30-17</t>
  </si>
  <si>
    <t>17-30-7</t>
  </si>
  <si>
    <t>17-99-6</t>
  </si>
  <si>
    <t>17-61.1-16</t>
  </si>
  <si>
    <t>17-61.1-6</t>
  </si>
  <si>
    <t>17-164-17</t>
  </si>
  <si>
    <t>Mod. Linmoraphis, Trace Microcystis, Dolichospermum</t>
  </si>
  <si>
    <t>17-164-B2</t>
  </si>
  <si>
    <t>17-164-B10</t>
  </si>
  <si>
    <t>17-238-17</t>
  </si>
  <si>
    <t>17-238-7</t>
  </si>
  <si>
    <t>Mod. Pseudoanabaena, Trace Woronichinia, Fragilaria</t>
  </si>
  <si>
    <t>17-239-B4</t>
  </si>
  <si>
    <t>Trace Aphanizomenon, Dolichospermum, Dinoflagellates, Fragilaria</t>
  </si>
  <si>
    <t>17-239-6</t>
  </si>
  <si>
    <t>17-52-17</t>
  </si>
  <si>
    <t>17-52-7</t>
  </si>
  <si>
    <t>17-59-18</t>
  </si>
  <si>
    <t>17-59-8</t>
  </si>
  <si>
    <t>17-190-18</t>
  </si>
  <si>
    <t>17-190-8</t>
  </si>
  <si>
    <t>17-153-16</t>
  </si>
  <si>
    <t>17-153-6</t>
  </si>
  <si>
    <t>17-75-18</t>
  </si>
  <si>
    <t>Trace Planktothrix</t>
  </si>
  <si>
    <t>17-75-8</t>
  </si>
  <si>
    <t>17-166-16</t>
  </si>
  <si>
    <t>17-166-6</t>
  </si>
  <si>
    <t>17-181-5</t>
  </si>
  <si>
    <t>17-234-17</t>
  </si>
  <si>
    <t>17-234-7</t>
  </si>
  <si>
    <t>17-211-4</t>
  </si>
  <si>
    <t>17-216-17</t>
  </si>
  <si>
    <t>Trace Aphanizomenon, Woronchinia, Centric Diatoms, Dolichospermum</t>
  </si>
  <si>
    <t>17-216-7</t>
  </si>
  <si>
    <t>17-122-17</t>
  </si>
  <si>
    <t>17-122-7</t>
  </si>
  <si>
    <t>17-182.2-17</t>
  </si>
  <si>
    <t>17-182.2-7</t>
  </si>
  <si>
    <t>Mod. Gloeotrichia, Trace Aphanizomenon, Microcystis, Ceratium</t>
  </si>
  <si>
    <t>Dense Aphanizomenon, Microcystis, Mod. Gloeotrichia, Trace Dolichospermum, Dinoflagellates</t>
  </si>
  <si>
    <t>Mod. Microcystis, Gloeotrichia</t>
  </si>
  <si>
    <t>17-OUT-B109</t>
  </si>
  <si>
    <t>Dense Microcystis, Mod. Gloeotrichia</t>
  </si>
  <si>
    <t>Trace Microcystis, Aphanizomenon, Asterionella</t>
  </si>
  <si>
    <t>17-CICB-B107</t>
  </si>
  <si>
    <t>Mod. Gloeotrichia, Microcystis, Trace Aphanizomenon, Ceratium, Centric Diatoms</t>
  </si>
  <si>
    <t>17-CHEN-B108</t>
  </si>
  <si>
    <t>Mod. Gloeotrichia, Trace Microcystis, Aphanizomenon</t>
  </si>
  <si>
    <t>Dense Microcystis, Aphanizomenon, Mod. Gloeotrichia, Dolichospermum</t>
  </si>
  <si>
    <t>Dense Microcystis, Mod. Gloeotrichia, Dolichospermum</t>
  </si>
  <si>
    <t>Mod. Microcystis, Aphanizomenon, Gloeotrichia</t>
  </si>
  <si>
    <t>17-BRIG-B106</t>
  </si>
  <si>
    <t>17-23-17</t>
  </si>
  <si>
    <t>17-23-7</t>
  </si>
  <si>
    <t>17-44-5</t>
  </si>
  <si>
    <t>17-194-17</t>
  </si>
  <si>
    <t>Trace Dolichospermum, Woronichinia</t>
  </si>
  <si>
    <t>17-194-7</t>
  </si>
  <si>
    <t>17-199.02-17</t>
  </si>
  <si>
    <t>17-199.02-7</t>
  </si>
  <si>
    <t>17-199.23-12</t>
  </si>
  <si>
    <t>17-199.23-2</t>
  </si>
  <si>
    <t>17-248-18</t>
  </si>
  <si>
    <t>17-248-8</t>
  </si>
  <si>
    <t>Mod. Microcystis, Trace Tribonema, Pediastrum</t>
  </si>
  <si>
    <t>17-150-5</t>
  </si>
  <si>
    <t>17-160-17</t>
  </si>
  <si>
    <t>17-160-7</t>
  </si>
  <si>
    <t>17-61.1-7</t>
  </si>
  <si>
    <t>17-61.2-16</t>
  </si>
  <si>
    <t>17-61.2-6</t>
  </si>
  <si>
    <t>Very Dense Dolichospermum, Dense Woronichinia</t>
  </si>
  <si>
    <t>17-90-B5</t>
  </si>
  <si>
    <t>17-154-17</t>
  </si>
  <si>
    <t>17-154-7</t>
  </si>
  <si>
    <t>17-21-17</t>
  </si>
  <si>
    <t>17-21-7</t>
  </si>
  <si>
    <t>Debris, Trace Aphanizomenon, Ceratium, Various Diatoms, Straurastrum, Dolichospermum, Tribonema, Euglena</t>
  </si>
  <si>
    <t>17-251-7</t>
  </si>
  <si>
    <t>17-107-18</t>
  </si>
  <si>
    <t>17-107-8</t>
  </si>
  <si>
    <t>17-255.1-16</t>
  </si>
  <si>
    <t>17-255.1-4</t>
  </si>
  <si>
    <t>17-255.2-16</t>
  </si>
  <si>
    <t>17-255.2-6</t>
  </si>
  <si>
    <t>Debris, Trace Dinoflagellates, Microcystis, Dolichospermum</t>
  </si>
  <si>
    <t>17-31-6</t>
  </si>
  <si>
    <t>17-256.1-16</t>
  </si>
  <si>
    <t>17-256.1-5</t>
  </si>
  <si>
    <t>17-256.2-16</t>
  </si>
  <si>
    <t>17-256.2-6</t>
  </si>
  <si>
    <t>17-223-17</t>
  </si>
  <si>
    <t>17-223-7</t>
  </si>
  <si>
    <t>Centric Diatoms, Microcystis, Dolichospermum, Dinobyron, Pediastrum, Asterionella, Straurastum</t>
  </si>
  <si>
    <t>Microcystis, Asterionella, Centric Diatoms, Pediastrum, Dolichospermum, Fragilaria</t>
  </si>
  <si>
    <t>Aphanizomenon, Microcystis, Woronchinia, Pediastrum, Fragilaria, Centric Diatoms, Straurastrum</t>
  </si>
  <si>
    <t>Trace Microcystis, Planktothrix, Fragilaria, Dinoflagellates</t>
  </si>
  <si>
    <t>B3b</t>
  </si>
  <si>
    <t>17-77.1-B3b</t>
  </si>
  <si>
    <t>17-91-7</t>
  </si>
  <si>
    <t>17-104-17</t>
  </si>
  <si>
    <t>Trace Microcystis, Limnoraphis, Raphid Diatoms, Dinoflagellates</t>
  </si>
  <si>
    <t>17-104-B4</t>
  </si>
  <si>
    <t>17-104-7</t>
  </si>
  <si>
    <t>17-139.2-16</t>
  </si>
  <si>
    <t>17-139.2-6</t>
  </si>
  <si>
    <t>17-168-17</t>
  </si>
  <si>
    <t>17-168-7</t>
  </si>
  <si>
    <t>Dense Spirogyra</t>
  </si>
  <si>
    <t>17-170-B1</t>
  </si>
  <si>
    <t>17-170-7</t>
  </si>
  <si>
    <t>17-108-17</t>
  </si>
  <si>
    <t>17-108-7</t>
  </si>
  <si>
    <t>17-230-8</t>
  </si>
  <si>
    <t>17-2-8</t>
  </si>
  <si>
    <t>Trace Dinoflagellates, Sphaerocystis, Cosmarium, Centric Diatoms, Pediastrum, Fragilaria, Dictyospermum</t>
  </si>
  <si>
    <t>17-1-7</t>
  </si>
  <si>
    <t>Dense Dolichospermum, Mod. Microcystis, Trace Woronichinia</t>
  </si>
  <si>
    <t>17-225-8</t>
  </si>
  <si>
    <t>17-27-17</t>
  </si>
  <si>
    <t>17-27-7</t>
  </si>
  <si>
    <t>17-25-16</t>
  </si>
  <si>
    <t>Trace Microcystis, Woronichinia, Centric Diatoms</t>
  </si>
  <si>
    <t>17-25-6</t>
  </si>
  <si>
    <t>17-212-17</t>
  </si>
  <si>
    <t>17-212-7</t>
  </si>
  <si>
    <t>17-120-17</t>
  </si>
  <si>
    <t>17-120-7</t>
  </si>
  <si>
    <t>17-29-18</t>
  </si>
  <si>
    <t>17-29-8</t>
  </si>
  <si>
    <t xml:space="preserve">Mod. Pseudoanabaena, Trace Woronichinia, Dolichospermum, </t>
  </si>
  <si>
    <t>17-232-7</t>
  </si>
  <si>
    <t>17-226-18</t>
  </si>
  <si>
    <t>17-226-8</t>
  </si>
  <si>
    <t>17-12-17</t>
  </si>
  <si>
    <t>17-12-7</t>
  </si>
  <si>
    <t>17-253.1-17</t>
  </si>
  <si>
    <t>17-253.1-8</t>
  </si>
  <si>
    <t>17-37-18</t>
  </si>
  <si>
    <t>17-37-8</t>
  </si>
  <si>
    <t>17-17-16</t>
  </si>
  <si>
    <t>17-17-6</t>
  </si>
  <si>
    <t>17-169-17</t>
  </si>
  <si>
    <t>17-169-7</t>
  </si>
  <si>
    <t>17-8-17</t>
  </si>
  <si>
    <t>17-8-7</t>
  </si>
  <si>
    <t>17-36-17</t>
  </si>
  <si>
    <t>17-36-7</t>
  </si>
  <si>
    <t>17-199.04-17</t>
  </si>
  <si>
    <t>17-199.04-7</t>
  </si>
  <si>
    <t>Trace Sphaerocystis, Fragilaria, Pediastrum, Dinoflagellates, Desmodesmus</t>
  </si>
  <si>
    <t>17-102-7</t>
  </si>
  <si>
    <t>17-163-8</t>
  </si>
  <si>
    <t>17-137-18</t>
  </si>
  <si>
    <t>17-137-8</t>
  </si>
  <si>
    <t>Mod. Microcystis, Dolichospermum, Trace centric Diatoms, Dictyospermum, Pediastrum</t>
  </si>
  <si>
    <t>17-109-7</t>
  </si>
  <si>
    <t>17-103-7</t>
  </si>
  <si>
    <t>17-20-17</t>
  </si>
  <si>
    <t>17-20-7</t>
  </si>
  <si>
    <t>Trace Dinoflagellates, Ankistodesmus, Synedra, Microcystis</t>
  </si>
  <si>
    <t>17-89-7</t>
  </si>
  <si>
    <t>17-92.2-17</t>
  </si>
  <si>
    <t>17-92.2-7</t>
  </si>
  <si>
    <t>17-178-18</t>
  </si>
  <si>
    <t>17-178-8</t>
  </si>
  <si>
    <t>Dense Woronichinia, Dolichospermum, Mod. Microcystis, Trace Limnoraphis</t>
  </si>
  <si>
    <t>17-212-B2</t>
  </si>
  <si>
    <t>17-213-6</t>
  </si>
  <si>
    <t>17-181-6</t>
  </si>
  <si>
    <t>17-203-8</t>
  </si>
  <si>
    <t>17-234-18</t>
  </si>
  <si>
    <t>17-234-8</t>
  </si>
  <si>
    <t>Dense Dinoflagellates, Trace Tabularia</t>
  </si>
  <si>
    <t>17-78-B5</t>
  </si>
  <si>
    <t>17-51-8</t>
  </si>
  <si>
    <t>17-182.1-17</t>
  </si>
  <si>
    <t>17-182.1-5</t>
  </si>
  <si>
    <t>Debris, Trace Asterionella, Microcystis, Limnoraphis, Raphid Diatoms</t>
  </si>
  <si>
    <t>17-PPDEC-B128</t>
  </si>
  <si>
    <t>Mod. Gloeotrichia, Aphanizomenon, Microcystis, Trace Dolichospermum</t>
  </si>
  <si>
    <t>17-CLA-B131</t>
  </si>
  <si>
    <t>17-BRIG-B127</t>
  </si>
  <si>
    <t>Mod. Microcystis, Aphanizomenon, Trace Centric Diatoms</t>
  </si>
  <si>
    <t>17-CHEN-B129</t>
  </si>
  <si>
    <t>Very Dense Microcystis, Dense Gloeotrichia, Aphanizomenon, Mod. Dolichospermum</t>
  </si>
  <si>
    <t>17-LPPM-B124</t>
  </si>
  <si>
    <t>Very Dense Microcystis, Dense Gloeotrichia, Mod. Aphanizomenon, Dolichospermum</t>
  </si>
  <si>
    <t>17-WHIT-B123</t>
  </si>
  <si>
    <t>17-CHAN-B125</t>
  </si>
  <si>
    <t>17-BPHL-B126</t>
  </si>
  <si>
    <t>Mod. Gloeotrichia, Microcystis, Trace Dolichospermum, Pediastrum</t>
  </si>
  <si>
    <t>17-CELL-B130</t>
  </si>
  <si>
    <t>17-96-15</t>
  </si>
  <si>
    <t>Trace Ceratium, Fragilaria</t>
  </si>
  <si>
    <t>17-96-5</t>
  </si>
  <si>
    <t>17-68-17</t>
  </si>
  <si>
    <t>17-68-7</t>
  </si>
  <si>
    <t>17-247-18</t>
  </si>
  <si>
    <t>17-247-8</t>
  </si>
  <si>
    <t xml:space="preserve">Mod. Aphanizomenon, Trace Microcystis, Ceratium, Dolichospermum, </t>
  </si>
  <si>
    <t>17-3203-B49</t>
  </si>
  <si>
    <t>Trace Woronichinia, Microcystis, Dolichospermum, Aphanizomenon, Centric Diatoms, Limnoraphis</t>
  </si>
  <si>
    <t>17-3201-B47</t>
  </si>
  <si>
    <t>Trace Aphanizomenon, Dinoflagellates, Microcystis</t>
  </si>
  <si>
    <t>17-3202-B48</t>
  </si>
  <si>
    <t>Mod. Microcystis, Woronichinia, Trace Centric Diatoms</t>
  </si>
  <si>
    <t>17-147-B2</t>
  </si>
  <si>
    <t>17-50-17</t>
  </si>
  <si>
    <t>17-50-7</t>
  </si>
  <si>
    <t>17-38-17</t>
  </si>
  <si>
    <t>17-38-7</t>
  </si>
  <si>
    <t>17-249-18</t>
  </si>
  <si>
    <t>17-249-8</t>
  </si>
  <si>
    <t>17-136-18</t>
  </si>
  <si>
    <t>17-136-8</t>
  </si>
  <si>
    <t>17-72-8</t>
  </si>
  <si>
    <t>17-149-17</t>
  </si>
  <si>
    <t>17-149-7</t>
  </si>
  <si>
    <t>Dense Microcystis, Mod. Dinoflagellates, Dolichospermum,Trace Voticella</t>
  </si>
  <si>
    <t>17-3100-B4</t>
  </si>
  <si>
    <t>Mod. Dolichospermum, Microcystis, Trace Dinoflagellates, Vorticella</t>
  </si>
  <si>
    <t>17-3108-B1</t>
  </si>
  <si>
    <t>17-3101-B2</t>
  </si>
  <si>
    <t>Dense Microcystis, Mod. Dolichospermum, Trace Diatoms, Dinoflagellates</t>
  </si>
  <si>
    <t>17-3124-B2</t>
  </si>
  <si>
    <t>17-3123-B1</t>
  </si>
  <si>
    <t>17-246-8</t>
  </si>
  <si>
    <t>17-100-17</t>
  </si>
  <si>
    <t>17-100-7</t>
  </si>
  <si>
    <t>17-34-17</t>
  </si>
  <si>
    <t>17-34-7</t>
  </si>
  <si>
    <t>17-34.1-17</t>
  </si>
  <si>
    <t>17-34.1-7</t>
  </si>
  <si>
    <t>17-92.1-16</t>
  </si>
  <si>
    <t>17-92.1-7</t>
  </si>
  <si>
    <t>17-139.1-17</t>
  </si>
  <si>
    <t>17-139.1-7</t>
  </si>
  <si>
    <t>17-49-15</t>
  </si>
  <si>
    <t>Trace Dinoflagellates, Centric Diatoms, Pediastrum</t>
  </si>
  <si>
    <t>17-49-05</t>
  </si>
  <si>
    <t>17-49-5</t>
  </si>
  <si>
    <t>17-206-7</t>
  </si>
  <si>
    <t>17-254.1-17</t>
  </si>
  <si>
    <t>17-254.2-17</t>
  </si>
  <si>
    <t>17-254.2-7</t>
  </si>
  <si>
    <t>17-254.3-17</t>
  </si>
  <si>
    <t>17-254.3-7</t>
  </si>
  <si>
    <t>17-115.1-17</t>
  </si>
  <si>
    <t>17-115.1-7</t>
  </si>
  <si>
    <t>17-115.2-17</t>
  </si>
  <si>
    <t>Trace Microcystis, Aphanizomenon, Tribonema, Woronichnia, Pediastrum, Ceratium</t>
  </si>
  <si>
    <t>17-115.2-7</t>
  </si>
  <si>
    <t>17-221-6</t>
  </si>
  <si>
    <t>17-250-18</t>
  </si>
  <si>
    <t>17-250-8</t>
  </si>
  <si>
    <t>17-99-7</t>
  </si>
  <si>
    <t>Dense Dolichospermum, Mod. Dinoflagellates, Microcystis</t>
  </si>
  <si>
    <t>17-31-00-B5</t>
  </si>
  <si>
    <t>Dense Microcystis, Mod. Dolichospermum, Dinoflagellates</t>
  </si>
  <si>
    <t>17-3112-B1</t>
  </si>
  <si>
    <t>Skaneateles Lake</t>
  </si>
  <si>
    <t>17-139.2-B1</t>
  </si>
  <si>
    <t>17-222-16</t>
  </si>
  <si>
    <t>17-222-6</t>
  </si>
  <si>
    <t>17-22.1-17</t>
  </si>
  <si>
    <t>17-22.1-7</t>
  </si>
  <si>
    <t>Trace Planktothrix, Eudorina, Microcystis</t>
  </si>
  <si>
    <t>17-22.2-17</t>
  </si>
  <si>
    <t>17-22.2-7</t>
  </si>
  <si>
    <t>Dense Dolichospermum, Mod. Gloeotrichia</t>
  </si>
  <si>
    <t>17-40-B2</t>
  </si>
  <si>
    <t>Dense Gloeotrichia, Dolichospermum, Traqce Dinoflagellates</t>
  </si>
  <si>
    <t>17-40-B3</t>
  </si>
  <si>
    <t>B13</t>
  </si>
  <si>
    <t>17-88-B13</t>
  </si>
  <si>
    <t>17-88-6</t>
  </si>
  <si>
    <t>17-174-6</t>
  </si>
  <si>
    <t>Aphanizomenon, Centric Diatoms, Dinobyron, Pediastrum, Staurastrum, Dolichospermum</t>
  </si>
  <si>
    <t>Centric Diatoms, Microcystis, Dinobyron, Scenedesmus , Fragilaria</t>
  </si>
  <si>
    <t>Centric Diatoms, Aphanizomenon, Microcystis, Pediastrum, Dinobyron, Asterionella</t>
  </si>
  <si>
    <t>Mod. Microcystis, Dolichospermum</t>
  </si>
  <si>
    <t>17-182.2-B4</t>
  </si>
  <si>
    <t>17-255.1-B1</t>
  </si>
  <si>
    <t>Mod Microcystis, Trace Dolichospermum</t>
  </si>
  <si>
    <t>17-255.2-B1</t>
  </si>
  <si>
    <t>Mod. Aphanizomenon, Woronichinia, Trace Microcystis, Dolichospermum, Desmodesmus</t>
  </si>
  <si>
    <t>17-NAS07-B1</t>
  </si>
  <si>
    <t>17-104-18</t>
  </si>
  <si>
    <t>Mod. Microcystis, Limnoraphis, race Dolichospermum, Raphid Diatoms, Woronichinia</t>
  </si>
  <si>
    <t>17-104-B6</t>
  </si>
  <si>
    <t>17-104-8</t>
  </si>
  <si>
    <t>17-253.1-18</t>
  </si>
  <si>
    <t>17-253.1-9</t>
  </si>
  <si>
    <t>17-183-7</t>
  </si>
  <si>
    <t>17-126-18</t>
  </si>
  <si>
    <t>17-126-8</t>
  </si>
  <si>
    <t>Trace Dolichospermum, Dinoflagellates, Ankistodesmus</t>
  </si>
  <si>
    <t>17-207-6</t>
  </si>
  <si>
    <t>17-18-18</t>
  </si>
  <si>
    <t>17-18-8</t>
  </si>
  <si>
    <t>17-244-17</t>
  </si>
  <si>
    <t>17-244-7</t>
  </si>
  <si>
    <t>17-57-17</t>
  </si>
  <si>
    <t>17-57-7</t>
  </si>
  <si>
    <t>17-253.2-17</t>
  </si>
  <si>
    <t>17-253.2-7</t>
  </si>
  <si>
    <t>17-40-17</t>
  </si>
  <si>
    <t>17-40-7</t>
  </si>
  <si>
    <t>17-66-17</t>
  </si>
  <si>
    <t>Trace Aphanizomenon, Woronichinia, Radiocystis, Fragilaria</t>
  </si>
  <si>
    <t>17-66-7</t>
  </si>
  <si>
    <t>17-177-6</t>
  </si>
  <si>
    <t>17-196-17</t>
  </si>
  <si>
    <t>17-196-7</t>
  </si>
  <si>
    <t>17-205-8</t>
  </si>
  <si>
    <t>17-204-18</t>
  </si>
  <si>
    <t>17-204-8</t>
  </si>
  <si>
    <t>17-4-18</t>
  </si>
  <si>
    <t>17-4-8</t>
  </si>
  <si>
    <t>17-30-18</t>
  </si>
  <si>
    <t>17-30-8</t>
  </si>
  <si>
    <t>17-117-8</t>
  </si>
  <si>
    <t>17-139-B4 (pier)</t>
  </si>
  <si>
    <t>17-139-B5 (Beach Stairs)</t>
  </si>
  <si>
    <t>17-139-B3 (pier)</t>
  </si>
  <si>
    <t>17-139-B6 (Beach Stairs)</t>
  </si>
  <si>
    <t>17-53-17</t>
  </si>
  <si>
    <t>17-53-7</t>
  </si>
  <si>
    <t>17-77-8</t>
  </si>
  <si>
    <t>17-77.1-8</t>
  </si>
  <si>
    <t>17-235-8</t>
  </si>
  <si>
    <t>17-202-8</t>
  </si>
  <si>
    <t>17-46-18</t>
  </si>
  <si>
    <t>17-46-8</t>
  </si>
  <si>
    <t>17-122-18</t>
  </si>
  <si>
    <t>17-122-8</t>
  </si>
  <si>
    <t>17-33-18</t>
  </si>
  <si>
    <t>17-33-8</t>
  </si>
  <si>
    <t>Mod. Microcystis, Trace Dolichospermum, Asterionella</t>
  </si>
  <si>
    <t>17-CHAN-B132</t>
  </si>
  <si>
    <t>Mod. Microcystis, Trace Aphanizomenon, Radiocystis, Centric Diatoms</t>
  </si>
  <si>
    <t>17-33.1-08</t>
  </si>
  <si>
    <t>17-33-08</t>
  </si>
  <si>
    <t>17-33.1-8</t>
  </si>
  <si>
    <t>Trace Aphanizomenon, Dinobryon, Dinoflagellates</t>
  </si>
  <si>
    <t>17-195-8</t>
  </si>
  <si>
    <t>17-215-8</t>
  </si>
  <si>
    <t>17-67-18</t>
  </si>
  <si>
    <t>17-67-8</t>
  </si>
  <si>
    <t>17-113-17</t>
  </si>
  <si>
    <t>17-113-7</t>
  </si>
  <si>
    <t>Very Dense Microcystis, Dense Woronichinia, Trace Centric Diatoms</t>
  </si>
  <si>
    <t>17-147-B4</t>
  </si>
  <si>
    <t>Mod. Microcystis, Trace Centric Diatoms, Woronichinia, Sphaerocystis</t>
  </si>
  <si>
    <t>17-147-7</t>
  </si>
  <si>
    <t>17-83-7</t>
  </si>
  <si>
    <t>17-243-15</t>
  </si>
  <si>
    <t>17-243-5</t>
  </si>
  <si>
    <t>17-73-7</t>
  </si>
  <si>
    <t>17-95-18</t>
  </si>
  <si>
    <t>17-95-8</t>
  </si>
  <si>
    <t>17-164-18</t>
  </si>
  <si>
    <t>Mod. Debris, Limnoraphis, Dinoflagellates, Diatoms</t>
  </si>
  <si>
    <t>17-164-B11</t>
  </si>
  <si>
    <t>17-238-18</t>
  </si>
  <si>
    <t>Trace Woronichinia, Tabularia, Microcystis</t>
  </si>
  <si>
    <t>McReys Dock</t>
  </si>
  <si>
    <t>17-238-McReys Dock</t>
  </si>
  <si>
    <t>17-238-8</t>
  </si>
  <si>
    <t>17-90-8</t>
  </si>
  <si>
    <t>17-52-18</t>
  </si>
  <si>
    <t>17-52-8</t>
  </si>
  <si>
    <t>17-153-17</t>
  </si>
  <si>
    <t>17-153-7</t>
  </si>
  <si>
    <t>17-154-18</t>
  </si>
  <si>
    <t>17-154-8</t>
  </si>
  <si>
    <t>17-166-17</t>
  </si>
  <si>
    <t>17-166-7</t>
  </si>
  <si>
    <t>17-78-8</t>
  </si>
  <si>
    <t>17-175-18</t>
  </si>
  <si>
    <t>17-175-8</t>
  </si>
  <si>
    <t>Ontario Beach Park</t>
  </si>
  <si>
    <t>Mod. Microcystis, Trace Dolichospermum</t>
  </si>
  <si>
    <t>Dense Microcystis, Mod. Dolichospermum, Trace Ceratium</t>
  </si>
  <si>
    <t>Cottage City</t>
  </si>
  <si>
    <t>17-182.2-18</t>
  </si>
  <si>
    <t>17-182.2-8</t>
  </si>
  <si>
    <t>Trace Microcystis, Radiocystis, Straurastrum</t>
  </si>
  <si>
    <t>17-BPHL-B136</t>
  </si>
  <si>
    <t>Mod. Microcystis, Trace Fragillaria, Scenedesmus</t>
  </si>
  <si>
    <t>17-BPDEC-B137</t>
  </si>
  <si>
    <t>Mod. Microcystis, Aphanizomenon, Trace Fragilaria, Pediastrum</t>
  </si>
  <si>
    <t>17-BRIG-B140</t>
  </si>
  <si>
    <t>17-CELL-B142</t>
  </si>
  <si>
    <t>Very Dense Aphanizomenon, Mod. Microcystis, Trace Dolichospermum</t>
  </si>
  <si>
    <t>17-CHEN-B141</t>
  </si>
  <si>
    <t>Mod. Microcystis, Trace Dolichospermum, Asterionella, Fragilaria, Raphid Diatoms</t>
  </si>
  <si>
    <t>17-CICB-B139</t>
  </si>
  <si>
    <t>Very Dense Microcystis, Dense Dolichospermum, Aphanizomenon, Mod. Woronichinia</t>
  </si>
  <si>
    <t>17-CLA-B143</t>
  </si>
  <si>
    <t>Very Dense Microcystis, Dense Aphanizomenon, Dolichospermum</t>
  </si>
  <si>
    <t>17-LPPM-B134</t>
  </si>
  <si>
    <t>Very Dense Microcystis, Trace Dolichospermum</t>
  </si>
  <si>
    <t>17-WHIT-B133</t>
  </si>
  <si>
    <t>Dense Microcystis, Mod Aphanizomenon, Gloeotrichia, Trace Dolichospermum</t>
  </si>
  <si>
    <t>17-CHAN-B135</t>
  </si>
  <si>
    <t>Trace Debris, Microcystis, Spirogyra, Fragilaria, Various Diatoms</t>
  </si>
  <si>
    <t>17-MAYB-B138</t>
  </si>
  <si>
    <t>17-96-16</t>
  </si>
  <si>
    <t>17-96-6</t>
  </si>
  <si>
    <t>17-44-6</t>
  </si>
  <si>
    <t>17-82-8</t>
  </si>
  <si>
    <t>17-194-18</t>
  </si>
  <si>
    <t>17-194-8</t>
  </si>
  <si>
    <t>Trace Woronichinia, Microcystis, Aphanizomenon</t>
  </si>
  <si>
    <t>17-3201-B50</t>
  </si>
  <si>
    <t>Mod. Aphanizomenon, Woronichinia, Microcystis, Trace Dolichospermum, Limnoraphis</t>
  </si>
  <si>
    <t>17-3202-B51</t>
  </si>
  <si>
    <t>Trace Woronichinia, Microcystis, Aphanizomenon, Limnoraphis, Ceratium</t>
  </si>
  <si>
    <t>17-3203-B52</t>
  </si>
  <si>
    <t>17-133-18</t>
  </si>
  <si>
    <t>17-133-8</t>
  </si>
  <si>
    <t>17-134-B1</t>
  </si>
  <si>
    <t>17-134-7</t>
  </si>
  <si>
    <t>17-58-18</t>
  </si>
  <si>
    <t>17-58-8</t>
  </si>
  <si>
    <t>17-256.1-6</t>
  </si>
  <si>
    <t>Very Dense Microcystis, Mod. Dinoflagellates</t>
  </si>
  <si>
    <t>17-3122-B4</t>
  </si>
  <si>
    <t>17-61.1-17</t>
  </si>
  <si>
    <t>17-61.1-8</t>
  </si>
  <si>
    <t>17-61.2-17</t>
  </si>
  <si>
    <t>17-61.2-7</t>
  </si>
  <si>
    <t>Very Dense Dolichospermum, Mod. Woronichinia, Trace Microcystis</t>
  </si>
  <si>
    <t>17-90-B6</t>
  </si>
  <si>
    <t>Mod. Microcystis, Spirogyra, Asterionella, Trace Zygnema</t>
  </si>
  <si>
    <t>17-3032-B01</t>
  </si>
  <si>
    <t>Trace Microcystis, Dolichospermum, Asterionella</t>
  </si>
  <si>
    <t>17-3053-B02</t>
  </si>
  <si>
    <t>17-3007-B01</t>
  </si>
  <si>
    <t>17-3004-B01</t>
  </si>
  <si>
    <t>Trace Microcystis, Spirogyra, Asterionella</t>
  </si>
  <si>
    <t>17-3050-B01</t>
  </si>
  <si>
    <t>17-3053-B01</t>
  </si>
  <si>
    <t>17-3057-B01</t>
  </si>
  <si>
    <t>17-3052-B01</t>
  </si>
  <si>
    <t>Trace Microcystis, Dinoflagellates, Dolichospermum</t>
  </si>
  <si>
    <t>17-3010-B01</t>
  </si>
  <si>
    <t>Trace Microcystis, Dolichospermum, Dinoflagellates, Asterionella</t>
  </si>
  <si>
    <t>17-3006-B01</t>
  </si>
  <si>
    <t>Trace Microcystis, Dolichospermum, Dinoflagellates, Asterionella, Spirogyra</t>
  </si>
  <si>
    <t>17-3001-B01</t>
  </si>
  <si>
    <t>17-139.2-17</t>
  </si>
  <si>
    <t>17-139.2-7</t>
  </si>
  <si>
    <t>17-168-18</t>
  </si>
  <si>
    <t>17-168-8</t>
  </si>
  <si>
    <t>Mod. Microcystis, Woronichinia</t>
  </si>
  <si>
    <t>17-37-B4</t>
  </si>
  <si>
    <t>17-23-18</t>
  </si>
  <si>
    <t>17-23-8</t>
  </si>
  <si>
    <t>17-199.02-18</t>
  </si>
  <si>
    <t>17-199.02-8</t>
  </si>
  <si>
    <t>17-160-18</t>
  </si>
  <si>
    <t>17-160-8</t>
  </si>
  <si>
    <t>Mod. Microcystis, Dolichospermum, Dinoflagellates</t>
  </si>
  <si>
    <t>17-3103-B1</t>
  </si>
  <si>
    <t>Very Dense Microcystis, Dense Dolichospermum</t>
  </si>
  <si>
    <t>17-3124-B3</t>
  </si>
  <si>
    <t>Dense Microcystis, Mod. Dolichospermum, Dinoflagellates, Trace Centric Diatoms</t>
  </si>
  <si>
    <t>17-3110-B2</t>
  </si>
  <si>
    <t>Dense Dolichospermum, Microcystis, Mod. Dinoflagellates</t>
  </si>
  <si>
    <t>17-3104-B1</t>
  </si>
  <si>
    <t>17-49-16</t>
  </si>
  <si>
    <t>Trace Planktothrix, Centric Diatoms</t>
  </si>
  <si>
    <t>17-49-06</t>
  </si>
  <si>
    <t>17-49-6</t>
  </si>
  <si>
    <t>17-21-18</t>
  </si>
  <si>
    <t>17-21-8</t>
  </si>
  <si>
    <t>Dense Microcystis, Dolichospermum</t>
  </si>
  <si>
    <t>17-182.2-B5</t>
  </si>
  <si>
    <t>17-9-5</t>
  </si>
  <si>
    <t>17-255.1-17</t>
  </si>
  <si>
    <t>17-255.1-5</t>
  </si>
  <si>
    <t>17-255.2-17</t>
  </si>
  <si>
    <t>17-255.2-7</t>
  </si>
  <si>
    <t>17-256.1-17</t>
  </si>
  <si>
    <t>17-256.2-17</t>
  </si>
  <si>
    <t>17-256.2-7</t>
  </si>
  <si>
    <t>Dense Dolichospermum, Microcystis, Dinoflagellates</t>
  </si>
  <si>
    <t>17-3025-B1</t>
  </si>
  <si>
    <t>Very Dense Microcystis, Dense Dolichospermum, Dinoflagellates</t>
  </si>
  <si>
    <t>17-3037-B1</t>
  </si>
  <si>
    <t>Dense Dinoflageslates, Mod. Microcystis, Dolichospermum</t>
  </si>
  <si>
    <t>17-3049-B1</t>
  </si>
  <si>
    <t>Mod. Microcystis, Dinoflagellates, Dolichospermum</t>
  </si>
  <si>
    <t>17-3030-B6</t>
  </si>
  <si>
    <t>17-138-15</t>
  </si>
  <si>
    <t>17-138-5</t>
  </si>
  <si>
    <t>17-224-18</t>
  </si>
  <si>
    <t>17-224-8</t>
  </si>
  <si>
    <t>Trace Dolichospermum</t>
  </si>
  <si>
    <t>SW Keough</t>
  </si>
  <si>
    <t>17-40-SW Keough</t>
  </si>
  <si>
    <t>17-3029-B1</t>
  </si>
  <si>
    <t>Very Dense Dolichospermum, Microcystis, Mod. Dinoflagellates</t>
  </si>
  <si>
    <t>17-3031-B3</t>
  </si>
  <si>
    <t>Mod. Dolichospermum, Ochromonas, Microcystis, Trace Spirogyra</t>
  </si>
  <si>
    <t>17-3008-B01</t>
  </si>
  <si>
    <t>Mod. Dolichospermum, Trace Asterionella, Microcystis, Planktothrix, Dinoflagellates</t>
  </si>
  <si>
    <t>17-3033-B01</t>
  </si>
  <si>
    <t>Dense Dolichospermum, Mod. Microcystis, Trace Dinoflagellates</t>
  </si>
  <si>
    <t>17-3047-B01</t>
  </si>
  <si>
    <t>17-3022-B01</t>
  </si>
  <si>
    <t>Very Dense Dolichospermum, Dense Microcystis, Dinoflagellates</t>
  </si>
  <si>
    <t>17-3028-B01</t>
  </si>
  <si>
    <t>Dense Dolichospermum, Mod. Microcystis, Trace Dinoflagellates, Spirogyra</t>
  </si>
  <si>
    <t>17-3020-B01</t>
  </si>
  <si>
    <t>Very Dense Dolichospermum, Mod. Microcystis, Trace Dinoflagellates</t>
  </si>
  <si>
    <t>17-3042-B01</t>
  </si>
  <si>
    <t>Centric Diatoms, Aphanizomenon, Dolichospermum, Asterionella, Microcystis</t>
  </si>
  <si>
    <t>Oedogonium, Raphid Diatoms</t>
  </si>
  <si>
    <t>Aphanizomenon, Woronichinia, Asteroinella, Centric Diatoms</t>
  </si>
  <si>
    <t>Mod. Dinoflagellates, Trace Pediastrum, Aphanizomenon, Fragilaria, Centric Diatoms</t>
  </si>
  <si>
    <t>17-1-8</t>
  </si>
  <si>
    <t>17-174-7</t>
  </si>
  <si>
    <t>Dense Dolichospermum, Trace Asterionella, Microcystis, Spirogyra</t>
  </si>
  <si>
    <t>17-3016-B01</t>
  </si>
  <si>
    <t>Very Dense Dolichospermum, Mod. Microcystis, Dinoflagellates, Trace Woronichinia, Scenedesmus</t>
  </si>
  <si>
    <t>17-3023-B01</t>
  </si>
  <si>
    <t>Mod. Dolichospermum, Trace Asterionella</t>
  </si>
  <si>
    <t>17-3043-B01</t>
  </si>
  <si>
    <t>Dense Dolichospermum, Mod. Microcystis, Trace Cosmarium</t>
  </si>
  <si>
    <t>17-3055-B10</t>
  </si>
  <si>
    <t>Dense Dolichospermum, Trace Microcystis, Dinoflagellates</t>
  </si>
  <si>
    <t>17-3043-B02</t>
  </si>
  <si>
    <t>Dense Dolichospermum, Trace Microcystis, Spirogyra</t>
  </si>
  <si>
    <t>17-3019-B07</t>
  </si>
  <si>
    <t>Mod. Dolichospermum, Trace Spirogyra, Zygnema, Planktothrix, Asterionella</t>
  </si>
  <si>
    <t>17-3017-B01</t>
  </si>
  <si>
    <t>17-25-17</t>
  </si>
  <si>
    <t>Trace Microcystis, Straurastrum</t>
  </si>
  <si>
    <t>17-25-7</t>
  </si>
  <si>
    <t>(Skan1)</t>
  </si>
  <si>
    <t>(Skan2)</t>
  </si>
  <si>
    <t>(Skan4)</t>
  </si>
  <si>
    <t>(Skan5)</t>
  </si>
  <si>
    <t>(Skan6)</t>
  </si>
  <si>
    <t>(Skan7)</t>
  </si>
  <si>
    <t>(Skan8)</t>
  </si>
  <si>
    <t>(Skan12)</t>
  </si>
  <si>
    <t>(Skan16)</t>
  </si>
  <si>
    <t>Town Beach</t>
  </si>
  <si>
    <t>(Skan1) whole water</t>
  </si>
  <si>
    <t>(Skan2)  whole water</t>
  </si>
  <si>
    <t>(Skan4) whole water</t>
  </si>
  <si>
    <t>(Skan5) whole water</t>
  </si>
  <si>
    <t>(Skan6) whole water</t>
  </si>
  <si>
    <t>(Skan7) whole water</t>
  </si>
  <si>
    <t>(Skan8) whole water</t>
  </si>
  <si>
    <t>(Skan12) whole water</t>
  </si>
  <si>
    <t>(Skan16) whole water</t>
  </si>
  <si>
    <t>Town Beach whole water</t>
  </si>
  <si>
    <t>Dense Woronichinia, Mod. Planktothrix, Trace Centric Diatoms, Dolichospermum</t>
  </si>
  <si>
    <t>17-216-B2</t>
  </si>
  <si>
    <t>Debris, Mod. Woronichinia, Dinoflagellates, Trace Raphid Diatoms, Scenedesmus, Ankistodesmus, Spirulina</t>
  </si>
  <si>
    <t>17-17-B2</t>
  </si>
  <si>
    <t>17-170-8</t>
  </si>
  <si>
    <t>17-31-7</t>
  </si>
  <si>
    <t>17-27-18</t>
  </si>
  <si>
    <t>17-27-8</t>
  </si>
  <si>
    <t>Mod. Dolichospermum, Trace Microcystis, Asterionella</t>
  </si>
  <si>
    <t>17-3014-B01</t>
  </si>
  <si>
    <t>17-3045-B01</t>
  </si>
  <si>
    <t>Trace Dolichospermum, Tabularia</t>
  </si>
  <si>
    <t>17-3054-B01</t>
  </si>
  <si>
    <t>Dense Dolichospermum, Mod. Microcystis, Trace Spirogyra, Dinoflagellates</t>
  </si>
  <si>
    <t>17-3056-B01</t>
  </si>
  <si>
    <t>Dense Solichospermum, Trace Microcystis</t>
  </si>
  <si>
    <t>17-3045-B02</t>
  </si>
  <si>
    <t>17-3046-B01</t>
  </si>
  <si>
    <t>17-92.2-18</t>
  </si>
  <si>
    <t>17-92.2-8</t>
  </si>
  <si>
    <t>17-212-18</t>
  </si>
  <si>
    <t>17-212-8</t>
  </si>
  <si>
    <t>17-166-18</t>
  </si>
  <si>
    <t>17-166-8</t>
  </si>
  <si>
    <t>17-120-18</t>
  </si>
  <si>
    <t>17-120-8</t>
  </si>
  <si>
    <t>17-229-18</t>
  </si>
  <si>
    <t>17-229-8</t>
  </si>
  <si>
    <t>17-228-18</t>
  </si>
  <si>
    <t>17-228-8</t>
  </si>
  <si>
    <t>17-17-17</t>
  </si>
  <si>
    <t>17-17-7</t>
  </si>
  <si>
    <t>17-169-18</t>
  </si>
  <si>
    <t>17-169-8</t>
  </si>
  <si>
    <t>Dense Spirogyra, Aphanothece, Mod. Microcystis, Trace Planktothrix, Raphid Diatoms, Microcystis</t>
  </si>
  <si>
    <t>17-215-B6</t>
  </si>
  <si>
    <t>17-68-18</t>
  </si>
  <si>
    <t>17-68-8</t>
  </si>
  <si>
    <t>17-36-18</t>
  </si>
  <si>
    <t>17-36-8</t>
  </si>
  <si>
    <t>17-108-18</t>
  </si>
  <si>
    <t>17-108-8</t>
  </si>
  <si>
    <t>17-45-8</t>
  </si>
  <si>
    <t>17-130-8</t>
  </si>
  <si>
    <t>17-102-8</t>
  </si>
  <si>
    <t>17-150-6</t>
  </si>
  <si>
    <t>17-99-8</t>
  </si>
  <si>
    <t>Trace Raphid Diatoms, Ankistodesmus, Dinoflagella, Scenedesmus</t>
  </si>
  <si>
    <t>17-89-8</t>
  </si>
  <si>
    <t>Very Dense Dolichospermum, Mod. Microcystis</t>
  </si>
  <si>
    <t>17-3003-B01</t>
  </si>
  <si>
    <t>Mod. Dolichospermum, Ochromonas, Trace Microcystis, Asterionella</t>
  </si>
  <si>
    <t>17-3007-B02</t>
  </si>
  <si>
    <t>Very Dense Microcystis, Trace Mougeotia</t>
  </si>
  <si>
    <t>17-3009-B01</t>
  </si>
  <si>
    <t>17-3014-B02</t>
  </si>
  <si>
    <t>Mod. Microcystis, Dinoflagellates, Trace Planktothrix, Cosmarium</t>
  </si>
  <si>
    <t>17-3002-B02</t>
  </si>
  <si>
    <t>17-3014-B03</t>
  </si>
  <si>
    <t>Mod. Dolichospermum, Trace Woronichinia, Asterionella</t>
  </si>
  <si>
    <t>17-3014-B04</t>
  </si>
  <si>
    <t>17-92.1-17</t>
  </si>
  <si>
    <t>17-92.1-8</t>
  </si>
  <si>
    <t>17-213-7</t>
  </si>
  <si>
    <t>Debris, Trace Dinoflagellates, Raphid Diatoms, Cosmarium, Dolichospermum, Scenedesmus</t>
  </si>
  <si>
    <t>17-206-8</t>
  </si>
  <si>
    <t>17-216-18</t>
  </si>
  <si>
    <t>Mod. Woronichinia, Trace Dinoflagellates, Aphanizomenon, Closterium, Fragilaria, Dolichospermum</t>
  </si>
  <si>
    <t>17-216-8</t>
  </si>
  <si>
    <t>17-12-18</t>
  </si>
  <si>
    <t>Woronichinia, Dolichospermum, Microcystis, Aphanizomenon</t>
  </si>
  <si>
    <t>17-12-B1</t>
  </si>
  <si>
    <t>17-12-8</t>
  </si>
  <si>
    <t>17-176-17</t>
  </si>
  <si>
    <t>17-176-7</t>
  </si>
  <si>
    <t>East Lake Rd. 1</t>
  </si>
  <si>
    <t>East Lake Rd. 2</t>
  </si>
  <si>
    <t>East Lake Rd. 3</t>
  </si>
  <si>
    <t>17-228-B1</t>
  </si>
  <si>
    <t>17-96-17</t>
  </si>
  <si>
    <t>17-96-7</t>
  </si>
  <si>
    <t>17-115.1-18</t>
  </si>
  <si>
    <t>Trace Aphanizomenon, Microcystis, Woronichinia, Dolichospermum</t>
  </si>
  <si>
    <t>17-3201-B53</t>
  </si>
  <si>
    <t>Trace Microcystis, Woronichinia, Aphanizomenon, Dolichospermum</t>
  </si>
  <si>
    <t>17-3202-B54</t>
  </si>
  <si>
    <t>Mod. Microcystis, Trace Dolichospermum, Limnoraphis, Woronichinia</t>
  </si>
  <si>
    <t>17-3203-B55</t>
  </si>
  <si>
    <t>17-115.2-18</t>
  </si>
  <si>
    <t>17-115.2-8</t>
  </si>
  <si>
    <t>17-199.04-18</t>
  </si>
  <si>
    <t>17-199.04-8</t>
  </si>
  <si>
    <t>Dense Woronichinia, Mod. Dolichospermum, Microcystis, Trace Aphanizomenon</t>
  </si>
  <si>
    <t>17-MARI-B01</t>
  </si>
  <si>
    <t>17-163-17-MARI-B01</t>
  </si>
  <si>
    <t>Very Dense Microcystis, Mod. Dolichospermum</t>
  </si>
  <si>
    <t>17-3101-B3</t>
  </si>
  <si>
    <t>17-3104-B2</t>
  </si>
  <si>
    <t>Trace Microcystis, Raphid Diatoms, Dinoflagellates, Cosmarium</t>
  </si>
  <si>
    <t>17-103-B3</t>
  </si>
  <si>
    <t>17-103-8</t>
  </si>
  <si>
    <t>Mod. Dolichospermum, Trace Asterionella, Microcystis</t>
  </si>
  <si>
    <t>17-3034-B01</t>
  </si>
  <si>
    <t>Mod. Dolichospermum, Trace Asterionella, Planktothrix</t>
  </si>
  <si>
    <t>17-3038-B01</t>
  </si>
  <si>
    <t>Mod. Dolichospermum, Trace Spirogyra, Zygnema, Woronichinia</t>
  </si>
  <si>
    <t>17-3051-B01</t>
  </si>
  <si>
    <t>Dense Dolichospermum, Mod. Microcystis, Trace Asterionella</t>
  </si>
  <si>
    <t>17-3047-B02</t>
  </si>
  <si>
    <t>Bob Dean Camp</t>
  </si>
  <si>
    <t>17-139.1-B1</t>
  </si>
  <si>
    <t>17-139.1-18</t>
  </si>
  <si>
    <t>17-139.1-8</t>
  </si>
  <si>
    <t>17-223-18</t>
  </si>
  <si>
    <t>17-223-8</t>
  </si>
  <si>
    <t>17-192-8</t>
  </si>
  <si>
    <t>Trace Microcystis, Woronichinia, Dinoflagellates</t>
  </si>
  <si>
    <t>FL-02-C (OW)</t>
  </si>
  <si>
    <t>Debris, Trace Microcystis, Raphid Diatoms, Dinoflagellates</t>
  </si>
  <si>
    <t>FL-03-C (SB)</t>
  </si>
  <si>
    <t>Mod. Microcystis, Trace Dinoflagellates, Dolichospermum</t>
  </si>
  <si>
    <t>FL-04-C (SB)</t>
  </si>
  <si>
    <t>Bill Hecht Reservoir</t>
  </si>
  <si>
    <t>17-183-8</t>
  </si>
  <si>
    <t>17-8-18</t>
  </si>
  <si>
    <t>17-8-8</t>
  </si>
  <si>
    <t>Dense Microcystis, Trace Dolichospermum</t>
  </si>
  <si>
    <t>Keuka Lake</t>
  </si>
  <si>
    <t>FL-12-C (SB)</t>
  </si>
  <si>
    <t>17-50-18</t>
  </si>
  <si>
    <t>17-50-8</t>
  </si>
  <si>
    <t>17-221-B2?</t>
  </si>
  <si>
    <t>B3?</t>
  </si>
  <si>
    <t>17-221-B3?</t>
  </si>
  <si>
    <t>17-221-7</t>
  </si>
  <si>
    <t>17-149-18</t>
  </si>
  <si>
    <t>17-149-8</t>
  </si>
  <si>
    <t>Trace Dolichospermum, Dinobyron, Dinoflagellates</t>
  </si>
  <si>
    <t>Mod. Dolichospermum, Trace Microcystis</t>
  </si>
  <si>
    <t>17-100-18</t>
  </si>
  <si>
    <t>17-100-8</t>
  </si>
  <si>
    <t>17-91-8</t>
  </si>
  <si>
    <t>Mod. Dolichospermum, Microcystis, Asterionella</t>
  </si>
  <si>
    <t>FL-18-C (SB #2)</t>
  </si>
  <si>
    <t>Mod. Dolichospermum, Microcystis</t>
  </si>
  <si>
    <t>FL-17-C (OW #1)</t>
  </si>
  <si>
    <t>FL-21-C (OW #1 dup)</t>
  </si>
  <si>
    <t>17-49-17</t>
  </si>
  <si>
    <t>17-49-07</t>
  </si>
  <si>
    <t>17-49-7</t>
  </si>
  <si>
    <t>Mod. Dolichospermum, Debris, Microcystis</t>
  </si>
  <si>
    <t>17-21-B1</t>
  </si>
  <si>
    <t>17-222-17</t>
  </si>
  <si>
    <t>17-222-7</t>
  </si>
  <si>
    <t>17-182.1-18</t>
  </si>
  <si>
    <t>17-182.1-6</t>
  </si>
  <si>
    <t xml:space="preserve">Trace Dinobyron, Woronichinia, Microcystis, Dinoflagellates </t>
  </si>
  <si>
    <t>17-22-B1</t>
  </si>
  <si>
    <t>Debris, Trace Raphid Diatoms, Dolichospermum</t>
  </si>
  <si>
    <t>17-22-B2</t>
  </si>
  <si>
    <t>17-22.1-18</t>
  </si>
  <si>
    <t>17-22.2-18</t>
  </si>
  <si>
    <t>17-22.2-8</t>
  </si>
  <si>
    <t>17-254.1-18</t>
  </si>
  <si>
    <t>Occ. Woronichinia</t>
  </si>
  <si>
    <t>Hemlock Lake</t>
  </si>
  <si>
    <t>17-254.1-B3</t>
  </si>
  <si>
    <t>Occ. Sphaerocystis</t>
  </si>
  <si>
    <t>17-254.1-B4</t>
  </si>
  <si>
    <t>17-254.2-18</t>
  </si>
  <si>
    <t>17-254.2-8</t>
  </si>
  <si>
    <t>17-254.3-18</t>
  </si>
  <si>
    <t>17-254.3-8</t>
  </si>
  <si>
    <t>Trace Woronichinia, Microcystis, Aphanizomenon, Ceratium, Dolichospermum</t>
  </si>
  <si>
    <t>FL-10-C (SB)</t>
  </si>
  <si>
    <t>FL-09-C (OW)</t>
  </si>
  <si>
    <t>17-NAS-B07</t>
  </si>
  <si>
    <t>Trace Microcystis, Woronichinia, Aphanizomenon</t>
  </si>
  <si>
    <t>FL-16-C (SB)</t>
  </si>
  <si>
    <t>Trace Microcystis, Woronichinia</t>
  </si>
  <si>
    <t>FL-15-C (OW)</t>
  </si>
  <si>
    <t>FL-19-C (OW)</t>
  </si>
  <si>
    <t>FL-20-C (SB)</t>
  </si>
  <si>
    <t>17-252.1-17</t>
  </si>
  <si>
    <t>Trace Dinoflagellates, Tabularia</t>
  </si>
  <si>
    <t xml:space="preserve">Canadice Lake </t>
  </si>
  <si>
    <t>17-252.1-B2</t>
  </si>
  <si>
    <t>Trace Dinobyron, Closterium</t>
  </si>
  <si>
    <t>17-252.1-B3</t>
  </si>
  <si>
    <t>Aphanizomenon, Planktothrix, Asterionella, Centric Diatoms, Fragilaria</t>
  </si>
  <si>
    <t>Mougeotia, Microcystis, Centric Diatoms, Raphid Diatoms, Oedogonium, Straurastrum</t>
  </si>
  <si>
    <t>Asterionella, Aphanizomenon,Planktothrix, Fragilaria, Centric Diatoms, Straurastrum, Pediastrum</t>
  </si>
  <si>
    <t>Dense Microcystis, Trace Dolichospermum, Dinoflagellates, Raphid Diatoms</t>
  </si>
  <si>
    <t>17-3100-B2</t>
  </si>
  <si>
    <t>Dense Microcystis, Trace Dinoflagellates, Dolichospermum</t>
  </si>
  <si>
    <t>17-3106-B1</t>
  </si>
  <si>
    <t>Mod. Microcystis, Trace Dolichospermum, Raphid Diatoms</t>
  </si>
  <si>
    <t>17-3112-B3</t>
  </si>
  <si>
    <t>17-244-18</t>
  </si>
  <si>
    <t>17-244-B1</t>
  </si>
  <si>
    <t>No sample ID assigned</t>
  </si>
  <si>
    <t>17-40-18</t>
  </si>
  <si>
    <t>17-40-8</t>
  </si>
  <si>
    <t>17-66-18</t>
  </si>
  <si>
    <t>Trace Dinoflagellates, Merismopedia, Snowella, Microcystis</t>
  </si>
  <si>
    <t>17-66-8</t>
  </si>
  <si>
    <t>17-177-7</t>
  </si>
  <si>
    <t>17-113-18</t>
  </si>
  <si>
    <t>17-113-8</t>
  </si>
  <si>
    <t>Dense Microcystis, Trace Raphid Diatoms</t>
  </si>
  <si>
    <t>17-147-B6</t>
  </si>
  <si>
    <t>17-147-8</t>
  </si>
  <si>
    <t>17-83-8</t>
  </si>
  <si>
    <t>Trace Dolichospermum, Various Diatoms, Scenedesmus, Euglena</t>
  </si>
  <si>
    <t>17-207-7</t>
  </si>
  <si>
    <t>17-243-16</t>
  </si>
  <si>
    <t>17-243-6</t>
  </si>
  <si>
    <t>17-73-8</t>
  </si>
  <si>
    <t>17-134-8</t>
  </si>
  <si>
    <t>17-61.1-18</t>
  </si>
  <si>
    <t>17-61.1-9</t>
  </si>
  <si>
    <t>17-20-18</t>
  </si>
  <si>
    <t>17-20-8</t>
  </si>
  <si>
    <t>17-92.1-18</t>
  </si>
  <si>
    <t>17-92.1-9</t>
  </si>
  <si>
    <t>17-153-18</t>
  </si>
  <si>
    <t>17-153-8</t>
  </si>
  <si>
    <t>17-213-8</t>
  </si>
  <si>
    <t>17-211-5</t>
  </si>
  <si>
    <t>17-253.2-18</t>
  </si>
  <si>
    <t>17-253.2-8</t>
  </si>
  <si>
    <t>17-96-18</t>
  </si>
  <si>
    <t>B1?</t>
  </si>
  <si>
    <t>17-96-B1?</t>
  </si>
  <si>
    <t>No sample ID</t>
  </si>
  <si>
    <t>17-3201-B56</t>
  </si>
  <si>
    <t>Mod. Aphanothece, Trace Woronichinia, Snowella, Microcystis, Aphanizomenon</t>
  </si>
  <si>
    <t>17-3202-B57</t>
  </si>
  <si>
    <t>Trace Woronichinia, Aphanizomenon, Dinoflagellates, Fragilaria</t>
  </si>
  <si>
    <t>17-3203-B58</t>
  </si>
  <si>
    <t>17-245-16</t>
  </si>
  <si>
    <t>17-245-6</t>
  </si>
  <si>
    <t>Very Dense Microcystis, Dolichospermum, Woronichinia</t>
  </si>
  <si>
    <t>17-90-B7</t>
  </si>
  <si>
    <t>17-34-18</t>
  </si>
  <si>
    <t>17-34-8</t>
  </si>
  <si>
    <t>17-34.1-18</t>
  </si>
  <si>
    <t>17-34.1-8</t>
  </si>
  <si>
    <t>17-139.1-B2</t>
  </si>
  <si>
    <t>Town Dock surface</t>
  </si>
  <si>
    <t>17-139.2-18</t>
  </si>
  <si>
    <t>17-139.2-8</t>
  </si>
  <si>
    <t>17-196-18</t>
  </si>
  <si>
    <t>17-196-8</t>
  </si>
  <si>
    <t>17-174-8</t>
  </si>
  <si>
    <t>17-176-18</t>
  </si>
  <si>
    <t>17-176-8</t>
  </si>
  <si>
    <t>17-255.1-18</t>
  </si>
  <si>
    <t>17-255.1-6</t>
  </si>
  <si>
    <t>17-255.2-18</t>
  </si>
  <si>
    <t>17-255.2-8</t>
  </si>
  <si>
    <t>17-256.1-18</t>
  </si>
  <si>
    <t>17-256.1-7</t>
  </si>
  <si>
    <t>17-256.2-18</t>
  </si>
  <si>
    <t>17-256.2-8</t>
  </si>
  <si>
    <t>17-139.2-08</t>
  </si>
  <si>
    <t>Town Dock 0.5 m</t>
  </si>
  <si>
    <t>DEC Boat Launch</t>
  </si>
  <si>
    <t>DEC Boat Launch 0.5m</t>
  </si>
  <si>
    <t>Warners Boat Dock</t>
  </si>
  <si>
    <t>Warners Boat Dock 0.5m</t>
  </si>
  <si>
    <t>Appletree Lane</t>
  </si>
  <si>
    <t>Appletree Lane 0.5m</t>
  </si>
  <si>
    <t>Appletree Lane Cistern</t>
  </si>
  <si>
    <t>Laurdes Camp</t>
  </si>
  <si>
    <t xml:space="preserve">5 mile Point </t>
  </si>
  <si>
    <t>5 mile Point 0.5m</t>
  </si>
  <si>
    <t>no sample (cistern)</t>
  </si>
  <si>
    <t>Aphanizomenon, Dolichospermum, Asterionella, Centric Diatoms, Pediastrum, Straurastrum</t>
  </si>
  <si>
    <t>Centric Diatoms, Straurastrum, Fragilaria, Dolichospermum, Asterionella, Pediastrum</t>
  </si>
  <si>
    <t>Asterionella, Centric Diatoms, Oocystis, Pediastrum, Dictyospermum</t>
  </si>
  <si>
    <t>Mod. Woronichinia, Trace Aphanizomenon, Microcystis, Dolichospermum, Ceratium</t>
  </si>
  <si>
    <t>17-3299-B62</t>
  </si>
  <si>
    <t>17-3202-B60</t>
  </si>
  <si>
    <t>Mod. Woronichinia, Trace Microcystis, Dinoflagellates, Synedra</t>
  </si>
  <si>
    <t>17-3203-B61</t>
  </si>
  <si>
    <t>Trace Centric Diatoms, Woronichinia, Microcystis, Synedra, Ceratium</t>
  </si>
  <si>
    <t>17-3201-B59</t>
  </si>
  <si>
    <t>Centric Diatoms, Dolichospermum, Dictyospermum, Sphaerocystis</t>
  </si>
  <si>
    <t>Dolichospermum, Centric Diatoms, Microcystis, Fragilaria, Aphanizomenon, \Asterionella</t>
  </si>
  <si>
    <t xml:space="preserve">Asterionella, Dolichospermum, Centric Diatoms, Straurastrum, Pediastrum </t>
  </si>
  <si>
    <t>Trace Fragilaria, Microcystis, Centric Diatoms, Asterionella</t>
  </si>
  <si>
    <t>17-BPHL-B148</t>
  </si>
  <si>
    <t>Mod. Aphanizomenon, Microcystis, Trace Fragilaria, Centric Diatoms, Scenedesmus</t>
  </si>
  <si>
    <t>17-BPDEC-B147</t>
  </si>
  <si>
    <t>Mod. Aphanizomenon, Microcystis, Trace Centric Diatoms</t>
  </si>
  <si>
    <t>17-BRIG-B146</t>
  </si>
  <si>
    <t>17-CICB-B145</t>
  </si>
  <si>
    <t>Mod. Aphanizomenon, Microcystis, Trace Fragilaria, Centric Diatoms, Asterionella, Straurastrum</t>
  </si>
  <si>
    <t>17-LPPM-B150</t>
  </si>
  <si>
    <t>17-CHAN-B149</t>
  </si>
  <si>
    <t>Mod. Microcystis, Trace Aphanizomenon, Woronichinia, Raphid Diatoms</t>
  </si>
  <si>
    <t>17-WHIT-B151</t>
  </si>
  <si>
    <t>Trace Microcystis, Aphanizomenon, Centric Diatoms</t>
  </si>
  <si>
    <t>17-CHAN-B144</t>
  </si>
  <si>
    <t>17-CELL-B153</t>
  </si>
  <si>
    <t>Mod. Microcystis, Trace Aphanizomenon, Centric Diatoms, Ceratium</t>
  </si>
  <si>
    <t>17-CHEN-B152</t>
  </si>
  <si>
    <t>Mod. Debris, Microcystis, Trace Aphanizomenon, Centric Diatoms, Straurastrum</t>
  </si>
  <si>
    <t>17-CLA-B154</t>
  </si>
  <si>
    <t>17-3201-B63</t>
  </si>
  <si>
    <t>17-3202-B64</t>
  </si>
  <si>
    <t>17-3203-B65</t>
  </si>
  <si>
    <t>Mod. Radiocystis, Dolichospermum, Trace Woroncihinia, Dinoflagellates, Microcystis</t>
  </si>
  <si>
    <t>17-MAR-B2</t>
  </si>
  <si>
    <t>17-163-17-MAR-B2</t>
  </si>
  <si>
    <t>Town Dock</t>
  </si>
  <si>
    <t>Centric Diatoms, Asterionella, Rhizoclonium, Raphid Diatoms, Dictyospermum</t>
  </si>
  <si>
    <t>Centric Diatoms, Asterionella, Rhizoclonium, Raphid Diatoms, Microcystis</t>
  </si>
  <si>
    <t>Aphanizomenon, Centric Diatoms, Dolichospermum, Rhizoclonium, Microcystis</t>
  </si>
  <si>
    <t>Trace Woronichinia, Centric Diatoms, Microcystis, Aphanizomenon, Fragilaria</t>
  </si>
  <si>
    <t>17-3201-B66</t>
  </si>
  <si>
    <t>17-3202-B67</t>
  </si>
  <si>
    <t>17-3203-B68</t>
  </si>
  <si>
    <t>Mod. Aphanizomenon, Trace Microcystis, Centric Diatoms, Woronichinia, Asterionella</t>
  </si>
  <si>
    <t>17-BPHL-B157</t>
  </si>
  <si>
    <t>17-BRIG-B158</t>
  </si>
  <si>
    <t>Debris, Trace Microcystis, Centric Diatoms</t>
  </si>
  <si>
    <t>17-CHEN-B159</t>
  </si>
  <si>
    <t>Debris, Trace Microcystis, Fragilaria, Raphid Diatoms</t>
  </si>
  <si>
    <t>17-CELL-B160</t>
  </si>
  <si>
    <t>Debris, Trace Microcystis, Aphanizomenon, Raphid Diatoms, Cosmarium</t>
  </si>
  <si>
    <t>17-CLA-B161</t>
  </si>
  <si>
    <t>Mod. Aphanizomenon, Trace Microcystis, Raphid Diatoms, Woronichinia</t>
  </si>
  <si>
    <t>17-WHIT-B155</t>
  </si>
  <si>
    <t>Trace Asterionella, Dinoflagellates, Centric Diatoms</t>
  </si>
  <si>
    <t>17-LPPM-B156</t>
  </si>
  <si>
    <t>Trace Aphanizomenon</t>
  </si>
  <si>
    <t>17-WHIT-B162</t>
  </si>
  <si>
    <t>Trace Asterionella, Aphanizomenon, Fragilaria, Centric Diatoms</t>
  </si>
  <si>
    <t>17-LPPM-B163</t>
  </si>
  <si>
    <t>Trace Centric Diatoms, Asterionella, Aphanizomenon</t>
  </si>
  <si>
    <t>17-BRIG-B164</t>
  </si>
  <si>
    <t>Trace Asterionella, Centric Diatoms, Fragilaria</t>
  </si>
  <si>
    <t>17-CHEN-B165</t>
  </si>
  <si>
    <t>Trace Asterionella, Centric Diatoms, Fragilaria, Microcystis</t>
  </si>
  <si>
    <t>17-CELL-B166</t>
  </si>
  <si>
    <t>Trace Centric Diatoms, Asterionella, Microcystis, Fragilaria</t>
  </si>
  <si>
    <t>17-CLA-B167</t>
  </si>
  <si>
    <t>17-LKWB-B168</t>
  </si>
  <si>
    <t>LNum</t>
  </si>
  <si>
    <t>PName</t>
  </si>
  <si>
    <t>Date</t>
  </si>
  <si>
    <t>TN/TP</t>
  </si>
  <si>
    <t>pH</t>
  </si>
  <si>
    <t>% BG</t>
  </si>
  <si>
    <t>% Green</t>
  </si>
  <si>
    <t>% Diatoms</t>
  </si>
  <si>
    <t>% Crypto</t>
  </si>
  <si>
    <t>% Yellow</t>
  </si>
  <si>
    <t>Visual</t>
  </si>
  <si>
    <t>Year</t>
  </si>
  <si>
    <t>Type</t>
  </si>
  <si>
    <t>Comments</t>
  </si>
  <si>
    <t>Comments2</t>
  </si>
  <si>
    <t>Sample#</t>
  </si>
  <si>
    <t>SampleID</t>
  </si>
  <si>
    <t>Lake Depth (m)</t>
  </si>
  <si>
    <t>Secchi Depth (m)</t>
  </si>
  <si>
    <t>Sample Depth (m)</t>
  </si>
  <si>
    <t>TP (mg/L)</t>
  </si>
  <si>
    <t>Cond25 (uS/cm)</t>
  </si>
  <si>
    <t>Chl.a (ug/L)</t>
  </si>
  <si>
    <t>Temp Air (C)</t>
  </si>
  <si>
    <t>Temp H20 (C)</t>
  </si>
  <si>
    <t>Tcolor (CU)</t>
  </si>
  <si>
    <t>Cl (mg/L)</t>
  </si>
  <si>
    <t>FP-Chl (ug/L)</t>
  </si>
  <si>
    <t>FP-BG (ug/L)</t>
  </si>
  <si>
    <t>FP-Green (ug/L)</t>
  </si>
  <si>
    <t>FP-Diatom (ug/L)</t>
  </si>
  <si>
    <t>FP-Other (ug/L)</t>
  </si>
  <si>
    <t>NO3 (mg/L)</t>
  </si>
  <si>
    <t>NH4 (mg/L)</t>
  </si>
  <si>
    <t>TN (mg/L)</t>
  </si>
  <si>
    <t>Microcystin-LR (ug/L)</t>
  </si>
  <si>
    <t>Ca (mg/L)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</si>
</sst>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8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Arial"/>
      <family val="2"/>
    </font>
    <font>
      <b/>
      <sz val="8"/>
      <name val="Arial"/>
      <family val="2"/>
    </font>
    <font>
      <b/>
      <sz val="8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0" fontId="6" fillId="0" borderId="0" applyNumberFormat="0" applyFont="0" applyFill="0" applyBorder="0" applyAlignment="0" applyProtection="0"/>
  </cellStyleXfs>
  <cellXfs count="43">
    <xf numFmtId="0" fontId="0" fillId="0" borderId="0" xfId="0"/>
    <xf numFmtId="0" fontId="2" fillId="0" borderId="0" xfId="0" applyFont="1" applyFill="1"/>
    <xf numFmtId="14" fontId="2" fillId="0" borderId="0" xfId="0" applyNumberFormat="1" applyFont="1" applyFill="1" applyAlignment="1">
      <alignment horizontal="right"/>
    </xf>
    <xf numFmtId="164" fontId="3" fillId="0" borderId="0" xfId="0" applyNumberFormat="1" applyFont="1" applyFill="1" applyAlignment="1">
      <alignment shrinkToFit="1"/>
    </xf>
    <xf numFmtId="2" fontId="3" fillId="0" borderId="0" xfId="0" applyNumberFormat="1" applyFont="1" applyFill="1" applyAlignment="1">
      <alignment shrinkToFit="1"/>
    </xf>
    <xf numFmtId="165" fontId="2" fillId="0" borderId="0" xfId="0" applyNumberFormat="1" applyFont="1" applyFill="1"/>
    <xf numFmtId="2" fontId="2" fillId="0" borderId="0" xfId="0" applyNumberFormat="1" applyFont="1" applyFill="1"/>
    <xf numFmtId="1" fontId="3" fillId="0" borderId="0" xfId="0" applyNumberFormat="1" applyFont="1" applyFill="1" applyAlignment="1">
      <alignment shrinkToFit="1"/>
    </xf>
    <xf numFmtId="2" fontId="3" fillId="0" borderId="0" xfId="0" applyNumberFormat="1" applyFont="1" applyFill="1" applyAlignment="1"/>
    <xf numFmtId="9" fontId="3" fillId="0" borderId="0" xfId="0" applyNumberFormat="1" applyFont="1" applyFill="1" applyAlignment="1">
      <alignment shrinkToFit="1"/>
    </xf>
    <xf numFmtId="0" fontId="3" fillId="0" borderId="0" xfId="0" applyFont="1" applyFill="1" applyAlignment="1">
      <alignment shrinkToFit="1"/>
    </xf>
    <xf numFmtId="0" fontId="3" fillId="0" borderId="0" xfId="0" applyFont="1" applyFill="1" applyAlignment="1"/>
    <xf numFmtId="1" fontId="3" fillId="0" borderId="0" xfId="0" applyNumberFormat="1" applyFont="1" applyFill="1" applyAlignment="1"/>
    <xf numFmtId="1" fontId="2" fillId="0" borderId="0" xfId="0" applyNumberFormat="1" applyFont="1" applyFill="1"/>
    <xf numFmtId="0" fontId="2" fillId="0" borderId="0" xfId="0" applyFont="1" applyFill="1" applyAlignment="1"/>
    <xf numFmtId="0" fontId="3" fillId="0" borderId="0" xfId="0" applyNumberFormat="1" applyFont="1" applyFill="1" applyAlignment="1"/>
    <xf numFmtId="14" fontId="3" fillId="0" borderId="0" xfId="0" applyNumberFormat="1" applyFont="1" applyFill="1" applyAlignment="1">
      <alignment horizontal="right"/>
    </xf>
    <xf numFmtId="165" fontId="3" fillId="0" borderId="0" xfId="0" applyNumberFormat="1" applyFont="1" applyFill="1" applyAlignment="1">
      <alignment shrinkToFit="1"/>
    </xf>
    <xf numFmtId="1" fontId="3" fillId="0" borderId="0" xfId="0" applyNumberFormat="1" applyFont="1" applyFill="1" applyAlignment="1">
      <alignment horizontal="right"/>
    </xf>
    <xf numFmtId="1" fontId="2" fillId="0" borderId="0" xfId="0" applyNumberFormat="1" applyFont="1" applyFill="1" applyAlignment="1">
      <alignment horizontal="right"/>
    </xf>
    <xf numFmtId="164" fontId="2" fillId="0" borderId="0" xfId="0" applyNumberFormat="1" applyFont="1" applyFill="1"/>
    <xf numFmtId="9" fontId="2" fillId="0" borderId="0" xfId="0" applyNumberFormat="1" applyFont="1" applyFill="1"/>
    <xf numFmtId="0" fontId="3" fillId="0" borderId="0" xfId="0" applyNumberFormat="1" applyFont="1" applyFill="1" applyBorder="1" applyAlignment="1"/>
    <xf numFmtId="0" fontId="2" fillId="0" borderId="0" xfId="0" applyFont="1" applyFill="1" applyAlignment="1">
      <alignment vertical="top"/>
    </xf>
    <xf numFmtId="14" fontId="2" fillId="0" borderId="0" xfId="0" applyNumberFormat="1" applyFont="1" applyFill="1"/>
    <xf numFmtId="2" fontId="2" fillId="0" borderId="0" xfId="0" applyNumberFormat="1" applyFont="1" applyFill="1" applyAlignment="1"/>
    <xf numFmtId="165" fontId="3" fillId="0" borderId="0" xfId="0" applyNumberFormat="1" applyFont="1" applyFill="1"/>
    <xf numFmtId="2" fontId="3" fillId="0" borderId="0" xfId="0" applyNumberFormat="1" applyFont="1" applyFill="1"/>
    <xf numFmtId="14" fontId="3" fillId="0" borderId="0" xfId="0" applyNumberFormat="1" applyFont="1" applyFill="1" applyAlignment="1"/>
    <xf numFmtId="164" fontId="3" fillId="0" borderId="0" xfId="0" applyNumberFormat="1" applyFont="1" applyFill="1" applyAlignment="1"/>
    <xf numFmtId="165" fontId="3" fillId="0" borderId="0" xfId="0" applyNumberFormat="1" applyFont="1" applyFill="1" applyAlignment="1"/>
    <xf numFmtId="2" fontId="0" fillId="0" borderId="0" xfId="0" applyNumberFormat="1"/>
    <xf numFmtId="1" fontId="3" fillId="0" borderId="0" xfId="0" applyNumberFormat="1" applyFont="1" applyFill="1" applyAlignment="1">
      <alignment horizontal="right" shrinkToFit="1"/>
    </xf>
    <xf numFmtId="0" fontId="2" fillId="0" borderId="0" xfId="0" applyFont="1" applyFill="1" applyAlignment="1">
      <alignment horizontal="right"/>
    </xf>
    <xf numFmtId="0" fontId="0" fillId="0" borderId="0" xfId="0" applyAlignment="1">
      <alignment horizontal="right"/>
    </xf>
    <xf numFmtId="2" fontId="3" fillId="0" borderId="1" xfId="1" applyNumberFormat="1" applyFont="1" applyFill="1" applyBorder="1" applyAlignment="1"/>
    <xf numFmtId="2" fontId="3" fillId="0" borderId="0" xfId="1" applyNumberFormat="1" applyFont="1" applyFill="1" applyBorder="1" applyAlignment="1"/>
    <xf numFmtId="2" fontId="7" fillId="0" borderId="0" xfId="0" applyNumberFormat="1" applyFont="1" applyFill="1" applyAlignment="1"/>
    <xf numFmtId="2" fontId="7" fillId="0" borderId="0" xfId="0" applyNumberFormat="1" applyFont="1" applyFill="1" applyAlignment="1">
      <alignment shrinkToFit="1"/>
    </xf>
    <xf numFmtId="164" fontId="8" fillId="0" borderId="0" xfId="0" applyNumberFormat="1" applyFont="1" applyFill="1"/>
    <xf numFmtId="0" fontId="1" fillId="0" borderId="0" xfId="0" applyFont="1"/>
    <xf numFmtId="1" fontId="3" fillId="0" borderId="0" xfId="1" applyNumberFormat="1" applyFont="1" applyFill="1" applyBorder="1" applyAlignment="1"/>
    <xf numFmtId="0" fontId="3" fillId="0" borderId="0" xfId="1" applyFont="1" applyFill="1" applyBorder="1" applyAlignment="1"/>
  </cellXfs>
  <cellStyles count="2">
    <cellStyle name="Normal" xfId="0" builtinId="0"/>
    <cellStyle name="Normal_delete" xfId="1" xr:uid="{E5BAD5CB-C5C3-41E0-B90F-9918FBB17F9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5C6FF-0277-4021-92E5-7C8E0EA54F10}">
  <sheetPr filterMode="1"/>
  <dimension ref="A1:BU4899"/>
  <sheetViews>
    <sheetView tabSelected="1" workbookViewId="0">
      <selection activeCell="Q8" sqref="Q8"/>
    </sheetView>
  </sheetViews>
  <sheetFormatPr defaultRowHeight="15" x14ac:dyDescent="0.25"/>
  <cols>
    <col min="1" max="1" width="7.140625" bestFit="1" customWidth="1"/>
    <col min="2" max="2" width="30" bestFit="1" customWidth="1"/>
    <col min="3" max="3" width="8.7109375" bestFit="1" customWidth="1"/>
    <col min="4" max="4" width="13.7109375" bestFit="1" customWidth="1"/>
    <col min="5" max="5" width="15.140625" style="40" bestFit="1" customWidth="1"/>
    <col min="6" max="6" width="15.5703125" bestFit="1" customWidth="1"/>
    <col min="7" max="7" width="6.7109375" bestFit="1" customWidth="1"/>
    <col min="8" max="8" width="9.85546875" bestFit="1" customWidth="1"/>
    <col min="9" max="9" width="11.140625" bestFit="1" customWidth="1"/>
    <col min="10" max="10" width="11" bestFit="1" customWidth="1"/>
    <col min="11" max="11" width="10" bestFit="1" customWidth="1"/>
    <col min="12" max="12" width="7.28515625" bestFit="1" customWidth="1"/>
    <col min="13" max="13" width="11.140625" bestFit="1" customWidth="1"/>
    <col min="14" max="14" width="5.140625" bestFit="1" customWidth="1"/>
    <col min="15" max="15" width="14.42578125" bestFit="1" customWidth="1"/>
    <col min="16" max="16" width="10" bestFit="1" customWidth="1"/>
    <col min="17" max="17" width="11.28515625" style="40" bestFit="1" customWidth="1"/>
    <col min="18" max="18" width="9.42578125" bestFit="1" customWidth="1"/>
    <col min="19" max="19" width="18.28515625" style="31" bestFit="1" customWidth="1"/>
    <col min="20" max="21" width="12.28515625" bestFit="1" customWidth="1"/>
    <col min="22" max="22" width="14.42578125" bestFit="1" customWidth="1"/>
    <col min="23" max="23" width="14.7109375" bestFit="1" customWidth="1"/>
    <col min="24" max="24" width="14" bestFit="1" customWidth="1"/>
    <col min="25" max="25" width="7.140625" bestFit="1" customWidth="1"/>
    <col min="26" max="26" width="9.85546875" bestFit="1" customWidth="1"/>
    <col min="27" max="27" width="11.42578125" bestFit="1" customWidth="1"/>
    <col min="28" max="29" width="10.28515625" bestFit="1" customWidth="1"/>
    <col min="30" max="30" width="86.28515625" bestFit="1" customWidth="1"/>
    <col min="31" max="31" width="6.7109375" bestFit="1" customWidth="1"/>
    <col min="32" max="32" width="12" bestFit="1" customWidth="1"/>
    <col min="33" max="33" width="12.7109375" bestFit="1" customWidth="1"/>
    <col min="34" max="34" width="24.5703125" bestFit="1" customWidth="1"/>
    <col min="35" max="35" width="36.42578125" bestFit="1" customWidth="1"/>
    <col min="36" max="36" width="6.85546875" style="34" bestFit="1" customWidth="1"/>
    <col min="37" max="37" width="10.42578125" bestFit="1" customWidth="1"/>
    <col min="38" max="38" width="30.140625" bestFit="1" customWidth="1"/>
    <col min="39" max="39" width="57.85546875" bestFit="1" customWidth="1"/>
    <col min="53" max="53" width="15" bestFit="1" customWidth="1"/>
    <col min="54" max="54" width="14.42578125" bestFit="1" customWidth="1"/>
    <col min="55" max="55" width="14.5703125" bestFit="1" customWidth="1"/>
    <col min="56" max="56" width="14.85546875" bestFit="1" customWidth="1"/>
    <col min="57" max="57" width="7.28515625" bestFit="1" customWidth="1"/>
  </cols>
  <sheetData>
    <row r="1" spans="1:73" s="11" customFormat="1" ht="11.25" customHeight="1" x14ac:dyDescent="0.2">
      <c r="A1" s="15" t="s">
        <v>5924</v>
      </c>
      <c r="B1" s="12" t="s">
        <v>5925</v>
      </c>
      <c r="C1" s="28" t="s">
        <v>5926</v>
      </c>
      <c r="D1" s="29" t="s">
        <v>5941</v>
      </c>
      <c r="E1" s="37" t="s">
        <v>5942</v>
      </c>
      <c r="F1" s="29" t="s">
        <v>5943</v>
      </c>
      <c r="G1" s="12" t="s">
        <v>5936</v>
      </c>
      <c r="H1" s="30" t="s">
        <v>5944</v>
      </c>
      <c r="I1" s="8" t="s">
        <v>5956</v>
      </c>
      <c r="J1" s="8" t="s">
        <v>5957</v>
      </c>
      <c r="K1" s="8" t="s">
        <v>5958</v>
      </c>
      <c r="L1" s="8" t="s">
        <v>5927</v>
      </c>
      <c r="M1" s="12" t="s">
        <v>5949</v>
      </c>
      <c r="N1" s="8" t="s">
        <v>5928</v>
      </c>
      <c r="O1" s="12" t="s">
        <v>5945</v>
      </c>
      <c r="P1" s="29" t="s">
        <v>5960</v>
      </c>
      <c r="Q1" s="37" t="s">
        <v>5946</v>
      </c>
      <c r="R1" s="29" t="s">
        <v>5950</v>
      </c>
      <c r="S1" s="35" t="s">
        <v>5959</v>
      </c>
      <c r="T1" s="36" t="s">
        <v>5951</v>
      </c>
      <c r="U1" s="36" t="s">
        <v>5952</v>
      </c>
      <c r="V1" s="27" t="s">
        <v>5953</v>
      </c>
      <c r="W1" s="27" t="s">
        <v>5954</v>
      </c>
      <c r="X1" s="27" t="s">
        <v>5955</v>
      </c>
      <c r="Y1" s="41" t="s">
        <v>5929</v>
      </c>
      <c r="Z1" s="41" t="s">
        <v>5930</v>
      </c>
      <c r="AA1" s="41" t="s">
        <v>5931</v>
      </c>
      <c r="AB1" s="41" t="s">
        <v>5932</v>
      </c>
      <c r="AC1" s="41" t="s">
        <v>5933</v>
      </c>
      <c r="AD1" s="42" t="s">
        <v>5934</v>
      </c>
      <c r="AE1" s="12" t="s">
        <v>5935</v>
      </c>
      <c r="AF1" s="12" t="s">
        <v>5947</v>
      </c>
      <c r="AG1" s="12" t="s">
        <v>5948</v>
      </c>
      <c r="AH1" s="12" t="s">
        <v>5937</v>
      </c>
      <c r="AI1" s="12" t="s">
        <v>5938</v>
      </c>
      <c r="AJ1" s="18" t="s">
        <v>5939</v>
      </c>
      <c r="AL1" s="11" t="s">
        <v>5940</v>
      </c>
      <c r="AM1" s="30"/>
      <c r="AN1" s="30"/>
      <c r="AP1" s="12"/>
      <c r="BK1" s="30"/>
    </row>
    <row r="2" spans="1:73" s="11" customFormat="1" ht="11.25" x14ac:dyDescent="0.2">
      <c r="A2" s="15">
        <v>1</v>
      </c>
      <c r="B2" s="12" t="s">
        <v>328</v>
      </c>
      <c r="C2" s="16">
        <v>42538</v>
      </c>
      <c r="D2" s="3">
        <v>3</v>
      </c>
      <c r="E2" s="38">
        <v>0.9</v>
      </c>
      <c r="F2" s="3">
        <v>1.5</v>
      </c>
      <c r="G2" s="7" t="s">
        <v>4</v>
      </c>
      <c r="H2" s="17">
        <v>7.8099999999999989E-2</v>
      </c>
      <c r="I2" s="4">
        <v>0.153</v>
      </c>
      <c r="J2" s="4">
        <v>0.122</v>
      </c>
      <c r="K2" s="4">
        <v>1.0269999999999999</v>
      </c>
      <c r="L2" s="4">
        <f>IF(K2="","",IF(H2="","",K2/H2))</f>
        <v>13.149807938540334</v>
      </c>
      <c r="M2" s="7">
        <v>30</v>
      </c>
      <c r="N2" s="4">
        <v>7.6</v>
      </c>
      <c r="O2" s="7">
        <v>321.89999999999998</v>
      </c>
      <c r="P2" s="3">
        <v>30.5</v>
      </c>
      <c r="Q2" s="38">
        <v>22.1</v>
      </c>
      <c r="R2" s="3"/>
      <c r="S2" s="4">
        <v>0.15</v>
      </c>
      <c r="T2" s="8">
        <v>51.709999999999994</v>
      </c>
      <c r="U2" s="8">
        <v>0</v>
      </c>
      <c r="V2" s="4">
        <v>5.23</v>
      </c>
      <c r="W2" s="4">
        <v>38.01</v>
      </c>
      <c r="X2" s="4">
        <f>IF(T2="","",IF(W2="","",(T2-U2-V2-W2)))</f>
        <v>8.4699999999999918</v>
      </c>
      <c r="Y2" s="9">
        <f>IF(U2="","",U2/$T2)</f>
        <v>0</v>
      </c>
      <c r="Z2" s="9">
        <f>IF(V2="","",V2/$T2)</f>
        <v>0.10114097853413269</v>
      </c>
      <c r="AA2" s="9">
        <f>IF(W2="","",W2/$T2)</f>
        <v>0.73506091665055118</v>
      </c>
      <c r="AB2" s="9">
        <f>IF(X2="","",X2/$T2)</f>
        <v>0.16379810481531604</v>
      </c>
      <c r="AC2" s="9"/>
      <c r="AD2" s="8" t="s">
        <v>329</v>
      </c>
      <c r="AE2" s="10">
        <v>2016</v>
      </c>
      <c r="AF2" s="7">
        <v>27</v>
      </c>
      <c r="AG2" s="7">
        <v>23</v>
      </c>
      <c r="AH2" s="12" t="s">
        <v>328</v>
      </c>
      <c r="AI2" s="12"/>
      <c r="AJ2" s="32" t="str">
        <f>IF(AE2&lt;&gt;AE1,"1",IF(C2&gt;C1,AJ1+1,"1"))</f>
        <v>1</v>
      </c>
      <c r="AK2" s="10">
        <f>IF(G2="Top",AJ2*1,IF(G2="Bottom",AJ2+10,""))</f>
        <v>1</v>
      </c>
      <c r="AL2" s="11" t="s">
        <v>330</v>
      </c>
      <c r="AN2" s="10"/>
      <c r="AO2" s="10"/>
      <c r="AP2" s="7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</row>
    <row r="3" spans="1:73" s="11" customFormat="1" ht="11.25" x14ac:dyDescent="0.2">
      <c r="A3" s="15">
        <v>1</v>
      </c>
      <c r="B3" s="12" t="s">
        <v>328</v>
      </c>
      <c r="C3" s="16">
        <v>42552</v>
      </c>
      <c r="D3" s="3">
        <v>2.9</v>
      </c>
      <c r="E3" s="38">
        <v>0.95</v>
      </c>
      <c r="F3" s="3">
        <v>1.5</v>
      </c>
      <c r="G3" s="7" t="s">
        <v>4</v>
      </c>
      <c r="H3" s="17">
        <v>8.6900000000000005E-2</v>
      </c>
      <c r="I3" s="4" t="s">
        <v>35</v>
      </c>
      <c r="J3" s="4" t="s">
        <v>35</v>
      </c>
      <c r="K3" s="4">
        <v>0.95599999999999996</v>
      </c>
      <c r="L3" s="4">
        <f>IF(K3="","",IF(H3="","",K3/H3))</f>
        <v>11.001150747986189</v>
      </c>
      <c r="M3" s="7">
        <v>21</v>
      </c>
      <c r="N3" s="4">
        <v>7.92</v>
      </c>
      <c r="O3" s="7">
        <v>392.8</v>
      </c>
      <c r="P3" s="3"/>
      <c r="Q3" s="38">
        <v>63.1</v>
      </c>
      <c r="R3" s="3"/>
      <c r="S3" s="4">
        <v>0.15</v>
      </c>
      <c r="T3" s="8">
        <v>36.330000000000005</v>
      </c>
      <c r="U3" s="8">
        <v>0</v>
      </c>
      <c r="V3" s="4">
        <v>27.32</v>
      </c>
      <c r="W3" s="4">
        <v>7.17</v>
      </c>
      <c r="X3" s="4">
        <f>IF(T3="","",IF(W3="","",(T3-U3-V3-W3)))</f>
        <v>1.8400000000000052</v>
      </c>
      <c r="Y3" s="9">
        <f>IF(U3="","",U3/$T3)</f>
        <v>0</v>
      </c>
      <c r="Z3" s="9">
        <f>IF(V3="","",V3/$T3)</f>
        <v>0.75199559592623166</v>
      </c>
      <c r="AA3" s="9">
        <f>IF(W3="","",W3/$T3)</f>
        <v>0.19735755573905861</v>
      </c>
      <c r="AB3" s="9">
        <f>IF(X3="","",X3/$T3)</f>
        <v>5.064684833470974E-2</v>
      </c>
      <c r="AC3" s="9"/>
      <c r="AD3" s="8" t="s">
        <v>602</v>
      </c>
      <c r="AE3" s="10">
        <v>2016</v>
      </c>
      <c r="AF3" s="7">
        <v>27</v>
      </c>
      <c r="AG3" s="7">
        <v>25</v>
      </c>
      <c r="AH3" s="12" t="s">
        <v>328</v>
      </c>
      <c r="AI3" s="12"/>
      <c r="AJ3" s="32">
        <f>IF(AE3&lt;&gt;AE2,"1",IF(C3&gt;C2,AJ2+1,"1"))</f>
        <v>2</v>
      </c>
      <c r="AK3" s="10">
        <f>IF(G3="Top",AJ3*1,IF(G3="Bottom",AJ3+10,""))</f>
        <v>2</v>
      </c>
      <c r="AL3" s="11" t="s">
        <v>603</v>
      </c>
      <c r="AN3" s="10"/>
      <c r="AO3" s="10"/>
      <c r="AP3" s="7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</row>
    <row r="4" spans="1:73" s="11" customFormat="1" ht="11.25" x14ac:dyDescent="0.2">
      <c r="A4" s="15">
        <v>1</v>
      </c>
      <c r="B4" s="12" t="s">
        <v>328</v>
      </c>
      <c r="C4" s="16">
        <v>42566</v>
      </c>
      <c r="D4" s="3">
        <v>2.8</v>
      </c>
      <c r="E4" s="38">
        <v>0.85</v>
      </c>
      <c r="F4" s="3">
        <v>1.5</v>
      </c>
      <c r="G4" s="7" t="s">
        <v>4</v>
      </c>
      <c r="H4" s="17">
        <v>9.01E-2</v>
      </c>
      <c r="I4" s="4">
        <v>6.2E-2</v>
      </c>
      <c r="J4" s="4">
        <v>0.12</v>
      </c>
      <c r="K4" s="4">
        <v>0.623</v>
      </c>
      <c r="L4" s="4">
        <f>IF(K4="","",IF(H4="","",K4/H4))</f>
        <v>6.9145394006659266</v>
      </c>
      <c r="M4" s="7">
        <v>23</v>
      </c>
      <c r="N4" s="4">
        <v>7.75</v>
      </c>
      <c r="O4" s="7">
        <v>396.8</v>
      </c>
      <c r="P4" s="3"/>
      <c r="Q4" s="38">
        <v>58.3</v>
      </c>
      <c r="R4" s="3">
        <v>64.7</v>
      </c>
      <c r="S4" s="4">
        <v>0.15</v>
      </c>
      <c r="T4" s="8">
        <v>41.460000000000008</v>
      </c>
      <c r="U4" s="8">
        <v>0</v>
      </c>
      <c r="V4" s="4">
        <v>38.380000000000003</v>
      </c>
      <c r="W4" s="4">
        <v>1.7</v>
      </c>
      <c r="X4" s="4">
        <f>IF(T4="","",IF(W4="","",(T4-U4-V4-W4)))</f>
        <v>1.3800000000000054</v>
      </c>
      <c r="Y4" s="9">
        <f>IF(U4="","",U4/$T4)</f>
        <v>0</v>
      </c>
      <c r="Z4" s="9">
        <f>IF(V4="","",V4/$T4)</f>
        <v>0.9257115291847563</v>
      </c>
      <c r="AA4" s="9">
        <f>IF(W4="","",W4/$T4)</f>
        <v>4.1003376748673409E-2</v>
      </c>
      <c r="AB4" s="9">
        <f>IF(X4="","",X4/$T4)</f>
        <v>3.3285094066570313E-2</v>
      </c>
      <c r="AC4" s="9"/>
      <c r="AD4" s="8" t="s">
        <v>858</v>
      </c>
      <c r="AE4" s="10">
        <v>2016</v>
      </c>
      <c r="AF4" s="7">
        <v>27</v>
      </c>
      <c r="AG4" s="7">
        <v>26</v>
      </c>
      <c r="AH4" s="12" t="s">
        <v>328</v>
      </c>
      <c r="AI4" s="12"/>
      <c r="AJ4" s="32">
        <f>IF(AE4&lt;&gt;AE3,"1",IF(C4&gt;C3,AJ3+1,"1"))</f>
        <v>3</v>
      </c>
      <c r="AK4" s="10">
        <f>IF(G4="Top",AJ4*1,IF(G4="Bottom",AJ4+10,""))</f>
        <v>3</v>
      </c>
      <c r="AL4" s="11" t="s">
        <v>859</v>
      </c>
      <c r="AN4" s="10"/>
      <c r="AO4" s="10"/>
      <c r="AP4" s="7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</row>
    <row r="5" spans="1:73" s="11" customFormat="1" ht="11.25" x14ac:dyDescent="0.2">
      <c r="A5" s="15">
        <v>1</v>
      </c>
      <c r="B5" s="12" t="s">
        <v>328</v>
      </c>
      <c r="C5" s="16">
        <v>42582</v>
      </c>
      <c r="D5" s="3">
        <v>2.9</v>
      </c>
      <c r="E5" s="38">
        <v>1</v>
      </c>
      <c r="F5" s="3">
        <v>1.5</v>
      </c>
      <c r="G5" s="7" t="s">
        <v>4</v>
      </c>
      <c r="H5" s="17">
        <v>0.1142</v>
      </c>
      <c r="I5" s="4" t="s">
        <v>35</v>
      </c>
      <c r="J5" s="4" t="s">
        <v>35</v>
      </c>
      <c r="K5" s="4">
        <v>1.0780000000000001</v>
      </c>
      <c r="L5" s="4">
        <f>IF(K5="","",IF(H5="","",K5/H5))</f>
        <v>9.439579684763574</v>
      </c>
      <c r="M5" s="7">
        <v>27</v>
      </c>
      <c r="N5" s="4">
        <v>7.52</v>
      </c>
      <c r="O5" s="7">
        <v>328.7</v>
      </c>
      <c r="P5" s="3"/>
      <c r="Q5" s="38">
        <v>14.4</v>
      </c>
      <c r="R5" s="3"/>
      <c r="S5" s="4">
        <v>0.15</v>
      </c>
      <c r="T5" s="8">
        <v>12.26</v>
      </c>
      <c r="U5" s="8">
        <v>0</v>
      </c>
      <c r="V5" s="4">
        <v>9.57</v>
      </c>
      <c r="W5" s="4">
        <v>1.34</v>
      </c>
      <c r="X5" s="4">
        <f>IF(T5="","",IF(W5="","",(T5-U5-V5-W5)))</f>
        <v>1.3499999999999994</v>
      </c>
      <c r="Y5" s="9">
        <f>IF(U5="","",U5/$T5)</f>
        <v>0</v>
      </c>
      <c r="Z5" s="9">
        <f>IF(V5="","",V5/$T5)</f>
        <v>0.78058727569331166</v>
      </c>
      <c r="AA5" s="9">
        <f>IF(W5="","",W5/$T5)</f>
        <v>0.10929853181076674</v>
      </c>
      <c r="AB5" s="9">
        <f>IF(X5="","",X5/$T5)</f>
        <v>0.11011419249592165</v>
      </c>
      <c r="AC5" s="9"/>
      <c r="AD5" s="8" t="s">
        <v>1197</v>
      </c>
      <c r="AE5" s="10">
        <v>2016</v>
      </c>
      <c r="AF5" s="7">
        <v>26</v>
      </c>
      <c r="AG5" s="7">
        <v>25</v>
      </c>
      <c r="AH5" s="12" t="s">
        <v>328</v>
      </c>
      <c r="AI5" s="12"/>
      <c r="AJ5" s="32">
        <f>IF(AE5&lt;&gt;AE4,"1",IF(C5&gt;C4,AJ4+1,"1"))</f>
        <v>4</v>
      </c>
      <c r="AK5" s="10">
        <f>IF(G5="Top",AJ5*1,IF(G5="Bottom",AJ5+10,""))</f>
        <v>4</v>
      </c>
      <c r="AL5" s="11" t="s">
        <v>1198</v>
      </c>
      <c r="AN5" s="10"/>
      <c r="AO5" s="10"/>
      <c r="AP5" s="7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</row>
    <row r="6" spans="1:73" s="11" customFormat="1" ht="11.25" x14ac:dyDescent="0.2">
      <c r="A6" s="15">
        <v>1</v>
      </c>
      <c r="B6" s="12" t="s">
        <v>328</v>
      </c>
      <c r="C6" s="16">
        <v>42594</v>
      </c>
      <c r="D6" s="3">
        <v>2.9</v>
      </c>
      <c r="E6" s="38">
        <v>0.7</v>
      </c>
      <c r="F6" s="3">
        <v>1.5</v>
      </c>
      <c r="G6" s="7" t="s">
        <v>4</v>
      </c>
      <c r="H6" s="17">
        <v>1.46E-2</v>
      </c>
      <c r="I6" s="4">
        <v>0.17299999999999999</v>
      </c>
      <c r="J6" s="4">
        <v>0.128</v>
      </c>
      <c r="K6" s="4">
        <v>1.0880000000000001</v>
      </c>
      <c r="L6" s="4">
        <f>IF(K6="","",IF(H6="","",K6/H6))</f>
        <v>74.520547945205479</v>
      </c>
      <c r="M6" s="7">
        <v>27</v>
      </c>
      <c r="N6" s="4">
        <v>7.53</v>
      </c>
      <c r="O6" s="7">
        <v>218.3</v>
      </c>
      <c r="P6" s="3">
        <v>24.3</v>
      </c>
      <c r="Q6" s="38">
        <v>28.7</v>
      </c>
      <c r="R6" s="3"/>
      <c r="S6" s="4">
        <v>0.15</v>
      </c>
      <c r="T6" s="8">
        <v>12.7</v>
      </c>
      <c r="U6" s="8">
        <v>0.37</v>
      </c>
      <c r="V6" s="4">
        <v>5.2</v>
      </c>
      <c r="W6" s="4">
        <v>0</v>
      </c>
      <c r="X6" s="4">
        <f>IF(T6="","",IF(W6="","",(T6-U6-V6-W6)))</f>
        <v>7.13</v>
      </c>
      <c r="Y6" s="9">
        <f>IF(U6="","",U6/$T6)</f>
        <v>2.9133858267716535E-2</v>
      </c>
      <c r="Z6" s="9">
        <f>IF(V6="","",V6/$T6)</f>
        <v>0.40944881889763785</v>
      </c>
      <c r="AA6" s="9">
        <f>IF(W6="","",W6/$T6)</f>
        <v>0</v>
      </c>
      <c r="AB6" s="9">
        <f>IF(X6="","",X6/$T6)</f>
        <v>0.56141732283464574</v>
      </c>
      <c r="AC6" s="9"/>
      <c r="AD6" s="8" t="s">
        <v>1422</v>
      </c>
      <c r="AE6" s="10">
        <v>2016</v>
      </c>
      <c r="AF6" s="7">
        <v>26</v>
      </c>
      <c r="AG6" s="7">
        <v>26</v>
      </c>
      <c r="AH6" s="12" t="s">
        <v>328</v>
      </c>
      <c r="AI6" s="12"/>
      <c r="AJ6" s="32">
        <f>IF(AE6&lt;&gt;AE5,"1",IF(C6&gt;C5,AJ5+1,"1"))</f>
        <v>5</v>
      </c>
      <c r="AK6" s="10">
        <f>IF(G6="Top",AJ6*1,IF(G6="Bottom",AJ6+10,""))</f>
        <v>5</v>
      </c>
      <c r="AL6" s="11" t="s">
        <v>1423</v>
      </c>
      <c r="AN6" s="10"/>
      <c r="AO6" s="10"/>
      <c r="AP6" s="7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</row>
    <row r="7" spans="1:73" s="11" customFormat="1" ht="11.25" x14ac:dyDescent="0.2">
      <c r="A7" s="15">
        <v>1</v>
      </c>
      <c r="B7" s="12" t="s">
        <v>328</v>
      </c>
      <c r="C7" s="16">
        <v>42609</v>
      </c>
      <c r="D7" s="3">
        <v>2.9</v>
      </c>
      <c r="E7" s="38">
        <v>0.9</v>
      </c>
      <c r="F7" s="3">
        <v>1.5</v>
      </c>
      <c r="G7" s="7" t="s">
        <v>4</v>
      </c>
      <c r="H7" s="17">
        <v>7.2300000000000003E-2</v>
      </c>
      <c r="I7" s="4" t="s">
        <v>35</v>
      </c>
      <c r="J7" s="4" t="s">
        <v>35</v>
      </c>
      <c r="K7" s="4">
        <v>0.89300000000000002</v>
      </c>
      <c r="L7" s="4">
        <f>IF(K7="","",IF(H7="","",K7/H7))</f>
        <v>12.351313969571232</v>
      </c>
      <c r="M7" s="7">
        <v>33</v>
      </c>
      <c r="N7" s="4">
        <v>7.96</v>
      </c>
      <c r="O7" s="7">
        <v>256.5</v>
      </c>
      <c r="P7" s="3"/>
      <c r="Q7" s="38">
        <v>39.9</v>
      </c>
      <c r="R7" s="3"/>
      <c r="S7" s="4">
        <v>0.15</v>
      </c>
      <c r="T7" s="8">
        <v>27.02</v>
      </c>
      <c r="U7" s="8">
        <v>0</v>
      </c>
      <c r="V7" s="4">
        <v>23.67</v>
      </c>
      <c r="W7" s="4">
        <v>0</v>
      </c>
      <c r="X7" s="4">
        <f>IF(T7="","",IF(W7="","",(T7-U7-V7-W7)))</f>
        <v>3.3499999999999979</v>
      </c>
      <c r="Y7" s="9">
        <f>IF(U7="","",U7/$T7)</f>
        <v>0</v>
      </c>
      <c r="Z7" s="9">
        <f>IF(V7="","",V7/$T7)</f>
        <v>0.87601776461880099</v>
      </c>
      <c r="AA7" s="9">
        <f>IF(W7="","",W7/$T7)</f>
        <v>0</v>
      </c>
      <c r="AB7" s="9">
        <f>IF(X7="","",X7/$T7)</f>
        <v>0.12398223538119904</v>
      </c>
      <c r="AC7" s="9"/>
      <c r="AD7" s="8" t="s">
        <v>1718</v>
      </c>
      <c r="AE7" s="10">
        <v>2016</v>
      </c>
      <c r="AF7" s="7">
        <v>27</v>
      </c>
      <c r="AG7" s="7">
        <v>25</v>
      </c>
      <c r="AH7" s="12" t="s">
        <v>328</v>
      </c>
      <c r="AI7" s="12"/>
      <c r="AJ7" s="32">
        <f>IF(AE7&lt;&gt;AE6,"1",IF(C7&gt;C6,AJ6+1,"1"))</f>
        <v>6</v>
      </c>
      <c r="AK7" s="10">
        <f>IF(G7="Top",AJ7*1,IF(G7="Bottom",AJ7+10,""))</f>
        <v>6</v>
      </c>
      <c r="AL7" s="11" t="s">
        <v>1719</v>
      </c>
      <c r="AN7" s="10"/>
      <c r="AO7" s="10"/>
      <c r="AP7" s="7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</row>
    <row r="8" spans="1:73" s="11" customFormat="1" ht="11.25" x14ac:dyDescent="0.2">
      <c r="A8" s="15">
        <v>1</v>
      </c>
      <c r="B8" s="12" t="s">
        <v>328</v>
      </c>
      <c r="C8" s="16">
        <v>42622</v>
      </c>
      <c r="D8" s="3">
        <v>2.9</v>
      </c>
      <c r="E8" s="38">
        <v>0.9</v>
      </c>
      <c r="F8" s="3">
        <v>1.5</v>
      </c>
      <c r="G8" s="7" t="s">
        <v>4</v>
      </c>
      <c r="H8" s="17">
        <v>7.3599999999999999E-2</v>
      </c>
      <c r="I8" s="4">
        <v>8.1000000000000003E-2</v>
      </c>
      <c r="J8" s="4">
        <v>0.08</v>
      </c>
      <c r="K8" s="4">
        <v>0.99199999999999999</v>
      </c>
      <c r="L8" s="4">
        <f>IF(K8="","",IF(H8="","",K8/H8))</f>
        <v>13.478260869565217</v>
      </c>
      <c r="M8" s="7">
        <v>17</v>
      </c>
      <c r="N8" s="4">
        <v>8.01</v>
      </c>
      <c r="O8" s="7">
        <v>362.7</v>
      </c>
      <c r="P8" s="3"/>
      <c r="Q8" s="38">
        <v>47.3</v>
      </c>
      <c r="R8" s="3">
        <v>50</v>
      </c>
      <c r="S8" s="4">
        <v>0.15</v>
      </c>
      <c r="T8" s="8">
        <v>45.54</v>
      </c>
      <c r="U8" s="8">
        <v>2.0699999999999998</v>
      </c>
      <c r="V8" s="4">
        <v>35.68</v>
      </c>
      <c r="W8" s="4">
        <v>0</v>
      </c>
      <c r="X8" s="4">
        <f>IF(T8="","",IF(W8="","",(T8-U8-V8-W8)))</f>
        <v>7.7899999999999991</v>
      </c>
      <c r="Y8" s="9">
        <f>IF(U8="","",U8/$T8)</f>
        <v>4.5454545454545449E-2</v>
      </c>
      <c r="Z8" s="9">
        <f>IF(V8="","",V8/$T8)</f>
        <v>0.78348704435660954</v>
      </c>
      <c r="AA8" s="9">
        <f>IF(W8="","",W8/$T8)</f>
        <v>0</v>
      </c>
      <c r="AB8" s="9">
        <f>IF(X8="","",X8/$T8)</f>
        <v>0.17105841018884496</v>
      </c>
      <c r="AC8" s="9"/>
      <c r="AD8" s="8" t="s">
        <v>2044</v>
      </c>
      <c r="AE8" s="10">
        <v>2016</v>
      </c>
      <c r="AF8" s="7">
        <v>28</v>
      </c>
      <c r="AG8" s="7">
        <v>26</v>
      </c>
      <c r="AH8" s="12" t="s">
        <v>328</v>
      </c>
      <c r="AI8" s="12"/>
      <c r="AJ8" s="32">
        <f>IF(AE8&lt;&gt;AE7,"1",IF(C8&gt;C7,AJ7+1,"1"))</f>
        <v>7</v>
      </c>
      <c r="AK8" s="10">
        <f>IF(G8="Top",AJ8*1,IF(G8="Bottom",AJ8+10,""))</f>
        <v>7</v>
      </c>
      <c r="AL8" s="11" t="s">
        <v>2045</v>
      </c>
      <c r="AN8" s="10"/>
      <c r="AO8" s="10"/>
      <c r="AP8" s="7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</row>
    <row r="9" spans="1:73" s="11" customFormat="1" ht="11.25" x14ac:dyDescent="0.2">
      <c r="A9" s="15">
        <v>1</v>
      </c>
      <c r="B9" s="12" t="s">
        <v>328</v>
      </c>
      <c r="C9" s="16">
        <v>42636</v>
      </c>
      <c r="D9" s="3">
        <v>2.9</v>
      </c>
      <c r="E9" s="38">
        <v>0.85</v>
      </c>
      <c r="F9" s="3">
        <v>1.5</v>
      </c>
      <c r="G9" s="7" t="s">
        <v>4</v>
      </c>
      <c r="H9" s="17">
        <v>6.7500000000000004E-2</v>
      </c>
      <c r="I9" s="4" t="s">
        <v>35</v>
      </c>
      <c r="J9" s="4" t="s">
        <v>35</v>
      </c>
      <c r="K9" s="4">
        <v>1.0680000000000001</v>
      </c>
      <c r="L9" s="4">
        <f>IF(K9="","",IF(H9="","",K9/H9))</f>
        <v>15.822222222222223</v>
      </c>
      <c r="M9" s="7">
        <v>14</v>
      </c>
      <c r="N9" s="4">
        <v>7.28</v>
      </c>
      <c r="O9" s="7">
        <v>380.9</v>
      </c>
      <c r="P9" s="3"/>
      <c r="Q9" s="38">
        <v>37.200000000000003</v>
      </c>
      <c r="R9" s="3"/>
      <c r="S9" s="4">
        <v>0.15</v>
      </c>
      <c r="T9" s="8">
        <v>25.95</v>
      </c>
      <c r="U9" s="8">
        <v>0</v>
      </c>
      <c r="V9" s="4">
        <v>20.9</v>
      </c>
      <c r="W9" s="4">
        <v>1.75</v>
      </c>
      <c r="X9" s="4">
        <f>IF(T9="","",IF(W9="","",(T9-U9-V9-W9)))</f>
        <v>3.3000000000000007</v>
      </c>
      <c r="Y9" s="9">
        <f>IF(U9="","",U9/$T9)</f>
        <v>0</v>
      </c>
      <c r="Z9" s="9">
        <f>IF(V9="","",V9/$T9)</f>
        <v>0.80539499036608864</v>
      </c>
      <c r="AA9" s="9">
        <f>IF(W9="","",W9/$T9)</f>
        <v>6.7437379576107903E-2</v>
      </c>
      <c r="AB9" s="9">
        <f>IF(X9="","",X9/$T9)</f>
        <v>0.12716763005780349</v>
      </c>
      <c r="AC9" s="9"/>
      <c r="AD9" s="8"/>
      <c r="AE9" s="10">
        <v>2016</v>
      </c>
      <c r="AF9" s="7">
        <v>16</v>
      </c>
      <c r="AG9" s="7">
        <v>22</v>
      </c>
      <c r="AH9" s="12" t="s">
        <v>328</v>
      </c>
      <c r="AI9" s="12"/>
      <c r="AJ9" s="32">
        <f>IF(AE9&lt;&gt;AE8,"1",IF(C9&gt;C8,AJ8+1,"1"))</f>
        <v>8</v>
      </c>
      <c r="AK9" s="10">
        <f>IF(G9="Top",AJ9*1,IF(G9="Bottom",AJ9+10,""))</f>
        <v>8</v>
      </c>
      <c r="AL9" s="11" t="s">
        <v>2304</v>
      </c>
      <c r="AN9" s="10"/>
      <c r="AO9" s="10"/>
      <c r="AP9" s="7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</row>
    <row r="10" spans="1:73" s="11" customFormat="1" ht="11.25" x14ac:dyDescent="0.2">
      <c r="A10" s="1">
        <v>1</v>
      </c>
      <c r="B10" s="12" t="s">
        <v>328</v>
      </c>
      <c r="C10" s="24">
        <v>42902</v>
      </c>
      <c r="D10" s="1">
        <v>2.9</v>
      </c>
      <c r="E10" s="39">
        <v>0.45</v>
      </c>
      <c r="F10" s="1">
        <v>1.5</v>
      </c>
      <c r="G10" s="1" t="s">
        <v>4</v>
      </c>
      <c r="H10" s="5">
        <v>5.9400000000000001E-2</v>
      </c>
      <c r="I10" s="6">
        <v>0.42899999999999999</v>
      </c>
      <c r="J10" s="6">
        <v>9.7000000000000003E-2</v>
      </c>
      <c r="K10" s="6">
        <v>1.4550000000000001</v>
      </c>
      <c r="L10" s="6">
        <f>IF(H10="","",IF(K10="","",K10/H10))</f>
        <v>24.494949494949495</v>
      </c>
      <c r="M10" s="1">
        <v>10</v>
      </c>
      <c r="N10" s="20">
        <v>7.8</v>
      </c>
      <c r="O10" s="13">
        <v>347.5</v>
      </c>
      <c r="P10" s="1">
        <v>29.4</v>
      </c>
      <c r="Q10" s="39">
        <v>1.2</v>
      </c>
      <c r="R10" s="13"/>
      <c r="S10" s="6">
        <v>0.15</v>
      </c>
      <c r="T10" s="6">
        <v>8.06</v>
      </c>
      <c r="U10" s="6">
        <v>0</v>
      </c>
      <c r="V10" s="6">
        <v>1.45</v>
      </c>
      <c r="W10" s="6">
        <v>1.19</v>
      </c>
      <c r="X10" s="6">
        <f>IF(T10="","",T10-U10-V10-W10)</f>
        <v>5.42</v>
      </c>
      <c r="Y10" s="9">
        <f>IF(U10="","",U10/$T10)</f>
        <v>0</v>
      </c>
      <c r="Z10" s="9">
        <f>IF(V10="","",V10/$T10)</f>
        <v>0.17990074441687343</v>
      </c>
      <c r="AA10" s="9">
        <f>IF(W10="","",W10/$T10)</f>
        <v>0.14764267990074439</v>
      </c>
      <c r="AB10" s="9">
        <f>IF(X10="","",X10/$T10)</f>
        <v>0.67245657568238204</v>
      </c>
      <c r="AC10" s="21"/>
      <c r="AD10" s="1"/>
      <c r="AE10" s="1">
        <v>2017</v>
      </c>
      <c r="AF10" s="1"/>
      <c r="AG10" s="1"/>
      <c r="AH10" s="12" t="s">
        <v>328</v>
      </c>
      <c r="AI10" s="1"/>
      <c r="AJ10" s="32" t="str">
        <f>IF(AE10&lt;&gt;AE9,"1",IF(C10&gt;C9,AJ9+1,"1"))</f>
        <v>1</v>
      </c>
      <c r="AK10" s="10">
        <f>IF(G10="Top",AJ10*1,IF(G10="Bottom",AJ10+10,""))</f>
        <v>1</v>
      </c>
      <c r="AL10" s="11" t="s">
        <v>2836</v>
      </c>
      <c r="AM10" s="14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</row>
    <row r="11" spans="1:73" s="11" customFormat="1" ht="11.25" x14ac:dyDescent="0.2">
      <c r="A11" s="1">
        <v>1</v>
      </c>
      <c r="B11" s="12" t="s">
        <v>328</v>
      </c>
      <c r="C11" s="24">
        <v>42916</v>
      </c>
      <c r="D11" s="1">
        <v>2.9</v>
      </c>
      <c r="E11" s="39">
        <v>1.05</v>
      </c>
      <c r="F11" s="1">
        <v>1.5</v>
      </c>
      <c r="G11" s="1" t="s">
        <v>4</v>
      </c>
      <c r="H11" s="5">
        <v>8.3900000000000002E-2</v>
      </c>
      <c r="I11" s="6">
        <v>0.30399999999999999</v>
      </c>
      <c r="J11" s="6">
        <v>0.13600000000000001</v>
      </c>
      <c r="K11" s="6">
        <v>1.204</v>
      </c>
      <c r="L11" s="6">
        <f>IF(H11="","",IF(K11="","",K11/H11))</f>
        <v>14.350417163289629</v>
      </c>
      <c r="M11" s="1">
        <v>11</v>
      </c>
      <c r="N11" s="20">
        <v>7.78</v>
      </c>
      <c r="O11" s="13">
        <v>451.2</v>
      </c>
      <c r="P11" s="1"/>
      <c r="Q11" s="39">
        <v>21.8</v>
      </c>
      <c r="R11" s="13"/>
      <c r="S11" s="6">
        <v>0.15</v>
      </c>
      <c r="T11" s="6">
        <v>26.09</v>
      </c>
      <c r="U11" s="6">
        <v>0</v>
      </c>
      <c r="V11" s="6">
        <v>15.29</v>
      </c>
      <c r="W11" s="6">
        <v>5.53</v>
      </c>
      <c r="X11" s="6">
        <f>IF(T11="","",T11-U11-V11-W11)</f>
        <v>5.2700000000000005</v>
      </c>
      <c r="Y11" s="9">
        <f>IF(U11="","",U11/$T11)</f>
        <v>0</v>
      </c>
      <c r="Z11" s="9">
        <f>IF(V11="","",V11/$T11)</f>
        <v>0.58604829436565731</v>
      </c>
      <c r="AA11" s="9">
        <f>IF(W11="","",W11/$T11)</f>
        <v>0.21195860482943657</v>
      </c>
      <c r="AB11" s="9">
        <f>IF(X11="","",X11/$T11)</f>
        <v>0.20199310080490612</v>
      </c>
      <c r="AC11" s="21"/>
      <c r="AD11" s="1" t="s">
        <v>3195</v>
      </c>
      <c r="AE11" s="1">
        <v>2017</v>
      </c>
      <c r="AF11" s="1">
        <v>25</v>
      </c>
      <c r="AG11" s="1">
        <v>23</v>
      </c>
      <c r="AH11" s="12" t="s">
        <v>328</v>
      </c>
      <c r="AI11" s="1"/>
      <c r="AJ11" s="32">
        <f>IF(AE11&lt;&gt;AE10,"1",IF(C11&gt;C10,AJ10+1,"1"))</f>
        <v>2</v>
      </c>
      <c r="AK11" s="10">
        <f>IF(G11="Top",AJ11*1,IF(G11="Bottom",AJ11+10,""))</f>
        <v>2</v>
      </c>
      <c r="AL11" s="11" t="s">
        <v>3196</v>
      </c>
      <c r="AM11" s="14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</row>
    <row r="12" spans="1:73" s="11" customFormat="1" ht="11.25" x14ac:dyDescent="0.2">
      <c r="A12" s="1">
        <v>1</v>
      </c>
      <c r="B12" s="12" t="s">
        <v>328</v>
      </c>
      <c r="C12" s="24">
        <v>42933</v>
      </c>
      <c r="D12" s="1">
        <v>2.9</v>
      </c>
      <c r="E12" s="39">
        <v>0.9</v>
      </c>
      <c r="F12" s="1">
        <v>1.5</v>
      </c>
      <c r="G12" s="1" t="s">
        <v>4</v>
      </c>
      <c r="H12" s="5">
        <v>8.4500000000000006E-2</v>
      </c>
      <c r="I12" s="6">
        <v>0.184</v>
      </c>
      <c r="J12" s="6">
        <v>0.185</v>
      </c>
      <c r="K12" s="6">
        <v>1.056</v>
      </c>
      <c r="L12" s="6">
        <f>IF(H12="","",IF(K12="","",K12/H12))</f>
        <v>12.497041420118343</v>
      </c>
      <c r="M12" s="1">
        <v>30</v>
      </c>
      <c r="N12" s="20">
        <v>8.39</v>
      </c>
      <c r="O12" s="13">
        <v>335.2</v>
      </c>
      <c r="P12" s="1"/>
      <c r="Q12" s="39">
        <v>114.4</v>
      </c>
      <c r="R12" s="13">
        <v>56.1</v>
      </c>
      <c r="S12" s="6">
        <v>0.15</v>
      </c>
      <c r="T12" s="6">
        <v>76.34</v>
      </c>
      <c r="U12" s="6">
        <v>0</v>
      </c>
      <c r="V12" s="6">
        <v>5.86</v>
      </c>
      <c r="W12" s="6">
        <v>60.96</v>
      </c>
      <c r="X12" s="6">
        <f>IF(T12="","",T12-U12-V12-W12)</f>
        <v>9.5200000000000031</v>
      </c>
      <c r="Y12" s="9">
        <f>IF(U12="","",U12/$T12)</f>
        <v>0</v>
      </c>
      <c r="Z12" s="9">
        <f>IF(V12="","",V12/$T12)</f>
        <v>7.6761854859837567E-2</v>
      </c>
      <c r="AA12" s="9">
        <f>IF(W12="","",W12/$T12)</f>
        <v>0.79853287922452187</v>
      </c>
      <c r="AB12" s="9">
        <f>IF(X12="","",X12/$T12)</f>
        <v>0.12470526591564059</v>
      </c>
      <c r="AC12" s="21"/>
      <c r="AD12" s="1" t="s">
        <v>3648</v>
      </c>
      <c r="AE12" s="1">
        <v>2017</v>
      </c>
      <c r="AF12" s="1">
        <v>30</v>
      </c>
      <c r="AG12" s="1">
        <v>26</v>
      </c>
      <c r="AH12" s="12" t="s">
        <v>328</v>
      </c>
      <c r="AI12" s="1"/>
      <c r="AJ12" s="32">
        <f>IF(AE12&lt;&gt;AE11,"1",IF(C12&gt;C11,AJ11+1,"1"))</f>
        <v>3</v>
      </c>
      <c r="AK12" s="10">
        <f>IF(G12="Top",AJ12*1,IF(G12="Bottom",AJ12+10,""))</f>
        <v>3</v>
      </c>
      <c r="AL12" s="11" t="s">
        <v>3649</v>
      </c>
      <c r="AM12" s="14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</row>
    <row r="13" spans="1:73" s="11" customFormat="1" ht="11.25" x14ac:dyDescent="0.2">
      <c r="A13" s="1">
        <v>1</v>
      </c>
      <c r="B13" s="12" t="s">
        <v>328</v>
      </c>
      <c r="C13" s="24">
        <v>42944</v>
      </c>
      <c r="D13" s="1">
        <v>2.9</v>
      </c>
      <c r="E13" s="39">
        <v>0.85</v>
      </c>
      <c r="F13" s="1">
        <v>1.5</v>
      </c>
      <c r="G13" s="1" t="s">
        <v>4</v>
      </c>
      <c r="H13" s="5">
        <v>7.909999999999999E-2</v>
      </c>
      <c r="I13" s="6">
        <v>0.27900000000000003</v>
      </c>
      <c r="J13" s="6">
        <v>0.192</v>
      </c>
      <c r="K13" s="6">
        <v>0.95499999999999996</v>
      </c>
      <c r="L13" s="6">
        <f>IF(H13="","",IF(K13="","",K13/H13))</f>
        <v>12.073324905183313</v>
      </c>
      <c r="M13" s="1">
        <v>14</v>
      </c>
      <c r="N13" s="20">
        <v>7.39</v>
      </c>
      <c r="O13" s="13">
        <v>379.6</v>
      </c>
      <c r="P13" s="1"/>
      <c r="Q13" s="39">
        <v>37.9</v>
      </c>
      <c r="R13" s="13"/>
      <c r="S13" s="6">
        <v>0.15</v>
      </c>
      <c r="T13" s="6">
        <v>35.57</v>
      </c>
      <c r="U13" s="6">
        <v>0</v>
      </c>
      <c r="V13" s="6">
        <v>28.19</v>
      </c>
      <c r="W13" s="6">
        <v>1.87</v>
      </c>
      <c r="X13" s="6">
        <f>IF(T13="","",T13-U13-V13-W13)</f>
        <v>5.5099999999999989</v>
      </c>
      <c r="Y13" s="9">
        <f>IF(U13="","",U13/$T13)</f>
        <v>0</v>
      </c>
      <c r="Z13" s="9">
        <f>IF(V13="","",V13/$T13)</f>
        <v>0.79252178802361539</v>
      </c>
      <c r="AA13" s="9">
        <f>IF(W13="","",W13/$T13)</f>
        <v>5.257239246556087E-2</v>
      </c>
      <c r="AB13" s="9">
        <f>IF(X13="","",X13/$T13)</f>
        <v>0.15490581951082369</v>
      </c>
      <c r="AC13" s="21"/>
      <c r="AD13" s="1" t="s">
        <v>3945</v>
      </c>
      <c r="AE13" s="1">
        <v>2017</v>
      </c>
      <c r="AF13" s="1">
        <v>27</v>
      </c>
      <c r="AG13" s="1">
        <v>22</v>
      </c>
      <c r="AH13" s="12" t="s">
        <v>328</v>
      </c>
      <c r="AI13" s="1"/>
      <c r="AJ13" s="32">
        <f>IF(AE13&lt;&gt;AE12,"1",IF(C13&gt;C12,AJ12+1,"1"))</f>
        <v>4</v>
      </c>
      <c r="AK13" s="10">
        <f>IF(G13="Top",AJ13*1,IF(G13="Bottom",AJ13+10,""))</f>
        <v>4</v>
      </c>
      <c r="AL13" s="11" t="s">
        <v>3946</v>
      </c>
      <c r="AM13" s="14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</row>
    <row r="14" spans="1:73" s="11" customFormat="1" ht="11.25" x14ac:dyDescent="0.2">
      <c r="A14" s="1">
        <v>1</v>
      </c>
      <c r="B14" s="12" t="s">
        <v>328</v>
      </c>
      <c r="C14" s="24">
        <v>42958</v>
      </c>
      <c r="D14" s="1">
        <v>2.9</v>
      </c>
      <c r="E14" s="39">
        <v>0.75</v>
      </c>
      <c r="F14" s="1">
        <v>1.5</v>
      </c>
      <c r="G14" s="1" t="s">
        <v>4</v>
      </c>
      <c r="H14" s="5">
        <v>0.10349999999999999</v>
      </c>
      <c r="I14" s="6">
        <v>0.114</v>
      </c>
      <c r="J14" s="6">
        <v>5.1999999999999998E-2</v>
      </c>
      <c r="K14" s="6">
        <v>1.62</v>
      </c>
      <c r="L14" s="6">
        <f>IF(H14="","",IF(K14="","",K14/H14))</f>
        <v>15.65217391304348</v>
      </c>
      <c r="M14" s="1">
        <v>10</v>
      </c>
      <c r="N14" s="20">
        <v>6.84</v>
      </c>
      <c r="O14" s="13">
        <v>339</v>
      </c>
      <c r="P14" s="1">
        <v>29.4</v>
      </c>
      <c r="Q14" s="39">
        <v>82.5</v>
      </c>
      <c r="R14" s="13"/>
      <c r="S14" s="6">
        <v>0.15</v>
      </c>
      <c r="T14" s="6">
        <v>70.22</v>
      </c>
      <c r="U14" s="6">
        <v>0</v>
      </c>
      <c r="V14" s="6">
        <v>43.14</v>
      </c>
      <c r="W14" s="6">
        <v>17.670000000000002</v>
      </c>
      <c r="X14" s="6">
        <f>IF(T14="","",T14-U14-V14-W14)</f>
        <v>9.4099999999999966</v>
      </c>
      <c r="Y14" s="9">
        <f>IF(U14="","",U14/$T14)</f>
        <v>0</v>
      </c>
      <c r="Z14" s="9">
        <f>IF(V14="","",V14/$T14)</f>
        <v>0.61435488464824839</v>
      </c>
      <c r="AA14" s="9">
        <f>IF(W14="","",W14/$T14)</f>
        <v>0.25163771005411567</v>
      </c>
      <c r="AB14" s="9">
        <f>IF(X14="","",X14/$T14)</f>
        <v>0.13400740529763597</v>
      </c>
      <c r="AC14" s="21"/>
      <c r="AD14" s="1" t="s">
        <v>4346</v>
      </c>
      <c r="AE14" s="1">
        <v>2017</v>
      </c>
      <c r="AF14" s="1">
        <v>29</v>
      </c>
      <c r="AG14" s="1">
        <v>23</v>
      </c>
      <c r="AH14" s="12" t="s">
        <v>328</v>
      </c>
      <c r="AI14" s="1"/>
      <c r="AJ14" s="32">
        <f>IF(AE14&lt;&gt;AE13,"1",IF(C14&gt;C13,AJ13+1,"1"))</f>
        <v>5</v>
      </c>
      <c r="AK14" s="10">
        <f>IF(G14="Top",AJ14*1,IF(G14="Bottom",AJ14+10,""))</f>
        <v>5</v>
      </c>
      <c r="AL14" s="11" t="s">
        <v>4347</v>
      </c>
      <c r="AM14" s="14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</row>
    <row r="15" spans="1:73" s="11" customFormat="1" ht="11.25" x14ac:dyDescent="0.2">
      <c r="A15" s="1">
        <v>1</v>
      </c>
      <c r="B15" s="12" t="s">
        <v>328</v>
      </c>
      <c r="C15" s="24">
        <v>42972</v>
      </c>
      <c r="D15" s="1">
        <v>2.9</v>
      </c>
      <c r="E15" s="39">
        <v>0.7</v>
      </c>
      <c r="F15" s="1">
        <v>1.5</v>
      </c>
      <c r="G15" s="1" t="s">
        <v>4</v>
      </c>
      <c r="H15" s="5">
        <v>0.12459999999999999</v>
      </c>
      <c r="I15" s="6">
        <v>0.17</v>
      </c>
      <c r="J15" s="6">
        <v>0.25</v>
      </c>
      <c r="K15" s="6">
        <v>1.03</v>
      </c>
      <c r="L15" s="6">
        <f>IF(H15="","",IF(K15="","",K15/H15))</f>
        <v>8.2664526484751217</v>
      </c>
      <c r="M15" s="1">
        <v>13</v>
      </c>
      <c r="N15" s="20">
        <v>7.18</v>
      </c>
      <c r="O15" s="13">
        <v>398.8</v>
      </c>
      <c r="P15" s="1"/>
      <c r="Q15" s="39">
        <v>98.4</v>
      </c>
      <c r="R15" s="13"/>
      <c r="S15" s="6">
        <v>0.15</v>
      </c>
      <c r="T15" s="6">
        <v>63.72</v>
      </c>
      <c r="U15" s="6">
        <v>0</v>
      </c>
      <c r="V15" s="6">
        <v>44.86</v>
      </c>
      <c r="W15" s="6">
        <v>12.24</v>
      </c>
      <c r="X15" s="6">
        <f>IF(T15="","",T15-U15-V15-W15)</f>
        <v>6.6199999999999992</v>
      </c>
      <c r="Y15" s="9">
        <f>IF(U15="","",U15/$T15)</f>
        <v>0</v>
      </c>
      <c r="Z15" s="9">
        <f>IF(V15="","",V15/$T15)</f>
        <v>0.70401757689893285</v>
      </c>
      <c r="AA15" s="9">
        <f>IF(W15="","",W15/$T15)</f>
        <v>0.19209039548022599</v>
      </c>
      <c r="AB15" s="9">
        <f>IF(X15="","",X15/$T15)</f>
        <v>0.10389202762084117</v>
      </c>
      <c r="AC15" s="21"/>
      <c r="AD15" s="1" t="s">
        <v>4746</v>
      </c>
      <c r="AE15" s="1">
        <v>2017</v>
      </c>
      <c r="AF15" s="1">
        <v>22</v>
      </c>
      <c r="AG15" s="1">
        <v>23</v>
      </c>
      <c r="AH15" s="12" t="s">
        <v>328</v>
      </c>
      <c r="AI15" s="1"/>
      <c r="AJ15" s="32">
        <f>IF(AE15&lt;&gt;AE14,"1",IF(C15&gt;C14,AJ14+1,"1"))</f>
        <v>6</v>
      </c>
      <c r="AK15" s="10">
        <f>IF(G15="Top",AJ15*1,IF(G15="Bottom",AJ15+10,""))</f>
        <v>6</v>
      </c>
      <c r="AL15" s="11" t="s">
        <v>4747</v>
      </c>
      <c r="AM15" s="14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</row>
    <row r="16" spans="1:73" s="11" customFormat="1" ht="11.25" x14ac:dyDescent="0.2">
      <c r="A16" s="1">
        <v>1</v>
      </c>
      <c r="B16" s="12" t="s">
        <v>328</v>
      </c>
      <c r="C16" s="24">
        <v>42987</v>
      </c>
      <c r="D16" s="1">
        <v>2.9</v>
      </c>
      <c r="E16" s="39">
        <v>0.8</v>
      </c>
      <c r="F16" s="1">
        <v>1.5</v>
      </c>
      <c r="G16" s="1" t="s">
        <v>4</v>
      </c>
      <c r="H16" s="5">
        <v>7.2800000000000004E-2</v>
      </c>
      <c r="I16" s="6">
        <v>0.13700000000000001</v>
      </c>
      <c r="J16" s="6">
        <v>1.2999999999999999E-2</v>
      </c>
      <c r="K16" s="6">
        <v>0.6</v>
      </c>
      <c r="L16" s="6">
        <f>IF(H16="","",IF(K16="","",K16/H16))</f>
        <v>8.2417582417582409</v>
      </c>
      <c r="M16" s="1">
        <v>11</v>
      </c>
      <c r="N16" s="20">
        <v>7.55</v>
      </c>
      <c r="O16" s="13">
        <v>378.8</v>
      </c>
      <c r="P16" s="1"/>
      <c r="Q16" s="39">
        <v>1.2</v>
      </c>
      <c r="R16" s="13">
        <v>54.5</v>
      </c>
      <c r="S16" s="6">
        <v>0.15</v>
      </c>
      <c r="T16" s="6">
        <v>30.119999999999997</v>
      </c>
      <c r="U16" s="6">
        <v>0</v>
      </c>
      <c r="V16" s="6">
        <v>16.91</v>
      </c>
      <c r="W16" s="6">
        <v>9.0399999999999991</v>
      </c>
      <c r="X16" s="6">
        <f>IF(T16="","",T16-U16-V16-W16)</f>
        <v>4.1699999999999982</v>
      </c>
      <c r="Y16" s="9">
        <f>IF(U16="","",U16/$T16)</f>
        <v>0</v>
      </c>
      <c r="Z16" s="9">
        <f>IF(V16="","",V16/$T16)</f>
        <v>0.56142098273572383</v>
      </c>
      <c r="AA16" s="9">
        <f>IF(W16="","",W16/$T16)</f>
        <v>0.30013280212483401</v>
      </c>
      <c r="AB16" s="9">
        <f>IF(X16="","",X16/$T16)</f>
        <v>0.13844621513944219</v>
      </c>
      <c r="AC16" s="21"/>
      <c r="AD16" s="1" t="s">
        <v>5126</v>
      </c>
      <c r="AE16" s="1">
        <v>2017</v>
      </c>
      <c r="AF16" s="1">
        <v>20</v>
      </c>
      <c r="AG16" s="1">
        <v>18</v>
      </c>
      <c r="AH16" s="12" t="s">
        <v>328</v>
      </c>
      <c r="AI16" s="1"/>
      <c r="AJ16" s="32">
        <f>IF(AE16&lt;&gt;AE15,"1",IF(C16&gt;C15,AJ15+1,"1"))</f>
        <v>7</v>
      </c>
      <c r="AK16" s="10">
        <f>IF(G16="Top",AJ16*1,IF(G16="Bottom",AJ16+10,""))</f>
        <v>7</v>
      </c>
      <c r="AL16" s="11" t="s">
        <v>5127</v>
      </c>
      <c r="AM16" s="14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</row>
    <row r="17" spans="1:73" s="11" customFormat="1" ht="11.25" x14ac:dyDescent="0.2">
      <c r="A17" s="1">
        <v>1</v>
      </c>
      <c r="B17" s="12" t="s">
        <v>328</v>
      </c>
      <c r="C17" s="24">
        <v>43000</v>
      </c>
      <c r="D17" s="1">
        <v>2.9</v>
      </c>
      <c r="E17" s="39">
        <v>1</v>
      </c>
      <c r="F17" s="1">
        <v>1.5</v>
      </c>
      <c r="G17" s="1" t="s">
        <v>4</v>
      </c>
      <c r="H17" s="5">
        <v>0.14399999999999999</v>
      </c>
      <c r="I17" s="6">
        <v>4.2000000000000003E-2</v>
      </c>
      <c r="J17" s="6">
        <v>0.8</v>
      </c>
      <c r="K17" s="6">
        <v>1.41</v>
      </c>
      <c r="L17" s="6">
        <f>IF(H17="","",IF(K17="","",K17/H17))</f>
        <v>9.7916666666666661</v>
      </c>
      <c r="M17" s="1">
        <v>26</v>
      </c>
      <c r="N17" s="20">
        <v>7.11</v>
      </c>
      <c r="O17" s="13">
        <v>416.3</v>
      </c>
      <c r="P17" s="1"/>
      <c r="Q17" s="39">
        <v>4.8</v>
      </c>
      <c r="R17" s="13"/>
      <c r="S17" s="6">
        <v>0.15</v>
      </c>
      <c r="T17" s="6">
        <v>41.15</v>
      </c>
      <c r="U17" s="6">
        <v>0</v>
      </c>
      <c r="V17" s="6">
        <v>27.9</v>
      </c>
      <c r="W17" s="6">
        <v>5.91</v>
      </c>
      <c r="X17" s="6">
        <f>IF(T17="","",T17-U17-V17-W17)</f>
        <v>7.34</v>
      </c>
      <c r="Y17" s="9">
        <f>IF(U17="","",U17/$T17)</f>
        <v>0</v>
      </c>
      <c r="Z17" s="9">
        <f>IF(V17="","",V17/$T17)</f>
        <v>0.67800729040097207</v>
      </c>
      <c r="AA17" s="9">
        <f>IF(W17="","",W17/$T17)</f>
        <v>0.14362089914945322</v>
      </c>
      <c r="AB17" s="9">
        <f>IF(X17="","",X17/$T17)</f>
        <v>0.17837181044957473</v>
      </c>
      <c r="AC17" s="21"/>
      <c r="AD17" s="1" t="s">
        <v>5534</v>
      </c>
      <c r="AE17" s="1">
        <v>2017</v>
      </c>
      <c r="AF17" s="1">
        <v>20</v>
      </c>
      <c r="AG17" s="1">
        <v>21</v>
      </c>
      <c r="AH17" s="12" t="s">
        <v>328</v>
      </c>
      <c r="AI17" s="1"/>
      <c r="AJ17" s="32">
        <f>IF(AE17&lt;&gt;AE16,"1",IF(C17&gt;C16,AJ16+1,"1"))</f>
        <v>8</v>
      </c>
      <c r="AK17" s="10">
        <f>IF(G17="Top",AJ17*1,IF(G17="Bottom",AJ17+10,""))</f>
        <v>8</v>
      </c>
      <c r="AL17" s="11" t="s">
        <v>5535</v>
      </c>
      <c r="AM17" s="14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</row>
    <row r="18" spans="1:73" s="11" customFormat="1" ht="11.25" x14ac:dyDescent="0.2">
      <c r="A18" s="15">
        <v>2</v>
      </c>
      <c r="B18" s="12" t="s">
        <v>201</v>
      </c>
      <c r="C18" s="16">
        <v>42532</v>
      </c>
      <c r="D18" s="3">
        <v>3.2</v>
      </c>
      <c r="E18" s="38">
        <v>2.5499999999999998</v>
      </c>
      <c r="F18" s="3">
        <v>1.5</v>
      </c>
      <c r="G18" s="7" t="s">
        <v>4</v>
      </c>
      <c r="H18" s="17">
        <v>2.3100000000000002E-2</v>
      </c>
      <c r="I18" s="4">
        <v>3.5000000000000001E-3</v>
      </c>
      <c r="J18" s="4">
        <v>3.1E-2</v>
      </c>
      <c r="K18" s="4">
        <v>0.49</v>
      </c>
      <c r="L18" s="4">
        <f>IF(K18="","",IF(H18="","",K18/H18))</f>
        <v>21.212121212121211</v>
      </c>
      <c r="M18" s="7">
        <v>19</v>
      </c>
      <c r="N18" s="4">
        <v>7.79</v>
      </c>
      <c r="O18" s="7">
        <v>548.4</v>
      </c>
      <c r="P18" s="3">
        <v>25.1</v>
      </c>
      <c r="Q18" s="38">
        <v>18.8</v>
      </c>
      <c r="R18" s="3"/>
      <c r="S18" s="4">
        <v>0.15</v>
      </c>
      <c r="T18" s="8">
        <v>1.61</v>
      </c>
      <c r="U18" s="8">
        <v>0</v>
      </c>
      <c r="V18" s="4">
        <v>1.04</v>
      </c>
      <c r="W18" s="4">
        <v>0.47</v>
      </c>
      <c r="X18" s="4">
        <f>IF(T18="","",IF(W18="","",(T18-U18-V18-W18)))</f>
        <v>0.10000000000000009</v>
      </c>
      <c r="Y18" s="9">
        <f>IF(U18="","",U18/$T18)</f>
        <v>0</v>
      </c>
      <c r="Z18" s="9">
        <f>IF(V18="","",V18/$T18)</f>
        <v>0.64596273291925466</v>
      </c>
      <c r="AA18" s="9">
        <f>IF(W18="","",W18/$T18)</f>
        <v>0.29192546583850926</v>
      </c>
      <c r="AB18" s="9">
        <f>IF(X18="","",X18/$T18)</f>
        <v>6.211180124223608E-2</v>
      </c>
      <c r="AC18" s="9"/>
      <c r="AD18" s="8"/>
      <c r="AE18" s="10">
        <v>2016</v>
      </c>
      <c r="AF18" s="7">
        <v>18</v>
      </c>
      <c r="AG18" s="7">
        <v>21</v>
      </c>
      <c r="AH18" s="12" t="s">
        <v>201</v>
      </c>
      <c r="AI18" s="12"/>
      <c r="AJ18" s="32" t="str">
        <f>IF(AE18&lt;&gt;AE17,"1",IF(C18&gt;C17,AJ17+1,"1"))</f>
        <v>1</v>
      </c>
      <c r="AK18" s="10">
        <f>IF(G18="Top",AJ18*1,IF(G18="Bottom",AJ18+10,""))</f>
        <v>1</v>
      </c>
      <c r="AL18" s="11" t="s">
        <v>202</v>
      </c>
      <c r="AN18" s="10"/>
      <c r="AO18" s="10"/>
      <c r="AP18" s="7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</row>
    <row r="19" spans="1:73" s="11" customFormat="1" ht="11.25" x14ac:dyDescent="0.2">
      <c r="A19" s="15">
        <v>2</v>
      </c>
      <c r="B19" s="12" t="s">
        <v>201</v>
      </c>
      <c r="C19" s="16">
        <v>42546</v>
      </c>
      <c r="D19" s="3">
        <v>3.1</v>
      </c>
      <c r="E19" s="38">
        <v>2.1</v>
      </c>
      <c r="F19" s="3">
        <v>1.5</v>
      </c>
      <c r="G19" s="7" t="s">
        <v>4</v>
      </c>
      <c r="H19" s="17">
        <v>2.5100000000000001E-2</v>
      </c>
      <c r="I19" s="4" t="s">
        <v>35</v>
      </c>
      <c r="J19" s="4" t="s">
        <v>35</v>
      </c>
      <c r="K19" s="4">
        <v>0.439</v>
      </c>
      <c r="L19" s="4">
        <f>IF(K19="","",IF(H19="","",K19/H19))</f>
        <v>17.490039840637451</v>
      </c>
      <c r="M19" s="7">
        <v>28</v>
      </c>
      <c r="N19" s="4">
        <v>8.09</v>
      </c>
      <c r="O19" s="7">
        <v>581.1</v>
      </c>
      <c r="P19" s="3"/>
      <c r="Q19" s="38">
        <v>5.6</v>
      </c>
      <c r="R19" s="3"/>
      <c r="S19" s="4">
        <v>0.15</v>
      </c>
      <c r="T19" s="8">
        <v>2.2599999999999998</v>
      </c>
      <c r="U19" s="8">
        <v>0.1</v>
      </c>
      <c r="V19" s="4">
        <v>1.46</v>
      </c>
      <c r="W19" s="4">
        <v>0.19</v>
      </c>
      <c r="X19" s="4">
        <f>IF(T19="","",IF(W19="","",(T19-U19-V19-W19)))</f>
        <v>0.50999999999999979</v>
      </c>
      <c r="Y19" s="9">
        <f>IF(U19="","",U19/$T19)</f>
        <v>4.4247787610619475E-2</v>
      </c>
      <c r="Z19" s="9">
        <f>IF(V19="","",V19/$T19)</f>
        <v>0.64601769911504425</v>
      </c>
      <c r="AA19" s="9">
        <f>IF(W19="","",W19/$T19)</f>
        <v>8.4070796460176997E-2</v>
      </c>
      <c r="AB19" s="9">
        <f>IF(X19="","",X19/$T19)</f>
        <v>0.22566371681415923</v>
      </c>
      <c r="AC19" s="9"/>
      <c r="AD19" s="8"/>
      <c r="AE19" s="10">
        <v>2016</v>
      </c>
      <c r="AF19" s="7">
        <v>21</v>
      </c>
      <c r="AG19" s="7">
        <v>23</v>
      </c>
      <c r="AH19" s="12" t="s">
        <v>201</v>
      </c>
      <c r="AI19" s="12"/>
      <c r="AJ19" s="32">
        <f>IF(AE19&lt;&gt;AE18,"1",IF(C19&gt;C18,AJ18+1,"1"))</f>
        <v>2</v>
      </c>
      <c r="AK19" s="10">
        <f>IF(G19="Top",AJ19*1,IF(G19="Bottom",AJ19+10,""))</f>
        <v>2</v>
      </c>
      <c r="AL19" s="11" t="s">
        <v>510</v>
      </c>
      <c r="AN19" s="10"/>
      <c r="AO19" s="10"/>
      <c r="AP19" s="7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</row>
    <row r="20" spans="1:73" s="11" customFormat="1" ht="11.25" hidden="1" x14ac:dyDescent="0.2">
      <c r="A20" s="15">
        <v>2</v>
      </c>
      <c r="B20" s="12" t="s">
        <v>201</v>
      </c>
      <c r="C20" s="16">
        <v>42558</v>
      </c>
      <c r="D20" s="3"/>
      <c r="E20" s="4"/>
      <c r="F20" s="3"/>
      <c r="G20" s="10" t="s">
        <v>13</v>
      </c>
      <c r="H20" s="17"/>
      <c r="I20" s="4"/>
      <c r="J20" s="4"/>
      <c r="K20" s="4"/>
      <c r="L20" s="4" t="str">
        <f>IF(K20="","",IF(H20="","",K20/H20))</f>
        <v/>
      </c>
      <c r="M20" s="7"/>
      <c r="N20" s="4"/>
      <c r="O20" s="7"/>
      <c r="P20" s="3"/>
      <c r="Q20" s="4"/>
      <c r="R20" s="3"/>
      <c r="S20" s="4">
        <v>0.15</v>
      </c>
      <c r="T20" s="8">
        <v>89.01</v>
      </c>
      <c r="U20" s="8">
        <v>89.01</v>
      </c>
      <c r="V20" s="4">
        <v>0</v>
      </c>
      <c r="W20" s="4">
        <v>0</v>
      </c>
      <c r="X20" s="4">
        <f>IF(T20="","",IF(W20="","",(T20-U20-V20-W20)))</f>
        <v>0</v>
      </c>
      <c r="Y20" s="9">
        <f>IF(U20="","",U20/$T20)</f>
        <v>1</v>
      </c>
      <c r="Z20" s="9">
        <f>IF(V20="","",V20/$T20)</f>
        <v>0</v>
      </c>
      <c r="AA20" s="9">
        <f>IF(W20="","",W20/$T20)</f>
        <v>0</v>
      </c>
      <c r="AB20" s="9">
        <f>IF(X20="","",X20/$T20)</f>
        <v>0</v>
      </c>
      <c r="AC20" s="9"/>
      <c r="AD20" s="8" t="s">
        <v>757</v>
      </c>
      <c r="AE20" s="10">
        <v>2016</v>
      </c>
      <c r="AF20" s="7"/>
      <c r="AG20" s="7"/>
      <c r="AH20" s="12" t="s">
        <v>201</v>
      </c>
      <c r="AI20" s="12"/>
      <c r="AJ20" s="32">
        <f>IF(AE20&lt;&gt;AE19,"1",IF(C20&gt;C19,AJ19+1,"1"))</f>
        <v>3</v>
      </c>
      <c r="AK20" s="10" t="s">
        <v>28</v>
      </c>
      <c r="AL20" s="11" t="s">
        <v>758</v>
      </c>
      <c r="AN20" s="10"/>
      <c r="AO20" s="10"/>
      <c r="AP20" s="7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</row>
    <row r="21" spans="1:73" s="11" customFormat="1" ht="11.25" x14ac:dyDescent="0.2">
      <c r="A21" s="15">
        <v>2</v>
      </c>
      <c r="B21" s="12" t="s">
        <v>201</v>
      </c>
      <c r="C21" s="16">
        <v>42560</v>
      </c>
      <c r="D21" s="3">
        <v>3.1</v>
      </c>
      <c r="E21" s="38">
        <v>1.9</v>
      </c>
      <c r="F21" s="3">
        <v>1.5</v>
      </c>
      <c r="G21" s="7" t="s">
        <v>4</v>
      </c>
      <c r="H21" s="17">
        <v>4.41E-2</v>
      </c>
      <c r="I21" s="4">
        <v>1.7000000000000001E-2</v>
      </c>
      <c r="J21" s="4">
        <v>6.2E-2</v>
      </c>
      <c r="K21" s="4">
        <v>0.52600000000000002</v>
      </c>
      <c r="L21" s="4">
        <f>IF(K21="","",IF(H21="","",K21/H21))</f>
        <v>11.927437641723357</v>
      </c>
      <c r="M21" s="7">
        <v>26</v>
      </c>
      <c r="N21" s="4">
        <v>7.74</v>
      </c>
      <c r="O21" s="7">
        <v>591.29999999999995</v>
      </c>
      <c r="P21" s="3"/>
      <c r="Q21" s="38">
        <v>18.5</v>
      </c>
      <c r="R21" s="3">
        <v>150</v>
      </c>
      <c r="S21" s="4">
        <v>0.15</v>
      </c>
      <c r="T21" s="8">
        <v>4.07</v>
      </c>
      <c r="U21" s="8">
        <v>0.8</v>
      </c>
      <c r="V21" s="4">
        <v>1.32</v>
      </c>
      <c r="W21" s="4">
        <v>0</v>
      </c>
      <c r="X21" s="4">
        <f>IF(T21="","",IF(W21="","",(T21-U21-V21-W21)))</f>
        <v>1.9500000000000004</v>
      </c>
      <c r="Y21" s="9">
        <f>IF(U21="","",U21/$T21)</f>
        <v>0.19656019656019655</v>
      </c>
      <c r="Z21" s="9">
        <f>IF(V21="","",V21/$T21)</f>
        <v>0.32432432432432434</v>
      </c>
      <c r="AA21" s="9">
        <f>IF(W21="","",W21/$T21)</f>
        <v>0</v>
      </c>
      <c r="AB21" s="9">
        <f>IF(X21="","",X21/$T21)</f>
        <v>0.47911547911547919</v>
      </c>
      <c r="AC21" s="9"/>
      <c r="AD21" s="8"/>
      <c r="AE21" s="10">
        <v>2016</v>
      </c>
      <c r="AF21" s="7">
        <v>19</v>
      </c>
      <c r="AG21" s="7">
        <v>25</v>
      </c>
      <c r="AH21" s="12" t="s">
        <v>201</v>
      </c>
      <c r="AI21" s="12"/>
      <c r="AJ21" s="32">
        <f>IF(AE21&lt;&gt;AE20,"1",IF(C21&gt;C20,AJ20+1,"1"))</f>
        <v>4</v>
      </c>
      <c r="AK21" s="10">
        <f>IF(G21="Top",AJ21*1,IF(G21="Bottom",AJ21+10,""))</f>
        <v>4</v>
      </c>
      <c r="AL21" s="11" t="s">
        <v>764</v>
      </c>
      <c r="AN21" s="10"/>
      <c r="AO21" s="10"/>
      <c r="AP21" s="7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</row>
    <row r="22" spans="1:73" s="11" customFormat="1" ht="11.25" x14ac:dyDescent="0.2">
      <c r="A22" s="15">
        <v>2</v>
      </c>
      <c r="B22" s="12" t="s">
        <v>201</v>
      </c>
      <c r="C22" s="16">
        <v>42574</v>
      </c>
      <c r="D22" s="3">
        <v>3</v>
      </c>
      <c r="E22" s="38">
        <v>1.5</v>
      </c>
      <c r="F22" s="3">
        <v>1.5</v>
      </c>
      <c r="G22" s="7" t="s">
        <v>4</v>
      </c>
      <c r="H22" s="17">
        <v>4.2700000000000002E-2</v>
      </c>
      <c r="I22" s="4" t="s">
        <v>35</v>
      </c>
      <c r="J22" s="4" t="s">
        <v>35</v>
      </c>
      <c r="K22" s="4">
        <v>0.621</v>
      </c>
      <c r="L22" s="4">
        <f>IF(K22="","",IF(H22="","",K22/H22))</f>
        <v>14.543325526932083</v>
      </c>
      <c r="M22" s="7">
        <v>17</v>
      </c>
      <c r="N22" s="4">
        <v>7.83</v>
      </c>
      <c r="O22" s="7">
        <v>594.20000000000005</v>
      </c>
      <c r="P22" s="3"/>
      <c r="Q22" s="38">
        <v>5.5</v>
      </c>
      <c r="R22" s="3"/>
      <c r="S22" s="4">
        <v>0.15</v>
      </c>
      <c r="T22" s="8">
        <v>1.4</v>
      </c>
      <c r="U22" s="8">
        <v>0.16</v>
      </c>
      <c r="V22" s="4">
        <v>0.98</v>
      </c>
      <c r="W22" s="4">
        <v>0</v>
      </c>
      <c r="X22" s="4">
        <f>IF(T22="","",IF(W22="","",(T22-U22-V22-W22)))</f>
        <v>0.26</v>
      </c>
      <c r="Y22" s="9">
        <f>IF(U22="","",U22/$T22)</f>
        <v>0.1142857142857143</v>
      </c>
      <c r="Z22" s="9">
        <f>IF(V22="","",V22/$T22)</f>
        <v>0.70000000000000007</v>
      </c>
      <c r="AA22" s="9">
        <f>IF(W22="","",W22/$T22)</f>
        <v>0</v>
      </c>
      <c r="AB22" s="9">
        <f>IF(X22="","",X22/$T22)</f>
        <v>0.18571428571428572</v>
      </c>
      <c r="AC22" s="9"/>
      <c r="AD22" s="8"/>
      <c r="AE22" s="10">
        <v>2016</v>
      </c>
      <c r="AF22" s="7">
        <v>26</v>
      </c>
      <c r="AG22" s="7">
        <v>27</v>
      </c>
      <c r="AH22" s="12" t="s">
        <v>201</v>
      </c>
      <c r="AI22" s="12"/>
      <c r="AJ22" s="32">
        <f>IF(AE22&lt;&gt;AE21,"1",IF(C22&gt;C21,AJ21+1,"1"))</f>
        <v>5</v>
      </c>
      <c r="AK22" s="10">
        <f>IF(G22="Top",AJ22*1,IF(G22="Bottom",AJ22+10,""))</f>
        <v>5</v>
      </c>
      <c r="AL22" s="11" t="s">
        <v>1021</v>
      </c>
      <c r="AN22" s="10"/>
      <c r="AO22" s="10"/>
      <c r="AP22" s="7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</row>
    <row r="23" spans="1:73" s="11" customFormat="1" ht="11.25" x14ac:dyDescent="0.2">
      <c r="A23" s="15">
        <v>2</v>
      </c>
      <c r="B23" s="12" t="s">
        <v>201</v>
      </c>
      <c r="C23" s="16">
        <v>42588</v>
      </c>
      <c r="D23" s="3">
        <v>3.1</v>
      </c>
      <c r="E23" s="38">
        <v>1.2</v>
      </c>
      <c r="F23" s="3">
        <v>1.5</v>
      </c>
      <c r="G23" s="7" t="s">
        <v>4</v>
      </c>
      <c r="H23" s="17">
        <v>4.1500000000000002E-2</v>
      </c>
      <c r="I23" s="4">
        <v>4.9000000000000002E-2</v>
      </c>
      <c r="J23" s="4">
        <v>4.1000000000000002E-2</v>
      </c>
      <c r="K23" s="4">
        <v>0.88300000000000001</v>
      </c>
      <c r="L23" s="4">
        <f>IF(K23="","",IF(H23="","",K23/H23))</f>
        <v>21.277108433734938</v>
      </c>
      <c r="M23" s="7">
        <v>26</v>
      </c>
      <c r="N23" s="4">
        <v>7.8</v>
      </c>
      <c r="O23" s="7">
        <v>629.70000000000005</v>
      </c>
      <c r="P23" s="3">
        <v>25.4</v>
      </c>
      <c r="Q23" s="38">
        <v>16.5</v>
      </c>
      <c r="R23" s="3"/>
      <c r="S23" s="4">
        <v>0.15</v>
      </c>
      <c r="T23" s="8">
        <v>1.8299999999999998</v>
      </c>
      <c r="U23" s="8">
        <v>0</v>
      </c>
      <c r="V23" s="4">
        <v>1.1399999999999999</v>
      </c>
      <c r="W23" s="4">
        <v>0.28000000000000003</v>
      </c>
      <c r="X23" s="4">
        <f>IF(T23="","",IF(W23="","",(T23-U23-V23-W23)))</f>
        <v>0.40999999999999992</v>
      </c>
      <c r="Y23" s="9">
        <f>IF(U23="","",U23/$T23)</f>
        <v>0</v>
      </c>
      <c r="Z23" s="9">
        <f>IF(V23="","",V23/$T23)</f>
        <v>0.62295081967213117</v>
      </c>
      <c r="AA23" s="9">
        <f>IF(W23="","",W23/$T23)</f>
        <v>0.15300546448087435</v>
      </c>
      <c r="AB23" s="9">
        <f>IF(X23="","",X23/$T23)</f>
        <v>0.22404371584699451</v>
      </c>
      <c r="AC23" s="9"/>
      <c r="AD23" s="8"/>
      <c r="AE23" s="10">
        <v>2016</v>
      </c>
      <c r="AF23" s="7">
        <v>23</v>
      </c>
      <c r="AG23" s="7">
        <v>25</v>
      </c>
      <c r="AH23" s="12" t="s">
        <v>201</v>
      </c>
      <c r="AI23" s="12"/>
      <c r="AJ23" s="32">
        <f>IF(AE23&lt;&gt;AE22,"1",IF(C23&gt;C22,AJ22+1,"1"))</f>
        <v>6</v>
      </c>
      <c r="AK23" s="10">
        <f>IF(G23="Top",AJ23*1,IF(G23="Bottom",AJ23+10,""))</f>
        <v>6</v>
      </c>
      <c r="AL23" s="11" t="s">
        <v>1304</v>
      </c>
      <c r="AN23" s="10"/>
      <c r="AO23" s="10"/>
      <c r="AP23" s="7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</row>
    <row r="24" spans="1:73" s="11" customFormat="1" ht="11.25" hidden="1" x14ac:dyDescent="0.2">
      <c r="A24" s="15">
        <v>2</v>
      </c>
      <c r="B24" s="12" t="s">
        <v>201</v>
      </c>
      <c r="C24" s="16">
        <v>42602</v>
      </c>
      <c r="D24" s="3"/>
      <c r="E24" s="4"/>
      <c r="F24" s="3"/>
      <c r="G24" s="10" t="s">
        <v>13</v>
      </c>
      <c r="H24" s="17"/>
      <c r="I24" s="4"/>
      <c r="J24" s="4"/>
      <c r="K24" s="4"/>
      <c r="L24" s="4" t="str">
        <f>IF(K24="","",IF(H24="","",K24/H24))</f>
        <v/>
      </c>
      <c r="M24" s="7"/>
      <c r="N24" s="4"/>
      <c r="O24" s="7"/>
      <c r="P24" s="3"/>
      <c r="Q24" s="4"/>
      <c r="R24" s="3"/>
      <c r="S24" s="4">
        <v>0.15</v>
      </c>
      <c r="T24" s="8">
        <v>3704.9999999999995</v>
      </c>
      <c r="U24" s="8">
        <v>3704.9999999999995</v>
      </c>
      <c r="V24" s="4">
        <v>0</v>
      </c>
      <c r="W24" s="4">
        <v>0</v>
      </c>
      <c r="X24" s="4">
        <f>IF(T24="","",IF(W24="","",(T24-U24-V24-W24)))</f>
        <v>0</v>
      </c>
      <c r="Y24" s="9">
        <f>IF(U24="","",U24/$T24)</f>
        <v>1</v>
      </c>
      <c r="Z24" s="9">
        <f>IF(V24="","",V24/$T24)</f>
        <v>0</v>
      </c>
      <c r="AA24" s="9">
        <f>IF(W24="","",W24/$T24)</f>
        <v>0</v>
      </c>
      <c r="AB24" s="9">
        <f>IF(X24="","",X24/$T24)</f>
        <v>0</v>
      </c>
      <c r="AC24" s="9"/>
      <c r="AD24" s="8" t="s">
        <v>1583</v>
      </c>
      <c r="AE24" s="10">
        <v>2016</v>
      </c>
      <c r="AF24" s="7"/>
      <c r="AG24" s="7"/>
      <c r="AH24" s="12" t="s">
        <v>201</v>
      </c>
      <c r="AI24" s="12"/>
      <c r="AJ24" s="32">
        <f>IF(AE24&lt;&gt;AE23,"1",IF(C24&gt;C23,AJ23+1,"1"))</f>
        <v>7</v>
      </c>
      <c r="AK24" s="10" t="s">
        <v>31</v>
      </c>
      <c r="AL24" s="11" t="s">
        <v>1584</v>
      </c>
      <c r="AN24" s="10"/>
      <c r="AO24" s="10"/>
      <c r="AP24" s="7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</row>
    <row r="25" spans="1:73" s="11" customFormat="1" ht="11.25" x14ac:dyDescent="0.2">
      <c r="A25" s="15">
        <v>2</v>
      </c>
      <c r="B25" s="12" t="s">
        <v>201</v>
      </c>
      <c r="C25" s="16">
        <v>42602</v>
      </c>
      <c r="D25" s="3">
        <v>3.1</v>
      </c>
      <c r="E25" s="38">
        <v>1.7</v>
      </c>
      <c r="F25" s="3">
        <v>1.5</v>
      </c>
      <c r="G25" s="7" t="s">
        <v>4</v>
      </c>
      <c r="H25" s="17">
        <v>4.2700000000000002E-2</v>
      </c>
      <c r="I25" s="4" t="s">
        <v>35</v>
      </c>
      <c r="J25" s="4" t="s">
        <v>35</v>
      </c>
      <c r="K25" s="4">
        <v>0.60599999999999998</v>
      </c>
      <c r="L25" s="4">
        <f>IF(K25="","",IF(H25="","",K25/H25))</f>
        <v>14.192037470725994</v>
      </c>
      <c r="M25" s="7">
        <v>23</v>
      </c>
      <c r="N25" s="4">
        <v>7.82</v>
      </c>
      <c r="O25" s="7">
        <v>545.20000000000005</v>
      </c>
      <c r="P25" s="3"/>
      <c r="Q25" s="38">
        <v>21.9</v>
      </c>
      <c r="R25" s="3"/>
      <c r="S25" s="4">
        <v>0.15</v>
      </c>
      <c r="T25" s="8">
        <v>12.08</v>
      </c>
      <c r="U25" s="8">
        <v>6.88</v>
      </c>
      <c r="V25" s="4">
        <v>3.56</v>
      </c>
      <c r="W25" s="4">
        <v>0</v>
      </c>
      <c r="X25" s="4">
        <f>IF(T25="","",IF(W25="","",(T25-U25-V25-W25)))</f>
        <v>1.6400000000000001</v>
      </c>
      <c r="Y25" s="9">
        <f>IF(U25="","",U25/$T25)</f>
        <v>0.56953642384105962</v>
      </c>
      <c r="Z25" s="9">
        <f>IF(V25="","",V25/$T25)</f>
        <v>0.29470198675496689</v>
      </c>
      <c r="AA25" s="9">
        <f>IF(W25="","",W25/$T25)</f>
        <v>0</v>
      </c>
      <c r="AB25" s="9">
        <f>IF(X25="","",X25/$T25)</f>
        <v>0.13576158940397351</v>
      </c>
      <c r="AC25" s="9"/>
      <c r="AD25" s="8" t="s">
        <v>1585</v>
      </c>
      <c r="AE25" s="10">
        <v>2016</v>
      </c>
      <c r="AF25" s="7">
        <v>20</v>
      </c>
      <c r="AG25" s="7">
        <v>28</v>
      </c>
      <c r="AH25" s="12" t="s">
        <v>201</v>
      </c>
      <c r="AI25" s="12"/>
      <c r="AJ25" s="32" t="str">
        <f>IF(AE25&lt;&gt;AE24,"1",IF(C25&gt;C24,AJ24+1,"1"))</f>
        <v>1</v>
      </c>
      <c r="AK25" s="10">
        <f>IF(G25="Top",AJ25*1,IF(G25="Bottom",AJ25+10,""))</f>
        <v>1</v>
      </c>
      <c r="AL25" s="11" t="s">
        <v>1586</v>
      </c>
      <c r="AN25" s="10"/>
      <c r="AO25" s="10"/>
      <c r="AP25" s="7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</row>
    <row r="26" spans="1:73" s="11" customFormat="1" ht="11.25" x14ac:dyDescent="0.2">
      <c r="A26" s="15">
        <v>2</v>
      </c>
      <c r="B26" s="12" t="s">
        <v>201</v>
      </c>
      <c r="C26" s="16">
        <v>42616</v>
      </c>
      <c r="D26" s="3">
        <v>3.1</v>
      </c>
      <c r="E26" s="38">
        <v>0.9</v>
      </c>
      <c r="F26" s="3">
        <v>1.5</v>
      </c>
      <c r="G26" s="7" t="s">
        <v>4</v>
      </c>
      <c r="H26" s="17">
        <v>9.1799999999999993E-2</v>
      </c>
      <c r="I26" s="4">
        <v>7.0000000000000001E-3</v>
      </c>
      <c r="J26" s="4">
        <v>0.05</v>
      </c>
      <c r="K26" s="4">
        <v>0.85</v>
      </c>
      <c r="L26" s="4">
        <f>IF(K26="","",IF(H26="","",K26/H26))</f>
        <v>9.2592592592592595</v>
      </c>
      <c r="M26" s="7">
        <v>22</v>
      </c>
      <c r="N26" s="4">
        <v>8.17</v>
      </c>
      <c r="O26" s="7">
        <v>434.7</v>
      </c>
      <c r="P26" s="3"/>
      <c r="Q26" s="38">
        <v>38.200000000000003</v>
      </c>
      <c r="R26" s="3">
        <v>127.5</v>
      </c>
      <c r="S26" s="4">
        <v>0.15</v>
      </c>
      <c r="T26" s="8">
        <v>13.26</v>
      </c>
      <c r="U26" s="8">
        <v>4.6900000000000004</v>
      </c>
      <c r="V26" s="4">
        <v>4.0999999999999996</v>
      </c>
      <c r="W26" s="4">
        <v>1.07</v>
      </c>
      <c r="X26" s="4">
        <f>IF(T26="","",IF(W26="","",(T26-U26-V26-W26)))</f>
        <v>3.4000000000000004</v>
      </c>
      <c r="Y26" s="9">
        <f>IF(U26="","",U26/$T26)</f>
        <v>0.3536953242835596</v>
      </c>
      <c r="Z26" s="9">
        <f>IF(V26="","",V26/$T26)</f>
        <v>0.30920060331825033</v>
      </c>
      <c r="AA26" s="9">
        <f>IF(W26="","",W26/$T26)</f>
        <v>8.069381598793364E-2</v>
      </c>
      <c r="AB26" s="9">
        <f>IF(X26="","",X26/$T26)</f>
        <v>0.25641025641025644</v>
      </c>
      <c r="AC26" s="9"/>
      <c r="AD26" s="8" t="s">
        <v>1886</v>
      </c>
      <c r="AE26" s="10">
        <v>2016</v>
      </c>
      <c r="AF26" s="7">
        <v>17</v>
      </c>
      <c r="AG26" s="7">
        <v>24</v>
      </c>
      <c r="AH26" s="12" t="s">
        <v>201</v>
      </c>
      <c r="AI26" s="12"/>
      <c r="AJ26" s="32">
        <f>IF(AE26&lt;&gt;AE25,"1",IF(C26&gt;C25,AJ25+1,"1"))</f>
        <v>2</v>
      </c>
      <c r="AK26" s="10">
        <f>IF(G26="Top",AJ26*1,IF(G26="Bottom",AJ26+10,""))</f>
        <v>2</v>
      </c>
      <c r="AL26" s="11" t="s">
        <v>1887</v>
      </c>
      <c r="AN26" s="10"/>
      <c r="AO26" s="10"/>
      <c r="AP26" s="7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</row>
    <row r="27" spans="1:73" s="11" customFormat="1" ht="11.25" x14ac:dyDescent="0.2">
      <c r="A27" s="15">
        <v>2</v>
      </c>
      <c r="B27" s="12" t="s">
        <v>201</v>
      </c>
      <c r="C27" s="16">
        <v>42630</v>
      </c>
      <c r="D27" s="3">
        <v>3.1</v>
      </c>
      <c r="E27" s="38">
        <v>0.7</v>
      </c>
      <c r="F27" s="3">
        <v>1.5</v>
      </c>
      <c r="G27" s="7" t="s">
        <v>4</v>
      </c>
      <c r="H27" s="17">
        <v>8.5300000000000001E-2</v>
      </c>
      <c r="I27" s="4" t="s">
        <v>35</v>
      </c>
      <c r="J27" s="4" t="s">
        <v>35</v>
      </c>
      <c r="K27" s="4">
        <v>0.72599999999999998</v>
      </c>
      <c r="L27" s="4">
        <f>IF(K27="","",IF(H27="","",K27/H27))</f>
        <v>8.5111371629542791</v>
      </c>
      <c r="M27" s="7">
        <v>23</v>
      </c>
      <c r="N27" s="4">
        <v>8.24</v>
      </c>
      <c r="O27" s="7">
        <v>575</v>
      </c>
      <c r="P27" s="3"/>
      <c r="Q27" s="38">
        <v>29.1</v>
      </c>
      <c r="R27" s="3"/>
      <c r="S27" s="4">
        <v>0.15</v>
      </c>
      <c r="T27" s="8">
        <v>35.56</v>
      </c>
      <c r="U27" s="8">
        <v>18.29</v>
      </c>
      <c r="V27" s="4">
        <v>2.27</v>
      </c>
      <c r="W27" s="4">
        <v>0</v>
      </c>
      <c r="X27" s="4">
        <f>IF(T27="","",IF(W27="","",(T27-U27-V27-W27)))</f>
        <v>15.000000000000004</v>
      </c>
      <c r="Y27" s="9">
        <f>IF(U27="","",U27/$T27)</f>
        <v>0.51434195725534304</v>
      </c>
      <c r="Z27" s="9">
        <f>IF(V27="","",V27/$T27)</f>
        <v>6.3835770528683916E-2</v>
      </c>
      <c r="AA27" s="9">
        <f>IF(W27="","",W27/$T27)</f>
        <v>0</v>
      </c>
      <c r="AB27" s="9">
        <f>IF(X27="","",X27/$T27)</f>
        <v>0.42182227221597307</v>
      </c>
      <c r="AC27" s="9"/>
      <c r="AD27" s="8" t="s">
        <v>2195</v>
      </c>
      <c r="AE27" s="10">
        <v>2016</v>
      </c>
      <c r="AF27" s="7">
        <v>18</v>
      </c>
      <c r="AG27" s="7">
        <v>22</v>
      </c>
      <c r="AH27" s="12" t="s">
        <v>201</v>
      </c>
      <c r="AI27" s="12"/>
      <c r="AJ27" s="32">
        <f>IF(AE27&lt;&gt;AE26,"1",IF(C27&gt;C26,AJ26+1,"1"))</f>
        <v>3</v>
      </c>
      <c r="AK27" s="10">
        <f>IF(G27="Top",AJ27*1,IF(G27="Bottom",AJ27+10,""))</f>
        <v>3</v>
      </c>
      <c r="AL27" s="11" t="s">
        <v>2196</v>
      </c>
      <c r="AN27" s="10"/>
      <c r="AO27" s="10"/>
      <c r="AP27" s="7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</row>
    <row r="28" spans="1:73" s="11" customFormat="1" ht="11.25" x14ac:dyDescent="0.2">
      <c r="A28" s="1">
        <v>2</v>
      </c>
      <c r="B28" s="1" t="s">
        <v>201</v>
      </c>
      <c r="C28" s="24">
        <v>42889</v>
      </c>
      <c r="D28" s="1">
        <v>4.0999999999999996</v>
      </c>
      <c r="E28" s="39">
        <v>2.6</v>
      </c>
      <c r="F28" s="1">
        <v>1.5</v>
      </c>
      <c r="G28" s="1" t="s">
        <v>4</v>
      </c>
      <c r="H28" s="5">
        <v>2.12E-2</v>
      </c>
      <c r="I28" s="6">
        <v>2.1000000000000001E-2</v>
      </c>
      <c r="J28" s="6">
        <v>2.1999999999999999E-2</v>
      </c>
      <c r="K28" s="6">
        <v>0.46700000000000003</v>
      </c>
      <c r="L28" s="6">
        <f>IF(H28="","",IF(K28="","",K28/H28))</f>
        <v>22.028301886792455</v>
      </c>
      <c r="M28" s="1">
        <v>20</v>
      </c>
      <c r="N28" s="20">
        <v>7.7</v>
      </c>
      <c r="O28" s="13">
        <v>360.5</v>
      </c>
      <c r="P28" s="1">
        <v>19</v>
      </c>
      <c r="Q28" s="39">
        <v>10.1</v>
      </c>
      <c r="R28" s="13"/>
      <c r="S28" s="6">
        <v>0.15</v>
      </c>
      <c r="T28" s="6">
        <v>4.0599999999999996</v>
      </c>
      <c r="U28" s="6">
        <v>1.29</v>
      </c>
      <c r="V28" s="6">
        <v>1.18</v>
      </c>
      <c r="W28" s="6">
        <v>0</v>
      </c>
      <c r="X28" s="6">
        <f>IF(T28="","",T28-U28-V28-W28)</f>
        <v>1.5899999999999996</v>
      </c>
      <c r="Y28" s="9">
        <f>IF(U28="","",U28/$T28)</f>
        <v>0.31773399014778331</v>
      </c>
      <c r="Z28" s="9">
        <f>IF(V28="","",V28/$T28)</f>
        <v>0.29064039408866998</v>
      </c>
      <c r="AA28" s="9">
        <f>IF(W28="","",W28/$T28)</f>
        <v>0</v>
      </c>
      <c r="AB28" s="9">
        <f>IF(X28="","",X28/$T28)</f>
        <v>0.39162561576354676</v>
      </c>
      <c r="AC28" s="21"/>
      <c r="AD28" s="1"/>
      <c r="AE28" s="1">
        <v>2017</v>
      </c>
      <c r="AF28" s="1">
        <v>13</v>
      </c>
      <c r="AG28" s="1">
        <v>19</v>
      </c>
      <c r="AH28" s="12" t="s">
        <v>201</v>
      </c>
      <c r="AI28" s="1"/>
      <c r="AJ28" s="32" t="str">
        <f>IF(AE28&lt;&gt;AE27,"1",IF(C28&gt;C27,AJ27+1,"1"))</f>
        <v>1</v>
      </c>
      <c r="AK28" s="10">
        <f>IF(G28="Top",AJ28*1,IF(G28="Bottom",AJ28+10,""))</f>
        <v>1</v>
      </c>
      <c r="AL28" s="11" t="s">
        <v>2574</v>
      </c>
      <c r="AM28" s="14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</row>
    <row r="29" spans="1:73" s="11" customFormat="1" ht="11.25" x14ac:dyDescent="0.2">
      <c r="A29" s="1">
        <v>2</v>
      </c>
      <c r="B29" s="1" t="s">
        <v>201</v>
      </c>
      <c r="C29" s="24">
        <v>42903</v>
      </c>
      <c r="D29" s="1">
        <v>4.2</v>
      </c>
      <c r="E29" s="39">
        <v>3.1</v>
      </c>
      <c r="F29" s="1">
        <v>1.5</v>
      </c>
      <c r="G29" s="1" t="s">
        <v>4</v>
      </c>
      <c r="H29" s="5">
        <v>2.3100000000000002E-2</v>
      </c>
      <c r="I29" s="6">
        <v>7.0000000000000001E-3</v>
      </c>
      <c r="J29" s="6">
        <v>9.9000000000000005E-2</v>
      </c>
      <c r="K29" s="6">
        <v>0.42899999999999999</v>
      </c>
      <c r="L29" s="6">
        <f>IF(H29="","",IF(K29="","",K29/H29))</f>
        <v>18.571428571428569</v>
      </c>
      <c r="M29" s="1">
        <v>20</v>
      </c>
      <c r="N29" s="20">
        <v>8.02</v>
      </c>
      <c r="O29" s="13">
        <v>326.10000000000002</v>
      </c>
      <c r="P29" s="1"/>
      <c r="Q29" s="39">
        <v>9.1</v>
      </c>
      <c r="R29" s="13"/>
      <c r="S29" s="6">
        <v>0.15</v>
      </c>
      <c r="T29" s="6">
        <v>2.2000000000000002</v>
      </c>
      <c r="U29" s="6">
        <v>1.1599999999999999</v>
      </c>
      <c r="V29" s="6">
        <v>0.38</v>
      </c>
      <c r="W29" s="6">
        <v>0</v>
      </c>
      <c r="X29" s="6">
        <f>IF(T29="","",T29-U29-V29-W29)</f>
        <v>0.66000000000000025</v>
      </c>
      <c r="Y29" s="9">
        <f>IF(U29="","",U29/$T29)</f>
        <v>0.52727272727272723</v>
      </c>
      <c r="Z29" s="9">
        <f>IF(V29="","",V29/$T29)</f>
        <v>0.1727272727272727</v>
      </c>
      <c r="AA29" s="9">
        <f>IF(W29="","",W29/$T29)</f>
        <v>0</v>
      </c>
      <c r="AB29" s="9">
        <f>IF(X29="","",X29/$T29)</f>
        <v>0.3000000000000001</v>
      </c>
      <c r="AC29" s="21"/>
      <c r="AD29" s="1"/>
      <c r="AE29" s="1">
        <v>2017</v>
      </c>
      <c r="AF29" s="1">
        <v>19</v>
      </c>
      <c r="AG29" s="1">
        <v>22</v>
      </c>
      <c r="AH29" s="12" t="s">
        <v>201</v>
      </c>
      <c r="AI29" s="1"/>
      <c r="AJ29" s="32">
        <f>IF(AE29&lt;&gt;AE28,"1",IF(C29&gt;C28,AJ28+1,"1"))</f>
        <v>2</v>
      </c>
      <c r="AK29" s="10">
        <f>IF(G29="Top",AJ29*1,IF(G29="Bottom",AJ29+10,""))</f>
        <v>2</v>
      </c>
      <c r="AL29" s="11" t="s">
        <v>2865</v>
      </c>
      <c r="AM29" s="14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</row>
    <row r="30" spans="1:73" s="11" customFormat="1" ht="11.25" hidden="1" x14ac:dyDescent="0.2">
      <c r="A30" s="1">
        <v>2</v>
      </c>
      <c r="B30" s="1" t="s">
        <v>201</v>
      </c>
      <c r="C30" s="24">
        <v>42917</v>
      </c>
      <c r="D30" s="1"/>
      <c r="E30" s="20"/>
      <c r="F30" s="1"/>
      <c r="G30" s="1" t="s">
        <v>13</v>
      </c>
      <c r="H30" s="5"/>
      <c r="I30" s="6"/>
      <c r="J30" s="6"/>
      <c r="K30" s="6"/>
      <c r="L30" s="6" t="str">
        <f>IF(H30="","",IF(K30="","",K30/H30))</f>
        <v/>
      </c>
      <c r="M30" s="1"/>
      <c r="N30" s="20"/>
      <c r="O30" s="13"/>
      <c r="P30" s="1"/>
      <c r="Q30" s="20"/>
      <c r="R30" s="13"/>
      <c r="S30" s="6">
        <v>0.35669264064057915</v>
      </c>
      <c r="T30" s="6">
        <v>5002.25</v>
      </c>
      <c r="U30" s="6">
        <v>5002.25</v>
      </c>
      <c r="V30" s="6">
        <v>0</v>
      </c>
      <c r="W30" s="6">
        <v>0</v>
      </c>
      <c r="X30" s="6">
        <f>IF(T30="","",T30-U30-V30-W30)</f>
        <v>0</v>
      </c>
      <c r="Y30" s="9">
        <f>IF(U30="","",U30/$T30)</f>
        <v>1</v>
      </c>
      <c r="Z30" s="9">
        <f>IF(V30="","",V30/$T30)</f>
        <v>0</v>
      </c>
      <c r="AA30" s="9">
        <f>IF(W30="","",W30/$T30)</f>
        <v>0</v>
      </c>
      <c r="AB30" s="9">
        <f>IF(X30="","",X30/$T30)</f>
        <v>0</v>
      </c>
      <c r="AC30" s="21"/>
      <c r="AD30" s="1" t="s">
        <v>3206</v>
      </c>
      <c r="AE30" s="1">
        <v>2017</v>
      </c>
      <c r="AF30" s="1"/>
      <c r="AG30" s="1"/>
      <c r="AH30" s="12" t="s">
        <v>201</v>
      </c>
      <c r="AI30" s="1"/>
      <c r="AJ30" s="32">
        <f>IF(AE30&lt;&gt;AE29,"1",IF(C30&gt;C29,AJ29+1,"1"))</f>
        <v>3</v>
      </c>
      <c r="AK30" s="10" t="s">
        <v>28</v>
      </c>
      <c r="AL30" s="11" t="s">
        <v>3207</v>
      </c>
      <c r="AM30" s="14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</row>
    <row r="31" spans="1:73" s="11" customFormat="1" ht="11.25" x14ac:dyDescent="0.2">
      <c r="A31" s="1">
        <v>2</v>
      </c>
      <c r="B31" s="1" t="s">
        <v>201</v>
      </c>
      <c r="C31" s="24">
        <v>42917</v>
      </c>
      <c r="D31" s="1">
        <v>4.0999999999999996</v>
      </c>
      <c r="E31" s="39">
        <v>1.05</v>
      </c>
      <c r="F31" s="1">
        <v>1.5</v>
      </c>
      <c r="G31" s="1" t="s">
        <v>4</v>
      </c>
      <c r="H31" s="5">
        <v>4.2200000000000001E-2</v>
      </c>
      <c r="I31" s="6">
        <v>7.0000000000000001E-3</v>
      </c>
      <c r="J31" s="6">
        <v>7.0000000000000007E-2</v>
      </c>
      <c r="K31" s="6">
        <v>0.73</v>
      </c>
      <c r="L31" s="6">
        <f>IF(H31="","",IF(K31="","",K31/H31))</f>
        <v>17.29857819905213</v>
      </c>
      <c r="M31" s="1">
        <v>16</v>
      </c>
      <c r="N31" s="20">
        <v>8.01</v>
      </c>
      <c r="O31" s="13">
        <v>405.2</v>
      </c>
      <c r="P31" s="1"/>
      <c r="Q31" s="39">
        <v>19.3</v>
      </c>
      <c r="R31" s="13">
        <v>81.400000000000006</v>
      </c>
      <c r="S31" s="6">
        <v>0.15</v>
      </c>
      <c r="T31" s="6">
        <v>15.43</v>
      </c>
      <c r="U31" s="6">
        <v>9.69</v>
      </c>
      <c r="V31" s="6">
        <v>0.92</v>
      </c>
      <c r="W31" s="6">
        <v>0</v>
      </c>
      <c r="X31" s="6">
        <f>IF(T31="","",T31-U31-V31-W31)</f>
        <v>4.82</v>
      </c>
      <c r="Y31" s="9">
        <f>IF(U31="","",U31/$T31)</f>
        <v>0.62799740764744005</v>
      </c>
      <c r="Z31" s="9">
        <f>IF(V31="","",V31/$T31)</f>
        <v>5.9624108878807522E-2</v>
      </c>
      <c r="AA31" s="9">
        <f>IF(W31="","",W31/$T31)</f>
        <v>0</v>
      </c>
      <c r="AB31" s="9">
        <f>IF(X31="","",X31/$T31)</f>
        <v>0.31237848347375247</v>
      </c>
      <c r="AC31" s="21"/>
      <c r="AD31" s="1" t="s">
        <v>3208</v>
      </c>
      <c r="AE31" s="1">
        <v>2017</v>
      </c>
      <c r="AF31" s="1">
        <v>25</v>
      </c>
      <c r="AG31" s="1">
        <v>24</v>
      </c>
      <c r="AH31" s="12" t="s">
        <v>201</v>
      </c>
      <c r="AI31" s="1"/>
      <c r="AJ31" s="32" t="str">
        <f>IF(AE31&lt;&gt;AE30,"1",IF(C31&gt;C30,AJ30+1,"1"))</f>
        <v>1</v>
      </c>
      <c r="AK31" s="10">
        <f>IF(G31="Top",AJ31*1,IF(G31="Bottom",AJ31+10,""))</f>
        <v>1</v>
      </c>
      <c r="AL31" s="11" t="s">
        <v>3209</v>
      </c>
      <c r="AM31" s="14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</row>
    <row r="32" spans="1:73" s="11" customFormat="1" ht="11.25" x14ac:dyDescent="0.2">
      <c r="A32" s="1">
        <v>2</v>
      </c>
      <c r="B32" s="1" t="s">
        <v>201</v>
      </c>
      <c r="C32" s="24">
        <v>42931</v>
      </c>
      <c r="D32" s="1">
        <v>4.0999999999999996</v>
      </c>
      <c r="E32" s="39">
        <v>1.5</v>
      </c>
      <c r="F32" s="1">
        <v>1.5</v>
      </c>
      <c r="G32" s="1" t="s">
        <v>4</v>
      </c>
      <c r="H32" s="5">
        <v>4.1399999999999999E-2</v>
      </c>
      <c r="I32" s="6">
        <v>7.0000000000000001E-3</v>
      </c>
      <c r="J32" s="6">
        <v>0.122</v>
      </c>
      <c r="K32" s="6">
        <v>0.215</v>
      </c>
      <c r="L32" s="6">
        <f>IF(H32="","",IF(K32="","",K32/H32))</f>
        <v>5.1932367149758454</v>
      </c>
      <c r="M32" s="1">
        <v>15</v>
      </c>
      <c r="N32" s="20">
        <v>7.34</v>
      </c>
      <c r="O32" s="13">
        <v>460.9</v>
      </c>
      <c r="P32" s="1"/>
      <c r="Q32" s="39">
        <v>18.600000000000001</v>
      </c>
      <c r="R32" s="13"/>
      <c r="S32" s="6">
        <v>0.15</v>
      </c>
      <c r="T32" s="6">
        <v>6.7</v>
      </c>
      <c r="U32" s="6">
        <v>2.08</v>
      </c>
      <c r="V32" s="6">
        <v>2.4900000000000002</v>
      </c>
      <c r="W32" s="6">
        <v>0</v>
      </c>
      <c r="X32" s="6">
        <f>IF(T32="","",T32-U32-V32-W32)</f>
        <v>2.13</v>
      </c>
      <c r="Y32" s="9">
        <f>IF(U32="","",U32/$T32)</f>
        <v>0.31044776119402984</v>
      </c>
      <c r="Z32" s="9">
        <f>IF(V32="","",V32/$T32)</f>
        <v>0.37164179104477613</v>
      </c>
      <c r="AA32" s="9">
        <f>IF(W32="","",W32/$T32)</f>
        <v>0</v>
      </c>
      <c r="AB32" s="9">
        <f>IF(X32="","",X32/$T32)</f>
        <v>0.31791044776119398</v>
      </c>
      <c r="AC32" s="21"/>
      <c r="AD32" s="1"/>
      <c r="AE32" s="1">
        <v>2017</v>
      </c>
      <c r="AF32" s="1">
        <v>20</v>
      </c>
      <c r="AG32" s="1">
        <v>24</v>
      </c>
      <c r="AH32" s="12" t="s">
        <v>201</v>
      </c>
      <c r="AI32" s="1"/>
      <c r="AJ32" s="32">
        <f>IF(AE32&lt;&gt;AE31,"1",IF(C32&gt;C31,AJ31+1,"1"))</f>
        <v>2</v>
      </c>
      <c r="AK32" s="10">
        <f>IF(G32="Top",AJ32*1,IF(G32="Bottom",AJ32+10,""))</f>
        <v>2</v>
      </c>
      <c r="AL32" s="11" t="s">
        <v>3563</v>
      </c>
      <c r="AM32" s="14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</row>
    <row r="33" spans="1:73" s="11" customFormat="1" ht="11.25" hidden="1" x14ac:dyDescent="0.2">
      <c r="A33" s="1">
        <v>2</v>
      </c>
      <c r="B33" s="1" t="s">
        <v>201</v>
      </c>
      <c r="C33" s="24">
        <v>42947</v>
      </c>
      <c r="D33" s="1"/>
      <c r="E33" s="20"/>
      <c r="F33" s="1"/>
      <c r="G33" s="1" t="s">
        <v>13</v>
      </c>
      <c r="H33" s="5"/>
      <c r="I33" s="6"/>
      <c r="J33" s="6"/>
      <c r="K33" s="6"/>
      <c r="L33" s="6" t="str">
        <f>IF(H33="","",IF(K33="","",K33/H33))</f>
        <v/>
      </c>
      <c r="M33" s="1"/>
      <c r="N33" s="20"/>
      <c r="O33" s="13"/>
      <c r="P33" s="1"/>
      <c r="Q33" s="20"/>
      <c r="R33" s="13"/>
      <c r="S33" s="6">
        <v>0.15</v>
      </c>
      <c r="T33" s="6">
        <v>347.25</v>
      </c>
      <c r="U33" s="6">
        <v>342</v>
      </c>
      <c r="V33" s="6">
        <v>0</v>
      </c>
      <c r="W33" s="6">
        <v>0</v>
      </c>
      <c r="X33" s="6">
        <f>IF(T33="","",T33-U33-V33-W33)</f>
        <v>5.25</v>
      </c>
      <c r="Y33" s="9">
        <f>IF(U33="","",U33/$T33)</f>
        <v>0.98488120950323976</v>
      </c>
      <c r="Z33" s="9">
        <f>IF(V33="","",V33/$T33)</f>
        <v>0</v>
      </c>
      <c r="AA33" s="9">
        <f>IF(W33="","",W33/$T33)</f>
        <v>0</v>
      </c>
      <c r="AB33" s="9">
        <f>IF(X33="","",X33/$T33)</f>
        <v>1.511879049676026E-2</v>
      </c>
      <c r="AC33" s="21"/>
      <c r="AD33" s="1" t="s">
        <v>4067</v>
      </c>
      <c r="AE33" s="1">
        <v>2017</v>
      </c>
      <c r="AF33" s="1"/>
      <c r="AG33" s="1"/>
      <c r="AH33" s="12" t="s">
        <v>201</v>
      </c>
      <c r="AI33" s="1"/>
      <c r="AJ33" s="32">
        <f>IF(AE33&lt;&gt;AE32,"1",IF(C33&gt;C32,AJ32+1,"1"))</f>
        <v>3</v>
      </c>
      <c r="AK33" s="10" t="s">
        <v>3321</v>
      </c>
      <c r="AL33" s="11" t="s">
        <v>4068</v>
      </c>
      <c r="AM33" s="14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</row>
    <row r="34" spans="1:73" s="11" customFormat="1" ht="11.25" x14ac:dyDescent="0.2">
      <c r="A34" s="1">
        <v>2</v>
      </c>
      <c r="B34" s="1" t="s">
        <v>201</v>
      </c>
      <c r="C34" s="24">
        <v>42947</v>
      </c>
      <c r="D34" s="1">
        <v>4.0999999999999996</v>
      </c>
      <c r="E34" s="39">
        <v>1.1499999999999999</v>
      </c>
      <c r="F34" s="1">
        <v>1.5</v>
      </c>
      <c r="G34" s="1" t="s">
        <v>4</v>
      </c>
      <c r="H34" s="5">
        <v>4.3499999999999997E-2</v>
      </c>
      <c r="I34" s="6">
        <v>7.0000000000000001E-3</v>
      </c>
      <c r="J34" s="6">
        <v>1.6E-2</v>
      </c>
      <c r="K34" s="6">
        <v>0.48499999999999999</v>
      </c>
      <c r="L34" s="6">
        <f>IF(H34="","",IF(K34="","",K34/H34))</f>
        <v>11.149425287356323</v>
      </c>
      <c r="M34" s="1">
        <v>15</v>
      </c>
      <c r="N34" s="20">
        <v>7.61</v>
      </c>
      <c r="O34" s="13">
        <v>476.6</v>
      </c>
      <c r="P34" s="1">
        <v>23.4</v>
      </c>
      <c r="Q34" s="39">
        <v>38.799999999999997</v>
      </c>
      <c r="R34" s="13"/>
      <c r="S34" s="6">
        <v>0.15</v>
      </c>
      <c r="T34" s="6">
        <v>16.700000000000003</v>
      </c>
      <c r="U34" s="6">
        <v>7.25</v>
      </c>
      <c r="V34" s="6">
        <v>3.55</v>
      </c>
      <c r="W34" s="6">
        <v>0</v>
      </c>
      <c r="X34" s="6">
        <f>IF(T34="","",T34-U34-V34-W34)</f>
        <v>5.900000000000003</v>
      </c>
      <c r="Y34" s="9">
        <f>IF(U34="","",U34/$T34)</f>
        <v>0.43413173652694603</v>
      </c>
      <c r="Z34" s="9">
        <f>IF(V34="","",V34/$T34)</f>
        <v>0.21257485029940115</v>
      </c>
      <c r="AA34" s="9">
        <f>IF(W34="","",W34/$T34)</f>
        <v>0</v>
      </c>
      <c r="AB34" s="9">
        <f>IF(X34="","",X34/$T34)</f>
        <v>0.35329341317365281</v>
      </c>
      <c r="AC34" s="21"/>
      <c r="AD34" s="1" t="s">
        <v>4069</v>
      </c>
      <c r="AE34" s="1">
        <v>2017</v>
      </c>
      <c r="AF34" s="1">
        <v>24</v>
      </c>
      <c r="AG34" s="1">
        <v>23</v>
      </c>
      <c r="AH34" s="12" t="s">
        <v>201</v>
      </c>
      <c r="AI34" s="1"/>
      <c r="AJ34" s="32" t="str">
        <f>IF(AE34&lt;&gt;AE33,"1",IF(C34&gt;C33,AJ33+1,"1"))</f>
        <v>1</v>
      </c>
      <c r="AK34" s="10">
        <f>IF(G34="Top",AJ34*1,IF(G34="Bottom",AJ34+10,""))</f>
        <v>1</v>
      </c>
      <c r="AL34" s="11" t="s">
        <v>4070</v>
      </c>
      <c r="AM34" s="14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</row>
    <row r="35" spans="1:73" s="11" customFormat="1" ht="11.25" x14ac:dyDescent="0.2">
      <c r="A35" s="1">
        <v>2</v>
      </c>
      <c r="B35" s="1" t="s">
        <v>201</v>
      </c>
      <c r="C35" s="24">
        <v>42959</v>
      </c>
      <c r="D35" s="1">
        <v>4.0999999999999996</v>
      </c>
      <c r="E35" s="39">
        <v>1.1000000000000001</v>
      </c>
      <c r="F35" s="1">
        <v>1.5</v>
      </c>
      <c r="G35" s="1" t="s">
        <v>4</v>
      </c>
      <c r="H35" s="5">
        <v>4.9000000000000002E-2</v>
      </c>
      <c r="I35" s="6">
        <v>7.0000000000000001E-3</v>
      </c>
      <c r="J35" s="6">
        <v>2.4E-2</v>
      </c>
      <c r="K35" s="6">
        <v>0.65300000000000002</v>
      </c>
      <c r="L35" s="6">
        <f>IF(H35="","",IF(K35="","",K35/H35))</f>
        <v>13.326530612244898</v>
      </c>
      <c r="M35" s="1">
        <v>13</v>
      </c>
      <c r="N35" s="20">
        <v>7.96</v>
      </c>
      <c r="O35" s="13">
        <v>486.3</v>
      </c>
      <c r="P35" s="1"/>
      <c r="Q35" s="39">
        <v>42.8</v>
      </c>
      <c r="R35" s="13"/>
      <c r="S35" s="6">
        <v>0.15</v>
      </c>
      <c r="T35" s="6">
        <v>24.13</v>
      </c>
      <c r="U35" s="6">
        <v>18.57</v>
      </c>
      <c r="V35" s="6">
        <v>3.6</v>
      </c>
      <c r="W35" s="6">
        <v>0</v>
      </c>
      <c r="X35" s="6">
        <f>IF(T35="","",T35-U35-V35-W35)</f>
        <v>1.9599999999999986</v>
      </c>
      <c r="Y35" s="9">
        <f>IF(U35="","",U35/$T35)</f>
        <v>0.7695814338997099</v>
      </c>
      <c r="Z35" s="9">
        <f>IF(V35="","",V35/$T35)</f>
        <v>0.1491918773311231</v>
      </c>
      <c r="AA35" s="9">
        <f>IF(W35="","",W35/$T35)</f>
        <v>0</v>
      </c>
      <c r="AB35" s="9">
        <f>IF(X35="","",X35/$T35)</f>
        <v>8.1226688769166958E-2</v>
      </c>
      <c r="AC35" s="21"/>
      <c r="AD35" s="1" t="s">
        <v>4358</v>
      </c>
      <c r="AE35" s="1">
        <v>2017</v>
      </c>
      <c r="AF35" s="1">
        <v>20</v>
      </c>
      <c r="AG35" s="1">
        <v>24</v>
      </c>
      <c r="AH35" s="12" t="s">
        <v>201</v>
      </c>
      <c r="AI35" s="1"/>
      <c r="AJ35" s="32">
        <f>IF(AE35&lt;&gt;AE34,"1",IF(C35&gt;C34,AJ34+1,"1"))</f>
        <v>2</v>
      </c>
      <c r="AK35" s="10">
        <f>IF(G35="Top",AJ35*1,IF(G35="Bottom",AJ35+10,""))</f>
        <v>2</v>
      </c>
      <c r="AL35" s="11" t="s">
        <v>4359</v>
      </c>
      <c r="AM35" s="14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</row>
    <row r="36" spans="1:73" s="11" customFormat="1" ht="11.25" x14ac:dyDescent="0.2">
      <c r="A36" s="1">
        <v>2</v>
      </c>
      <c r="B36" s="1" t="s">
        <v>201</v>
      </c>
      <c r="C36" s="24">
        <v>42973</v>
      </c>
      <c r="D36" s="1">
        <v>4.0999999999999996</v>
      </c>
      <c r="E36" s="39">
        <v>0.9</v>
      </c>
      <c r="F36" s="1">
        <v>1.5</v>
      </c>
      <c r="G36" s="1" t="s">
        <v>4</v>
      </c>
      <c r="H36" s="5">
        <v>8.0099999999999991E-2</v>
      </c>
      <c r="I36" s="6">
        <v>7.0000000000000001E-3</v>
      </c>
      <c r="J36" s="6">
        <v>0.11700000000000001</v>
      </c>
      <c r="K36" s="6">
        <v>0.98899999999999999</v>
      </c>
      <c r="L36" s="6">
        <f>IF(H36="","",IF(K36="","",K36/H36))</f>
        <v>12.347066167290889</v>
      </c>
      <c r="M36" s="1">
        <v>12</v>
      </c>
      <c r="N36" s="20">
        <v>8.1999999999999993</v>
      </c>
      <c r="O36" s="13">
        <v>464.1</v>
      </c>
      <c r="P36" s="1"/>
      <c r="Q36" s="39">
        <v>51.4</v>
      </c>
      <c r="R36" s="13">
        <v>113.2</v>
      </c>
      <c r="S36" s="6">
        <v>0.15</v>
      </c>
      <c r="T36" s="6">
        <v>33.58</v>
      </c>
      <c r="U36" s="6">
        <v>30.64</v>
      </c>
      <c r="V36" s="6">
        <v>0.02</v>
      </c>
      <c r="W36" s="6">
        <v>0</v>
      </c>
      <c r="X36" s="6">
        <f>IF(T36="","",T36-U36-V36-W36)</f>
        <v>2.9199999999999977</v>
      </c>
      <c r="Y36" s="9">
        <f>IF(U36="","",U36/$T36)</f>
        <v>0.91244788564621804</v>
      </c>
      <c r="Z36" s="9">
        <f>IF(V36="","",V36/$T36)</f>
        <v>5.9559261465157837E-4</v>
      </c>
      <c r="AA36" s="9">
        <f>IF(W36="","",W36/$T36)</f>
        <v>0</v>
      </c>
      <c r="AB36" s="9">
        <f>IF(X36="","",X36/$T36)</f>
        <v>8.6956521739130377E-2</v>
      </c>
      <c r="AC36" s="21"/>
      <c r="AD36" s="1" t="s">
        <v>4759</v>
      </c>
      <c r="AE36" s="1">
        <v>2017</v>
      </c>
      <c r="AF36" s="1">
        <v>16</v>
      </c>
      <c r="AG36" s="1">
        <v>24</v>
      </c>
      <c r="AH36" s="12" t="s">
        <v>201</v>
      </c>
      <c r="AI36" s="1"/>
      <c r="AJ36" s="32">
        <f>IF(AE36&lt;&gt;AE35,"1",IF(C36&gt;C35,AJ35+1,"1"))</f>
        <v>3</v>
      </c>
      <c r="AK36" s="10">
        <f>IF(G36="Top",AJ36*1,IF(G36="Bottom",AJ36+10,""))</f>
        <v>3</v>
      </c>
      <c r="AL36" s="11" t="s">
        <v>4760</v>
      </c>
      <c r="AM36" s="14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</row>
    <row r="37" spans="1:73" s="11" customFormat="1" ht="11.25" x14ac:dyDescent="0.2">
      <c r="A37" s="1">
        <v>2</v>
      </c>
      <c r="B37" s="1" t="s">
        <v>201</v>
      </c>
      <c r="C37" s="24">
        <v>42987</v>
      </c>
      <c r="D37" s="1">
        <v>4.0999999999999996</v>
      </c>
      <c r="E37" s="39">
        <v>1.2</v>
      </c>
      <c r="F37" s="1">
        <v>1.5</v>
      </c>
      <c r="G37" s="1" t="s">
        <v>4</v>
      </c>
      <c r="H37" s="5">
        <v>5.8000000000000003E-2</v>
      </c>
      <c r="I37" s="6">
        <v>3.9E-2</v>
      </c>
      <c r="J37" s="6">
        <v>0.40500000000000003</v>
      </c>
      <c r="K37" s="6">
        <v>1.17</v>
      </c>
      <c r="L37" s="6">
        <f>IF(H37="","",IF(K37="","",K37/H37))</f>
        <v>20.172413793103445</v>
      </c>
      <c r="M37" s="1">
        <v>20</v>
      </c>
      <c r="N37" s="20">
        <v>8.07</v>
      </c>
      <c r="O37" s="13">
        <v>516</v>
      </c>
      <c r="P37" s="1"/>
      <c r="Q37" s="39">
        <v>13.5</v>
      </c>
      <c r="R37" s="13"/>
      <c r="S37" s="6">
        <v>0.15</v>
      </c>
      <c r="T37" s="6">
        <v>5.2</v>
      </c>
      <c r="U37" s="6">
        <v>5.2</v>
      </c>
      <c r="V37" s="6">
        <v>0</v>
      </c>
      <c r="W37" s="6">
        <v>0</v>
      </c>
      <c r="X37" s="6">
        <f>IF(T37="","",T37-U37-V37-W37)</f>
        <v>0</v>
      </c>
      <c r="Y37" s="9">
        <f>IF(U37="","",U37/$T37)</f>
        <v>1</v>
      </c>
      <c r="Z37" s="9">
        <f>IF(V37="","",V37/$T37)</f>
        <v>0</v>
      </c>
      <c r="AA37" s="9">
        <f>IF(W37="","",W37/$T37)</f>
        <v>0</v>
      </c>
      <c r="AB37" s="9">
        <f>IF(X37="","",X37/$T37)</f>
        <v>0</v>
      </c>
      <c r="AC37" s="21"/>
      <c r="AD37" s="1"/>
      <c r="AE37" s="1">
        <v>2017</v>
      </c>
      <c r="AF37" s="1">
        <v>12</v>
      </c>
      <c r="AG37" s="1">
        <v>18</v>
      </c>
      <c r="AH37" s="12" t="s">
        <v>201</v>
      </c>
      <c r="AI37" s="1"/>
      <c r="AJ37" s="32">
        <f>IF(AE37&lt;&gt;AE36,"1",IF(C37&gt;C36,AJ36+1,"1"))</f>
        <v>4</v>
      </c>
      <c r="AK37" s="10">
        <f>IF(G37="Top",AJ37*1,IF(G37="Bottom",AJ37+10,""))</f>
        <v>4</v>
      </c>
      <c r="AL37" s="11" t="s">
        <v>5125</v>
      </c>
      <c r="AM37" s="14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</row>
    <row r="38" spans="1:73" s="11" customFormat="1" ht="11.25" hidden="1" x14ac:dyDescent="0.2">
      <c r="A38" s="1">
        <v>4</v>
      </c>
      <c r="B38" s="12" t="s">
        <v>9</v>
      </c>
      <c r="C38" s="2">
        <v>42476</v>
      </c>
      <c r="D38" s="3"/>
      <c r="E38" s="4"/>
      <c r="F38" s="3">
        <v>14.3</v>
      </c>
      <c r="G38" s="7" t="s">
        <v>1</v>
      </c>
      <c r="H38" s="5">
        <v>5.62E-2</v>
      </c>
      <c r="I38" s="6"/>
      <c r="J38" s="6"/>
      <c r="K38" s="4"/>
      <c r="L38" s="4" t="str">
        <f>IF(K38="","",IF(H38="","",K38/H38))</f>
        <v/>
      </c>
      <c r="M38" s="7"/>
      <c r="N38" s="4"/>
      <c r="O38" s="7"/>
      <c r="P38" s="3"/>
      <c r="Q38" s="4"/>
      <c r="R38" s="3"/>
      <c r="S38" s="4"/>
      <c r="T38" s="8"/>
      <c r="U38" s="8"/>
      <c r="V38" s="4"/>
      <c r="W38" s="4"/>
      <c r="X38" s="4"/>
      <c r="Y38" s="9" t="str">
        <f>IF(U38="","",U38/$T38)</f>
        <v/>
      </c>
      <c r="Z38" s="9" t="str">
        <f>IF(V38="","",V38/$T38)</f>
        <v/>
      </c>
      <c r="AA38" s="9" t="str">
        <f>IF(W38="","",W38/$T38)</f>
        <v/>
      </c>
      <c r="AB38" s="9" t="str">
        <f>IF(X38="","",X38/$T38)</f>
        <v/>
      </c>
      <c r="AC38" s="9"/>
      <c r="AD38" s="8"/>
      <c r="AE38" s="10">
        <v>2016</v>
      </c>
      <c r="AF38" s="7"/>
      <c r="AG38" s="1">
        <v>9</v>
      </c>
      <c r="AH38" s="12" t="s">
        <v>9</v>
      </c>
      <c r="AI38" s="19"/>
      <c r="AJ38" s="32" t="str">
        <f>IF(AE38&lt;&gt;AE37,"1",IF(C38&gt;C37,AJ37+1,"1"))</f>
        <v>1</v>
      </c>
      <c r="AK38" s="10" t="s">
        <v>2</v>
      </c>
      <c r="AL38" s="11" t="s">
        <v>10</v>
      </c>
      <c r="AM38" s="14"/>
      <c r="AN38" s="1"/>
      <c r="AO38" s="1"/>
      <c r="AP38" s="7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M38" s="12"/>
    </row>
    <row r="39" spans="1:73" s="11" customFormat="1" ht="11.25" x14ac:dyDescent="0.2">
      <c r="A39" s="15">
        <v>4</v>
      </c>
      <c r="B39" s="12" t="s">
        <v>9</v>
      </c>
      <c r="C39" s="16">
        <v>42476</v>
      </c>
      <c r="D39" s="3">
        <v>14.3</v>
      </c>
      <c r="E39" s="38">
        <v>1.35</v>
      </c>
      <c r="F39" s="3">
        <v>1.5</v>
      </c>
      <c r="G39" s="7" t="s">
        <v>4</v>
      </c>
      <c r="H39" s="17">
        <v>4.3499999999999997E-2</v>
      </c>
      <c r="I39" s="4"/>
      <c r="J39" s="4"/>
      <c r="K39" s="4"/>
      <c r="L39" s="4"/>
      <c r="M39" s="7"/>
      <c r="N39" s="4"/>
      <c r="O39" s="7"/>
      <c r="P39" s="3"/>
      <c r="Q39" s="38">
        <v>19</v>
      </c>
      <c r="R39" s="3"/>
      <c r="S39" s="4"/>
      <c r="T39" s="8"/>
      <c r="U39" s="8"/>
      <c r="V39" s="4"/>
      <c r="W39" s="4"/>
      <c r="X39" s="4"/>
      <c r="Y39" s="9" t="str">
        <f>IF(U39="","",U39/$T39)</f>
        <v/>
      </c>
      <c r="Z39" s="9" t="str">
        <f>IF(V39="","",V39/$T39)</f>
        <v/>
      </c>
      <c r="AA39" s="9" t="str">
        <f>IF(W39="","",W39/$T39)</f>
        <v/>
      </c>
      <c r="AB39" s="9" t="str">
        <f>IF(X39="","",X39/$T39)</f>
        <v/>
      </c>
      <c r="AC39" s="9"/>
      <c r="AD39" s="8"/>
      <c r="AE39" s="10">
        <v>2016</v>
      </c>
      <c r="AF39" s="7">
        <v>15</v>
      </c>
      <c r="AG39" s="7">
        <v>11</v>
      </c>
      <c r="AH39" s="12" t="s">
        <v>9</v>
      </c>
      <c r="AI39" s="18"/>
      <c r="AJ39" s="32" t="str">
        <f>IF(AE39&lt;&gt;AE38,"1",IF(C39&gt;C38,AJ38+1,"1"))</f>
        <v>1</v>
      </c>
      <c r="AK39" s="10">
        <v>21</v>
      </c>
      <c r="AL39" s="11" t="s">
        <v>11</v>
      </c>
      <c r="AM39" s="14"/>
      <c r="AN39" s="1"/>
      <c r="AO39" s="1"/>
      <c r="AP39" s="7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M39" s="12"/>
    </row>
    <row r="40" spans="1:73" s="11" customFormat="1" ht="11.25" hidden="1" x14ac:dyDescent="0.2">
      <c r="A40" s="1">
        <v>4</v>
      </c>
      <c r="B40" s="12" t="s">
        <v>9</v>
      </c>
      <c r="C40" s="2">
        <v>42504</v>
      </c>
      <c r="D40" s="3"/>
      <c r="E40" s="4"/>
      <c r="F40" s="3">
        <v>14.2</v>
      </c>
      <c r="G40" s="7" t="s">
        <v>1</v>
      </c>
      <c r="H40" s="5">
        <v>0.30830000000000002</v>
      </c>
      <c r="I40" s="6"/>
      <c r="J40" s="6"/>
      <c r="K40" s="4"/>
      <c r="L40" s="4" t="str">
        <f>IF(K40="","",IF(H40="","",K40/H40))</f>
        <v/>
      </c>
      <c r="M40" s="7"/>
      <c r="N40" s="4"/>
      <c r="O40" s="7"/>
      <c r="P40" s="3"/>
      <c r="Q40" s="4"/>
      <c r="R40" s="3"/>
      <c r="S40" s="4"/>
      <c r="T40" s="8"/>
      <c r="U40" s="8"/>
      <c r="V40" s="4"/>
      <c r="W40" s="4"/>
      <c r="X40" s="4"/>
      <c r="Y40" s="9" t="str">
        <f>IF(U40="","",U40/$T40)</f>
        <v/>
      </c>
      <c r="Z40" s="9" t="str">
        <f>IF(V40="","",V40/$T40)</f>
        <v/>
      </c>
      <c r="AA40" s="9" t="str">
        <f>IF(W40="","",W40/$T40)</f>
        <v/>
      </c>
      <c r="AB40" s="9" t="str">
        <f>IF(X40="","",X40/$T40)</f>
        <v/>
      </c>
      <c r="AC40" s="9"/>
      <c r="AD40" s="8"/>
      <c r="AE40" s="10">
        <v>2016</v>
      </c>
      <c r="AF40" s="7"/>
      <c r="AG40" s="1">
        <v>9</v>
      </c>
      <c r="AH40" s="12" t="s">
        <v>9</v>
      </c>
      <c r="AI40" s="19"/>
      <c r="AJ40" s="32">
        <f>IF(AE40&lt;&gt;AE39,"1",IF(C40&gt;C39,AJ39+1,"1"))</f>
        <v>2</v>
      </c>
      <c r="AK40" s="10" t="s">
        <v>18</v>
      </c>
      <c r="AL40" s="11" t="s">
        <v>23</v>
      </c>
      <c r="AM40" s="14"/>
      <c r="AN40" s="1"/>
      <c r="AO40" s="1"/>
      <c r="AP40" s="7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M40" s="12"/>
    </row>
    <row r="41" spans="1:73" s="11" customFormat="1" ht="11.25" x14ac:dyDescent="0.2">
      <c r="A41" s="15">
        <v>4</v>
      </c>
      <c r="B41" s="12" t="s">
        <v>9</v>
      </c>
      <c r="C41" s="16">
        <v>42504</v>
      </c>
      <c r="D41" s="3">
        <v>14.2</v>
      </c>
      <c r="E41" s="38">
        <v>2.25</v>
      </c>
      <c r="F41" s="3">
        <v>1.5</v>
      </c>
      <c r="G41" s="7" t="s">
        <v>4</v>
      </c>
      <c r="H41" s="17">
        <v>2.9399999999999999E-2</v>
      </c>
      <c r="I41" s="4"/>
      <c r="J41" s="4"/>
      <c r="K41" s="4"/>
      <c r="L41" s="4"/>
      <c r="M41" s="7"/>
      <c r="N41" s="4"/>
      <c r="O41" s="7"/>
      <c r="P41" s="3"/>
      <c r="Q41" s="38">
        <v>5.9</v>
      </c>
      <c r="R41" s="3"/>
      <c r="S41" s="4"/>
      <c r="T41" s="8"/>
      <c r="U41" s="8"/>
      <c r="V41" s="4"/>
      <c r="W41" s="4"/>
      <c r="X41" s="4"/>
      <c r="Y41" s="9" t="str">
        <f>IF(U41="","",U41/$T41)</f>
        <v/>
      </c>
      <c r="Z41" s="9" t="str">
        <f>IF(V41="","",V41/$T41)</f>
        <v/>
      </c>
      <c r="AA41" s="9" t="str">
        <f>IF(W41="","",W41/$T41)</f>
        <v/>
      </c>
      <c r="AB41" s="9" t="str">
        <f>IF(X41="","",X41/$T41)</f>
        <v/>
      </c>
      <c r="AC41" s="9"/>
      <c r="AD41" s="8"/>
      <c r="AE41" s="10">
        <v>2016</v>
      </c>
      <c r="AF41" s="7">
        <v>25</v>
      </c>
      <c r="AG41" s="7">
        <v>18</v>
      </c>
      <c r="AH41" s="12" t="s">
        <v>9</v>
      </c>
      <c r="AI41" s="18"/>
      <c r="AJ41" s="32" t="str">
        <f>IF(AE41&lt;&gt;AE40,"1",IF(C41&gt;C40,AJ40+1,"1"))</f>
        <v>1</v>
      </c>
      <c r="AK41" s="10">
        <v>22</v>
      </c>
      <c r="AL41" s="11" t="s">
        <v>24</v>
      </c>
      <c r="AM41" s="14"/>
      <c r="AN41" s="1"/>
      <c r="AO41" s="1"/>
      <c r="AP41" s="7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M41" s="12"/>
    </row>
    <row r="42" spans="1:73" s="11" customFormat="1" ht="11.25" hidden="1" x14ac:dyDescent="0.2">
      <c r="A42" s="1">
        <v>4</v>
      </c>
      <c r="B42" s="12" t="s">
        <v>9</v>
      </c>
      <c r="C42" s="16">
        <v>42532</v>
      </c>
      <c r="D42" s="3"/>
      <c r="E42" s="4"/>
      <c r="F42" s="3">
        <v>12.6</v>
      </c>
      <c r="G42" s="7" t="s">
        <v>1</v>
      </c>
      <c r="H42" s="17">
        <v>0.29719999999999996</v>
      </c>
      <c r="I42" s="4"/>
      <c r="J42" s="4">
        <v>1.2509999999999999</v>
      </c>
      <c r="K42" s="4"/>
      <c r="L42" s="4" t="str">
        <f>IF(K42="","",IF(H42="","",K42/H42))</f>
        <v/>
      </c>
      <c r="M42" s="7"/>
      <c r="N42" s="4"/>
      <c r="O42" s="7"/>
      <c r="P42" s="3"/>
      <c r="Q42" s="4"/>
      <c r="R42" s="3"/>
      <c r="S42" s="4"/>
      <c r="T42" s="8"/>
      <c r="U42" s="8"/>
      <c r="V42" s="4"/>
      <c r="W42" s="4"/>
      <c r="X42" s="4" t="str">
        <f>IF(T42="","",IF(W42="","",(T42-U42-V42-W42)))</f>
        <v/>
      </c>
      <c r="Y42" s="9" t="str">
        <f>IF(U42="","",U42/$T42)</f>
        <v/>
      </c>
      <c r="Z42" s="9" t="str">
        <f>IF(V42="","",V42/$T42)</f>
        <v/>
      </c>
      <c r="AA42" s="9" t="str">
        <f>IF(W42="","",W42/$T42)</f>
        <v/>
      </c>
      <c r="AB42" s="9" t="str">
        <f>IF(X42="","",X42/$T42)</f>
        <v/>
      </c>
      <c r="AC42" s="9"/>
      <c r="AD42" s="8"/>
      <c r="AE42" s="10">
        <v>2016</v>
      </c>
      <c r="AF42" s="7"/>
      <c r="AG42" s="7">
        <v>9</v>
      </c>
      <c r="AH42" s="12" t="s">
        <v>9</v>
      </c>
      <c r="AI42" s="12"/>
      <c r="AJ42" s="32">
        <f>IF(AE42&lt;&gt;AE41,"1",IF(C42&gt;C41,AJ41+1,"1"))</f>
        <v>2</v>
      </c>
      <c r="AK42" s="10">
        <v>11</v>
      </c>
      <c r="AL42" s="11" t="s">
        <v>209</v>
      </c>
      <c r="AN42" s="10"/>
      <c r="AO42" s="10"/>
      <c r="AP42" s="7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</row>
    <row r="43" spans="1:73" s="11" customFormat="1" ht="11.25" x14ac:dyDescent="0.2">
      <c r="A43" s="15">
        <v>4</v>
      </c>
      <c r="B43" s="12" t="s">
        <v>9</v>
      </c>
      <c r="C43" s="16">
        <v>42532</v>
      </c>
      <c r="D43" s="3">
        <v>14.1</v>
      </c>
      <c r="E43" s="38">
        <v>2.5499999999999998</v>
      </c>
      <c r="F43" s="3">
        <v>1.5</v>
      </c>
      <c r="G43" s="7" t="s">
        <v>4</v>
      </c>
      <c r="H43" s="17">
        <v>1.2199999999999999E-2</v>
      </c>
      <c r="I43" s="4">
        <v>3.5000000000000001E-3</v>
      </c>
      <c r="J43" s="4">
        <v>2.3E-2</v>
      </c>
      <c r="K43" s="4">
        <v>0.53600000000000003</v>
      </c>
      <c r="L43" s="4">
        <f>IF(K43="","",IF(H43="","",K43/H43))</f>
        <v>43.934426229508205</v>
      </c>
      <c r="M43" s="7">
        <v>11</v>
      </c>
      <c r="N43" s="4">
        <v>7.99</v>
      </c>
      <c r="O43" s="7">
        <v>213.4</v>
      </c>
      <c r="P43" s="3">
        <v>14.2</v>
      </c>
      <c r="Q43" s="38">
        <v>7.8</v>
      </c>
      <c r="R43" s="3"/>
      <c r="S43" s="4">
        <v>0.15</v>
      </c>
      <c r="T43" s="8">
        <v>6.13</v>
      </c>
      <c r="U43" s="8">
        <v>3.3</v>
      </c>
      <c r="V43" s="4">
        <v>0.49</v>
      </c>
      <c r="W43" s="4">
        <v>0</v>
      </c>
      <c r="X43" s="4">
        <f>IF(T43="","",IF(W43="","",(T43-U43-V43-W43)))</f>
        <v>2.34</v>
      </c>
      <c r="Y43" s="9">
        <f>IF(U43="","",U43/$T43)</f>
        <v>0.53833605220228387</v>
      </c>
      <c r="Z43" s="9">
        <f>IF(V43="","",V43/$T43)</f>
        <v>7.9934747145187598E-2</v>
      </c>
      <c r="AA43" s="9">
        <f>IF(W43="","",W43/$T43)</f>
        <v>0</v>
      </c>
      <c r="AB43" s="9">
        <f>IF(X43="","",X43/$T43)</f>
        <v>0.38172920065252852</v>
      </c>
      <c r="AC43" s="9"/>
      <c r="AD43" s="8"/>
      <c r="AE43" s="10">
        <v>2016</v>
      </c>
      <c r="AF43" s="7">
        <v>25</v>
      </c>
      <c r="AG43" s="7">
        <v>21</v>
      </c>
      <c r="AH43" s="12" t="s">
        <v>9</v>
      </c>
      <c r="AI43" s="12"/>
      <c r="AJ43" s="32" t="str">
        <f>IF(AE43&lt;&gt;AE42,"1",IF(C43&gt;C42,AJ42+1,"1"))</f>
        <v>1</v>
      </c>
      <c r="AK43" s="10">
        <v>1</v>
      </c>
      <c r="AL43" s="11" t="s">
        <v>210</v>
      </c>
      <c r="AN43" s="10"/>
      <c r="AO43" s="10"/>
      <c r="AP43" s="7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</row>
    <row r="44" spans="1:73" s="11" customFormat="1" ht="11.25" hidden="1" x14ac:dyDescent="0.2">
      <c r="A44" s="1">
        <v>4</v>
      </c>
      <c r="B44" s="12" t="s">
        <v>9</v>
      </c>
      <c r="C44" s="16">
        <v>42546</v>
      </c>
      <c r="D44" s="3"/>
      <c r="E44" s="4"/>
      <c r="F44" s="3">
        <v>12.5</v>
      </c>
      <c r="G44" s="7" t="s">
        <v>1</v>
      </c>
      <c r="H44" s="17">
        <v>0.39360000000000001</v>
      </c>
      <c r="I44" s="4"/>
      <c r="J44" s="4" t="s">
        <v>35</v>
      </c>
      <c r="K44" s="4"/>
      <c r="L44" s="4" t="str">
        <f>IF(K44="","",IF(H44="","",K44/H44))</f>
        <v/>
      </c>
      <c r="M44" s="7"/>
      <c r="N44" s="4"/>
      <c r="O44" s="7"/>
      <c r="P44" s="3"/>
      <c r="Q44" s="4"/>
      <c r="R44" s="3"/>
      <c r="S44" s="4"/>
      <c r="T44" s="8"/>
      <c r="U44" s="8"/>
      <c r="V44" s="4"/>
      <c r="W44" s="4"/>
      <c r="X44" s="4" t="str">
        <f>IF(T44="","",IF(W44="","",(T44-U44-V44-W44)))</f>
        <v/>
      </c>
      <c r="Y44" s="9" t="str">
        <f>IF(U44="","",U44/$T44)</f>
        <v/>
      </c>
      <c r="Z44" s="9" t="str">
        <f>IF(V44="","",V44/$T44)</f>
        <v/>
      </c>
      <c r="AA44" s="9" t="str">
        <f>IF(W44="","",W44/$T44)</f>
        <v/>
      </c>
      <c r="AB44" s="9" t="str">
        <f>IF(X44="","",X44/$T44)</f>
        <v/>
      </c>
      <c r="AC44" s="9"/>
      <c r="AD44" s="8"/>
      <c r="AE44" s="10">
        <v>2016</v>
      </c>
      <c r="AF44" s="7"/>
      <c r="AG44" s="7">
        <v>10</v>
      </c>
      <c r="AH44" s="12" t="s">
        <v>9</v>
      </c>
      <c r="AI44" s="12"/>
      <c r="AJ44" s="32">
        <f>IF(AE44&lt;&gt;AE43,"1",IF(C44&gt;C43,AJ43+1,"1"))</f>
        <v>2</v>
      </c>
      <c r="AK44" s="10">
        <v>12</v>
      </c>
      <c r="AL44" s="11" t="s">
        <v>516</v>
      </c>
      <c r="AN44" s="10"/>
      <c r="AO44" s="10"/>
      <c r="AP44" s="7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</row>
    <row r="45" spans="1:73" s="11" customFormat="1" ht="11.25" x14ac:dyDescent="0.2">
      <c r="A45" s="15">
        <v>4</v>
      </c>
      <c r="B45" s="12" t="s">
        <v>9</v>
      </c>
      <c r="C45" s="16">
        <v>42546</v>
      </c>
      <c r="D45" s="3">
        <v>14</v>
      </c>
      <c r="E45" s="38">
        <v>3.65</v>
      </c>
      <c r="F45" s="3">
        <v>1.5</v>
      </c>
      <c r="G45" s="7" t="s">
        <v>4</v>
      </c>
      <c r="H45" s="17">
        <v>2.6699999999999998E-2</v>
      </c>
      <c r="I45" s="4" t="s">
        <v>35</v>
      </c>
      <c r="J45" s="4" t="s">
        <v>35</v>
      </c>
      <c r="K45" s="4">
        <v>0.47499999999999998</v>
      </c>
      <c r="L45" s="4">
        <f>IF(K45="","",IF(H45="","",K45/H45))</f>
        <v>17.790262172284645</v>
      </c>
      <c r="M45" s="7">
        <v>27</v>
      </c>
      <c r="N45" s="4">
        <v>8.66</v>
      </c>
      <c r="O45" s="7">
        <v>217.5</v>
      </c>
      <c r="P45" s="3"/>
      <c r="Q45" s="38">
        <v>4.5999999999999996</v>
      </c>
      <c r="R45" s="3"/>
      <c r="S45" s="4">
        <v>0.15</v>
      </c>
      <c r="T45" s="8">
        <v>3.15</v>
      </c>
      <c r="U45" s="8">
        <v>1.48</v>
      </c>
      <c r="V45" s="4">
        <v>0.46</v>
      </c>
      <c r="W45" s="4">
        <v>0</v>
      </c>
      <c r="X45" s="4">
        <f>IF(T45="","",IF(W45="","",(T45-U45-V45-W45)))</f>
        <v>1.21</v>
      </c>
      <c r="Y45" s="9">
        <f>IF(U45="","",U45/$T45)</f>
        <v>0.46984126984126984</v>
      </c>
      <c r="Z45" s="9">
        <f>IF(V45="","",V45/$T45)</f>
        <v>0.14603174603174604</v>
      </c>
      <c r="AA45" s="9">
        <f>IF(W45="","",W45/$T45)</f>
        <v>0</v>
      </c>
      <c r="AB45" s="9">
        <f>IF(X45="","",X45/$T45)</f>
        <v>0.38412698412698415</v>
      </c>
      <c r="AC45" s="9"/>
      <c r="AD45" s="8"/>
      <c r="AE45" s="10">
        <v>2016</v>
      </c>
      <c r="AF45" s="7">
        <v>27</v>
      </c>
      <c r="AG45" s="7">
        <v>25</v>
      </c>
      <c r="AH45" s="12" t="s">
        <v>9</v>
      </c>
      <c r="AI45" s="12"/>
      <c r="AJ45" s="32" t="str">
        <f>IF(AE45&lt;&gt;AE44,"1",IF(C45&gt;C44,AJ44+1,"1"))</f>
        <v>1</v>
      </c>
      <c r="AK45" s="10">
        <v>2</v>
      </c>
      <c r="AL45" s="11" t="s">
        <v>517</v>
      </c>
      <c r="AN45" s="10"/>
      <c r="AO45" s="10"/>
      <c r="AP45" s="7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</row>
    <row r="46" spans="1:73" s="11" customFormat="1" ht="11.25" hidden="1" x14ac:dyDescent="0.2">
      <c r="A46" s="1">
        <v>4</v>
      </c>
      <c r="B46" s="12" t="s">
        <v>9</v>
      </c>
      <c r="C46" s="16">
        <v>42547</v>
      </c>
      <c r="D46" s="3"/>
      <c r="E46" s="4"/>
      <c r="F46" s="3"/>
      <c r="G46" s="10" t="s">
        <v>13</v>
      </c>
      <c r="H46" s="17"/>
      <c r="I46" s="4"/>
      <c r="J46" s="4"/>
      <c r="K46" s="4"/>
      <c r="L46" s="4" t="str">
        <f>IF(K46="","",IF(H46="","",K46/H46))</f>
        <v/>
      </c>
      <c r="M46" s="7"/>
      <c r="N46" s="4"/>
      <c r="O46" s="7"/>
      <c r="P46" s="3"/>
      <c r="Q46" s="4"/>
      <c r="R46" s="3"/>
      <c r="S46" s="4">
        <v>39.588046449857323</v>
      </c>
      <c r="T46" s="8">
        <v>32.03</v>
      </c>
      <c r="U46" s="8">
        <v>31.67</v>
      </c>
      <c r="V46" s="4">
        <v>0</v>
      </c>
      <c r="W46" s="4">
        <v>0</v>
      </c>
      <c r="X46" s="4">
        <f>IF(T46="","",IF(W46="","",(T46-U46-V46-W46)))</f>
        <v>0.35999999999999943</v>
      </c>
      <c r="Y46" s="9">
        <f>IF(U46="","",U46/$T46)</f>
        <v>0.98876053699656574</v>
      </c>
      <c r="Z46" s="9">
        <f>IF(V46="","",V46/$T46)</f>
        <v>0</v>
      </c>
      <c r="AA46" s="9">
        <f>IF(W46="","",W46/$T46)</f>
        <v>0</v>
      </c>
      <c r="AB46" s="9">
        <f>IF(X46="","",X46/$T46)</f>
        <v>1.1239463003434261E-2</v>
      </c>
      <c r="AC46" s="9"/>
      <c r="AD46" s="8" t="s">
        <v>550</v>
      </c>
      <c r="AE46" s="10">
        <v>2016</v>
      </c>
      <c r="AF46" s="7"/>
      <c r="AG46" s="7"/>
      <c r="AH46" s="12" t="s">
        <v>9</v>
      </c>
      <c r="AI46" s="12"/>
      <c r="AJ46" s="32">
        <f>IF(AE46&lt;&gt;AE45,"1",IF(C46&gt;C45,AJ45+1,"1"))</f>
        <v>2</v>
      </c>
      <c r="AK46" s="10" t="s">
        <v>28</v>
      </c>
      <c r="AL46" s="11" t="s">
        <v>551</v>
      </c>
      <c r="AN46" s="10"/>
      <c r="AO46" s="10"/>
      <c r="AP46" s="7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</row>
    <row r="47" spans="1:73" s="11" customFormat="1" ht="11.25" hidden="1" x14ac:dyDescent="0.2">
      <c r="A47" s="1">
        <v>4</v>
      </c>
      <c r="B47" s="12" t="s">
        <v>9</v>
      </c>
      <c r="C47" s="16">
        <v>42560</v>
      </c>
      <c r="D47" s="3"/>
      <c r="E47" s="4"/>
      <c r="F47" s="3">
        <v>12.7</v>
      </c>
      <c r="G47" s="7" t="s">
        <v>1</v>
      </c>
      <c r="H47" s="17">
        <v>0.40560000000000002</v>
      </c>
      <c r="I47" s="4"/>
      <c r="J47" s="4">
        <v>1.841</v>
      </c>
      <c r="K47" s="4"/>
      <c r="L47" s="4" t="str">
        <f>IF(K47="","",IF(H47="","",K47/H47))</f>
        <v/>
      </c>
      <c r="M47" s="7"/>
      <c r="N47" s="4"/>
      <c r="O47" s="7"/>
      <c r="P47" s="3"/>
      <c r="Q47" s="4"/>
      <c r="R47" s="3"/>
      <c r="S47" s="4"/>
      <c r="T47" s="8"/>
      <c r="U47" s="8"/>
      <c r="V47" s="4"/>
      <c r="W47" s="4"/>
      <c r="X47" s="4" t="str">
        <f>IF(T47="","",IF(W47="","",(T47-U47-V47-W47)))</f>
        <v/>
      </c>
      <c r="Y47" s="9" t="str">
        <f>IF(U47="","",U47/$T47)</f>
        <v/>
      </c>
      <c r="Z47" s="9" t="str">
        <f>IF(V47="","",V47/$T47)</f>
        <v/>
      </c>
      <c r="AA47" s="9" t="str">
        <f>IF(W47="","",W47/$T47)</f>
        <v/>
      </c>
      <c r="AB47" s="9" t="str">
        <f>IF(X47="","",X47/$T47)</f>
        <v/>
      </c>
      <c r="AC47" s="9"/>
      <c r="AD47" s="8"/>
      <c r="AE47" s="10">
        <v>2016</v>
      </c>
      <c r="AF47" s="7"/>
      <c r="AG47" s="7">
        <v>10</v>
      </c>
      <c r="AH47" s="12" t="s">
        <v>9</v>
      </c>
      <c r="AI47" s="12"/>
      <c r="AJ47" s="32">
        <f>IF(AE47&lt;&gt;AE46,"1",IF(C47&gt;C46,AJ46+1,"1"))</f>
        <v>3</v>
      </c>
      <c r="AK47" s="10">
        <v>13</v>
      </c>
      <c r="AL47" s="11" t="s">
        <v>770</v>
      </c>
      <c r="AN47" s="10"/>
      <c r="AO47" s="10"/>
      <c r="AP47" s="7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</row>
    <row r="48" spans="1:73" s="11" customFormat="1" ht="11.25" hidden="1" x14ac:dyDescent="0.2">
      <c r="A48" s="1">
        <v>4</v>
      </c>
      <c r="B48" s="12" t="s">
        <v>9</v>
      </c>
      <c r="C48" s="16">
        <v>42560</v>
      </c>
      <c r="D48" s="3"/>
      <c r="E48" s="4"/>
      <c r="F48" s="3"/>
      <c r="G48" s="10" t="s">
        <v>13</v>
      </c>
      <c r="H48" s="17"/>
      <c r="I48" s="4"/>
      <c r="J48" s="4"/>
      <c r="K48" s="4"/>
      <c r="L48" s="4" t="str">
        <f>IF(K48="","",IF(H48="","",K48/H48))</f>
        <v/>
      </c>
      <c r="M48" s="7"/>
      <c r="N48" s="4"/>
      <c r="O48" s="7"/>
      <c r="P48" s="3"/>
      <c r="Q48" s="4"/>
      <c r="R48" s="3"/>
      <c r="S48" s="4">
        <v>0.15</v>
      </c>
      <c r="T48" s="8">
        <v>868.8</v>
      </c>
      <c r="U48" s="8">
        <v>868.8</v>
      </c>
      <c r="V48" s="4">
        <v>0</v>
      </c>
      <c r="W48" s="4">
        <v>0</v>
      </c>
      <c r="X48" s="4">
        <f>IF(T48="","",IF(W48="","",(T48-U48-V48-W48)))</f>
        <v>0</v>
      </c>
      <c r="Y48" s="9">
        <f>IF(U48="","",U48/$T48)</f>
        <v>1</v>
      </c>
      <c r="Z48" s="9">
        <f>IF(V48="","",V48/$T48)</f>
        <v>0</v>
      </c>
      <c r="AA48" s="9">
        <f>IF(W48="","",W48/$T48)</f>
        <v>0</v>
      </c>
      <c r="AB48" s="9">
        <f>IF(X48="","",X48/$T48)</f>
        <v>0</v>
      </c>
      <c r="AC48" s="9"/>
      <c r="AD48" s="8" t="s">
        <v>771</v>
      </c>
      <c r="AE48" s="10">
        <v>2016</v>
      </c>
      <c r="AF48" s="7"/>
      <c r="AG48" s="7"/>
      <c r="AH48" s="12" t="s">
        <v>9</v>
      </c>
      <c r="AI48" s="12"/>
      <c r="AJ48" s="32" t="str">
        <f>IF(AE48&lt;&gt;AE47,"1",IF(C48&gt;C47,AJ47+1,"1"))</f>
        <v>1</v>
      </c>
      <c r="AK48" s="10" t="s">
        <v>31</v>
      </c>
      <c r="AL48" s="11" t="s">
        <v>772</v>
      </c>
      <c r="AN48" s="10"/>
      <c r="AO48" s="10"/>
      <c r="AP48" s="7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</row>
    <row r="49" spans="1:57" s="11" customFormat="1" ht="11.25" x14ac:dyDescent="0.2">
      <c r="A49" s="15">
        <v>4</v>
      </c>
      <c r="B49" s="12" t="s">
        <v>9</v>
      </c>
      <c r="C49" s="16">
        <v>42560</v>
      </c>
      <c r="D49" s="3">
        <v>14.2</v>
      </c>
      <c r="E49" s="38">
        <v>1.4</v>
      </c>
      <c r="F49" s="3">
        <v>1.5</v>
      </c>
      <c r="G49" s="7" t="s">
        <v>4</v>
      </c>
      <c r="H49" s="17">
        <v>4.02E-2</v>
      </c>
      <c r="I49" s="4">
        <v>3.5000000000000001E-3</v>
      </c>
      <c r="J49" s="4">
        <v>0.03</v>
      </c>
      <c r="K49" s="4">
        <v>0.75600000000000001</v>
      </c>
      <c r="L49" s="4">
        <f>IF(K49="","",IF(H49="","",K49/H49))</f>
        <v>18.805970149253731</v>
      </c>
      <c r="M49" s="7">
        <v>15</v>
      </c>
      <c r="N49" s="4">
        <v>9.15</v>
      </c>
      <c r="O49" s="7">
        <v>196.7</v>
      </c>
      <c r="P49" s="3"/>
      <c r="Q49" s="38">
        <v>37.4</v>
      </c>
      <c r="R49" s="3">
        <v>39.9</v>
      </c>
      <c r="S49" s="4">
        <v>0.15</v>
      </c>
      <c r="T49" s="8">
        <v>22.690000000000005</v>
      </c>
      <c r="U49" s="8">
        <v>20.260000000000002</v>
      </c>
      <c r="V49" s="4">
        <v>0.26</v>
      </c>
      <c r="W49" s="4">
        <v>0</v>
      </c>
      <c r="X49" s="4">
        <f>IF(T49="","",IF(W49="","",(T49-U49-V49-W49)))</f>
        <v>2.1700000000000035</v>
      </c>
      <c r="Y49" s="9">
        <f>IF(U49="","",U49/$T49)</f>
        <v>0.89290436315557498</v>
      </c>
      <c r="Z49" s="9">
        <f>IF(V49="","",V49/$T49)</f>
        <v>1.1458792419568089E-2</v>
      </c>
      <c r="AA49" s="9">
        <f>IF(W49="","",W49/$T49)</f>
        <v>0</v>
      </c>
      <c r="AB49" s="9">
        <f>IF(X49="","",X49/$T49)</f>
        <v>9.5636844424856898E-2</v>
      </c>
      <c r="AC49" s="9"/>
      <c r="AD49" s="8" t="s">
        <v>773</v>
      </c>
      <c r="AE49" s="10">
        <v>2016</v>
      </c>
      <c r="AF49" s="7">
        <v>21</v>
      </c>
      <c r="AG49" s="7">
        <v>26</v>
      </c>
      <c r="AH49" s="12" t="s">
        <v>9</v>
      </c>
      <c r="AI49" s="12"/>
      <c r="AJ49" s="32" t="str">
        <f>IF(AE49&lt;&gt;AE48,"1",IF(C49&gt;C48,AJ48+1,"1"))</f>
        <v>1</v>
      </c>
      <c r="AK49" s="10">
        <v>3</v>
      </c>
      <c r="AL49" s="11" t="s">
        <v>774</v>
      </c>
      <c r="AN49" s="10"/>
      <c r="AO49" s="10"/>
      <c r="AP49" s="7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</row>
    <row r="50" spans="1:57" s="11" customFormat="1" ht="11.25" hidden="1" x14ac:dyDescent="0.2">
      <c r="A50" s="1">
        <v>4</v>
      </c>
      <c r="B50" s="12" t="s">
        <v>9</v>
      </c>
      <c r="C50" s="16">
        <v>42575</v>
      </c>
      <c r="D50" s="3"/>
      <c r="E50" s="4"/>
      <c r="F50" s="3">
        <v>12.5</v>
      </c>
      <c r="G50" s="7" t="s">
        <v>1</v>
      </c>
      <c r="H50" s="17">
        <v>0.53029999999999999</v>
      </c>
      <c r="I50" s="4"/>
      <c r="J50" s="4" t="s">
        <v>35</v>
      </c>
      <c r="K50" s="4"/>
      <c r="L50" s="4" t="str">
        <f>IF(K50="","",IF(H50="","",K50/H50))</f>
        <v/>
      </c>
      <c r="M50" s="7"/>
      <c r="N50" s="4"/>
      <c r="O50" s="7"/>
      <c r="P50" s="3"/>
      <c r="Q50" s="4"/>
      <c r="R50" s="3"/>
      <c r="S50" s="4"/>
      <c r="T50" s="8"/>
      <c r="U50" s="8"/>
      <c r="V50" s="4"/>
      <c r="W50" s="4"/>
      <c r="X50" s="4" t="str">
        <f>IF(T50="","",IF(W50="","",(T50-U50-V50-W50)))</f>
        <v/>
      </c>
      <c r="Y50" s="9" t="str">
        <f>IF(U50="","",U50/$T50)</f>
        <v/>
      </c>
      <c r="Z50" s="9" t="str">
        <f>IF(V50="","",V50/$T50)</f>
        <v/>
      </c>
      <c r="AA50" s="9" t="str">
        <f>IF(W50="","",W50/$T50)</f>
        <v/>
      </c>
      <c r="AB50" s="9" t="str">
        <f>IF(X50="","",X50/$T50)</f>
        <v/>
      </c>
      <c r="AC50" s="9"/>
      <c r="AD50" s="8"/>
      <c r="AE50" s="10">
        <v>2016</v>
      </c>
      <c r="AF50" s="7"/>
      <c r="AG50" s="7">
        <v>10</v>
      </c>
      <c r="AH50" s="12" t="s">
        <v>9</v>
      </c>
      <c r="AI50" s="12"/>
      <c r="AJ50" s="32">
        <f>IF(AE50&lt;&gt;AE49,"1",IF(C50&gt;C49,AJ49+1,"1"))</f>
        <v>2</v>
      </c>
      <c r="AK50" s="10">
        <v>14</v>
      </c>
      <c r="AL50" s="11" t="s">
        <v>1063</v>
      </c>
      <c r="AN50" s="10"/>
      <c r="AO50" s="10"/>
      <c r="AP50" s="7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</row>
    <row r="51" spans="1:57" s="11" customFormat="1" ht="11.25" hidden="1" x14ac:dyDescent="0.2">
      <c r="A51" s="1">
        <v>4</v>
      </c>
      <c r="B51" s="12" t="s">
        <v>9</v>
      </c>
      <c r="C51" s="16">
        <v>42575</v>
      </c>
      <c r="D51" s="3"/>
      <c r="E51" s="4"/>
      <c r="F51" s="3"/>
      <c r="G51" s="10" t="s">
        <v>13</v>
      </c>
      <c r="H51" s="17"/>
      <c r="I51" s="4"/>
      <c r="J51" s="4"/>
      <c r="K51" s="4"/>
      <c r="L51" s="4" t="str">
        <f>IF(K51="","",IF(H51="","",K51/H51))</f>
        <v/>
      </c>
      <c r="M51" s="7"/>
      <c r="N51" s="4"/>
      <c r="O51" s="7"/>
      <c r="P51" s="3"/>
      <c r="Q51" s="4"/>
      <c r="R51" s="3"/>
      <c r="S51" s="4">
        <v>0.15</v>
      </c>
      <c r="T51" s="8">
        <v>17.399999999999999</v>
      </c>
      <c r="U51" s="8">
        <v>6.22</v>
      </c>
      <c r="V51" s="4">
        <v>10.43</v>
      </c>
      <c r="W51" s="4">
        <v>0</v>
      </c>
      <c r="X51" s="4">
        <f>IF(T51="","",IF(W51="","",(T51-U51-V51-W51)))</f>
        <v>0.75</v>
      </c>
      <c r="Y51" s="9">
        <f>IF(U51="","",U51/$T51)</f>
        <v>0.35747126436781612</v>
      </c>
      <c r="Z51" s="9">
        <f>IF(V51="","",V51/$T51)</f>
        <v>0.59942528735632183</v>
      </c>
      <c r="AA51" s="9">
        <f>IF(W51="","",W51/$T51)</f>
        <v>0</v>
      </c>
      <c r="AB51" s="9">
        <f>IF(X51="","",X51/$T51)</f>
        <v>4.3103448275862072E-2</v>
      </c>
      <c r="AC51" s="9"/>
      <c r="AD51" s="8" t="s">
        <v>1064</v>
      </c>
      <c r="AE51" s="10">
        <v>2016</v>
      </c>
      <c r="AF51" s="7"/>
      <c r="AG51" s="7"/>
      <c r="AH51" s="12" t="s">
        <v>9</v>
      </c>
      <c r="AI51" s="12"/>
      <c r="AJ51" s="32" t="str">
        <f>IF(AE51&lt;&gt;AE50,"1",IF(C51&gt;C50,AJ50+1,"1"))</f>
        <v>1</v>
      </c>
      <c r="AK51" s="10" t="s">
        <v>169</v>
      </c>
      <c r="AL51" s="11" t="s">
        <v>1065</v>
      </c>
      <c r="AN51" s="10"/>
      <c r="AO51" s="10"/>
      <c r="AP51" s="7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</row>
    <row r="52" spans="1:57" s="11" customFormat="1" ht="11.25" x14ac:dyDescent="0.2">
      <c r="A52" s="15">
        <v>4</v>
      </c>
      <c r="B52" s="12" t="s">
        <v>9</v>
      </c>
      <c r="C52" s="16">
        <v>42575</v>
      </c>
      <c r="D52" s="3">
        <v>14</v>
      </c>
      <c r="E52" s="38">
        <v>1.55</v>
      </c>
      <c r="F52" s="3">
        <v>1.5</v>
      </c>
      <c r="G52" s="7" t="s">
        <v>4</v>
      </c>
      <c r="H52" s="17">
        <v>3.2100000000000004E-2</v>
      </c>
      <c r="I52" s="4" t="s">
        <v>35</v>
      </c>
      <c r="J52" s="4" t="s">
        <v>35</v>
      </c>
      <c r="K52" s="4">
        <v>0.498</v>
      </c>
      <c r="L52" s="4">
        <f>IF(K52="","",IF(H52="","",K52/H52))</f>
        <v>15.514018691588783</v>
      </c>
      <c r="M52" s="7">
        <v>17</v>
      </c>
      <c r="N52" s="4">
        <v>9.23</v>
      </c>
      <c r="O52" s="7">
        <v>216</v>
      </c>
      <c r="P52" s="3"/>
      <c r="Q52" s="38">
        <v>18</v>
      </c>
      <c r="R52" s="3"/>
      <c r="S52" s="4">
        <v>0.15</v>
      </c>
      <c r="T52" s="8">
        <v>15.269999999999998</v>
      </c>
      <c r="U52" s="8">
        <v>3.21</v>
      </c>
      <c r="V52" s="4">
        <v>10.87</v>
      </c>
      <c r="W52" s="4">
        <v>0</v>
      </c>
      <c r="X52" s="4">
        <f>IF(T52="","",IF(W52="","",(T52-U52-V52-W52)))</f>
        <v>1.1899999999999995</v>
      </c>
      <c r="Y52" s="9">
        <f>IF(U52="","",U52/$T52)</f>
        <v>0.21021611001964641</v>
      </c>
      <c r="Z52" s="9">
        <f>IF(V52="","",V52/$T52)</f>
        <v>0.71185330713817951</v>
      </c>
      <c r="AA52" s="9">
        <f>IF(W52="","",W52/$T52)</f>
        <v>0</v>
      </c>
      <c r="AB52" s="9">
        <f>IF(X52="","",X52/$T52)</f>
        <v>7.7930582842174176E-2</v>
      </c>
      <c r="AC52" s="9"/>
      <c r="AD52" s="8" t="s">
        <v>1066</v>
      </c>
      <c r="AE52" s="10">
        <v>2016</v>
      </c>
      <c r="AF52" s="7">
        <v>28</v>
      </c>
      <c r="AG52" s="7">
        <v>28</v>
      </c>
      <c r="AH52" s="12" t="s">
        <v>9</v>
      </c>
      <c r="AI52" s="12"/>
      <c r="AJ52" s="32" t="str">
        <f>IF(AE52&lt;&gt;AE51,"1",IF(C52&gt;C51,AJ51+1,"1"))</f>
        <v>1</v>
      </c>
      <c r="AK52" s="10">
        <v>4</v>
      </c>
      <c r="AL52" s="11" t="s">
        <v>1067</v>
      </c>
      <c r="AN52" s="10"/>
      <c r="AO52" s="10"/>
      <c r="AP52" s="7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</row>
    <row r="53" spans="1:57" s="11" customFormat="1" ht="11.25" hidden="1" x14ac:dyDescent="0.2">
      <c r="A53" s="1">
        <v>4</v>
      </c>
      <c r="B53" s="12" t="s">
        <v>9</v>
      </c>
      <c r="C53" s="16">
        <v>42589</v>
      </c>
      <c r="D53" s="3"/>
      <c r="E53" s="4"/>
      <c r="F53" s="3">
        <v>12.7</v>
      </c>
      <c r="G53" s="7" t="s">
        <v>1</v>
      </c>
      <c r="H53" s="17">
        <v>0.52179999999999993</v>
      </c>
      <c r="I53" s="4"/>
      <c r="J53" s="4">
        <v>2.3039999999999998</v>
      </c>
      <c r="K53" s="4"/>
      <c r="L53" s="4" t="str">
        <f>IF(K53="","",IF(H53="","",K53/H53))</f>
        <v/>
      </c>
      <c r="M53" s="7"/>
      <c r="N53" s="4"/>
      <c r="O53" s="7"/>
      <c r="P53" s="3"/>
      <c r="Q53" s="4"/>
      <c r="R53" s="3"/>
      <c r="S53" s="4"/>
      <c r="T53" s="8"/>
      <c r="U53" s="8"/>
      <c r="V53" s="4"/>
      <c r="W53" s="4"/>
      <c r="X53" s="4" t="str">
        <f>IF(T53="","",IF(W53="","",(T53-U53-V53-W53)))</f>
        <v/>
      </c>
      <c r="Y53" s="9" t="str">
        <f>IF(U53="","",U53/$T53)</f>
        <v/>
      </c>
      <c r="Z53" s="9" t="str">
        <f>IF(V53="","",V53/$T53)</f>
        <v/>
      </c>
      <c r="AA53" s="9" t="str">
        <f>IF(W53="","",W53/$T53)</f>
        <v/>
      </c>
      <c r="AB53" s="9" t="str">
        <f>IF(X53="","",X53/$T53)</f>
        <v/>
      </c>
      <c r="AC53" s="9"/>
      <c r="AD53" s="8"/>
      <c r="AE53" s="10">
        <v>2016</v>
      </c>
      <c r="AF53" s="7"/>
      <c r="AG53" s="7">
        <v>10</v>
      </c>
      <c r="AH53" s="12" t="s">
        <v>9</v>
      </c>
      <c r="AI53" s="12"/>
      <c r="AJ53" s="32">
        <f>IF(AE53&lt;&gt;AE52,"1",IF(C53&gt;C52,AJ52+1,"1"))</f>
        <v>2</v>
      </c>
      <c r="AK53" s="10">
        <v>15</v>
      </c>
      <c r="AL53" s="11" t="s">
        <v>1342</v>
      </c>
      <c r="AN53" s="10"/>
      <c r="AO53" s="10"/>
      <c r="AP53" s="7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</row>
    <row r="54" spans="1:57" s="11" customFormat="1" ht="11.25" x14ac:dyDescent="0.2">
      <c r="A54" s="15">
        <v>4</v>
      </c>
      <c r="B54" s="12" t="s">
        <v>9</v>
      </c>
      <c r="C54" s="16">
        <v>42589</v>
      </c>
      <c r="D54" s="3">
        <v>14.2</v>
      </c>
      <c r="E54" s="38">
        <v>2.15</v>
      </c>
      <c r="F54" s="3">
        <v>1.5</v>
      </c>
      <c r="G54" s="7" t="s">
        <v>4</v>
      </c>
      <c r="H54" s="17">
        <v>2.1499999999999998E-2</v>
      </c>
      <c r="I54" s="4">
        <v>2.1000000000000001E-2</v>
      </c>
      <c r="J54" s="4">
        <v>5.6000000000000001E-2</v>
      </c>
      <c r="K54" s="4">
        <v>0.58499999999999996</v>
      </c>
      <c r="L54" s="4">
        <f>IF(K54="","",IF(H54="","",K54/H54))</f>
        <v>27.209302325581397</v>
      </c>
      <c r="M54" s="7">
        <v>21</v>
      </c>
      <c r="N54" s="4">
        <v>9</v>
      </c>
      <c r="O54" s="7">
        <v>160.69999999999999</v>
      </c>
      <c r="P54" s="3">
        <v>13.3</v>
      </c>
      <c r="Q54" s="38">
        <v>10.3</v>
      </c>
      <c r="R54" s="3"/>
      <c r="S54" s="4">
        <v>0.15</v>
      </c>
      <c r="T54" s="8">
        <v>8.0300000000000011</v>
      </c>
      <c r="U54" s="8">
        <v>1.23</v>
      </c>
      <c r="V54" s="4">
        <v>5.51</v>
      </c>
      <c r="W54" s="4">
        <v>0</v>
      </c>
      <c r="X54" s="4">
        <f>IF(T54="","",IF(W54="","",(T54-U54-V54-W54)))</f>
        <v>1.2900000000000009</v>
      </c>
      <c r="Y54" s="9">
        <f>IF(U54="","",U54/$T54)</f>
        <v>0.15317559153175589</v>
      </c>
      <c r="Z54" s="9">
        <f>IF(V54="","",V54/$T54)</f>
        <v>0.68617683686176822</v>
      </c>
      <c r="AA54" s="9">
        <f>IF(W54="","",W54/$T54)</f>
        <v>0</v>
      </c>
      <c r="AB54" s="9">
        <f>IF(X54="","",X54/$T54)</f>
        <v>0.1606475716064758</v>
      </c>
      <c r="AC54" s="9"/>
      <c r="AD54" s="8" t="s">
        <v>1343</v>
      </c>
      <c r="AE54" s="10">
        <v>2016</v>
      </c>
      <c r="AF54" s="7">
        <v>29</v>
      </c>
      <c r="AG54" s="7">
        <v>27</v>
      </c>
      <c r="AH54" s="12" t="s">
        <v>9</v>
      </c>
      <c r="AI54" s="12"/>
      <c r="AJ54" s="32" t="str">
        <f>IF(AE54&lt;&gt;AE53,"1",IF(C54&gt;C53,AJ53+1,"1"))</f>
        <v>1</v>
      </c>
      <c r="AK54" s="10">
        <v>5</v>
      </c>
      <c r="AL54" s="11" t="s">
        <v>1344</v>
      </c>
      <c r="AN54" s="10"/>
      <c r="AO54" s="10"/>
      <c r="AP54" s="7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</row>
    <row r="55" spans="1:57" s="11" customFormat="1" ht="11.25" hidden="1" x14ac:dyDescent="0.2">
      <c r="A55" s="1">
        <v>4</v>
      </c>
      <c r="B55" s="12" t="s">
        <v>9</v>
      </c>
      <c r="C55" s="16">
        <v>42602</v>
      </c>
      <c r="D55" s="3"/>
      <c r="E55" s="4"/>
      <c r="F55" s="3">
        <v>12.5</v>
      </c>
      <c r="G55" s="7" t="s">
        <v>1</v>
      </c>
      <c r="H55" s="17">
        <v>0.56189999999999996</v>
      </c>
      <c r="I55" s="4"/>
      <c r="J55" s="4" t="s">
        <v>35</v>
      </c>
      <c r="K55" s="4"/>
      <c r="L55" s="4" t="str">
        <f>IF(K55="","",IF(H55="","",K55/H55))</f>
        <v/>
      </c>
      <c r="M55" s="7"/>
      <c r="N55" s="4"/>
      <c r="O55" s="7"/>
      <c r="P55" s="3"/>
      <c r="Q55" s="4"/>
      <c r="R55" s="3"/>
      <c r="S55" s="4"/>
      <c r="T55" s="8"/>
      <c r="U55" s="8"/>
      <c r="V55" s="4"/>
      <c r="W55" s="4"/>
      <c r="X55" s="4" t="str">
        <f>IF(T55="","",IF(W55="","",(T55-U55-V55-W55)))</f>
        <v/>
      </c>
      <c r="Y55" s="9" t="str">
        <f>IF(U55="","",U55/$T55)</f>
        <v/>
      </c>
      <c r="Z55" s="9" t="str">
        <f>IF(V55="","",V55/$T55)</f>
        <v/>
      </c>
      <c r="AA55" s="9" t="str">
        <f>IF(W55="","",W55/$T55)</f>
        <v/>
      </c>
      <c r="AB55" s="9" t="str">
        <f>IF(X55="","",X55/$T55)</f>
        <v/>
      </c>
      <c r="AC55" s="9"/>
      <c r="AD55" s="8"/>
      <c r="AE55" s="10">
        <v>2016</v>
      </c>
      <c r="AF55" s="7"/>
      <c r="AG55" s="7">
        <v>11</v>
      </c>
      <c r="AH55" s="12" t="s">
        <v>9</v>
      </c>
      <c r="AI55" s="12"/>
      <c r="AJ55" s="32">
        <f>IF(AE55&lt;&gt;AE54,"1",IF(C55&gt;C54,AJ54+1,"1"))</f>
        <v>2</v>
      </c>
      <c r="AK55" s="10">
        <v>16</v>
      </c>
      <c r="AL55" s="11" t="s">
        <v>1591</v>
      </c>
      <c r="AN55" s="10"/>
      <c r="AO55" s="10"/>
      <c r="AP55" s="7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</row>
    <row r="56" spans="1:57" s="11" customFormat="1" ht="11.25" x14ac:dyDescent="0.2">
      <c r="A56" s="15">
        <v>4</v>
      </c>
      <c r="B56" s="12" t="s">
        <v>9</v>
      </c>
      <c r="C56" s="16">
        <v>42602</v>
      </c>
      <c r="D56" s="3">
        <v>14</v>
      </c>
      <c r="E56" s="38">
        <v>3.45</v>
      </c>
      <c r="F56" s="3">
        <v>1.5</v>
      </c>
      <c r="G56" s="7" t="s">
        <v>4</v>
      </c>
      <c r="H56" s="17">
        <v>1.47E-2</v>
      </c>
      <c r="I56" s="4" t="s">
        <v>35</v>
      </c>
      <c r="J56" s="4" t="s">
        <v>35</v>
      </c>
      <c r="K56" s="4">
        <v>0.48799999999999999</v>
      </c>
      <c r="L56" s="4">
        <f>IF(K56="","",IF(H56="","",K56/H56))</f>
        <v>33.197278911564624</v>
      </c>
      <c r="M56" s="7">
        <v>23</v>
      </c>
      <c r="N56" s="4">
        <v>8.5399999999999991</v>
      </c>
      <c r="O56" s="7">
        <v>182.7</v>
      </c>
      <c r="P56" s="3"/>
      <c r="Q56" s="38">
        <v>4.3</v>
      </c>
      <c r="R56" s="3"/>
      <c r="S56" s="4">
        <v>0.15</v>
      </c>
      <c r="T56" s="8">
        <v>4.68</v>
      </c>
      <c r="U56" s="8">
        <v>1.32</v>
      </c>
      <c r="V56" s="4">
        <v>2.4</v>
      </c>
      <c r="W56" s="4">
        <v>0</v>
      </c>
      <c r="X56" s="4">
        <f>IF(T56="","",IF(W56="","",(T56-U56-V56-W56)))</f>
        <v>0.95999999999999952</v>
      </c>
      <c r="Y56" s="9">
        <f>IF(U56="","",U56/$T56)</f>
        <v>0.2820512820512821</v>
      </c>
      <c r="Z56" s="9">
        <f>IF(V56="","",V56/$T56)</f>
        <v>0.51282051282051289</v>
      </c>
      <c r="AA56" s="9">
        <f>IF(W56="","",W56/$T56)</f>
        <v>0</v>
      </c>
      <c r="AB56" s="9">
        <f>IF(X56="","",X56/$T56)</f>
        <v>0.20512820512820504</v>
      </c>
      <c r="AC56" s="9"/>
      <c r="AD56" s="8"/>
      <c r="AE56" s="10">
        <v>2016</v>
      </c>
      <c r="AF56" s="7">
        <v>27</v>
      </c>
      <c r="AG56" s="7">
        <v>28</v>
      </c>
      <c r="AH56" s="12" t="s">
        <v>9</v>
      </c>
      <c r="AI56" s="12"/>
      <c r="AJ56" s="32" t="str">
        <f>IF(AE56&lt;&gt;AE55,"1",IF(C56&gt;C55,AJ55+1,"1"))</f>
        <v>1</v>
      </c>
      <c r="AK56" s="10">
        <v>6</v>
      </c>
      <c r="AL56" s="11" t="s">
        <v>1592</v>
      </c>
      <c r="AN56" s="10"/>
      <c r="AO56" s="10"/>
      <c r="AP56" s="7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</row>
    <row r="57" spans="1:57" s="11" customFormat="1" ht="11.25" hidden="1" x14ac:dyDescent="0.2">
      <c r="A57" s="1">
        <v>4</v>
      </c>
      <c r="B57" s="12" t="s">
        <v>9</v>
      </c>
      <c r="C57" s="16">
        <v>42616</v>
      </c>
      <c r="D57" s="3"/>
      <c r="E57" s="4"/>
      <c r="F57" s="3">
        <v>12.6</v>
      </c>
      <c r="G57" s="7" t="s">
        <v>1</v>
      </c>
      <c r="H57" s="17">
        <v>0.60120000000000007</v>
      </c>
      <c r="I57" s="4"/>
      <c r="J57" s="4">
        <v>2.8940000000000001</v>
      </c>
      <c r="K57" s="4"/>
      <c r="L57" s="4" t="str">
        <f>IF(K57="","",IF(H57="","",K57/H57))</f>
        <v/>
      </c>
      <c r="M57" s="7"/>
      <c r="N57" s="4"/>
      <c r="O57" s="7"/>
      <c r="P57" s="3"/>
      <c r="Q57" s="4"/>
      <c r="R57" s="3"/>
      <c r="S57" s="4"/>
      <c r="T57" s="8"/>
      <c r="U57" s="8"/>
      <c r="V57" s="4"/>
      <c r="W57" s="4"/>
      <c r="X57" s="4" t="str">
        <f>IF(T57="","",IF(W57="","",(T57-U57-V57-W57)))</f>
        <v/>
      </c>
      <c r="Y57" s="9" t="str">
        <f>IF(U57="","",U57/$T57)</f>
        <v/>
      </c>
      <c r="Z57" s="9" t="str">
        <f>IF(V57="","",V57/$T57)</f>
        <v/>
      </c>
      <c r="AA57" s="9" t="str">
        <f>IF(W57="","",W57/$T57)</f>
        <v/>
      </c>
      <c r="AB57" s="9" t="str">
        <f>IF(X57="","",X57/$T57)</f>
        <v/>
      </c>
      <c r="AC57" s="9"/>
      <c r="AD57" s="8"/>
      <c r="AE57" s="10">
        <v>2016</v>
      </c>
      <c r="AF57" s="7"/>
      <c r="AG57" s="7">
        <v>10</v>
      </c>
      <c r="AH57" s="12" t="s">
        <v>9</v>
      </c>
      <c r="AI57" s="12"/>
      <c r="AJ57" s="32">
        <f>IF(AE57&lt;&gt;AE56,"1",IF(C57&gt;C56,AJ56+1,"1"))</f>
        <v>2</v>
      </c>
      <c r="AK57" s="10">
        <v>17</v>
      </c>
      <c r="AL57" s="11" t="s">
        <v>1893</v>
      </c>
      <c r="AN57" s="10"/>
      <c r="AO57" s="10"/>
      <c r="AP57" s="7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</row>
    <row r="58" spans="1:57" s="11" customFormat="1" ht="11.25" x14ac:dyDescent="0.2">
      <c r="A58" s="15">
        <v>4</v>
      </c>
      <c r="B58" s="12" t="s">
        <v>9</v>
      </c>
      <c r="C58" s="16">
        <v>42616</v>
      </c>
      <c r="D58" s="3">
        <v>14.1</v>
      </c>
      <c r="E58" s="38">
        <v>3.45</v>
      </c>
      <c r="F58" s="3">
        <v>1.5</v>
      </c>
      <c r="G58" s="7" t="s">
        <v>4</v>
      </c>
      <c r="H58" s="17">
        <v>1.5900000000000001E-2</v>
      </c>
      <c r="I58" s="4">
        <v>3.5000000000000001E-3</v>
      </c>
      <c r="J58" s="4">
        <v>7.4999999999999997E-3</v>
      </c>
      <c r="K58" s="4">
        <v>0.45900000000000002</v>
      </c>
      <c r="L58" s="4">
        <f>IF(K58="","",IF(H58="","",K58/H58))</f>
        <v>28.867924528301888</v>
      </c>
      <c r="M58" s="7">
        <v>15</v>
      </c>
      <c r="N58" s="4">
        <v>8.4499999999999993</v>
      </c>
      <c r="O58" s="7">
        <v>210.2</v>
      </c>
      <c r="P58" s="3"/>
      <c r="Q58" s="38">
        <v>4.5</v>
      </c>
      <c r="R58" s="3">
        <v>37.299999999999997</v>
      </c>
      <c r="S58" s="4">
        <v>0.15</v>
      </c>
      <c r="T58" s="8">
        <v>6.07</v>
      </c>
      <c r="U58" s="8">
        <v>1.91</v>
      </c>
      <c r="V58" s="4">
        <v>1.89</v>
      </c>
      <c r="W58" s="4">
        <v>0</v>
      </c>
      <c r="X58" s="4">
        <f>IF(T58="","",IF(W58="","",(T58-U58-V58-W58)))</f>
        <v>2.2700000000000005</v>
      </c>
      <c r="Y58" s="9">
        <f>IF(U58="","",U58/$T58)</f>
        <v>0.31466227347611198</v>
      </c>
      <c r="Z58" s="9">
        <f>IF(V58="","",V58/$T58)</f>
        <v>0.31136738056013175</v>
      </c>
      <c r="AA58" s="9">
        <f>IF(W58="","",W58/$T58)</f>
        <v>0</v>
      </c>
      <c r="AB58" s="9">
        <f>IF(X58="","",X58/$T58)</f>
        <v>0.37397034596375622</v>
      </c>
      <c r="AC58" s="9"/>
      <c r="AD58" s="8"/>
      <c r="AE58" s="10">
        <v>2016</v>
      </c>
      <c r="AF58" s="7">
        <v>22</v>
      </c>
      <c r="AG58" s="7">
        <v>26</v>
      </c>
      <c r="AH58" s="12" t="s">
        <v>9</v>
      </c>
      <c r="AI58" s="12"/>
      <c r="AJ58" s="32" t="str">
        <f>IF(AE58&lt;&gt;AE57,"1",IF(C58&gt;C57,AJ57+1,"1"))</f>
        <v>1</v>
      </c>
      <c r="AK58" s="10">
        <v>7</v>
      </c>
      <c r="AL58" s="11" t="s">
        <v>1894</v>
      </c>
      <c r="AN58" s="10"/>
      <c r="AO58" s="10"/>
      <c r="AP58" s="7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</row>
    <row r="59" spans="1:57" s="11" customFormat="1" ht="11.25" hidden="1" x14ac:dyDescent="0.2">
      <c r="A59" s="1">
        <v>4</v>
      </c>
      <c r="B59" s="12" t="s">
        <v>9</v>
      </c>
      <c r="C59" s="16">
        <v>42629</v>
      </c>
      <c r="D59" s="3"/>
      <c r="E59" s="4"/>
      <c r="F59" s="3">
        <v>12.4</v>
      </c>
      <c r="G59" s="7" t="s">
        <v>1</v>
      </c>
      <c r="H59" s="17">
        <v>0.29510000000000003</v>
      </c>
      <c r="I59" s="4"/>
      <c r="J59" s="4" t="s">
        <v>35</v>
      </c>
      <c r="K59" s="4"/>
      <c r="L59" s="4" t="str">
        <f>IF(K59="","",IF(H59="","",K59/H59))</f>
        <v/>
      </c>
      <c r="M59" s="7"/>
      <c r="N59" s="4"/>
      <c r="O59" s="7"/>
      <c r="P59" s="3"/>
      <c r="Q59" s="4"/>
      <c r="R59" s="3"/>
      <c r="S59" s="4"/>
      <c r="T59" s="8"/>
      <c r="U59" s="8"/>
      <c r="V59" s="4"/>
      <c r="W59" s="4"/>
      <c r="X59" s="4" t="str">
        <f>IF(T59="","",IF(W59="","",(T59-U59-V59-W59)))</f>
        <v/>
      </c>
      <c r="Y59" s="9" t="str">
        <f>IF(U59="","",U59/$T59)</f>
        <v/>
      </c>
      <c r="Z59" s="9" t="str">
        <f>IF(V59="","",V59/$T59)</f>
        <v/>
      </c>
      <c r="AA59" s="9" t="str">
        <f>IF(W59="","",W59/$T59)</f>
        <v/>
      </c>
      <c r="AB59" s="9" t="str">
        <f>IF(X59="","",X59/$T59)</f>
        <v/>
      </c>
      <c r="AC59" s="9"/>
      <c r="AD59" s="8"/>
      <c r="AE59" s="10">
        <v>2016</v>
      </c>
      <c r="AF59" s="7"/>
      <c r="AG59" s="7">
        <v>10</v>
      </c>
      <c r="AH59" s="12" t="s">
        <v>9</v>
      </c>
      <c r="AI59" s="12"/>
      <c r="AJ59" s="32">
        <f>IF(AE59&lt;&gt;AE58,"1",IF(C59&gt;C58,AJ58+1,"1"))</f>
        <v>2</v>
      </c>
      <c r="AK59" s="10">
        <v>18</v>
      </c>
      <c r="AL59" s="11" t="s">
        <v>2172</v>
      </c>
      <c r="AN59" s="10"/>
      <c r="AO59" s="10"/>
      <c r="AP59" s="7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</row>
    <row r="60" spans="1:57" s="11" customFormat="1" ht="11.25" x14ac:dyDescent="0.2">
      <c r="A60" s="15">
        <v>4</v>
      </c>
      <c r="B60" s="12" t="s">
        <v>9</v>
      </c>
      <c r="C60" s="16">
        <v>42629</v>
      </c>
      <c r="D60" s="3">
        <v>13.9</v>
      </c>
      <c r="E60" s="38">
        <v>3.65</v>
      </c>
      <c r="F60" s="3">
        <v>1.5</v>
      </c>
      <c r="G60" s="7" t="s">
        <v>4</v>
      </c>
      <c r="H60" s="17">
        <v>1.3300000000000001E-2</v>
      </c>
      <c r="I60" s="4" t="s">
        <v>35</v>
      </c>
      <c r="J60" s="4" t="s">
        <v>35</v>
      </c>
      <c r="K60" s="4">
        <v>0.43</v>
      </c>
      <c r="L60" s="4">
        <f>IF(K60="","",IF(H60="","",K60/H60))</f>
        <v>32.330827067669169</v>
      </c>
      <c r="M60" s="7">
        <v>14</v>
      </c>
      <c r="N60" s="4">
        <v>7.75</v>
      </c>
      <c r="O60" s="7">
        <v>215</v>
      </c>
      <c r="P60" s="3"/>
      <c r="Q60" s="38">
        <v>3.6</v>
      </c>
      <c r="R60" s="3"/>
      <c r="S60" s="4">
        <v>0.15</v>
      </c>
      <c r="T60" s="8">
        <v>4.07</v>
      </c>
      <c r="U60" s="8">
        <v>0.02</v>
      </c>
      <c r="V60" s="4">
        <v>2.2599999999999998</v>
      </c>
      <c r="W60" s="4">
        <v>0</v>
      </c>
      <c r="X60" s="4">
        <f>IF(T60="","",IF(W60="","",(T60-U60-V60-W60)))</f>
        <v>1.7900000000000009</v>
      </c>
      <c r="Y60" s="9">
        <f>IF(U60="","",U60/$T60)</f>
        <v>4.9140049140049139E-3</v>
      </c>
      <c r="Z60" s="9">
        <f>IF(V60="","",V60/$T60)</f>
        <v>0.55528255528255521</v>
      </c>
      <c r="AA60" s="9">
        <f>IF(W60="","",W60/$T60)</f>
        <v>0</v>
      </c>
      <c r="AB60" s="9">
        <f>IF(X60="","",X60/$T60)</f>
        <v>0.43980343980344</v>
      </c>
      <c r="AC60" s="9"/>
      <c r="AD60" s="8"/>
      <c r="AE60" s="10">
        <v>2016</v>
      </c>
      <c r="AF60" s="7">
        <v>22</v>
      </c>
      <c r="AG60" s="7">
        <v>24</v>
      </c>
      <c r="AH60" s="12" t="s">
        <v>9</v>
      </c>
      <c r="AI60" s="12"/>
      <c r="AJ60" s="32" t="str">
        <f>IF(AE60&lt;&gt;AE59,"1",IF(C60&gt;C59,AJ59+1,"1"))</f>
        <v>1</v>
      </c>
      <c r="AK60" s="10">
        <v>8</v>
      </c>
      <c r="AL60" s="11" t="s">
        <v>2173</v>
      </c>
      <c r="AN60" s="10"/>
      <c r="AO60" s="10"/>
      <c r="AP60" s="7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</row>
    <row r="61" spans="1:57" s="11" customFormat="1" ht="11.25" hidden="1" x14ac:dyDescent="0.2">
      <c r="A61" s="1">
        <v>4</v>
      </c>
      <c r="B61" s="12" t="s">
        <v>9</v>
      </c>
      <c r="C61" s="16">
        <v>42654</v>
      </c>
      <c r="D61" s="3"/>
      <c r="E61" s="4"/>
      <c r="F61" s="3">
        <v>14</v>
      </c>
      <c r="G61" s="7" t="s">
        <v>1</v>
      </c>
      <c r="H61" s="17">
        <v>0.72260000000000002</v>
      </c>
      <c r="I61" s="4"/>
      <c r="J61" s="4"/>
      <c r="K61" s="4"/>
      <c r="L61" s="4" t="str">
        <f>IF(K61="","",IF(H61="","",K61/H61))</f>
        <v/>
      </c>
      <c r="M61" s="7"/>
      <c r="N61" s="4"/>
      <c r="O61" s="7"/>
      <c r="P61" s="3"/>
      <c r="Q61" s="4"/>
      <c r="R61" s="3"/>
      <c r="S61" s="4"/>
      <c r="T61" s="8"/>
      <c r="U61" s="8"/>
      <c r="V61" s="4"/>
      <c r="W61" s="4"/>
      <c r="X61" s="4"/>
      <c r="Y61" s="9" t="str">
        <f>IF(U61="","",U61/$T61)</f>
        <v/>
      </c>
      <c r="Z61" s="9" t="str">
        <f>IF(V61="","",V61/$T61)</f>
        <v/>
      </c>
      <c r="AA61" s="9" t="str">
        <f>IF(W61="","",W61/$T61)</f>
        <v/>
      </c>
      <c r="AB61" s="9" t="str">
        <f>IF(X61="","",X61/$T61)</f>
        <v/>
      </c>
      <c r="AC61" s="9"/>
      <c r="AD61" s="8"/>
      <c r="AE61" s="10">
        <v>2016</v>
      </c>
      <c r="AF61" s="7"/>
      <c r="AG61" s="7">
        <v>9</v>
      </c>
      <c r="AH61" s="12" t="s">
        <v>9</v>
      </c>
      <c r="AI61" s="18"/>
      <c r="AJ61" s="32">
        <f>IF(AE61&lt;&gt;AE60,"1",IF(C61&gt;C60,AJ60+1,"1"))</f>
        <v>2</v>
      </c>
      <c r="AK61" s="10" t="s">
        <v>2445</v>
      </c>
      <c r="AL61" s="11" t="s">
        <v>2448</v>
      </c>
      <c r="AN61" s="10"/>
      <c r="AO61" s="10"/>
      <c r="AP61" s="7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</row>
    <row r="62" spans="1:57" s="11" customFormat="1" ht="11.25" x14ac:dyDescent="0.2">
      <c r="A62" s="15">
        <v>4</v>
      </c>
      <c r="B62" s="12" t="s">
        <v>9</v>
      </c>
      <c r="C62" s="16">
        <v>42654</v>
      </c>
      <c r="D62" s="3">
        <v>14</v>
      </c>
      <c r="E62" s="38">
        <v>3.4</v>
      </c>
      <c r="F62" s="3">
        <v>1.5</v>
      </c>
      <c r="G62" s="7" t="s">
        <v>4</v>
      </c>
      <c r="H62" s="17">
        <v>2.69E-2</v>
      </c>
      <c r="I62" s="4"/>
      <c r="J62" s="4"/>
      <c r="K62" s="4"/>
      <c r="L62" s="4"/>
      <c r="M62" s="7"/>
      <c r="N62" s="4"/>
      <c r="O62" s="7"/>
      <c r="P62" s="3"/>
      <c r="Q62" s="38">
        <v>6</v>
      </c>
      <c r="R62" s="3"/>
      <c r="S62" s="4"/>
      <c r="T62" s="8"/>
      <c r="U62" s="8"/>
      <c r="V62" s="4"/>
      <c r="W62" s="4"/>
      <c r="X62" s="4"/>
      <c r="Y62" s="9" t="str">
        <f>IF(U62="","",U62/$T62)</f>
        <v/>
      </c>
      <c r="Z62" s="9" t="str">
        <f>IF(V62="","",V62/$T62)</f>
        <v/>
      </c>
      <c r="AA62" s="9" t="str">
        <f>IF(W62="","",W62/$T62)</f>
        <v/>
      </c>
      <c r="AB62" s="9" t="str">
        <f>IF(X62="","",X62/$T62)</f>
        <v/>
      </c>
      <c r="AC62" s="9"/>
      <c r="AD62" s="8"/>
      <c r="AE62" s="10">
        <v>2016</v>
      </c>
      <c r="AF62" s="7">
        <v>17</v>
      </c>
      <c r="AG62" s="7">
        <v>18</v>
      </c>
      <c r="AH62" s="12" t="s">
        <v>9</v>
      </c>
      <c r="AI62" s="18"/>
      <c r="AJ62" s="32" t="str">
        <f>IF(AE62&lt;&gt;AE61,"1",IF(C62&gt;C61,AJ61+1,"1"))</f>
        <v>1</v>
      </c>
      <c r="AK62" s="10">
        <v>24</v>
      </c>
      <c r="AL62" s="11" t="s">
        <v>2449</v>
      </c>
      <c r="AN62" s="10"/>
      <c r="AO62" s="10"/>
      <c r="AP62" s="7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</row>
    <row r="63" spans="1:57" s="11" customFormat="1" ht="11.25" hidden="1" x14ac:dyDescent="0.2">
      <c r="A63" s="1">
        <v>4</v>
      </c>
      <c r="B63" s="12" t="s">
        <v>9</v>
      </c>
      <c r="C63" s="16">
        <v>42688</v>
      </c>
      <c r="D63" s="3"/>
      <c r="E63" s="4"/>
      <c r="F63" s="3">
        <v>14</v>
      </c>
      <c r="G63" s="7" t="s">
        <v>1</v>
      </c>
      <c r="H63" s="17">
        <v>0.89319999999999999</v>
      </c>
      <c r="I63" s="4"/>
      <c r="J63" s="4"/>
      <c r="K63" s="4"/>
      <c r="L63" s="4" t="str">
        <f>IF(K63="","",IF(H63="","",K63/H63))</f>
        <v/>
      </c>
      <c r="M63" s="7"/>
      <c r="N63" s="4"/>
      <c r="O63" s="7"/>
      <c r="P63" s="3"/>
      <c r="Q63" s="4"/>
      <c r="R63" s="3"/>
      <c r="S63" s="4"/>
      <c r="T63" s="8"/>
      <c r="U63" s="8"/>
      <c r="V63" s="4"/>
      <c r="W63" s="4"/>
      <c r="X63" s="4"/>
      <c r="Y63" s="9" t="str">
        <f>IF(U63="","",U63/$T63)</f>
        <v/>
      </c>
      <c r="Z63" s="9" t="str">
        <f>IF(V63="","",V63/$T63)</f>
        <v/>
      </c>
      <c r="AA63" s="9" t="str">
        <f>IF(W63="","",W63/$T63)</f>
        <v/>
      </c>
      <c r="AB63" s="9" t="str">
        <f>IF(X63="","",X63/$T63)</f>
        <v/>
      </c>
      <c r="AC63" s="9"/>
      <c r="AD63" s="8"/>
      <c r="AE63" s="10">
        <v>2016</v>
      </c>
      <c r="AF63" s="7"/>
      <c r="AG63" s="7">
        <v>9</v>
      </c>
      <c r="AH63" s="12" t="s">
        <v>9</v>
      </c>
      <c r="AI63" s="18"/>
      <c r="AJ63" s="32">
        <f>IF(AE63&lt;&gt;AE62,"1",IF(C63&gt;C62,AJ62+1,"1"))</f>
        <v>2</v>
      </c>
      <c r="AK63" s="10" t="s">
        <v>2477</v>
      </c>
      <c r="AL63" s="11" t="s">
        <v>2478</v>
      </c>
      <c r="AN63" s="10"/>
      <c r="AO63" s="10"/>
      <c r="AP63" s="7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</row>
    <row r="64" spans="1:57" s="11" customFormat="1" ht="11.25" x14ac:dyDescent="0.2">
      <c r="A64" s="15">
        <v>4</v>
      </c>
      <c r="B64" s="12" t="s">
        <v>9</v>
      </c>
      <c r="C64" s="16">
        <v>42688</v>
      </c>
      <c r="D64" s="3">
        <v>14</v>
      </c>
      <c r="E64" s="38">
        <v>1.65</v>
      </c>
      <c r="F64" s="3">
        <v>1.5</v>
      </c>
      <c r="G64" s="7" t="s">
        <v>4</v>
      </c>
      <c r="H64" s="17">
        <v>7.3800000000000004E-2</v>
      </c>
      <c r="I64" s="4"/>
      <c r="J64" s="4"/>
      <c r="K64" s="4"/>
      <c r="L64" s="4"/>
      <c r="M64" s="7"/>
      <c r="N64" s="4"/>
      <c r="O64" s="7"/>
      <c r="P64" s="3"/>
      <c r="Q64" s="38">
        <v>47.6</v>
      </c>
      <c r="R64" s="3"/>
      <c r="S64" s="4"/>
      <c r="T64" s="8"/>
      <c r="U64" s="8"/>
      <c r="V64" s="4"/>
      <c r="W64" s="4"/>
      <c r="X64" s="4"/>
      <c r="Y64" s="9" t="str">
        <f>IF(U64="","",U64/$T64)</f>
        <v/>
      </c>
      <c r="Z64" s="9" t="str">
        <f>IF(V64="","",V64/$T64)</f>
        <v/>
      </c>
      <c r="AA64" s="9" t="str">
        <f>IF(W64="","",W64/$T64)</f>
        <v/>
      </c>
      <c r="AB64" s="9" t="str">
        <f>IF(X64="","",X64/$T64)</f>
        <v/>
      </c>
      <c r="AC64" s="9"/>
      <c r="AD64" s="8"/>
      <c r="AE64" s="10">
        <v>2016</v>
      </c>
      <c r="AF64" s="7">
        <v>20</v>
      </c>
      <c r="AG64" s="7">
        <v>11</v>
      </c>
      <c r="AH64" s="12" t="s">
        <v>9</v>
      </c>
      <c r="AI64" s="18"/>
      <c r="AJ64" s="32" t="str">
        <f>IF(AE64&lt;&gt;AE63,"1",IF(C64&gt;C63,AJ63+1,"1"))</f>
        <v>1</v>
      </c>
      <c r="AK64" s="10">
        <v>25</v>
      </c>
      <c r="AL64" s="11" t="s">
        <v>2479</v>
      </c>
      <c r="AN64" s="10"/>
      <c r="AO64" s="10"/>
      <c r="AP64" s="7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</row>
    <row r="65" spans="1:73" s="11" customFormat="1" ht="11.25" hidden="1" x14ac:dyDescent="0.2">
      <c r="A65" s="1">
        <v>4</v>
      </c>
      <c r="B65" s="12" t="s">
        <v>9</v>
      </c>
      <c r="C65" s="16">
        <v>42708</v>
      </c>
      <c r="D65" s="3"/>
      <c r="E65" s="4"/>
      <c r="F65" s="3">
        <v>14.2</v>
      </c>
      <c r="G65" s="7" t="s">
        <v>1</v>
      </c>
      <c r="H65" s="17">
        <v>6.6400000000000001E-2</v>
      </c>
      <c r="I65" s="4"/>
      <c r="J65" s="4"/>
      <c r="K65" s="4"/>
      <c r="L65" s="4" t="str">
        <f>IF(K65="","",IF(H65="","",K65/H65))</f>
        <v/>
      </c>
      <c r="M65" s="7"/>
      <c r="N65" s="4"/>
      <c r="O65" s="7"/>
      <c r="P65" s="3"/>
      <c r="Q65" s="4"/>
      <c r="R65" s="3"/>
      <c r="S65" s="4"/>
      <c r="T65" s="8"/>
      <c r="U65" s="8"/>
      <c r="V65" s="4"/>
      <c r="W65" s="4"/>
      <c r="X65" s="4"/>
      <c r="Y65" s="9" t="str">
        <f>IF(U65="","",U65/$T65)</f>
        <v/>
      </c>
      <c r="Z65" s="9" t="str">
        <f>IF(V65="","",V65/$T65)</f>
        <v/>
      </c>
      <c r="AA65" s="9" t="str">
        <f>IF(W65="","",W65/$T65)</f>
        <v/>
      </c>
      <c r="AB65" s="9" t="str">
        <f>IF(X65="","",X65/$T65)</f>
        <v/>
      </c>
      <c r="AC65" s="9"/>
      <c r="AD65" s="8"/>
      <c r="AE65" s="10">
        <v>2016</v>
      </c>
      <c r="AF65" s="7"/>
      <c r="AG65" s="7">
        <v>7</v>
      </c>
      <c r="AH65" s="12" t="s">
        <v>9</v>
      </c>
      <c r="AI65" s="18"/>
      <c r="AJ65" s="32">
        <f>IF(AE65&lt;&gt;AE64,"1",IF(C65&gt;C64,AJ64+1,"1"))</f>
        <v>2</v>
      </c>
      <c r="AK65" s="10" t="s">
        <v>2482</v>
      </c>
      <c r="AL65" s="11" t="s">
        <v>2483</v>
      </c>
      <c r="AN65" s="10"/>
      <c r="AO65" s="10"/>
      <c r="AP65" s="7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</row>
    <row r="66" spans="1:73" s="11" customFormat="1" ht="11.25" x14ac:dyDescent="0.2">
      <c r="A66" s="15">
        <v>4</v>
      </c>
      <c r="B66" s="12" t="s">
        <v>9</v>
      </c>
      <c r="C66" s="16">
        <v>42708</v>
      </c>
      <c r="D66" s="3">
        <v>14.2</v>
      </c>
      <c r="E66" s="38">
        <v>2</v>
      </c>
      <c r="F66" s="3">
        <v>1.5</v>
      </c>
      <c r="G66" s="7" t="s">
        <v>4</v>
      </c>
      <c r="H66" s="17">
        <v>6.6500000000000004E-2</v>
      </c>
      <c r="I66" s="4"/>
      <c r="J66" s="4"/>
      <c r="K66" s="4"/>
      <c r="L66" s="4"/>
      <c r="M66" s="7"/>
      <c r="N66" s="4"/>
      <c r="O66" s="7"/>
      <c r="P66" s="3"/>
      <c r="Q66" s="38">
        <v>35.9</v>
      </c>
      <c r="R66" s="3"/>
      <c r="S66" s="4"/>
      <c r="T66" s="8"/>
      <c r="U66" s="8"/>
      <c r="V66" s="4"/>
      <c r="W66" s="4"/>
      <c r="X66" s="4"/>
      <c r="Y66" s="9" t="str">
        <f>IF(U66="","",U66/$T66)</f>
        <v/>
      </c>
      <c r="Z66" s="9" t="str">
        <f>IF(V66="","",V66/$T66)</f>
        <v/>
      </c>
      <c r="AA66" s="9" t="str">
        <f>IF(W66="","",W66/$T66)</f>
        <v/>
      </c>
      <c r="AB66" s="9" t="str">
        <f>IF(X66="","",X66/$T66)</f>
        <v/>
      </c>
      <c r="AC66" s="9"/>
      <c r="AD66" s="8"/>
      <c r="AE66" s="10">
        <v>2016</v>
      </c>
      <c r="AF66" s="7">
        <v>5</v>
      </c>
      <c r="AG66" s="7">
        <v>7</v>
      </c>
      <c r="AH66" s="12" t="s">
        <v>9</v>
      </c>
      <c r="AI66" s="18"/>
      <c r="AJ66" s="32" t="str">
        <f>IF(AE66&lt;&gt;AE65,"1",IF(C66&gt;C65,AJ65+1,"1"))</f>
        <v>1</v>
      </c>
      <c r="AK66" s="10">
        <v>26</v>
      </c>
      <c r="AL66" s="11" t="s">
        <v>2484</v>
      </c>
      <c r="AN66" s="10"/>
      <c r="AO66" s="10"/>
      <c r="AP66" s="7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</row>
    <row r="67" spans="1:73" s="11" customFormat="1" ht="11.25" hidden="1" x14ac:dyDescent="0.2">
      <c r="A67" s="1">
        <v>4</v>
      </c>
      <c r="B67" s="12" t="s">
        <v>9</v>
      </c>
      <c r="C67" s="24">
        <v>42897</v>
      </c>
      <c r="D67" s="1"/>
      <c r="E67" s="20"/>
      <c r="F67" s="1">
        <v>12.6</v>
      </c>
      <c r="G67" s="7" t="s">
        <v>1</v>
      </c>
      <c r="H67" s="5">
        <v>0.2681</v>
      </c>
      <c r="I67" s="6"/>
      <c r="J67" s="6">
        <v>0.81399999999999995</v>
      </c>
      <c r="K67" s="6"/>
      <c r="L67" s="6" t="str">
        <f>IF(H67="","",IF(K67="","",K67/H67))</f>
        <v/>
      </c>
      <c r="M67" s="1"/>
      <c r="N67" s="20"/>
      <c r="O67" s="13"/>
      <c r="P67" s="1"/>
      <c r="Q67" s="20"/>
      <c r="R67" s="13"/>
      <c r="S67" s="6" t="s">
        <v>35</v>
      </c>
      <c r="T67" s="6"/>
      <c r="U67" s="6"/>
      <c r="V67" s="6"/>
      <c r="W67" s="6"/>
      <c r="X67" s="6" t="str">
        <f>IF(T67="","",T67-U67-V67-W67)</f>
        <v/>
      </c>
      <c r="Y67" s="9" t="str">
        <f>IF(U67="","",U67/$T67)</f>
        <v/>
      </c>
      <c r="Z67" s="9" t="str">
        <f>IF(V67="","",V67/$T67)</f>
        <v/>
      </c>
      <c r="AA67" s="9" t="str">
        <f>IF(W67="","",W67/$T67)</f>
        <v/>
      </c>
      <c r="AB67" s="9" t="str">
        <f>IF(X67="","",X67/$T67)</f>
        <v/>
      </c>
      <c r="AC67" s="21"/>
      <c r="AD67" s="1"/>
      <c r="AE67" s="1">
        <v>2017</v>
      </c>
      <c r="AF67" s="1"/>
      <c r="AG67" s="1">
        <v>7</v>
      </c>
      <c r="AH67" s="12" t="s">
        <v>9</v>
      </c>
      <c r="AI67" s="1"/>
      <c r="AJ67" s="32" t="str">
        <f>IF(AE67&lt;&gt;AE66,"1",IF(C67&gt;C66,AJ66+1,"1"))</f>
        <v>1</v>
      </c>
      <c r="AK67" s="10">
        <f>IF(G67="Top",AJ67*1,IF(G67="Bottom",AJ67+10,""))</f>
        <v>11</v>
      </c>
      <c r="AL67" s="11" t="s">
        <v>2695</v>
      </c>
      <c r="AM67" s="14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</row>
    <row r="68" spans="1:73" s="11" customFormat="1" ht="11.25" x14ac:dyDescent="0.2">
      <c r="A68" s="1">
        <v>4</v>
      </c>
      <c r="B68" s="12" t="s">
        <v>9</v>
      </c>
      <c r="C68" s="24">
        <v>42897</v>
      </c>
      <c r="D68" s="1">
        <v>14.1</v>
      </c>
      <c r="E68" s="39">
        <v>2.4500000000000002</v>
      </c>
      <c r="F68" s="1">
        <v>1.5</v>
      </c>
      <c r="G68" s="1" t="s">
        <v>4</v>
      </c>
      <c r="H68" s="5">
        <v>3.1399999999999997E-2</v>
      </c>
      <c r="I68" s="6">
        <v>7.0000000000000001E-3</v>
      </c>
      <c r="J68" s="6">
        <v>2.9000000000000001E-2</v>
      </c>
      <c r="K68" s="6">
        <v>0.52800000000000002</v>
      </c>
      <c r="L68" s="6">
        <f>IF(H68="","",IF(K68="","",K68/H68))</f>
        <v>16.815286624203825</v>
      </c>
      <c r="M68" s="1">
        <v>10</v>
      </c>
      <c r="N68" s="20">
        <v>8.6999999999999993</v>
      </c>
      <c r="O68" s="13">
        <v>128.6</v>
      </c>
      <c r="P68" s="1">
        <v>17.7</v>
      </c>
      <c r="Q68" s="39">
        <v>5.9</v>
      </c>
      <c r="R68" s="13"/>
      <c r="S68" s="6">
        <v>0.15</v>
      </c>
      <c r="T68" s="6">
        <v>5.32</v>
      </c>
      <c r="U68" s="6">
        <v>0</v>
      </c>
      <c r="V68" s="6">
        <v>0</v>
      </c>
      <c r="W68" s="6">
        <v>1.17</v>
      </c>
      <c r="X68" s="6">
        <f>IF(T68="","",T68-U68-V68-W68)</f>
        <v>4.1500000000000004</v>
      </c>
      <c r="Y68" s="9">
        <f>IF(U68="","",U68/$T68)</f>
        <v>0</v>
      </c>
      <c r="Z68" s="9">
        <f>IF(V68="","",V68/$T68)</f>
        <v>0</v>
      </c>
      <c r="AA68" s="9">
        <f>IF(W68="","",W68/$T68)</f>
        <v>0.21992481203007516</v>
      </c>
      <c r="AB68" s="9">
        <f>IF(X68="","",X68/$T68)</f>
        <v>0.78007518796992481</v>
      </c>
      <c r="AC68" s="21"/>
      <c r="AD68" s="1"/>
      <c r="AE68" s="1">
        <v>2017</v>
      </c>
      <c r="AF68" s="1">
        <v>28</v>
      </c>
      <c r="AG68" s="1">
        <v>21</v>
      </c>
      <c r="AH68" s="12" t="s">
        <v>9</v>
      </c>
      <c r="AI68" s="1"/>
      <c r="AJ68" s="32" t="str">
        <f>IF(AE68&lt;&gt;AE67,"1",IF(C68&gt;C67,AJ67+1,"1"))</f>
        <v>1</v>
      </c>
      <c r="AK68" s="10" t="s">
        <v>2696</v>
      </c>
      <c r="AL68" s="11" t="s">
        <v>2697</v>
      </c>
      <c r="AM68" s="14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</row>
    <row r="69" spans="1:73" s="11" customFormat="1" ht="11.25" hidden="1" x14ac:dyDescent="0.2">
      <c r="A69" s="1">
        <v>4</v>
      </c>
      <c r="B69" s="12" t="s">
        <v>9</v>
      </c>
      <c r="C69" s="24">
        <v>42910</v>
      </c>
      <c r="D69" s="1"/>
      <c r="E69" s="20"/>
      <c r="F69" s="1">
        <v>12.6</v>
      </c>
      <c r="G69" s="7" t="s">
        <v>1</v>
      </c>
      <c r="H69" s="5">
        <v>0.40289999999999998</v>
      </c>
      <c r="I69" s="6"/>
      <c r="J69" s="6">
        <v>1.5269999999999999</v>
      </c>
      <c r="K69" s="6"/>
      <c r="L69" s="6" t="str">
        <f>IF(H69="","",IF(K69="","",K69/H69))</f>
        <v/>
      </c>
      <c r="M69" s="1"/>
      <c r="N69" s="20"/>
      <c r="O69" s="13"/>
      <c r="P69" s="1"/>
      <c r="Q69" s="20"/>
      <c r="R69" s="13"/>
      <c r="S69" s="6" t="s">
        <v>35</v>
      </c>
      <c r="T69" s="6"/>
      <c r="U69" s="6"/>
      <c r="V69" s="6"/>
      <c r="W69" s="6"/>
      <c r="X69" s="6" t="str">
        <f>IF(T69="","",T69-U69-V69-W69)</f>
        <v/>
      </c>
      <c r="Y69" s="9" t="str">
        <f>IF(U69="","",U69/$T69)</f>
        <v/>
      </c>
      <c r="Z69" s="9" t="str">
        <f>IF(V69="","",V69/$T69)</f>
        <v/>
      </c>
      <c r="AA69" s="9" t="str">
        <f>IF(W69="","",W69/$T69)</f>
        <v/>
      </c>
      <c r="AB69" s="9" t="str">
        <f>IF(X69="","",X69/$T69)</f>
        <v/>
      </c>
      <c r="AC69" s="21"/>
      <c r="AD69" s="1"/>
      <c r="AE69" s="1">
        <v>2017</v>
      </c>
      <c r="AF69" s="1"/>
      <c r="AG69" s="1">
        <v>7</v>
      </c>
      <c r="AH69" s="12" t="s">
        <v>9</v>
      </c>
      <c r="AI69" s="1"/>
      <c r="AJ69" s="32">
        <f>IF(AE69&lt;&gt;AE68,"1",IF(C69&gt;C68,AJ68+1,"1"))</f>
        <v>2</v>
      </c>
      <c r="AK69" s="10">
        <f>IF(G69="Top",AJ69*1,IF(G69="Bottom",AJ69+10,""))</f>
        <v>12</v>
      </c>
      <c r="AL69" s="11" t="s">
        <v>2999</v>
      </c>
      <c r="AM69" s="14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</row>
    <row r="70" spans="1:73" s="11" customFormat="1" ht="11.25" x14ac:dyDescent="0.2">
      <c r="A70" s="1">
        <v>4</v>
      </c>
      <c r="B70" s="12" t="s">
        <v>9</v>
      </c>
      <c r="C70" s="24">
        <v>42910</v>
      </c>
      <c r="D70" s="1">
        <v>14.1</v>
      </c>
      <c r="E70" s="39">
        <v>3.9</v>
      </c>
      <c r="F70" s="1">
        <v>1.5</v>
      </c>
      <c r="G70" s="1" t="s">
        <v>4</v>
      </c>
      <c r="H70" s="5">
        <v>0.03</v>
      </c>
      <c r="I70" s="6">
        <v>7.0000000000000001E-3</v>
      </c>
      <c r="J70" s="6">
        <v>2.5000000000000001E-3</v>
      </c>
      <c r="K70" s="6">
        <v>0.57999999999999996</v>
      </c>
      <c r="L70" s="6">
        <f>IF(H70="","",IF(K70="","",K70/H70))</f>
        <v>19.333333333333332</v>
      </c>
      <c r="M70" s="1">
        <v>10</v>
      </c>
      <c r="N70" s="20">
        <v>7.77</v>
      </c>
      <c r="O70" s="13">
        <v>224.3</v>
      </c>
      <c r="P70" s="1"/>
      <c r="Q70" s="39">
        <v>3.4</v>
      </c>
      <c r="R70" s="13"/>
      <c r="S70" s="6">
        <v>0.15</v>
      </c>
      <c r="T70" s="6">
        <v>3</v>
      </c>
      <c r="U70" s="6">
        <v>0.59</v>
      </c>
      <c r="V70" s="6">
        <v>0</v>
      </c>
      <c r="W70" s="6">
        <v>0</v>
      </c>
      <c r="X70" s="6">
        <f>IF(T70="","",T70-U70-V70-W70)</f>
        <v>2.41</v>
      </c>
      <c r="Y70" s="9">
        <f>IF(U70="","",U70/$T70)</f>
        <v>0.19666666666666666</v>
      </c>
      <c r="Z70" s="9">
        <f>IF(V70="","",V70/$T70)</f>
        <v>0</v>
      </c>
      <c r="AA70" s="9">
        <f>IF(W70="","",W70/$T70)</f>
        <v>0</v>
      </c>
      <c r="AB70" s="9">
        <f>IF(X70="","",X70/$T70)</f>
        <v>0.80333333333333334</v>
      </c>
      <c r="AC70" s="21"/>
      <c r="AD70" s="1"/>
      <c r="AE70" s="1">
        <v>2017</v>
      </c>
      <c r="AF70" s="1">
        <v>27</v>
      </c>
      <c r="AG70" s="1">
        <v>26</v>
      </c>
      <c r="AH70" s="12" t="s">
        <v>9</v>
      </c>
      <c r="AI70" s="1"/>
      <c r="AJ70" s="32" t="str">
        <f>IF(AE70&lt;&gt;AE69,"1",IF(C70&gt;C69,AJ69+1,"1"))</f>
        <v>1</v>
      </c>
      <c r="AK70" s="10">
        <f>IF(G70="Top",AJ70*1,IF(G70="Bottom",AJ70+10,""))</f>
        <v>1</v>
      </c>
      <c r="AL70" s="11" t="s">
        <v>3000</v>
      </c>
      <c r="AM70" s="14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</row>
    <row r="71" spans="1:73" s="11" customFormat="1" ht="11.25" hidden="1" x14ac:dyDescent="0.2">
      <c r="A71" s="1">
        <v>4</v>
      </c>
      <c r="B71" s="12" t="s">
        <v>9</v>
      </c>
      <c r="C71" s="24">
        <v>42924</v>
      </c>
      <c r="D71" s="1"/>
      <c r="E71" s="20"/>
      <c r="F71" s="1">
        <v>12.8</v>
      </c>
      <c r="G71" s="7" t="s">
        <v>1</v>
      </c>
      <c r="H71" s="5">
        <v>0.49830000000000002</v>
      </c>
      <c r="I71" s="6"/>
      <c r="J71" s="6">
        <v>1.7889999999999999</v>
      </c>
      <c r="K71" s="6"/>
      <c r="L71" s="6" t="str">
        <f>IF(H71="","",IF(K71="","",K71/H71))</f>
        <v/>
      </c>
      <c r="M71" s="1"/>
      <c r="N71" s="20"/>
      <c r="O71" s="13"/>
      <c r="P71" s="1"/>
      <c r="Q71" s="20"/>
      <c r="R71" s="13"/>
      <c r="S71" s="6" t="s">
        <v>35</v>
      </c>
      <c r="T71" s="6"/>
      <c r="U71" s="6"/>
      <c r="V71" s="6"/>
      <c r="W71" s="6"/>
      <c r="X71" s="6" t="str">
        <f>IF(T71="","",T71-U71-V71-W71)</f>
        <v/>
      </c>
      <c r="Y71" s="9" t="str">
        <f>IF(U71="","",U71/$T71)</f>
        <v/>
      </c>
      <c r="Z71" s="9" t="str">
        <f>IF(V71="","",V71/$T71)</f>
        <v/>
      </c>
      <c r="AA71" s="9" t="str">
        <f>IF(W71="","",W71/$T71)</f>
        <v/>
      </c>
      <c r="AB71" s="9" t="str">
        <f>IF(X71="","",X71/$T71)</f>
        <v/>
      </c>
      <c r="AC71" s="21"/>
      <c r="AD71" s="1"/>
      <c r="AE71" s="1">
        <v>2017</v>
      </c>
      <c r="AF71" s="1"/>
      <c r="AG71" s="1">
        <v>8</v>
      </c>
      <c r="AH71" s="12" t="s">
        <v>9</v>
      </c>
      <c r="AI71" s="1"/>
      <c r="AJ71" s="32">
        <f>IF(AE71&lt;&gt;AE70,"1",IF(C71&gt;C70,AJ70+1,"1"))</f>
        <v>2</v>
      </c>
      <c r="AK71" s="10">
        <f>IF(G71="Top",AJ71*1,IF(G71="Bottom",AJ71+10,""))</f>
        <v>12</v>
      </c>
      <c r="AL71" s="11" t="s">
        <v>3364</v>
      </c>
      <c r="AM71" s="14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</row>
    <row r="72" spans="1:73" s="11" customFormat="1" ht="11.25" x14ac:dyDescent="0.2">
      <c r="A72" s="1">
        <v>4</v>
      </c>
      <c r="B72" s="12" t="s">
        <v>9</v>
      </c>
      <c r="C72" s="24">
        <v>42924</v>
      </c>
      <c r="D72" s="1">
        <v>14.3</v>
      </c>
      <c r="E72" s="39">
        <v>4.0999999999999996</v>
      </c>
      <c r="F72" s="1">
        <v>1.5</v>
      </c>
      <c r="G72" s="1" t="s">
        <v>4</v>
      </c>
      <c r="H72" s="5">
        <v>2.7E-2</v>
      </c>
      <c r="I72" s="6">
        <v>2.1000000000000001E-2</v>
      </c>
      <c r="J72" s="6"/>
      <c r="K72" s="6">
        <v>0.877</v>
      </c>
      <c r="L72" s="6">
        <f>IF(H72="","",IF(K72="","",K72/H72))</f>
        <v>32.481481481481481</v>
      </c>
      <c r="M72" s="1">
        <v>10</v>
      </c>
      <c r="N72" s="20">
        <v>8.0399999999999991</v>
      </c>
      <c r="O72" s="13">
        <v>181.6</v>
      </c>
      <c r="P72" s="1"/>
      <c r="Q72" s="39">
        <v>4.4000000000000004</v>
      </c>
      <c r="R72" s="13">
        <v>38.799999999999997</v>
      </c>
      <c r="S72" s="6">
        <v>0.15</v>
      </c>
      <c r="T72" s="6">
        <v>4.22</v>
      </c>
      <c r="U72" s="6">
        <v>1.05</v>
      </c>
      <c r="V72" s="6">
        <v>1.95</v>
      </c>
      <c r="W72" s="6">
        <v>0</v>
      </c>
      <c r="X72" s="6">
        <f>IF(T72="","",T72-U72-V72-W72)</f>
        <v>1.22</v>
      </c>
      <c r="Y72" s="9">
        <f>IF(U72="","",U72/$T72)</f>
        <v>0.24881516587677727</v>
      </c>
      <c r="Z72" s="9">
        <f>IF(V72="","",V72/$T72)</f>
        <v>0.46208530805687204</v>
      </c>
      <c r="AA72" s="9">
        <f>IF(W72="","",W72/$T72)</f>
        <v>0</v>
      </c>
      <c r="AB72" s="9">
        <f>IF(X72="","",X72/$T72)</f>
        <v>0.2890995260663507</v>
      </c>
      <c r="AC72" s="21"/>
      <c r="AD72" s="1"/>
      <c r="AE72" s="1">
        <v>2017</v>
      </c>
      <c r="AF72" s="1">
        <v>28</v>
      </c>
      <c r="AG72" s="1">
        <v>26</v>
      </c>
      <c r="AH72" s="12" t="s">
        <v>9</v>
      </c>
      <c r="AI72" s="1"/>
      <c r="AJ72" s="32" t="str">
        <f>IF(AE72&lt;&gt;AE71,"1",IF(C72&gt;C71,AJ71+1,"1"))</f>
        <v>1</v>
      </c>
      <c r="AK72" s="10">
        <f>IF(G72="Top",AJ72*1,IF(G72="Bottom",AJ72+10,""))</f>
        <v>1</v>
      </c>
      <c r="AL72" s="11" t="s">
        <v>3365</v>
      </c>
      <c r="AM72" s="14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</row>
    <row r="73" spans="1:73" s="11" customFormat="1" ht="11.25" hidden="1" x14ac:dyDescent="0.2">
      <c r="A73" s="1">
        <v>4</v>
      </c>
      <c r="B73" s="12" t="s">
        <v>9</v>
      </c>
      <c r="C73" s="24">
        <v>42938</v>
      </c>
      <c r="D73" s="1"/>
      <c r="E73" s="20"/>
      <c r="F73" s="1">
        <v>12.6</v>
      </c>
      <c r="G73" s="7" t="s">
        <v>1</v>
      </c>
      <c r="H73" s="5">
        <v>0.62629999999999997</v>
      </c>
      <c r="I73" s="6"/>
      <c r="J73" s="6">
        <v>2.1909999999999998</v>
      </c>
      <c r="K73" s="6"/>
      <c r="L73" s="6" t="str">
        <f>IF(H73="","",IF(K73="","",K73/H73))</f>
        <v/>
      </c>
      <c r="M73" s="1"/>
      <c r="N73" s="20"/>
      <c r="O73" s="13"/>
      <c r="P73" s="1"/>
      <c r="Q73" s="20"/>
      <c r="R73" s="13"/>
      <c r="S73" s="6" t="s">
        <v>35</v>
      </c>
      <c r="T73" s="6"/>
      <c r="U73" s="6"/>
      <c r="V73" s="6"/>
      <c r="W73" s="6"/>
      <c r="X73" s="6" t="str">
        <f>IF(T73="","",T73-U73-V73-W73)</f>
        <v/>
      </c>
      <c r="Y73" s="9" t="str">
        <f>IF(U73="","",U73/$T73)</f>
        <v/>
      </c>
      <c r="Z73" s="9" t="str">
        <f>IF(V73="","",V73/$T73)</f>
        <v/>
      </c>
      <c r="AA73" s="9" t="str">
        <f>IF(W73="","",W73/$T73)</f>
        <v/>
      </c>
      <c r="AB73" s="9" t="str">
        <f>IF(X73="","",X73/$T73)</f>
        <v/>
      </c>
      <c r="AC73" s="21"/>
      <c r="AD73" s="1"/>
      <c r="AE73" s="1">
        <v>2017</v>
      </c>
      <c r="AF73" s="1"/>
      <c r="AG73" s="1">
        <v>9</v>
      </c>
      <c r="AH73" s="12" t="s">
        <v>9</v>
      </c>
      <c r="AI73" s="1"/>
      <c r="AJ73" s="32">
        <f>IF(AE73&lt;&gt;AE72,"1",IF(C73&gt;C72,AJ72+1,"1"))</f>
        <v>2</v>
      </c>
      <c r="AK73" s="10">
        <f>IF(G73="Top",AJ73*1,IF(G73="Bottom",AJ73+10,""))</f>
        <v>12</v>
      </c>
      <c r="AL73" s="11" t="s">
        <v>3747</v>
      </c>
      <c r="AM73" s="14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</row>
    <row r="74" spans="1:73" s="11" customFormat="1" ht="11.25" x14ac:dyDescent="0.2">
      <c r="A74" s="1">
        <v>4</v>
      </c>
      <c r="B74" s="12" t="s">
        <v>9</v>
      </c>
      <c r="C74" s="24">
        <v>42938</v>
      </c>
      <c r="D74" s="1">
        <v>14.1</v>
      </c>
      <c r="E74" s="39">
        <v>2.6</v>
      </c>
      <c r="F74" s="1">
        <v>1.5</v>
      </c>
      <c r="G74" s="1" t="s">
        <v>4</v>
      </c>
      <c r="H74" s="5">
        <v>2.5399999999999999E-2</v>
      </c>
      <c r="I74" s="6">
        <v>2.8000000000000001E-2</v>
      </c>
      <c r="J74" s="6">
        <v>4.1000000000000002E-2</v>
      </c>
      <c r="K74" s="6">
        <v>0.53600000000000003</v>
      </c>
      <c r="L74" s="6">
        <f>IF(H74="","",IF(K74="","",K74/H74))</f>
        <v>21.102362204724411</v>
      </c>
      <c r="M74" s="1">
        <v>9</v>
      </c>
      <c r="N74" s="20">
        <v>8.56</v>
      </c>
      <c r="O74" s="13">
        <v>212.7</v>
      </c>
      <c r="P74" s="1"/>
      <c r="Q74" s="39">
        <v>5.4</v>
      </c>
      <c r="R74" s="13"/>
      <c r="S74" s="6">
        <v>0.15</v>
      </c>
      <c r="T74" s="6">
        <v>6.01</v>
      </c>
      <c r="U74" s="6">
        <v>0.97</v>
      </c>
      <c r="V74" s="6">
        <v>4.59</v>
      </c>
      <c r="W74" s="6">
        <v>0</v>
      </c>
      <c r="X74" s="6">
        <f>IF(T74="","",T74-U74-V74-W74)</f>
        <v>0.45000000000000018</v>
      </c>
      <c r="Y74" s="9">
        <f>IF(U74="","",U74/$T74)</f>
        <v>0.16139767054908485</v>
      </c>
      <c r="Z74" s="9">
        <f>IF(V74="","",V74/$T74)</f>
        <v>0.76372712146422628</v>
      </c>
      <c r="AA74" s="9">
        <f>IF(W74="","",W74/$T74)</f>
        <v>0</v>
      </c>
      <c r="AB74" s="9">
        <f>IF(X74="","",X74/$T74)</f>
        <v>7.4875207986688883E-2</v>
      </c>
      <c r="AC74" s="21"/>
      <c r="AD74" s="1"/>
      <c r="AE74" s="1">
        <v>2017</v>
      </c>
      <c r="AF74" s="1">
        <v>29</v>
      </c>
      <c r="AG74" s="1">
        <v>29</v>
      </c>
      <c r="AH74" s="12" t="s">
        <v>9</v>
      </c>
      <c r="AI74" s="1"/>
      <c r="AJ74" s="32" t="str">
        <f>IF(AE74&lt;&gt;AE73,"1",IF(C74&gt;C73,AJ73+1,"1"))</f>
        <v>1</v>
      </c>
      <c r="AK74" s="10">
        <f>IF(G74="Top",AJ74*1,IF(G74="Bottom",AJ74+10,""))</f>
        <v>1</v>
      </c>
      <c r="AL74" s="11" t="s">
        <v>3748</v>
      </c>
      <c r="AM74" s="14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</row>
    <row r="75" spans="1:73" s="11" customFormat="1" ht="11.25" hidden="1" x14ac:dyDescent="0.2">
      <c r="A75" s="1">
        <v>4</v>
      </c>
      <c r="B75" s="12" t="s">
        <v>9</v>
      </c>
      <c r="C75" s="24">
        <v>42952</v>
      </c>
      <c r="D75" s="1"/>
      <c r="E75" s="20"/>
      <c r="F75" s="1">
        <v>12.7</v>
      </c>
      <c r="G75" s="7" t="s">
        <v>1</v>
      </c>
      <c r="H75" s="5">
        <v>0.58329999999999993</v>
      </c>
      <c r="I75" s="6"/>
      <c r="J75" s="6">
        <v>1.381</v>
      </c>
      <c r="K75" s="6"/>
      <c r="L75" s="6" t="str">
        <f>IF(H75="","",IF(K75="","",K75/H75))</f>
        <v/>
      </c>
      <c r="M75" s="1"/>
      <c r="N75" s="20"/>
      <c r="O75" s="13"/>
      <c r="P75" s="1"/>
      <c r="Q75" s="20"/>
      <c r="R75" s="13"/>
      <c r="S75" s="6" t="s">
        <v>35</v>
      </c>
      <c r="T75" s="6"/>
      <c r="U75" s="6"/>
      <c r="V75" s="6"/>
      <c r="W75" s="6"/>
      <c r="X75" s="6" t="str">
        <f>IF(T75="","",T75-U75-V75-W75)</f>
        <v/>
      </c>
      <c r="Y75" s="9" t="str">
        <f>IF(U75="","",U75/$T75)</f>
        <v/>
      </c>
      <c r="Z75" s="9" t="str">
        <f>IF(V75="","",V75/$T75)</f>
        <v/>
      </c>
      <c r="AA75" s="9" t="str">
        <f>IF(W75="","",W75/$T75)</f>
        <v/>
      </c>
      <c r="AB75" s="9" t="str">
        <f>IF(X75="","",X75/$T75)</f>
        <v/>
      </c>
      <c r="AC75" s="21"/>
      <c r="AD75" s="1"/>
      <c r="AE75" s="1">
        <v>2017</v>
      </c>
      <c r="AF75" s="1"/>
      <c r="AG75" s="1">
        <v>8</v>
      </c>
      <c r="AH75" s="12" t="s">
        <v>9</v>
      </c>
      <c r="AI75" s="1"/>
      <c r="AJ75" s="32">
        <f>IF(AE75&lt;&gt;AE74,"1",IF(C75&gt;C74,AJ74+1,"1"))</f>
        <v>2</v>
      </c>
      <c r="AK75" s="10">
        <f>IF(G75="Top",AJ75*1,IF(G75="Bottom",AJ75+10,""))</f>
        <v>12</v>
      </c>
      <c r="AL75" s="11" t="s">
        <v>4146</v>
      </c>
      <c r="AM75" s="14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</row>
    <row r="76" spans="1:73" s="11" customFormat="1" ht="11.25" x14ac:dyDescent="0.2">
      <c r="A76" s="1">
        <v>4</v>
      </c>
      <c r="B76" s="12" t="s">
        <v>9</v>
      </c>
      <c r="C76" s="24">
        <v>42952</v>
      </c>
      <c r="D76" s="1">
        <v>14.2</v>
      </c>
      <c r="E76" s="39">
        <v>3.15</v>
      </c>
      <c r="F76" s="1">
        <v>1.5</v>
      </c>
      <c r="G76" s="1" t="s">
        <v>4</v>
      </c>
      <c r="H76" s="5">
        <v>1.9300000000000001E-2</v>
      </c>
      <c r="I76" s="6">
        <v>7.0000000000000001E-3</v>
      </c>
      <c r="J76" s="6">
        <v>7.1999999999999995E-2</v>
      </c>
      <c r="K76" s="6">
        <v>0.64800000000000002</v>
      </c>
      <c r="L76" s="6">
        <f>IF(H76="","",IF(K76="","",K76/H76))</f>
        <v>33.575129533678755</v>
      </c>
      <c r="M76" s="1">
        <v>10</v>
      </c>
      <c r="N76" s="20">
        <v>7.59</v>
      </c>
      <c r="O76" s="13">
        <v>195.5</v>
      </c>
      <c r="P76" s="1">
        <v>14.7</v>
      </c>
      <c r="Q76" s="39">
        <v>5.5</v>
      </c>
      <c r="R76" s="13"/>
      <c r="S76" s="6">
        <v>0.15</v>
      </c>
      <c r="T76" s="6">
        <v>5.9799999999999995</v>
      </c>
      <c r="U76" s="6">
        <v>2.0299999999999998</v>
      </c>
      <c r="V76" s="6">
        <v>3.23</v>
      </c>
      <c r="W76" s="6">
        <v>0</v>
      </c>
      <c r="X76" s="6">
        <f>IF(T76="","",T76-U76-V76-W76)</f>
        <v>0.71999999999999975</v>
      </c>
      <c r="Y76" s="9">
        <f>IF(U76="","",U76/$T76)</f>
        <v>0.33946488294314381</v>
      </c>
      <c r="Z76" s="9">
        <f>IF(V76="","",V76/$T76)</f>
        <v>0.54013377926421413</v>
      </c>
      <c r="AA76" s="9">
        <f>IF(W76="","",W76/$T76)</f>
        <v>0</v>
      </c>
      <c r="AB76" s="9">
        <f>IF(X76="","",X76/$T76)</f>
        <v>0.1204013377926421</v>
      </c>
      <c r="AC76" s="21"/>
      <c r="AD76" s="1"/>
      <c r="AE76" s="1">
        <v>2017</v>
      </c>
      <c r="AF76" s="1">
        <v>26</v>
      </c>
      <c r="AG76" s="1">
        <v>26</v>
      </c>
      <c r="AH76" s="12" t="s">
        <v>9</v>
      </c>
      <c r="AI76" s="1"/>
      <c r="AJ76" s="32" t="str">
        <f>IF(AE76&lt;&gt;AE75,"1",IF(C76&gt;C75,AJ75+1,"1"))</f>
        <v>1</v>
      </c>
      <c r="AK76" s="10">
        <f>IF(G76="Top",AJ76*1,IF(G76="Bottom",AJ76+10,""))</f>
        <v>1</v>
      </c>
      <c r="AL76" s="11" t="s">
        <v>4147</v>
      </c>
      <c r="AM76" s="14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</row>
    <row r="77" spans="1:73" s="11" customFormat="1" ht="11.25" hidden="1" x14ac:dyDescent="0.2">
      <c r="A77" s="1">
        <v>4</v>
      </c>
      <c r="B77" s="12" t="s">
        <v>9</v>
      </c>
      <c r="C77" s="24">
        <v>42967</v>
      </c>
      <c r="D77" s="1"/>
      <c r="E77" s="20"/>
      <c r="F77" s="1">
        <v>12.7</v>
      </c>
      <c r="G77" s="7" t="s">
        <v>1</v>
      </c>
      <c r="H77" s="5">
        <v>0.68759999999999999</v>
      </c>
      <c r="I77" s="6"/>
      <c r="J77" s="6">
        <v>2.7130000000000001</v>
      </c>
      <c r="K77" s="6"/>
      <c r="L77" s="6" t="str">
        <f>IF(H77="","",IF(K77="","",K77/H77))</f>
        <v/>
      </c>
      <c r="M77" s="1"/>
      <c r="N77" s="20"/>
      <c r="O77" s="13"/>
      <c r="P77" s="1"/>
      <c r="Q77" s="20"/>
      <c r="R77" s="13"/>
      <c r="S77" s="6" t="s">
        <v>35</v>
      </c>
      <c r="T77" s="6"/>
      <c r="U77" s="6"/>
      <c r="V77" s="6"/>
      <c r="W77" s="6"/>
      <c r="X77" s="6" t="str">
        <f>IF(T77="","",T77-U77-V77-W77)</f>
        <v/>
      </c>
      <c r="Y77" s="9" t="str">
        <f>IF(U77="","",U77/$T77)</f>
        <v/>
      </c>
      <c r="Z77" s="9" t="str">
        <f>IF(V77="","",V77/$T77)</f>
        <v/>
      </c>
      <c r="AA77" s="9" t="str">
        <f>IF(W77="","",W77/$T77)</f>
        <v/>
      </c>
      <c r="AB77" s="9" t="str">
        <f>IF(X77="","",X77/$T77)</f>
        <v/>
      </c>
      <c r="AC77" s="21"/>
      <c r="AD77" s="1"/>
      <c r="AE77" s="1">
        <v>2017</v>
      </c>
      <c r="AF77" s="1"/>
      <c r="AG77" s="1">
        <v>9</v>
      </c>
      <c r="AH77" s="12" t="s">
        <v>9</v>
      </c>
      <c r="AI77" s="1"/>
      <c r="AJ77" s="32">
        <f>IF(AE77&lt;&gt;AE76,"1",IF(C77&gt;C76,AJ76+1,"1"))</f>
        <v>2</v>
      </c>
      <c r="AK77" s="10">
        <f>IF(G77="Top",AJ77*1,IF(G77="Bottom",AJ77+10,""))</f>
        <v>12</v>
      </c>
      <c r="AL77" s="11" t="s">
        <v>4599</v>
      </c>
      <c r="AM77" s="14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</row>
    <row r="78" spans="1:73" s="11" customFormat="1" ht="11.25" x14ac:dyDescent="0.2">
      <c r="A78" s="1">
        <v>4</v>
      </c>
      <c r="B78" s="12" t="s">
        <v>9</v>
      </c>
      <c r="C78" s="24">
        <v>42967</v>
      </c>
      <c r="D78" s="1">
        <v>14.2</v>
      </c>
      <c r="E78" s="39">
        <v>3.55</v>
      </c>
      <c r="F78" s="1">
        <v>1.5</v>
      </c>
      <c r="G78" s="1" t="s">
        <v>4</v>
      </c>
      <c r="H78" s="5">
        <v>1.72E-2</v>
      </c>
      <c r="I78" s="6">
        <v>7.0000000000000001E-3</v>
      </c>
      <c r="J78" s="6">
        <v>1.7000000000000001E-2</v>
      </c>
      <c r="K78" s="6">
        <v>0.34599999999999997</v>
      </c>
      <c r="L78" s="6">
        <f>IF(H78="","",IF(K78="","",K78/H78))</f>
        <v>20.11627906976744</v>
      </c>
      <c r="M78" s="1">
        <v>9</v>
      </c>
      <c r="N78" s="20">
        <v>6.96</v>
      </c>
      <c r="O78" s="13">
        <v>226.1</v>
      </c>
      <c r="P78" s="1"/>
      <c r="Q78" s="39">
        <v>3.3</v>
      </c>
      <c r="R78" s="13"/>
      <c r="S78" s="6">
        <v>0.15</v>
      </c>
      <c r="T78" s="6">
        <v>3.6</v>
      </c>
      <c r="U78" s="6">
        <v>0.66</v>
      </c>
      <c r="V78" s="6">
        <v>1.63</v>
      </c>
      <c r="W78" s="6">
        <v>0</v>
      </c>
      <c r="X78" s="6">
        <f>IF(T78="","",T78-U78-V78-W78)</f>
        <v>1.31</v>
      </c>
      <c r="Y78" s="9">
        <f>IF(U78="","",U78/$T78)</f>
        <v>0.18333333333333335</v>
      </c>
      <c r="Z78" s="9">
        <f>IF(V78="","",V78/$T78)</f>
        <v>0.45277777777777772</v>
      </c>
      <c r="AA78" s="9">
        <f>IF(W78="","",W78/$T78)</f>
        <v>0</v>
      </c>
      <c r="AB78" s="9">
        <f>IF(X78="","",X78/$T78)</f>
        <v>0.36388888888888887</v>
      </c>
      <c r="AC78" s="21"/>
      <c r="AD78" s="1"/>
      <c r="AE78" s="1">
        <v>2017</v>
      </c>
      <c r="AF78" s="1">
        <v>26</v>
      </c>
      <c r="AG78" s="1">
        <v>27</v>
      </c>
      <c r="AH78" s="12" t="s">
        <v>9</v>
      </c>
      <c r="AI78" s="1"/>
      <c r="AJ78" s="32" t="str">
        <f>IF(AE78&lt;&gt;AE77,"1",IF(C78&gt;C77,AJ77+1,"1"))</f>
        <v>1</v>
      </c>
      <c r="AK78" s="10">
        <f>IF(G78="Top",AJ78*1,IF(G78="Bottom",AJ78+10,""))</f>
        <v>1</v>
      </c>
      <c r="AL78" s="11" t="s">
        <v>4600</v>
      </c>
      <c r="AM78" s="14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</row>
    <row r="79" spans="1:73" s="11" customFormat="1" ht="11.25" hidden="1" x14ac:dyDescent="0.2">
      <c r="A79" s="1">
        <v>4</v>
      </c>
      <c r="B79" s="12" t="s">
        <v>9</v>
      </c>
      <c r="C79" s="24">
        <v>42982</v>
      </c>
      <c r="D79" s="1"/>
      <c r="E79" s="20"/>
      <c r="F79" s="1">
        <v>12.7</v>
      </c>
      <c r="G79" s="7" t="s">
        <v>1</v>
      </c>
      <c r="H79" s="5">
        <v>0.73860000000000003</v>
      </c>
      <c r="I79" s="6"/>
      <c r="J79" s="6">
        <v>2.806</v>
      </c>
      <c r="K79" s="6"/>
      <c r="L79" s="6" t="str">
        <f>IF(H79="","",IF(K79="","",K79/H79))</f>
        <v/>
      </c>
      <c r="M79" s="1"/>
      <c r="N79" s="20"/>
      <c r="O79" s="13"/>
      <c r="P79" s="1"/>
      <c r="Q79" s="20"/>
      <c r="R79" s="13"/>
      <c r="S79" s="6" t="s">
        <v>35</v>
      </c>
      <c r="T79" s="6"/>
      <c r="U79" s="6"/>
      <c r="V79" s="6"/>
      <c r="W79" s="6"/>
      <c r="X79" s="6" t="str">
        <f>IF(T79="","",T79-U79-V79-W79)</f>
        <v/>
      </c>
      <c r="Y79" s="9" t="str">
        <f>IF(U79="","",U79/$T79)</f>
        <v/>
      </c>
      <c r="Z79" s="9" t="str">
        <f>IF(V79="","",V79/$T79)</f>
        <v/>
      </c>
      <c r="AA79" s="9" t="str">
        <f>IF(W79="","",W79/$T79)</f>
        <v/>
      </c>
      <c r="AB79" s="9" t="str">
        <f>IF(X79="","",X79/$T79)</f>
        <v/>
      </c>
      <c r="AC79" s="21"/>
      <c r="AD79" s="1"/>
      <c r="AE79" s="1">
        <v>2017</v>
      </c>
      <c r="AF79" s="1"/>
      <c r="AG79" s="1">
        <v>8</v>
      </c>
      <c r="AH79" s="12" t="s">
        <v>9</v>
      </c>
      <c r="AI79" s="1"/>
      <c r="AJ79" s="32">
        <f>IF(AE79&lt;&gt;AE78,"1",IF(C79&gt;C78,AJ78+1,"1"))</f>
        <v>2</v>
      </c>
      <c r="AK79" s="10">
        <f>IF(G79="Top",AJ79*1,IF(G79="Bottom",AJ79+10,""))</f>
        <v>12</v>
      </c>
      <c r="AL79" s="11" t="s">
        <v>5002</v>
      </c>
      <c r="AM79" s="14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</row>
    <row r="80" spans="1:73" s="11" customFormat="1" ht="11.25" x14ac:dyDescent="0.2">
      <c r="A80" s="1">
        <v>4</v>
      </c>
      <c r="B80" s="12" t="s">
        <v>9</v>
      </c>
      <c r="C80" s="24">
        <v>42982</v>
      </c>
      <c r="D80" s="1">
        <v>14.2</v>
      </c>
      <c r="E80" s="39">
        <v>3.75</v>
      </c>
      <c r="F80" s="1">
        <v>1.5</v>
      </c>
      <c r="G80" s="1" t="s">
        <v>4</v>
      </c>
      <c r="H80" s="5">
        <v>1.5599999999999999E-2</v>
      </c>
      <c r="I80" s="6">
        <v>7.0000000000000001E-3</v>
      </c>
      <c r="J80" s="6">
        <v>1.7000000000000001E-2</v>
      </c>
      <c r="K80" s="6">
        <v>0.31</v>
      </c>
      <c r="L80" s="6">
        <f>IF(H80="","",IF(K80="","",K80/H80))</f>
        <v>19.871794871794872</v>
      </c>
      <c r="M80" s="1">
        <v>6</v>
      </c>
      <c r="N80" s="20">
        <v>7.66</v>
      </c>
      <c r="O80" s="13">
        <v>236.5</v>
      </c>
      <c r="P80" s="1"/>
      <c r="Q80" s="39">
        <v>7.3</v>
      </c>
      <c r="R80" s="13">
        <v>33.700000000000003</v>
      </c>
      <c r="S80" s="6">
        <v>0.15</v>
      </c>
      <c r="T80" s="6">
        <v>5.34</v>
      </c>
      <c r="U80" s="6">
        <v>2.41</v>
      </c>
      <c r="V80" s="6">
        <v>1.49</v>
      </c>
      <c r="W80" s="6">
        <v>0</v>
      </c>
      <c r="X80" s="6">
        <f>IF(T80="","",T80-U80-V80-W80)</f>
        <v>1.4399999999999997</v>
      </c>
      <c r="Y80" s="9">
        <f>IF(U80="","",U80/$T80)</f>
        <v>0.45131086142322102</v>
      </c>
      <c r="Z80" s="9">
        <f>IF(V80="","",V80/$T80)</f>
        <v>0.27902621722846443</v>
      </c>
      <c r="AA80" s="9">
        <f>IF(W80="","",W80/$T80)</f>
        <v>0</v>
      </c>
      <c r="AB80" s="9">
        <f>IF(X80="","",X80/$T80)</f>
        <v>0.26966292134831454</v>
      </c>
      <c r="AC80" s="21"/>
      <c r="AD80" s="1"/>
      <c r="AE80" s="1">
        <v>2017</v>
      </c>
      <c r="AF80" s="1">
        <v>23</v>
      </c>
      <c r="AG80" s="1">
        <v>21</v>
      </c>
      <c r="AH80" s="12" t="s">
        <v>9</v>
      </c>
      <c r="AI80" s="1"/>
      <c r="AJ80" s="32" t="str">
        <f>IF(AE80&lt;&gt;AE79,"1",IF(C80&gt;C79,AJ79+1,"1"))</f>
        <v>1</v>
      </c>
      <c r="AK80" s="10">
        <f>IF(G80="Top",AJ80*1,IF(G80="Bottom",AJ80+10,""))</f>
        <v>1</v>
      </c>
      <c r="AL80" s="11" t="s">
        <v>5003</v>
      </c>
      <c r="AM80" s="14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</row>
    <row r="81" spans="1:73" s="11" customFormat="1" ht="11.25" hidden="1" x14ac:dyDescent="0.2">
      <c r="A81" s="1">
        <v>4</v>
      </c>
      <c r="B81" s="12" t="s">
        <v>9</v>
      </c>
      <c r="C81" s="24">
        <v>42994</v>
      </c>
      <c r="D81" s="1"/>
      <c r="E81" s="20"/>
      <c r="F81" s="1">
        <v>12.6</v>
      </c>
      <c r="G81" s="7" t="s">
        <v>1</v>
      </c>
      <c r="H81" s="5">
        <v>0.9073</v>
      </c>
      <c r="I81" s="6"/>
      <c r="J81" s="6">
        <v>2.863</v>
      </c>
      <c r="K81" s="6"/>
      <c r="L81" s="6" t="str">
        <f>IF(H81="","",IF(K81="","",K81/H81))</f>
        <v/>
      </c>
      <c r="M81" s="1"/>
      <c r="N81" s="20"/>
      <c r="O81" s="13"/>
      <c r="P81" s="1"/>
      <c r="Q81" s="20"/>
      <c r="R81" s="13"/>
      <c r="S81" s="6" t="s">
        <v>35</v>
      </c>
      <c r="T81" s="6"/>
      <c r="U81" s="6"/>
      <c r="V81" s="6"/>
      <c r="W81" s="6"/>
      <c r="X81" s="6" t="str">
        <f>IF(T81="","",T81-U81-V81-W81)</f>
        <v/>
      </c>
      <c r="Y81" s="9" t="str">
        <f>IF(U81="","",U81/$T81)</f>
        <v/>
      </c>
      <c r="Z81" s="9" t="str">
        <f>IF(V81="","",V81/$T81)</f>
        <v/>
      </c>
      <c r="AA81" s="9" t="str">
        <f>IF(W81="","",W81/$T81)</f>
        <v/>
      </c>
      <c r="AB81" s="9" t="str">
        <f>IF(X81="","",X81/$T81)</f>
        <v/>
      </c>
      <c r="AC81" s="21"/>
      <c r="AD81" s="1"/>
      <c r="AE81" s="1">
        <v>2017</v>
      </c>
      <c r="AF81" s="1"/>
      <c r="AG81" s="1">
        <v>8</v>
      </c>
      <c r="AH81" s="12" t="s">
        <v>9</v>
      </c>
      <c r="AI81" s="1"/>
      <c r="AJ81" s="32">
        <f>IF(AE81&lt;&gt;AE80,"1",IF(C81&gt;C80,AJ80+1,"1"))</f>
        <v>2</v>
      </c>
      <c r="AK81" s="10">
        <f>IF(G81="Top",AJ81*1,IF(G81="Bottom",AJ81+10,""))</f>
        <v>12</v>
      </c>
      <c r="AL81" s="11" t="s">
        <v>5329</v>
      </c>
      <c r="AM81" s="14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</row>
    <row r="82" spans="1:73" s="11" customFormat="1" ht="11.25" x14ac:dyDescent="0.2">
      <c r="A82" s="1">
        <v>4</v>
      </c>
      <c r="B82" s="12" t="s">
        <v>9</v>
      </c>
      <c r="C82" s="24">
        <v>42994</v>
      </c>
      <c r="D82" s="1">
        <v>14.1</v>
      </c>
      <c r="E82" s="39">
        <v>3.75</v>
      </c>
      <c r="F82" s="1">
        <v>1.5</v>
      </c>
      <c r="G82" s="1" t="s">
        <v>4</v>
      </c>
      <c r="H82" s="5">
        <v>1.84E-2</v>
      </c>
      <c r="I82" s="6">
        <v>7.0000000000000001E-3</v>
      </c>
      <c r="J82" s="6">
        <v>1.2E-2</v>
      </c>
      <c r="K82" s="6">
        <v>0.374</v>
      </c>
      <c r="L82" s="6">
        <f>IF(H82="","",IF(K82="","",K82/H82))</f>
        <v>20.326086956521738</v>
      </c>
      <c r="M82" s="1">
        <v>6</v>
      </c>
      <c r="N82" s="20">
        <v>7.59</v>
      </c>
      <c r="O82" s="13">
        <v>230.4</v>
      </c>
      <c r="P82" s="1"/>
      <c r="Q82" s="39">
        <v>4.9000000000000004</v>
      </c>
      <c r="R82" s="13"/>
      <c r="S82" s="6">
        <v>0.15</v>
      </c>
      <c r="T82" s="6">
        <v>3.86</v>
      </c>
      <c r="U82" s="6">
        <v>1.91</v>
      </c>
      <c r="V82" s="6">
        <v>0.96</v>
      </c>
      <c r="W82" s="6">
        <v>0</v>
      </c>
      <c r="X82" s="6">
        <f>IF(T82="","",T82-U82-V82-W82)</f>
        <v>0.99</v>
      </c>
      <c r="Y82" s="9">
        <f>IF(U82="","",U82/$T82)</f>
        <v>0.49481865284974091</v>
      </c>
      <c r="Z82" s="9">
        <f>IF(V82="","",V82/$T82)</f>
        <v>0.24870466321243523</v>
      </c>
      <c r="AA82" s="9">
        <f>IF(W82="","",W82/$T82)</f>
        <v>0</v>
      </c>
      <c r="AB82" s="9">
        <f>IF(X82="","",X82/$T82)</f>
        <v>0.25647668393782386</v>
      </c>
      <c r="AC82" s="21"/>
      <c r="AD82" s="1"/>
      <c r="AE82" s="1">
        <v>2017</v>
      </c>
      <c r="AF82" s="1">
        <v>27</v>
      </c>
      <c r="AG82" s="1">
        <v>23</v>
      </c>
      <c r="AH82" s="12" t="s">
        <v>9</v>
      </c>
      <c r="AI82" s="1"/>
      <c r="AJ82" s="32" t="str">
        <f>IF(AE82&lt;&gt;AE81,"1",IF(C82&gt;C81,AJ81+1,"1"))</f>
        <v>1</v>
      </c>
      <c r="AK82" s="10">
        <f>IF(G82="Top",AJ82*1,IF(G82="Bottom",AJ82+10,""))</f>
        <v>1</v>
      </c>
      <c r="AL82" s="11" t="s">
        <v>5330</v>
      </c>
      <c r="AM82" s="14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</row>
    <row r="83" spans="1:73" s="11" customFormat="1" ht="11.25" hidden="1" x14ac:dyDescent="0.2">
      <c r="A83" s="15">
        <v>6</v>
      </c>
      <c r="B83" s="12" t="s">
        <v>1538</v>
      </c>
      <c r="C83" s="16">
        <v>42598</v>
      </c>
      <c r="D83" s="3"/>
      <c r="E83" s="4"/>
      <c r="F83" s="3"/>
      <c r="G83" s="10" t="s">
        <v>13</v>
      </c>
      <c r="H83" s="17"/>
      <c r="I83" s="4"/>
      <c r="J83" s="4"/>
      <c r="K83" s="4"/>
      <c r="L83" s="4" t="str">
        <f>IF(K83="","",IF(H83="","",K83/H83))</f>
        <v/>
      </c>
      <c r="M83" s="7"/>
      <c r="N83" s="4"/>
      <c r="O83" s="7"/>
      <c r="P83" s="3"/>
      <c r="Q83" s="4"/>
      <c r="R83" s="3"/>
      <c r="S83" s="4">
        <v>128.26555534291657</v>
      </c>
      <c r="T83" s="8">
        <v>1144</v>
      </c>
      <c r="U83" s="8">
        <v>1144</v>
      </c>
      <c r="V83" s="4">
        <v>0</v>
      </c>
      <c r="W83" s="4">
        <v>0</v>
      </c>
      <c r="X83" s="4">
        <f>IF(T83="","",IF(W83="","",(T83-U83-V83-W83)))</f>
        <v>0</v>
      </c>
      <c r="Y83" s="9">
        <f>IF(U83="","",U83/$T83)</f>
        <v>1</v>
      </c>
      <c r="Z83" s="9">
        <f>IF(V83="","",V83/$T83)</f>
        <v>0</v>
      </c>
      <c r="AA83" s="9">
        <f>IF(W83="","",W83/$T83)</f>
        <v>0</v>
      </c>
      <c r="AB83" s="9">
        <f>IF(X83="","",X83/$T83)</f>
        <v>0</v>
      </c>
      <c r="AC83" s="9"/>
      <c r="AD83" s="8"/>
      <c r="AE83" s="10">
        <v>2016</v>
      </c>
      <c r="AF83" s="7"/>
      <c r="AG83" s="7"/>
      <c r="AH83" s="12" t="s">
        <v>1538</v>
      </c>
      <c r="AI83" s="12"/>
      <c r="AJ83" s="32" t="e">
        <f>IF(AE83&lt;&gt;#REF!,"1",IF(C83&gt;#REF!,#REF!+1,"1"))</f>
        <v>#REF!</v>
      </c>
      <c r="AK83" s="10" t="s">
        <v>28</v>
      </c>
      <c r="AL83" s="11" t="s">
        <v>1539</v>
      </c>
      <c r="AN83" s="10"/>
      <c r="AO83" s="10"/>
      <c r="AP83" s="7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</row>
    <row r="84" spans="1:73" s="11" customFormat="1" ht="11.25" hidden="1" x14ac:dyDescent="0.2">
      <c r="A84" s="15">
        <v>6</v>
      </c>
      <c r="B84" s="12" t="s">
        <v>1538</v>
      </c>
      <c r="C84" s="16">
        <v>42598</v>
      </c>
      <c r="D84" s="3"/>
      <c r="E84" s="4"/>
      <c r="F84" s="3"/>
      <c r="G84" s="7" t="s">
        <v>13</v>
      </c>
      <c r="H84" s="17"/>
      <c r="I84" s="4"/>
      <c r="J84" s="4"/>
      <c r="K84" s="4"/>
      <c r="L84" s="4"/>
      <c r="M84" s="7"/>
      <c r="N84" s="4"/>
      <c r="O84" s="7"/>
      <c r="P84" s="3"/>
      <c r="Q84" s="4"/>
      <c r="R84" s="3"/>
      <c r="S84" s="4">
        <v>128.26555534291657</v>
      </c>
      <c r="T84" s="4">
        <v>1144</v>
      </c>
      <c r="U84" s="4">
        <v>1144</v>
      </c>
      <c r="V84" s="4">
        <v>0</v>
      </c>
      <c r="W84" s="4">
        <v>0</v>
      </c>
      <c r="X84" s="4">
        <f>IF(T84="","",IF(W84="","",(T84-U84-V84-W84)))</f>
        <v>0</v>
      </c>
      <c r="Y84" s="9">
        <f>IF(U84="","",U84/$T84)</f>
        <v>1</v>
      </c>
      <c r="Z84" s="9">
        <f>IF(V84="","",V84/$T84)</f>
        <v>0</v>
      </c>
      <c r="AA84" s="9">
        <f>IF(W84="","",W84/$T84)</f>
        <v>0</v>
      </c>
      <c r="AB84" s="9">
        <f>IF(X84="","",X84/$T84)</f>
        <v>0</v>
      </c>
      <c r="AC84" s="9"/>
      <c r="AD84" s="8" t="s">
        <v>1540</v>
      </c>
      <c r="AE84" s="7">
        <f>YEAR(C84)</f>
        <v>2016</v>
      </c>
      <c r="AF84" s="7"/>
      <c r="AG84" s="7"/>
      <c r="AH84" s="12"/>
      <c r="AI84" s="12"/>
      <c r="AJ84" s="32"/>
      <c r="AK84" s="10"/>
      <c r="AL84" s="11" t="s">
        <v>1541</v>
      </c>
      <c r="AM84" s="14"/>
      <c r="AN84" s="1"/>
      <c r="AO84" s="1"/>
      <c r="AP84" s="7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M84" s="12"/>
    </row>
    <row r="85" spans="1:73" s="11" customFormat="1" ht="11.25" hidden="1" x14ac:dyDescent="0.2">
      <c r="A85" s="15">
        <v>6</v>
      </c>
      <c r="B85" s="12" t="s">
        <v>1538</v>
      </c>
      <c r="C85" s="16">
        <v>42617</v>
      </c>
      <c r="D85" s="3"/>
      <c r="E85" s="4"/>
      <c r="F85" s="3"/>
      <c r="G85" s="10" t="s">
        <v>13</v>
      </c>
      <c r="H85" s="17"/>
      <c r="I85" s="4"/>
      <c r="J85" s="4"/>
      <c r="K85" s="4"/>
      <c r="L85" s="4" t="str">
        <f>IF(K85="","",IF(H85="","",K85/H85))</f>
        <v/>
      </c>
      <c r="M85" s="7"/>
      <c r="N85" s="4"/>
      <c r="O85" s="7"/>
      <c r="P85" s="3"/>
      <c r="Q85" s="4"/>
      <c r="R85" s="3"/>
      <c r="S85" s="4">
        <v>86.435615932424056</v>
      </c>
      <c r="T85" s="8">
        <v>3996.5000000000005</v>
      </c>
      <c r="U85" s="8">
        <v>3925.75</v>
      </c>
      <c r="V85" s="4">
        <v>0</v>
      </c>
      <c r="W85" s="4">
        <v>0</v>
      </c>
      <c r="X85" s="4">
        <f>IF(T85="","",IF(W85="","",(T85-U85-V85-W85)))</f>
        <v>70.750000000000455</v>
      </c>
      <c r="Y85" s="9">
        <f>IF(U85="","",U85/$T85)</f>
        <v>0.9822970098836481</v>
      </c>
      <c r="Z85" s="9">
        <f>IF(V85="","",V85/$T85)</f>
        <v>0</v>
      </c>
      <c r="AA85" s="9">
        <f>IF(W85="","",W85/$T85)</f>
        <v>0</v>
      </c>
      <c r="AB85" s="9">
        <f>IF(X85="","",X85/$T85)</f>
        <v>1.7702990116351919E-2</v>
      </c>
      <c r="AC85" s="9"/>
      <c r="AD85" s="8"/>
      <c r="AE85" s="10">
        <v>2016</v>
      </c>
      <c r="AF85" s="7"/>
      <c r="AG85" s="7"/>
      <c r="AH85" s="12" t="s">
        <v>1538</v>
      </c>
      <c r="AI85" s="12"/>
      <c r="AJ85" s="32">
        <f>IF(AE85&lt;&gt;AE84,"1",IF(C85&gt;C84,AJ84+1,"1"))</f>
        <v>1</v>
      </c>
      <c r="AK85" s="10" t="s">
        <v>1933</v>
      </c>
      <c r="AL85" s="11" t="s">
        <v>1934</v>
      </c>
      <c r="AN85" s="10"/>
      <c r="AO85" s="10"/>
      <c r="AP85" s="7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</row>
    <row r="86" spans="1:73" s="11" customFormat="1" ht="11.25" hidden="1" x14ac:dyDescent="0.2">
      <c r="A86" s="15">
        <v>6</v>
      </c>
      <c r="B86" s="12" t="s">
        <v>1538</v>
      </c>
      <c r="C86" s="16">
        <v>42617</v>
      </c>
      <c r="D86" s="3"/>
      <c r="E86" s="4"/>
      <c r="F86" s="3"/>
      <c r="G86" s="7" t="s">
        <v>13</v>
      </c>
      <c r="H86" s="17"/>
      <c r="I86" s="4"/>
      <c r="J86" s="4"/>
      <c r="K86" s="4"/>
      <c r="L86" s="4"/>
      <c r="M86" s="7"/>
      <c r="N86" s="4"/>
      <c r="O86" s="7"/>
      <c r="P86" s="3"/>
      <c r="Q86" s="4"/>
      <c r="R86" s="3"/>
      <c r="S86" s="4">
        <v>86.435615932424056</v>
      </c>
      <c r="T86" s="4">
        <v>3996.5000000000005</v>
      </c>
      <c r="U86" s="4">
        <v>3925.75</v>
      </c>
      <c r="V86" s="4">
        <v>0</v>
      </c>
      <c r="W86" s="4">
        <v>0</v>
      </c>
      <c r="X86" s="4">
        <f>IF(T86="","",IF(W86="","",(T86-U86-V86-W86)))</f>
        <v>70.750000000000455</v>
      </c>
      <c r="Y86" s="9">
        <f>IF(U86="","",U86/$T86)</f>
        <v>0.9822970098836481</v>
      </c>
      <c r="Z86" s="9">
        <f>IF(V86="","",V86/$T86)</f>
        <v>0</v>
      </c>
      <c r="AA86" s="9">
        <f>IF(W86="","",W86/$T86)</f>
        <v>0</v>
      </c>
      <c r="AB86" s="9">
        <f>IF(X86="","",X86/$T86)</f>
        <v>1.7702990116351919E-2</v>
      </c>
      <c r="AC86" s="9"/>
      <c r="AD86" s="8" t="s">
        <v>1935</v>
      </c>
      <c r="AE86" s="7">
        <f>YEAR(C86)</f>
        <v>2016</v>
      </c>
      <c r="AF86" s="7"/>
      <c r="AG86" s="7"/>
      <c r="AH86" s="12"/>
      <c r="AI86" s="12"/>
      <c r="AJ86" s="32"/>
      <c r="AK86" s="10"/>
      <c r="AL86" s="11" t="s">
        <v>1936</v>
      </c>
      <c r="AM86" s="14"/>
      <c r="AN86" s="1"/>
      <c r="AO86" s="1"/>
      <c r="AP86" s="7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M86" s="12"/>
    </row>
    <row r="87" spans="1:73" s="11" customFormat="1" ht="11.25" hidden="1" x14ac:dyDescent="0.2">
      <c r="A87" s="15">
        <v>6</v>
      </c>
      <c r="B87" s="12" t="s">
        <v>1538</v>
      </c>
      <c r="C87" s="16">
        <v>42634</v>
      </c>
      <c r="D87" s="3"/>
      <c r="E87" s="4"/>
      <c r="F87" s="3"/>
      <c r="G87" s="10" t="s">
        <v>13</v>
      </c>
      <c r="H87" s="17"/>
      <c r="I87" s="4"/>
      <c r="J87" s="4"/>
      <c r="K87" s="4"/>
      <c r="L87" s="4" t="str">
        <f>IF(K87="","",IF(H87="","",K87/H87))</f>
        <v/>
      </c>
      <c r="M87" s="7"/>
      <c r="N87" s="4"/>
      <c r="O87" s="7"/>
      <c r="P87" s="3"/>
      <c r="Q87" s="4"/>
      <c r="R87" s="3"/>
      <c r="S87" s="4">
        <v>57.002120324399741</v>
      </c>
      <c r="T87" s="8">
        <v>68243.75</v>
      </c>
      <c r="U87" s="8">
        <v>68243.75</v>
      </c>
      <c r="V87" s="4">
        <v>0</v>
      </c>
      <c r="W87" s="4">
        <v>0</v>
      </c>
      <c r="X87" s="4">
        <f>IF(T87="","",IF(W87="","",(T87-U87-V87-W87)))</f>
        <v>0</v>
      </c>
      <c r="Y87" s="9">
        <f>IF(U87="","",U87/$T87)</f>
        <v>1</v>
      </c>
      <c r="Z87" s="9">
        <f>IF(V87="","",V87/$T87)</f>
        <v>0</v>
      </c>
      <c r="AA87" s="9">
        <f>IF(W87="","",W87/$T87)</f>
        <v>0</v>
      </c>
      <c r="AB87" s="9">
        <f>IF(X87="","",X87/$T87)</f>
        <v>0</v>
      </c>
      <c r="AC87" s="9"/>
      <c r="AD87" s="8"/>
      <c r="AE87" s="10">
        <v>2016</v>
      </c>
      <c r="AF87" s="7"/>
      <c r="AG87" s="7"/>
      <c r="AH87" s="12" t="s">
        <v>1538</v>
      </c>
      <c r="AI87" s="12"/>
      <c r="AJ87" s="32">
        <f>IF(AE87&lt;&gt;AE86,"1",IF(C87&gt;C86,AJ86+1,"1"))</f>
        <v>1</v>
      </c>
      <c r="AK87" s="10" t="s">
        <v>2282</v>
      </c>
      <c r="AL87" s="11" t="s">
        <v>2283</v>
      </c>
      <c r="AN87" s="10"/>
      <c r="AO87" s="10"/>
      <c r="AP87" s="7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</row>
    <row r="88" spans="1:73" s="11" customFormat="1" ht="11.25" hidden="1" x14ac:dyDescent="0.2">
      <c r="A88" s="15">
        <v>6</v>
      </c>
      <c r="B88" s="12" t="s">
        <v>1538</v>
      </c>
      <c r="C88" s="16">
        <v>42634</v>
      </c>
      <c r="D88" s="3"/>
      <c r="E88" s="4"/>
      <c r="F88" s="3"/>
      <c r="G88" s="7" t="s">
        <v>13</v>
      </c>
      <c r="H88" s="17"/>
      <c r="I88" s="4"/>
      <c r="J88" s="4"/>
      <c r="K88" s="4"/>
      <c r="L88" s="4"/>
      <c r="M88" s="7"/>
      <c r="N88" s="4"/>
      <c r="O88" s="7"/>
      <c r="P88" s="3"/>
      <c r="Q88" s="4"/>
      <c r="R88" s="3"/>
      <c r="S88" s="4">
        <v>57.002120324399741</v>
      </c>
      <c r="T88" s="4">
        <v>68243.75</v>
      </c>
      <c r="U88" s="4">
        <v>68243.75</v>
      </c>
      <c r="V88" s="4">
        <v>0</v>
      </c>
      <c r="W88" s="4">
        <v>0</v>
      </c>
      <c r="X88" s="4">
        <f>IF(T88="","",IF(W88="","",(T88-U88-V88-W88)))</f>
        <v>0</v>
      </c>
      <c r="Y88" s="9">
        <f>IF(U88="","",U88/$T88)</f>
        <v>1</v>
      </c>
      <c r="Z88" s="9">
        <f>IF(V88="","",V88/$T88)</f>
        <v>0</v>
      </c>
      <c r="AA88" s="9">
        <f>IF(W88="","",W88/$T88)</f>
        <v>0</v>
      </c>
      <c r="AB88" s="9">
        <f>IF(X88="","",X88/$T88)</f>
        <v>0</v>
      </c>
      <c r="AC88" s="9"/>
      <c r="AD88" s="8" t="s">
        <v>2284</v>
      </c>
      <c r="AE88" s="7">
        <f>YEAR(C88)</f>
        <v>2016</v>
      </c>
      <c r="AF88" s="7"/>
      <c r="AG88" s="7"/>
      <c r="AH88" s="12"/>
      <c r="AI88" s="12"/>
      <c r="AJ88" s="32"/>
      <c r="AK88" s="10"/>
      <c r="AL88" s="11" t="s">
        <v>2285</v>
      </c>
      <c r="AM88" s="14"/>
      <c r="AN88" s="1"/>
      <c r="AO88" s="1"/>
      <c r="AP88" s="7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M88" s="12"/>
    </row>
    <row r="89" spans="1:73" s="11" customFormat="1" ht="11.25" hidden="1" x14ac:dyDescent="0.2">
      <c r="A89" s="15">
        <v>6</v>
      </c>
      <c r="B89" s="12" t="s">
        <v>1538</v>
      </c>
      <c r="C89" s="16">
        <v>42923</v>
      </c>
      <c r="D89" s="3"/>
      <c r="E89" s="4"/>
      <c r="F89" s="3"/>
      <c r="G89" s="7" t="s">
        <v>13</v>
      </c>
      <c r="H89" s="17"/>
      <c r="I89" s="4"/>
      <c r="J89" s="4"/>
      <c r="K89" s="4"/>
      <c r="L89" s="4"/>
      <c r="M89" s="7"/>
      <c r="N89" s="4"/>
      <c r="O89" s="7"/>
      <c r="P89" s="3"/>
      <c r="Q89" s="4"/>
      <c r="R89" s="3"/>
      <c r="S89" s="4">
        <v>1.0764880201809814</v>
      </c>
      <c r="T89" s="4">
        <v>9025</v>
      </c>
      <c r="U89" s="4">
        <v>9025</v>
      </c>
      <c r="V89" s="4">
        <v>0</v>
      </c>
      <c r="W89" s="4">
        <v>0</v>
      </c>
      <c r="X89" s="4">
        <f>IF(T89="","",IF(W89="","",(T89-U89-V89-W89)))</f>
        <v>0</v>
      </c>
      <c r="Y89" s="9">
        <f>IF(U89="","",U89/$T89)</f>
        <v>1</v>
      </c>
      <c r="Z89" s="9">
        <f>IF(V89="","",V89/$T89)</f>
        <v>0</v>
      </c>
      <c r="AA89" s="9">
        <f>IF(W89="","",W89/$T89)</f>
        <v>0</v>
      </c>
      <c r="AB89" s="9">
        <f>IF(X89="","",X89/$T89)</f>
        <v>0</v>
      </c>
      <c r="AC89" s="9"/>
      <c r="AD89" s="8" t="s">
        <v>3351</v>
      </c>
      <c r="AE89" s="7">
        <f>YEAR(C89)</f>
        <v>2017</v>
      </c>
      <c r="AF89" s="7"/>
      <c r="AG89" s="7"/>
      <c r="AH89" s="12"/>
      <c r="AI89" s="12"/>
      <c r="AJ89" s="32"/>
      <c r="AK89" s="10"/>
      <c r="AL89" s="11" t="s">
        <v>3352</v>
      </c>
      <c r="AM89" s="14"/>
      <c r="AN89" s="1"/>
      <c r="AO89" s="1"/>
      <c r="AP89" s="7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M89" s="12"/>
    </row>
    <row r="90" spans="1:73" s="11" customFormat="1" ht="11.25" hidden="1" x14ac:dyDescent="0.2">
      <c r="A90" s="15">
        <v>6</v>
      </c>
      <c r="B90" s="12" t="s">
        <v>1538</v>
      </c>
      <c r="C90" s="16">
        <v>42927</v>
      </c>
      <c r="D90" s="3"/>
      <c r="E90" s="4"/>
      <c r="F90" s="3"/>
      <c r="G90" s="7" t="s">
        <v>13</v>
      </c>
      <c r="H90" s="17"/>
      <c r="I90" s="4"/>
      <c r="J90" s="4"/>
      <c r="K90" s="4"/>
      <c r="L90" s="4"/>
      <c r="M90" s="7"/>
      <c r="N90" s="4"/>
      <c r="O90" s="7"/>
      <c r="P90" s="3"/>
      <c r="Q90" s="4"/>
      <c r="R90" s="3"/>
      <c r="S90" s="4" t="s">
        <v>1089</v>
      </c>
      <c r="T90" s="4">
        <v>130556.24999999999</v>
      </c>
      <c r="U90" s="4">
        <v>130556.24999999999</v>
      </c>
      <c r="V90" s="4">
        <v>0</v>
      </c>
      <c r="W90" s="4">
        <v>0</v>
      </c>
      <c r="X90" s="4">
        <f>IF(T90="","",IF(W90="","",(T90-U90-V90-W90)))</f>
        <v>0</v>
      </c>
      <c r="Y90" s="9">
        <f>IF(U90="","",U90/$T90)</f>
        <v>1</v>
      </c>
      <c r="Z90" s="9">
        <f>IF(V90="","",V90/$T90)</f>
        <v>0</v>
      </c>
      <c r="AA90" s="9">
        <f>IF(W90="","",W90/$T90)</f>
        <v>0</v>
      </c>
      <c r="AB90" s="9">
        <f>IF(X90="","",X90/$T90)</f>
        <v>0</v>
      </c>
      <c r="AC90" s="9"/>
      <c r="AD90" s="8" t="s">
        <v>3514</v>
      </c>
      <c r="AE90" s="7">
        <f>YEAR(C90)</f>
        <v>2017</v>
      </c>
      <c r="AF90" s="7"/>
      <c r="AG90" s="7"/>
      <c r="AH90" s="12"/>
      <c r="AI90" s="12"/>
      <c r="AJ90" s="32"/>
      <c r="AK90" s="10"/>
      <c r="AL90" s="11" t="s">
        <v>3515</v>
      </c>
      <c r="AM90" s="14"/>
      <c r="AN90" s="1"/>
      <c r="AO90" s="1"/>
      <c r="AP90" s="7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M90" s="12"/>
    </row>
    <row r="91" spans="1:73" s="11" customFormat="1" ht="11.25" hidden="1" x14ac:dyDescent="0.2">
      <c r="A91" s="15">
        <v>6</v>
      </c>
      <c r="B91" s="12" t="s">
        <v>1538</v>
      </c>
      <c r="C91" s="16">
        <v>42928</v>
      </c>
      <c r="D91" s="3"/>
      <c r="E91" s="4"/>
      <c r="F91" s="3"/>
      <c r="G91" s="7" t="s">
        <v>13</v>
      </c>
      <c r="H91" s="17"/>
      <c r="I91" s="4"/>
      <c r="J91" s="4"/>
      <c r="K91" s="4"/>
      <c r="L91" s="4"/>
      <c r="M91" s="7"/>
      <c r="N91" s="4"/>
      <c r="O91" s="7"/>
      <c r="P91" s="3"/>
      <c r="Q91" s="4"/>
      <c r="R91" s="3"/>
      <c r="S91" s="4" t="s">
        <v>1089</v>
      </c>
      <c r="T91" s="4">
        <v>768.25</v>
      </c>
      <c r="U91" s="4">
        <v>756.25</v>
      </c>
      <c r="V91" s="4">
        <v>0</v>
      </c>
      <c r="W91" s="4">
        <v>0</v>
      </c>
      <c r="X91" s="4">
        <f>IF(T91="","",IF(W91="","",(T91-U91-V91-W91)))</f>
        <v>12</v>
      </c>
      <c r="Y91" s="9">
        <f>IF(U91="","",U91/$T91)</f>
        <v>0.98438008460787507</v>
      </c>
      <c r="Z91" s="9">
        <f>IF(V91="","",V91/$T91)</f>
        <v>0</v>
      </c>
      <c r="AA91" s="9">
        <f>IF(W91="","",W91/$T91)</f>
        <v>0</v>
      </c>
      <c r="AB91" s="9">
        <f>IF(X91="","",X91/$T91)</f>
        <v>1.5619915392124959E-2</v>
      </c>
      <c r="AC91" s="9"/>
      <c r="AD91" s="8" t="s">
        <v>3528</v>
      </c>
      <c r="AE91" s="7">
        <f>YEAR(C91)</f>
        <v>2017</v>
      </c>
      <c r="AF91" s="7"/>
      <c r="AG91" s="7"/>
      <c r="AH91" s="12"/>
      <c r="AI91" s="12"/>
      <c r="AJ91" s="32"/>
      <c r="AK91" s="10"/>
      <c r="AL91" s="11" t="s">
        <v>3529</v>
      </c>
      <c r="AM91" s="14"/>
      <c r="AN91" s="1"/>
      <c r="AO91" s="1"/>
      <c r="AP91" s="7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M91" s="12"/>
    </row>
    <row r="92" spans="1:73" s="11" customFormat="1" ht="11.25" hidden="1" x14ac:dyDescent="0.2">
      <c r="A92" s="15">
        <v>6</v>
      </c>
      <c r="B92" s="12" t="s">
        <v>1538</v>
      </c>
      <c r="C92" s="16">
        <v>42950</v>
      </c>
      <c r="D92" s="3"/>
      <c r="E92" s="4"/>
      <c r="F92" s="3"/>
      <c r="G92" s="7" t="s">
        <v>13</v>
      </c>
      <c r="H92" s="17"/>
      <c r="I92" s="4"/>
      <c r="J92" s="4"/>
      <c r="K92" s="4"/>
      <c r="L92" s="4"/>
      <c r="M92" s="7"/>
      <c r="N92" s="4"/>
      <c r="O92" s="7"/>
      <c r="P92" s="3"/>
      <c r="Q92" s="4"/>
      <c r="R92" s="3"/>
      <c r="S92" s="4" t="s">
        <v>1089</v>
      </c>
      <c r="T92" s="4">
        <v>36.29</v>
      </c>
      <c r="U92" s="4">
        <v>24.18</v>
      </c>
      <c r="V92" s="4">
        <v>2.75</v>
      </c>
      <c r="W92" s="4">
        <v>0</v>
      </c>
      <c r="X92" s="4">
        <f>IF(T92="","",IF(W92="","",(T92-U92-V92-W92)))</f>
        <v>9.36</v>
      </c>
      <c r="Y92" s="9">
        <f>IF(U92="","",U92/$T92)</f>
        <v>0.66629925599338657</v>
      </c>
      <c r="Z92" s="9">
        <f>IF(V92="","",V92/$T92)</f>
        <v>7.5778451364012123E-2</v>
      </c>
      <c r="AA92" s="9">
        <f>IF(W92="","",W92/$T92)</f>
        <v>0</v>
      </c>
      <c r="AB92" s="9">
        <f>IF(X92="","",X92/$T92)</f>
        <v>0.25792229264260125</v>
      </c>
      <c r="AC92" s="9"/>
      <c r="AD92" s="8" t="s">
        <v>4138</v>
      </c>
      <c r="AE92" s="7">
        <f>YEAR(C92)</f>
        <v>2017</v>
      </c>
      <c r="AF92" s="7"/>
      <c r="AG92" s="7"/>
      <c r="AH92" s="12"/>
      <c r="AI92" s="12"/>
      <c r="AJ92" s="32"/>
      <c r="AK92" s="10"/>
      <c r="AL92" s="11" t="s">
        <v>4139</v>
      </c>
      <c r="AM92" s="14"/>
      <c r="AN92" s="1"/>
      <c r="AO92" s="1"/>
      <c r="AP92" s="7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M92" s="12"/>
    </row>
    <row r="93" spans="1:73" s="11" customFormat="1" ht="11.25" hidden="1" x14ac:dyDescent="0.2">
      <c r="A93" s="15">
        <v>6</v>
      </c>
      <c r="B93" s="12" t="s">
        <v>1538</v>
      </c>
      <c r="C93" s="16">
        <v>42964</v>
      </c>
      <c r="D93" s="3"/>
      <c r="E93" s="4"/>
      <c r="F93" s="3"/>
      <c r="G93" s="7" t="s">
        <v>13</v>
      </c>
      <c r="H93" s="17"/>
      <c r="I93" s="4"/>
      <c r="J93" s="4"/>
      <c r="K93" s="4"/>
      <c r="L93" s="4"/>
      <c r="M93" s="7"/>
      <c r="N93" s="4"/>
      <c r="O93" s="7"/>
      <c r="P93" s="3"/>
      <c r="Q93" s="4"/>
      <c r="R93" s="3"/>
      <c r="S93" s="4" t="s">
        <v>1089</v>
      </c>
      <c r="T93" s="4">
        <v>317.75</v>
      </c>
      <c r="U93" s="4">
        <v>312.25</v>
      </c>
      <c r="V93" s="4">
        <v>0</v>
      </c>
      <c r="W93" s="4">
        <v>0</v>
      </c>
      <c r="X93" s="4">
        <f>IF(T93="","",IF(W93="","",(T93-U93-V93-W93)))</f>
        <v>5.5</v>
      </c>
      <c r="Y93" s="9">
        <f>IF(U93="","",U93/$T93)</f>
        <v>0.98269079464988196</v>
      </c>
      <c r="Z93" s="9">
        <f>IF(V93="","",V93/$T93)</f>
        <v>0</v>
      </c>
      <c r="AA93" s="9">
        <f>IF(W93="","",W93/$T93)</f>
        <v>0</v>
      </c>
      <c r="AB93" s="9">
        <f>IF(X93="","",X93/$T93)</f>
        <v>1.7309205350118019E-2</v>
      </c>
      <c r="AC93" s="9"/>
      <c r="AD93" s="8" t="s">
        <v>4530</v>
      </c>
      <c r="AE93" s="7">
        <f>YEAR(C93)</f>
        <v>2017</v>
      </c>
      <c r="AF93" s="7"/>
      <c r="AG93" s="7"/>
      <c r="AH93" s="12"/>
      <c r="AI93" s="12"/>
      <c r="AJ93" s="32"/>
      <c r="AK93" s="10"/>
      <c r="AL93" s="11" t="s">
        <v>4531</v>
      </c>
      <c r="AM93" s="14"/>
      <c r="AN93" s="1"/>
      <c r="AO93" s="1"/>
      <c r="AP93" s="7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M93" s="12"/>
    </row>
    <row r="94" spans="1:73" s="11" customFormat="1" ht="11.25" hidden="1" x14ac:dyDescent="0.2">
      <c r="A94" s="15">
        <v>6</v>
      </c>
      <c r="B94" s="12" t="s">
        <v>1538</v>
      </c>
      <c r="C94" s="16">
        <v>42964</v>
      </c>
      <c r="D94" s="3"/>
      <c r="E94" s="4"/>
      <c r="F94" s="3"/>
      <c r="G94" s="7" t="s">
        <v>13</v>
      </c>
      <c r="H94" s="17"/>
      <c r="I94" s="4"/>
      <c r="J94" s="4"/>
      <c r="K94" s="4"/>
      <c r="L94" s="4"/>
      <c r="M94" s="7"/>
      <c r="N94" s="4"/>
      <c r="O94" s="7"/>
      <c r="P94" s="3"/>
      <c r="Q94" s="4"/>
      <c r="R94" s="3"/>
      <c r="S94" s="4" t="s">
        <v>1089</v>
      </c>
      <c r="T94" s="4">
        <v>41.569999999999993</v>
      </c>
      <c r="U94" s="4">
        <v>25.74</v>
      </c>
      <c r="V94" s="4">
        <v>4.8099999999999996</v>
      </c>
      <c r="W94" s="4">
        <v>0</v>
      </c>
      <c r="X94" s="4">
        <f>IF(T94="","",IF(W94="","",(T94-U94-V94-W94)))</f>
        <v>11.019999999999996</v>
      </c>
      <c r="Y94" s="9">
        <f>IF(U94="","",U94/$T94)</f>
        <v>0.61919653596343527</v>
      </c>
      <c r="Z94" s="9">
        <f>IF(V94="","",V94/$T94)</f>
        <v>0.11570844358912678</v>
      </c>
      <c r="AA94" s="9">
        <f>IF(W94="","",W94/$T94)</f>
        <v>0</v>
      </c>
      <c r="AB94" s="9">
        <f>IF(X94="","",X94/$T94)</f>
        <v>0.26509502044743799</v>
      </c>
      <c r="AC94" s="9"/>
      <c r="AD94" s="8" t="s">
        <v>4532</v>
      </c>
      <c r="AE94" s="7">
        <f>YEAR(C94)</f>
        <v>2017</v>
      </c>
      <c r="AF94" s="7"/>
      <c r="AG94" s="7"/>
      <c r="AH94" s="12"/>
      <c r="AI94" s="12"/>
      <c r="AJ94" s="32"/>
      <c r="AK94" s="10"/>
      <c r="AL94" s="11" t="s">
        <v>4533</v>
      </c>
      <c r="AM94" s="14"/>
      <c r="AN94" s="1"/>
      <c r="AO94" s="1"/>
      <c r="AP94" s="7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M94" s="12"/>
    </row>
    <row r="95" spans="1:73" s="11" customFormat="1" ht="11.25" hidden="1" x14ac:dyDescent="0.2">
      <c r="A95" s="15">
        <v>6</v>
      </c>
      <c r="B95" s="12" t="s">
        <v>1538</v>
      </c>
      <c r="C95" s="16">
        <v>42978</v>
      </c>
      <c r="D95" s="3"/>
      <c r="E95" s="4"/>
      <c r="F95" s="3"/>
      <c r="G95" s="7" t="s">
        <v>13</v>
      </c>
      <c r="H95" s="17"/>
      <c r="I95" s="4"/>
      <c r="J95" s="4"/>
      <c r="K95" s="4"/>
      <c r="L95" s="4"/>
      <c r="M95" s="7"/>
      <c r="N95" s="4"/>
      <c r="O95" s="7"/>
      <c r="P95" s="3"/>
      <c r="Q95" s="4"/>
      <c r="R95" s="3"/>
      <c r="S95" s="4" t="s">
        <v>1089</v>
      </c>
      <c r="T95" s="4">
        <v>397.65000000000003</v>
      </c>
      <c r="U95" s="4">
        <v>365.64</v>
      </c>
      <c r="V95" s="4">
        <v>0</v>
      </c>
      <c r="W95" s="4">
        <v>0</v>
      </c>
      <c r="X95" s="4">
        <f>IF(T95="","",IF(W95="","",(T95-U95-V95-W95)))</f>
        <v>32.010000000000048</v>
      </c>
      <c r="Y95" s="9">
        <f>IF(U95="","",U95/$T95)</f>
        <v>0.91950207468879652</v>
      </c>
      <c r="Z95" s="9">
        <f>IF(V95="","",V95/$T95)</f>
        <v>0</v>
      </c>
      <c r="AA95" s="9">
        <f>IF(W95="","",W95/$T95)</f>
        <v>0</v>
      </c>
      <c r="AB95" s="9">
        <f>IF(X95="","",X95/$T95)</f>
        <v>8.0497925311203436E-2</v>
      </c>
      <c r="AC95" s="9"/>
      <c r="AD95" s="8" t="s">
        <v>4909</v>
      </c>
      <c r="AE95" s="7">
        <f>YEAR(C95)</f>
        <v>2017</v>
      </c>
      <c r="AF95" s="7"/>
      <c r="AG95" s="7"/>
      <c r="AH95" s="12"/>
      <c r="AI95" s="12"/>
      <c r="AJ95" s="32"/>
      <c r="AK95" s="10"/>
      <c r="AL95" s="11" t="s">
        <v>4910</v>
      </c>
      <c r="AM95" s="14"/>
      <c r="AN95" s="1"/>
      <c r="AO95" s="1"/>
      <c r="AP95" s="7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M95" s="12"/>
    </row>
    <row r="96" spans="1:73" s="11" customFormat="1" ht="11.25" hidden="1" x14ac:dyDescent="0.2">
      <c r="A96" s="15">
        <v>6</v>
      </c>
      <c r="B96" s="12" t="s">
        <v>1538</v>
      </c>
      <c r="C96" s="16">
        <v>42992</v>
      </c>
      <c r="D96" s="3"/>
      <c r="E96" s="4"/>
      <c r="F96" s="3"/>
      <c r="G96" s="7" t="s">
        <v>13</v>
      </c>
      <c r="H96" s="17"/>
      <c r="I96" s="4"/>
      <c r="J96" s="4"/>
      <c r="K96" s="4"/>
      <c r="L96" s="4"/>
      <c r="M96" s="7"/>
      <c r="N96" s="4"/>
      <c r="O96" s="7"/>
      <c r="P96" s="3"/>
      <c r="Q96" s="4"/>
      <c r="R96" s="3"/>
      <c r="S96" s="4" t="s">
        <v>1089</v>
      </c>
      <c r="T96" s="4">
        <v>39.730000000000004</v>
      </c>
      <c r="U96" s="4">
        <v>20.21</v>
      </c>
      <c r="V96" s="4">
        <v>7.2</v>
      </c>
      <c r="W96" s="4">
        <v>0</v>
      </c>
      <c r="X96" s="4">
        <f>IF(T96="","",IF(W96="","",(T96-U96-V96-W96)))</f>
        <v>12.320000000000004</v>
      </c>
      <c r="Y96" s="9">
        <f>IF(U96="","",U96/$T96)</f>
        <v>0.50868361439718091</v>
      </c>
      <c r="Z96" s="9">
        <f>IF(V96="","",V96/$T96)</f>
        <v>0.18122325698464634</v>
      </c>
      <c r="AA96" s="9">
        <f>IF(W96="","",W96/$T96)</f>
        <v>0</v>
      </c>
      <c r="AB96" s="9">
        <f>IF(X96="","",X96/$T96)</f>
        <v>0.31009312861817273</v>
      </c>
      <c r="AC96" s="9"/>
      <c r="AD96" s="8" t="s">
        <v>5297</v>
      </c>
      <c r="AE96" s="7">
        <f>YEAR(C96)</f>
        <v>2017</v>
      </c>
      <c r="AF96" s="7"/>
      <c r="AG96" s="7"/>
      <c r="AH96" s="12"/>
      <c r="AI96" s="12"/>
      <c r="AJ96" s="32"/>
      <c r="AK96" s="10"/>
      <c r="AL96" s="11" t="s">
        <v>5298</v>
      </c>
      <c r="AM96" s="14"/>
      <c r="AN96" s="1"/>
      <c r="AO96" s="1"/>
      <c r="AP96" s="7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M96" s="12"/>
    </row>
    <row r="97" spans="1:65" s="11" customFormat="1" ht="11.25" hidden="1" x14ac:dyDescent="0.2">
      <c r="A97" s="15">
        <v>6</v>
      </c>
      <c r="B97" s="12" t="s">
        <v>1538</v>
      </c>
      <c r="C97" s="16">
        <v>43005</v>
      </c>
      <c r="D97" s="3"/>
      <c r="E97" s="4"/>
      <c r="F97" s="3"/>
      <c r="G97" s="7" t="s">
        <v>13</v>
      </c>
      <c r="H97" s="17"/>
      <c r="I97" s="4"/>
      <c r="J97" s="4"/>
      <c r="K97" s="4"/>
      <c r="L97" s="4"/>
      <c r="M97" s="7"/>
      <c r="N97" s="4"/>
      <c r="O97" s="7"/>
      <c r="P97" s="3"/>
      <c r="Q97" s="4"/>
      <c r="R97" s="3"/>
      <c r="S97" s="4">
        <v>16.374888000809104</v>
      </c>
      <c r="T97" s="4">
        <v>23700</v>
      </c>
      <c r="U97" s="4">
        <v>23700</v>
      </c>
      <c r="V97" s="4">
        <v>0</v>
      </c>
      <c r="W97" s="4">
        <v>0</v>
      </c>
      <c r="X97" s="4">
        <f>IF(T97="","",IF(W97="","",(T97-U97-V97-W97)))</f>
        <v>0</v>
      </c>
      <c r="Y97" s="9">
        <f>IF(U97="","",U97/$T97)</f>
        <v>1</v>
      </c>
      <c r="Z97" s="9">
        <f>IF(V97="","",V97/$T97)</f>
        <v>0</v>
      </c>
      <c r="AA97" s="9">
        <f>IF(W97="","",W97/$T97)</f>
        <v>0</v>
      </c>
      <c r="AB97" s="9">
        <f>IF(X97="","",X97/$T97)</f>
        <v>0</v>
      </c>
      <c r="AC97" s="9"/>
      <c r="AD97" s="8" t="s">
        <v>5574</v>
      </c>
      <c r="AE97" s="7">
        <f>YEAR(C97)</f>
        <v>2017</v>
      </c>
      <c r="AF97" s="7"/>
      <c r="AG97" s="7"/>
      <c r="AH97" s="12"/>
      <c r="AI97" s="12"/>
      <c r="AJ97" s="32"/>
      <c r="AK97" s="10"/>
      <c r="AL97" s="11" t="s">
        <v>5750</v>
      </c>
      <c r="AM97" s="14"/>
      <c r="AN97" s="1"/>
      <c r="AO97" s="1"/>
      <c r="AP97" s="7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M97" s="12"/>
    </row>
    <row r="98" spans="1:65" s="11" customFormat="1" ht="11.25" hidden="1" x14ac:dyDescent="0.2">
      <c r="A98" s="1">
        <v>8</v>
      </c>
      <c r="B98" s="12" t="s">
        <v>269</v>
      </c>
      <c r="C98" s="16">
        <v>42535</v>
      </c>
      <c r="D98" s="3"/>
      <c r="E98" s="4"/>
      <c r="F98" s="3">
        <v>15</v>
      </c>
      <c r="G98" s="7" t="s">
        <v>1</v>
      </c>
      <c r="H98" s="17">
        <v>8.6999999999999994E-3</v>
      </c>
      <c r="I98" s="4"/>
      <c r="J98" s="4">
        <v>0.24199999999999999</v>
      </c>
      <c r="K98" s="4"/>
      <c r="L98" s="4" t="str">
        <f>IF(K98="","",IF(H98="","",K98/H98))</f>
        <v/>
      </c>
      <c r="M98" s="7"/>
      <c r="N98" s="4"/>
      <c r="O98" s="7"/>
      <c r="P98" s="3"/>
      <c r="Q98" s="4"/>
      <c r="R98" s="3"/>
      <c r="S98" s="4"/>
      <c r="T98" s="8"/>
      <c r="U98" s="8"/>
      <c r="V98" s="4"/>
      <c r="W98" s="4"/>
      <c r="X98" s="4" t="str">
        <f>IF(T98="","",IF(W98="","",(T98-U98-V98-W98)))</f>
        <v/>
      </c>
      <c r="Y98" s="9" t="str">
        <f>IF(U98="","",U98/$T98)</f>
        <v/>
      </c>
      <c r="Z98" s="9" t="str">
        <f>IF(V98="","",V98/$T98)</f>
        <v/>
      </c>
      <c r="AA98" s="9" t="str">
        <f>IF(W98="","",W98/$T98)</f>
        <v/>
      </c>
      <c r="AB98" s="9" t="str">
        <f>IF(X98="","",X98/$T98)</f>
        <v/>
      </c>
      <c r="AC98" s="9"/>
      <c r="AD98" s="8"/>
      <c r="AE98" s="10">
        <v>2016</v>
      </c>
      <c r="AF98" s="7"/>
      <c r="AG98" s="7">
        <v>9</v>
      </c>
      <c r="AH98" s="12" t="s">
        <v>269</v>
      </c>
      <c r="AI98" s="12"/>
      <c r="AJ98" s="32" t="str">
        <f>IF(AE98&lt;&gt;AE97,"1",IF(C98&gt;C97,AJ97+1,"1"))</f>
        <v>1</v>
      </c>
      <c r="AK98" s="10">
        <f>IF(G98="Top",AJ98*1,IF(G98="Bottom",AJ98+10,""))</f>
        <v>11</v>
      </c>
      <c r="AL98" s="11" t="s">
        <v>270</v>
      </c>
      <c r="AN98" s="10"/>
      <c r="AO98" s="10"/>
      <c r="AP98" s="7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</row>
    <row r="99" spans="1:65" s="11" customFormat="1" ht="11.25" x14ac:dyDescent="0.2">
      <c r="A99" s="15">
        <v>8</v>
      </c>
      <c r="B99" s="12" t="s">
        <v>269</v>
      </c>
      <c r="C99" s="16">
        <v>42535</v>
      </c>
      <c r="D99" s="3">
        <v>16</v>
      </c>
      <c r="E99" s="38">
        <v>5.95</v>
      </c>
      <c r="F99" s="3">
        <v>1.5</v>
      </c>
      <c r="G99" s="7" t="s">
        <v>4</v>
      </c>
      <c r="H99" s="17">
        <v>6.3E-3</v>
      </c>
      <c r="I99" s="4">
        <v>2.9000000000000001E-2</v>
      </c>
      <c r="J99" s="4">
        <v>0.10199999999999999</v>
      </c>
      <c r="K99" s="4">
        <v>0.215</v>
      </c>
      <c r="L99" s="4">
        <f>IF(K99="","",IF(H99="","",K99/H99))</f>
        <v>34.126984126984127</v>
      </c>
      <c r="M99" s="7">
        <v>11</v>
      </c>
      <c r="N99" s="4">
        <v>7.37</v>
      </c>
      <c r="O99" s="7">
        <v>399.9</v>
      </c>
      <c r="P99" s="3">
        <v>29.6</v>
      </c>
      <c r="Q99" s="38">
        <v>1.1000000000000001</v>
      </c>
      <c r="R99" s="3"/>
      <c r="S99" s="4">
        <v>0.15</v>
      </c>
      <c r="T99" s="8">
        <v>0.7</v>
      </c>
      <c r="U99" s="8">
        <v>0</v>
      </c>
      <c r="V99" s="4">
        <v>0</v>
      </c>
      <c r="W99" s="4">
        <v>0.7</v>
      </c>
      <c r="X99" s="4">
        <f>IF(T99="","",IF(W99="","",(T99-U99-V99-W99)))</f>
        <v>0</v>
      </c>
      <c r="Y99" s="9">
        <f>IF(U99="","",U99/$T99)</f>
        <v>0</v>
      </c>
      <c r="Z99" s="9">
        <f>IF(V99="","",V99/$T99)</f>
        <v>0</v>
      </c>
      <c r="AA99" s="9">
        <f>IF(W99="","",W99/$T99)</f>
        <v>1</v>
      </c>
      <c r="AB99" s="9">
        <f>IF(X99="","",X99/$T99)</f>
        <v>0</v>
      </c>
      <c r="AC99" s="9"/>
      <c r="AD99" s="8"/>
      <c r="AE99" s="10">
        <v>2016</v>
      </c>
      <c r="AF99" s="7">
        <v>17</v>
      </c>
      <c r="AG99" s="7">
        <v>19</v>
      </c>
      <c r="AH99" s="12" t="s">
        <v>269</v>
      </c>
      <c r="AI99" s="12"/>
      <c r="AJ99" s="32" t="str">
        <f>IF(AE99&lt;&gt;AE98,"1",IF(C99&gt;C98,AJ98+1,"1"))</f>
        <v>1</v>
      </c>
      <c r="AK99" s="10">
        <f>IF(G99="Top",AJ99*1,IF(G99="Bottom",AJ99+10,""))</f>
        <v>1</v>
      </c>
      <c r="AL99" s="11" t="s">
        <v>271</v>
      </c>
      <c r="AN99" s="10"/>
      <c r="AO99" s="10"/>
      <c r="AP99" s="7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</row>
    <row r="100" spans="1:65" s="11" customFormat="1" ht="11.25" hidden="1" x14ac:dyDescent="0.2">
      <c r="A100" s="1">
        <v>8</v>
      </c>
      <c r="B100" s="12" t="s">
        <v>269</v>
      </c>
      <c r="C100" s="16">
        <v>42555</v>
      </c>
      <c r="D100" s="3"/>
      <c r="E100" s="4"/>
      <c r="F100" s="3">
        <v>15</v>
      </c>
      <c r="G100" s="7" t="s">
        <v>1</v>
      </c>
      <c r="H100" s="17">
        <v>1.6300000000000002E-2</v>
      </c>
      <c r="I100" s="4"/>
      <c r="J100" s="4" t="s">
        <v>35</v>
      </c>
      <c r="K100" s="4"/>
      <c r="L100" s="4" t="str">
        <f>IF(K100="","",IF(H100="","",K100/H100))</f>
        <v/>
      </c>
      <c r="M100" s="7"/>
      <c r="N100" s="4"/>
      <c r="O100" s="7"/>
      <c r="P100" s="3"/>
      <c r="Q100" s="4"/>
      <c r="R100" s="3"/>
      <c r="S100" s="4"/>
      <c r="T100" s="8"/>
      <c r="U100" s="8"/>
      <c r="V100" s="4"/>
      <c r="W100" s="4"/>
      <c r="X100" s="4" t="str">
        <f>IF(T100="","",IF(W100="","",(T100-U100-V100-W100)))</f>
        <v/>
      </c>
      <c r="Y100" s="9" t="str">
        <f>IF(U100="","",U100/$T100)</f>
        <v/>
      </c>
      <c r="Z100" s="9" t="str">
        <f>IF(V100="","",V100/$T100)</f>
        <v/>
      </c>
      <c r="AA100" s="9" t="str">
        <f>IF(W100="","",W100/$T100)</f>
        <v/>
      </c>
      <c r="AB100" s="9" t="str">
        <f>IF(X100="","",X100/$T100)</f>
        <v/>
      </c>
      <c r="AC100" s="9"/>
      <c r="AD100" s="8"/>
      <c r="AE100" s="10">
        <v>2016</v>
      </c>
      <c r="AF100" s="7"/>
      <c r="AG100" s="7">
        <v>10</v>
      </c>
      <c r="AH100" s="12" t="s">
        <v>269</v>
      </c>
      <c r="AI100" s="12"/>
      <c r="AJ100" s="32">
        <f>IF(AE100&lt;&gt;AE99,"1",IF(C100&gt;C99,AJ99+1,"1"))</f>
        <v>2</v>
      </c>
      <c r="AK100" s="10">
        <f>IF(G100="Top",AJ100*1,IF(G100="Bottom",AJ100+10,""))</f>
        <v>12</v>
      </c>
      <c r="AL100" s="11" t="s">
        <v>681</v>
      </c>
      <c r="AN100" s="10"/>
      <c r="AO100" s="10"/>
      <c r="AP100" s="7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</row>
    <row r="101" spans="1:65" s="11" customFormat="1" ht="11.25" x14ac:dyDescent="0.2">
      <c r="A101" s="15">
        <v>8</v>
      </c>
      <c r="B101" s="12" t="s">
        <v>269</v>
      </c>
      <c r="C101" s="16">
        <v>42555</v>
      </c>
      <c r="D101" s="3">
        <v>16</v>
      </c>
      <c r="E101" s="38">
        <v>3.95</v>
      </c>
      <c r="F101" s="3">
        <v>1.5</v>
      </c>
      <c r="G101" s="7" t="s">
        <v>4</v>
      </c>
      <c r="H101" s="17">
        <v>6.7999999999999996E-3</v>
      </c>
      <c r="I101" s="4" t="s">
        <v>35</v>
      </c>
      <c r="J101" s="4" t="s">
        <v>35</v>
      </c>
      <c r="K101" s="4">
        <v>0.32100000000000001</v>
      </c>
      <c r="L101" s="4">
        <f>IF(K101="","",IF(H101="","",K101/H101))</f>
        <v>47.205882352941181</v>
      </c>
      <c r="M101" s="7">
        <v>15</v>
      </c>
      <c r="N101" s="4">
        <v>7.59</v>
      </c>
      <c r="O101" s="7">
        <v>424.5</v>
      </c>
      <c r="P101" s="3"/>
      <c r="Q101" s="38">
        <v>0.8</v>
      </c>
      <c r="R101" s="3"/>
      <c r="S101" s="4">
        <v>0.15</v>
      </c>
      <c r="T101" s="8">
        <v>1.17</v>
      </c>
      <c r="U101" s="8">
        <v>0</v>
      </c>
      <c r="V101" s="4">
        <v>0.16</v>
      </c>
      <c r="W101" s="4">
        <v>1.01</v>
      </c>
      <c r="X101" s="4">
        <f>IF(T101="","",IF(W101="","",(T101-U101-V101-W101)))</f>
        <v>0</v>
      </c>
      <c r="Y101" s="9">
        <f>IF(U101="","",U101/$T101)</f>
        <v>0</v>
      </c>
      <c r="Z101" s="9">
        <f>IF(V101="","",V101/$T101)</f>
        <v>0.13675213675213677</v>
      </c>
      <c r="AA101" s="9">
        <f>IF(W101="","",W101/$T101)</f>
        <v>0.86324786324786329</v>
      </c>
      <c r="AB101" s="9">
        <f>IF(X101="","",X101/$T101)</f>
        <v>0</v>
      </c>
      <c r="AC101" s="9"/>
      <c r="AD101" s="8"/>
      <c r="AE101" s="10">
        <v>2016</v>
      </c>
      <c r="AF101" s="7">
        <v>21</v>
      </c>
      <c r="AG101" s="7">
        <v>24</v>
      </c>
      <c r="AH101" s="12" t="s">
        <v>269</v>
      </c>
      <c r="AI101" s="12"/>
      <c r="AJ101" s="32" t="str">
        <f>IF(AE101&lt;&gt;AE100,"1",IF(C101&gt;C100,AJ100+1,"1"))</f>
        <v>1</v>
      </c>
      <c r="AK101" s="10">
        <f>IF(G101="Top",AJ101*1,IF(G101="Bottom",AJ101+10,""))</f>
        <v>1</v>
      </c>
      <c r="AL101" s="11" t="s">
        <v>682</v>
      </c>
      <c r="AN101" s="10"/>
      <c r="AO101" s="10"/>
      <c r="AP101" s="7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</row>
    <row r="102" spans="1:65" s="11" customFormat="1" ht="11.25" hidden="1" x14ac:dyDescent="0.2">
      <c r="A102" s="1">
        <v>8</v>
      </c>
      <c r="B102" s="12" t="s">
        <v>269</v>
      </c>
      <c r="C102" s="16">
        <v>42562</v>
      </c>
      <c r="D102" s="3"/>
      <c r="E102" s="4"/>
      <c r="F102" s="3">
        <v>15</v>
      </c>
      <c r="G102" s="7" t="s">
        <v>1</v>
      </c>
      <c r="H102" s="17">
        <v>1.8100000000000002E-2</v>
      </c>
      <c r="I102" s="4"/>
      <c r="J102" s="4">
        <v>0.28899999999999998</v>
      </c>
      <c r="K102" s="4"/>
      <c r="L102" s="4" t="str">
        <f>IF(K102="","",IF(H102="","",K102/H102))</f>
        <v/>
      </c>
      <c r="M102" s="7"/>
      <c r="N102" s="4"/>
      <c r="O102" s="7"/>
      <c r="P102" s="3"/>
      <c r="Q102" s="4"/>
      <c r="R102" s="3"/>
      <c r="S102" s="4"/>
      <c r="T102" s="8"/>
      <c r="U102" s="8"/>
      <c r="V102" s="4"/>
      <c r="W102" s="4"/>
      <c r="X102" s="4" t="str">
        <f>IF(T102="","",IF(W102="","",(T102-U102-V102-W102)))</f>
        <v/>
      </c>
      <c r="Y102" s="9" t="str">
        <f>IF(U102="","",U102/$T102)</f>
        <v/>
      </c>
      <c r="Z102" s="9" t="str">
        <f>IF(V102="","",V102/$T102)</f>
        <v/>
      </c>
      <c r="AA102" s="9" t="str">
        <f>IF(W102="","",W102/$T102)</f>
        <v/>
      </c>
      <c r="AB102" s="9" t="str">
        <f>IF(X102="","",X102/$T102)</f>
        <v/>
      </c>
      <c r="AC102" s="9"/>
      <c r="AD102" s="8"/>
      <c r="AE102" s="10">
        <v>2016</v>
      </c>
      <c r="AF102" s="7"/>
      <c r="AG102" s="7">
        <v>12</v>
      </c>
      <c r="AH102" s="12" t="s">
        <v>269</v>
      </c>
      <c r="AI102" s="12"/>
      <c r="AJ102" s="32">
        <f>IF(AE102&lt;&gt;AE101,"1",IF(C102&gt;C101,AJ101+1,"1"))</f>
        <v>2</v>
      </c>
      <c r="AK102" s="10">
        <f>IF(G102="Top",AJ102*1,IF(G102="Bottom",AJ102+10,""))</f>
        <v>12</v>
      </c>
      <c r="AL102" s="11" t="s">
        <v>822</v>
      </c>
      <c r="AN102" s="10"/>
      <c r="AO102" s="10"/>
      <c r="AP102" s="7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</row>
    <row r="103" spans="1:65" s="11" customFormat="1" ht="11.25" x14ac:dyDescent="0.2">
      <c r="A103" s="15">
        <v>8</v>
      </c>
      <c r="B103" s="12" t="s">
        <v>269</v>
      </c>
      <c r="C103" s="16">
        <v>42562</v>
      </c>
      <c r="D103" s="3">
        <v>16</v>
      </c>
      <c r="E103" s="38">
        <v>4</v>
      </c>
      <c r="F103" s="3">
        <v>1.5</v>
      </c>
      <c r="G103" s="7" t="s">
        <v>4</v>
      </c>
      <c r="H103" s="17">
        <v>8.0999999999999996E-3</v>
      </c>
      <c r="I103" s="4">
        <v>3.5000000000000001E-3</v>
      </c>
      <c r="J103" s="4">
        <v>2.8000000000000001E-2</v>
      </c>
      <c r="K103" s="4">
        <v>0.19700000000000001</v>
      </c>
      <c r="L103" s="4">
        <f>IF(K103="","",IF(H103="","",K103/H103))</f>
        <v>24.320987654320991</v>
      </c>
      <c r="M103" s="7">
        <v>23</v>
      </c>
      <c r="N103" s="4">
        <v>7.55</v>
      </c>
      <c r="O103" s="7">
        <v>362.7</v>
      </c>
      <c r="P103" s="3"/>
      <c r="Q103" s="38">
        <v>1.7</v>
      </c>
      <c r="R103" s="3">
        <v>51.7</v>
      </c>
      <c r="S103" s="4">
        <v>0.15</v>
      </c>
      <c r="T103" s="8">
        <v>1.4</v>
      </c>
      <c r="U103" s="8">
        <v>0</v>
      </c>
      <c r="V103" s="4">
        <v>0.21</v>
      </c>
      <c r="W103" s="4">
        <v>0.59</v>
      </c>
      <c r="X103" s="4">
        <f>IF(T103="","",IF(W103="","",(T103-U103-V103-W103)))</f>
        <v>0.6</v>
      </c>
      <c r="Y103" s="9">
        <f>IF(U103="","",U103/$T103)</f>
        <v>0</v>
      </c>
      <c r="Z103" s="9">
        <f>IF(V103="","",V103/$T103)</f>
        <v>0.15</v>
      </c>
      <c r="AA103" s="9">
        <f>IF(W103="","",W103/$T103)</f>
        <v>0.42142857142857143</v>
      </c>
      <c r="AB103" s="9">
        <f>IF(X103="","",X103/$T103)</f>
        <v>0.4285714285714286</v>
      </c>
      <c r="AC103" s="9"/>
      <c r="AD103" s="8"/>
      <c r="AE103" s="10">
        <v>2016</v>
      </c>
      <c r="AF103" s="7">
        <v>23</v>
      </c>
      <c r="AG103" s="7">
        <v>26</v>
      </c>
      <c r="AH103" s="12" t="s">
        <v>269</v>
      </c>
      <c r="AI103" s="12"/>
      <c r="AJ103" s="32" t="str">
        <f>IF(AE103&lt;&gt;AE102,"1",IF(C103&gt;C102,AJ102+1,"1"))</f>
        <v>1</v>
      </c>
      <c r="AK103" s="10">
        <f>IF(G103="Top",AJ103*1,IF(G103="Bottom",AJ103+10,""))</f>
        <v>1</v>
      </c>
      <c r="AL103" s="11" t="s">
        <v>823</v>
      </c>
      <c r="AN103" s="10"/>
      <c r="AO103" s="10"/>
      <c r="AP103" s="7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</row>
    <row r="104" spans="1:65" s="11" customFormat="1" ht="11.25" hidden="1" x14ac:dyDescent="0.2">
      <c r="A104" s="1">
        <v>8</v>
      </c>
      <c r="B104" s="12" t="s">
        <v>269</v>
      </c>
      <c r="C104" s="16">
        <v>42577</v>
      </c>
      <c r="D104" s="3"/>
      <c r="E104" s="4"/>
      <c r="F104" s="3">
        <v>15</v>
      </c>
      <c r="G104" s="7" t="s">
        <v>1</v>
      </c>
      <c r="H104" s="17">
        <v>1.3800000000000002E-2</v>
      </c>
      <c r="I104" s="4"/>
      <c r="J104" s="4" t="s">
        <v>35</v>
      </c>
      <c r="K104" s="4"/>
      <c r="L104" s="4" t="str">
        <f>IF(K104="","",IF(H104="","",K104/H104))</f>
        <v/>
      </c>
      <c r="M104" s="7"/>
      <c r="N104" s="4"/>
      <c r="O104" s="7"/>
      <c r="P104" s="3"/>
      <c r="Q104" s="4"/>
      <c r="R104" s="3"/>
      <c r="S104" s="4"/>
      <c r="T104" s="8"/>
      <c r="U104" s="8"/>
      <c r="V104" s="4"/>
      <c r="W104" s="4"/>
      <c r="X104" s="4" t="str">
        <f>IF(T104="","",IF(W104="","",(T104-U104-V104-W104)))</f>
        <v/>
      </c>
      <c r="Y104" s="9" t="str">
        <f>IF(U104="","",U104/$T104)</f>
        <v/>
      </c>
      <c r="Z104" s="9" t="str">
        <f>IF(V104="","",V104/$T104)</f>
        <v/>
      </c>
      <c r="AA104" s="9" t="str">
        <f>IF(W104="","",W104/$T104)</f>
        <v/>
      </c>
      <c r="AB104" s="9" t="str">
        <f>IF(X104="","",X104/$T104)</f>
        <v/>
      </c>
      <c r="AC104" s="9"/>
      <c r="AD104" s="8"/>
      <c r="AE104" s="10">
        <v>2016</v>
      </c>
      <c r="AF104" s="7"/>
      <c r="AG104" s="7">
        <v>12</v>
      </c>
      <c r="AH104" s="12" t="s">
        <v>269</v>
      </c>
      <c r="AI104" s="12"/>
      <c r="AJ104" s="32">
        <f>IF(AE104&lt;&gt;AE103,"1",IF(C104&gt;C103,AJ103+1,"1"))</f>
        <v>2</v>
      </c>
      <c r="AK104" s="10">
        <f>IF(G104="Top",AJ104*1,IF(G104="Bottom",AJ104+10,""))</f>
        <v>12</v>
      </c>
      <c r="AL104" s="11" t="s">
        <v>1118</v>
      </c>
      <c r="AN104" s="10"/>
      <c r="AO104" s="10"/>
      <c r="AP104" s="7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</row>
    <row r="105" spans="1:65" s="11" customFormat="1" ht="11.25" x14ac:dyDescent="0.2">
      <c r="A105" s="15">
        <v>8</v>
      </c>
      <c r="B105" s="12" t="s">
        <v>269</v>
      </c>
      <c r="C105" s="16">
        <v>42577</v>
      </c>
      <c r="D105" s="3">
        <v>16</v>
      </c>
      <c r="E105" s="38">
        <v>3.95</v>
      </c>
      <c r="F105" s="3">
        <v>1.5</v>
      </c>
      <c r="G105" s="7" t="s">
        <v>4</v>
      </c>
      <c r="H105" s="17">
        <v>7.7000000000000002E-3</v>
      </c>
      <c r="I105" s="4" t="s">
        <v>35</v>
      </c>
      <c r="J105" s="4" t="s">
        <v>35</v>
      </c>
      <c r="K105" s="4">
        <v>0.20200000000000001</v>
      </c>
      <c r="L105" s="4">
        <f>IF(K105="","",IF(H105="","",K105/H105))</f>
        <v>26.233766233766236</v>
      </c>
      <c r="M105" s="7">
        <v>15</v>
      </c>
      <c r="N105" s="4">
        <v>8.3699999999999992</v>
      </c>
      <c r="O105" s="7">
        <v>451.2</v>
      </c>
      <c r="P105" s="3"/>
      <c r="Q105" s="38">
        <v>1.5</v>
      </c>
      <c r="R105" s="3"/>
      <c r="S105" s="4">
        <v>0.15</v>
      </c>
      <c r="T105" s="8">
        <v>1.87</v>
      </c>
      <c r="U105" s="8">
        <v>0.36</v>
      </c>
      <c r="V105" s="4">
        <v>0.92</v>
      </c>
      <c r="W105" s="4">
        <v>0</v>
      </c>
      <c r="X105" s="4">
        <f>IF(T105="","",IF(W105="","",(T105-U105-V105-W105)))</f>
        <v>0.59000000000000019</v>
      </c>
      <c r="Y105" s="9">
        <f>IF(U105="","",U105/$T105)</f>
        <v>0.19251336898395721</v>
      </c>
      <c r="Z105" s="9">
        <f>IF(V105="","",V105/$T105)</f>
        <v>0.49197860962566842</v>
      </c>
      <c r="AA105" s="9">
        <f>IF(W105="","",W105/$T105)</f>
        <v>0</v>
      </c>
      <c r="AB105" s="9">
        <f>IF(X105="","",X105/$T105)</f>
        <v>0.31550802139037443</v>
      </c>
      <c r="AC105" s="9"/>
      <c r="AD105" s="8"/>
      <c r="AE105" s="10">
        <v>2016</v>
      </c>
      <c r="AF105" s="7">
        <v>25</v>
      </c>
      <c r="AG105" s="7">
        <v>26</v>
      </c>
      <c r="AH105" s="12" t="s">
        <v>269</v>
      </c>
      <c r="AI105" s="12"/>
      <c r="AJ105" s="32" t="str">
        <f>IF(AE105&lt;&gt;AE104,"1",IF(C105&gt;C104,AJ104+1,"1"))</f>
        <v>1</v>
      </c>
      <c r="AK105" s="10">
        <f>IF(G105="Top",AJ105*1,IF(G105="Bottom",AJ105+10,""))</f>
        <v>1</v>
      </c>
      <c r="AL105" s="11" t="s">
        <v>1119</v>
      </c>
      <c r="AN105" s="10"/>
      <c r="AO105" s="10"/>
      <c r="AP105" s="7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</row>
    <row r="106" spans="1:65" s="11" customFormat="1" ht="11.25" hidden="1" x14ac:dyDescent="0.2">
      <c r="A106" s="1">
        <v>8</v>
      </c>
      <c r="B106" s="12" t="s">
        <v>269</v>
      </c>
      <c r="C106" s="16">
        <v>42583</v>
      </c>
      <c r="D106" s="3"/>
      <c r="E106" s="4"/>
      <c r="F106" s="3">
        <v>15</v>
      </c>
      <c r="G106" s="7" t="s">
        <v>1</v>
      </c>
      <c r="H106" s="17">
        <v>2.0500000000000001E-2</v>
      </c>
      <c r="I106" s="4"/>
      <c r="J106" s="4">
        <v>0.49099999999999999</v>
      </c>
      <c r="K106" s="4"/>
      <c r="L106" s="4" t="str">
        <f>IF(K106="","",IF(H106="","",K106/H106))</f>
        <v/>
      </c>
      <c r="M106" s="7"/>
      <c r="N106" s="4"/>
      <c r="O106" s="7"/>
      <c r="P106" s="3"/>
      <c r="Q106" s="4"/>
      <c r="R106" s="3"/>
      <c r="S106" s="4"/>
      <c r="T106" s="8"/>
      <c r="U106" s="8"/>
      <c r="V106" s="4"/>
      <c r="W106" s="4"/>
      <c r="X106" s="4" t="str">
        <f>IF(T106="","",IF(W106="","",(T106-U106-V106-W106)))</f>
        <v/>
      </c>
      <c r="Y106" s="9" t="str">
        <f>IF(U106="","",U106/$T106)</f>
        <v/>
      </c>
      <c r="Z106" s="9" t="str">
        <f>IF(V106="","",V106/$T106)</f>
        <v/>
      </c>
      <c r="AA106" s="9" t="str">
        <f>IF(W106="","",W106/$T106)</f>
        <v/>
      </c>
      <c r="AB106" s="9" t="str">
        <f>IF(X106="","",X106/$T106)</f>
        <v/>
      </c>
      <c r="AC106" s="9"/>
      <c r="AD106" s="8"/>
      <c r="AE106" s="10">
        <v>2016</v>
      </c>
      <c r="AF106" s="7"/>
      <c r="AG106" s="7">
        <v>11</v>
      </c>
      <c r="AH106" s="12" t="s">
        <v>269</v>
      </c>
      <c r="AI106" s="12"/>
      <c r="AJ106" s="32">
        <f>IF(AE106&lt;&gt;AE105,"1",IF(C106&gt;C105,AJ105+1,"1"))</f>
        <v>2</v>
      </c>
      <c r="AK106" s="10">
        <f>IF(G106="Top",AJ106*1,IF(G106="Bottom",AJ106+10,""))</f>
        <v>12</v>
      </c>
      <c r="AL106" s="11" t="s">
        <v>1231</v>
      </c>
      <c r="AN106" s="10"/>
      <c r="AO106" s="10"/>
      <c r="AP106" s="7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</row>
    <row r="107" spans="1:65" s="11" customFormat="1" ht="11.25" x14ac:dyDescent="0.2">
      <c r="A107" s="15">
        <v>8</v>
      </c>
      <c r="B107" s="12" t="s">
        <v>269</v>
      </c>
      <c r="C107" s="16">
        <v>42583</v>
      </c>
      <c r="D107" s="3">
        <v>16</v>
      </c>
      <c r="E107" s="38">
        <v>4</v>
      </c>
      <c r="F107" s="3">
        <v>1.5</v>
      </c>
      <c r="G107" s="7" t="s">
        <v>4</v>
      </c>
      <c r="H107" s="17">
        <v>6.0999999999999995E-3</v>
      </c>
      <c r="I107" s="4">
        <v>3.4000000000000002E-2</v>
      </c>
      <c r="J107" s="4">
        <v>7.5999999999999998E-2</v>
      </c>
      <c r="K107" s="4">
        <v>0.214</v>
      </c>
      <c r="L107" s="4">
        <f>IF(K107="","",IF(H107="","",K107/H107))</f>
        <v>35.081967213114758</v>
      </c>
      <c r="M107" s="7">
        <v>18</v>
      </c>
      <c r="N107" s="4">
        <v>7.37</v>
      </c>
      <c r="O107" s="7">
        <v>405.9</v>
      </c>
      <c r="P107" s="3">
        <v>28.2</v>
      </c>
      <c r="Q107" s="38">
        <v>0.6</v>
      </c>
      <c r="R107" s="3"/>
      <c r="S107" s="4">
        <v>0.15</v>
      </c>
      <c r="T107" s="8">
        <v>1.25</v>
      </c>
      <c r="U107" s="8">
        <v>0.2</v>
      </c>
      <c r="V107" s="4">
        <v>0.24</v>
      </c>
      <c r="W107" s="4">
        <v>0.81</v>
      </c>
      <c r="X107" s="4">
        <f>IF(T107="","",IF(W107="","",(T107-U107-V107-W107)))</f>
        <v>0</v>
      </c>
      <c r="Y107" s="9">
        <f>IF(U107="","",U107/$T107)</f>
        <v>0.16</v>
      </c>
      <c r="Z107" s="9">
        <f>IF(V107="","",V107/$T107)</f>
        <v>0.192</v>
      </c>
      <c r="AA107" s="9">
        <f>IF(W107="","",W107/$T107)</f>
        <v>0.64800000000000002</v>
      </c>
      <c r="AB107" s="9">
        <f>IF(X107="","",X107/$T107)</f>
        <v>0</v>
      </c>
      <c r="AC107" s="9"/>
      <c r="AD107" s="8"/>
      <c r="AE107" s="10">
        <v>2016</v>
      </c>
      <c r="AF107" s="7">
        <v>22</v>
      </c>
      <c r="AG107" s="7">
        <v>26</v>
      </c>
      <c r="AH107" s="12" t="s">
        <v>269</v>
      </c>
      <c r="AI107" s="12"/>
      <c r="AJ107" s="32" t="str">
        <f>IF(AE107&lt;&gt;AE106,"1",IF(C107&gt;C106,AJ106+1,"1"))</f>
        <v>1</v>
      </c>
      <c r="AK107" s="10">
        <f>IF(G107="Top",AJ107*1,IF(G107="Bottom",AJ107+10,""))</f>
        <v>1</v>
      </c>
      <c r="AL107" s="11" t="s">
        <v>1232</v>
      </c>
      <c r="AN107" s="10"/>
      <c r="AO107" s="10"/>
      <c r="AP107" s="7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</row>
    <row r="108" spans="1:65" s="11" customFormat="1" ht="11.25" hidden="1" x14ac:dyDescent="0.2">
      <c r="A108" s="1">
        <v>8</v>
      </c>
      <c r="B108" s="12" t="s">
        <v>269</v>
      </c>
      <c r="C108" s="16">
        <v>42596</v>
      </c>
      <c r="D108" s="3"/>
      <c r="E108" s="4"/>
      <c r="F108" s="3">
        <v>15</v>
      </c>
      <c r="G108" s="7" t="s">
        <v>1</v>
      </c>
      <c r="H108" s="17">
        <v>2.0199999999999999E-2</v>
      </c>
      <c r="I108" s="4"/>
      <c r="J108" s="4" t="s">
        <v>35</v>
      </c>
      <c r="K108" s="4"/>
      <c r="L108" s="4" t="str">
        <f>IF(K108="","",IF(H108="","",K108/H108))</f>
        <v/>
      </c>
      <c r="M108" s="7"/>
      <c r="N108" s="4"/>
      <c r="O108" s="7"/>
      <c r="P108" s="3"/>
      <c r="Q108" s="4"/>
      <c r="R108" s="3"/>
      <c r="S108" s="4"/>
      <c r="T108" s="8"/>
      <c r="U108" s="8"/>
      <c r="V108" s="4"/>
      <c r="W108" s="4"/>
      <c r="X108" s="4" t="str">
        <f>IF(T108="","",IF(W108="","",(T108-U108-V108-W108)))</f>
        <v/>
      </c>
      <c r="Y108" s="9" t="str">
        <f>IF(U108="","",U108/$T108)</f>
        <v/>
      </c>
      <c r="Z108" s="9" t="str">
        <f>IF(V108="","",V108/$T108)</f>
        <v/>
      </c>
      <c r="AA108" s="9" t="str">
        <f>IF(W108="","",W108/$T108)</f>
        <v/>
      </c>
      <c r="AB108" s="9" t="str">
        <f>IF(X108="","",X108/$T108)</f>
        <v/>
      </c>
      <c r="AC108" s="9"/>
      <c r="AD108" s="8"/>
      <c r="AE108" s="10">
        <v>2016</v>
      </c>
      <c r="AF108" s="7"/>
      <c r="AG108" s="7">
        <v>12</v>
      </c>
      <c r="AH108" s="12" t="s">
        <v>269</v>
      </c>
      <c r="AI108" s="12"/>
      <c r="AJ108" s="32">
        <f>IF(AE108&lt;&gt;AE107,"1",IF(C108&gt;C107,AJ107+1,"1"))</f>
        <v>2</v>
      </c>
      <c r="AK108" s="10">
        <f>IF(G108="Top",AJ108*1,IF(G108="Bottom",AJ108+10,""))</f>
        <v>12</v>
      </c>
      <c r="AL108" s="11" t="s">
        <v>1458</v>
      </c>
      <c r="AN108" s="10"/>
      <c r="AO108" s="10"/>
      <c r="AP108" s="7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</row>
    <row r="109" spans="1:65" s="11" customFormat="1" ht="11.25" x14ac:dyDescent="0.2">
      <c r="A109" s="15">
        <v>8</v>
      </c>
      <c r="B109" s="12" t="s">
        <v>269</v>
      </c>
      <c r="C109" s="16">
        <v>42596</v>
      </c>
      <c r="D109" s="3">
        <v>16</v>
      </c>
      <c r="E109" s="38">
        <v>4.05</v>
      </c>
      <c r="F109" s="3">
        <v>1.5</v>
      </c>
      <c r="G109" s="7" t="s">
        <v>4</v>
      </c>
      <c r="H109" s="17">
        <v>6.7000000000000002E-3</v>
      </c>
      <c r="I109" s="4" t="s">
        <v>35</v>
      </c>
      <c r="J109" s="4" t="s">
        <v>35</v>
      </c>
      <c r="K109" s="4">
        <v>0.51500000000000001</v>
      </c>
      <c r="L109" s="4">
        <f>IF(K109="","",IF(H109="","",K109/H109))</f>
        <v>76.865671641791039</v>
      </c>
      <c r="M109" s="7">
        <v>16</v>
      </c>
      <c r="N109" s="4">
        <v>7.51</v>
      </c>
      <c r="O109" s="7">
        <v>388</v>
      </c>
      <c r="P109" s="3"/>
      <c r="Q109" s="38">
        <v>1.7</v>
      </c>
      <c r="R109" s="3"/>
      <c r="S109" s="4">
        <v>0.15</v>
      </c>
      <c r="T109" s="8">
        <v>1.6</v>
      </c>
      <c r="U109" s="8">
        <v>0.17</v>
      </c>
      <c r="V109" s="4">
        <v>0.73</v>
      </c>
      <c r="W109" s="4">
        <v>0.18</v>
      </c>
      <c r="X109" s="4">
        <f>IF(T109="","",IF(W109="","",(T109-U109-V109-W109)))</f>
        <v>0.52000000000000024</v>
      </c>
      <c r="Y109" s="9">
        <f>IF(U109="","",U109/$T109)</f>
        <v>0.10625</v>
      </c>
      <c r="Z109" s="9">
        <f>IF(V109="","",V109/$T109)</f>
        <v>0.45624999999999999</v>
      </c>
      <c r="AA109" s="9">
        <f>IF(W109="","",W109/$T109)</f>
        <v>0.11249999999999999</v>
      </c>
      <c r="AB109" s="9">
        <f>IF(X109="","",X109/$T109)</f>
        <v>0.32500000000000012</v>
      </c>
      <c r="AC109" s="9"/>
      <c r="AD109" s="8"/>
      <c r="AE109" s="10">
        <v>2016</v>
      </c>
      <c r="AF109" s="7">
        <v>25</v>
      </c>
      <c r="AG109" s="7">
        <v>27</v>
      </c>
      <c r="AH109" s="12" t="s">
        <v>269</v>
      </c>
      <c r="AI109" s="12"/>
      <c r="AJ109" s="32" t="str">
        <f>IF(AE109&lt;&gt;AE108,"1",IF(C109&gt;C108,AJ108+1,"1"))</f>
        <v>1</v>
      </c>
      <c r="AK109" s="10">
        <f>IF(G109="Top",AJ109*1,IF(G109="Bottom",AJ109+10,""))</f>
        <v>1</v>
      </c>
      <c r="AL109" s="11" t="s">
        <v>1459</v>
      </c>
      <c r="AN109" s="10"/>
      <c r="AO109" s="10"/>
      <c r="AP109" s="7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</row>
    <row r="110" spans="1:65" s="11" customFormat="1" ht="11.25" hidden="1" x14ac:dyDescent="0.2">
      <c r="A110" s="1">
        <v>8</v>
      </c>
      <c r="B110" s="12" t="s">
        <v>269</v>
      </c>
      <c r="C110" s="16">
        <v>42611</v>
      </c>
      <c r="D110" s="3"/>
      <c r="E110" s="4"/>
      <c r="F110" s="3">
        <v>15</v>
      </c>
      <c r="G110" s="7" t="s">
        <v>1</v>
      </c>
      <c r="H110" s="17">
        <v>1.5800000000000002E-2</v>
      </c>
      <c r="I110" s="4"/>
      <c r="J110" s="4">
        <v>0.185</v>
      </c>
      <c r="K110" s="4"/>
      <c r="L110" s="4" t="str">
        <f>IF(K110="","",IF(H110="","",K110/H110))</f>
        <v/>
      </c>
      <c r="M110" s="7"/>
      <c r="N110" s="4"/>
      <c r="O110" s="7"/>
      <c r="P110" s="3"/>
      <c r="Q110" s="4"/>
      <c r="R110" s="3"/>
      <c r="S110" s="4"/>
      <c r="T110" s="8"/>
      <c r="U110" s="8"/>
      <c r="V110" s="4"/>
      <c r="W110" s="4"/>
      <c r="X110" s="4" t="str">
        <f>IF(T110="","",IF(W110="","",(T110-U110-V110-W110)))</f>
        <v/>
      </c>
      <c r="Y110" s="9" t="str">
        <f>IF(U110="","",U110/$T110)</f>
        <v/>
      </c>
      <c r="Z110" s="9" t="str">
        <f>IF(V110="","",V110/$T110)</f>
        <v/>
      </c>
      <c r="AA110" s="9" t="str">
        <f>IF(W110="","",W110/$T110)</f>
        <v/>
      </c>
      <c r="AB110" s="9" t="str">
        <f>IF(X110="","",X110/$T110)</f>
        <v/>
      </c>
      <c r="AC110" s="9"/>
      <c r="AD110" s="8"/>
      <c r="AE110" s="10">
        <v>2016</v>
      </c>
      <c r="AF110" s="7"/>
      <c r="AG110" s="7">
        <v>13</v>
      </c>
      <c r="AH110" s="12" t="s">
        <v>269</v>
      </c>
      <c r="AI110" s="12"/>
      <c r="AJ110" s="32">
        <f>IF(AE110&lt;&gt;AE109,"1",IF(C110&gt;C109,AJ109+1,"1"))</f>
        <v>2</v>
      </c>
      <c r="AK110" s="10">
        <f>IF(G110="Top",AJ110*1,IF(G110="Bottom",AJ110+10,""))</f>
        <v>12</v>
      </c>
      <c r="AL110" s="11" t="s">
        <v>1799</v>
      </c>
      <c r="AN110" s="10"/>
      <c r="AO110" s="10"/>
      <c r="AP110" s="7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</row>
    <row r="111" spans="1:65" s="11" customFormat="1" ht="11.25" x14ac:dyDescent="0.2">
      <c r="A111" s="15">
        <v>8</v>
      </c>
      <c r="B111" s="12" t="s">
        <v>269</v>
      </c>
      <c r="C111" s="16">
        <v>42611</v>
      </c>
      <c r="D111" s="3">
        <v>16</v>
      </c>
      <c r="E111" s="38">
        <v>4.9000000000000004</v>
      </c>
      <c r="F111" s="3">
        <v>1.5</v>
      </c>
      <c r="G111" s="7" t="s">
        <v>4</v>
      </c>
      <c r="H111" s="17">
        <v>7.6E-3</v>
      </c>
      <c r="I111" s="4">
        <v>3.5000000000000001E-3</v>
      </c>
      <c r="J111" s="4">
        <v>7.4999999999999997E-3</v>
      </c>
      <c r="K111" s="4">
        <v>0.28999999999999998</v>
      </c>
      <c r="L111" s="4">
        <f>IF(K111="","",IF(H111="","",K111/H111))</f>
        <v>38.157894736842103</v>
      </c>
      <c r="M111" s="7">
        <v>22</v>
      </c>
      <c r="N111" s="4">
        <v>7.99</v>
      </c>
      <c r="O111" s="7">
        <v>339.6</v>
      </c>
      <c r="P111" s="3"/>
      <c r="Q111" s="38">
        <v>1.5</v>
      </c>
      <c r="R111" s="3">
        <v>74.099999999999994</v>
      </c>
      <c r="S111" s="4">
        <v>0.15</v>
      </c>
      <c r="T111" s="8">
        <v>2.16</v>
      </c>
      <c r="U111" s="8">
        <v>0.19</v>
      </c>
      <c r="V111" s="4">
        <v>0.92</v>
      </c>
      <c r="W111" s="4">
        <v>0</v>
      </c>
      <c r="X111" s="4">
        <f>IF(T111="","",IF(W111="","",(T111-U111-V111-W111)))</f>
        <v>1.0500000000000003</v>
      </c>
      <c r="Y111" s="9">
        <f>IF(U111="","",U111/$T111)</f>
        <v>8.7962962962962965E-2</v>
      </c>
      <c r="Z111" s="9">
        <f>IF(V111="","",V111/$T111)</f>
        <v>0.42592592592592593</v>
      </c>
      <c r="AA111" s="9">
        <f>IF(W111="","",W111/$T111)</f>
        <v>0</v>
      </c>
      <c r="AB111" s="9">
        <f>IF(X111="","",X111/$T111)</f>
        <v>0.48611111111111122</v>
      </c>
      <c r="AC111" s="9"/>
      <c r="AD111" s="8"/>
      <c r="AE111" s="10">
        <v>2016</v>
      </c>
      <c r="AF111" s="7">
        <v>26</v>
      </c>
      <c r="AG111" s="7">
        <v>26</v>
      </c>
      <c r="AH111" s="12" t="s">
        <v>269</v>
      </c>
      <c r="AI111" s="12"/>
      <c r="AJ111" s="32" t="str">
        <f>IF(AE111&lt;&gt;AE110,"1",IF(C111&gt;C110,AJ110+1,"1"))</f>
        <v>1</v>
      </c>
      <c r="AK111" s="10">
        <f>IF(G111="Top",AJ111*1,IF(G111="Bottom",AJ111+10,""))</f>
        <v>1</v>
      </c>
      <c r="AL111" s="11" t="s">
        <v>1800</v>
      </c>
      <c r="AN111" s="10"/>
      <c r="AO111" s="10"/>
      <c r="AP111" s="7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</row>
    <row r="112" spans="1:65" s="11" customFormat="1" ht="11.25" hidden="1" x14ac:dyDescent="0.2">
      <c r="A112" s="1">
        <v>8</v>
      </c>
      <c r="B112" s="12" t="s">
        <v>269</v>
      </c>
      <c r="C112" s="16">
        <v>42630</v>
      </c>
      <c r="D112" s="3"/>
      <c r="E112" s="4"/>
      <c r="F112" s="3">
        <v>15</v>
      </c>
      <c r="G112" s="7" t="s">
        <v>1</v>
      </c>
      <c r="H112" s="17">
        <v>3.0800000000000001E-2</v>
      </c>
      <c r="I112" s="4"/>
      <c r="J112" s="4" t="s">
        <v>35</v>
      </c>
      <c r="K112" s="4"/>
      <c r="L112" s="4" t="str">
        <f>IF(K112="","",IF(H112="","",K112/H112))</f>
        <v/>
      </c>
      <c r="M112" s="7"/>
      <c r="N112" s="4"/>
      <c r="O112" s="7"/>
      <c r="P112" s="3"/>
      <c r="Q112" s="4"/>
      <c r="R112" s="3"/>
      <c r="S112" s="4"/>
      <c r="T112" s="8"/>
      <c r="U112" s="8"/>
      <c r="V112" s="4"/>
      <c r="W112" s="4"/>
      <c r="X112" s="4" t="str">
        <f>IF(T112="","",IF(W112="","",(T112-U112-V112-W112)))</f>
        <v/>
      </c>
      <c r="Y112" s="9" t="str">
        <f>IF(U112="","",U112/$T112)</f>
        <v/>
      </c>
      <c r="Z112" s="9" t="str">
        <f>IF(V112="","",V112/$T112)</f>
        <v/>
      </c>
      <c r="AA112" s="9" t="str">
        <f>IF(W112="","",W112/$T112)</f>
        <v/>
      </c>
      <c r="AB112" s="9" t="str">
        <f>IF(X112="","",X112/$T112)</f>
        <v/>
      </c>
      <c r="AC112" s="9"/>
      <c r="AD112" s="8"/>
      <c r="AE112" s="10">
        <v>2016</v>
      </c>
      <c r="AF112" s="7"/>
      <c r="AG112" s="7">
        <v>11</v>
      </c>
      <c r="AH112" s="12" t="s">
        <v>269</v>
      </c>
      <c r="AI112" s="12"/>
      <c r="AJ112" s="32">
        <f>IF(AE112&lt;&gt;AE111,"1",IF(C112&gt;C111,AJ111+1,"1"))</f>
        <v>2</v>
      </c>
      <c r="AK112" s="10">
        <f>IF(G112="Top",AJ112*1,IF(G112="Bottom",AJ112+10,""))</f>
        <v>12</v>
      </c>
      <c r="AL112" s="11" t="s">
        <v>2192</v>
      </c>
      <c r="AN112" s="10"/>
      <c r="AO112" s="10"/>
      <c r="AP112" s="7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</row>
    <row r="113" spans="1:73" s="11" customFormat="1" ht="11.25" x14ac:dyDescent="0.2">
      <c r="A113" s="15">
        <v>8</v>
      </c>
      <c r="B113" s="12" t="s">
        <v>269</v>
      </c>
      <c r="C113" s="16">
        <v>42630</v>
      </c>
      <c r="D113" s="3">
        <v>16</v>
      </c>
      <c r="E113" s="38">
        <v>3.55</v>
      </c>
      <c r="F113" s="3">
        <v>1.5</v>
      </c>
      <c r="G113" s="7" t="s">
        <v>4</v>
      </c>
      <c r="H113" s="17">
        <v>8.6E-3</v>
      </c>
      <c r="I113" s="4" t="s">
        <v>35</v>
      </c>
      <c r="J113" s="4" t="s">
        <v>35</v>
      </c>
      <c r="K113" s="4">
        <v>0.22900000000000001</v>
      </c>
      <c r="L113" s="4">
        <f>IF(K113="","",IF(H113="","",K113/H113))</f>
        <v>26.627906976744185</v>
      </c>
      <c r="M113" s="7">
        <v>14</v>
      </c>
      <c r="N113" s="4">
        <v>7.77</v>
      </c>
      <c r="O113" s="7">
        <v>416.4</v>
      </c>
      <c r="P113" s="3"/>
      <c r="Q113" s="38">
        <v>3.8</v>
      </c>
      <c r="R113" s="3"/>
      <c r="S113" s="4">
        <v>0.15</v>
      </c>
      <c r="T113" s="8">
        <v>3.09</v>
      </c>
      <c r="U113" s="8">
        <v>0.42</v>
      </c>
      <c r="V113" s="4">
        <v>0.69</v>
      </c>
      <c r="W113" s="4">
        <v>1.44</v>
      </c>
      <c r="X113" s="4">
        <f>IF(T113="","",IF(W113="","",(T113-U113-V113-W113)))</f>
        <v>0.54</v>
      </c>
      <c r="Y113" s="9">
        <f>IF(U113="","",U113/$T113)</f>
        <v>0.13592233009708737</v>
      </c>
      <c r="Z113" s="9">
        <f>IF(V113="","",V113/$T113)</f>
        <v>0.22330097087378639</v>
      </c>
      <c r="AA113" s="9">
        <f>IF(W113="","",W113/$T113)</f>
        <v>0.46601941747572817</v>
      </c>
      <c r="AB113" s="9">
        <f>IF(X113="","",X113/$T113)</f>
        <v>0.17475728155339806</v>
      </c>
      <c r="AC113" s="9"/>
      <c r="AD113" s="8"/>
      <c r="AE113" s="10">
        <v>2016</v>
      </c>
      <c r="AF113" s="7">
        <v>24</v>
      </c>
      <c r="AG113" s="7">
        <v>23</v>
      </c>
      <c r="AH113" s="12" t="s">
        <v>269</v>
      </c>
      <c r="AI113" s="12"/>
      <c r="AJ113" s="32" t="str">
        <f>IF(AE113&lt;&gt;AE112,"1",IF(C113&gt;C112,AJ112+1,"1"))</f>
        <v>1</v>
      </c>
      <c r="AK113" s="10">
        <f>IF(G113="Top",AJ113*1,IF(G113="Bottom",AJ113+10,""))</f>
        <v>1</v>
      </c>
      <c r="AL113" s="11" t="s">
        <v>2193</v>
      </c>
      <c r="AN113" s="10"/>
      <c r="AO113" s="10"/>
      <c r="AP113" s="7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</row>
    <row r="114" spans="1:73" s="11" customFormat="1" ht="11.25" hidden="1" x14ac:dyDescent="0.2">
      <c r="A114" s="1">
        <v>8</v>
      </c>
      <c r="B114" s="12" t="s">
        <v>269</v>
      </c>
      <c r="C114" s="24">
        <v>42898</v>
      </c>
      <c r="D114" s="1"/>
      <c r="E114" s="20"/>
      <c r="F114" s="1">
        <v>14</v>
      </c>
      <c r="G114" s="7" t="s">
        <v>1</v>
      </c>
      <c r="H114" s="5">
        <v>1.67E-2</v>
      </c>
      <c r="I114" s="6"/>
      <c r="J114" s="6">
        <v>0.29699999999999999</v>
      </c>
      <c r="K114" s="6"/>
      <c r="L114" s="6" t="str">
        <f>IF(H114="","",IF(K114="","",K114/H114))</f>
        <v/>
      </c>
      <c r="M114" s="1"/>
      <c r="N114" s="20"/>
      <c r="O114" s="13"/>
      <c r="P114" s="1"/>
      <c r="Q114" s="20"/>
      <c r="R114" s="13"/>
      <c r="S114" s="6" t="s">
        <v>35</v>
      </c>
      <c r="T114" s="6"/>
      <c r="U114" s="6"/>
      <c r="V114" s="6"/>
      <c r="W114" s="6"/>
      <c r="X114" s="6" t="str">
        <f>IF(T114="","",T114-U114-V114-W114)</f>
        <v/>
      </c>
      <c r="Y114" s="9" t="str">
        <f>IF(U114="","",U114/$T114)</f>
        <v/>
      </c>
      <c r="Z114" s="9" t="str">
        <f>IF(V114="","",V114/$T114)</f>
        <v/>
      </c>
      <c r="AA114" s="9" t="str">
        <f>IF(W114="","",W114/$T114)</f>
        <v/>
      </c>
      <c r="AB114" s="9" t="str">
        <f>IF(X114="","",X114/$T114)</f>
        <v/>
      </c>
      <c r="AC114" s="21"/>
      <c r="AD114" s="1"/>
      <c r="AE114" s="1">
        <v>2017</v>
      </c>
      <c r="AF114" s="1"/>
      <c r="AG114" s="1">
        <v>8</v>
      </c>
      <c r="AH114" s="12" t="s">
        <v>269</v>
      </c>
      <c r="AI114" s="1"/>
      <c r="AJ114" s="32" t="str">
        <f>IF(AE114&lt;&gt;AE113,"1",IF(C114&gt;C113,AJ113+1,"1"))</f>
        <v>1</v>
      </c>
      <c r="AK114" s="10">
        <f>IF(G114="Top",AJ114*1,IF(G114="Bottom",AJ114+10,""))</f>
        <v>11</v>
      </c>
      <c r="AL114" s="11" t="s">
        <v>2751</v>
      </c>
      <c r="AM114" s="14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</row>
    <row r="115" spans="1:73" s="11" customFormat="1" ht="11.25" hidden="1" x14ac:dyDescent="0.2">
      <c r="A115" s="1">
        <v>8</v>
      </c>
      <c r="B115" s="12" t="s">
        <v>269</v>
      </c>
      <c r="C115" s="24">
        <v>42898</v>
      </c>
      <c r="D115" s="1"/>
      <c r="E115" s="20"/>
      <c r="F115" s="1"/>
      <c r="G115" s="1" t="s">
        <v>13</v>
      </c>
      <c r="H115" s="5"/>
      <c r="I115" s="6"/>
      <c r="J115" s="6"/>
      <c r="K115" s="6"/>
      <c r="L115" s="6" t="str">
        <f>IF(H115="","",IF(K115="","",K115/H115))</f>
        <v/>
      </c>
      <c r="M115" s="1"/>
      <c r="N115" s="20"/>
      <c r="O115" s="13"/>
      <c r="P115" s="1"/>
      <c r="Q115" s="20"/>
      <c r="R115" s="13"/>
      <c r="S115" s="6">
        <v>0.15</v>
      </c>
      <c r="T115" s="6">
        <v>2834.75</v>
      </c>
      <c r="U115" s="6">
        <v>48.75</v>
      </c>
      <c r="V115" s="6">
        <v>1945.25</v>
      </c>
      <c r="W115" s="6">
        <v>0</v>
      </c>
      <c r="X115" s="6">
        <f>IF(T115="","",T115-U115-V115-W115)</f>
        <v>840.75</v>
      </c>
      <c r="Y115" s="9">
        <f>IF(U115="","",U115/$T115)</f>
        <v>1.7197283711085632E-2</v>
      </c>
      <c r="Z115" s="9">
        <f>IF(V115="","",V115/$T115)</f>
        <v>0.68621571567157602</v>
      </c>
      <c r="AA115" s="9">
        <f>IF(W115="","",W115/$T115)</f>
        <v>0</v>
      </c>
      <c r="AB115" s="9">
        <f>IF(X115="","",X115/$T115)</f>
        <v>0.29658700061733839</v>
      </c>
      <c r="AC115" s="21"/>
      <c r="AD115" s="1" t="s">
        <v>2752</v>
      </c>
      <c r="AE115" s="1">
        <v>2017</v>
      </c>
      <c r="AF115" s="1"/>
      <c r="AG115" s="1"/>
      <c r="AH115" s="12" t="s">
        <v>269</v>
      </c>
      <c r="AI115" s="1"/>
      <c r="AJ115" s="32" t="str">
        <f>IF(AE115&lt;&gt;AE114,"1",IF(C115&gt;C114,AJ114+1,"1"))</f>
        <v>1</v>
      </c>
      <c r="AK115" s="10" t="s">
        <v>28</v>
      </c>
      <c r="AL115" s="11" t="s">
        <v>2753</v>
      </c>
      <c r="AM115" s="14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</row>
    <row r="116" spans="1:73" s="11" customFormat="1" ht="11.25" x14ac:dyDescent="0.2">
      <c r="A116" s="1">
        <v>8</v>
      </c>
      <c r="B116" s="12" t="s">
        <v>269</v>
      </c>
      <c r="C116" s="24">
        <v>42898</v>
      </c>
      <c r="D116" s="1">
        <v>15</v>
      </c>
      <c r="E116" s="39">
        <v>4</v>
      </c>
      <c r="F116" s="1">
        <v>1.5</v>
      </c>
      <c r="G116" s="1" t="s">
        <v>4</v>
      </c>
      <c r="H116" s="5">
        <v>8.8999999999999999E-3</v>
      </c>
      <c r="I116" s="6">
        <v>2.1999999999999999E-2</v>
      </c>
      <c r="J116" s="6">
        <v>2.4E-2</v>
      </c>
      <c r="K116" s="6">
        <v>0.42599999999999999</v>
      </c>
      <c r="L116" s="6">
        <f>IF(H116="","",IF(K116="","",K116/H116))</f>
        <v>47.865168539325843</v>
      </c>
      <c r="M116" s="1">
        <v>10</v>
      </c>
      <c r="N116" s="20">
        <v>7.55</v>
      </c>
      <c r="O116" s="13">
        <v>386.6</v>
      </c>
      <c r="P116" s="1">
        <v>23.8</v>
      </c>
      <c r="Q116" s="39"/>
      <c r="R116" s="13"/>
      <c r="S116" s="6">
        <v>0.15</v>
      </c>
      <c r="T116" s="6">
        <v>3.32</v>
      </c>
      <c r="U116" s="6">
        <v>0.87</v>
      </c>
      <c r="V116" s="6">
        <v>0.46</v>
      </c>
      <c r="W116" s="6">
        <v>0</v>
      </c>
      <c r="X116" s="6">
        <f>IF(T116="","",T116-U116-V116-W116)</f>
        <v>1.9899999999999998</v>
      </c>
      <c r="Y116" s="9">
        <f>IF(U116="","",U116/$T116)</f>
        <v>0.26204819277108438</v>
      </c>
      <c r="Z116" s="9">
        <f>IF(V116="","",V116/$T116)</f>
        <v>0.13855421686746988</v>
      </c>
      <c r="AA116" s="9">
        <f>IF(W116="","",W116/$T116)</f>
        <v>0</v>
      </c>
      <c r="AB116" s="9">
        <f>IF(X116="","",X116/$T116)</f>
        <v>0.5993975903614458</v>
      </c>
      <c r="AC116" s="21"/>
      <c r="AD116" s="1"/>
      <c r="AE116" s="1">
        <v>2017</v>
      </c>
      <c r="AF116" s="1">
        <v>26</v>
      </c>
      <c r="AG116" s="1">
        <v>24</v>
      </c>
      <c r="AH116" s="12" t="s">
        <v>269</v>
      </c>
      <c r="AI116" s="1"/>
      <c r="AJ116" s="32" t="str">
        <f>IF(AE116&lt;&gt;AE115,"1",IF(C116&gt;C115,AJ115+1,"1"))</f>
        <v>1</v>
      </c>
      <c r="AK116" s="10">
        <f>IF(G116="Top",AJ116*1,IF(G116="Bottom",AJ116+10,""))</f>
        <v>1</v>
      </c>
      <c r="AL116" s="11" t="s">
        <v>2754</v>
      </c>
      <c r="AM116" s="14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</row>
    <row r="117" spans="1:73" s="11" customFormat="1" ht="11.25" hidden="1" x14ac:dyDescent="0.2">
      <c r="A117" s="1">
        <v>8</v>
      </c>
      <c r="B117" s="12" t="s">
        <v>269</v>
      </c>
      <c r="C117" s="24">
        <v>42912</v>
      </c>
      <c r="D117" s="1"/>
      <c r="E117" s="20"/>
      <c r="F117" s="1">
        <v>15</v>
      </c>
      <c r="G117" s="7" t="s">
        <v>1</v>
      </c>
      <c r="H117" s="5">
        <v>0.1176</v>
      </c>
      <c r="I117" s="6"/>
      <c r="J117" s="6">
        <v>0.495</v>
      </c>
      <c r="K117" s="6"/>
      <c r="L117" s="6" t="str">
        <f>IF(H117="","",IF(K117="","",K117/H117))</f>
        <v/>
      </c>
      <c r="M117" s="1"/>
      <c r="N117" s="20"/>
      <c r="O117" s="13"/>
      <c r="P117" s="1"/>
      <c r="Q117" s="20"/>
      <c r="R117" s="13"/>
      <c r="S117" s="6" t="s">
        <v>35</v>
      </c>
      <c r="T117" s="6"/>
      <c r="U117" s="6"/>
      <c r="V117" s="6"/>
      <c r="W117" s="6"/>
      <c r="X117" s="6" t="str">
        <f>IF(T117="","",T117-U117-V117-W117)</f>
        <v/>
      </c>
      <c r="Y117" s="9" t="str">
        <f>IF(U117="","",U117/$T117)</f>
        <v/>
      </c>
      <c r="Z117" s="9" t="str">
        <f>IF(V117="","",V117/$T117)</f>
        <v/>
      </c>
      <c r="AA117" s="9" t="str">
        <f>IF(W117="","",W117/$T117)</f>
        <v/>
      </c>
      <c r="AB117" s="9" t="str">
        <f>IF(X117="","",X117/$T117)</f>
        <v/>
      </c>
      <c r="AC117" s="21"/>
      <c r="AD117" s="1"/>
      <c r="AE117" s="1">
        <v>2017</v>
      </c>
      <c r="AF117" s="1"/>
      <c r="AG117" s="1">
        <v>7</v>
      </c>
      <c r="AH117" s="12" t="s">
        <v>269</v>
      </c>
      <c r="AI117" s="1"/>
      <c r="AJ117" s="32">
        <f>IF(AE117&lt;&gt;AE116,"1",IF(C117&gt;C116,AJ116+1,"1"))</f>
        <v>2</v>
      </c>
      <c r="AK117" s="10">
        <f>IF(G117="Top",AJ117*1,IF(G117="Bottom",AJ117+10,""))</f>
        <v>12</v>
      </c>
      <c r="AL117" s="11" t="s">
        <v>3089</v>
      </c>
      <c r="AM117" s="14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</row>
    <row r="118" spans="1:73" s="11" customFormat="1" ht="11.25" hidden="1" x14ac:dyDescent="0.2">
      <c r="A118" s="1">
        <v>8</v>
      </c>
      <c r="B118" s="12" t="s">
        <v>269</v>
      </c>
      <c r="C118" s="24">
        <v>42912</v>
      </c>
      <c r="D118" s="1"/>
      <c r="E118" s="20"/>
      <c r="F118" s="1"/>
      <c r="G118" s="1" t="s">
        <v>13</v>
      </c>
      <c r="H118" s="5"/>
      <c r="I118" s="6"/>
      <c r="J118" s="6"/>
      <c r="K118" s="6"/>
      <c r="L118" s="6" t="str">
        <f>IF(H118="","",IF(K118="","",K118/H118))</f>
        <v/>
      </c>
      <c r="M118" s="1"/>
      <c r="N118" s="20"/>
      <c r="O118" s="13"/>
      <c r="P118" s="1"/>
      <c r="Q118" s="20"/>
      <c r="R118" s="13"/>
      <c r="S118" s="6">
        <v>0.15</v>
      </c>
      <c r="T118" s="6">
        <v>338</v>
      </c>
      <c r="U118" s="6">
        <v>0</v>
      </c>
      <c r="V118" s="6">
        <v>227.99999999999997</v>
      </c>
      <c r="W118" s="6">
        <v>20.25</v>
      </c>
      <c r="X118" s="6">
        <f>IF(T118="","",T118-U118-V118-W118)</f>
        <v>89.750000000000028</v>
      </c>
      <c r="Y118" s="9">
        <f>IF(U118="","",U118/$T118)</f>
        <v>0</v>
      </c>
      <c r="Z118" s="9">
        <f>IF(V118="","",V118/$T118)</f>
        <v>0.67455621301775137</v>
      </c>
      <c r="AA118" s="9">
        <f>IF(W118="","",W118/$T118)</f>
        <v>5.9911242603550297E-2</v>
      </c>
      <c r="AB118" s="9">
        <f>IF(X118="","",X118/$T118)</f>
        <v>0.26553254437869833</v>
      </c>
      <c r="AC118" s="21"/>
      <c r="AD118" s="1" t="s">
        <v>3090</v>
      </c>
      <c r="AE118" s="1">
        <v>2017</v>
      </c>
      <c r="AF118" s="1"/>
      <c r="AG118" s="1"/>
      <c r="AH118" s="12" t="s">
        <v>269</v>
      </c>
      <c r="AI118" s="1"/>
      <c r="AJ118" s="32" t="str">
        <f>IF(AE118&lt;&gt;AE117,"1",IF(C118&gt;C117,AJ117+1,"1"))</f>
        <v>1</v>
      </c>
      <c r="AK118" s="10" t="s">
        <v>31</v>
      </c>
      <c r="AL118" s="11" t="s">
        <v>3091</v>
      </c>
      <c r="AM118" s="14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</row>
    <row r="119" spans="1:73" s="11" customFormat="1" ht="11.25" x14ac:dyDescent="0.2">
      <c r="A119" s="1">
        <v>8</v>
      </c>
      <c r="B119" s="12" t="s">
        <v>269</v>
      </c>
      <c r="C119" s="24">
        <v>42912</v>
      </c>
      <c r="D119" s="1">
        <v>16</v>
      </c>
      <c r="E119" s="39">
        <v>3.9</v>
      </c>
      <c r="F119" s="1">
        <v>1.5</v>
      </c>
      <c r="G119" s="1" t="s">
        <v>4</v>
      </c>
      <c r="H119" s="5">
        <v>8.8999999999999999E-3</v>
      </c>
      <c r="I119" s="6">
        <v>7.0000000000000001E-3</v>
      </c>
      <c r="J119" s="6">
        <v>5.7000000000000002E-2</v>
      </c>
      <c r="K119" s="6">
        <v>0.41499999999999998</v>
      </c>
      <c r="L119" s="6">
        <f>IF(H119="","",IF(K119="","",K119/H119))</f>
        <v>46.629213483146067</v>
      </c>
      <c r="M119" s="1">
        <v>5</v>
      </c>
      <c r="N119" s="20">
        <v>7.31</v>
      </c>
      <c r="O119" s="13">
        <v>368.6</v>
      </c>
      <c r="P119" s="1"/>
      <c r="Q119" s="39">
        <v>3.5</v>
      </c>
      <c r="R119" s="13"/>
      <c r="S119" s="6">
        <v>0.15</v>
      </c>
      <c r="T119" s="6">
        <v>2.81</v>
      </c>
      <c r="U119" s="6">
        <v>0.03</v>
      </c>
      <c r="V119" s="6">
        <v>0.09</v>
      </c>
      <c r="W119" s="6">
        <v>0.9</v>
      </c>
      <c r="X119" s="6">
        <f>IF(T119="","",T119-U119-V119-W119)</f>
        <v>1.7900000000000005</v>
      </c>
      <c r="Y119" s="9">
        <f>IF(U119="","",U119/$T119)</f>
        <v>1.0676156583629892E-2</v>
      </c>
      <c r="Z119" s="9">
        <f>IF(V119="","",V119/$T119)</f>
        <v>3.2028469750889681E-2</v>
      </c>
      <c r="AA119" s="9">
        <f>IF(W119="","",W119/$T119)</f>
        <v>0.32028469750889682</v>
      </c>
      <c r="AB119" s="9">
        <f>IF(X119="","",X119/$T119)</f>
        <v>0.6370106761565838</v>
      </c>
      <c r="AC119" s="21"/>
      <c r="AD119" s="1"/>
      <c r="AE119" s="1">
        <v>2017</v>
      </c>
      <c r="AF119" s="1">
        <v>20</v>
      </c>
      <c r="AG119" s="1">
        <v>26</v>
      </c>
      <c r="AH119" s="12" t="s">
        <v>269</v>
      </c>
      <c r="AI119" s="1"/>
      <c r="AJ119" s="32" t="str">
        <f>IF(AE119&lt;&gt;AE118,"1",IF(C119&gt;C118,AJ118+1,"1"))</f>
        <v>1</v>
      </c>
      <c r="AK119" s="10">
        <f>IF(G119="Top",AJ119*1,IF(G119="Bottom",AJ119+10,""))</f>
        <v>1</v>
      </c>
      <c r="AL119" s="11" t="s">
        <v>3092</v>
      </c>
      <c r="AM119" s="14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</row>
    <row r="120" spans="1:73" s="11" customFormat="1" ht="11.25" hidden="1" x14ac:dyDescent="0.2">
      <c r="A120" s="1">
        <v>8</v>
      </c>
      <c r="B120" s="12" t="s">
        <v>269</v>
      </c>
      <c r="C120" s="24">
        <v>42927</v>
      </c>
      <c r="D120" s="1"/>
      <c r="E120" s="20"/>
      <c r="F120" s="1">
        <v>15</v>
      </c>
      <c r="G120" s="7" t="s">
        <v>1</v>
      </c>
      <c r="H120" s="5">
        <v>1.9600000000000003E-2</v>
      </c>
      <c r="I120" s="6"/>
      <c r="J120" s="6">
        <v>0.47799999999999998</v>
      </c>
      <c r="K120" s="6"/>
      <c r="L120" s="6" t="str">
        <f>IF(H120="","",IF(K120="","",K120/H120))</f>
        <v/>
      </c>
      <c r="M120" s="1"/>
      <c r="N120" s="20"/>
      <c r="O120" s="13"/>
      <c r="P120" s="1"/>
      <c r="Q120" s="20"/>
      <c r="R120" s="13"/>
      <c r="S120" s="6" t="s">
        <v>35</v>
      </c>
      <c r="T120" s="6"/>
      <c r="U120" s="6"/>
      <c r="V120" s="6"/>
      <c r="W120" s="6"/>
      <c r="X120" s="6" t="str">
        <f>IF(T120="","",T120-U120-V120-W120)</f>
        <v/>
      </c>
      <c r="Y120" s="9" t="str">
        <f>IF(U120="","",U120/$T120)</f>
        <v/>
      </c>
      <c r="Z120" s="9" t="str">
        <f>IF(V120="","",V120/$T120)</f>
        <v/>
      </c>
      <c r="AA120" s="9" t="str">
        <f>IF(W120="","",W120/$T120)</f>
        <v/>
      </c>
      <c r="AB120" s="9" t="str">
        <f>IF(X120="","",X120/$T120)</f>
        <v/>
      </c>
      <c r="AC120" s="21"/>
      <c r="AD120" s="1"/>
      <c r="AE120" s="1">
        <v>2017</v>
      </c>
      <c r="AF120" s="1"/>
      <c r="AG120" s="1">
        <v>11</v>
      </c>
      <c r="AH120" s="12" t="s">
        <v>269</v>
      </c>
      <c r="AI120" s="1"/>
      <c r="AJ120" s="32">
        <f>IF(AE120&lt;&gt;AE119,"1",IF(C120&gt;C119,AJ119+1,"1"))</f>
        <v>2</v>
      </c>
      <c r="AK120" s="10">
        <f>IF(G120="Top",AJ120*1,IF(G120="Bottom",AJ120+10,""))</f>
        <v>12</v>
      </c>
      <c r="AL120" s="11" t="s">
        <v>3497</v>
      </c>
      <c r="AM120" s="14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</row>
    <row r="121" spans="1:73" s="11" customFormat="1" ht="11.25" x14ac:dyDescent="0.2">
      <c r="A121" s="1">
        <v>8</v>
      </c>
      <c r="B121" s="12" t="s">
        <v>269</v>
      </c>
      <c r="C121" s="24">
        <v>42927</v>
      </c>
      <c r="D121" s="1">
        <v>16</v>
      </c>
      <c r="E121" s="39">
        <v>3.25</v>
      </c>
      <c r="F121" s="1">
        <v>1.5</v>
      </c>
      <c r="G121" s="1" t="s">
        <v>4</v>
      </c>
      <c r="H121" s="5">
        <v>8.4000000000000012E-3</v>
      </c>
      <c r="I121" s="6">
        <v>7.0000000000000001E-3</v>
      </c>
      <c r="J121" s="6">
        <v>2.1000000000000001E-2</v>
      </c>
      <c r="K121" s="6">
        <v>0.16200000000000001</v>
      </c>
      <c r="L121" s="6">
        <f>IF(H121="","",IF(K121="","",K121/H121))</f>
        <v>19.285714285714285</v>
      </c>
      <c r="M121" s="1">
        <v>10</v>
      </c>
      <c r="N121" s="20">
        <v>7.26</v>
      </c>
      <c r="O121" s="13">
        <v>369.7</v>
      </c>
      <c r="P121" s="1"/>
      <c r="Q121" s="39">
        <v>2.2999999999999998</v>
      </c>
      <c r="R121" s="13">
        <v>62.3</v>
      </c>
      <c r="S121" s="6">
        <v>0.15</v>
      </c>
      <c r="T121" s="6">
        <v>5.89</v>
      </c>
      <c r="U121" s="6">
        <v>3.42</v>
      </c>
      <c r="V121" s="6">
        <v>0.12</v>
      </c>
      <c r="W121" s="6">
        <v>0</v>
      </c>
      <c r="X121" s="6">
        <f>IF(T121="","",T121-U121-V121-W121)</f>
        <v>2.3499999999999996</v>
      </c>
      <c r="Y121" s="9">
        <f>IF(U121="","",U121/$T121)</f>
        <v>0.58064516129032262</v>
      </c>
      <c r="Z121" s="9">
        <f>IF(V121="","",V121/$T121)</f>
        <v>2.037351443123939E-2</v>
      </c>
      <c r="AA121" s="9">
        <f>IF(W121="","",W121/$T121)</f>
        <v>0</v>
      </c>
      <c r="AB121" s="9">
        <f>IF(X121="","",X121/$T121)</f>
        <v>0.39898132427843797</v>
      </c>
      <c r="AC121" s="21"/>
      <c r="AD121" s="1"/>
      <c r="AE121" s="1">
        <v>2017</v>
      </c>
      <c r="AF121" s="1">
        <v>21</v>
      </c>
      <c r="AG121" s="1">
        <v>25</v>
      </c>
      <c r="AH121" s="12" t="s">
        <v>269</v>
      </c>
      <c r="AI121" s="1"/>
      <c r="AJ121" s="32" t="str">
        <f>IF(AE121&lt;&gt;AE120,"1",IF(C121&gt;C120,AJ120+1,"1"))</f>
        <v>1</v>
      </c>
      <c r="AK121" s="10">
        <f>IF(G121="Top",AJ121*1,IF(G121="Bottom",AJ121+10,""))</f>
        <v>1</v>
      </c>
      <c r="AL121" s="11" t="s">
        <v>3498</v>
      </c>
      <c r="AM121" s="14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</row>
    <row r="122" spans="1:73" s="11" customFormat="1" ht="11.25" hidden="1" x14ac:dyDescent="0.2">
      <c r="A122" s="1">
        <v>8</v>
      </c>
      <c r="B122" s="12" t="s">
        <v>269</v>
      </c>
      <c r="C122" s="24">
        <v>42941</v>
      </c>
      <c r="D122" s="1"/>
      <c r="E122" s="20"/>
      <c r="F122" s="1">
        <v>15</v>
      </c>
      <c r="G122" s="7" t="s">
        <v>1</v>
      </c>
      <c r="H122" s="5">
        <v>1.9800000000000002E-2</v>
      </c>
      <c r="I122" s="6"/>
      <c r="J122" s="6">
        <v>0.32400000000000001</v>
      </c>
      <c r="K122" s="6"/>
      <c r="L122" s="6" t="str">
        <f>IF(H122="","",IF(K122="","",K122/H122))</f>
        <v/>
      </c>
      <c r="M122" s="1"/>
      <c r="N122" s="20"/>
      <c r="O122" s="13"/>
      <c r="P122" s="1"/>
      <c r="Q122" s="20"/>
      <c r="R122" s="13"/>
      <c r="S122" s="6" t="s">
        <v>35</v>
      </c>
      <c r="T122" s="6"/>
      <c r="U122" s="6"/>
      <c r="V122" s="6"/>
      <c r="W122" s="6"/>
      <c r="X122" s="6" t="str">
        <f>IF(T122="","",T122-U122-V122-W122)</f>
        <v/>
      </c>
      <c r="Y122" s="9" t="str">
        <f>IF(U122="","",U122/$T122)</f>
        <v/>
      </c>
      <c r="Z122" s="9" t="str">
        <f>IF(V122="","",V122/$T122)</f>
        <v/>
      </c>
      <c r="AA122" s="9" t="str">
        <f>IF(W122="","",W122/$T122)</f>
        <v/>
      </c>
      <c r="AB122" s="9" t="str">
        <f>IF(X122="","",X122/$T122)</f>
        <v/>
      </c>
      <c r="AC122" s="21"/>
      <c r="AD122" s="1"/>
      <c r="AE122" s="1">
        <v>2017</v>
      </c>
      <c r="AF122" s="1"/>
      <c r="AG122" s="1">
        <v>8</v>
      </c>
      <c r="AH122" s="12" t="s">
        <v>269</v>
      </c>
      <c r="AI122" s="1"/>
      <c r="AJ122" s="32">
        <f>IF(AE122&lt;&gt;AE121,"1",IF(C122&gt;C121,AJ121+1,"1"))</f>
        <v>2</v>
      </c>
      <c r="AK122" s="10">
        <f>IF(G122="Top",AJ122*1,IF(G122="Bottom",AJ122+10,""))</f>
        <v>12</v>
      </c>
      <c r="AL122" s="11" t="s">
        <v>3891</v>
      </c>
      <c r="AM122" s="14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</row>
    <row r="123" spans="1:73" s="11" customFormat="1" ht="11.25" x14ac:dyDescent="0.2">
      <c r="A123" s="1">
        <v>8</v>
      </c>
      <c r="B123" s="12" t="s">
        <v>269</v>
      </c>
      <c r="C123" s="24">
        <v>42941</v>
      </c>
      <c r="D123" s="1">
        <v>16</v>
      </c>
      <c r="E123" s="39">
        <v>4</v>
      </c>
      <c r="F123" s="1">
        <v>1.5</v>
      </c>
      <c r="G123" s="1" t="s">
        <v>4</v>
      </c>
      <c r="H123" s="5">
        <v>7.0999999999999995E-3</v>
      </c>
      <c r="I123" s="6">
        <v>7.0000000000000001E-3</v>
      </c>
      <c r="J123" s="6">
        <v>6.9000000000000006E-2</v>
      </c>
      <c r="K123" s="6">
        <v>0.53600000000000003</v>
      </c>
      <c r="L123" s="6">
        <f>IF(H123="","",IF(K123="","",K123/H123))</f>
        <v>75.492957746478879</v>
      </c>
      <c r="M123" s="1">
        <v>12</v>
      </c>
      <c r="N123" s="20">
        <v>7.19</v>
      </c>
      <c r="O123" s="13">
        <v>402</v>
      </c>
      <c r="P123" s="1"/>
      <c r="Q123" s="39">
        <v>2.8</v>
      </c>
      <c r="R123" s="13"/>
      <c r="S123" s="6">
        <v>0.15</v>
      </c>
      <c r="T123" s="6">
        <v>3.01</v>
      </c>
      <c r="U123" s="6">
        <v>0.02</v>
      </c>
      <c r="V123" s="6">
        <v>0.84</v>
      </c>
      <c r="W123" s="6">
        <v>0</v>
      </c>
      <c r="X123" s="6">
        <f>IF(T123="","",T123-U123-V123-W123)</f>
        <v>2.15</v>
      </c>
      <c r="Y123" s="9">
        <f>IF(U123="","",U123/$T123)</f>
        <v>6.6445182724252502E-3</v>
      </c>
      <c r="Z123" s="9">
        <f>IF(V123="","",V123/$T123)</f>
        <v>0.27906976744186046</v>
      </c>
      <c r="AA123" s="9">
        <f>IF(W123="","",W123/$T123)</f>
        <v>0</v>
      </c>
      <c r="AB123" s="9">
        <f>IF(X123="","",X123/$T123)</f>
        <v>0.7142857142857143</v>
      </c>
      <c r="AC123" s="21"/>
      <c r="AD123" s="1"/>
      <c r="AE123" s="1">
        <v>2017</v>
      </c>
      <c r="AF123" s="1">
        <v>18</v>
      </c>
      <c r="AG123" s="1">
        <v>24</v>
      </c>
      <c r="AH123" s="12" t="s">
        <v>269</v>
      </c>
      <c r="AI123" s="1"/>
      <c r="AJ123" s="32" t="str">
        <f>IF(AE123&lt;&gt;AE122,"1",IF(C123&gt;C122,AJ122+1,"1"))</f>
        <v>1</v>
      </c>
      <c r="AK123" s="10">
        <f>IF(G123="Top",AJ123*1,IF(G123="Bottom",AJ123+10,""))</f>
        <v>1</v>
      </c>
      <c r="AL123" s="11" t="s">
        <v>3892</v>
      </c>
      <c r="AM123" s="14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</row>
    <row r="124" spans="1:73" s="11" customFormat="1" ht="11.25" hidden="1" x14ac:dyDescent="0.2">
      <c r="A124" s="1">
        <v>8</v>
      </c>
      <c r="B124" s="12" t="s">
        <v>269</v>
      </c>
      <c r="C124" s="24">
        <v>42960</v>
      </c>
      <c r="D124" s="1"/>
      <c r="E124" s="20"/>
      <c r="F124" s="1">
        <v>15</v>
      </c>
      <c r="G124" s="7" t="s">
        <v>1</v>
      </c>
      <c r="H124" s="5">
        <v>2.1600000000000001E-2</v>
      </c>
      <c r="I124" s="6"/>
      <c r="J124" s="6">
        <v>0.53300000000000003</v>
      </c>
      <c r="K124" s="6"/>
      <c r="L124" s="6" t="str">
        <f>IF(H124="","",IF(K124="","",K124/H124))</f>
        <v/>
      </c>
      <c r="M124" s="1"/>
      <c r="N124" s="20"/>
      <c r="O124" s="13"/>
      <c r="P124" s="1"/>
      <c r="Q124" s="20"/>
      <c r="R124" s="13"/>
      <c r="S124" s="6" t="s">
        <v>35</v>
      </c>
      <c r="T124" s="6"/>
      <c r="U124" s="6"/>
      <c r="V124" s="6"/>
      <c r="W124" s="6"/>
      <c r="X124" s="6" t="str">
        <f>IF(T124="","",T124-U124-V124-W124)</f>
        <v/>
      </c>
      <c r="Y124" s="9" t="str">
        <f>IF(U124="","",U124/$T124)</f>
        <v/>
      </c>
      <c r="Z124" s="9" t="str">
        <f>IF(V124="","",V124/$T124)</f>
        <v/>
      </c>
      <c r="AA124" s="9" t="str">
        <f>IF(W124="","",W124/$T124)</f>
        <v/>
      </c>
      <c r="AB124" s="9" t="str">
        <f>IF(X124="","",X124/$T124)</f>
        <v/>
      </c>
      <c r="AC124" s="21"/>
      <c r="AD124" s="1"/>
      <c r="AE124" s="1">
        <v>2017</v>
      </c>
      <c r="AF124" s="1"/>
      <c r="AG124" s="1">
        <v>9</v>
      </c>
      <c r="AH124" s="12" t="s">
        <v>269</v>
      </c>
      <c r="AI124" s="1"/>
      <c r="AJ124" s="32">
        <f>IF(AE124&lt;&gt;AE123,"1",IF(C124&gt;C123,AJ123+1,"1"))</f>
        <v>2</v>
      </c>
      <c r="AK124" s="10">
        <f>IF(G124="Top",AJ124*1,IF(G124="Bottom",AJ124+10,""))</f>
        <v>12</v>
      </c>
      <c r="AL124" s="11" t="s">
        <v>4381</v>
      </c>
      <c r="AM124" s="14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</row>
    <row r="125" spans="1:73" s="11" customFormat="1" ht="11.25" x14ac:dyDescent="0.2">
      <c r="A125" s="1">
        <v>8</v>
      </c>
      <c r="B125" s="12" t="s">
        <v>269</v>
      </c>
      <c r="C125" s="24">
        <v>42960</v>
      </c>
      <c r="D125" s="1">
        <v>16</v>
      </c>
      <c r="E125" s="39">
        <v>4.8499999999999996</v>
      </c>
      <c r="F125" s="1">
        <v>1.5</v>
      </c>
      <c r="G125" s="1" t="s">
        <v>4</v>
      </c>
      <c r="H125" s="5">
        <v>4.3E-3</v>
      </c>
      <c r="I125" s="6">
        <v>7.0000000000000001E-3</v>
      </c>
      <c r="J125" s="6">
        <v>6.9000000000000006E-2</v>
      </c>
      <c r="K125" s="6">
        <v>0.39500000000000002</v>
      </c>
      <c r="L125" s="6">
        <f>IF(H125="","",IF(K125="","",K125/H125))</f>
        <v>91.860465116279073</v>
      </c>
      <c r="M125" s="1">
        <v>11</v>
      </c>
      <c r="N125" s="20">
        <v>7.53</v>
      </c>
      <c r="O125" s="13">
        <v>404.2</v>
      </c>
      <c r="P125" s="1">
        <v>29.5</v>
      </c>
      <c r="Q125" s="39">
        <v>1.8</v>
      </c>
      <c r="R125" s="13"/>
      <c r="S125" s="6" t="s">
        <v>35</v>
      </c>
      <c r="T125" s="6"/>
      <c r="U125" s="6"/>
      <c r="V125" s="6"/>
      <c r="W125" s="6"/>
      <c r="X125" s="6" t="str">
        <f>IF(T125="","",T125-U125-V125-W125)</f>
        <v/>
      </c>
      <c r="Y125" s="9" t="str">
        <f>IF(U125="","",U125/$T125)</f>
        <v/>
      </c>
      <c r="Z125" s="9" t="str">
        <f>IF(V125="","",V125/$T125)</f>
        <v/>
      </c>
      <c r="AA125" s="9" t="str">
        <f>IF(W125="","",W125/$T125)</f>
        <v/>
      </c>
      <c r="AB125" s="9" t="str">
        <f>IF(X125="","",X125/$T125)</f>
        <v/>
      </c>
      <c r="AC125" s="21"/>
      <c r="AD125" s="1"/>
      <c r="AE125" s="1">
        <v>2017</v>
      </c>
      <c r="AF125" s="1">
        <v>23</v>
      </c>
      <c r="AG125" s="1">
        <v>25</v>
      </c>
      <c r="AH125" s="12" t="s">
        <v>269</v>
      </c>
      <c r="AI125" s="1"/>
      <c r="AJ125" s="32" t="str">
        <f>IF(AE125&lt;&gt;AE124,"1",IF(C125&gt;C124,AJ124+1,"1"))</f>
        <v>1</v>
      </c>
      <c r="AK125" s="10">
        <f>IF(G125="Top",AJ125*1,IF(G125="Bottom",AJ125+10,""))</f>
        <v>1</v>
      </c>
      <c r="AL125" s="11" t="s">
        <v>4382</v>
      </c>
      <c r="AM125" s="14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</row>
    <row r="126" spans="1:73" s="11" customFormat="1" ht="11.25" hidden="1" x14ac:dyDescent="0.2">
      <c r="A126" s="1">
        <v>8</v>
      </c>
      <c r="B126" s="12" t="s">
        <v>269</v>
      </c>
      <c r="C126" s="24">
        <v>42974</v>
      </c>
      <c r="D126" s="1"/>
      <c r="E126" s="20"/>
      <c r="F126" s="1">
        <v>15</v>
      </c>
      <c r="G126" s="7" t="s">
        <v>1</v>
      </c>
      <c r="H126" s="5">
        <v>2.1700000000000001E-2</v>
      </c>
      <c r="I126" s="6"/>
      <c r="J126" s="6">
        <v>0.24199999999999999</v>
      </c>
      <c r="K126" s="6"/>
      <c r="L126" s="6" t="str">
        <f>IF(H126="","",IF(K126="","",K126/H126))</f>
        <v/>
      </c>
      <c r="M126" s="1"/>
      <c r="N126" s="20"/>
      <c r="O126" s="13"/>
      <c r="P126" s="1"/>
      <c r="Q126" s="20"/>
      <c r="R126" s="13"/>
      <c r="S126" s="6" t="s">
        <v>35</v>
      </c>
      <c r="T126" s="6"/>
      <c r="U126" s="6"/>
      <c r="V126" s="6"/>
      <c r="W126" s="6"/>
      <c r="X126" s="6" t="str">
        <f>IF(T126="","",T126-U126-V126-W126)</f>
        <v/>
      </c>
      <c r="Y126" s="9" t="str">
        <f>IF(U126="","",U126/$T126)</f>
        <v/>
      </c>
      <c r="Z126" s="9" t="str">
        <f>IF(V126="","",V126/$T126)</f>
        <v/>
      </c>
      <c r="AA126" s="9" t="str">
        <f>IF(W126="","",W126/$T126)</f>
        <v/>
      </c>
      <c r="AB126" s="9" t="str">
        <f>IF(X126="","",X126/$T126)</f>
        <v/>
      </c>
      <c r="AC126" s="21"/>
      <c r="AD126" s="1"/>
      <c r="AE126" s="1">
        <v>2017</v>
      </c>
      <c r="AF126" s="1"/>
      <c r="AG126" s="1">
        <v>10</v>
      </c>
      <c r="AH126" s="12" t="s">
        <v>269</v>
      </c>
      <c r="AI126" s="1"/>
      <c r="AJ126" s="32">
        <f>IF(AE126&lt;&gt;AE125,"1",IF(C126&gt;C125,AJ125+1,"1"))</f>
        <v>2</v>
      </c>
      <c r="AK126" s="10">
        <f>IF(G126="Top",AJ126*1,IF(G126="Bottom",AJ126+10,""))</f>
        <v>12</v>
      </c>
      <c r="AL126" s="11" t="s">
        <v>4784</v>
      </c>
      <c r="AM126" s="14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</row>
    <row r="127" spans="1:73" s="11" customFormat="1" ht="11.25" x14ac:dyDescent="0.2">
      <c r="A127" s="1">
        <v>8</v>
      </c>
      <c r="B127" s="12" t="s">
        <v>269</v>
      </c>
      <c r="C127" s="24">
        <v>42974</v>
      </c>
      <c r="D127" s="1">
        <v>16</v>
      </c>
      <c r="E127" s="39">
        <v>5.4</v>
      </c>
      <c r="F127" s="1">
        <v>1.5</v>
      </c>
      <c r="G127" s="1" t="s">
        <v>4</v>
      </c>
      <c r="H127" s="5">
        <v>7.0000000000000001E-3</v>
      </c>
      <c r="I127" s="6">
        <v>7.0000000000000001E-3</v>
      </c>
      <c r="J127" s="6">
        <v>1.0999999999999999E-2</v>
      </c>
      <c r="K127" s="6">
        <v>0.47699999999999998</v>
      </c>
      <c r="L127" s="6">
        <f>IF(H127="","",IF(K127="","",K127/H127))</f>
        <v>68.142857142857139</v>
      </c>
      <c r="M127" s="1">
        <v>11</v>
      </c>
      <c r="N127" s="20">
        <v>7.49</v>
      </c>
      <c r="O127" s="13">
        <v>209.1</v>
      </c>
      <c r="P127" s="1"/>
      <c r="Q127" s="39">
        <v>0.7</v>
      </c>
      <c r="R127" s="13"/>
      <c r="S127" s="6">
        <v>0.15</v>
      </c>
      <c r="T127" s="6">
        <v>1.9900000000000002</v>
      </c>
      <c r="U127" s="6">
        <v>0.51</v>
      </c>
      <c r="V127" s="6">
        <v>0.63</v>
      </c>
      <c r="W127" s="6">
        <v>0</v>
      </c>
      <c r="X127" s="6">
        <f>IF(T127="","",T127-U127-V127-W127)</f>
        <v>0.8500000000000002</v>
      </c>
      <c r="Y127" s="9">
        <f>IF(U127="","",U127/$T127)</f>
        <v>0.25628140703517588</v>
      </c>
      <c r="Z127" s="9">
        <f>IF(V127="","",V127/$T127)</f>
        <v>0.3165829145728643</v>
      </c>
      <c r="AA127" s="9">
        <f>IF(W127="","",W127/$T127)</f>
        <v>0</v>
      </c>
      <c r="AB127" s="9">
        <f>IF(X127="","",X127/$T127)</f>
        <v>0.42713567839195987</v>
      </c>
      <c r="AC127" s="21"/>
      <c r="AD127" s="1"/>
      <c r="AE127" s="1">
        <v>2017</v>
      </c>
      <c r="AF127" s="1">
        <v>22</v>
      </c>
      <c r="AG127" s="1">
        <v>24</v>
      </c>
      <c r="AH127" s="12" t="s">
        <v>269</v>
      </c>
      <c r="AI127" s="1"/>
      <c r="AJ127" s="32" t="str">
        <f>IF(AE127&lt;&gt;AE126,"1",IF(C127&gt;C126,AJ126+1,"1"))</f>
        <v>1</v>
      </c>
      <c r="AK127" s="10">
        <f>IF(G127="Top",AJ127*1,IF(G127="Bottom",AJ127+10,""))</f>
        <v>1</v>
      </c>
      <c r="AL127" s="11" t="s">
        <v>4785</v>
      </c>
      <c r="AM127" s="14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</row>
    <row r="128" spans="1:73" s="11" customFormat="1" ht="11.25" hidden="1" x14ac:dyDescent="0.2">
      <c r="A128" s="1">
        <v>8</v>
      </c>
      <c r="B128" s="12" t="s">
        <v>269</v>
      </c>
      <c r="C128" s="24">
        <v>42988</v>
      </c>
      <c r="D128" s="1"/>
      <c r="E128" s="20"/>
      <c r="F128" s="1">
        <v>15</v>
      </c>
      <c r="G128" s="7" t="s">
        <v>1</v>
      </c>
      <c r="H128" s="5">
        <v>2.6699999999999998E-2</v>
      </c>
      <c r="I128" s="6"/>
      <c r="J128" s="6">
        <v>0.223</v>
      </c>
      <c r="K128" s="6"/>
      <c r="L128" s="6" t="str">
        <f>IF(H128="","",IF(K128="","",K128/H128))</f>
        <v/>
      </c>
      <c r="M128" s="1"/>
      <c r="N128" s="20"/>
      <c r="O128" s="13"/>
      <c r="P128" s="1"/>
      <c r="Q128" s="20"/>
      <c r="R128" s="13"/>
      <c r="S128" s="6" t="s">
        <v>35</v>
      </c>
      <c r="T128" s="6"/>
      <c r="U128" s="6"/>
      <c r="V128" s="6"/>
      <c r="W128" s="6"/>
      <c r="X128" s="6" t="str">
        <f>IF(T128="","",T128-U128-V128-W128)</f>
        <v/>
      </c>
      <c r="Y128" s="9" t="str">
        <f>IF(U128="","",U128/$T128)</f>
        <v/>
      </c>
      <c r="Z128" s="9" t="str">
        <f>IF(V128="","",V128/$T128)</f>
        <v/>
      </c>
      <c r="AA128" s="9" t="str">
        <f>IF(W128="","",W128/$T128)</f>
        <v/>
      </c>
      <c r="AB128" s="9" t="str">
        <f>IF(X128="","",X128/$T128)</f>
        <v/>
      </c>
      <c r="AC128" s="21"/>
      <c r="AD128" s="1"/>
      <c r="AE128" s="1">
        <v>2017</v>
      </c>
      <c r="AF128" s="1"/>
      <c r="AG128" s="1">
        <v>10</v>
      </c>
      <c r="AH128" s="12" t="s">
        <v>269</v>
      </c>
      <c r="AI128" s="1"/>
      <c r="AJ128" s="32">
        <f>IF(AE128&lt;&gt;AE127,"1",IF(C128&gt;C127,AJ127+1,"1"))</f>
        <v>2</v>
      </c>
      <c r="AK128" s="10">
        <f>IF(G128="Top",AJ128*1,IF(G128="Bottom",AJ128+10,""))</f>
        <v>12</v>
      </c>
      <c r="AL128" s="11" t="s">
        <v>5155</v>
      </c>
      <c r="AM128" s="14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</row>
    <row r="129" spans="1:73" s="11" customFormat="1" ht="11.25" x14ac:dyDescent="0.2">
      <c r="A129" s="1">
        <v>8</v>
      </c>
      <c r="B129" s="12" t="s">
        <v>269</v>
      </c>
      <c r="C129" s="24">
        <v>42988</v>
      </c>
      <c r="D129" s="1">
        <v>16</v>
      </c>
      <c r="E129" s="39">
        <v>4.3</v>
      </c>
      <c r="F129" s="1">
        <v>1.5</v>
      </c>
      <c r="G129" s="1" t="s">
        <v>4</v>
      </c>
      <c r="H129" s="5">
        <v>7.6E-3</v>
      </c>
      <c r="I129" s="6">
        <v>7.0000000000000001E-3</v>
      </c>
      <c r="J129" s="6">
        <v>6.5000000000000002E-2</v>
      </c>
      <c r="K129" s="6">
        <v>0.38100000000000001</v>
      </c>
      <c r="L129" s="6">
        <f>IF(H129="","",IF(K129="","",K129/H129))</f>
        <v>50.131578947368425</v>
      </c>
      <c r="M129" s="1">
        <v>8</v>
      </c>
      <c r="N129" s="20">
        <v>7.55</v>
      </c>
      <c r="O129" s="13">
        <v>444.3</v>
      </c>
      <c r="P129" s="1"/>
      <c r="Q129" s="39">
        <v>1.3</v>
      </c>
      <c r="R129" s="13">
        <v>67.599999999999994</v>
      </c>
      <c r="S129" s="6">
        <v>0.15</v>
      </c>
      <c r="T129" s="6">
        <v>2.64</v>
      </c>
      <c r="U129" s="6">
        <v>0.14000000000000001</v>
      </c>
      <c r="V129" s="6">
        <v>0.23</v>
      </c>
      <c r="W129" s="6">
        <v>0</v>
      </c>
      <c r="X129" s="6">
        <f>IF(T129="","",T129-U129-V129-W129)</f>
        <v>2.27</v>
      </c>
      <c r="Y129" s="9">
        <f>IF(U129="","",U129/$T129)</f>
        <v>5.3030303030303032E-2</v>
      </c>
      <c r="Z129" s="9">
        <f>IF(V129="","",V129/$T129)</f>
        <v>8.7121212121212127E-2</v>
      </c>
      <c r="AA129" s="9">
        <f>IF(W129="","",W129/$T129)</f>
        <v>0</v>
      </c>
      <c r="AB129" s="9">
        <f>IF(X129="","",X129/$T129)</f>
        <v>0.85984848484848486</v>
      </c>
      <c r="AC129" s="21"/>
      <c r="AD129" s="1"/>
      <c r="AE129" s="1">
        <v>2017</v>
      </c>
      <c r="AF129" s="1">
        <v>19</v>
      </c>
      <c r="AG129" s="1">
        <v>20</v>
      </c>
      <c r="AH129" s="12" t="s">
        <v>269</v>
      </c>
      <c r="AI129" s="1"/>
      <c r="AJ129" s="32" t="str">
        <f>IF(AE129&lt;&gt;AE128,"1",IF(C129&gt;C128,AJ128+1,"1"))</f>
        <v>1</v>
      </c>
      <c r="AK129" s="10">
        <f>IF(G129="Top",AJ129*1,IF(G129="Bottom",AJ129+10,""))</f>
        <v>1</v>
      </c>
      <c r="AL129" s="11" t="s">
        <v>5156</v>
      </c>
      <c r="AM129" s="14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</row>
    <row r="130" spans="1:73" s="11" customFormat="1" ht="11.25" hidden="1" x14ac:dyDescent="0.2">
      <c r="A130" s="1">
        <v>8</v>
      </c>
      <c r="B130" s="12" t="s">
        <v>269</v>
      </c>
      <c r="C130" s="24">
        <v>43004</v>
      </c>
      <c r="D130" s="1"/>
      <c r="E130" s="20"/>
      <c r="F130" s="1">
        <v>15</v>
      </c>
      <c r="G130" s="7" t="s">
        <v>1</v>
      </c>
      <c r="H130" s="5">
        <v>4.7E-2</v>
      </c>
      <c r="I130" s="6"/>
      <c r="J130" s="6">
        <v>0.4</v>
      </c>
      <c r="K130" s="6"/>
      <c r="L130" s="6" t="str">
        <f>IF(H130="","",IF(K130="","",K130/H130))</f>
        <v/>
      </c>
      <c r="M130" s="1"/>
      <c r="N130" s="20"/>
      <c r="O130" s="13"/>
      <c r="P130" s="1"/>
      <c r="Q130" s="20"/>
      <c r="R130" s="13"/>
      <c r="S130" s="6" t="s">
        <v>35</v>
      </c>
      <c r="T130" s="6"/>
      <c r="U130" s="6"/>
      <c r="V130" s="6"/>
      <c r="W130" s="6"/>
      <c r="X130" s="6" t="str">
        <f>IF(T130="","",T130-U130-V130-W130)</f>
        <v/>
      </c>
      <c r="Y130" s="9" t="str">
        <f>IF(U130="","",U130/$T130)</f>
        <v/>
      </c>
      <c r="Z130" s="9" t="str">
        <f>IF(V130="","",V130/$T130)</f>
        <v/>
      </c>
      <c r="AA130" s="9" t="str">
        <f>IF(W130="","",W130/$T130)</f>
        <v/>
      </c>
      <c r="AB130" s="9" t="str">
        <f>IF(X130="","",X130/$T130)</f>
        <v/>
      </c>
      <c r="AC130" s="21"/>
      <c r="AD130" s="1"/>
      <c r="AE130" s="1">
        <v>2017</v>
      </c>
      <c r="AF130" s="1"/>
      <c r="AG130" s="1">
        <v>11</v>
      </c>
      <c r="AH130" s="12" t="s">
        <v>269</v>
      </c>
      <c r="AI130" s="1"/>
      <c r="AJ130" s="32">
        <f>IF(AE130&lt;&gt;AE129,"1",IF(C130&gt;C129,AJ129+1,"1"))</f>
        <v>2</v>
      </c>
      <c r="AK130" s="10">
        <f>IF(G130="Top",AJ130*1,IF(G130="Bottom",AJ130+10,""))</f>
        <v>12</v>
      </c>
      <c r="AL130" s="11" t="s">
        <v>5698</v>
      </c>
      <c r="AM130" s="14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</row>
    <row r="131" spans="1:73" s="11" customFormat="1" ht="11.25" x14ac:dyDescent="0.2">
      <c r="A131" s="1">
        <v>8</v>
      </c>
      <c r="B131" s="12" t="s">
        <v>269</v>
      </c>
      <c r="C131" s="24">
        <v>43004</v>
      </c>
      <c r="D131" s="1">
        <v>16</v>
      </c>
      <c r="E131" s="39">
        <v>4.3499999999999996</v>
      </c>
      <c r="F131" s="1">
        <v>1.5</v>
      </c>
      <c r="G131" s="1" t="s">
        <v>4</v>
      </c>
      <c r="H131" s="5">
        <v>7.0999999999999995E-3</v>
      </c>
      <c r="I131" s="6">
        <v>7.0000000000000001E-3</v>
      </c>
      <c r="J131" s="6">
        <v>0.316</v>
      </c>
      <c r="K131" s="6">
        <v>0.42399999999999999</v>
      </c>
      <c r="L131" s="6">
        <f>IF(H131="","",IF(K131="","",K131/H131))</f>
        <v>59.718309859154935</v>
      </c>
      <c r="M131" s="1">
        <v>6</v>
      </c>
      <c r="N131" s="20">
        <v>7.39</v>
      </c>
      <c r="O131" s="13">
        <v>415.5</v>
      </c>
      <c r="P131" s="1"/>
      <c r="Q131" s="39">
        <v>1.6</v>
      </c>
      <c r="R131" s="13"/>
      <c r="S131" s="6">
        <v>0.15</v>
      </c>
      <c r="T131" s="6">
        <v>2.38</v>
      </c>
      <c r="U131" s="6">
        <v>1.38</v>
      </c>
      <c r="V131" s="6">
        <v>0.21</v>
      </c>
      <c r="W131" s="6">
        <v>0</v>
      </c>
      <c r="X131" s="6">
        <f>IF(T131="","",T131-U131-V131-W131)</f>
        <v>0.79</v>
      </c>
      <c r="Y131" s="9">
        <f>IF(U131="","",U131/$T131)</f>
        <v>0.57983193277310918</v>
      </c>
      <c r="Z131" s="9">
        <f>IF(V131="","",V131/$T131)</f>
        <v>8.8235294117647065E-2</v>
      </c>
      <c r="AA131" s="9">
        <f>IF(W131="","",W131/$T131)</f>
        <v>0</v>
      </c>
      <c r="AB131" s="9">
        <f>IF(X131="","",X131/$T131)</f>
        <v>0.33193277310924374</v>
      </c>
      <c r="AC131" s="21"/>
      <c r="AD131" s="1"/>
      <c r="AE131" s="1">
        <v>2017</v>
      </c>
      <c r="AF131" s="1">
        <v>29</v>
      </c>
      <c r="AG131" s="1">
        <v>27</v>
      </c>
      <c r="AH131" s="12" t="s">
        <v>269</v>
      </c>
      <c r="AI131" s="1"/>
      <c r="AJ131" s="32" t="str">
        <f>IF(AE131&lt;&gt;AE130,"1",IF(C131&gt;C130,AJ130+1,"1"))</f>
        <v>1</v>
      </c>
      <c r="AK131" s="10">
        <f>IF(G131="Top",AJ131*1,IF(G131="Bottom",AJ131+10,""))</f>
        <v>1</v>
      </c>
      <c r="AL131" s="11" t="s">
        <v>5699</v>
      </c>
      <c r="AM131" s="14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</row>
    <row r="132" spans="1:73" s="11" customFormat="1" ht="11.25" x14ac:dyDescent="0.2">
      <c r="A132" s="1">
        <v>9</v>
      </c>
      <c r="B132" s="12" t="s">
        <v>2855</v>
      </c>
      <c r="C132" s="24">
        <v>42903</v>
      </c>
      <c r="D132" s="1">
        <v>3.5</v>
      </c>
      <c r="E132" s="39">
        <v>2.25</v>
      </c>
      <c r="F132" s="1">
        <v>1.5</v>
      </c>
      <c r="G132" s="1" t="s">
        <v>4</v>
      </c>
      <c r="H132" s="5">
        <v>9.1999999999999998E-3</v>
      </c>
      <c r="I132" s="6">
        <v>1.9E-2</v>
      </c>
      <c r="J132" s="6">
        <v>5.0000000000000001E-3</v>
      </c>
      <c r="K132" s="6">
        <v>0.32400000000000001</v>
      </c>
      <c r="L132" s="6">
        <f>IF(H132="","",IF(K132="","",K132/H132))</f>
        <v>35.217391304347828</v>
      </c>
      <c r="M132" s="1">
        <v>44</v>
      </c>
      <c r="N132" s="20">
        <v>7.51</v>
      </c>
      <c r="O132" s="13">
        <v>25.4</v>
      </c>
      <c r="P132" s="1">
        <v>3.38</v>
      </c>
      <c r="Q132" s="39">
        <v>0.2</v>
      </c>
      <c r="R132" s="13"/>
      <c r="S132" s="6">
        <v>0.15</v>
      </c>
      <c r="T132" s="6">
        <v>1.1000000000000001</v>
      </c>
      <c r="U132" s="6">
        <v>0.02</v>
      </c>
      <c r="V132" s="6">
        <v>0.47</v>
      </c>
      <c r="W132" s="6">
        <v>0</v>
      </c>
      <c r="X132" s="6">
        <f>IF(T132="","",T132-U132-V132-W132)</f>
        <v>0.6100000000000001</v>
      </c>
      <c r="Y132" s="9">
        <f>IF(U132="","",U132/$T132)</f>
        <v>1.8181818181818181E-2</v>
      </c>
      <c r="Z132" s="9">
        <f>IF(V132="","",V132/$T132)</f>
        <v>0.42727272727272719</v>
      </c>
      <c r="AA132" s="9">
        <f>IF(W132="","",W132/$T132)</f>
        <v>0</v>
      </c>
      <c r="AB132" s="9">
        <f>IF(X132="","",X132/$T132)</f>
        <v>0.55454545454545456</v>
      </c>
      <c r="AC132" s="21"/>
      <c r="AD132" s="1"/>
      <c r="AE132" s="1">
        <v>2017</v>
      </c>
      <c r="AF132" s="1">
        <v>30</v>
      </c>
      <c r="AG132" s="1">
        <v>23</v>
      </c>
      <c r="AH132" s="12" t="s">
        <v>2855</v>
      </c>
      <c r="AI132" s="1"/>
      <c r="AJ132" s="32" t="str">
        <f>IF(AE132&lt;&gt;AE131,"1",IF(C132&gt;C131,AJ131+1,"1"))</f>
        <v>1</v>
      </c>
      <c r="AK132" s="10">
        <f>IF(G132="Top",AJ132*1,IF(G132="Bottom",AJ132+10,""))</f>
        <v>1</v>
      </c>
      <c r="AL132" s="11" t="s">
        <v>2856</v>
      </c>
      <c r="AM132" s="14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</row>
    <row r="133" spans="1:73" s="11" customFormat="1" ht="11.25" x14ac:dyDescent="0.2">
      <c r="A133" s="1">
        <v>9</v>
      </c>
      <c r="B133" s="12" t="s">
        <v>2855</v>
      </c>
      <c r="C133" s="24">
        <v>42923</v>
      </c>
      <c r="D133" s="1">
        <v>4</v>
      </c>
      <c r="E133" s="39">
        <v>2.0499999999999998</v>
      </c>
      <c r="F133" s="1">
        <v>1.5</v>
      </c>
      <c r="G133" s="1" t="s">
        <v>4</v>
      </c>
      <c r="H133" s="5">
        <v>7.6E-3</v>
      </c>
      <c r="I133" s="6">
        <v>7.0000000000000001E-3</v>
      </c>
      <c r="J133" s="6">
        <v>6.4000000000000001E-2</v>
      </c>
      <c r="K133" s="6">
        <v>0.501</v>
      </c>
      <c r="L133" s="6">
        <f>IF(H133="","",IF(K133="","",K133/H133))</f>
        <v>65.921052631578945</v>
      </c>
      <c r="M133" s="1">
        <v>70</v>
      </c>
      <c r="N133" s="20">
        <v>6.6</v>
      </c>
      <c r="O133" s="13">
        <v>26.4</v>
      </c>
      <c r="P133" s="1"/>
      <c r="Q133" s="39">
        <v>1.1000000000000001</v>
      </c>
      <c r="R133" s="13"/>
      <c r="S133" s="6">
        <v>0.15</v>
      </c>
      <c r="T133" s="6">
        <v>1.35</v>
      </c>
      <c r="U133" s="6">
        <v>0</v>
      </c>
      <c r="V133" s="6">
        <v>0.57999999999999996</v>
      </c>
      <c r="W133" s="6">
        <v>0</v>
      </c>
      <c r="X133" s="6">
        <f>IF(T133="","",T133-U133-V133-W133)</f>
        <v>0.77000000000000013</v>
      </c>
      <c r="Y133" s="9">
        <f>IF(U133="","",U133/$T133)</f>
        <v>0</v>
      </c>
      <c r="Z133" s="9">
        <f>IF(V133="","",V133/$T133)</f>
        <v>0.42962962962962958</v>
      </c>
      <c r="AA133" s="9">
        <f>IF(W133="","",W133/$T133)</f>
        <v>0</v>
      </c>
      <c r="AB133" s="9">
        <f>IF(X133="","",X133/$T133)</f>
        <v>0.57037037037037042</v>
      </c>
      <c r="AC133" s="21"/>
      <c r="AD133" s="1"/>
      <c r="AE133" s="1">
        <v>2017</v>
      </c>
      <c r="AF133" s="1">
        <v>23</v>
      </c>
      <c r="AG133" s="1">
        <v>23</v>
      </c>
      <c r="AH133" s="12" t="s">
        <v>2855</v>
      </c>
      <c r="AI133" s="1"/>
      <c r="AJ133" s="32">
        <f>IF(AE133&lt;&gt;AE132,"1",IF(C133&gt;C132,AJ132+1,"1"))</f>
        <v>2</v>
      </c>
      <c r="AK133" s="10">
        <f>IF(G133="Top",AJ133*1,IF(G133="Bottom",AJ133+10,""))</f>
        <v>2</v>
      </c>
      <c r="AL133" s="11" t="s">
        <v>3350</v>
      </c>
      <c r="AM133" s="14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</row>
    <row r="134" spans="1:73" s="11" customFormat="1" ht="11.25" x14ac:dyDescent="0.2">
      <c r="A134" s="1">
        <v>9</v>
      </c>
      <c r="B134" s="12" t="s">
        <v>2855</v>
      </c>
      <c r="C134" s="24">
        <v>42938</v>
      </c>
      <c r="D134" s="1">
        <v>4.2</v>
      </c>
      <c r="E134" s="39">
        <v>1.95</v>
      </c>
      <c r="F134" s="1">
        <v>1.5</v>
      </c>
      <c r="G134" s="1" t="s">
        <v>4</v>
      </c>
      <c r="H134" s="5">
        <v>1.11E-2</v>
      </c>
      <c r="I134" s="6">
        <v>7.0000000000000001E-3</v>
      </c>
      <c r="J134" s="6">
        <v>6.9000000000000006E-2</v>
      </c>
      <c r="K134" s="6">
        <v>0.57999999999999996</v>
      </c>
      <c r="L134" s="6">
        <f>IF(H134="","",IF(K134="","",K134/H134))</f>
        <v>52.252252252252248</v>
      </c>
      <c r="M134" s="1">
        <v>70</v>
      </c>
      <c r="N134" s="20">
        <v>6.96</v>
      </c>
      <c r="O134" s="13">
        <v>23.5</v>
      </c>
      <c r="P134" s="1"/>
      <c r="Q134" s="39">
        <v>0.9</v>
      </c>
      <c r="R134" s="13">
        <v>10.7</v>
      </c>
      <c r="S134" s="6">
        <v>0.15</v>
      </c>
      <c r="T134" s="6">
        <v>1.07</v>
      </c>
      <c r="U134" s="6">
        <v>0.02</v>
      </c>
      <c r="V134" s="6">
        <v>0.46</v>
      </c>
      <c r="W134" s="6">
        <v>0.09</v>
      </c>
      <c r="X134" s="6">
        <f>IF(T134="","",T134-U134-V134-W134)</f>
        <v>0.50000000000000011</v>
      </c>
      <c r="Y134" s="9">
        <f>IF(U134="","",U134/$T134)</f>
        <v>1.8691588785046728E-2</v>
      </c>
      <c r="Z134" s="9">
        <f>IF(V134="","",V134/$T134)</f>
        <v>0.42990654205607476</v>
      </c>
      <c r="AA134" s="9">
        <f>IF(W134="","",W134/$T134)</f>
        <v>8.4112149532710276E-2</v>
      </c>
      <c r="AB134" s="9">
        <f>IF(X134="","",X134/$T134)</f>
        <v>0.46728971962616828</v>
      </c>
      <c r="AC134" s="21"/>
      <c r="AD134" s="1"/>
      <c r="AE134" s="1">
        <v>2017</v>
      </c>
      <c r="AF134" s="1">
        <v>25</v>
      </c>
      <c r="AG134" s="1">
        <v>23</v>
      </c>
      <c r="AH134" s="12" t="s">
        <v>2855</v>
      </c>
      <c r="AI134" s="1"/>
      <c r="AJ134" s="32">
        <f>IF(AE134&lt;&gt;AE133,"1",IF(C134&gt;C133,AJ133+1,"1"))</f>
        <v>3</v>
      </c>
      <c r="AK134" s="10">
        <f>IF(G134="Top",AJ134*1,IF(G134="Bottom",AJ134+10,""))</f>
        <v>3</v>
      </c>
      <c r="AL134" s="11" t="s">
        <v>3733</v>
      </c>
      <c r="AM134" s="14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</row>
    <row r="135" spans="1:73" s="11" customFormat="1" ht="11.25" x14ac:dyDescent="0.2">
      <c r="A135" s="1">
        <v>9</v>
      </c>
      <c r="B135" s="12" t="s">
        <v>2855</v>
      </c>
      <c r="C135" s="24">
        <v>42952</v>
      </c>
      <c r="D135" s="1">
        <v>4.5</v>
      </c>
      <c r="E135" s="39">
        <v>2.15</v>
      </c>
      <c r="F135" s="1">
        <v>1.5</v>
      </c>
      <c r="G135" s="1" t="s">
        <v>4</v>
      </c>
      <c r="H135" s="5">
        <v>1.11E-2</v>
      </c>
      <c r="I135" s="6">
        <v>2.5000000000000001E-2</v>
      </c>
      <c r="J135" s="6">
        <v>3.7999999999999999E-2</v>
      </c>
      <c r="K135" s="6">
        <v>0.35599999999999998</v>
      </c>
      <c r="L135" s="6">
        <f>IF(H135="","",IF(K135="","",K135/H135))</f>
        <v>32.072072072072068</v>
      </c>
      <c r="M135" s="1">
        <v>50</v>
      </c>
      <c r="N135" s="20">
        <v>7.8</v>
      </c>
      <c r="O135" s="13">
        <v>26.8</v>
      </c>
      <c r="P135" s="1"/>
      <c r="Q135" s="39">
        <v>2.2000000000000002</v>
      </c>
      <c r="R135" s="13"/>
      <c r="S135" s="6">
        <v>0.15</v>
      </c>
      <c r="T135" s="6">
        <v>1</v>
      </c>
      <c r="U135" s="6">
        <v>0.3</v>
      </c>
      <c r="V135" s="6">
        <v>0.21</v>
      </c>
      <c r="W135" s="6">
        <v>0</v>
      </c>
      <c r="X135" s="6">
        <f>IF(T135="","",T135-U135-V135-W135)</f>
        <v>0.49</v>
      </c>
      <c r="Y135" s="9">
        <f>IF(U135="","",U135/$T135)</f>
        <v>0.3</v>
      </c>
      <c r="Z135" s="9">
        <f>IF(V135="","",V135/$T135)</f>
        <v>0.21</v>
      </c>
      <c r="AA135" s="9">
        <f>IF(W135="","",W135/$T135)</f>
        <v>0</v>
      </c>
      <c r="AB135" s="9">
        <f>IF(X135="","",X135/$T135)</f>
        <v>0.49</v>
      </c>
      <c r="AC135" s="21"/>
      <c r="AD135" s="1"/>
      <c r="AE135" s="1">
        <v>2017</v>
      </c>
      <c r="AF135" s="1">
        <v>25</v>
      </c>
      <c r="AG135" s="1">
        <v>24</v>
      </c>
      <c r="AH135" s="12" t="s">
        <v>2855</v>
      </c>
      <c r="AI135" s="1"/>
      <c r="AJ135" s="32">
        <f>IF(AE135&lt;&gt;AE134,"1",IF(C135&gt;C134,AJ134+1,"1"))</f>
        <v>4</v>
      </c>
      <c r="AK135" s="10">
        <f>IF(G135="Top",AJ135*1,IF(G135="Bottom",AJ135+10,""))</f>
        <v>4</v>
      </c>
      <c r="AL135" s="11" t="s">
        <v>4145</v>
      </c>
      <c r="AM135" s="14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</row>
    <row r="136" spans="1:73" s="11" customFormat="1" ht="11.25" x14ac:dyDescent="0.2">
      <c r="A136" s="1">
        <v>9</v>
      </c>
      <c r="B136" s="12" t="s">
        <v>2855</v>
      </c>
      <c r="C136" s="24">
        <v>42998</v>
      </c>
      <c r="D136" s="1">
        <v>4</v>
      </c>
      <c r="E136" s="39">
        <v>2.35</v>
      </c>
      <c r="F136" s="1">
        <v>1.5</v>
      </c>
      <c r="G136" s="1" t="s">
        <v>4</v>
      </c>
      <c r="H136" s="5">
        <v>7.6E-3</v>
      </c>
      <c r="I136" s="6">
        <v>7.0000000000000001E-3</v>
      </c>
      <c r="J136" s="6">
        <v>1.2E-2</v>
      </c>
      <c r="K136" s="6">
        <v>0.311</v>
      </c>
      <c r="L136" s="6">
        <f>IF(H136="","",IF(K136="","",K136/H136))</f>
        <v>40.921052631578945</v>
      </c>
      <c r="M136" s="1">
        <v>55</v>
      </c>
      <c r="N136" s="20">
        <v>7.42</v>
      </c>
      <c r="O136" s="13">
        <v>32.5</v>
      </c>
      <c r="P136" s="1"/>
      <c r="Q136" s="39">
        <v>9.8000000000000007</v>
      </c>
      <c r="R136" s="13"/>
      <c r="S136" s="6">
        <v>0.15</v>
      </c>
      <c r="T136" s="6">
        <v>3</v>
      </c>
      <c r="U136" s="6">
        <v>0</v>
      </c>
      <c r="V136" s="6">
        <v>0.63</v>
      </c>
      <c r="W136" s="6">
        <v>0.27</v>
      </c>
      <c r="X136" s="6">
        <f>IF(T136="","",T136-U136-V136-W136)</f>
        <v>2.1</v>
      </c>
      <c r="Y136" s="9">
        <f>IF(U136="","",U136/$T136)</f>
        <v>0</v>
      </c>
      <c r="Z136" s="9">
        <f>IF(V136="","",V136/$T136)</f>
        <v>0.21</v>
      </c>
      <c r="AA136" s="9">
        <f>IF(W136="","",W136/$T136)</f>
        <v>9.0000000000000011E-2</v>
      </c>
      <c r="AB136" s="9">
        <f>IF(X136="","",X136/$T136)</f>
        <v>0.70000000000000007</v>
      </c>
      <c r="AC136" s="21"/>
      <c r="AD136" s="1"/>
      <c r="AE136" s="1">
        <v>2017</v>
      </c>
      <c r="AF136" s="1">
        <v>26</v>
      </c>
      <c r="AG136" s="1">
        <v>22</v>
      </c>
      <c r="AH136" s="12" t="s">
        <v>2855</v>
      </c>
      <c r="AI136" s="1"/>
      <c r="AJ136" s="32">
        <f>IF(AE136&lt;&gt;AE135,"1",IF(C136&gt;C135,AJ135+1,"1"))</f>
        <v>5</v>
      </c>
      <c r="AK136" s="10">
        <f>IF(G136="Top",AJ136*1,IF(G136="Bottom",AJ136+10,""))</f>
        <v>5</v>
      </c>
      <c r="AL136" s="11" t="s">
        <v>5492</v>
      </c>
      <c r="AM136" s="14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</row>
    <row r="137" spans="1:73" s="11" customFormat="1" ht="11.25" hidden="1" x14ac:dyDescent="0.2">
      <c r="A137" s="1">
        <v>12</v>
      </c>
      <c r="B137" s="12" t="s">
        <v>187</v>
      </c>
      <c r="C137" s="16">
        <v>42530</v>
      </c>
      <c r="D137" s="3"/>
      <c r="E137" s="4"/>
      <c r="F137" s="3">
        <v>12.5</v>
      </c>
      <c r="G137" s="7" t="s">
        <v>1</v>
      </c>
      <c r="H137" s="17">
        <v>0.14859999999999998</v>
      </c>
      <c r="I137" s="4"/>
      <c r="J137" s="4">
        <v>0.32400000000000001</v>
      </c>
      <c r="K137" s="4"/>
      <c r="L137" s="4" t="str">
        <f>IF(K137="","",IF(H137="","",K137/H137))</f>
        <v/>
      </c>
      <c r="M137" s="7"/>
      <c r="N137" s="4"/>
      <c r="O137" s="7"/>
      <c r="P137" s="3"/>
      <c r="Q137" s="4"/>
      <c r="R137" s="3"/>
      <c r="S137" s="4"/>
      <c r="T137" s="8"/>
      <c r="U137" s="8"/>
      <c r="V137" s="4"/>
      <c r="W137" s="4"/>
      <c r="X137" s="4" t="str">
        <f>IF(T137="","",IF(W137="","",(T137-U137-V137-W137)))</f>
        <v/>
      </c>
      <c r="Y137" s="9" t="str">
        <f>IF(U137="","",U137/$T137)</f>
        <v/>
      </c>
      <c r="Z137" s="9" t="str">
        <f>IF(V137="","",V137/$T137)</f>
        <v/>
      </c>
      <c r="AA137" s="9" t="str">
        <f>IF(W137="","",W137/$T137)</f>
        <v/>
      </c>
      <c r="AB137" s="9" t="str">
        <f>IF(X137="","",X137/$T137)</f>
        <v/>
      </c>
      <c r="AC137" s="9"/>
      <c r="AD137" s="8"/>
      <c r="AE137" s="10">
        <v>2016</v>
      </c>
      <c r="AF137" s="7"/>
      <c r="AG137" s="7">
        <v>9</v>
      </c>
      <c r="AH137" s="12" t="s">
        <v>187</v>
      </c>
      <c r="AI137" s="12"/>
      <c r="AJ137" s="32" t="str">
        <f>IF(AE137&lt;&gt;AE136,"1",IF(C137&gt;C136,AJ136+1,"1"))</f>
        <v>1</v>
      </c>
      <c r="AK137" s="10">
        <f>IF(G137="Top",AJ137*1,IF(G137="Bottom",AJ137+10,""))</f>
        <v>11</v>
      </c>
      <c r="AL137" s="11" t="s">
        <v>188</v>
      </c>
      <c r="AN137" s="10"/>
      <c r="AO137" s="10"/>
      <c r="AP137" s="7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</row>
    <row r="138" spans="1:73" s="11" customFormat="1" ht="11.25" x14ac:dyDescent="0.2">
      <c r="A138" s="15">
        <v>12</v>
      </c>
      <c r="B138" s="12" t="s">
        <v>187</v>
      </c>
      <c r="C138" s="16">
        <v>42530</v>
      </c>
      <c r="D138" s="3">
        <v>14</v>
      </c>
      <c r="E138" s="38">
        <v>3.85</v>
      </c>
      <c r="F138" s="3">
        <v>1.5</v>
      </c>
      <c r="G138" s="7" t="s">
        <v>4</v>
      </c>
      <c r="H138" s="17">
        <v>1.2199999999999999E-2</v>
      </c>
      <c r="I138" s="4">
        <v>3.5000000000000001E-3</v>
      </c>
      <c r="J138" s="4">
        <v>2.7E-2</v>
      </c>
      <c r="K138" s="4">
        <v>0.41599999999999998</v>
      </c>
      <c r="L138" s="4">
        <f>IF(K138="","",IF(H138="","",K138/H138))</f>
        <v>34.098360655737707</v>
      </c>
      <c r="M138" s="7">
        <v>13</v>
      </c>
      <c r="N138" s="4">
        <v>6.92</v>
      </c>
      <c r="O138" s="7">
        <v>89.4</v>
      </c>
      <c r="P138" s="3">
        <v>14</v>
      </c>
      <c r="Q138" s="38">
        <v>2.7</v>
      </c>
      <c r="R138" s="3"/>
      <c r="S138" s="4">
        <v>0.15</v>
      </c>
      <c r="T138" s="8">
        <v>1.31</v>
      </c>
      <c r="U138" s="8">
        <v>0</v>
      </c>
      <c r="V138" s="4">
        <v>0.63</v>
      </c>
      <c r="W138" s="4">
        <v>0.68</v>
      </c>
      <c r="X138" s="4">
        <f>IF(T138="","",IF(W138="","",(T138-U138-V138-W138)))</f>
        <v>0</v>
      </c>
      <c r="Y138" s="9">
        <f>IF(U138="","",U138/$T138)</f>
        <v>0</v>
      </c>
      <c r="Z138" s="9">
        <f>IF(V138="","",V138/$T138)</f>
        <v>0.48091603053435111</v>
      </c>
      <c r="AA138" s="9">
        <f>IF(W138="","",W138/$T138)</f>
        <v>0.51908396946564883</v>
      </c>
      <c r="AB138" s="9">
        <f>IF(X138="","",X138/$T138)</f>
        <v>0</v>
      </c>
      <c r="AC138" s="9"/>
      <c r="AD138" s="8"/>
      <c r="AE138" s="10">
        <v>2016</v>
      </c>
      <c r="AF138" s="7">
        <v>23</v>
      </c>
      <c r="AG138" s="7">
        <v>18</v>
      </c>
      <c r="AH138" s="12" t="s">
        <v>187</v>
      </c>
      <c r="AI138" s="12"/>
      <c r="AJ138" s="32" t="str">
        <f>IF(AE138&lt;&gt;AE137,"1",IF(C138&gt;C137,AJ137+1,"1"))</f>
        <v>1</v>
      </c>
      <c r="AK138" s="10">
        <f>IF(G138="Top",AJ138*1,IF(G138="Bottom",AJ138+10,""))</f>
        <v>1</v>
      </c>
      <c r="AL138" s="11" t="s">
        <v>189</v>
      </c>
      <c r="AN138" s="10"/>
      <c r="AO138" s="10"/>
      <c r="AP138" s="7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</row>
    <row r="139" spans="1:73" s="11" customFormat="1" ht="11.25" hidden="1" x14ac:dyDescent="0.2">
      <c r="A139" s="1">
        <v>12</v>
      </c>
      <c r="B139" s="12" t="s">
        <v>187</v>
      </c>
      <c r="C139" s="16">
        <v>42540</v>
      </c>
      <c r="D139" s="3"/>
      <c r="E139" s="4"/>
      <c r="F139" s="3">
        <v>12.5</v>
      </c>
      <c r="G139" s="7" t="s">
        <v>1</v>
      </c>
      <c r="H139" s="17">
        <v>0.11940000000000001</v>
      </c>
      <c r="I139" s="4"/>
      <c r="J139" s="4" t="s">
        <v>35</v>
      </c>
      <c r="K139" s="4"/>
      <c r="L139" s="4" t="str">
        <f>IF(K139="","",IF(H139="","",K139/H139))</f>
        <v/>
      </c>
      <c r="M139" s="7"/>
      <c r="N139" s="4"/>
      <c r="O139" s="7"/>
      <c r="P139" s="3"/>
      <c r="Q139" s="4"/>
      <c r="R139" s="3"/>
      <c r="S139" s="4"/>
      <c r="T139" s="8"/>
      <c r="U139" s="8"/>
      <c r="V139" s="4"/>
      <c r="W139" s="4"/>
      <c r="X139" s="4" t="str">
        <f>IF(T139="","",IF(W139="","",(T139-U139-V139-W139)))</f>
        <v/>
      </c>
      <c r="Y139" s="9" t="str">
        <f>IF(U139="","",U139/$T139)</f>
        <v/>
      </c>
      <c r="Z139" s="9" t="str">
        <f>IF(V139="","",V139/$T139)</f>
        <v/>
      </c>
      <c r="AA139" s="9" t="str">
        <f>IF(W139="","",W139/$T139)</f>
        <v/>
      </c>
      <c r="AB139" s="9" t="str">
        <f>IF(X139="","",X139/$T139)</f>
        <v/>
      </c>
      <c r="AC139" s="9"/>
      <c r="AD139" s="8"/>
      <c r="AE139" s="10">
        <v>2016</v>
      </c>
      <c r="AF139" s="7"/>
      <c r="AG139" s="7">
        <v>10</v>
      </c>
      <c r="AH139" s="12" t="s">
        <v>187</v>
      </c>
      <c r="AI139" s="12"/>
      <c r="AJ139" s="32">
        <f>IF(AE139&lt;&gt;AE138,"1",IF(C139&gt;C138,AJ138+1,"1"))</f>
        <v>2</v>
      </c>
      <c r="AK139" s="10">
        <f>IF(G139="Top",AJ139*1,IF(G139="Bottom",AJ139+10,""))</f>
        <v>12</v>
      </c>
      <c r="AL139" s="11" t="s">
        <v>378</v>
      </c>
      <c r="AN139" s="10"/>
      <c r="AO139" s="10"/>
      <c r="AP139" s="7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</row>
    <row r="140" spans="1:73" s="11" customFormat="1" ht="11.25" hidden="1" x14ac:dyDescent="0.2">
      <c r="A140" s="15">
        <v>12</v>
      </c>
      <c r="B140" s="12" t="s">
        <v>187</v>
      </c>
      <c r="C140" s="16">
        <v>42540</v>
      </c>
      <c r="D140" s="3"/>
      <c r="E140" s="4"/>
      <c r="F140" s="3"/>
      <c r="G140" s="10" t="s">
        <v>13</v>
      </c>
      <c r="H140" s="17"/>
      <c r="I140" s="4"/>
      <c r="J140" s="4"/>
      <c r="K140" s="4"/>
      <c r="L140" s="4" t="str">
        <f>IF(K140="","",IF(H140="","",K140/H140))</f>
        <v/>
      </c>
      <c r="M140" s="7"/>
      <c r="N140" s="4"/>
      <c r="O140" s="7"/>
      <c r="P140" s="3"/>
      <c r="Q140" s="4"/>
      <c r="R140" s="3"/>
      <c r="S140" s="4">
        <v>0.15</v>
      </c>
      <c r="T140" s="8">
        <v>37.51</v>
      </c>
      <c r="U140" s="8">
        <v>0</v>
      </c>
      <c r="V140" s="4">
        <v>25.11</v>
      </c>
      <c r="W140" s="4">
        <v>5.47</v>
      </c>
      <c r="X140" s="4">
        <f>IF(T140="","",IF(W140="","",(T140-U140-V140-W140)))</f>
        <v>6.9299999999999988</v>
      </c>
      <c r="Y140" s="9">
        <f>IF(U140="","",U140/$T140)</f>
        <v>0</v>
      </c>
      <c r="Z140" s="9">
        <f>IF(V140="","",V140/$T140)</f>
        <v>0.66942148760330578</v>
      </c>
      <c r="AA140" s="9">
        <f>IF(W140="","",W140/$T140)</f>
        <v>0.14582777925886431</v>
      </c>
      <c r="AB140" s="9">
        <f>IF(X140="","",X140/$T140)</f>
        <v>0.18475073313782989</v>
      </c>
      <c r="AC140" s="9"/>
      <c r="AD140" s="8" t="s">
        <v>379</v>
      </c>
      <c r="AE140" s="10">
        <v>2016</v>
      </c>
      <c r="AF140" s="7"/>
      <c r="AG140" s="7"/>
      <c r="AH140" s="12" t="s">
        <v>187</v>
      </c>
      <c r="AI140" s="12"/>
      <c r="AJ140" s="32" t="str">
        <f>IF(AE140&lt;&gt;AE139,"1",IF(C140&gt;C139,AJ139+1,"1"))</f>
        <v>1</v>
      </c>
      <c r="AK140" s="10" t="s">
        <v>28</v>
      </c>
      <c r="AL140" s="11" t="s">
        <v>380</v>
      </c>
      <c r="AN140" s="10"/>
      <c r="AO140" s="10"/>
      <c r="AP140" s="7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</row>
    <row r="141" spans="1:73" s="11" customFormat="1" ht="11.25" x14ac:dyDescent="0.2">
      <c r="A141" s="15">
        <v>12</v>
      </c>
      <c r="B141" s="12" t="s">
        <v>187</v>
      </c>
      <c r="C141" s="16">
        <v>42540</v>
      </c>
      <c r="D141" s="3">
        <v>14</v>
      </c>
      <c r="E141" s="38">
        <v>3.05</v>
      </c>
      <c r="F141" s="3">
        <v>1.5</v>
      </c>
      <c r="G141" s="7" t="s">
        <v>4</v>
      </c>
      <c r="H141" s="17">
        <v>1.29E-2</v>
      </c>
      <c r="I141" s="4" t="s">
        <v>35</v>
      </c>
      <c r="J141" s="4" t="s">
        <v>35</v>
      </c>
      <c r="K141" s="4">
        <v>0.42299999999999999</v>
      </c>
      <c r="L141" s="4">
        <f>IF(K141="","",IF(H141="","",K141/H141))</f>
        <v>32.790697674418603</v>
      </c>
      <c r="M141" s="7">
        <v>26</v>
      </c>
      <c r="N141" s="4">
        <v>8.51</v>
      </c>
      <c r="O141" s="7">
        <v>115.6</v>
      </c>
      <c r="P141" s="3"/>
      <c r="Q141" s="38">
        <v>2.7</v>
      </c>
      <c r="R141" s="3"/>
      <c r="S141" s="4">
        <v>0.15</v>
      </c>
      <c r="T141" s="8">
        <v>1.8099999999999998</v>
      </c>
      <c r="U141" s="8">
        <v>0.19</v>
      </c>
      <c r="V141" s="4">
        <v>0.47</v>
      </c>
      <c r="W141" s="4">
        <v>0.43</v>
      </c>
      <c r="X141" s="4">
        <f>IF(T141="","",IF(W141="","",(T141-U141-V141-W141)))</f>
        <v>0.72</v>
      </c>
      <c r="Y141" s="9">
        <f>IF(U141="","",U141/$T141)</f>
        <v>0.10497237569060774</v>
      </c>
      <c r="Z141" s="9">
        <f>IF(V141="","",V141/$T141)</f>
        <v>0.25966850828729282</v>
      </c>
      <c r="AA141" s="9">
        <f>IF(W141="","",W141/$T141)</f>
        <v>0.23756906077348069</v>
      </c>
      <c r="AB141" s="9">
        <f>IF(X141="","",X141/$T141)</f>
        <v>0.39779005524861882</v>
      </c>
      <c r="AC141" s="9"/>
      <c r="AD141" s="8"/>
      <c r="AE141" s="10">
        <v>2016</v>
      </c>
      <c r="AF141" s="7">
        <v>25</v>
      </c>
      <c r="AG141" s="7">
        <v>21</v>
      </c>
      <c r="AH141" s="12" t="s">
        <v>187</v>
      </c>
      <c r="AI141" s="12"/>
      <c r="AJ141" s="32" t="str">
        <f>IF(AE141&lt;&gt;AE140,"1",IF(C141&gt;C140,AJ140+1,"1"))</f>
        <v>1</v>
      </c>
      <c r="AK141" s="10">
        <f>IF(G141="Top",AJ141*1,IF(G141="Bottom",AJ141+10,""))</f>
        <v>1</v>
      </c>
      <c r="AL141" s="11" t="s">
        <v>381</v>
      </c>
      <c r="AN141" s="10"/>
      <c r="AO141" s="10"/>
      <c r="AP141" s="7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</row>
    <row r="142" spans="1:73" s="11" customFormat="1" ht="11.25" hidden="1" x14ac:dyDescent="0.2">
      <c r="A142" s="15">
        <v>12</v>
      </c>
      <c r="B142" s="12" t="s">
        <v>187</v>
      </c>
      <c r="C142" s="16">
        <v>42542</v>
      </c>
      <c r="D142" s="3"/>
      <c r="E142" s="4"/>
      <c r="F142" s="3"/>
      <c r="G142" s="10" t="s">
        <v>13</v>
      </c>
      <c r="H142" s="17"/>
      <c r="I142" s="4"/>
      <c r="J142" s="4"/>
      <c r="K142" s="4"/>
      <c r="L142" s="4" t="str">
        <f>IF(K142="","",IF(H142="","",K142/H142))</f>
        <v/>
      </c>
      <c r="M142" s="7"/>
      <c r="N142" s="4"/>
      <c r="O142" s="7"/>
      <c r="P142" s="3"/>
      <c r="Q142" s="4"/>
      <c r="R142" s="3"/>
      <c r="S142" s="4">
        <v>0.15</v>
      </c>
      <c r="T142" s="8">
        <v>136.57</v>
      </c>
      <c r="U142" s="8">
        <v>3.75</v>
      </c>
      <c r="V142" s="4">
        <v>85.51</v>
      </c>
      <c r="W142" s="4">
        <v>0</v>
      </c>
      <c r="X142" s="4">
        <f>IF(T142="","",IF(W142="","",(T142-U142-V142-W142)))</f>
        <v>47.309999999999988</v>
      </c>
      <c r="Y142" s="9">
        <f>IF(U142="","",U142/$T142)</f>
        <v>2.7458446218056674E-2</v>
      </c>
      <c r="Z142" s="9">
        <f>IF(V142="","",V142/$T142)</f>
        <v>0.62612579629494036</v>
      </c>
      <c r="AA142" s="9">
        <f>IF(W142="","",W142/$T142)</f>
        <v>0</v>
      </c>
      <c r="AB142" s="9">
        <f>IF(X142="","",X142/$T142)</f>
        <v>0.34641575748700293</v>
      </c>
      <c r="AC142" s="9"/>
      <c r="AD142" s="8" t="s">
        <v>465</v>
      </c>
      <c r="AE142" s="10">
        <v>2016</v>
      </c>
      <c r="AF142" s="7"/>
      <c r="AG142" s="7"/>
      <c r="AH142" s="12" t="s">
        <v>187</v>
      </c>
      <c r="AI142" s="12"/>
      <c r="AJ142" s="32">
        <f>IF(AE142&lt;&gt;AE141,"1",IF(C142&gt;C141,AJ141+1,"1"))</f>
        <v>2</v>
      </c>
      <c r="AK142" s="10" t="s">
        <v>466</v>
      </c>
      <c r="AL142" s="11" t="s">
        <v>467</v>
      </c>
      <c r="AM142" s="11" t="s">
        <v>468</v>
      </c>
      <c r="AN142" s="10"/>
      <c r="AO142" s="10"/>
      <c r="AP142" s="7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</row>
    <row r="143" spans="1:73" s="11" customFormat="1" ht="11.25" hidden="1" x14ac:dyDescent="0.2">
      <c r="A143" s="15">
        <v>12</v>
      </c>
      <c r="B143" s="12" t="s">
        <v>187</v>
      </c>
      <c r="C143" s="16">
        <v>42542</v>
      </c>
      <c r="D143" s="3"/>
      <c r="E143" s="4"/>
      <c r="F143" s="3"/>
      <c r="G143" s="10" t="s">
        <v>13</v>
      </c>
      <c r="H143" s="17"/>
      <c r="I143" s="4"/>
      <c r="J143" s="4"/>
      <c r="K143" s="4"/>
      <c r="L143" s="4" t="str">
        <f>IF(K143="","",IF(H143="","",K143/H143))</f>
        <v/>
      </c>
      <c r="M143" s="7"/>
      <c r="N143" s="4"/>
      <c r="O143" s="7"/>
      <c r="P143" s="3"/>
      <c r="Q143" s="4"/>
      <c r="R143" s="3"/>
      <c r="S143" s="4">
        <v>0.15</v>
      </c>
      <c r="T143" s="8">
        <v>110.00000000000001</v>
      </c>
      <c r="U143" s="8">
        <v>0</v>
      </c>
      <c r="V143" s="4">
        <v>88</v>
      </c>
      <c r="W143" s="4">
        <v>10.75</v>
      </c>
      <c r="X143" s="4">
        <f>IF(T143="","",IF(W143="","",(T143-U143-V143-W143)))</f>
        <v>11.250000000000014</v>
      </c>
      <c r="Y143" s="9">
        <f>IF(U143="","",U143/$T143)</f>
        <v>0</v>
      </c>
      <c r="Z143" s="9">
        <f>IF(V143="","",V143/$T143)</f>
        <v>0.79999999999999993</v>
      </c>
      <c r="AA143" s="9">
        <f>IF(W143="","",W143/$T143)</f>
        <v>9.7727272727272718E-2</v>
      </c>
      <c r="AB143" s="9">
        <f>IF(X143="","",X143/$T143)</f>
        <v>0.10227272727272739</v>
      </c>
      <c r="AC143" s="9"/>
      <c r="AD143" s="8" t="s">
        <v>469</v>
      </c>
      <c r="AE143" s="10">
        <v>2016</v>
      </c>
      <c r="AF143" s="7"/>
      <c r="AG143" s="7"/>
      <c r="AH143" s="12" t="s">
        <v>187</v>
      </c>
      <c r="AI143" s="12"/>
      <c r="AJ143" s="32" t="str">
        <f>IF(AE143&lt;&gt;AE142,"1",IF(C143&gt;C142,AJ142+1,"1"))</f>
        <v>1</v>
      </c>
      <c r="AK143" s="10" t="s">
        <v>169</v>
      </c>
      <c r="AL143" s="11" t="s">
        <v>470</v>
      </c>
      <c r="AN143" s="10"/>
      <c r="AO143" s="10"/>
      <c r="AP143" s="7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</row>
    <row r="144" spans="1:73" s="11" customFormat="1" ht="11.25" hidden="1" x14ac:dyDescent="0.2">
      <c r="A144" s="1">
        <v>12</v>
      </c>
      <c r="B144" s="12" t="s">
        <v>187</v>
      </c>
      <c r="C144" s="16">
        <v>42554</v>
      </c>
      <c r="D144" s="3"/>
      <c r="E144" s="4"/>
      <c r="F144" s="3">
        <v>12.5</v>
      </c>
      <c r="G144" s="7" t="s">
        <v>1</v>
      </c>
      <c r="H144" s="17">
        <v>9.1600000000000001E-2</v>
      </c>
      <c r="I144" s="4"/>
      <c r="J144" s="4">
        <v>0.13900000000000001</v>
      </c>
      <c r="K144" s="4"/>
      <c r="L144" s="4" t="str">
        <f>IF(K144="","",IF(H144="","",K144/H144))</f>
        <v/>
      </c>
      <c r="M144" s="7"/>
      <c r="N144" s="4"/>
      <c r="O144" s="7"/>
      <c r="P144" s="3"/>
      <c r="Q144" s="4"/>
      <c r="R144" s="3"/>
      <c r="S144" s="4"/>
      <c r="T144" s="8"/>
      <c r="U144" s="8"/>
      <c r="V144" s="4"/>
      <c r="W144" s="4"/>
      <c r="X144" s="4" t="str">
        <f>IF(T144="","",IF(W144="","",(T144-U144-V144-W144)))</f>
        <v/>
      </c>
      <c r="Y144" s="9" t="str">
        <f>IF(U144="","",U144/$T144)</f>
        <v/>
      </c>
      <c r="Z144" s="9" t="str">
        <f>IF(V144="","",V144/$T144)</f>
        <v/>
      </c>
      <c r="AA144" s="9" t="str">
        <f>IF(W144="","",W144/$T144)</f>
        <v/>
      </c>
      <c r="AB144" s="9" t="str">
        <f>IF(X144="","",X144/$T144)</f>
        <v/>
      </c>
      <c r="AC144" s="9"/>
      <c r="AD144" s="8"/>
      <c r="AE144" s="10">
        <v>2016</v>
      </c>
      <c r="AF144" s="7"/>
      <c r="AG144" s="7">
        <v>10</v>
      </c>
      <c r="AH144" s="12" t="s">
        <v>187</v>
      </c>
      <c r="AI144" s="12"/>
      <c r="AJ144" s="32">
        <f>IF(AE144&lt;&gt;AE143,"1",IF(C144&gt;C143,AJ143+1,"1"))</f>
        <v>2</v>
      </c>
      <c r="AK144" s="10">
        <f>IF(G144="Top",AJ144*1,IF(G144="Bottom",AJ144+10,""))</f>
        <v>12</v>
      </c>
      <c r="AL144" s="11" t="s">
        <v>628</v>
      </c>
      <c r="AN144" s="10"/>
      <c r="AO144" s="10"/>
      <c r="AP144" s="7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</row>
    <row r="145" spans="1:73" s="11" customFormat="1" ht="11.25" x14ac:dyDescent="0.2">
      <c r="A145" s="15">
        <v>12</v>
      </c>
      <c r="B145" s="12" t="s">
        <v>187</v>
      </c>
      <c r="C145" s="16">
        <v>42554</v>
      </c>
      <c r="D145" s="3">
        <v>14</v>
      </c>
      <c r="E145" s="38">
        <v>2.9</v>
      </c>
      <c r="F145" s="3">
        <v>1.5</v>
      </c>
      <c r="G145" s="7" t="s">
        <v>4</v>
      </c>
      <c r="H145" s="17">
        <v>1.3800000000000002E-2</v>
      </c>
      <c r="I145" s="4">
        <v>8.0000000000000002E-3</v>
      </c>
      <c r="J145" s="4">
        <v>2.7E-2</v>
      </c>
      <c r="K145" s="4">
        <v>0.41799999999999998</v>
      </c>
      <c r="L145" s="4">
        <f>IF(K145="","",IF(H145="","",K145/H145))</f>
        <v>30.289855072463762</v>
      </c>
      <c r="M145" s="7">
        <v>21</v>
      </c>
      <c r="N145" s="4">
        <v>7.98</v>
      </c>
      <c r="O145" s="7">
        <v>155.4</v>
      </c>
      <c r="P145" s="3"/>
      <c r="Q145" s="38">
        <v>1.8</v>
      </c>
      <c r="R145" s="3">
        <v>36.299999999999997</v>
      </c>
      <c r="S145" s="4">
        <v>0.15</v>
      </c>
      <c r="T145" s="8">
        <v>3.9000000000000004</v>
      </c>
      <c r="U145" s="8">
        <v>2.14</v>
      </c>
      <c r="V145" s="4">
        <v>0</v>
      </c>
      <c r="W145" s="4">
        <v>0</v>
      </c>
      <c r="X145" s="4">
        <f>IF(T145="","",IF(W145="","",(T145-U145-V145-W145)))</f>
        <v>1.7600000000000002</v>
      </c>
      <c r="Y145" s="9">
        <f>IF(U145="","",U145/$T145)</f>
        <v>0.54871794871794866</v>
      </c>
      <c r="Z145" s="9">
        <f>IF(V145="","",V145/$T145)</f>
        <v>0</v>
      </c>
      <c r="AA145" s="9">
        <f>IF(W145="","",W145/$T145)</f>
        <v>0</v>
      </c>
      <c r="AB145" s="9">
        <f>IF(X145="","",X145/$T145)</f>
        <v>0.45128205128205129</v>
      </c>
      <c r="AC145" s="9"/>
      <c r="AD145" s="8"/>
      <c r="AE145" s="10">
        <v>2016</v>
      </c>
      <c r="AF145" s="7">
        <v>26</v>
      </c>
      <c r="AG145" s="7">
        <v>22</v>
      </c>
      <c r="AH145" s="12" t="s">
        <v>187</v>
      </c>
      <c r="AI145" s="12"/>
      <c r="AJ145" s="32" t="str">
        <f>IF(AE145&lt;&gt;AE144,"1",IF(C145&gt;C144,AJ144+1,"1"))</f>
        <v>1</v>
      </c>
      <c r="AK145" s="10">
        <f>IF(G145="Top",AJ145*1,IF(G145="Bottom",AJ145+10,""))</f>
        <v>1</v>
      </c>
      <c r="AL145" s="11" t="s">
        <v>629</v>
      </c>
      <c r="AN145" s="10"/>
      <c r="AO145" s="10"/>
      <c r="AP145" s="7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</row>
    <row r="146" spans="1:73" s="11" customFormat="1" ht="11.25" hidden="1" x14ac:dyDescent="0.2">
      <c r="A146" s="1">
        <v>12</v>
      </c>
      <c r="B146" s="12" t="s">
        <v>187</v>
      </c>
      <c r="C146" s="16">
        <v>42568</v>
      </c>
      <c r="D146" s="3"/>
      <c r="E146" s="4"/>
      <c r="F146" s="3">
        <v>12.5</v>
      </c>
      <c r="G146" s="7" t="s">
        <v>1</v>
      </c>
      <c r="H146" s="17">
        <v>0.32469999999999999</v>
      </c>
      <c r="I146" s="4"/>
      <c r="J146" s="4" t="s">
        <v>35</v>
      </c>
      <c r="K146" s="4"/>
      <c r="L146" s="4" t="str">
        <f>IF(K146="","",IF(H146="","",K146/H146))</f>
        <v/>
      </c>
      <c r="M146" s="7"/>
      <c r="N146" s="4"/>
      <c r="O146" s="7"/>
      <c r="P146" s="3"/>
      <c r="Q146" s="4"/>
      <c r="R146" s="3"/>
      <c r="S146" s="4"/>
      <c r="T146" s="8"/>
      <c r="U146" s="8"/>
      <c r="V146" s="4"/>
      <c r="W146" s="4"/>
      <c r="X146" s="4" t="str">
        <f>IF(T146="","",IF(W146="","",(T146-U146-V146-W146)))</f>
        <v/>
      </c>
      <c r="Y146" s="9" t="str">
        <f>IF(U146="","",U146/$T146)</f>
        <v/>
      </c>
      <c r="Z146" s="9" t="str">
        <f>IF(V146="","",V146/$T146)</f>
        <v/>
      </c>
      <c r="AA146" s="9" t="str">
        <f>IF(W146="","",W146/$T146)</f>
        <v/>
      </c>
      <c r="AB146" s="9" t="str">
        <f>IF(X146="","",X146/$T146)</f>
        <v/>
      </c>
      <c r="AC146" s="9"/>
      <c r="AD146" s="8"/>
      <c r="AE146" s="10">
        <v>2016</v>
      </c>
      <c r="AF146" s="7"/>
      <c r="AG146" s="7">
        <v>10</v>
      </c>
      <c r="AH146" s="12" t="s">
        <v>187</v>
      </c>
      <c r="AI146" s="12"/>
      <c r="AJ146" s="32">
        <f>IF(AE146&lt;&gt;AE145,"1",IF(C146&gt;C145,AJ145+1,"1"))</f>
        <v>2</v>
      </c>
      <c r="AK146" s="10">
        <f>IF(G146="Top",AJ146*1,IF(G146="Bottom",AJ146+10,""))</f>
        <v>12</v>
      </c>
      <c r="AL146" s="11" t="s">
        <v>913</v>
      </c>
      <c r="AN146" s="10"/>
      <c r="AO146" s="10"/>
      <c r="AP146" s="7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</row>
    <row r="147" spans="1:73" s="11" customFormat="1" ht="11.25" x14ac:dyDescent="0.2">
      <c r="A147" s="15">
        <v>12</v>
      </c>
      <c r="B147" s="12" t="s">
        <v>187</v>
      </c>
      <c r="C147" s="16">
        <v>42568</v>
      </c>
      <c r="D147" s="3">
        <v>14</v>
      </c>
      <c r="E147" s="38">
        <v>2.5</v>
      </c>
      <c r="F147" s="3">
        <v>1.5</v>
      </c>
      <c r="G147" s="7" t="s">
        <v>4</v>
      </c>
      <c r="H147" s="17">
        <v>1.54E-2</v>
      </c>
      <c r="I147" s="4" t="s">
        <v>35</v>
      </c>
      <c r="J147" s="4" t="s">
        <v>35</v>
      </c>
      <c r="K147" s="4">
        <v>0.34100000000000003</v>
      </c>
      <c r="L147" s="4">
        <f>IF(K147="","",IF(H147="","",K147/H147))</f>
        <v>22.142857142857142</v>
      </c>
      <c r="M147" s="7">
        <v>20</v>
      </c>
      <c r="N147" s="4">
        <v>7.41</v>
      </c>
      <c r="O147" s="7">
        <v>123.3</v>
      </c>
      <c r="P147" s="3"/>
      <c r="Q147" s="38">
        <v>5.7</v>
      </c>
      <c r="R147" s="3"/>
      <c r="S147" s="4">
        <v>0.15</v>
      </c>
      <c r="T147" s="8">
        <v>5.0299999999999994</v>
      </c>
      <c r="U147" s="8">
        <v>2.69</v>
      </c>
      <c r="V147" s="4">
        <v>0</v>
      </c>
      <c r="W147" s="4">
        <v>0</v>
      </c>
      <c r="X147" s="4">
        <f>IF(T147="","",IF(W147="","",(T147-U147-V147-W147)))</f>
        <v>2.3399999999999994</v>
      </c>
      <c r="Y147" s="9">
        <f>IF(U147="","",U147/$T147)</f>
        <v>0.53479125248508952</v>
      </c>
      <c r="Z147" s="9">
        <f>IF(V147="","",V147/$T147)</f>
        <v>0</v>
      </c>
      <c r="AA147" s="9">
        <f>IF(W147="","",W147/$T147)</f>
        <v>0</v>
      </c>
      <c r="AB147" s="9">
        <f>IF(X147="","",X147/$T147)</f>
        <v>0.46520874751491048</v>
      </c>
      <c r="AC147" s="9"/>
      <c r="AD147" s="8"/>
      <c r="AE147" s="10">
        <v>2016</v>
      </c>
      <c r="AF147" s="7">
        <v>18</v>
      </c>
      <c r="AG147" s="7">
        <v>23</v>
      </c>
      <c r="AH147" s="12" t="s">
        <v>187</v>
      </c>
      <c r="AI147" s="12"/>
      <c r="AJ147" s="32" t="str">
        <f>IF(AE147&lt;&gt;AE146,"1",IF(C147&gt;C146,AJ146+1,"1"))</f>
        <v>1</v>
      </c>
      <c r="AK147" s="10">
        <f>IF(G147="Top",AJ147*1,IF(G147="Bottom",AJ147+10,""))</f>
        <v>1</v>
      </c>
      <c r="AL147" s="11" t="s">
        <v>914</v>
      </c>
      <c r="AN147" s="10"/>
      <c r="AO147" s="10"/>
      <c r="AP147" s="7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</row>
    <row r="148" spans="1:73" s="11" customFormat="1" ht="11.25" hidden="1" x14ac:dyDescent="0.2">
      <c r="A148" s="1">
        <v>12</v>
      </c>
      <c r="B148" s="12" t="s">
        <v>187</v>
      </c>
      <c r="C148" s="16">
        <v>42582</v>
      </c>
      <c r="D148" s="3"/>
      <c r="E148" s="4"/>
      <c r="F148" s="3">
        <v>12.5</v>
      </c>
      <c r="G148" s="7" t="s">
        <v>1</v>
      </c>
      <c r="H148" s="17">
        <v>0.3135</v>
      </c>
      <c r="I148" s="4"/>
      <c r="J148" s="4">
        <v>0.48499999999999999</v>
      </c>
      <c r="K148" s="4"/>
      <c r="L148" s="4" t="str">
        <f>IF(K148="","",IF(H148="","",K148/H148))</f>
        <v/>
      </c>
      <c r="M148" s="7"/>
      <c r="N148" s="4"/>
      <c r="O148" s="7"/>
      <c r="P148" s="3"/>
      <c r="Q148" s="4"/>
      <c r="R148" s="3"/>
      <c r="S148" s="4"/>
      <c r="T148" s="8"/>
      <c r="U148" s="8"/>
      <c r="V148" s="4"/>
      <c r="W148" s="4"/>
      <c r="X148" s="4" t="str">
        <f>IF(T148="","",IF(W148="","",(T148-U148-V148-W148)))</f>
        <v/>
      </c>
      <c r="Y148" s="9" t="str">
        <f>IF(U148="","",U148/$T148)</f>
        <v/>
      </c>
      <c r="Z148" s="9" t="str">
        <f>IF(V148="","",V148/$T148)</f>
        <v/>
      </c>
      <c r="AA148" s="9" t="str">
        <f>IF(W148="","",W148/$T148)</f>
        <v/>
      </c>
      <c r="AB148" s="9" t="str">
        <f>IF(X148="","",X148/$T148)</f>
        <v/>
      </c>
      <c r="AC148" s="9"/>
      <c r="AD148" s="8"/>
      <c r="AE148" s="10">
        <v>2016</v>
      </c>
      <c r="AF148" s="7"/>
      <c r="AG148" s="7">
        <v>10</v>
      </c>
      <c r="AH148" s="12" t="s">
        <v>187</v>
      </c>
      <c r="AI148" s="12"/>
      <c r="AJ148" s="32">
        <f>IF(AE148&lt;&gt;AE147,"1",IF(C148&gt;C147,AJ147+1,"1"))</f>
        <v>2</v>
      </c>
      <c r="AK148" s="10">
        <f>IF(G148="Top",AJ148*1,IF(G148="Bottom",AJ148+10,""))</f>
        <v>12</v>
      </c>
      <c r="AL148" s="11" t="s">
        <v>1186</v>
      </c>
      <c r="AN148" s="10"/>
      <c r="AO148" s="10"/>
      <c r="AP148" s="7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</row>
    <row r="149" spans="1:73" s="11" customFormat="1" ht="11.25" x14ac:dyDescent="0.2">
      <c r="A149" s="15">
        <v>12</v>
      </c>
      <c r="B149" s="12" t="s">
        <v>187</v>
      </c>
      <c r="C149" s="16">
        <v>42582</v>
      </c>
      <c r="D149" s="3">
        <v>14</v>
      </c>
      <c r="E149" s="38">
        <v>2</v>
      </c>
      <c r="F149" s="3">
        <v>1.5</v>
      </c>
      <c r="G149" s="7" t="s">
        <v>4</v>
      </c>
      <c r="H149" s="17">
        <v>1.6199999999999999E-2</v>
      </c>
      <c r="I149" s="4">
        <v>1.6E-2</v>
      </c>
      <c r="J149" s="4">
        <v>3.7999999999999999E-2</v>
      </c>
      <c r="K149" s="4">
        <v>0.64500000000000002</v>
      </c>
      <c r="L149" s="4">
        <f>IF(K149="","",IF(H149="","",K149/H149))</f>
        <v>39.814814814814817</v>
      </c>
      <c r="M149" s="7">
        <v>18</v>
      </c>
      <c r="N149" s="4">
        <v>8.24</v>
      </c>
      <c r="O149" s="7">
        <v>178.6</v>
      </c>
      <c r="P149" s="3">
        <v>15.7</v>
      </c>
      <c r="Q149" s="38">
        <v>1</v>
      </c>
      <c r="R149" s="3"/>
      <c r="S149" s="4">
        <v>0.15</v>
      </c>
      <c r="T149" s="8">
        <v>5.66</v>
      </c>
      <c r="U149" s="8">
        <v>3.01</v>
      </c>
      <c r="V149" s="4">
        <v>0</v>
      </c>
      <c r="W149" s="4">
        <v>0</v>
      </c>
      <c r="X149" s="4">
        <f>IF(T149="","",IF(W149="","",(T149-U149-V149-W149)))</f>
        <v>2.6500000000000004</v>
      </c>
      <c r="Y149" s="9">
        <f>IF(U149="","",U149/$T149)</f>
        <v>0.53180212014134276</v>
      </c>
      <c r="Z149" s="9">
        <f>IF(V149="","",V149/$T149)</f>
        <v>0</v>
      </c>
      <c r="AA149" s="9">
        <f>IF(W149="","",W149/$T149)</f>
        <v>0</v>
      </c>
      <c r="AB149" s="9">
        <f>IF(X149="","",X149/$T149)</f>
        <v>0.4681978798586573</v>
      </c>
      <c r="AC149" s="9"/>
      <c r="AD149" s="8"/>
      <c r="AE149" s="10">
        <v>2016</v>
      </c>
      <c r="AF149" s="7">
        <v>27</v>
      </c>
      <c r="AG149" s="7">
        <v>25</v>
      </c>
      <c r="AH149" s="12" t="s">
        <v>187</v>
      </c>
      <c r="AI149" s="12"/>
      <c r="AJ149" s="32" t="str">
        <f>IF(AE149&lt;&gt;AE148,"1",IF(C149&gt;C148,AJ148+1,"1"))</f>
        <v>1</v>
      </c>
      <c r="AK149" s="10">
        <f>IF(G149="Top",AJ149*1,IF(G149="Bottom",AJ149+10,""))</f>
        <v>1</v>
      </c>
      <c r="AL149" s="11" t="s">
        <v>1187</v>
      </c>
      <c r="AN149" s="10"/>
      <c r="AO149" s="10"/>
      <c r="AP149" s="7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</row>
    <row r="150" spans="1:73" s="11" customFormat="1" ht="11.25" hidden="1" x14ac:dyDescent="0.2">
      <c r="A150" s="1">
        <v>12</v>
      </c>
      <c r="B150" s="12" t="s">
        <v>187</v>
      </c>
      <c r="C150" s="16">
        <v>42596</v>
      </c>
      <c r="D150" s="3"/>
      <c r="E150" s="4"/>
      <c r="F150" s="3">
        <v>12.5</v>
      </c>
      <c r="G150" s="7" t="s">
        <v>1</v>
      </c>
      <c r="H150" s="17">
        <v>0.57779999999999998</v>
      </c>
      <c r="I150" s="4"/>
      <c r="J150" s="4" t="s">
        <v>35</v>
      </c>
      <c r="K150" s="4"/>
      <c r="L150" s="4" t="str">
        <f>IF(K150="","",IF(H150="","",K150/H150))</f>
        <v/>
      </c>
      <c r="M150" s="7"/>
      <c r="N150" s="4"/>
      <c r="O150" s="7"/>
      <c r="P150" s="3"/>
      <c r="Q150" s="4"/>
      <c r="R150" s="3"/>
      <c r="S150" s="4"/>
      <c r="T150" s="8"/>
      <c r="U150" s="8"/>
      <c r="V150" s="4"/>
      <c r="W150" s="4"/>
      <c r="X150" s="4" t="str">
        <f>IF(T150="","",IF(W150="","",(T150-U150-V150-W150)))</f>
        <v/>
      </c>
      <c r="Y150" s="9" t="str">
        <f>IF(U150="","",U150/$T150)</f>
        <v/>
      </c>
      <c r="Z150" s="9" t="str">
        <f>IF(V150="","",V150/$T150)</f>
        <v/>
      </c>
      <c r="AA150" s="9" t="str">
        <f>IF(W150="","",W150/$T150)</f>
        <v/>
      </c>
      <c r="AB150" s="9" t="str">
        <f>IF(X150="","",X150/$T150)</f>
        <v/>
      </c>
      <c r="AC150" s="9"/>
      <c r="AD150" s="8"/>
      <c r="AE150" s="10">
        <v>2016</v>
      </c>
      <c r="AF150" s="7"/>
      <c r="AG150" s="7">
        <v>10</v>
      </c>
      <c r="AH150" s="12" t="s">
        <v>187</v>
      </c>
      <c r="AI150" s="12"/>
      <c r="AJ150" s="32">
        <f>IF(AE150&lt;&gt;AE149,"1",IF(C150&gt;C149,AJ149+1,"1"))</f>
        <v>2</v>
      </c>
      <c r="AK150" s="10">
        <f>IF(G150="Top",AJ150*1,IF(G150="Bottom",AJ150+10,""))</f>
        <v>12</v>
      </c>
      <c r="AL150" s="11" t="s">
        <v>1447</v>
      </c>
      <c r="AN150" s="10"/>
      <c r="AO150" s="10"/>
      <c r="AP150" s="7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</row>
    <row r="151" spans="1:73" s="11" customFormat="1" ht="11.25" x14ac:dyDescent="0.2">
      <c r="A151" s="15">
        <v>12</v>
      </c>
      <c r="B151" s="12" t="s">
        <v>187</v>
      </c>
      <c r="C151" s="16">
        <v>42596</v>
      </c>
      <c r="D151" s="3">
        <v>14</v>
      </c>
      <c r="E151" s="38">
        <v>1.75</v>
      </c>
      <c r="F151" s="3">
        <v>1.5</v>
      </c>
      <c r="G151" s="7" t="s">
        <v>4</v>
      </c>
      <c r="H151" s="17">
        <v>1.4199999999999999E-2</v>
      </c>
      <c r="I151" s="4" t="s">
        <v>35</v>
      </c>
      <c r="J151" s="4" t="s">
        <v>35</v>
      </c>
      <c r="K151" s="4">
        <v>0.28499999999999998</v>
      </c>
      <c r="L151" s="4">
        <f>IF(K151="","",IF(H151="","",K151/H151))</f>
        <v>20.070422535211268</v>
      </c>
      <c r="M151" s="7">
        <v>16</v>
      </c>
      <c r="N151" s="4">
        <v>8.3800000000000008</v>
      </c>
      <c r="O151" s="7">
        <v>145</v>
      </c>
      <c r="P151" s="3"/>
      <c r="Q151" s="38">
        <v>18.5</v>
      </c>
      <c r="R151" s="3"/>
      <c r="S151" s="4">
        <v>0.15</v>
      </c>
      <c r="T151" s="8">
        <v>10.92</v>
      </c>
      <c r="U151" s="8">
        <v>6.15</v>
      </c>
      <c r="V151" s="4">
        <v>0</v>
      </c>
      <c r="W151" s="4">
        <v>0</v>
      </c>
      <c r="X151" s="4">
        <f>IF(T151="","",IF(W151="","",(T151-U151-V151-W151)))</f>
        <v>4.7699999999999996</v>
      </c>
      <c r="Y151" s="9">
        <f>IF(U151="","",U151/$T151)</f>
        <v>0.56318681318681318</v>
      </c>
      <c r="Z151" s="9">
        <f>IF(V151="","",V151/$T151)</f>
        <v>0</v>
      </c>
      <c r="AA151" s="9">
        <f>IF(W151="","",W151/$T151)</f>
        <v>0</v>
      </c>
      <c r="AB151" s="9">
        <f>IF(X151="","",X151/$T151)</f>
        <v>0.43681318681318676</v>
      </c>
      <c r="AC151" s="9"/>
      <c r="AD151" s="8" t="s">
        <v>1448</v>
      </c>
      <c r="AE151" s="10">
        <v>2016</v>
      </c>
      <c r="AF151" s="7">
        <v>28</v>
      </c>
      <c r="AG151" s="7">
        <v>25</v>
      </c>
      <c r="AH151" s="12" t="s">
        <v>187</v>
      </c>
      <c r="AI151" s="12"/>
      <c r="AJ151" s="32" t="str">
        <f>IF(AE151&lt;&gt;AE150,"1",IF(C151&gt;C150,AJ150+1,"1"))</f>
        <v>1</v>
      </c>
      <c r="AK151" s="10">
        <f>IF(G151="Top",AJ151*1,IF(G151="Bottom",AJ151+10,""))</f>
        <v>1</v>
      </c>
      <c r="AL151" s="11" t="s">
        <v>1449</v>
      </c>
      <c r="AN151" s="10"/>
      <c r="AO151" s="10"/>
      <c r="AP151" s="7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</row>
    <row r="152" spans="1:73" s="11" customFormat="1" ht="11.25" hidden="1" x14ac:dyDescent="0.2">
      <c r="A152" s="1">
        <v>12</v>
      </c>
      <c r="B152" s="12" t="s">
        <v>187</v>
      </c>
      <c r="C152" s="16">
        <v>42610</v>
      </c>
      <c r="D152" s="3"/>
      <c r="E152" s="4"/>
      <c r="F152" s="3">
        <v>12.5</v>
      </c>
      <c r="G152" s="7" t="s">
        <v>1</v>
      </c>
      <c r="H152" s="17">
        <v>0.36510000000000004</v>
      </c>
      <c r="I152" s="4"/>
      <c r="J152" s="4">
        <v>0.58799999999999997</v>
      </c>
      <c r="K152" s="4"/>
      <c r="L152" s="4" t="str">
        <f>IF(K152="","",IF(H152="","",K152/H152))</f>
        <v/>
      </c>
      <c r="M152" s="7"/>
      <c r="N152" s="4"/>
      <c r="O152" s="7"/>
      <c r="P152" s="3"/>
      <c r="Q152" s="4"/>
      <c r="R152" s="3"/>
      <c r="S152" s="4"/>
      <c r="T152" s="8"/>
      <c r="U152" s="8"/>
      <c r="V152" s="4"/>
      <c r="W152" s="4"/>
      <c r="X152" s="4" t="str">
        <f>IF(T152="","",IF(W152="","",(T152-U152-V152-W152)))</f>
        <v/>
      </c>
      <c r="Y152" s="9" t="str">
        <f>IF(U152="","",U152/$T152)</f>
        <v/>
      </c>
      <c r="Z152" s="9" t="str">
        <f>IF(V152="","",V152/$T152)</f>
        <v/>
      </c>
      <c r="AA152" s="9" t="str">
        <f>IF(W152="","",W152/$T152)</f>
        <v/>
      </c>
      <c r="AB152" s="9" t="str">
        <f>IF(X152="","",X152/$T152)</f>
        <v/>
      </c>
      <c r="AC152" s="9"/>
      <c r="AD152" s="8"/>
      <c r="AE152" s="10">
        <v>2016</v>
      </c>
      <c r="AF152" s="7"/>
      <c r="AG152" s="7">
        <v>11</v>
      </c>
      <c r="AH152" s="12" t="s">
        <v>187</v>
      </c>
      <c r="AI152" s="12"/>
      <c r="AJ152" s="32">
        <f>IF(AE152&lt;&gt;AE151,"1",IF(C152&gt;C151,AJ151+1,"1"))</f>
        <v>2</v>
      </c>
      <c r="AK152" s="10">
        <f>IF(G152="Top",AJ152*1,IF(G152="Bottom",AJ152+10,""))</f>
        <v>12</v>
      </c>
      <c r="AL152" s="11" t="s">
        <v>1737</v>
      </c>
      <c r="AN152" s="10"/>
      <c r="AO152" s="10"/>
      <c r="AP152" s="7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</row>
    <row r="153" spans="1:73" s="11" customFormat="1" ht="11.25" x14ac:dyDescent="0.2">
      <c r="A153" s="15">
        <v>12</v>
      </c>
      <c r="B153" s="12" t="s">
        <v>187</v>
      </c>
      <c r="C153" s="16">
        <v>42610</v>
      </c>
      <c r="D153" s="3">
        <v>14</v>
      </c>
      <c r="E153" s="38">
        <v>1.6</v>
      </c>
      <c r="F153" s="3">
        <v>1.5</v>
      </c>
      <c r="G153" s="7" t="s">
        <v>4</v>
      </c>
      <c r="H153" s="17">
        <v>1.89E-2</v>
      </c>
      <c r="I153" s="4">
        <v>3.5000000000000001E-3</v>
      </c>
      <c r="J153" s="4">
        <v>7.4999999999999997E-3</v>
      </c>
      <c r="K153" s="4">
        <v>0.48599999999999999</v>
      </c>
      <c r="L153" s="4">
        <f>IF(K153="","",IF(H153="","",K153/H153))</f>
        <v>25.714285714285712</v>
      </c>
      <c r="M153" s="7">
        <v>19</v>
      </c>
      <c r="N153" s="4">
        <v>8.25</v>
      </c>
      <c r="O153" s="7">
        <v>164</v>
      </c>
      <c r="P153" s="3"/>
      <c r="Q153" s="38">
        <v>13.6</v>
      </c>
      <c r="R153" s="3">
        <v>21.5</v>
      </c>
      <c r="S153" s="4">
        <v>0.15</v>
      </c>
      <c r="T153" s="8">
        <v>13.03</v>
      </c>
      <c r="U153" s="8">
        <v>9.48</v>
      </c>
      <c r="V153" s="4">
        <v>0</v>
      </c>
      <c r="W153" s="4">
        <v>0</v>
      </c>
      <c r="X153" s="4">
        <f>IF(T153="","",IF(W153="","",(T153-U153-V153-W153)))</f>
        <v>3.5499999999999989</v>
      </c>
      <c r="Y153" s="9">
        <f>IF(U153="","",U153/$T153)</f>
        <v>0.72755180353031468</v>
      </c>
      <c r="Z153" s="9">
        <f>IF(V153="","",V153/$T153)</f>
        <v>0</v>
      </c>
      <c r="AA153" s="9">
        <f>IF(W153="","",W153/$T153)</f>
        <v>0</v>
      </c>
      <c r="AB153" s="9">
        <f>IF(X153="","",X153/$T153)</f>
        <v>0.27244819646968527</v>
      </c>
      <c r="AC153" s="9"/>
      <c r="AD153" s="8" t="s">
        <v>1738</v>
      </c>
      <c r="AE153" s="10">
        <v>2016</v>
      </c>
      <c r="AF153" s="7">
        <v>29</v>
      </c>
      <c r="AG153" s="7">
        <v>25</v>
      </c>
      <c r="AH153" s="12" t="s">
        <v>187</v>
      </c>
      <c r="AI153" s="12"/>
      <c r="AJ153" s="32" t="str">
        <f>IF(AE153&lt;&gt;AE152,"1",IF(C153&gt;C152,AJ152+1,"1"))</f>
        <v>1</v>
      </c>
      <c r="AK153" s="10">
        <f>IF(G153="Top",AJ153*1,IF(G153="Bottom",AJ153+10,""))</f>
        <v>1</v>
      </c>
      <c r="AL153" s="11" t="s">
        <v>1739</v>
      </c>
      <c r="AN153" s="10"/>
      <c r="AO153" s="10"/>
      <c r="AP153" s="7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</row>
    <row r="154" spans="1:73" s="11" customFormat="1" ht="11.25" hidden="1" x14ac:dyDescent="0.2">
      <c r="A154" s="1">
        <v>12</v>
      </c>
      <c r="B154" s="12" t="s">
        <v>187</v>
      </c>
      <c r="C154" s="16">
        <v>42624</v>
      </c>
      <c r="D154" s="3"/>
      <c r="E154" s="4"/>
      <c r="F154" s="3">
        <v>12.5</v>
      </c>
      <c r="G154" s="7" t="s">
        <v>1</v>
      </c>
      <c r="H154" s="17">
        <v>0.33450000000000002</v>
      </c>
      <c r="I154" s="4"/>
      <c r="J154" s="4" t="s">
        <v>35</v>
      </c>
      <c r="K154" s="4"/>
      <c r="L154" s="4" t="str">
        <f>IF(K154="","",IF(H154="","",K154/H154))</f>
        <v/>
      </c>
      <c r="M154" s="7"/>
      <c r="N154" s="4"/>
      <c r="O154" s="7"/>
      <c r="P154" s="3"/>
      <c r="Q154" s="4"/>
      <c r="R154" s="3"/>
      <c r="S154" s="4"/>
      <c r="T154" s="8"/>
      <c r="U154" s="8"/>
      <c r="V154" s="4"/>
      <c r="W154" s="4"/>
      <c r="X154" s="4" t="str">
        <f>IF(T154="","",IF(W154="","",(T154-U154-V154-W154)))</f>
        <v/>
      </c>
      <c r="Y154" s="9" t="str">
        <f>IF(U154="","",U154/$T154)</f>
        <v/>
      </c>
      <c r="Z154" s="9" t="str">
        <f>IF(V154="","",V154/$T154)</f>
        <v/>
      </c>
      <c r="AA154" s="9" t="str">
        <f>IF(W154="","",W154/$T154)</f>
        <v/>
      </c>
      <c r="AB154" s="9" t="str">
        <f>IF(X154="","",X154/$T154)</f>
        <v/>
      </c>
      <c r="AC154" s="9"/>
      <c r="AD154" s="8"/>
      <c r="AE154" s="10">
        <v>2016</v>
      </c>
      <c r="AF154" s="7"/>
      <c r="AG154" s="7">
        <v>11</v>
      </c>
      <c r="AH154" s="12" t="s">
        <v>187</v>
      </c>
      <c r="AI154" s="12"/>
      <c r="AJ154" s="32">
        <f>IF(AE154&lt;&gt;AE153,"1",IF(C154&gt;C153,AJ153+1,"1"))</f>
        <v>2</v>
      </c>
      <c r="AK154" s="10">
        <f>IF(G154="Top",AJ154*1,IF(G154="Bottom",AJ154+10,""))</f>
        <v>12</v>
      </c>
      <c r="AL154" s="11" t="s">
        <v>2073</v>
      </c>
      <c r="AN154" s="10"/>
      <c r="AO154" s="10"/>
      <c r="AP154" s="7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</row>
    <row r="155" spans="1:73" s="11" customFormat="1" ht="11.25" x14ac:dyDescent="0.2">
      <c r="A155" s="15">
        <v>12</v>
      </c>
      <c r="B155" s="12" t="s">
        <v>187</v>
      </c>
      <c r="C155" s="16">
        <v>42624</v>
      </c>
      <c r="D155" s="3">
        <v>14</v>
      </c>
      <c r="E155" s="38">
        <v>1.5</v>
      </c>
      <c r="F155" s="3">
        <v>1.5</v>
      </c>
      <c r="G155" s="7" t="s">
        <v>4</v>
      </c>
      <c r="H155" s="17">
        <v>1.6800000000000002E-2</v>
      </c>
      <c r="I155" s="4" t="s">
        <v>35</v>
      </c>
      <c r="J155" s="4"/>
      <c r="K155" s="4">
        <v>0.53900000000000003</v>
      </c>
      <c r="L155" s="4">
        <f>IF(K155="","",IF(H155="","",K155/H155))</f>
        <v>32.083333333333329</v>
      </c>
      <c r="M155" s="7">
        <v>16</v>
      </c>
      <c r="N155" s="4">
        <v>7.34</v>
      </c>
      <c r="O155" s="7">
        <v>181.6</v>
      </c>
      <c r="P155" s="3"/>
      <c r="Q155" s="38">
        <v>4.4000000000000004</v>
      </c>
      <c r="R155" s="3"/>
      <c r="S155" s="4">
        <v>0.15</v>
      </c>
      <c r="T155" s="8">
        <v>13</v>
      </c>
      <c r="U155" s="8">
        <v>9.44</v>
      </c>
      <c r="V155" s="4">
        <v>0</v>
      </c>
      <c r="W155" s="4">
        <v>0</v>
      </c>
      <c r="X155" s="4">
        <f>IF(T155="","",IF(W155="","",(T155-U155-V155-W155)))</f>
        <v>3.5600000000000005</v>
      </c>
      <c r="Y155" s="9">
        <f>IF(U155="","",U155/$T155)</f>
        <v>0.72615384615384615</v>
      </c>
      <c r="Z155" s="9">
        <f>IF(V155="","",V155/$T155)</f>
        <v>0</v>
      </c>
      <c r="AA155" s="9">
        <f>IF(W155="","",W155/$T155)</f>
        <v>0</v>
      </c>
      <c r="AB155" s="9">
        <f>IF(X155="","",X155/$T155)</f>
        <v>0.27384615384615391</v>
      </c>
      <c r="AC155" s="9"/>
      <c r="AD155" s="8" t="s">
        <v>2074</v>
      </c>
      <c r="AE155" s="10">
        <v>2016</v>
      </c>
      <c r="AF155" s="7">
        <v>22</v>
      </c>
      <c r="AG155" s="7">
        <v>24</v>
      </c>
      <c r="AH155" s="12" t="s">
        <v>187</v>
      </c>
      <c r="AI155" s="12"/>
      <c r="AJ155" s="32" t="str">
        <f>IF(AE155&lt;&gt;AE154,"1",IF(C155&gt;C154,AJ154+1,"1"))</f>
        <v>1</v>
      </c>
      <c r="AK155" s="10">
        <f>IF(G155="Top",AJ155*1,IF(G155="Bottom",AJ155+10,""))</f>
        <v>1</v>
      </c>
      <c r="AL155" s="11" t="s">
        <v>2075</v>
      </c>
      <c r="AN155" s="10"/>
      <c r="AO155" s="10"/>
      <c r="AP155" s="7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</row>
    <row r="156" spans="1:73" s="11" customFormat="1" ht="11.25" hidden="1" x14ac:dyDescent="0.2">
      <c r="A156" s="1">
        <v>12</v>
      </c>
      <c r="B156" s="1" t="s">
        <v>187</v>
      </c>
      <c r="C156" s="24">
        <v>42904</v>
      </c>
      <c r="D156" s="1"/>
      <c r="E156" s="20"/>
      <c r="F156" s="1">
        <v>12.5</v>
      </c>
      <c r="G156" s="7" t="s">
        <v>1</v>
      </c>
      <c r="H156" s="5">
        <v>4.9200000000000001E-2</v>
      </c>
      <c r="I156" s="6"/>
      <c r="J156" s="6">
        <v>0.20499999999999999</v>
      </c>
      <c r="K156" s="6"/>
      <c r="L156" s="6" t="str">
        <f>IF(H156="","",IF(K156="","",K156/H156))</f>
        <v/>
      </c>
      <c r="M156" s="1"/>
      <c r="N156" s="20"/>
      <c r="O156" s="13"/>
      <c r="P156" s="1"/>
      <c r="Q156" s="20"/>
      <c r="R156" s="13"/>
      <c r="S156" s="6" t="s">
        <v>35</v>
      </c>
      <c r="T156" s="6"/>
      <c r="U156" s="6"/>
      <c r="V156" s="6"/>
      <c r="W156" s="6"/>
      <c r="X156" s="6" t="str">
        <f>IF(T156="","",T156-U156-V156-W156)</f>
        <v/>
      </c>
      <c r="Y156" s="9" t="str">
        <f>IF(U156="","",U156/$T156)</f>
        <v/>
      </c>
      <c r="Z156" s="9" t="str">
        <f>IF(V156="","",V156/$T156)</f>
        <v/>
      </c>
      <c r="AA156" s="9" t="str">
        <f>IF(W156="","",W156/$T156)</f>
        <v/>
      </c>
      <c r="AB156" s="9" t="str">
        <f>IF(X156="","",X156/$T156)</f>
        <v/>
      </c>
      <c r="AC156" s="21"/>
      <c r="AD156" s="1"/>
      <c r="AE156" s="1">
        <v>2017</v>
      </c>
      <c r="AF156" s="1"/>
      <c r="AG156" s="1">
        <v>11</v>
      </c>
      <c r="AH156" s="12" t="s">
        <v>187</v>
      </c>
      <c r="AI156" s="1"/>
      <c r="AJ156" s="32" t="str">
        <f>IF(AE156&lt;&gt;AE155,"1",IF(C156&gt;C155,AJ155+1,"1"))</f>
        <v>1</v>
      </c>
      <c r="AK156" s="10">
        <f>IF(G156="Top",AJ156*1,IF(G156="Bottom",AJ156+10,""))</f>
        <v>11</v>
      </c>
      <c r="AL156" s="11" t="s">
        <v>2885</v>
      </c>
      <c r="AM156" s="14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</row>
    <row r="157" spans="1:73" s="11" customFormat="1" ht="11.25" x14ac:dyDescent="0.2">
      <c r="A157" s="1">
        <v>12</v>
      </c>
      <c r="B157" s="1" t="s">
        <v>187</v>
      </c>
      <c r="C157" s="24">
        <v>42904</v>
      </c>
      <c r="D157" s="1">
        <v>14</v>
      </c>
      <c r="E157" s="39">
        <v>3.85</v>
      </c>
      <c r="F157" s="1">
        <v>1.5</v>
      </c>
      <c r="G157" s="1" t="s">
        <v>4</v>
      </c>
      <c r="H157" s="5">
        <v>1.0500000000000001E-2</v>
      </c>
      <c r="I157" s="6">
        <v>2.1999999999999999E-2</v>
      </c>
      <c r="J157" s="6">
        <v>6.0000000000000001E-3</v>
      </c>
      <c r="K157" s="6">
        <v>0.42599999999999999</v>
      </c>
      <c r="L157" s="6">
        <f>IF(H157="","",IF(K157="","",K157/H157))</f>
        <v>40.571428571428569</v>
      </c>
      <c r="M157" s="1">
        <v>15</v>
      </c>
      <c r="N157" s="20">
        <v>7.76</v>
      </c>
      <c r="O157" s="13">
        <v>155.80000000000001</v>
      </c>
      <c r="P157" s="1">
        <v>13.7</v>
      </c>
      <c r="Q157" s="39">
        <v>2.4</v>
      </c>
      <c r="R157" s="13"/>
      <c r="S157" s="6">
        <v>0.15</v>
      </c>
      <c r="T157" s="6">
        <v>1.45</v>
      </c>
      <c r="U157" s="6">
        <v>0.74</v>
      </c>
      <c r="V157" s="6">
        <v>0.03</v>
      </c>
      <c r="W157" s="6">
        <v>0</v>
      </c>
      <c r="X157" s="6">
        <f>IF(T157="","",T157-U157-V157-W157)</f>
        <v>0.67999999999999994</v>
      </c>
      <c r="Y157" s="9">
        <f>IF(U157="","",U157/$T157)</f>
        <v>0.51034482758620692</v>
      </c>
      <c r="Z157" s="9">
        <f>IF(V157="","",V157/$T157)</f>
        <v>2.0689655172413793E-2</v>
      </c>
      <c r="AA157" s="9">
        <f>IF(W157="","",W157/$T157)</f>
        <v>0</v>
      </c>
      <c r="AB157" s="9">
        <f>IF(X157="","",X157/$T157)</f>
        <v>0.4689655172413793</v>
      </c>
      <c r="AC157" s="21"/>
      <c r="AD157" s="1"/>
      <c r="AE157" s="1">
        <v>2017</v>
      </c>
      <c r="AF157" s="1">
        <v>28</v>
      </c>
      <c r="AG157" s="1">
        <v>22</v>
      </c>
      <c r="AH157" s="12" t="s">
        <v>187</v>
      </c>
      <c r="AI157" s="1"/>
      <c r="AJ157" s="32" t="str">
        <f>IF(AE157&lt;&gt;AE156,"1",IF(C157&gt;C156,AJ156+1,"1"))</f>
        <v>1</v>
      </c>
      <c r="AK157" s="10">
        <f>IF(G157="Top",AJ157*1,IF(G157="Bottom",AJ157+10,""))</f>
        <v>1</v>
      </c>
      <c r="AL157" s="11" t="s">
        <v>2886</v>
      </c>
      <c r="AM157" s="14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</row>
    <row r="158" spans="1:73" s="11" customFormat="1" ht="11.25" hidden="1" x14ac:dyDescent="0.2">
      <c r="A158" s="1">
        <v>12</v>
      </c>
      <c r="B158" s="1" t="s">
        <v>187</v>
      </c>
      <c r="C158" s="24">
        <v>42907</v>
      </c>
      <c r="D158" s="1"/>
      <c r="E158" s="20"/>
      <c r="F158" s="1"/>
      <c r="G158" s="1" t="s">
        <v>13</v>
      </c>
      <c r="H158" s="5"/>
      <c r="I158" s="6"/>
      <c r="J158" s="6"/>
      <c r="K158" s="6"/>
      <c r="L158" s="6" t="str">
        <f>IF(H158="","",IF(K158="","",K158/H158))</f>
        <v/>
      </c>
      <c r="M158" s="1"/>
      <c r="N158" s="20"/>
      <c r="O158" s="13"/>
      <c r="P158" s="1"/>
      <c r="Q158" s="20"/>
      <c r="R158" s="13"/>
      <c r="S158" s="6">
        <v>0.15</v>
      </c>
      <c r="T158" s="6">
        <v>724.25</v>
      </c>
      <c r="U158" s="6">
        <v>0</v>
      </c>
      <c r="V158" s="6">
        <v>632.75</v>
      </c>
      <c r="W158" s="6">
        <v>0</v>
      </c>
      <c r="X158" s="6">
        <f>IF(T158="","",T158-U158-V158-W158)</f>
        <v>91.5</v>
      </c>
      <c r="Y158" s="9">
        <f>IF(U158="","",U158/$T158)</f>
        <v>0</v>
      </c>
      <c r="Z158" s="9">
        <f>IF(V158="","",V158/$T158)</f>
        <v>0.87366240938902318</v>
      </c>
      <c r="AA158" s="9">
        <f>IF(W158="","",W158/$T158)</f>
        <v>0</v>
      </c>
      <c r="AB158" s="9">
        <f>IF(X158="","",X158/$T158)</f>
        <v>0.12633759061097688</v>
      </c>
      <c r="AC158" s="21"/>
      <c r="AD158" s="1" t="s">
        <v>2964</v>
      </c>
      <c r="AE158" s="1">
        <v>2017</v>
      </c>
      <c r="AF158" s="1"/>
      <c r="AG158" s="1"/>
      <c r="AH158" s="12" t="s">
        <v>187</v>
      </c>
      <c r="AI158" s="1"/>
      <c r="AJ158" s="32">
        <f>IF(AE158&lt;&gt;AE157,"1",IF(C158&gt;C157,AJ157+1,"1"))</f>
        <v>2</v>
      </c>
      <c r="AK158" s="10" t="s">
        <v>169</v>
      </c>
      <c r="AL158" s="11" t="s">
        <v>2965</v>
      </c>
      <c r="AM158" s="14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</row>
    <row r="159" spans="1:73" s="11" customFormat="1" ht="11.25" hidden="1" x14ac:dyDescent="0.2">
      <c r="A159" s="1">
        <v>12</v>
      </c>
      <c r="B159" s="1" t="s">
        <v>187</v>
      </c>
      <c r="C159" s="24">
        <v>42907</v>
      </c>
      <c r="D159" s="1"/>
      <c r="E159" s="20"/>
      <c r="F159" s="1"/>
      <c r="G159" s="1" t="s">
        <v>13</v>
      </c>
      <c r="H159" s="5"/>
      <c r="I159" s="6"/>
      <c r="J159" s="6"/>
      <c r="K159" s="6"/>
      <c r="L159" s="6" t="str">
        <f>IF(H159="","",IF(K159="","",K159/H159))</f>
        <v/>
      </c>
      <c r="M159" s="1"/>
      <c r="N159" s="20"/>
      <c r="O159" s="13"/>
      <c r="P159" s="1"/>
      <c r="Q159" s="20"/>
      <c r="R159" s="13"/>
      <c r="S159" s="6">
        <v>0.15</v>
      </c>
      <c r="T159" s="6">
        <v>324.5</v>
      </c>
      <c r="U159" s="6">
        <v>0</v>
      </c>
      <c r="V159" s="6">
        <v>173.25</v>
      </c>
      <c r="W159" s="6">
        <v>38.25</v>
      </c>
      <c r="X159" s="6">
        <f>IF(T159="","",T159-U159-V159-W159)</f>
        <v>113</v>
      </c>
      <c r="Y159" s="9">
        <f>IF(U159="","",U159/$T159)</f>
        <v>0</v>
      </c>
      <c r="Z159" s="9">
        <f>IF(V159="","",V159/$T159)</f>
        <v>0.53389830508474578</v>
      </c>
      <c r="AA159" s="9">
        <f>IF(W159="","",W159/$T159)</f>
        <v>0.11787365177195686</v>
      </c>
      <c r="AB159" s="9">
        <f>IF(X159="","",X159/$T159)</f>
        <v>0.34822804314329736</v>
      </c>
      <c r="AC159" s="21"/>
      <c r="AD159" s="1" t="s">
        <v>2966</v>
      </c>
      <c r="AE159" s="1">
        <v>2017</v>
      </c>
      <c r="AF159" s="1"/>
      <c r="AG159" s="1"/>
      <c r="AH159" s="12" t="s">
        <v>187</v>
      </c>
      <c r="AI159" s="1"/>
      <c r="AJ159" s="32" t="str">
        <f>IF(AE159&lt;&gt;AE158,"1",IF(C159&gt;C158,AJ158+1,"1"))</f>
        <v>1</v>
      </c>
      <c r="AK159" s="10" t="s">
        <v>31</v>
      </c>
      <c r="AL159" s="11" t="s">
        <v>2967</v>
      </c>
      <c r="AM159" s="14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</row>
    <row r="160" spans="1:73" s="11" customFormat="1" ht="11.25" hidden="1" x14ac:dyDescent="0.2">
      <c r="A160" s="1">
        <v>12</v>
      </c>
      <c r="B160" s="1" t="s">
        <v>187</v>
      </c>
      <c r="C160" s="24">
        <v>42920</v>
      </c>
      <c r="D160" s="1"/>
      <c r="E160" s="20"/>
      <c r="F160" s="1">
        <v>12.5</v>
      </c>
      <c r="G160" s="7" t="s">
        <v>1</v>
      </c>
      <c r="H160" s="5">
        <v>0.14199999999999999</v>
      </c>
      <c r="I160" s="6"/>
      <c r="J160" s="6">
        <v>0.26400000000000001</v>
      </c>
      <c r="K160" s="6"/>
      <c r="L160" s="6" t="str">
        <f>IF(H160="","",IF(K160="","",K160/H160))</f>
        <v/>
      </c>
      <c r="M160" s="1"/>
      <c r="N160" s="20"/>
      <c r="O160" s="13"/>
      <c r="P160" s="1"/>
      <c r="Q160" s="20"/>
      <c r="R160" s="13"/>
      <c r="S160" s="6" t="s">
        <v>35</v>
      </c>
      <c r="T160" s="6"/>
      <c r="U160" s="6"/>
      <c r="V160" s="6"/>
      <c r="W160" s="6"/>
      <c r="X160" s="6" t="str">
        <f>IF(T160="","",T160-U160-V160-W160)</f>
        <v/>
      </c>
      <c r="Y160" s="9" t="str">
        <f>IF(U160="","",U160/$T160)</f>
        <v/>
      </c>
      <c r="Z160" s="9" t="str">
        <f>IF(V160="","",V160/$T160)</f>
        <v/>
      </c>
      <c r="AA160" s="9" t="str">
        <f>IF(W160="","",W160/$T160)</f>
        <v/>
      </c>
      <c r="AB160" s="9" t="str">
        <f>IF(X160="","",X160/$T160)</f>
        <v/>
      </c>
      <c r="AC160" s="21"/>
      <c r="AD160" s="1"/>
      <c r="AE160" s="1">
        <v>2017</v>
      </c>
      <c r="AF160" s="1"/>
      <c r="AG160" s="1">
        <v>11</v>
      </c>
      <c r="AH160" s="12" t="s">
        <v>187</v>
      </c>
      <c r="AI160" s="1"/>
      <c r="AJ160" s="32">
        <f>IF(AE160&lt;&gt;AE159,"1",IF(C160&gt;C159,AJ159+1,"1"))</f>
        <v>2</v>
      </c>
      <c r="AK160" s="10">
        <f>IF(G160="Top",AJ160*1,IF(G160="Bottom",AJ160+10,""))</f>
        <v>12</v>
      </c>
      <c r="AL160" s="11" t="s">
        <v>3276</v>
      </c>
      <c r="AM160" s="14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</row>
    <row r="161" spans="1:73" s="11" customFormat="1" ht="11.25" x14ac:dyDescent="0.2">
      <c r="A161" s="1">
        <v>12</v>
      </c>
      <c r="B161" s="1" t="s">
        <v>187</v>
      </c>
      <c r="C161" s="24">
        <v>42920</v>
      </c>
      <c r="D161" s="1">
        <v>14</v>
      </c>
      <c r="E161" s="39">
        <v>5.2</v>
      </c>
      <c r="F161" s="1">
        <v>1.5</v>
      </c>
      <c r="G161" s="1" t="s">
        <v>4</v>
      </c>
      <c r="H161" s="5">
        <v>1.15E-2</v>
      </c>
      <c r="I161" s="6">
        <v>7.0000000000000001E-3</v>
      </c>
      <c r="J161" s="6">
        <v>2.5000000000000001E-3</v>
      </c>
      <c r="K161" s="6">
        <v>0.432</v>
      </c>
      <c r="L161" s="6">
        <f>IF(H161="","",IF(K161="","",K161/H161))</f>
        <v>37.565217391304351</v>
      </c>
      <c r="M161" s="1">
        <v>10</v>
      </c>
      <c r="N161" s="20">
        <v>7.47</v>
      </c>
      <c r="O161" s="13">
        <v>132.30000000000001</v>
      </c>
      <c r="P161" s="1"/>
      <c r="Q161" s="39">
        <v>2.8</v>
      </c>
      <c r="R161" s="13"/>
      <c r="S161" s="6">
        <v>0.15</v>
      </c>
      <c r="T161" s="6">
        <v>2.99</v>
      </c>
      <c r="U161" s="6">
        <v>2.09</v>
      </c>
      <c r="V161" s="6">
        <v>0.1</v>
      </c>
      <c r="W161" s="6">
        <v>0</v>
      </c>
      <c r="X161" s="6">
        <f>IF(T161="","",T161-U161-V161-W161)</f>
        <v>0.80000000000000038</v>
      </c>
      <c r="Y161" s="9">
        <f>IF(U161="","",U161/$T161)</f>
        <v>0.69899665551839452</v>
      </c>
      <c r="Z161" s="9">
        <f>IF(V161="","",V161/$T161)</f>
        <v>3.3444816053511704E-2</v>
      </c>
      <c r="AA161" s="9">
        <f>IF(W161="","",W161/$T161)</f>
        <v>0</v>
      </c>
      <c r="AB161" s="9">
        <f>IF(X161="","",X161/$T161)</f>
        <v>0.26755852842809374</v>
      </c>
      <c r="AC161" s="21"/>
      <c r="AD161" s="1"/>
      <c r="AE161" s="1">
        <v>2017</v>
      </c>
      <c r="AF161" s="1">
        <v>24</v>
      </c>
      <c r="AG161" s="1">
        <v>22</v>
      </c>
      <c r="AH161" s="12" t="s">
        <v>187</v>
      </c>
      <c r="AI161" s="1"/>
      <c r="AJ161" s="32" t="str">
        <f>IF(AE161&lt;&gt;AE160,"1",IF(C161&gt;C160,AJ160+1,"1"))</f>
        <v>1</v>
      </c>
      <c r="AK161" s="10">
        <f>IF(G161="Top",AJ161*1,IF(G161="Bottom",AJ161+10,""))</f>
        <v>1</v>
      </c>
      <c r="AL161" s="11" t="s">
        <v>3277</v>
      </c>
      <c r="AM161" s="14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</row>
    <row r="162" spans="1:73" s="11" customFormat="1" ht="11.25" hidden="1" x14ac:dyDescent="0.2">
      <c r="A162" s="1">
        <v>12</v>
      </c>
      <c r="B162" s="1" t="s">
        <v>187</v>
      </c>
      <c r="C162" s="24">
        <v>42933</v>
      </c>
      <c r="D162" s="1"/>
      <c r="E162" s="20"/>
      <c r="F162" s="1">
        <v>12.5</v>
      </c>
      <c r="G162" s="7" t="s">
        <v>1</v>
      </c>
      <c r="H162" s="5">
        <v>0.3135</v>
      </c>
      <c r="I162" s="6"/>
      <c r="J162" s="6">
        <v>0.68600000000000005</v>
      </c>
      <c r="K162" s="6"/>
      <c r="L162" s="6" t="str">
        <f>IF(H162="","",IF(K162="","",K162/H162))</f>
        <v/>
      </c>
      <c r="M162" s="1"/>
      <c r="N162" s="20"/>
      <c r="O162" s="13"/>
      <c r="P162" s="1"/>
      <c r="Q162" s="20"/>
      <c r="R162" s="13"/>
      <c r="S162" s="6" t="s">
        <v>35</v>
      </c>
      <c r="T162" s="6"/>
      <c r="U162" s="6"/>
      <c r="V162" s="6"/>
      <c r="W162" s="6"/>
      <c r="X162" s="6" t="str">
        <f>IF(T162="","",T162-U162-V162-W162)</f>
        <v/>
      </c>
      <c r="Y162" s="9" t="str">
        <f>IF(U162="","",U162/$T162)</f>
        <v/>
      </c>
      <c r="Z162" s="9" t="str">
        <f>IF(V162="","",V162/$T162)</f>
        <v/>
      </c>
      <c r="AA162" s="9" t="str">
        <f>IF(W162="","",W162/$T162)</f>
        <v/>
      </c>
      <c r="AB162" s="9" t="str">
        <f>IF(X162="","",X162/$T162)</f>
        <v/>
      </c>
      <c r="AC162" s="21"/>
      <c r="AD162" s="1"/>
      <c r="AE162" s="1">
        <v>2017</v>
      </c>
      <c r="AF162" s="1"/>
      <c r="AG162" s="1">
        <v>10</v>
      </c>
      <c r="AH162" s="12" t="s">
        <v>187</v>
      </c>
      <c r="AI162" s="1"/>
      <c r="AJ162" s="32">
        <f>IF(AE162&lt;&gt;AE161,"1",IF(C162&gt;C161,AJ161+1,"1"))</f>
        <v>2</v>
      </c>
      <c r="AK162" s="10">
        <f>IF(G162="Top",AJ162*1,IF(G162="Bottom",AJ162+10,""))</f>
        <v>12</v>
      </c>
      <c r="AL162" s="11" t="s">
        <v>3619</v>
      </c>
      <c r="AM162" s="14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</row>
    <row r="163" spans="1:73" s="11" customFormat="1" ht="11.25" x14ac:dyDescent="0.2">
      <c r="A163" s="1">
        <v>12</v>
      </c>
      <c r="B163" s="1" t="s">
        <v>187</v>
      </c>
      <c r="C163" s="24">
        <v>42933</v>
      </c>
      <c r="D163" s="1">
        <v>14</v>
      </c>
      <c r="E163" s="39">
        <v>3.85</v>
      </c>
      <c r="F163" s="1">
        <v>1.5</v>
      </c>
      <c r="G163" s="1" t="s">
        <v>4</v>
      </c>
      <c r="H163" s="5">
        <v>1.04E-2</v>
      </c>
      <c r="I163" s="6">
        <v>7.0000000000000001E-3</v>
      </c>
      <c r="J163" s="6">
        <v>8.0000000000000002E-3</v>
      </c>
      <c r="K163" s="6">
        <v>0.16500000000000001</v>
      </c>
      <c r="L163" s="6">
        <f>IF(H163="","",IF(K163="","",K163/H163))</f>
        <v>15.865384615384617</v>
      </c>
      <c r="M163" s="1">
        <v>15</v>
      </c>
      <c r="N163" s="20">
        <v>7.45</v>
      </c>
      <c r="O163" s="13">
        <v>155.80000000000001</v>
      </c>
      <c r="P163" s="1"/>
      <c r="Q163" s="39">
        <v>4.4000000000000004</v>
      </c>
      <c r="R163" s="13">
        <v>47.1</v>
      </c>
      <c r="S163" s="6">
        <v>0.15</v>
      </c>
      <c r="T163" s="6">
        <v>4.6399999999999997</v>
      </c>
      <c r="U163" s="6">
        <v>3.22</v>
      </c>
      <c r="V163" s="6">
        <v>0</v>
      </c>
      <c r="W163" s="6">
        <v>0</v>
      </c>
      <c r="X163" s="6">
        <f>IF(T163="","",T163-U163-V163-W163)</f>
        <v>1.4199999999999995</v>
      </c>
      <c r="Y163" s="9">
        <f>IF(U163="","",U163/$T163)</f>
        <v>0.69396551724137945</v>
      </c>
      <c r="Z163" s="9">
        <f>IF(V163="","",V163/$T163)</f>
        <v>0</v>
      </c>
      <c r="AA163" s="9">
        <f>IF(W163="","",W163/$T163)</f>
        <v>0</v>
      </c>
      <c r="AB163" s="9">
        <f>IF(X163="","",X163/$T163)</f>
        <v>0.30603448275862061</v>
      </c>
      <c r="AC163" s="21"/>
      <c r="AD163" s="1"/>
      <c r="AE163" s="1">
        <v>2017</v>
      </c>
      <c r="AF163" s="1">
        <v>21</v>
      </c>
      <c r="AG163" s="1">
        <v>24</v>
      </c>
      <c r="AH163" s="12" t="s">
        <v>187</v>
      </c>
      <c r="AI163" s="1"/>
      <c r="AJ163" s="32" t="str">
        <f>IF(AE163&lt;&gt;AE162,"1",IF(C163&gt;C162,AJ162+1,"1"))</f>
        <v>1</v>
      </c>
      <c r="AK163" s="10">
        <f>IF(G163="Top",AJ163*1,IF(G163="Bottom",AJ163+10,""))</f>
        <v>1</v>
      </c>
      <c r="AL163" s="11" t="s">
        <v>3620</v>
      </c>
      <c r="AM163" s="14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</row>
    <row r="164" spans="1:73" s="11" customFormat="1" ht="11.25" hidden="1" x14ac:dyDescent="0.2">
      <c r="A164" s="1">
        <v>12</v>
      </c>
      <c r="B164" s="1" t="s">
        <v>187</v>
      </c>
      <c r="C164" s="24">
        <v>42947</v>
      </c>
      <c r="D164" s="1"/>
      <c r="E164" s="20"/>
      <c r="F164" s="1">
        <v>12.5</v>
      </c>
      <c r="G164" s="7" t="s">
        <v>1</v>
      </c>
      <c r="H164" s="5">
        <v>9.5799999999999996E-2</v>
      </c>
      <c r="I164" s="6"/>
      <c r="J164" s="6">
        <v>0.32</v>
      </c>
      <c r="K164" s="6"/>
      <c r="L164" s="6" t="str">
        <f>IF(H164="","",IF(K164="","",K164/H164))</f>
        <v/>
      </c>
      <c r="M164" s="1"/>
      <c r="N164" s="20"/>
      <c r="O164" s="13"/>
      <c r="P164" s="1"/>
      <c r="Q164" s="20"/>
      <c r="R164" s="13"/>
      <c r="S164" s="6" t="s">
        <v>35</v>
      </c>
      <c r="T164" s="6"/>
      <c r="U164" s="6"/>
      <c r="V164" s="6"/>
      <c r="W164" s="6"/>
      <c r="X164" s="6" t="str">
        <f>IF(T164="","",T164-U164-V164-W164)</f>
        <v/>
      </c>
      <c r="Y164" s="9" t="str">
        <f>IF(U164="","",U164/$T164)</f>
        <v/>
      </c>
      <c r="Z164" s="9" t="str">
        <f>IF(V164="","",V164/$T164)</f>
        <v/>
      </c>
      <c r="AA164" s="9" t="str">
        <f>IF(W164="","",W164/$T164)</f>
        <v/>
      </c>
      <c r="AB164" s="9" t="str">
        <f>IF(X164="","",X164/$T164)</f>
        <v/>
      </c>
      <c r="AC164" s="21"/>
      <c r="AD164" s="1"/>
      <c r="AE164" s="1">
        <v>2017</v>
      </c>
      <c r="AF164" s="1"/>
      <c r="AG164" s="1">
        <v>10</v>
      </c>
      <c r="AH164" s="12" t="s">
        <v>187</v>
      </c>
      <c r="AI164" s="1"/>
      <c r="AJ164" s="32">
        <f>IF(AE164&lt;&gt;AE163,"1",IF(C164&gt;C163,AJ163+1,"1"))</f>
        <v>2</v>
      </c>
      <c r="AK164" s="10">
        <f>IF(G164="Top",AJ164*1,IF(G164="Bottom",AJ164+10,""))</f>
        <v>12</v>
      </c>
      <c r="AL164" s="11" t="s">
        <v>4018</v>
      </c>
      <c r="AM164" s="14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</row>
    <row r="165" spans="1:73" s="11" customFormat="1" ht="11.25" x14ac:dyDescent="0.2">
      <c r="A165" s="1">
        <v>12</v>
      </c>
      <c r="B165" s="1" t="s">
        <v>187</v>
      </c>
      <c r="C165" s="24">
        <v>42947</v>
      </c>
      <c r="D165" s="1">
        <v>14</v>
      </c>
      <c r="E165" s="39">
        <v>3.6</v>
      </c>
      <c r="F165" s="1">
        <v>1.5</v>
      </c>
      <c r="G165" s="1" t="s">
        <v>4</v>
      </c>
      <c r="H165" s="5">
        <v>1.1900000000000001E-2</v>
      </c>
      <c r="I165" s="6">
        <v>7.0000000000000001E-3</v>
      </c>
      <c r="J165" s="6">
        <v>0.14799999999999999</v>
      </c>
      <c r="K165" s="6">
        <v>0.26300000000000001</v>
      </c>
      <c r="L165" s="6">
        <f>IF(H165="","",IF(K165="","",K165/H165))</f>
        <v>22.100840336134453</v>
      </c>
      <c r="M165" s="1">
        <v>15</v>
      </c>
      <c r="N165" s="20">
        <v>7.05</v>
      </c>
      <c r="O165" s="13">
        <v>122.8</v>
      </c>
      <c r="P165" s="1"/>
      <c r="Q165" s="39">
        <v>3.9</v>
      </c>
      <c r="R165" s="13"/>
      <c r="S165" s="6">
        <v>0.15</v>
      </c>
      <c r="T165" s="6">
        <v>3.08</v>
      </c>
      <c r="U165" s="6">
        <v>2.08</v>
      </c>
      <c r="V165" s="6">
        <v>0</v>
      </c>
      <c r="W165" s="6">
        <v>0</v>
      </c>
      <c r="X165" s="6">
        <f>IF(T165="","",T165-U165-V165-W165)</f>
        <v>1</v>
      </c>
      <c r="Y165" s="9">
        <f>IF(U165="","",U165/$T165)</f>
        <v>0.67532467532467533</v>
      </c>
      <c r="Z165" s="9">
        <f>IF(V165="","",V165/$T165)</f>
        <v>0</v>
      </c>
      <c r="AA165" s="9">
        <f>IF(W165="","",W165/$T165)</f>
        <v>0</v>
      </c>
      <c r="AB165" s="9">
        <f>IF(X165="","",X165/$T165)</f>
        <v>0.32467532467532467</v>
      </c>
      <c r="AC165" s="21"/>
      <c r="AD165" s="1"/>
      <c r="AE165" s="1">
        <v>2017</v>
      </c>
      <c r="AF165" s="1">
        <v>24</v>
      </c>
      <c r="AG165" s="1">
        <v>24</v>
      </c>
      <c r="AH165" s="12" t="s">
        <v>187</v>
      </c>
      <c r="AI165" s="1"/>
      <c r="AJ165" s="32" t="str">
        <f>IF(AE165&lt;&gt;AE164,"1",IF(C165&gt;C164,AJ164+1,"1"))</f>
        <v>1</v>
      </c>
      <c r="AK165" s="10">
        <f>IF(G165="Top",AJ165*1,IF(G165="Bottom",AJ165+10,""))</f>
        <v>1</v>
      </c>
      <c r="AL165" s="11" t="s">
        <v>4019</v>
      </c>
      <c r="AM165" s="14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</row>
    <row r="166" spans="1:73" s="11" customFormat="1" ht="11.25" hidden="1" x14ac:dyDescent="0.2">
      <c r="A166" s="1">
        <v>12</v>
      </c>
      <c r="B166" s="1" t="s">
        <v>187</v>
      </c>
      <c r="C166" s="24">
        <v>42961</v>
      </c>
      <c r="D166" s="1"/>
      <c r="E166" s="20"/>
      <c r="F166" s="1">
        <v>12.5</v>
      </c>
      <c r="G166" s="7" t="s">
        <v>1</v>
      </c>
      <c r="H166" s="5">
        <v>0.11700000000000001</v>
      </c>
      <c r="I166" s="6"/>
      <c r="J166" s="6">
        <v>0.46800000000000003</v>
      </c>
      <c r="K166" s="6"/>
      <c r="L166" s="6" t="str">
        <f>IF(H166="","",IF(K166="","",K166/H166))</f>
        <v/>
      </c>
      <c r="M166" s="1"/>
      <c r="N166" s="20"/>
      <c r="O166" s="13"/>
      <c r="P166" s="1"/>
      <c r="Q166" s="20"/>
      <c r="R166" s="13"/>
      <c r="S166" s="6" t="s">
        <v>35</v>
      </c>
      <c r="T166" s="6"/>
      <c r="U166" s="6"/>
      <c r="V166" s="6"/>
      <c r="W166" s="6"/>
      <c r="X166" s="6" t="str">
        <f>IF(T166="","",T166-U166-V166-W166)</f>
        <v/>
      </c>
      <c r="Y166" s="9" t="str">
        <f>IF(U166="","",U166/$T166)</f>
        <v/>
      </c>
      <c r="Z166" s="9" t="str">
        <f>IF(V166="","",V166/$T166)</f>
        <v/>
      </c>
      <c r="AA166" s="9" t="str">
        <f>IF(W166="","",W166/$T166)</f>
        <v/>
      </c>
      <c r="AB166" s="9" t="str">
        <f>IF(X166="","",X166/$T166)</f>
        <v/>
      </c>
      <c r="AC166" s="21"/>
      <c r="AD166" s="1"/>
      <c r="AE166" s="1">
        <v>2017</v>
      </c>
      <c r="AF166" s="1"/>
      <c r="AG166" s="1">
        <v>10</v>
      </c>
      <c r="AH166" s="12" t="s">
        <v>187</v>
      </c>
      <c r="AI166" s="1"/>
      <c r="AJ166" s="32">
        <f>IF(AE166&lt;&gt;AE165,"1",IF(C166&gt;C165,AJ165+1,"1"))</f>
        <v>2</v>
      </c>
      <c r="AK166" s="10">
        <f>IF(G166="Top",AJ166*1,IF(G166="Bottom",AJ166+10,""))</f>
        <v>12</v>
      </c>
      <c r="AL166" s="11" t="s">
        <v>4411</v>
      </c>
      <c r="AM166" s="14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</row>
    <row r="167" spans="1:73" s="11" customFormat="1" ht="11.25" x14ac:dyDescent="0.2">
      <c r="A167" s="1">
        <v>12</v>
      </c>
      <c r="B167" s="1" t="s">
        <v>187</v>
      </c>
      <c r="C167" s="24">
        <v>42961</v>
      </c>
      <c r="D167" s="1">
        <v>14</v>
      </c>
      <c r="E167" s="39">
        <v>3.15</v>
      </c>
      <c r="F167" s="1">
        <v>1.5</v>
      </c>
      <c r="G167" s="1" t="s">
        <v>4</v>
      </c>
      <c r="H167" s="5">
        <v>1.0800000000000001E-2</v>
      </c>
      <c r="I167" s="6">
        <v>7.0000000000000001E-3</v>
      </c>
      <c r="J167" s="6">
        <v>2.1999999999999999E-2</v>
      </c>
      <c r="K167" s="6">
        <v>0.53400000000000003</v>
      </c>
      <c r="L167" s="6">
        <f>IF(H167="","",IF(K167="","",K167/H167))</f>
        <v>49.444444444444443</v>
      </c>
      <c r="M167" s="1">
        <v>15</v>
      </c>
      <c r="N167" s="20">
        <v>7.3</v>
      </c>
      <c r="O167" s="13">
        <v>154.6</v>
      </c>
      <c r="P167" s="1">
        <v>13.3</v>
      </c>
      <c r="Q167" s="39">
        <v>2.7</v>
      </c>
      <c r="R167" s="13"/>
      <c r="S167" s="6">
        <v>0.15</v>
      </c>
      <c r="T167" s="6">
        <v>3.7700000000000005</v>
      </c>
      <c r="U167" s="6">
        <v>2.54</v>
      </c>
      <c r="V167" s="6">
        <v>0.16</v>
      </c>
      <c r="W167" s="6">
        <v>0</v>
      </c>
      <c r="X167" s="6">
        <f>IF(T167="","",T167-U167-V167-W167)</f>
        <v>1.0700000000000005</v>
      </c>
      <c r="Y167" s="9">
        <f>IF(U167="","",U167/$T167)</f>
        <v>0.67374005305039786</v>
      </c>
      <c r="Z167" s="9">
        <f>IF(V167="","",V167/$T167)</f>
        <v>4.2440318302387266E-2</v>
      </c>
      <c r="AA167" s="9">
        <f>IF(W167="","",W167/$T167)</f>
        <v>0</v>
      </c>
      <c r="AB167" s="9">
        <f>IF(X167="","",X167/$T167)</f>
        <v>0.28381962864721494</v>
      </c>
      <c r="AC167" s="21"/>
      <c r="AD167" s="1"/>
      <c r="AE167" s="1">
        <v>2017</v>
      </c>
      <c r="AF167" s="1">
        <v>24</v>
      </c>
      <c r="AG167" s="1">
        <v>24</v>
      </c>
      <c r="AH167" s="12" t="s">
        <v>187</v>
      </c>
      <c r="AI167" s="1"/>
      <c r="AJ167" s="32" t="str">
        <f>IF(AE167&lt;&gt;AE166,"1",IF(C167&gt;C166,AJ166+1,"1"))</f>
        <v>1</v>
      </c>
      <c r="AK167" s="10">
        <f>IF(G167="Top",AJ167*1,IF(G167="Bottom",AJ167+10,""))</f>
        <v>1</v>
      </c>
      <c r="AL167" s="11" t="s">
        <v>4412</v>
      </c>
      <c r="AM167" s="14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</row>
    <row r="168" spans="1:73" s="11" customFormat="1" ht="11.25" hidden="1" x14ac:dyDescent="0.2">
      <c r="A168" s="1">
        <v>12</v>
      </c>
      <c r="B168" s="1" t="s">
        <v>187</v>
      </c>
      <c r="C168" s="24">
        <v>42976</v>
      </c>
      <c r="D168" s="1"/>
      <c r="E168" s="20"/>
      <c r="F168" s="1">
        <v>12.5</v>
      </c>
      <c r="G168" s="7" t="s">
        <v>1</v>
      </c>
      <c r="H168" s="5">
        <v>0.27579999999999999</v>
      </c>
      <c r="I168" s="6"/>
      <c r="J168" s="6">
        <v>0.51400000000000001</v>
      </c>
      <c r="K168" s="6"/>
      <c r="L168" s="6" t="str">
        <f>IF(H168="","",IF(K168="","",K168/H168))</f>
        <v/>
      </c>
      <c r="M168" s="1"/>
      <c r="N168" s="20"/>
      <c r="O168" s="13"/>
      <c r="P168" s="1"/>
      <c r="Q168" s="20"/>
      <c r="R168" s="13"/>
      <c r="S168" s="6" t="s">
        <v>35</v>
      </c>
      <c r="T168" s="6"/>
      <c r="U168" s="6"/>
      <c r="V168" s="6"/>
      <c r="W168" s="6"/>
      <c r="X168" s="6" t="str">
        <f>IF(T168="","",T168-U168-V168-W168)</f>
        <v/>
      </c>
      <c r="Y168" s="9" t="str">
        <f>IF(U168="","",U168/$T168)</f>
        <v/>
      </c>
      <c r="Z168" s="9" t="str">
        <f>IF(V168="","",V168/$T168)</f>
        <v/>
      </c>
      <c r="AA168" s="9" t="str">
        <f>IF(W168="","",W168/$T168)</f>
        <v/>
      </c>
      <c r="AB168" s="9" t="str">
        <f>IF(X168="","",X168/$T168)</f>
        <v/>
      </c>
      <c r="AC168" s="21"/>
      <c r="AD168" s="1"/>
      <c r="AE168" s="1">
        <v>2017</v>
      </c>
      <c r="AF168" s="1"/>
      <c r="AG168" s="1">
        <v>10</v>
      </c>
      <c r="AH168" s="12" t="s">
        <v>187</v>
      </c>
      <c r="AI168" s="1"/>
      <c r="AJ168" s="32">
        <f>IF(AE168&lt;&gt;AE167,"1",IF(C168&gt;C167,AJ167+1,"1"))</f>
        <v>2</v>
      </c>
      <c r="AK168" s="10">
        <f>IF(G168="Top",AJ168*1,IF(G168="Bottom",AJ168+10,""))</f>
        <v>12</v>
      </c>
      <c r="AL168" s="11" t="s">
        <v>4877</v>
      </c>
      <c r="AM168" s="14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</row>
    <row r="169" spans="1:73" s="11" customFormat="1" ht="11.25" x14ac:dyDescent="0.2">
      <c r="A169" s="1">
        <v>12</v>
      </c>
      <c r="B169" s="1" t="s">
        <v>187</v>
      </c>
      <c r="C169" s="24">
        <v>42976</v>
      </c>
      <c r="D169" s="1">
        <v>14</v>
      </c>
      <c r="E169" s="39">
        <v>3.7</v>
      </c>
      <c r="F169" s="1">
        <v>1.5</v>
      </c>
      <c r="G169" s="1" t="s">
        <v>4</v>
      </c>
      <c r="H169" s="5">
        <v>1.3800000000000002E-2</v>
      </c>
      <c r="I169" s="6">
        <v>7.0000000000000001E-3</v>
      </c>
      <c r="J169" s="6">
        <v>1.6E-2</v>
      </c>
      <c r="K169" s="6">
        <v>0.55700000000000005</v>
      </c>
      <c r="L169" s="6">
        <f>IF(H169="","",IF(K169="","",K169/H169))</f>
        <v>40.362318840579711</v>
      </c>
      <c r="M169" s="1">
        <v>17</v>
      </c>
      <c r="N169" s="20">
        <v>7.88</v>
      </c>
      <c r="O169" s="13">
        <v>155.19999999999999</v>
      </c>
      <c r="P169" s="1"/>
      <c r="Q169" s="39">
        <v>6.1</v>
      </c>
      <c r="R169" s="13"/>
      <c r="S169" s="6">
        <v>0.15</v>
      </c>
      <c r="T169" s="6">
        <v>3.7800000000000002</v>
      </c>
      <c r="U169" s="6">
        <v>2.36</v>
      </c>
      <c r="V169" s="6">
        <v>0.14000000000000001</v>
      </c>
      <c r="W169" s="6">
        <v>0</v>
      </c>
      <c r="X169" s="6">
        <f>IF(T169="","",T169-U169-V169-W169)</f>
        <v>1.2800000000000002</v>
      </c>
      <c r="Y169" s="9">
        <f>IF(U169="","",U169/$T169)</f>
        <v>0.6243386243386243</v>
      </c>
      <c r="Z169" s="9">
        <f>IF(V169="","",V169/$T169)</f>
        <v>3.7037037037037035E-2</v>
      </c>
      <c r="AA169" s="9">
        <f>IF(W169="","",W169/$T169)</f>
        <v>0</v>
      </c>
      <c r="AB169" s="9">
        <f>IF(X169="","",X169/$T169)</f>
        <v>0.33862433862433866</v>
      </c>
      <c r="AC169" s="21"/>
      <c r="AD169" s="1"/>
      <c r="AE169" s="1">
        <v>2017</v>
      </c>
      <c r="AF169" s="1">
        <v>22</v>
      </c>
      <c r="AG169" s="1">
        <v>23</v>
      </c>
      <c r="AH169" s="12" t="s">
        <v>187</v>
      </c>
      <c r="AI169" s="1"/>
      <c r="AJ169" s="32" t="str">
        <f>IF(AE169&lt;&gt;AE168,"1",IF(C169&gt;C168,AJ168+1,"1"))</f>
        <v>1</v>
      </c>
      <c r="AK169" s="10">
        <f>IF(G169="Top",AJ169*1,IF(G169="Bottom",AJ169+10,""))</f>
        <v>1</v>
      </c>
      <c r="AL169" s="11" t="s">
        <v>4878</v>
      </c>
      <c r="AM169" s="14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</row>
    <row r="170" spans="1:73" s="11" customFormat="1" ht="11.25" hidden="1" x14ac:dyDescent="0.2">
      <c r="A170" s="1">
        <v>12</v>
      </c>
      <c r="B170" s="1" t="s">
        <v>187</v>
      </c>
      <c r="C170" s="24">
        <v>42988</v>
      </c>
      <c r="D170" s="1"/>
      <c r="E170" s="20"/>
      <c r="F170" s="1">
        <v>12.5</v>
      </c>
      <c r="G170" s="7" t="s">
        <v>1</v>
      </c>
      <c r="H170" s="5">
        <v>0.29330000000000001</v>
      </c>
      <c r="I170" s="6"/>
      <c r="J170" s="6">
        <v>0.55400000000000005</v>
      </c>
      <c r="K170" s="6"/>
      <c r="L170" s="6" t="str">
        <f>IF(H170="","",IF(K170="","",K170/H170))</f>
        <v/>
      </c>
      <c r="M170" s="1"/>
      <c r="N170" s="20"/>
      <c r="O170" s="13"/>
      <c r="P170" s="1"/>
      <c r="Q170" s="20"/>
      <c r="R170" s="13"/>
      <c r="S170" s="6" t="s">
        <v>35</v>
      </c>
      <c r="T170" s="6"/>
      <c r="U170" s="6"/>
      <c r="V170" s="6"/>
      <c r="W170" s="6"/>
      <c r="X170" s="6" t="str">
        <f>IF(T170="","",T170-U170-V170-W170)</f>
        <v/>
      </c>
      <c r="Y170" s="9" t="str">
        <f>IF(U170="","",U170/$T170)</f>
        <v/>
      </c>
      <c r="Z170" s="9" t="str">
        <f>IF(V170="","",V170/$T170)</f>
        <v/>
      </c>
      <c r="AA170" s="9" t="str">
        <f>IF(W170="","",W170/$T170)</f>
        <v/>
      </c>
      <c r="AB170" s="9" t="str">
        <f>IF(X170="","",X170/$T170)</f>
        <v/>
      </c>
      <c r="AC170" s="21"/>
      <c r="AD170" s="1"/>
      <c r="AE170" s="1">
        <v>2017</v>
      </c>
      <c r="AF170" s="1"/>
      <c r="AG170" s="1">
        <v>10</v>
      </c>
      <c r="AH170" s="12" t="s">
        <v>187</v>
      </c>
      <c r="AI170" s="1"/>
      <c r="AJ170" s="32">
        <f>IF(AE170&lt;&gt;AE169,"1",IF(C170&gt;C169,AJ169+1,"1"))</f>
        <v>2</v>
      </c>
      <c r="AK170" s="10">
        <f>IF(G170="Top",AJ170*1,IF(G170="Bottom",AJ170+10,""))</f>
        <v>12</v>
      </c>
      <c r="AL170" s="11" t="s">
        <v>5145</v>
      </c>
      <c r="AM170" s="14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</row>
    <row r="171" spans="1:73" s="11" customFormat="1" ht="11.25" x14ac:dyDescent="0.2">
      <c r="A171" s="1">
        <v>12</v>
      </c>
      <c r="B171" s="1" t="s">
        <v>187</v>
      </c>
      <c r="C171" s="24">
        <v>42988</v>
      </c>
      <c r="D171" s="1">
        <v>14</v>
      </c>
      <c r="E171" s="39">
        <v>3.3</v>
      </c>
      <c r="F171" s="1">
        <v>1.5</v>
      </c>
      <c r="G171" s="1" t="s">
        <v>4</v>
      </c>
      <c r="H171" s="5">
        <v>1.9300000000000001E-2</v>
      </c>
      <c r="I171" s="6">
        <v>7.0000000000000001E-3</v>
      </c>
      <c r="J171" s="6">
        <v>2.1000000000000001E-2</v>
      </c>
      <c r="K171" s="6">
        <v>0.53800000000000003</v>
      </c>
      <c r="L171" s="6">
        <f>IF(H171="","",IF(K171="","",K171/H171))</f>
        <v>27.875647668393782</v>
      </c>
      <c r="M171" s="1">
        <v>14</v>
      </c>
      <c r="N171" s="20">
        <v>7.7</v>
      </c>
      <c r="O171" s="13">
        <v>162.4</v>
      </c>
      <c r="P171" s="1"/>
      <c r="Q171" s="39">
        <v>3.4</v>
      </c>
      <c r="R171" s="13">
        <v>18.600000000000001</v>
      </c>
      <c r="S171" s="6">
        <v>0.15</v>
      </c>
      <c r="T171" s="6">
        <v>5.91</v>
      </c>
      <c r="U171" s="6">
        <v>4.18</v>
      </c>
      <c r="V171" s="6">
        <v>0</v>
      </c>
      <c r="W171" s="6">
        <v>0</v>
      </c>
      <c r="X171" s="6">
        <f>IF(T171="","",T171-U171-V171-W171)</f>
        <v>1.7300000000000004</v>
      </c>
      <c r="Y171" s="9">
        <f>IF(U171="","",U171/$T171)</f>
        <v>0.7072758037225042</v>
      </c>
      <c r="Z171" s="9">
        <f>IF(V171="","",V171/$T171)</f>
        <v>0</v>
      </c>
      <c r="AA171" s="9">
        <f>IF(W171="","",W171/$T171)</f>
        <v>0</v>
      </c>
      <c r="AB171" s="9">
        <f>IF(X171="","",X171/$T171)</f>
        <v>0.29272419627749585</v>
      </c>
      <c r="AC171" s="21"/>
      <c r="AD171" s="1"/>
      <c r="AE171" s="1">
        <v>2017</v>
      </c>
      <c r="AF171" s="1">
        <v>16</v>
      </c>
      <c r="AG171" s="1">
        <v>20</v>
      </c>
      <c r="AH171" s="12" t="s">
        <v>187</v>
      </c>
      <c r="AI171" s="1"/>
      <c r="AJ171" s="32" t="str">
        <f>IF(AE171&lt;&gt;AE170,"1",IF(C171&gt;C170,AJ170+1,"1"))</f>
        <v>1</v>
      </c>
      <c r="AK171" s="10">
        <f>IF(G171="Top",AJ171*1,IF(G171="Bottom",AJ171+10,""))</f>
        <v>1</v>
      </c>
      <c r="AL171" s="11" t="s">
        <v>5146</v>
      </c>
      <c r="AM171" s="14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</row>
    <row r="172" spans="1:73" s="11" customFormat="1" ht="11.25" hidden="1" x14ac:dyDescent="0.2">
      <c r="A172" s="1">
        <v>12</v>
      </c>
      <c r="B172" s="1" t="s">
        <v>187</v>
      </c>
      <c r="C172" s="24">
        <v>43003</v>
      </c>
      <c r="D172" s="1"/>
      <c r="E172" s="20"/>
      <c r="F172" s="1">
        <v>12.5</v>
      </c>
      <c r="G172" s="7" t="s">
        <v>1</v>
      </c>
      <c r="H172" s="5">
        <v>0.2319</v>
      </c>
      <c r="I172" s="6"/>
      <c r="J172" s="6">
        <v>0.68400000000000005</v>
      </c>
      <c r="K172" s="6"/>
      <c r="L172" s="6" t="str">
        <f>IF(H172="","",IF(K172="","",K172/H172))</f>
        <v/>
      </c>
      <c r="M172" s="1"/>
      <c r="N172" s="20"/>
      <c r="O172" s="13"/>
      <c r="P172" s="1"/>
      <c r="Q172" s="20"/>
      <c r="R172" s="13"/>
      <c r="S172" s="6" t="s">
        <v>35</v>
      </c>
      <c r="T172" s="6"/>
      <c r="U172" s="6"/>
      <c r="V172" s="6"/>
      <c r="W172" s="6"/>
      <c r="X172" s="6" t="str">
        <f>IF(T172="","",T172-U172-V172-W172)</f>
        <v/>
      </c>
      <c r="Y172" s="9" t="str">
        <f>IF(U172="","",U172/$T172)</f>
        <v/>
      </c>
      <c r="Z172" s="9" t="str">
        <f>IF(V172="","",V172/$T172)</f>
        <v/>
      </c>
      <c r="AA172" s="9" t="str">
        <f>IF(W172="","",W172/$T172)</f>
        <v/>
      </c>
      <c r="AB172" s="9" t="str">
        <f>IF(X172="","",X172/$T172)</f>
        <v/>
      </c>
      <c r="AC172" s="21"/>
      <c r="AD172" s="1"/>
      <c r="AE172" s="1">
        <v>2017</v>
      </c>
      <c r="AF172" s="1"/>
      <c r="AG172" s="1">
        <v>10</v>
      </c>
      <c r="AH172" s="12" t="s">
        <v>187</v>
      </c>
      <c r="AI172" s="1"/>
      <c r="AJ172" s="32">
        <f>IF(AE172&lt;&gt;AE171,"1",IF(C172&gt;C171,AJ171+1,"1"))</f>
        <v>2</v>
      </c>
      <c r="AK172" s="10">
        <f>IF(G172="Top",AJ172*1,IF(G172="Bottom",AJ172+10,""))</f>
        <v>12</v>
      </c>
      <c r="AL172" s="11" t="s">
        <v>5643</v>
      </c>
      <c r="AM172" s="14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</row>
    <row r="173" spans="1:73" s="11" customFormat="1" ht="11.25" hidden="1" x14ac:dyDescent="0.2">
      <c r="A173" s="1">
        <v>12</v>
      </c>
      <c r="B173" s="1" t="s">
        <v>187</v>
      </c>
      <c r="C173" s="24">
        <v>43003</v>
      </c>
      <c r="D173" s="1"/>
      <c r="E173" s="20"/>
      <c r="F173" s="1"/>
      <c r="G173" s="1" t="s">
        <v>13</v>
      </c>
      <c r="H173" s="5"/>
      <c r="I173" s="6"/>
      <c r="J173" s="6"/>
      <c r="K173" s="6"/>
      <c r="L173" s="6" t="str">
        <f>IF(H173="","",IF(K173="","",K173/H173))</f>
        <v/>
      </c>
      <c r="M173" s="1"/>
      <c r="N173" s="20"/>
      <c r="O173" s="13"/>
      <c r="P173" s="1"/>
      <c r="Q173" s="20"/>
      <c r="R173" s="13"/>
      <c r="S173" s="6">
        <v>0.15</v>
      </c>
      <c r="T173" s="6">
        <v>51.67</v>
      </c>
      <c r="U173" s="6">
        <v>46.05</v>
      </c>
      <c r="V173" s="6">
        <v>0</v>
      </c>
      <c r="W173" s="6">
        <v>0</v>
      </c>
      <c r="X173" s="6">
        <f>IF(T173="","",T173-U173-V173-W173)</f>
        <v>5.6200000000000045</v>
      </c>
      <c r="Y173" s="9">
        <f>IF(U173="","",U173/$T173)</f>
        <v>0.8912328236887942</v>
      </c>
      <c r="Z173" s="9">
        <f>IF(V173="","",V173/$T173)</f>
        <v>0</v>
      </c>
      <c r="AA173" s="9">
        <f>IF(W173="","",W173/$T173)</f>
        <v>0</v>
      </c>
      <c r="AB173" s="9">
        <f>IF(X173="","",X173/$T173)</f>
        <v>0.10876717631120582</v>
      </c>
      <c r="AC173" s="21"/>
      <c r="AD173" s="1" t="s">
        <v>5644</v>
      </c>
      <c r="AE173" s="1">
        <v>2017</v>
      </c>
      <c r="AF173" s="1"/>
      <c r="AG173" s="1"/>
      <c r="AH173" s="12" t="s">
        <v>187</v>
      </c>
      <c r="AI173" s="1"/>
      <c r="AJ173" s="32" t="str">
        <f>IF(AE173&lt;&gt;AE172,"1",IF(C173&gt;C172,AJ172+1,"1"))</f>
        <v>1</v>
      </c>
      <c r="AK173" s="10" t="s">
        <v>28</v>
      </c>
      <c r="AL173" s="11" t="s">
        <v>5645</v>
      </c>
      <c r="AM173" s="14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</row>
    <row r="174" spans="1:73" s="11" customFormat="1" ht="11.25" x14ac:dyDescent="0.2">
      <c r="A174" s="1">
        <v>12</v>
      </c>
      <c r="B174" s="1" t="s">
        <v>187</v>
      </c>
      <c r="C174" s="24">
        <v>43003</v>
      </c>
      <c r="D174" s="1">
        <v>14</v>
      </c>
      <c r="E174" s="39">
        <v>4.0999999999999996</v>
      </c>
      <c r="F174" s="1">
        <v>1.5</v>
      </c>
      <c r="G174" s="1" t="s">
        <v>4</v>
      </c>
      <c r="H174" s="5">
        <v>1.1300000000000001E-2</v>
      </c>
      <c r="I174" s="6">
        <v>7.0000000000000001E-3</v>
      </c>
      <c r="J174" s="6">
        <v>2.4E-2</v>
      </c>
      <c r="K174" s="6">
        <v>0.44400000000000001</v>
      </c>
      <c r="L174" s="6">
        <f>IF(H174="","",IF(K174="","",K174/H174))</f>
        <v>39.292035398230084</v>
      </c>
      <c r="M174" s="1">
        <v>14</v>
      </c>
      <c r="N174" s="20">
        <v>8.18</v>
      </c>
      <c r="O174" s="13">
        <v>116.4</v>
      </c>
      <c r="P174" s="1"/>
      <c r="Q174" s="39">
        <v>3.4</v>
      </c>
      <c r="R174" s="13"/>
      <c r="S174" s="6">
        <v>0.15</v>
      </c>
      <c r="T174" s="6">
        <v>3.22</v>
      </c>
      <c r="U174" s="6">
        <v>2.04</v>
      </c>
      <c r="V174" s="6">
        <v>0</v>
      </c>
      <c r="W174" s="6">
        <v>0</v>
      </c>
      <c r="X174" s="6">
        <f>IF(T174="","",T174-U174-V174-W174)</f>
        <v>1.1800000000000002</v>
      </c>
      <c r="Y174" s="9">
        <f>IF(U174="","",U174/$T174)</f>
        <v>0.63354037267080743</v>
      </c>
      <c r="Z174" s="9">
        <f>IF(V174="","",V174/$T174)</f>
        <v>0</v>
      </c>
      <c r="AA174" s="9">
        <f>IF(W174="","",W174/$T174)</f>
        <v>0</v>
      </c>
      <c r="AB174" s="9">
        <f>IF(X174="","",X174/$T174)</f>
        <v>0.36645962732919257</v>
      </c>
      <c r="AC174" s="21"/>
      <c r="AD174" s="1"/>
      <c r="AE174" s="1">
        <v>2017</v>
      </c>
      <c r="AF174" s="1">
        <v>27</v>
      </c>
      <c r="AG174" s="1">
        <v>23</v>
      </c>
      <c r="AH174" s="12" t="s">
        <v>187</v>
      </c>
      <c r="AI174" s="1"/>
      <c r="AJ174" s="32" t="str">
        <f>IF(AE174&lt;&gt;AE173,"1",IF(C174&gt;C173,AJ173+1,"1"))</f>
        <v>1</v>
      </c>
      <c r="AK174" s="10">
        <f>IF(G174="Top",AJ174*1,IF(G174="Bottom",AJ174+10,""))</f>
        <v>1</v>
      </c>
      <c r="AL174" s="11" t="s">
        <v>5646</v>
      </c>
      <c r="AM174" s="14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</row>
    <row r="175" spans="1:73" s="11" customFormat="1" ht="11.25" hidden="1" x14ac:dyDescent="0.2">
      <c r="A175" s="15">
        <v>17</v>
      </c>
      <c r="B175" s="11" t="s">
        <v>382</v>
      </c>
      <c r="C175" s="16">
        <v>42540</v>
      </c>
      <c r="D175" s="3"/>
      <c r="E175" s="4"/>
      <c r="F175" s="3">
        <v>19.2</v>
      </c>
      <c r="G175" s="7" t="s">
        <v>1</v>
      </c>
      <c r="H175" s="17">
        <v>8.7400000000000005E-2</v>
      </c>
      <c r="I175" s="4"/>
      <c r="J175" s="4">
        <v>0.61899999999999999</v>
      </c>
      <c r="K175" s="4"/>
      <c r="L175" s="4" t="str">
        <f>IF(K175="","",IF(H175="","",K175/H175))</f>
        <v/>
      </c>
      <c r="M175" s="7"/>
      <c r="N175" s="4"/>
      <c r="O175" s="7"/>
      <c r="P175" s="3"/>
      <c r="Q175" s="4"/>
      <c r="R175" s="3"/>
      <c r="S175" s="4"/>
      <c r="T175" s="8"/>
      <c r="U175" s="8"/>
      <c r="V175" s="4"/>
      <c r="W175" s="4"/>
      <c r="X175" s="4" t="str">
        <f>IF(T175="","",IF(W175="","",(T175-U175-V175-W175)))</f>
        <v/>
      </c>
      <c r="Y175" s="9" t="str">
        <f>IF(U175="","",U175/$T175)</f>
        <v/>
      </c>
      <c r="Z175" s="9" t="str">
        <f>IF(V175="","",V175/$T175)</f>
        <v/>
      </c>
      <c r="AA175" s="9" t="str">
        <f>IF(W175="","",W175/$T175)</f>
        <v/>
      </c>
      <c r="AB175" s="9" t="str">
        <f>IF(X175="","",X175/$T175)</f>
        <v/>
      </c>
      <c r="AC175" s="9"/>
      <c r="AD175" s="8"/>
      <c r="AE175" s="10">
        <v>2016</v>
      </c>
      <c r="AF175" s="7"/>
      <c r="AG175" s="7">
        <v>11</v>
      </c>
      <c r="AH175" s="12" t="s">
        <v>382</v>
      </c>
      <c r="AI175" s="12"/>
      <c r="AJ175" s="32" t="e">
        <f>IF(AE175&lt;&gt;#REF!,"1",IF(C175&gt;#REF!,#REF!+1,"1"))</f>
        <v>#REF!</v>
      </c>
      <c r="AK175" s="10" t="e">
        <f>IF(G175="Top",AJ175*1,IF(G175="Bottom",AJ175+10,""))</f>
        <v>#REF!</v>
      </c>
      <c r="AL175" s="11" t="s">
        <v>383</v>
      </c>
      <c r="AN175" s="10"/>
      <c r="AO175" s="10"/>
      <c r="AP175" s="7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</row>
    <row r="176" spans="1:73" s="11" customFormat="1" ht="11.25" hidden="1" x14ac:dyDescent="0.2">
      <c r="A176" s="15">
        <v>17</v>
      </c>
      <c r="B176" s="11" t="s">
        <v>382</v>
      </c>
      <c r="C176" s="16">
        <v>42540</v>
      </c>
      <c r="D176" s="3"/>
      <c r="E176" s="4"/>
      <c r="F176" s="3"/>
      <c r="G176" s="10" t="s">
        <v>13</v>
      </c>
      <c r="H176" s="17"/>
      <c r="I176" s="4"/>
      <c r="J176" s="4"/>
      <c r="K176" s="4"/>
      <c r="L176" s="4" t="str">
        <f>IF(K176="","",IF(H176="","",K176/H176))</f>
        <v/>
      </c>
      <c r="M176" s="7"/>
      <c r="N176" s="4"/>
      <c r="O176" s="7"/>
      <c r="P176" s="3"/>
      <c r="Q176" s="4"/>
      <c r="R176" s="3"/>
      <c r="S176" s="4">
        <v>0.15</v>
      </c>
      <c r="T176" s="8">
        <v>126.71000000000001</v>
      </c>
      <c r="U176" s="8">
        <v>1.68</v>
      </c>
      <c r="V176" s="4">
        <v>93.68</v>
      </c>
      <c r="W176" s="4">
        <v>0</v>
      </c>
      <c r="X176" s="4">
        <f>IF(T176="","",IF(W176="","",(T176-U176-V176-W176)))</f>
        <v>31.349999999999994</v>
      </c>
      <c r="Y176" s="9">
        <f>IF(U176="","",U176/$T176)</f>
        <v>1.3258622050351195E-2</v>
      </c>
      <c r="Z176" s="9">
        <f>IF(V176="","",V176/$T176)</f>
        <v>0.73932602004577386</v>
      </c>
      <c r="AA176" s="9">
        <f>IF(W176="","",W176/$T176)</f>
        <v>0</v>
      </c>
      <c r="AB176" s="9">
        <f>IF(X176="","",X176/$T176)</f>
        <v>0.24741535790387492</v>
      </c>
      <c r="AC176" s="9"/>
      <c r="AD176" s="8" t="s">
        <v>384</v>
      </c>
      <c r="AE176" s="10">
        <v>2016</v>
      </c>
      <c r="AF176" s="7"/>
      <c r="AG176" s="7"/>
      <c r="AH176" s="12" t="s">
        <v>382</v>
      </c>
      <c r="AI176" s="12"/>
      <c r="AJ176" s="32" t="str">
        <f>IF(AE176&lt;&gt;AE175,"1",IF(C176&gt;C175,AJ175+1,"1"))</f>
        <v>1</v>
      </c>
      <c r="AK176" s="10" t="s">
        <v>28</v>
      </c>
      <c r="AL176" s="11" t="s">
        <v>385</v>
      </c>
      <c r="AN176" s="10"/>
      <c r="AO176" s="10"/>
      <c r="AP176" s="7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</row>
    <row r="177" spans="1:73" s="11" customFormat="1" ht="11.25" x14ac:dyDescent="0.2">
      <c r="A177" s="15">
        <v>17</v>
      </c>
      <c r="B177" s="11" t="s">
        <v>382</v>
      </c>
      <c r="C177" s="16">
        <v>42540</v>
      </c>
      <c r="D177" s="3">
        <v>20.100000000000001</v>
      </c>
      <c r="E177" s="38">
        <v>3.3</v>
      </c>
      <c r="F177" s="3">
        <v>1.5</v>
      </c>
      <c r="G177" s="7" t="s">
        <v>4</v>
      </c>
      <c r="H177" s="17">
        <v>1.55E-2</v>
      </c>
      <c r="I177" s="4">
        <v>7.0000000000000001E-3</v>
      </c>
      <c r="J177" s="4">
        <v>0.13400000000000001</v>
      </c>
      <c r="K177" s="4">
        <v>0.433</v>
      </c>
      <c r="L177" s="4">
        <f>IF(K177="","",IF(H177="","",K177/H177))</f>
        <v>27.93548387096774</v>
      </c>
      <c r="M177" s="7">
        <v>25</v>
      </c>
      <c r="N177" s="4">
        <v>8.2200000000000006</v>
      </c>
      <c r="O177" s="7">
        <v>152.30000000000001</v>
      </c>
      <c r="P177" s="3">
        <v>17.100000000000001</v>
      </c>
      <c r="Q177" s="38">
        <v>6.2</v>
      </c>
      <c r="R177" s="3"/>
      <c r="S177" s="4">
        <v>0.15</v>
      </c>
      <c r="T177" s="8">
        <v>2.62</v>
      </c>
      <c r="U177" s="8">
        <v>0</v>
      </c>
      <c r="V177" s="4">
        <v>1.04</v>
      </c>
      <c r="W177" s="4">
        <v>1.1200000000000001</v>
      </c>
      <c r="X177" s="4">
        <f>IF(T177="","",IF(W177="","",(T177-U177-V177-W177)))</f>
        <v>0.45999999999999996</v>
      </c>
      <c r="Y177" s="9">
        <f>IF(U177="","",U177/$T177)</f>
        <v>0</v>
      </c>
      <c r="Z177" s="9">
        <f>IF(V177="","",V177/$T177)</f>
        <v>0.39694656488549618</v>
      </c>
      <c r="AA177" s="9">
        <f>IF(W177="","",W177/$T177)</f>
        <v>0.4274809160305344</v>
      </c>
      <c r="AB177" s="9">
        <f>IF(X177="","",X177/$T177)</f>
        <v>0.17557251908396945</v>
      </c>
      <c r="AC177" s="9"/>
      <c r="AD177" s="8"/>
      <c r="AE177" s="10">
        <v>2016</v>
      </c>
      <c r="AF177" s="7">
        <v>32</v>
      </c>
      <c r="AG177" s="7">
        <v>26</v>
      </c>
      <c r="AH177" s="12" t="s">
        <v>382</v>
      </c>
      <c r="AI177" s="12"/>
      <c r="AJ177" s="32" t="str">
        <f>IF(AE177&lt;&gt;AE176,"1",IF(C177&gt;C176,AJ176+1,"1"))</f>
        <v>1</v>
      </c>
      <c r="AK177" s="10">
        <f>IF(G177="Top",AJ177*1,IF(G177="Bottom",AJ177+10,""))</f>
        <v>1</v>
      </c>
      <c r="AL177" s="11" t="s">
        <v>386</v>
      </c>
      <c r="AN177" s="10"/>
      <c r="AO177" s="10"/>
      <c r="AP177" s="7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</row>
    <row r="178" spans="1:73" s="11" customFormat="1" ht="11.25" hidden="1" x14ac:dyDescent="0.2">
      <c r="A178" s="15">
        <v>17</v>
      </c>
      <c r="B178" s="11" t="s">
        <v>382</v>
      </c>
      <c r="C178" s="16">
        <v>42554</v>
      </c>
      <c r="D178" s="3"/>
      <c r="E178" s="4"/>
      <c r="F178" s="3">
        <v>20</v>
      </c>
      <c r="G178" s="7" t="s">
        <v>1</v>
      </c>
      <c r="H178" s="17">
        <v>0.18969999999999998</v>
      </c>
      <c r="I178" s="4"/>
      <c r="J178" s="4" t="s">
        <v>35</v>
      </c>
      <c r="K178" s="4"/>
      <c r="L178" s="4" t="str">
        <f>IF(K178="","",IF(H178="","",K178/H178))</f>
        <v/>
      </c>
      <c r="M178" s="7"/>
      <c r="N178" s="4"/>
      <c r="O178" s="7"/>
      <c r="P178" s="3"/>
      <c r="Q178" s="4"/>
      <c r="R178" s="3"/>
      <c r="S178" s="4"/>
      <c r="T178" s="8"/>
      <c r="U178" s="8"/>
      <c r="V178" s="4"/>
      <c r="W178" s="4"/>
      <c r="X178" s="4" t="str">
        <f>IF(T178="","",IF(W178="","",(T178-U178-V178-W178)))</f>
        <v/>
      </c>
      <c r="Y178" s="9" t="str">
        <f>IF(U178="","",U178/$T178)</f>
        <v/>
      </c>
      <c r="Z178" s="9" t="str">
        <f>IF(V178="","",V178/$T178)</f>
        <v/>
      </c>
      <c r="AA178" s="9" t="str">
        <f>IF(W178="","",W178/$T178)</f>
        <v/>
      </c>
      <c r="AB178" s="9" t="str">
        <f>IF(X178="","",X178/$T178)</f>
        <v/>
      </c>
      <c r="AC178" s="9"/>
      <c r="AD178" s="8"/>
      <c r="AE178" s="10">
        <v>2016</v>
      </c>
      <c r="AF178" s="7"/>
      <c r="AG178" s="7">
        <v>12</v>
      </c>
      <c r="AH178" s="12" t="s">
        <v>382</v>
      </c>
      <c r="AI178" s="12"/>
      <c r="AJ178" s="32">
        <f>IF(AE178&lt;&gt;AE177,"1",IF(C178&gt;C177,AJ177+1,"1"))</f>
        <v>2</v>
      </c>
      <c r="AK178" s="10">
        <f>IF(G178="Top",AJ178*1,IF(G178="Bottom",AJ178+10,""))</f>
        <v>12</v>
      </c>
      <c r="AL178" s="11" t="s">
        <v>634</v>
      </c>
      <c r="AN178" s="10"/>
      <c r="AO178" s="10"/>
      <c r="AP178" s="7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</row>
    <row r="179" spans="1:73" s="11" customFormat="1" ht="11.25" x14ac:dyDescent="0.2">
      <c r="A179" s="15">
        <v>17</v>
      </c>
      <c r="B179" s="11" t="s">
        <v>382</v>
      </c>
      <c r="C179" s="16">
        <v>42554</v>
      </c>
      <c r="D179" s="3">
        <v>20.8</v>
      </c>
      <c r="E179" s="38">
        <v>3.45</v>
      </c>
      <c r="F179" s="3">
        <v>1.5</v>
      </c>
      <c r="G179" s="7" t="s">
        <v>4</v>
      </c>
      <c r="H179" s="17">
        <v>1.3599999999999999E-2</v>
      </c>
      <c r="I179" s="4" t="s">
        <v>35</v>
      </c>
      <c r="J179" s="4" t="s">
        <v>35</v>
      </c>
      <c r="K179" s="4">
        <v>0.223</v>
      </c>
      <c r="L179" s="4">
        <f>IF(K179="","",IF(H179="","",K179/H179))</f>
        <v>16.397058823529413</v>
      </c>
      <c r="M179" s="7">
        <v>18</v>
      </c>
      <c r="N179" s="4">
        <v>8.11</v>
      </c>
      <c r="O179" s="7">
        <v>153.1</v>
      </c>
      <c r="P179" s="3"/>
      <c r="Q179" s="38">
        <v>2.2000000000000002</v>
      </c>
      <c r="R179" s="3"/>
      <c r="S179" s="4">
        <v>0.15</v>
      </c>
      <c r="T179" s="8">
        <v>2</v>
      </c>
      <c r="U179" s="8">
        <v>0.16</v>
      </c>
      <c r="V179" s="4">
        <v>0.74</v>
      </c>
      <c r="W179" s="4">
        <v>0.51</v>
      </c>
      <c r="X179" s="4">
        <f>IF(T179="","",IF(W179="","",(T179-U179-V179-W179)))</f>
        <v>0.59000000000000008</v>
      </c>
      <c r="Y179" s="9">
        <f>IF(U179="","",U179/$T179)</f>
        <v>0.08</v>
      </c>
      <c r="Z179" s="9">
        <f>IF(V179="","",V179/$T179)</f>
        <v>0.37</v>
      </c>
      <c r="AA179" s="9">
        <f>IF(W179="","",W179/$T179)</f>
        <v>0.255</v>
      </c>
      <c r="AB179" s="9">
        <f>IF(X179="","",X179/$T179)</f>
        <v>0.29500000000000004</v>
      </c>
      <c r="AC179" s="9"/>
      <c r="AD179" s="8"/>
      <c r="AE179" s="10">
        <v>2016</v>
      </c>
      <c r="AF179" s="7">
        <v>27</v>
      </c>
      <c r="AG179" s="7">
        <v>26</v>
      </c>
      <c r="AH179" s="12" t="s">
        <v>382</v>
      </c>
      <c r="AI179" s="12"/>
      <c r="AJ179" s="32" t="str">
        <f>IF(AE179&lt;&gt;AE178,"1",IF(C179&gt;C178,AJ178+1,"1"))</f>
        <v>1</v>
      </c>
      <c r="AK179" s="10">
        <f>IF(G179="Top",AJ179*1,IF(G179="Bottom",AJ179+10,""))</f>
        <v>1</v>
      </c>
      <c r="AL179" s="11" t="s">
        <v>635</v>
      </c>
      <c r="AN179" s="10"/>
      <c r="AO179" s="10"/>
      <c r="AP179" s="7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</row>
    <row r="180" spans="1:73" s="11" customFormat="1" ht="11.25" hidden="1" x14ac:dyDescent="0.2">
      <c r="A180" s="15">
        <v>17</v>
      </c>
      <c r="B180" s="11" t="s">
        <v>382</v>
      </c>
      <c r="C180" s="16">
        <v>42569</v>
      </c>
      <c r="D180" s="3"/>
      <c r="E180" s="4"/>
      <c r="F180" s="3">
        <v>0</v>
      </c>
      <c r="G180" s="7" t="s">
        <v>1</v>
      </c>
      <c r="H180" s="17">
        <v>7.3400000000000007E-2</v>
      </c>
      <c r="I180" s="4"/>
      <c r="J180" s="4">
        <v>0.61699999999999999</v>
      </c>
      <c r="K180" s="4"/>
      <c r="L180" s="4" t="str">
        <f>IF(K180="","",IF(H180="","",K180/H180))</f>
        <v/>
      </c>
      <c r="M180" s="7"/>
      <c r="N180" s="4"/>
      <c r="O180" s="7"/>
      <c r="P180" s="3"/>
      <c r="Q180" s="4"/>
      <c r="R180" s="3"/>
      <c r="S180" s="4"/>
      <c r="T180" s="8"/>
      <c r="U180" s="8"/>
      <c r="V180" s="4"/>
      <c r="W180" s="4"/>
      <c r="X180" s="4" t="str">
        <f>IF(T180="","",IF(W180="","",(T180-U180-V180-W180)))</f>
        <v/>
      </c>
      <c r="Y180" s="9" t="str">
        <f>IF(U180="","",U180/$T180)</f>
        <v/>
      </c>
      <c r="Z180" s="9" t="str">
        <f>IF(V180="","",V180/$T180)</f>
        <v/>
      </c>
      <c r="AA180" s="9" t="str">
        <f>IF(W180="","",W180/$T180)</f>
        <v/>
      </c>
      <c r="AB180" s="9" t="str">
        <f>IF(X180="","",X180/$T180)</f>
        <v/>
      </c>
      <c r="AC180" s="9"/>
      <c r="AD180" s="8"/>
      <c r="AE180" s="10">
        <v>2016</v>
      </c>
      <c r="AF180" s="7"/>
      <c r="AG180" s="7">
        <v>13</v>
      </c>
      <c r="AH180" s="12" t="s">
        <v>382</v>
      </c>
      <c r="AI180" s="12"/>
      <c r="AJ180" s="32">
        <f>IF(AE180&lt;&gt;AE179,"1",IF(C180&gt;C179,AJ179+1,"1"))</f>
        <v>2</v>
      </c>
      <c r="AK180" s="10">
        <f>IF(G180="Top",AJ180*1,IF(G180="Bottom",AJ180+10,""))</f>
        <v>12</v>
      </c>
      <c r="AL180" s="11" t="s">
        <v>954</v>
      </c>
      <c r="AN180" s="10"/>
      <c r="AO180" s="10"/>
      <c r="AP180" s="7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</row>
    <row r="181" spans="1:73" s="11" customFormat="1" ht="11.25" x14ac:dyDescent="0.2">
      <c r="A181" s="15">
        <v>17</v>
      </c>
      <c r="B181" s="11" t="s">
        <v>382</v>
      </c>
      <c r="C181" s="16">
        <v>42569</v>
      </c>
      <c r="D181" s="3">
        <v>20.3</v>
      </c>
      <c r="E181" s="38">
        <v>3.9</v>
      </c>
      <c r="F181" s="3">
        <v>1.5</v>
      </c>
      <c r="G181" s="7" t="s">
        <v>4</v>
      </c>
      <c r="H181" s="17">
        <v>1.47E-2</v>
      </c>
      <c r="I181" s="4">
        <v>1.4E-2</v>
      </c>
      <c r="J181" s="4">
        <v>3.2000000000000001E-2</v>
      </c>
      <c r="K181" s="4">
        <v>0.48099999999999998</v>
      </c>
      <c r="L181" s="4">
        <f>IF(K181="","",IF(H181="","",K181/H181))</f>
        <v>32.721088435374149</v>
      </c>
      <c r="M181" s="7">
        <v>18</v>
      </c>
      <c r="N181" s="4">
        <v>8.73</v>
      </c>
      <c r="O181" s="7">
        <v>170.2</v>
      </c>
      <c r="P181" s="3"/>
      <c r="Q181" s="38">
        <v>1.3</v>
      </c>
      <c r="R181" s="3">
        <v>16.100000000000001</v>
      </c>
      <c r="S181" s="4">
        <v>0.15</v>
      </c>
      <c r="T181" s="8">
        <v>2.19</v>
      </c>
      <c r="U181" s="8">
        <v>0.47</v>
      </c>
      <c r="V181" s="4">
        <v>0.55000000000000004</v>
      </c>
      <c r="W181" s="4">
        <v>0</v>
      </c>
      <c r="X181" s="4">
        <f>IF(T181="","",IF(W181="","",(T181-U181-V181-W181)))</f>
        <v>1.17</v>
      </c>
      <c r="Y181" s="9">
        <f>IF(U181="","",U181/$T181)</f>
        <v>0.21461187214611871</v>
      </c>
      <c r="Z181" s="9">
        <f>IF(V181="","",V181/$T181)</f>
        <v>0.25114155251141557</v>
      </c>
      <c r="AA181" s="9">
        <f>IF(W181="","",W181/$T181)</f>
        <v>0</v>
      </c>
      <c r="AB181" s="9">
        <f>IF(X181="","",X181/$T181)</f>
        <v>0.53424657534246578</v>
      </c>
      <c r="AC181" s="9"/>
      <c r="AD181" s="8"/>
      <c r="AE181" s="10">
        <v>2016</v>
      </c>
      <c r="AF181" s="7">
        <v>33</v>
      </c>
      <c r="AG181" s="7">
        <v>29</v>
      </c>
      <c r="AH181" s="12" t="s">
        <v>382</v>
      </c>
      <c r="AI181" s="12"/>
      <c r="AJ181" s="32" t="str">
        <f>IF(AE181&lt;&gt;AE180,"1",IF(C181&gt;C180,AJ180+1,"1"))</f>
        <v>1</v>
      </c>
      <c r="AK181" s="10">
        <f>IF(G181="Top",AJ181*1,IF(G181="Bottom",AJ181+10,""))</f>
        <v>1</v>
      </c>
      <c r="AL181" s="11" t="s">
        <v>955</v>
      </c>
      <c r="AN181" s="10"/>
      <c r="AO181" s="10"/>
      <c r="AP181" s="7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</row>
    <row r="182" spans="1:73" s="11" customFormat="1" ht="11.25" hidden="1" x14ac:dyDescent="0.2">
      <c r="A182" s="15">
        <v>17</v>
      </c>
      <c r="B182" s="11" t="s">
        <v>382</v>
      </c>
      <c r="C182" s="16">
        <v>42582</v>
      </c>
      <c r="D182" s="3"/>
      <c r="E182" s="4"/>
      <c r="F182" s="3">
        <v>20</v>
      </c>
      <c r="G182" s="7" t="s">
        <v>1</v>
      </c>
      <c r="H182" s="17">
        <v>0.22130000000000002</v>
      </c>
      <c r="I182" s="4"/>
      <c r="J182" s="4" t="s">
        <v>35</v>
      </c>
      <c r="K182" s="4"/>
      <c r="L182" s="4" t="str">
        <f>IF(K182="","",IF(H182="","",K182/H182))</f>
        <v/>
      </c>
      <c r="M182" s="7"/>
      <c r="N182" s="4"/>
      <c r="O182" s="7"/>
      <c r="P182" s="3"/>
      <c r="Q182" s="4"/>
      <c r="R182" s="3"/>
      <c r="S182" s="4"/>
      <c r="T182" s="8"/>
      <c r="U182" s="8"/>
      <c r="V182" s="4"/>
      <c r="W182" s="4"/>
      <c r="X182" s="4" t="str">
        <f>IF(T182="","",IF(W182="","",(T182-U182-V182-W182)))</f>
        <v/>
      </c>
      <c r="Y182" s="9" t="str">
        <f>IF(U182="","",U182/$T182)</f>
        <v/>
      </c>
      <c r="Z182" s="9" t="str">
        <f>IF(V182="","",V182/$T182)</f>
        <v/>
      </c>
      <c r="AA182" s="9" t="str">
        <f>IF(W182="","",W182/$T182)</f>
        <v/>
      </c>
      <c r="AB182" s="9" t="str">
        <f>IF(X182="","",X182/$T182)</f>
        <v/>
      </c>
      <c r="AC182" s="9"/>
      <c r="AD182" s="8"/>
      <c r="AE182" s="10">
        <v>2016</v>
      </c>
      <c r="AF182" s="7"/>
      <c r="AG182" s="7">
        <v>12</v>
      </c>
      <c r="AH182" s="12" t="s">
        <v>382</v>
      </c>
      <c r="AI182" s="12"/>
      <c r="AJ182" s="32">
        <f>IF(AE182&lt;&gt;AE181,"1",IF(C182&gt;C181,AJ181+1,"1"))</f>
        <v>2</v>
      </c>
      <c r="AK182" s="10">
        <f>IF(G182="Top",AJ182*1,IF(G182="Bottom",AJ182+10,""))</f>
        <v>12</v>
      </c>
      <c r="AL182" s="11" t="s">
        <v>1188</v>
      </c>
      <c r="AN182" s="10"/>
      <c r="AO182" s="10"/>
      <c r="AP182" s="7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</row>
    <row r="183" spans="1:73" s="11" customFormat="1" ht="11.25" x14ac:dyDescent="0.2">
      <c r="A183" s="15">
        <v>17</v>
      </c>
      <c r="B183" s="11" t="s">
        <v>382</v>
      </c>
      <c r="C183" s="16">
        <v>42582</v>
      </c>
      <c r="D183" s="3">
        <v>21</v>
      </c>
      <c r="E183" s="38">
        <v>4.5</v>
      </c>
      <c r="F183" s="3">
        <v>1.5</v>
      </c>
      <c r="G183" s="7" t="s">
        <v>4</v>
      </c>
      <c r="H183" s="17">
        <v>1.06E-2</v>
      </c>
      <c r="I183" s="4" t="s">
        <v>35</v>
      </c>
      <c r="J183" s="4" t="s">
        <v>35</v>
      </c>
      <c r="K183" s="4">
        <v>0.34300000000000003</v>
      </c>
      <c r="L183" s="4">
        <f>IF(K183="","",IF(H183="","",K183/H183))</f>
        <v>32.358490566037737</v>
      </c>
      <c r="M183" s="7">
        <v>15</v>
      </c>
      <c r="N183" s="4">
        <v>8.27</v>
      </c>
      <c r="O183" s="7">
        <v>156.4</v>
      </c>
      <c r="P183" s="3"/>
      <c r="Q183" s="38">
        <v>1.9</v>
      </c>
      <c r="R183" s="3"/>
      <c r="S183" s="4">
        <v>0.15</v>
      </c>
      <c r="T183" s="8">
        <v>1.19</v>
      </c>
      <c r="U183" s="8">
        <v>0.48</v>
      </c>
      <c r="V183" s="4">
        <v>0.13</v>
      </c>
      <c r="W183" s="4">
        <v>0.57999999999999996</v>
      </c>
      <c r="X183" s="4">
        <f>IF(T183="","",IF(W183="","",(T183-U183-V183-W183)))</f>
        <v>0</v>
      </c>
      <c r="Y183" s="9">
        <f>IF(U183="","",U183/$T183)</f>
        <v>0.40336134453781514</v>
      </c>
      <c r="Z183" s="9">
        <f>IF(V183="","",V183/$T183)</f>
        <v>0.10924369747899161</v>
      </c>
      <c r="AA183" s="9">
        <f>IF(W183="","",W183/$T183)</f>
        <v>0.48739495798319327</v>
      </c>
      <c r="AB183" s="9">
        <f>IF(X183="","",X183/$T183)</f>
        <v>0</v>
      </c>
      <c r="AC183" s="9"/>
      <c r="AD183" s="8"/>
      <c r="AE183" s="10">
        <v>2016</v>
      </c>
      <c r="AF183" s="7">
        <v>27</v>
      </c>
      <c r="AG183" s="7">
        <v>28</v>
      </c>
      <c r="AH183" s="12" t="s">
        <v>382</v>
      </c>
      <c r="AI183" s="12"/>
      <c r="AJ183" s="32" t="str">
        <f>IF(AE183&lt;&gt;AE182,"1",IF(C183&gt;C182,AJ182+1,"1"))</f>
        <v>1</v>
      </c>
      <c r="AK183" s="10">
        <f>IF(G183="Top",AJ183*1,IF(G183="Bottom",AJ183+10,""))</f>
        <v>1</v>
      </c>
      <c r="AL183" s="11" t="s">
        <v>1189</v>
      </c>
      <c r="AN183" s="10"/>
      <c r="AO183" s="10"/>
      <c r="AP183" s="7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</row>
    <row r="184" spans="1:73" s="11" customFormat="1" ht="11.25" hidden="1" x14ac:dyDescent="0.2">
      <c r="A184" s="15">
        <v>17</v>
      </c>
      <c r="B184" s="11" t="s">
        <v>382</v>
      </c>
      <c r="C184" s="16">
        <v>42599</v>
      </c>
      <c r="D184" s="3"/>
      <c r="E184" s="4"/>
      <c r="F184" s="3">
        <v>18.3</v>
      </c>
      <c r="G184" s="7" t="s">
        <v>1</v>
      </c>
      <c r="H184" s="17">
        <v>0.21709999999999999</v>
      </c>
      <c r="I184" s="4"/>
      <c r="J184" s="4">
        <v>0.76</v>
      </c>
      <c r="K184" s="4"/>
      <c r="L184" s="4" t="str">
        <f>IF(K184="","",IF(H184="","",K184/H184))</f>
        <v/>
      </c>
      <c r="M184" s="7"/>
      <c r="N184" s="4"/>
      <c r="O184" s="7"/>
      <c r="P184" s="3"/>
      <c r="Q184" s="4"/>
      <c r="R184" s="3"/>
      <c r="S184" s="4"/>
      <c r="T184" s="8"/>
      <c r="U184" s="8"/>
      <c r="V184" s="4"/>
      <c r="W184" s="4"/>
      <c r="X184" s="4" t="str">
        <f>IF(T184="","",IF(W184="","",(T184-U184-V184-W184)))</f>
        <v/>
      </c>
      <c r="Y184" s="9" t="str">
        <f>IF(U184="","",U184/$T184)</f>
        <v/>
      </c>
      <c r="Z184" s="9" t="str">
        <f>IF(V184="","",V184/$T184)</f>
        <v/>
      </c>
      <c r="AA184" s="9" t="str">
        <f>IF(W184="","",W184/$T184)</f>
        <v/>
      </c>
      <c r="AB184" s="9" t="str">
        <f>IF(X184="","",X184/$T184)</f>
        <v/>
      </c>
      <c r="AC184" s="9"/>
      <c r="AD184" s="8"/>
      <c r="AE184" s="10">
        <v>2016</v>
      </c>
      <c r="AF184" s="7"/>
      <c r="AG184" s="7">
        <v>12</v>
      </c>
      <c r="AH184" s="12" t="s">
        <v>382</v>
      </c>
      <c r="AI184" s="12"/>
      <c r="AJ184" s="32">
        <f>IF(AE184&lt;&gt;AE183,"1",IF(C184&gt;C183,AJ183+1,"1"))</f>
        <v>2</v>
      </c>
      <c r="AK184" s="10">
        <f>IF(G184="Top",AJ184*1,IF(G184="Bottom",AJ184+10,""))</f>
        <v>12</v>
      </c>
      <c r="AL184" s="11" t="s">
        <v>1551</v>
      </c>
      <c r="AN184" s="10"/>
      <c r="AO184" s="10"/>
      <c r="AP184" s="7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</row>
    <row r="185" spans="1:73" s="11" customFormat="1" ht="11.25" x14ac:dyDescent="0.2">
      <c r="A185" s="15">
        <v>17</v>
      </c>
      <c r="B185" s="11" t="s">
        <v>382</v>
      </c>
      <c r="C185" s="16">
        <v>42599</v>
      </c>
      <c r="D185" s="3">
        <v>19.8</v>
      </c>
      <c r="E185" s="38">
        <v>4.3499999999999996</v>
      </c>
      <c r="F185" s="3">
        <v>1.5</v>
      </c>
      <c r="G185" s="7" t="s">
        <v>4</v>
      </c>
      <c r="H185" s="17">
        <v>1.24E-2</v>
      </c>
      <c r="I185" s="4">
        <v>1.6E-2</v>
      </c>
      <c r="J185" s="4">
        <v>5.3999999999999999E-2</v>
      </c>
      <c r="K185" s="4">
        <v>0.66900000000000004</v>
      </c>
      <c r="L185" s="4">
        <f>IF(K185="","",IF(H185="","",K185/H185))</f>
        <v>53.951612903225815</v>
      </c>
      <c r="M185" s="7">
        <v>17</v>
      </c>
      <c r="N185" s="4">
        <v>7.89</v>
      </c>
      <c r="O185" s="7">
        <v>149.69999999999999</v>
      </c>
      <c r="P185" s="3">
        <v>14.8</v>
      </c>
      <c r="Q185" s="38">
        <v>3.7</v>
      </c>
      <c r="R185" s="3"/>
      <c r="S185" s="4">
        <v>0.15</v>
      </c>
      <c r="T185" s="8">
        <v>1.6</v>
      </c>
      <c r="U185" s="8">
        <v>0.46</v>
      </c>
      <c r="V185" s="4">
        <v>0.59</v>
      </c>
      <c r="W185" s="4">
        <v>0.18</v>
      </c>
      <c r="X185" s="4">
        <f>IF(T185="","",IF(W185="","",(T185-U185-V185-W185)))</f>
        <v>0.37000000000000016</v>
      </c>
      <c r="Y185" s="9">
        <f>IF(U185="","",U185/$T185)</f>
        <v>0.28749999999999998</v>
      </c>
      <c r="Z185" s="9">
        <f>IF(V185="","",V185/$T185)</f>
        <v>0.36874999999999997</v>
      </c>
      <c r="AA185" s="9">
        <f>IF(W185="","",W185/$T185)</f>
        <v>0.11249999999999999</v>
      </c>
      <c r="AB185" s="9">
        <f>IF(X185="","",X185/$T185)</f>
        <v>0.23125000000000009</v>
      </c>
      <c r="AC185" s="9"/>
      <c r="AD185" s="8"/>
      <c r="AE185" s="10">
        <v>2016</v>
      </c>
      <c r="AF185" s="7">
        <v>32</v>
      </c>
      <c r="AG185" s="7">
        <v>28</v>
      </c>
      <c r="AH185" s="12" t="s">
        <v>382</v>
      </c>
      <c r="AI185" s="12"/>
      <c r="AJ185" s="32" t="str">
        <f>IF(AE185&lt;&gt;AE184,"1",IF(C185&gt;C184,AJ184+1,"1"))</f>
        <v>1</v>
      </c>
      <c r="AK185" s="10">
        <f>IF(G185="Top",AJ185*1,IF(G185="Bottom",AJ185+10,""))</f>
        <v>1</v>
      </c>
      <c r="AL185" s="11" t="s">
        <v>1552</v>
      </c>
      <c r="AN185" s="10"/>
      <c r="AO185" s="10"/>
      <c r="AP185" s="7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</row>
    <row r="186" spans="1:73" s="11" customFormat="1" ht="11.25" hidden="1" x14ac:dyDescent="0.2">
      <c r="A186" s="15">
        <v>17</v>
      </c>
      <c r="B186" s="11" t="s">
        <v>382</v>
      </c>
      <c r="C186" s="16">
        <v>42610</v>
      </c>
      <c r="D186" s="3"/>
      <c r="E186" s="4"/>
      <c r="F186" s="3">
        <v>0</v>
      </c>
      <c r="G186" s="7" t="s">
        <v>1</v>
      </c>
      <c r="H186" s="17">
        <v>0.12830000000000003</v>
      </c>
      <c r="I186" s="4"/>
      <c r="J186" s="4" t="s">
        <v>35</v>
      </c>
      <c r="K186" s="4"/>
      <c r="L186" s="4" t="str">
        <f>IF(K186="","",IF(H186="","",K186/H186))</f>
        <v/>
      </c>
      <c r="M186" s="7"/>
      <c r="N186" s="4"/>
      <c r="O186" s="7"/>
      <c r="P186" s="3"/>
      <c r="Q186" s="4"/>
      <c r="R186" s="3"/>
      <c r="S186" s="4"/>
      <c r="T186" s="8"/>
      <c r="U186" s="8"/>
      <c r="V186" s="4"/>
      <c r="W186" s="4"/>
      <c r="X186" s="4" t="str">
        <f>IF(T186="","",IF(W186="","",(T186-U186-V186-W186)))</f>
        <v/>
      </c>
      <c r="Y186" s="9" t="str">
        <f>IF(U186="","",U186/$T186)</f>
        <v/>
      </c>
      <c r="Z186" s="9" t="str">
        <f>IF(V186="","",V186/$T186)</f>
        <v/>
      </c>
      <c r="AA186" s="9" t="str">
        <f>IF(W186="","",W186/$T186)</f>
        <v/>
      </c>
      <c r="AB186" s="9" t="str">
        <f>IF(X186="","",X186/$T186)</f>
        <v/>
      </c>
      <c r="AC186" s="9"/>
      <c r="AD186" s="8"/>
      <c r="AE186" s="10">
        <v>2016</v>
      </c>
      <c r="AF186" s="7"/>
      <c r="AG186" s="7">
        <v>12</v>
      </c>
      <c r="AH186" s="12" t="s">
        <v>382</v>
      </c>
      <c r="AI186" s="12"/>
      <c r="AJ186" s="32">
        <f>IF(AE186&lt;&gt;AE185,"1",IF(C186&gt;C185,AJ185+1,"1"))</f>
        <v>2</v>
      </c>
      <c r="AK186" s="10">
        <f>IF(G186="Top",AJ186*1,IF(G186="Bottom",AJ186+10,""))</f>
        <v>12</v>
      </c>
      <c r="AL186" s="11" t="s">
        <v>1744</v>
      </c>
      <c r="AN186" s="10"/>
      <c r="AO186" s="10"/>
      <c r="AP186" s="7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</row>
    <row r="187" spans="1:73" s="11" customFormat="1" ht="11.25" x14ac:dyDescent="0.2">
      <c r="A187" s="15">
        <v>17</v>
      </c>
      <c r="B187" s="11" t="s">
        <v>382</v>
      </c>
      <c r="C187" s="16">
        <v>42610</v>
      </c>
      <c r="D187" s="3">
        <v>20</v>
      </c>
      <c r="E187" s="38">
        <v>4.6500000000000004</v>
      </c>
      <c r="F187" s="3">
        <v>1.5</v>
      </c>
      <c r="G187" s="7" t="s">
        <v>4</v>
      </c>
      <c r="H187" s="17">
        <v>1.04E-2</v>
      </c>
      <c r="I187" s="4" t="s">
        <v>35</v>
      </c>
      <c r="J187" s="4" t="s">
        <v>35</v>
      </c>
      <c r="K187" s="4">
        <v>0.32</v>
      </c>
      <c r="L187" s="4">
        <f>IF(K187="","",IF(H187="","",K187/H187))</f>
        <v>30.76923076923077</v>
      </c>
      <c r="M187" s="7">
        <v>20</v>
      </c>
      <c r="N187" s="4">
        <v>8.74</v>
      </c>
      <c r="O187" s="7">
        <v>78.2</v>
      </c>
      <c r="P187" s="3"/>
      <c r="Q187" s="38">
        <v>3.4</v>
      </c>
      <c r="R187" s="3"/>
      <c r="S187" s="4">
        <v>0.15</v>
      </c>
      <c r="T187" s="8">
        <v>2.48</v>
      </c>
      <c r="U187" s="8">
        <v>1.63</v>
      </c>
      <c r="V187" s="4">
        <v>0.48</v>
      </c>
      <c r="W187" s="4">
        <v>0</v>
      </c>
      <c r="X187" s="4">
        <f>IF(T187="","",IF(W187="","",(T187-U187-V187-W187)))</f>
        <v>0.37000000000000011</v>
      </c>
      <c r="Y187" s="9">
        <f>IF(U187="","",U187/$T187)</f>
        <v>0.657258064516129</v>
      </c>
      <c r="Z187" s="9">
        <f>IF(V187="","",V187/$T187)</f>
        <v>0.19354838709677419</v>
      </c>
      <c r="AA187" s="9">
        <f>IF(W187="","",W187/$T187)</f>
        <v>0</v>
      </c>
      <c r="AB187" s="9">
        <f>IF(X187="","",X187/$T187)</f>
        <v>0.14919354838709681</v>
      </c>
      <c r="AC187" s="9"/>
      <c r="AD187" s="8"/>
      <c r="AE187" s="10">
        <v>2016</v>
      </c>
      <c r="AF187" s="7">
        <v>33</v>
      </c>
      <c r="AG187" s="7">
        <v>28</v>
      </c>
      <c r="AH187" s="12" t="s">
        <v>382</v>
      </c>
      <c r="AI187" s="12"/>
      <c r="AJ187" s="32" t="str">
        <f>IF(AE187&lt;&gt;AE186,"1",IF(C187&gt;C186,AJ186+1,"1"))</f>
        <v>1</v>
      </c>
      <c r="AK187" s="10">
        <f>IF(G187="Top",AJ187*1,IF(G187="Bottom",AJ187+10,""))</f>
        <v>1</v>
      </c>
      <c r="AL187" s="11" t="s">
        <v>1745</v>
      </c>
      <c r="AN187" s="10"/>
      <c r="AO187" s="10"/>
      <c r="AP187" s="7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</row>
    <row r="188" spans="1:73" s="11" customFormat="1" ht="11.25" hidden="1" x14ac:dyDescent="0.2">
      <c r="A188" s="15">
        <v>17</v>
      </c>
      <c r="B188" s="11" t="s">
        <v>382</v>
      </c>
      <c r="C188" s="16">
        <v>42630</v>
      </c>
      <c r="D188" s="3"/>
      <c r="E188" s="4"/>
      <c r="F188" s="3">
        <v>18.3</v>
      </c>
      <c r="G188" s="7" t="s">
        <v>1</v>
      </c>
      <c r="H188" s="17">
        <v>0.14219999999999999</v>
      </c>
      <c r="I188" s="4"/>
      <c r="J188" s="4">
        <v>0.72</v>
      </c>
      <c r="K188" s="4"/>
      <c r="L188" s="4" t="str">
        <f>IF(K188="","",IF(H188="","",K188/H188))</f>
        <v/>
      </c>
      <c r="M188" s="7"/>
      <c r="N188" s="4"/>
      <c r="O188" s="7"/>
      <c r="P188" s="3"/>
      <c r="Q188" s="4"/>
      <c r="R188" s="3"/>
      <c r="S188" s="4"/>
      <c r="T188" s="8"/>
      <c r="U188" s="8"/>
      <c r="V188" s="4"/>
      <c r="W188" s="4"/>
      <c r="X188" s="4" t="str">
        <f>IF(T188="","",IF(W188="","",(T188-U188-V188-W188)))</f>
        <v/>
      </c>
      <c r="Y188" s="9" t="str">
        <f>IF(U188="","",U188/$T188)</f>
        <v/>
      </c>
      <c r="Z188" s="9" t="str">
        <f>IF(V188="","",V188/$T188)</f>
        <v/>
      </c>
      <c r="AA188" s="9" t="str">
        <f>IF(W188="","",W188/$T188)</f>
        <v/>
      </c>
      <c r="AB188" s="9" t="str">
        <f>IF(X188="","",X188/$T188)</f>
        <v/>
      </c>
      <c r="AC188" s="9"/>
      <c r="AD188" s="8"/>
      <c r="AE188" s="10">
        <v>2016</v>
      </c>
      <c r="AF188" s="7"/>
      <c r="AG188" s="7">
        <v>12</v>
      </c>
      <c r="AH188" s="12" t="s">
        <v>382</v>
      </c>
      <c r="AI188" s="12"/>
      <c r="AJ188" s="32">
        <f>IF(AE188&lt;&gt;AE187,"1",IF(C188&gt;C187,AJ187+1,"1"))</f>
        <v>2</v>
      </c>
      <c r="AK188" s="10">
        <f>IF(G188="Top",AJ188*1,IF(G188="Bottom",AJ188+10,""))</f>
        <v>12</v>
      </c>
      <c r="AL188" s="11" t="s">
        <v>2185</v>
      </c>
      <c r="AN188" s="10"/>
      <c r="AO188" s="10"/>
      <c r="AP188" s="7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</row>
    <row r="189" spans="1:73" s="11" customFormat="1" ht="11.25" x14ac:dyDescent="0.2">
      <c r="A189" s="15">
        <v>17</v>
      </c>
      <c r="B189" s="11" t="s">
        <v>382</v>
      </c>
      <c r="C189" s="16">
        <v>42630</v>
      </c>
      <c r="D189" s="3">
        <v>19.5</v>
      </c>
      <c r="E189" s="38">
        <v>2.9</v>
      </c>
      <c r="F189" s="3">
        <v>1.5</v>
      </c>
      <c r="G189" s="7" t="s">
        <v>4</v>
      </c>
      <c r="H189" s="17">
        <v>1.77E-2</v>
      </c>
      <c r="I189" s="4">
        <v>1.0999999999999999E-2</v>
      </c>
      <c r="J189" s="4">
        <v>0.02</v>
      </c>
      <c r="K189" s="4">
        <v>0.435</v>
      </c>
      <c r="L189" s="4">
        <f>IF(K189="","",IF(H189="","",K189/H189))</f>
        <v>24.576271186440678</v>
      </c>
      <c r="M189" s="7">
        <v>15</v>
      </c>
      <c r="N189" s="4">
        <v>8.39</v>
      </c>
      <c r="O189" s="7">
        <v>90.7</v>
      </c>
      <c r="P189" s="3"/>
      <c r="Q189" s="38">
        <v>16.7</v>
      </c>
      <c r="R189" s="3">
        <v>18.100000000000001</v>
      </c>
      <c r="S189" s="4">
        <v>0.15</v>
      </c>
      <c r="T189" s="8">
        <v>13.66</v>
      </c>
      <c r="U189" s="8">
        <v>11.25</v>
      </c>
      <c r="V189" s="4">
        <v>0</v>
      </c>
      <c r="W189" s="4">
        <v>0</v>
      </c>
      <c r="X189" s="4">
        <f>IF(T189="","",IF(W189="","",(T189-U189-V189-W189)))</f>
        <v>2.41</v>
      </c>
      <c r="Y189" s="9">
        <f>IF(U189="","",U189/$T189)</f>
        <v>0.82357247437774528</v>
      </c>
      <c r="Z189" s="9">
        <f>IF(V189="","",V189/$T189)</f>
        <v>0</v>
      </c>
      <c r="AA189" s="9">
        <f>IF(W189="","",W189/$T189)</f>
        <v>0</v>
      </c>
      <c r="AB189" s="9">
        <f>IF(X189="","",X189/$T189)</f>
        <v>0.17642752562225478</v>
      </c>
      <c r="AC189" s="9"/>
      <c r="AD189" s="8" t="s">
        <v>2186</v>
      </c>
      <c r="AE189" s="10">
        <v>2016</v>
      </c>
      <c r="AF189" s="7">
        <v>24</v>
      </c>
      <c r="AG189" s="7">
        <v>25</v>
      </c>
      <c r="AH189" s="12" t="s">
        <v>382</v>
      </c>
      <c r="AI189" s="12"/>
      <c r="AJ189" s="32" t="str">
        <f>IF(AE189&lt;&gt;AE188,"1",IF(C189&gt;C188,AJ188+1,"1"))</f>
        <v>1</v>
      </c>
      <c r="AK189" s="10">
        <f>IF(G189="Top",AJ189*1,IF(G189="Bottom",AJ189+10,""))</f>
        <v>1</v>
      </c>
      <c r="AL189" s="11" t="s">
        <v>2187</v>
      </c>
      <c r="AN189" s="10"/>
      <c r="AO189" s="10"/>
      <c r="AP189" s="7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</row>
    <row r="190" spans="1:73" s="11" customFormat="1" ht="11.25" hidden="1" x14ac:dyDescent="0.2">
      <c r="A190" s="15">
        <v>17</v>
      </c>
      <c r="B190" s="11" t="s">
        <v>382</v>
      </c>
      <c r="C190" s="16">
        <v>42645</v>
      </c>
      <c r="D190" s="3"/>
      <c r="E190" s="4"/>
      <c r="F190" s="3">
        <v>18</v>
      </c>
      <c r="G190" s="7" t="s">
        <v>1</v>
      </c>
      <c r="H190" s="17">
        <v>0.26130000000000003</v>
      </c>
      <c r="I190" s="4"/>
      <c r="J190" s="4" t="s">
        <v>35</v>
      </c>
      <c r="K190" s="4"/>
      <c r="L190" s="4" t="str">
        <f>IF(K190="","",IF(H190="","",K190/H190))</f>
        <v/>
      </c>
      <c r="M190" s="7"/>
      <c r="N190" s="4"/>
      <c r="O190" s="7"/>
      <c r="P190" s="3"/>
      <c r="Q190" s="4"/>
      <c r="R190" s="3"/>
      <c r="S190" s="4"/>
      <c r="T190" s="8"/>
      <c r="U190" s="8"/>
      <c r="V190" s="4"/>
      <c r="W190" s="4"/>
      <c r="X190" s="4" t="str">
        <f>IF(T190="","",IF(W190="","",(T190-U190-V190-W190)))</f>
        <v/>
      </c>
      <c r="Y190" s="9" t="str">
        <f>IF(U190="","",U190/$T190)</f>
        <v/>
      </c>
      <c r="Z190" s="9" t="str">
        <f>IF(V190="","",V190/$T190)</f>
        <v/>
      </c>
      <c r="AA190" s="9" t="str">
        <f>IF(W190="","",W190/$T190)</f>
        <v/>
      </c>
      <c r="AB190" s="9" t="str">
        <f>IF(X190="","",X190/$T190)</f>
        <v/>
      </c>
      <c r="AC190" s="9"/>
      <c r="AD190" s="8"/>
      <c r="AE190" s="10">
        <v>2016</v>
      </c>
      <c r="AF190" s="7"/>
      <c r="AG190" s="7">
        <v>11</v>
      </c>
      <c r="AH190" s="12" t="s">
        <v>382</v>
      </c>
      <c r="AI190" s="12"/>
      <c r="AJ190" s="32">
        <f>IF(AE190&lt;&gt;AE189,"1",IF(C190&gt;C189,AJ189+1,"1"))</f>
        <v>2</v>
      </c>
      <c r="AK190" s="10">
        <f>IF(G190="Top",AJ190*1,IF(G190="Bottom",AJ190+10,""))</f>
        <v>12</v>
      </c>
      <c r="AL190" s="11" t="s">
        <v>2400</v>
      </c>
      <c r="AN190" s="10"/>
      <c r="AO190" s="10"/>
      <c r="AP190" s="7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</row>
    <row r="191" spans="1:73" s="11" customFormat="1" ht="11.25" x14ac:dyDescent="0.2">
      <c r="A191" s="15">
        <v>17</v>
      </c>
      <c r="B191" s="11" t="s">
        <v>382</v>
      </c>
      <c r="C191" s="16">
        <v>42645</v>
      </c>
      <c r="D191" s="3">
        <v>19.5</v>
      </c>
      <c r="E191" s="38">
        <v>2.25</v>
      </c>
      <c r="F191" s="3">
        <v>1.5</v>
      </c>
      <c r="G191" s="7" t="s">
        <v>4</v>
      </c>
      <c r="H191" s="17">
        <v>1.8699999999999998E-2</v>
      </c>
      <c r="I191" s="4" t="s">
        <v>35</v>
      </c>
      <c r="J191" s="4" t="s">
        <v>35</v>
      </c>
      <c r="K191" s="4">
        <v>0.54</v>
      </c>
      <c r="L191" s="4">
        <f>IF(K191="","",IF(H191="","",K191/H191))</f>
        <v>28.877005347593588</v>
      </c>
      <c r="M191" s="7">
        <v>13</v>
      </c>
      <c r="N191" s="4">
        <v>8.51</v>
      </c>
      <c r="O191" s="7">
        <v>134.30000000000001</v>
      </c>
      <c r="P191" s="3"/>
      <c r="Q191" s="38">
        <v>10.9</v>
      </c>
      <c r="R191" s="3"/>
      <c r="S191" s="4">
        <v>0.15</v>
      </c>
      <c r="T191" s="8">
        <v>9.43</v>
      </c>
      <c r="U191" s="8">
        <v>6.86</v>
      </c>
      <c r="V191" s="4">
        <v>0</v>
      </c>
      <c r="W191" s="4">
        <v>0</v>
      </c>
      <c r="X191" s="4">
        <f>IF(T191="","",IF(W191="","",(T191-U191-V191-W191)))</f>
        <v>2.5699999999999994</v>
      </c>
      <c r="Y191" s="9">
        <f>IF(U191="","",U191/$T191)</f>
        <v>0.72746553552492055</v>
      </c>
      <c r="Z191" s="9">
        <f>IF(V191="","",V191/$T191)</f>
        <v>0</v>
      </c>
      <c r="AA191" s="9">
        <f>IF(W191="","",W191/$T191)</f>
        <v>0</v>
      </c>
      <c r="AB191" s="9">
        <f>IF(X191="","",X191/$T191)</f>
        <v>0.27253446447507945</v>
      </c>
      <c r="AC191" s="9"/>
      <c r="AD191" s="8"/>
      <c r="AE191" s="10">
        <v>2016</v>
      </c>
      <c r="AF191" s="7">
        <v>22</v>
      </c>
      <c r="AG191" s="7">
        <v>22</v>
      </c>
      <c r="AH191" s="12" t="s">
        <v>382</v>
      </c>
      <c r="AI191" s="12"/>
      <c r="AJ191" s="32" t="str">
        <f>IF(AE191&lt;&gt;AE190,"1",IF(C191&gt;C190,AJ190+1,"1"))</f>
        <v>1</v>
      </c>
      <c r="AK191" s="10">
        <f>IF(G191="Top",AJ191*1,IF(G191="Bottom",AJ191+10,""))</f>
        <v>1</v>
      </c>
      <c r="AL191" s="11" t="s">
        <v>2401</v>
      </c>
      <c r="AN191" s="10"/>
      <c r="AO191" s="10"/>
      <c r="AP191" s="7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</row>
    <row r="192" spans="1:73" s="11" customFormat="1" ht="11.25" hidden="1" x14ac:dyDescent="0.2">
      <c r="A192" s="1">
        <v>17</v>
      </c>
      <c r="B192" s="11" t="s">
        <v>382</v>
      </c>
      <c r="C192" s="24">
        <v>42925</v>
      </c>
      <c r="D192" s="1"/>
      <c r="E192" s="20"/>
      <c r="F192" s="1">
        <v>20.100000000000001</v>
      </c>
      <c r="G192" s="7" t="s">
        <v>1</v>
      </c>
      <c r="H192" s="5">
        <v>0.13200000000000001</v>
      </c>
      <c r="I192" s="6"/>
      <c r="J192" s="6">
        <v>0.626</v>
      </c>
      <c r="K192" s="6"/>
      <c r="L192" s="6" t="str">
        <f>IF(H192="","",IF(K192="","",K192/H192))</f>
        <v/>
      </c>
      <c r="M192" s="1"/>
      <c r="N192" s="20"/>
      <c r="O192" s="13"/>
      <c r="P192" s="1"/>
      <c r="Q192" s="20"/>
      <c r="R192" s="13"/>
      <c r="S192" s="6" t="s">
        <v>35</v>
      </c>
      <c r="T192" s="6"/>
      <c r="U192" s="6"/>
      <c r="V192" s="6"/>
      <c r="W192" s="6"/>
      <c r="X192" s="6" t="str">
        <f>IF(T192="","",T192-U192-V192-W192)</f>
        <v/>
      </c>
      <c r="Y192" s="9" t="str">
        <f>IF(U192="","",U192/$T192)</f>
        <v/>
      </c>
      <c r="Z192" s="9" t="str">
        <f>IF(V192="","",V192/$T192)</f>
        <v/>
      </c>
      <c r="AA192" s="9" t="str">
        <f>IF(W192="","",W192/$T192)</f>
        <v/>
      </c>
      <c r="AB192" s="9" t="str">
        <f>IF(X192="","",X192/$T192)</f>
        <v/>
      </c>
      <c r="AC192" s="21"/>
      <c r="AD192" s="1"/>
      <c r="AE192" s="1">
        <v>2017</v>
      </c>
      <c r="AF192" s="1"/>
      <c r="AG192" s="1">
        <v>10</v>
      </c>
      <c r="AH192" s="12" t="s">
        <v>382</v>
      </c>
      <c r="AI192" s="1"/>
      <c r="AJ192" s="32" t="str">
        <f>IF(AE192&lt;&gt;AE191,"1",IF(C192&gt;C191,AJ191+1,"1"))</f>
        <v>1</v>
      </c>
      <c r="AK192" s="10">
        <f>IF(G192="Top",AJ192*1,IF(G192="Bottom",AJ192+10,""))</f>
        <v>11</v>
      </c>
      <c r="AL192" s="11" t="s">
        <v>3392</v>
      </c>
      <c r="AM192" s="14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</row>
    <row r="193" spans="1:73" s="11" customFormat="1" ht="11.25" hidden="1" x14ac:dyDescent="0.2">
      <c r="A193" s="1">
        <v>17</v>
      </c>
      <c r="B193" s="11" t="s">
        <v>382</v>
      </c>
      <c r="C193" s="24">
        <v>42925</v>
      </c>
      <c r="D193" s="1"/>
      <c r="E193" s="20"/>
      <c r="F193" s="1"/>
      <c r="G193" s="1" t="s">
        <v>13</v>
      </c>
      <c r="H193" s="5"/>
      <c r="I193" s="6"/>
      <c r="J193" s="6"/>
      <c r="K193" s="6"/>
      <c r="L193" s="6" t="str">
        <f>IF(H193="","",IF(K193="","",K193/H193))</f>
        <v/>
      </c>
      <c r="M193" s="1"/>
      <c r="N193" s="20"/>
      <c r="O193" s="13"/>
      <c r="P193" s="1"/>
      <c r="Q193" s="20"/>
      <c r="R193" s="13"/>
      <c r="S193" s="6">
        <v>0.15</v>
      </c>
      <c r="T193" s="6">
        <v>400</v>
      </c>
      <c r="U193" s="6">
        <v>3</v>
      </c>
      <c r="V193" s="6">
        <v>268.5</v>
      </c>
      <c r="W193" s="6">
        <v>0</v>
      </c>
      <c r="X193" s="6">
        <f>IF(T193="","",T193-U193-V193-W193)</f>
        <v>128.5</v>
      </c>
      <c r="Y193" s="9">
        <f>IF(U193="","",U193/$T193)</f>
        <v>7.4999999999999997E-3</v>
      </c>
      <c r="Z193" s="9">
        <f>IF(V193="","",V193/$T193)</f>
        <v>0.67125000000000001</v>
      </c>
      <c r="AA193" s="9">
        <f>IF(W193="","",W193/$T193)</f>
        <v>0</v>
      </c>
      <c r="AB193" s="9">
        <f>IF(X193="","",X193/$T193)</f>
        <v>0.32124999999999998</v>
      </c>
      <c r="AC193" s="21"/>
      <c r="AD193" s="1" t="s">
        <v>3393</v>
      </c>
      <c r="AE193" s="1">
        <v>2017</v>
      </c>
      <c r="AF193" s="1"/>
      <c r="AG193" s="1"/>
      <c r="AH193" s="12" t="s">
        <v>382</v>
      </c>
      <c r="AI193" s="1"/>
      <c r="AJ193" s="32" t="str">
        <f>IF(AE193&lt;&gt;AE192,"1",IF(C193&gt;C192,AJ192+1,"1"))</f>
        <v>1</v>
      </c>
      <c r="AK193" s="10" t="s">
        <v>28</v>
      </c>
      <c r="AL193" s="11" t="s">
        <v>3394</v>
      </c>
      <c r="AM193" s="14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</row>
    <row r="194" spans="1:73" s="11" customFormat="1" ht="11.25" x14ac:dyDescent="0.2">
      <c r="A194" s="1">
        <v>17</v>
      </c>
      <c r="B194" s="11" t="s">
        <v>382</v>
      </c>
      <c r="C194" s="24">
        <v>42925</v>
      </c>
      <c r="D194" s="1">
        <v>21.8</v>
      </c>
      <c r="E194" s="39">
        <v>2.75</v>
      </c>
      <c r="F194" s="1">
        <v>1.5</v>
      </c>
      <c r="G194" s="1" t="s">
        <v>4</v>
      </c>
      <c r="H194" s="5">
        <v>1.4999999999999999E-2</v>
      </c>
      <c r="I194" s="6">
        <v>7.0000000000000001E-3</v>
      </c>
      <c r="J194" s="6">
        <v>3.9E-2</v>
      </c>
      <c r="K194" s="6">
        <v>0.41899999999999998</v>
      </c>
      <c r="L194" s="6">
        <f>IF(H194="","",IF(K194="","",K194/H194))</f>
        <v>27.933333333333334</v>
      </c>
      <c r="M194" s="1">
        <v>11</v>
      </c>
      <c r="N194" s="20">
        <v>8.49</v>
      </c>
      <c r="O194" s="13">
        <v>112.1</v>
      </c>
      <c r="P194" s="1">
        <v>12.7</v>
      </c>
      <c r="Q194" s="39">
        <v>8.1999999999999993</v>
      </c>
      <c r="R194" s="13"/>
      <c r="S194" s="6">
        <v>0.15</v>
      </c>
      <c r="T194" s="6">
        <v>4.9800000000000004</v>
      </c>
      <c r="U194" s="6">
        <v>1.6</v>
      </c>
      <c r="V194" s="6">
        <v>1.19</v>
      </c>
      <c r="W194" s="6">
        <v>0</v>
      </c>
      <c r="X194" s="6">
        <f>IF(T194="","",T194-U194-V194-W194)</f>
        <v>2.1900000000000004</v>
      </c>
      <c r="Y194" s="9">
        <f>IF(U194="","",U194/$T194)</f>
        <v>0.32128514056224899</v>
      </c>
      <c r="Z194" s="9">
        <f>IF(V194="","",V194/$T194)</f>
        <v>0.23895582329317266</v>
      </c>
      <c r="AA194" s="9">
        <f>IF(W194="","",W194/$T194)</f>
        <v>0</v>
      </c>
      <c r="AB194" s="9">
        <f>IF(X194="","",X194/$T194)</f>
        <v>0.43975903614457834</v>
      </c>
      <c r="AC194" s="21"/>
      <c r="AD194" s="1"/>
      <c r="AE194" s="1">
        <v>2017</v>
      </c>
      <c r="AF194" s="1">
        <v>29</v>
      </c>
      <c r="AG194" s="1">
        <v>27</v>
      </c>
      <c r="AH194" s="12" t="s">
        <v>382</v>
      </c>
      <c r="AI194" s="1"/>
      <c r="AJ194" s="32" t="str">
        <f>IF(AE194&lt;&gt;AE193,"1",IF(C194&gt;C193,AJ193+1,"1"))</f>
        <v>1</v>
      </c>
      <c r="AK194" s="10">
        <f>IF(G194="Top",AJ194*1,IF(G194="Bottom",AJ194+10,""))</f>
        <v>1</v>
      </c>
      <c r="AL194" s="11" t="s">
        <v>3395</v>
      </c>
      <c r="AM194" s="14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</row>
    <row r="195" spans="1:73" s="11" customFormat="1" ht="11.25" hidden="1" x14ac:dyDescent="0.2">
      <c r="A195" s="1">
        <v>17</v>
      </c>
      <c r="B195" s="11" t="s">
        <v>382</v>
      </c>
      <c r="C195" s="24">
        <v>42939</v>
      </c>
      <c r="D195" s="1"/>
      <c r="E195" s="20"/>
      <c r="F195" s="1">
        <v>20.100000000000001</v>
      </c>
      <c r="G195" s="7" t="s">
        <v>1</v>
      </c>
      <c r="H195" s="5">
        <v>0.1479</v>
      </c>
      <c r="I195" s="6"/>
      <c r="J195" s="6">
        <v>0.627</v>
      </c>
      <c r="K195" s="6"/>
      <c r="L195" s="6" t="str">
        <f>IF(H195="","",IF(K195="","",K195/H195))</f>
        <v/>
      </c>
      <c r="M195" s="1"/>
      <c r="N195" s="20"/>
      <c r="O195" s="13"/>
      <c r="P195" s="1"/>
      <c r="Q195" s="20"/>
      <c r="R195" s="13"/>
      <c r="S195" s="6" t="s">
        <v>35</v>
      </c>
      <c r="T195" s="6"/>
      <c r="U195" s="6"/>
      <c r="V195" s="6"/>
      <c r="W195" s="6"/>
      <c r="X195" s="6" t="str">
        <f>IF(T195="","",T195-U195-V195-W195)</f>
        <v/>
      </c>
      <c r="Y195" s="9" t="str">
        <f>IF(U195="","",U195/$T195)</f>
        <v/>
      </c>
      <c r="Z195" s="9" t="str">
        <f>IF(V195="","",V195/$T195)</f>
        <v/>
      </c>
      <c r="AA195" s="9" t="str">
        <f>IF(W195="","",W195/$T195)</f>
        <v/>
      </c>
      <c r="AB195" s="9" t="str">
        <f>IF(X195="","",X195/$T195)</f>
        <v/>
      </c>
      <c r="AC195" s="21"/>
      <c r="AD195" s="1"/>
      <c r="AE195" s="1">
        <v>2017</v>
      </c>
      <c r="AF195" s="1"/>
      <c r="AG195" s="1">
        <v>12</v>
      </c>
      <c r="AH195" s="12" t="s">
        <v>382</v>
      </c>
      <c r="AI195" s="1"/>
      <c r="AJ195" s="32">
        <f>IF(AE195&lt;&gt;AE194,"1",IF(C195&gt;C194,AJ194+1,"1"))</f>
        <v>2</v>
      </c>
      <c r="AK195" s="10">
        <f>IF(G195="Top",AJ195*1,IF(G195="Bottom",AJ195+10,""))</f>
        <v>12</v>
      </c>
      <c r="AL195" s="11" t="s">
        <v>3781</v>
      </c>
      <c r="AM195" s="14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</row>
    <row r="196" spans="1:73" s="11" customFormat="1" ht="11.25" x14ac:dyDescent="0.2">
      <c r="A196" s="1">
        <v>17</v>
      </c>
      <c r="B196" s="11" t="s">
        <v>382</v>
      </c>
      <c r="C196" s="24">
        <v>42939</v>
      </c>
      <c r="D196" s="1">
        <v>21.5</v>
      </c>
      <c r="E196" s="39">
        <v>2.75</v>
      </c>
      <c r="F196" s="1">
        <v>1.5</v>
      </c>
      <c r="G196" s="1" t="s">
        <v>4</v>
      </c>
      <c r="H196" s="5">
        <v>1.29E-2</v>
      </c>
      <c r="I196" s="6">
        <v>7.0000000000000001E-3</v>
      </c>
      <c r="J196" s="6">
        <v>2.5999999999999999E-2</v>
      </c>
      <c r="K196" s="6">
        <v>0.442</v>
      </c>
      <c r="L196" s="6">
        <f>IF(H196="","",IF(K196="","",K196/H196))</f>
        <v>34.263565891472865</v>
      </c>
      <c r="M196" s="1">
        <v>10</v>
      </c>
      <c r="N196" s="20">
        <v>7.96</v>
      </c>
      <c r="O196" s="13">
        <v>142.1</v>
      </c>
      <c r="P196" s="1"/>
      <c r="Q196" s="39">
        <v>6.9</v>
      </c>
      <c r="R196" s="13"/>
      <c r="S196" s="6">
        <v>0.15</v>
      </c>
      <c r="T196" s="6">
        <v>3.96</v>
      </c>
      <c r="U196" s="6">
        <v>1.24</v>
      </c>
      <c r="V196" s="6">
        <v>0.97</v>
      </c>
      <c r="W196" s="6">
        <v>0</v>
      </c>
      <c r="X196" s="6">
        <f>IF(T196="","",T196-U196-V196-W196)</f>
        <v>1.7499999999999998</v>
      </c>
      <c r="Y196" s="9">
        <f>IF(U196="","",U196/$T196)</f>
        <v>0.31313131313131315</v>
      </c>
      <c r="Z196" s="9">
        <f>IF(V196="","",V196/$T196)</f>
        <v>0.24494949494949494</v>
      </c>
      <c r="AA196" s="9">
        <f>IF(W196="","",W196/$T196)</f>
        <v>0</v>
      </c>
      <c r="AB196" s="9">
        <f>IF(X196="","",X196/$T196)</f>
        <v>0.44191919191919188</v>
      </c>
      <c r="AC196" s="21"/>
      <c r="AD196" s="1"/>
      <c r="AE196" s="1">
        <v>2017</v>
      </c>
      <c r="AF196" s="1"/>
      <c r="AG196" s="1">
        <v>28</v>
      </c>
      <c r="AH196" s="12" t="s">
        <v>382</v>
      </c>
      <c r="AI196" s="1"/>
      <c r="AJ196" s="32" t="str">
        <f>IF(AE196&lt;&gt;AE195,"1",IF(C196&gt;C195,AJ195+1,"1"))</f>
        <v>1</v>
      </c>
      <c r="AK196" s="10">
        <f>IF(G196="Top",AJ196*1,IF(G196="Bottom",AJ196+10,""))</f>
        <v>1</v>
      </c>
      <c r="AL196" s="11" t="s">
        <v>3782</v>
      </c>
      <c r="AM196" s="14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</row>
    <row r="197" spans="1:73" s="11" customFormat="1" ht="11.25" hidden="1" x14ac:dyDescent="0.2">
      <c r="A197" s="1">
        <v>17</v>
      </c>
      <c r="B197" s="11" t="s">
        <v>382</v>
      </c>
      <c r="C197" s="24">
        <v>42953</v>
      </c>
      <c r="D197" s="1"/>
      <c r="E197" s="20"/>
      <c r="F197" s="1"/>
      <c r="G197" s="7" t="s">
        <v>1</v>
      </c>
      <c r="H197" s="5">
        <v>0.2195</v>
      </c>
      <c r="I197" s="6"/>
      <c r="J197" s="6">
        <v>0.76600000000000001</v>
      </c>
      <c r="K197" s="6"/>
      <c r="L197" s="6" t="str">
        <f>IF(H197="","",IF(K197="","",K197/H197))</f>
        <v/>
      </c>
      <c r="M197" s="1"/>
      <c r="N197" s="20"/>
      <c r="O197" s="13"/>
      <c r="P197" s="1"/>
      <c r="Q197" s="20"/>
      <c r="R197" s="13"/>
      <c r="S197" s="6" t="s">
        <v>35</v>
      </c>
      <c r="T197" s="6"/>
      <c r="U197" s="6"/>
      <c r="V197" s="6"/>
      <c r="W197" s="6"/>
      <c r="X197" s="6" t="str">
        <f>IF(T197="","",T197-U197-V197-W197)</f>
        <v/>
      </c>
      <c r="Y197" s="9" t="str">
        <f>IF(U197="","",U197/$T197)</f>
        <v/>
      </c>
      <c r="Z197" s="9" t="str">
        <f>IF(V197="","",V197/$T197)</f>
        <v/>
      </c>
      <c r="AA197" s="9" t="str">
        <f>IF(W197="","",W197/$T197)</f>
        <v/>
      </c>
      <c r="AB197" s="9" t="str">
        <f>IF(X197="","",X197/$T197)</f>
        <v/>
      </c>
      <c r="AC197" s="21"/>
      <c r="AD197" s="1"/>
      <c r="AE197" s="1">
        <v>2017</v>
      </c>
      <c r="AF197" s="1"/>
      <c r="AG197" s="1">
        <v>11</v>
      </c>
      <c r="AH197" s="12" t="s">
        <v>382</v>
      </c>
      <c r="AI197" s="1"/>
      <c r="AJ197" s="32">
        <f>IF(AE197&lt;&gt;AE196,"1",IF(C197&gt;C196,AJ196+1,"1"))</f>
        <v>2</v>
      </c>
      <c r="AK197" s="10">
        <f>IF(G197="Top",AJ197*1,IF(G197="Bottom",AJ197+10,""))</f>
        <v>12</v>
      </c>
      <c r="AL197" s="11" t="s">
        <v>4183</v>
      </c>
      <c r="AM197" s="14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</row>
    <row r="198" spans="1:73" s="11" customFormat="1" ht="11.25" x14ac:dyDescent="0.2">
      <c r="A198" s="1">
        <v>17</v>
      </c>
      <c r="B198" s="11" t="s">
        <v>382</v>
      </c>
      <c r="C198" s="24">
        <v>42953</v>
      </c>
      <c r="D198" s="1">
        <v>20.5</v>
      </c>
      <c r="E198" s="39">
        <v>3.1</v>
      </c>
      <c r="F198" s="1">
        <v>1.5</v>
      </c>
      <c r="G198" s="1" t="s">
        <v>4</v>
      </c>
      <c r="H198" s="5">
        <v>1.46E-2</v>
      </c>
      <c r="I198" s="6">
        <v>7.0000000000000001E-3</v>
      </c>
      <c r="J198" s="6">
        <v>7.8E-2</v>
      </c>
      <c r="K198" s="6">
        <v>0.373</v>
      </c>
      <c r="L198" s="6">
        <f>IF(H198="","",IF(K198="","",K198/H198))</f>
        <v>25.547945205479451</v>
      </c>
      <c r="M198" s="1">
        <v>9</v>
      </c>
      <c r="N198" s="20">
        <v>7.28</v>
      </c>
      <c r="O198" s="13">
        <v>138.30000000000001</v>
      </c>
      <c r="P198" s="1"/>
      <c r="Q198" s="39">
        <v>5.7</v>
      </c>
      <c r="R198" s="13">
        <v>17.100000000000001</v>
      </c>
      <c r="S198" s="6">
        <v>0.15</v>
      </c>
      <c r="T198" s="6">
        <v>4.5500000000000007</v>
      </c>
      <c r="U198" s="6">
        <v>2.29</v>
      </c>
      <c r="V198" s="6">
        <v>0.91</v>
      </c>
      <c r="W198" s="6">
        <v>0</v>
      </c>
      <c r="X198" s="6">
        <f>IF(T198="","",T198-U198-V198-W198)</f>
        <v>1.3500000000000005</v>
      </c>
      <c r="Y198" s="9">
        <f>IF(U198="","",U198/$T198)</f>
        <v>0.50329670329670317</v>
      </c>
      <c r="Z198" s="9">
        <f>IF(V198="","",V198/$T198)</f>
        <v>0.19999999999999998</v>
      </c>
      <c r="AA198" s="9">
        <f>IF(W198="","",W198/$T198)</f>
        <v>0</v>
      </c>
      <c r="AB198" s="9">
        <f>IF(X198="","",X198/$T198)</f>
        <v>0.29670329670329676</v>
      </c>
      <c r="AC198" s="21"/>
      <c r="AD198" s="1"/>
      <c r="AE198" s="1">
        <v>2017</v>
      </c>
      <c r="AF198" s="1">
        <v>28</v>
      </c>
      <c r="AG198" s="1">
        <v>27</v>
      </c>
      <c r="AH198" s="12" t="s">
        <v>382</v>
      </c>
      <c r="AI198" s="1"/>
      <c r="AJ198" s="32" t="str">
        <f>IF(AE198&lt;&gt;AE197,"1",IF(C198&gt;C197,AJ197+1,"1"))</f>
        <v>1</v>
      </c>
      <c r="AK198" s="10">
        <f>IF(G198="Top",AJ198*1,IF(G198="Bottom",AJ198+10,""))</f>
        <v>1</v>
      </c>
      <c r="AL198" s="11" t="s">
        <v>4184</v>
      </c>
      <c r="AM198" s="14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</row>
    <row r="199" spans="1:73" s="11" customFormat="1" ht="11.25" hidden="1" x14ac:dyDescent="0.2">
      <c r="A199" s="1">
        <v>17</v>
      </c>
      <c r="B199" s="11" t="s">
        <v>382</v>
      </c>
      <c r="C199" s="24">
        <v>42967</v>
      </c>
      <c r="D199" s="1"/>
      <c r="E199" s="20"/>
      <c r="F199" s="1">
        <v>18.3</v>
      </c>
      <c r="G199" s="7" t="s">
        <v>1</v>
      </c>
      <c r="H199" s="5">
        <v>0.26789999999999997</v>
      </c>
      <c r="I199" s="6"/>
      <c r="J199" s="6">
        <v>0.62</v>
      </c>
      <c r="K199" s="6"/>
      <c r="L199" s="6" t="str">
        <f>IF(H199="","",IF(K199="","",K199/H199))</f>
        <v/>
      </c>
      <c r="M199" s="1"/>
      <c r="N199" s="20"/>
      <c r="O199" s="13"/>
      <c r="P199" s="1"/>
      <c r="Q199" s="20"/>
      <c r="R199" s="13"/>
      <c r="S199" s="6" t="s">
        <v>35</v>
      </c>
      <c r="T199" s="6"/>
      <c r="U199" s="6"/>
      <c r="V199" s="6"/>
      <c r="W199" s="6"/>
      <c r="X199" s="6" t="str">
        <f>IF(T199="","",T199-U199-V199-W199)</f>
        <v/>
      </c>
      <c r="Y199" s="9" t="str">
        <f>IF(U199="","",U199/$T199)</f>
        <v/>
      </c>
      <c r="Z199" s="9" t="str">
        <f>IF(V199="","",V199/$T199)</f>
        <v/>
      </c>
      <c r="AA199" s="9" t="str">
        <f>IF(W199="","",W199/$T199)</f>
        <v/>
      </c>
      <c r="AB199" s="9" t="str">
        <f>IF(X199="","",X199/$T199)</f>
        <v/>
      </c>
      <c r="AC199" s="21"/>
      <c r="AD199" s="1"/>
      <c r="AE199" s="1">
        <v>2017</v>
      </c>
      <c r="AF199" s="1"/>
      <c r="AG199" s="1">
        <v>10</v>
      </c>
      <c r="AH199" s="12" t="s">
        <v>382</v>
      </c>
      <c r="AI199" s="1"/>
      <c r="AJ199" s="32">
        <f>IF(AE199&lt;&gt;AE198,"1",IF(C199&gt;C198,AJ198+1,"1"))</f>
        <v>2</v>
      </c>
      <c r="AK199" s="10">
        <f>IF(G199="Top",AJ199*1,IF(G199="Bottom",AJ199+10,""))</f>
        <v>12</v>
      </c>
      <c r="AL199" s="11" t="s">
        <v>4579</v>
      </c>
      <c r="AM199" s="14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</row>
    <row r="200" spans="1:73" s="11" customFormat="1" ht="11.25" x14ac:dyDescent="0.2">
      <c r="A200" s="1">
        <v>17</v>
      </c>
      <c r="B200" s="11" t="s">
        <v>382</v>
      </c>
      <c r="C200" s="24">
        <v>42967</v>
      </c>
      <c r="D200" s="1">
        <v>19.5</v>
      </c>
      <c r="E200" s="39">
        <v>3.3</v>
      </c>
      <c r="F200" s="1">
        <v>1.5</v>
      </c>
      <c r="G200" s="1" t="s">
        <v>4</v>
      </c>
      <c r="H200" s="5">
        <v>1.7899999999999999E-2</v>
      </c>
      <c r="I200" s="6">
        <v>7.0000000000000001E-3</v>
      </c>
      <c r="J200" s="6">
        <v>1.6E-2</v>
      </c>
      <c r="K200" s="6">
        <v>0.35799999999999998</v>
      </c>
      <c r="L200" s="6">
        <f>IF(H200="","",IF(K200="","",K200/H200))</f>
        <v>20</v>
      </c>
      <c r="M200" s="1">
        <v>13</v>
      </c>
      <c r="N200" s="20">
        <v>6.81</v>
      </c>
      <c r="O200" s="13">
        <v>147.69999999999999</v>
      </c>
      <c r="P200" s="1"/>
      <c r="Q200" s="39">
        <v>4.5</v>
      </c>
      <c r="R200" s="13"/>
      <c r="S200" s="6">
        <v>0.15</v>
      </c>
      <c r="T200" s="6">
        <v>3.64</v>
      </c>
      <c r="U200" s="6">
        <v>2.08</v>
      </c>
      <c r="V200" s="6">
        <v>0.35</v>
      </c>
      <c r="W200" s="6">
        <v>0</v>
      </c>
      <c r="X200" s="6">
        <f>IF(T200="","",T200-U200-V200-W200)</f>
        <v>1.21</v>
      </c>
      <c r="Y200" s="9">
        <f>IF(U200="","",U200/$T200)</f>
        <v>0.5714285714285714</v>
      </c>
      <c r="Z200" s="9">
        <f>IF(V200="","",V200/$T200)</f>
        <v>9.6153846153846145E-2</v>
      </c>
      <c r="AA200" s="9">
        <f>IF(W200="","",W200/$T200)</f>
        <v>0</v>
      </c>
      <c r="AB200" s="9">
        <f>IF(X200="","",X200/$T200)</f>
        <v>0.3324175824175824</v>
      </c>
      <c r="AC200" s="21"/>
      <c r="AD200" s="1"/>
      <c r="AE200" s="1">
        <v>2017</v>
      </c>
      <c r="AF200" s="1">
        <v>26</v>
      </c>
      <c r="AG200" s="1">
        <v>28</v>
      </c>
      <c r="AH200" s="12" t="s">
        <v>382</v>
      </c>
      <c r="AI200" s="1"/>
      <c r="AJ200" s="32" t="str">
        <f>IF(AE200&lt;&gt;AE199,"1",IF(C200&gt;C199,AJ199+1,"1"))</f>
        <v>1</v>
      </c>
      <c r="AK200" s="10">
        <f>IF(G200="Top",AJ200*1,IF(G200="Bottom",AJ200+10,""))</f>
        <v>1</v>
      </c>
      <c r="AL200" s="11" t="s">
        <v>4580</v>
      </c>
      <c r="AM200" s="14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</row>
    <row r="201" spans="1:73" s="11" customFormat="1" ht="11.25" hidden="1" x14ac:dyDescent="0.2">
      <c r="A201" s="1">
        <v>17</v>
      </c>
      <c r="B201" s="11" t="s">
        <v>382</v>
      </c>
      <c r="C201" s="24">
        <v>42982</v>
      </c>
      <c r="D201" s="1"/>
      <c r="E201" s="20"/>
      <c r="F201" s="1">
        <v>20</v>
      </c>
      <c r="G201" s="7" t="s">
        <v>1</v>
      </c>
      <c r="H201" s="5">
        <v>0.16200000000000001</v>
      </c>
      <c r="I201" s="6"/>
      <c r="J201" s="6">
        <v>0.79700000000000004</v>
      </c>
      <c r="K201" s="6"/>
      <c r="L201" s="6" t="str">
        <f>IF(H201="","",IF(K201="","",K201/H201))</f>
        <v/>
      </c>
      <c r="M201" s="1"/>
      <c r="N201" s="20"/>
      <c r="O201" s="13"/>
      <c r="P201" s="1"/>
      <c r="Q201" s="20"/>
      <c r="R201" s="13"/>
      <c r="S201" s="6" t="s">
        <v>35</v>
      </c>
      <c r="T201" s="6"/>
      <c r="U201" s="6"/>
      <c r="V201" s="6"/>
      <c r="W201" s="6"/>
      <c r="X201" s="6" t="str">
        <f>IF(T201="","",T201-U201-V201-W201)</f>
        <v/>
      </c>
      <c r="Y201" s="9" t="str">
        <f>IF(U201="","",U201/$T201)</f>
        <v/>
      </c>
      <c r="Z201" s="9" t="str">
        <f>IF(V201="","",V201/$T201)</f>
        <v/>
      </c>
      <c r="AA201" s="9" t="str">
        <f>IF(W201="","",W201/$T201)</f>
        <v/>
      </c>
      <c r="AB201" s="9" t="str">
        <f>IF(X201="","",X201/$T201)</f>
        <v/>
      </c>
      <c r="AC201" s="21"/>
      <c r="AD201" s="1"/>
      <c r="AE201" s="1">
        <v>2017</v>
      </c>
      <c r="AF201" s="1"/>
      <c r="AG201" s="1">
        <v>10</v>
      </c>
      <c r="AH201" s="12" t="s">
        <v>382</v>
      </c>
      <c r="AI201" s="1"/>
      <c r="AJ201" s="32">
        <f>IF(AE201&lt;&gt;AE200,"1",IF(C201&gt;C200,AJ200+1,"1"))</f>
        <v>2</v>
      </c>
      <c r="AK201" s="10">
        <f>IF(G201="Top",AJ201*1,IF(G201="Bottom",AJ201+10,""))</f>
        <v>12</v>
      </c>
      <c r="AL201" s="11" t="s">
        <v>4967</v>
      </c>
      <c r="AM201" s="14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</row>
    <row r="202" spans="1:73" s="11" customFormat="1" ht="11.25" x14ac:dyDescent="0.2">
      <c r="A202" s="1">
        <v>17</v>
      </c>
      <c r="B202" s="11" t="s">
        <v>382</v>
      </c>
      <c r="C202" s="24">
        <v>42982</v>
      </c>
      <c r="D202" s="1">
        <v>22.6</v>
      </c>
      <c r="E202" s="39">
        <v>2.2999999999999998</v>
      </c>
      <c r="F202" s="1">
        <v>1.5</v>
      </c>
      <c r="G202" s="1" t="s">
        <v>4</v>
      </c>
      <c r="H202" s="5">
        <v>1.7000000000000001E-2</v>
      </c>
      <c r="I202" s="6">
        <v>7.0000000000000001E-3</v>
      </c>
      <c r="J202" s="6">
        <v>2.1000000000000001E-2</v>
      </c>
      <c r="K202" s="6">
        <v>0.437</v>
      </c>
      <c r="L202" s="6">
        <f>IF(H202="","",IF(K202="","",K202/H202))</f>
        <v>25.705882352941174</v>
      </c>
      <c r="M202" s="1">
        <v>10</v>
      </c>
      <c r="N202" s="20">
        <v>7.15</v>
      </c>
      <c r="O202" s="13">
        <v>130.30000000000001</v>
      </c>
      <c r="P202" s="1">
        <v>18.100000000000001</v>
      </c>
      <c r="Q202" s="39">
        <v>14.6</v>
      </c>
      <c r="R202" s="13"/>
      <c r="S202" s="6">
        <v>0.15</v>
      </c>
      <c r="T202" s="6">
        <v>11.41</v>
      </c>
      <c r="U202" s="6">
        <v>7.46</v>
      </c>
      <c r="V202" s="6">
        <v>0</v>
      </c>
      <c r="W202" s="6">
        <v>0</v>
      </c>
      <c r="X202" s="6">
        <f>IF(T202="","",T202-U202-V202-W202)</f>
        <v>3.95</v>
      </c>
      <c r="Y202" s="9">
        <f>IF(U202="","",U202/$T202)</f>
        <v>0.65381244522348814</v>
      </c>
      <c r="Z202" s="9">
        <f>IF(V202="","",V202/$T202)</f>
        <v>0</v>
      </c>
      <c r="AA202" s="9">
        <f>IF(W202="","",W202/$T202)</f>
        <v>0</v>
      </c>
      <c r="AB202" s="9">
        <f>IF(X202="","",X202/$T202)</f>
        <v>0.34618755477651186</v>
      </c>
      <c r="AC202" s="21"/>
      <c r="AD202" s="1" t="s">
        <v>4968</v>
      </c>
      <c r="AE202" s="1">
        <v>2017</v>
      </c>
      <c r="AF202" s="1">
        <v>26</v>
      </c>
      <c r="AG202" s="1">
        <v>24</v>
      </c>
      <c r="AH202" s="12" t="s">
        <v>382</v>
      </c>
      <c r="AI202" s="1"/>
      <c r="AJ202" s="32" t="str">
        <f>IF(AE202&lt;&gt;AE201,"1",IF(C202&gt;C201,AJ201+1,"1"))</f>
        <v>1</v>
      </c>
      <c r="AK202" s="10">
        <f>IF(G202="Top",AJ202*1,IF(G202="Bottom",AJ202+10,""))</f>
        <v>1</v>
      </c>
      <c r="AL202" s="11" t="s">
        <v>4969</v>
      </c>
      <c r="AM202" s="14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</row>
    <row r="203" spans="1:73" s="11" customFormat="1" ht="11.25" hidden="1" x14ac:dyDescent="0.2">
      <c r="A203" s="1">
        <v>17</v>
      </c>
      <c r="B203" s="11" t="s">
        <v>382</v>
      </c>
      <c r="C203" s="24">
        <v>42988</v>
      </c>
      <c r="D203" s="1"/>
      <c r="E203" s="20"/>
      <c r="F203" s="1">
        <v>20.100000000000001</v>
      </c>
      <c r="G203" s="7" t="s">
        <v>1</v>
      </c>
      <c r="H203" s="5">
        <v>0.3</v>
      </c>
      <c r="I203" s="6"/>
      <c r="J203" s="6">
        <v>0.86</v>
      </c>
      <c r="K203" s="6"/>
      <c r="L203" s="6" t="str">
        <f>IF(H203="","",IF(K203="","",K203/H203))</f>
        <v/>
      </c>
      <c r="M203" s="1"/>
      <c r="N203" s="20"/>
      <c r="O203" s="13"/>
      <c r="P203" s="1"/>
      <c r="Q203" s="20"/>
      <c r="R203" s="13"/>
      <c r="S203" s="6" t="s">
        <v>35</v>
      </c>
      <c r="T203" s="6"/>
      <c r="U203" s="6"/>
      <c r="V203" s="6"/>
      <c r="W203" s="6"/>
      <c r="X203" s="6" t="str">
        <f>IF(T203="","",T203-U203-V203-W203)</f>
        <v/>
      </c>
      <c r="Y203" s="9" t="str">
        <f>IF(U203="","",U203/$T203)</f>
        <v/>
      </c>
      <c r="Z203" s="9" t="str">
        <f>IF(V203="","",V203/$T203)</f>
        <v/>
      </c>
      <c r="AA203" s="9" t="str">
        <f>IF(W203="","",W203/$T203)</f>
        <v/>
      </c>
      <c r="AB203" s="9" t="str">
        <f>IF(X203="","",X203/$T203)</f>
        <v/>
      </c>
      <c r="AC203" s="21"/>
      <c r="AD203" s="1"/>
      <c r="AE203" s="1">
        <v>2017</v>
      </c>
      <c r="AF203" s="1"/>
      <c r="AG203" s="1">
        <v>10</v>
      </c>
      <c r="AH203" s="12" t="s">
        <v>382</v>
      </c>
      <c r="AI203" s="1"/>
      <c r="AJ203" s="32">
        <f>IF(AE203&lt;&gt;AE202,"1",IF(C203&gt;C202,AJ202+1,"1"))</f>
        <v>2</v>
      </c>
      <c r="AK203" s="10">
        <f>IF(G203="Top",AJ203*1,IF(G203="Bottom",AJ203+10,""))</f>
        <v>12</v>
      </c>
      <c r="AL203" s="11" t="s">
        <v>5151</v>
      </c>
      <c r="AM203" s="14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</row>
    <row r="204" spans="1:73" s="11" customFormat="1" ht="11.25" x14ac:dyDescent="0.2">
      <c r="A204" s="1">
        <v>17</v>
      </c>
      <c r="B204" s="11" t="s">
        <v>382</v>
      </c>
      <c r="C204" s="24">
        <v>42988</v>
      </c>
      <c r="D204" s="1">
        <v>21.1</v>
      </c>
      <c r="E204" s="39">
        <v>2.2000000000000002</v>
      </c>
      <c r="F204" s="1">
        <v>1.5</v>
      </c>
      <c r="G204" s="1" t="s">
        <v>4</v>
      </c>
      <c r="H204" s="5">
        <v>1.7000000000000001E-2</v>
      </c>
      <c r="I204" s="6">
        <v>7.0000000000000001E-3</v>
      </c>
      <c r="J204" s="6">
        <v>1.4999999999999999E-2</v>
      </c>
      <c r="K204" s="6">
        <v>0.36499999999999999</v>
      </c>
      <c r="L204" s="6">
        <f>IF(H204="","",IF(K204="","",K204/H204))</f>
        <v>21.470588235294116</v>
      </c>
      <c r="M204" s="1">
        <v>12</v>
      </c>
      <c r="N204" s="20">
        <v>8.23</v>
      </c>
      <c r="O204" s="13">
        <v>151.9</v>
      </c>
      <c r="P204" s="1"/>
      <c r="Q204" s="39">
        <v>12.2</v>
      </c>
      <c r="R204" s="13">
        <v>14.9</v>
      </c>
      <c r="S204" s="6">
        <v>0.15</v>
      </c>
      <c r="T204" s="6">
        <v>8.76</v>
      </c>
      <c r="U204" s="6">
        <v>3.77</v>
      </c>
      <c r="V204" s="6">
        <v>0.56999999999999995</v>
      </c>
      <c r="W204" s="6">
        <v>0</v>
      </c>
      <c r="X204" s="6">
        <f>IF(T204="","",T204-U204-V204-W204)</f>
        <v>4.42</v>
      </c>
      <c r="Y204" s="9">
        <f>IF(U204="","",U204/$T204)</f>
        <v>0.43036529680365299</v>
      </c>
      <c r="Z204" s="9">
        <f>IF(V204="","",V204/$T204)</f>
        <v>6.5068493150684928E-2</v>
      </c>
      <c r="AA204" s="9">
        <f>IF(W204="","",W204/$T204)</f>
        <v>0</v>
      </c>
      <c r="AB204" s="9">
        <f>IF(X204="","",X204/$T204)</f>
        <v>0.50456621004566216</v>
      </c>
      <c r="AC204" s="21"/>
      <c r="AD204" s="1"/>
      <c r="AE204" s="1">
        <v>2017</v>
      </c>
      <c r="AF204" s="1">
        <v>23</v>
      </c>
      <c r="AG204" s="1">
        <v>22</v>
      </c>
      <c r="AH204" s="12" t="s">
        <v>382</v>
      </c>
      <c r="AI204" s="1"/>
      <c r="AJ204" s="32" t="str">
        <f>IF(AE204&lt;&gt;AE203,"1",IF(C204&gt;C203,AJ203+1,"1"))</f>
        <v>1</v>
      </c>
      <c r="AK204" s="10">
        <f>IF(G204="Top",AJ204*1,IF(G204="Bottom",AJ204+10,""))</f>
        <v>1</v>
      </c>
      <c r="AL204" s="11" t="s">
        <v>5152</v>
      </c>
      <c r="AM204" s="14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</row>
    <row r="205" spans="1:73" s="11" customFormat="1" ht="11.25" hidden="1" x14ac:dyDescent="0.2">
      <c r="A205" s="1">
        <v>17</v>
      </c>
      <c r="B205" s="11" t="s">
        <v>382</v>
      </c>
      <c r="C205" s="24">
        <v>43001</v>
      </c>
      <c r="D205" s="1"/>
      <c r="E205" s="20"/>
      <c r="F205" s="1"/>
      <c r="G205" s="1" t="s">
        <v>13</v>
      </c>
      <c r="H205" s="5"/>
      <c r="I205" s="6"/>
      <c r="J205" s="6"/>
      <c r="K205" s="6"/>
      <c r="L205" s="6" t="str">
        <f>IF(H205="","",IF(K205="","",K205/H205))</f>
        <v/>
      </c>
      <c r="M205" s="1"/>
      <c r="N205" s="20"/>
      <c r="O205" s="13"/>
      <c r="P205" s="1"/>
      <c r="Q205" s="20"/>
      <c r="R205" s="13"/>
      <c r="S205" s="6">
        <v>0.15</v>
      </c>
      <c r="T205" s="6">
        <v>96.25</v>
      </c>
      <c r="U205" s="6">
        <v>13.5</v>
      </c>
      <c r="V205" s="6">
        <v>35</v>
      </c>
      <c r="W205" s="6">
        <v>0</v>
      </c>
      <c r="X205" s="6">
        <f>IF(T205="","",T205-U205-V205-W205)</f>
        <v>47.75</v>
      </c>
      <c r="Y205" s="9">
        <f>IF(U205="","",U205/$T205)</f>
        <v>0.14025974025974025</v>
      </c>
      <c r="Z205" s="9">
        <f>IF(V205="","",V205/$T205)</f>
        <v>0.36363636363636365</v>
      </c>
      <c r="AA205" s="9">
        <f>IF(W205="","",W205/$T205)</f>
        <v>0</v>
      </c>
      <c r="AB205" s="9">
        <f>IF(X205="","",X205/$T205)</f>
        <v>0.4961038961038961</v>
      </c>
      <c r="AC205" s="21"/>
      <c r="AD205" s="1" t="s">
        <v>5576</v>
      </c>
      <c r="AE205" s="1">
        <v>2017</v>
      </c>
      <c r="AF205" s="1"/>
      <c r="AG205" s="1"/>
      <c r="AH205" s="12" t="s">
        <v>382</v>
      </c>
      <c r="AI205" s="1"/>
      <c r="AJ205" s="32">
        <f>IF(AE205&lt;&gt;AE204,"1",IF(C205&gt;C204,AJ204+1,"1"))</f>
        <v>2</v>
      </c>
      <c r="AK205" s="10" t="s">
        <v>31</v>
      </c>
      <c r="AL205" s="11" t="s">
        <v>5577</v>
      </c>
      <c r="AM205" s="14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</row>
    <row r="206" spans="1:73" s="11" customFormat="1" ht="11.25" hidden="1" x14ac:dyDescent="0.2">
      <c r="A206" s="1">
        <v>17</v>
      </c>
      <c r="B206" s="11" t="s">
        <v>382</v>
      </c>
      <c r="C206" s="24">
        <v>43002</v>
      </c>
      <c r="D206" s="1"/>
      <c r="E206" s="20"/>
      <c r="F206" s="1">
        <v>18</v>
      </c>
      <c r="G206" s="7" t="s">
        <v>1</v>
      </c>
      <c r="H206" s="5">
        <v>0.26450000000000001</v>
      </c>
      <c r="I206" s="6"/>
      <c r="J206" s="6">
        <v>1.1419999999999999</v>
      </c>
      <c r="K206" s="6"/>
      <c r="L206" s="6" t="str">
        <f>IF(H206="","",IF(K206="","",K206/H206))</f>
        <v/>
      </c>
      <c r="M206" s="1"/>
      <c r="N206" s="20"/>
      <c r="O206" s="13"/>
      <c r="P206" s="1"/>
      <c r="Q206" s="20"/>
      <c r="R206" s="13"/>
      <c r="S206" s="6" t="s">
        <v>35</v>
      </c>
      <c r="T206" s="6"/>
      <c r="U206" s="6"/>
      <c r="V206" s="6"/>
      <c r="W206" s="6"/>
      <c r="X206" s="6" t="str">
        <f>IF(T206="","",T206-U206-V206-W206)</f>
        <v/>
      </c>
      <c r="Y206" s="9" t="str">
        <f>IF(U206="","",U206/$T206)</f>
        <v/>
      </c>
      <c r="Z206" s="9" t="str">
        <f>IF(V206="","",V206/$T206)</f>
        <v/>
      </c>
      <c r="AA206" s="9" t="str">
        <f>IF(W206="","",W206/$T206)</f>
        <v/>
      </c>
      <c r="AB206" s="9" t="str">
        <f>IF(X206="","",X206/$T206)</f>
        <v/>
      </c>
      <c r="AC206" s="21"/>
      <c r="AD206" s="1"/>
      <c r="AE206" s="1">
        <v>2017</v>
      </c>
      <c r="AF206" s="1"/>
      <c r="AG206" s="1">
        <v>10</v>
      </c>
      <c r="AH206" s="12" t="s">
        <v>382</v>
      </c>
      <c r="AI206" s="1"/>
      <c r="AJ206" s="32">
        <f>IF(AE206&lt;&gt;AE205,"1",IF(C206&gt;C205,AJ205+1,"1"))</f>
        <v>3</v>
      </c>
      <c r="AK206" s="10">
        <f>IF(G206="Top",AJ206*1,IF(G206="Bottom",AJ206+10,""))</f>
        <v>13</v>
      </c>
      <c r="AL206" s="11" t="s">
        <v>5604</v>
      </c>
      <c r="AM206" s="14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</row>
    <row r="207" spans="1:73" s="11" customFormat="1" ht="11.25" x14ac:dyDescent="0.2">
      <c r="A207" s="1">
        <v>17</v>
      </c>
      <c r="B207" s="11" t="s">
        <v>382</v>
      </c>
      <c r="C207" s="24">
        <v>43002</v>
      </c>
      <c r="D207" s="1">
        <v>20.7</v>
      </c>
      <c r="E207" s="39">
        <v>4.45</v>
      </c>
      <c r="F207" s="1">
        <v>1.5</v>
      </c>
      <c r="G207" s="1" t="s">
        <v>4</v>
      </c>
      <c r="H207" s="5">
        <v>1.1699999999999999E-2</v>
      </c>
      <c r="I207" s="6">
        <v>7.0000000000000001E-3</v>
      </c>
      <c r="J207" s="6">
        <v>2.4E-2</v>
      </c>
      <c r="K207" s="6">
        <v>0.38800000000000001</v>
      </c>
      <c r="L207" s="6">
        <f>IF(H207="","",IF(K207="","",K207/H207))</f>
        <v>33.162393162393165</v>
      </c>
      <c r="M207" s="1">
        <v>10</v>
      </c>
      <c r="N207" s="20">
        <v>7.74</v>
      </c>
      <c r="O207" s="13">
        <v>146.6</v>
      </c>
      <c r="P207" s="1"/>
      <c r="Q207" s="39">
        <v>2.9</v>
      </c>
      <c r="R207" s="13"/>
      <c r="S207" s="6">
        <v>0.15</v>
      </c>
      <c r="T207" s="6">
        <v>1.67</v>
      </c>
      <c r="U207" s="6">
        <v>0.22</v>
      </c>
      <c r="V207" s="6">
        <v>0.51</v>
      </c>
      <c r="W207" s="6">
        <v>0.03</v>
      </c>
      <c r="X207" s="6">
        <f>IF(T207="","",T207-U207-V207-W207)</f>
        <v>0.90999999999999992</v>
      </c>
      <c r="Y207" s="9">
        <f>IF(U207="","",U207/$T207)</f>
        <v>0.1317365269461078</v>
      </c>
      <c r="Z207" s="9">
        <f>IF(V207="","",V207/$T207)</f>
        <v>0.30538922155688625</v>
      </c>
      <c r="AA207" s="9">
        <f>IF(W207="","",W207/$T207)</f>
        <v>1.7964071856287425E-2</v>
      </c>
      <c r="AB207" s="9">
        <f>IF(X207="","",X207/$T207)</f>
        <v>0.54491017964071853</v>
      </c>
      <c r="AC207" s="21"/>
      <c r="AD207" s="1"/>
      <c r="AE207" s="1">
        <v>2017</v>
      </c>
      <c r="AF207" s="1">
        <v>30</v>
      </c>
      <c r="AG207" s="1">
        <v>27</v>
      </c>
      <c r="AH207" s="12" t="s">
        <v>382</v>
      </c>
      <c r="AI207" s="1"/>
      <c r="AJ207" s="32" t="str">
        <f>IF(AE207&lt;&gt;AE206,"1",IF(C207&gt;C206,AJ206+1,"1"))</f>
        <v>1</v>
      </c>
      <c r="AK207" s="10">
        <f>IF(G207="Top",AJ207*1,IF(G207="Bottom",AJ207+10,""))</f>
        <v>1</v>
      </c>
      <c r="AL207" s="11" t="s">
        <v>5605</v>
      </c>
      <c r="AM207" s="14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</row>
    <row r="208" spans="1:73" s="11" customFormat="1" ht="11.25" hidden="1" x14ac:dyDescent="0.2">
      <c r="A208" s="15">
        <v>18</v>
      </c>
      <c r="B208" s="11" t="s">
        <v>153</v>
      </c>
      <c r="C208" s="16">
        <v>42527</v>
      </c>
      <c r="D208" s="3"/>
      <c r="E208" s="4"/>
      <c r="F208" s="3">
        <v>12</v>
      </c>
      <c r="G208" s="7" t="s">
        <v>1</v>
      </c>
      <c r="H208" s="17">
        <v>0.1797</v>
      </c>
      <c r="I208" s="4"/>
      <c r="J208" s="4">
        <v>0.88600000000000001</v>
      </c>
      <c r="K208" s="4"/>
      <c r="L208" s="4" t="str">
        <f>IF(K208="","",IF(H208="","",K208/H208))</f>
        <v/>
      </c>
      <c r="M208" s="7"/>
      <c r="N208" s="4"/>
      <c r="O208" s="7"/>
      <c r="P208" s="3"/>
      <c r="Q208" s="4"/>
      <c r="R208" s="3"/>
      <c r="S208" s="4"/>
      <c r="T208" s="8"/>
      <c r="U208" s="8"/>
      <c r="V208" s="4"/>
      <c r="W208" s="4"/>
      <c r="X208" s="4" t="str">
        <f>IF(T208="","",IF(W208="","",(T208-U208-V208-W208)))</f>
        <v/>
      </c>
      <c r="Y208" s="9" t="str">
        <f>IF(U208="","",U208/$T208)</f>
        <v/>
      </c>
      <c r="Z208" s="9" t="str">
        <f>IF(V208="","",V208/$T208)</f>
        <v/>
      </c>
      <c r="AA208" s="9" t="str">
        <f>IF(W208="","",W208/$T208)</f>
        <v/>
      </c>
      <c r="AB208" s="9" t="str">
        <f>IF(X208="","",X208/$T208)</f>
        <v/>
      </c>
      <c r="AC208" s="9"/>
      <c r="AD208" s="8"/>
      <c r="AE208" s="10">
        <v>2016</v>
      </c>
      <c r="AF208" s="7"/>
      <c r="AG208" s="7">
        <v>8</v>
      </c>
      <c r="AH208" s="12" t="s">
        <v>153</v>
      </c>
      <c r="AI208" s="12"/>
      <c r="AJ208" s="32" t="str">
        <f>IF(AE208&lt;&gt;AE207,"1",IF(C208&gt;C207,AJ207+1,"1"))</f>
        <v>1</v>
      </c>
      <c r="AK208" s="10">
        <f>IF(G208="Top",AJ208*1,IF(G208="Bottom",AJ208+10,""))</f>
        <v>11</v>
      </c>
      <c r="AL208" s="11" t="s">
        <v>154</v>
      </c>
      <c r="AN208" s="10"/>
      <c r="AO208" s="10"/>
      <c r="AP208" s="7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</row>
    <row r="209" spans="1:73" s="11" customFormat="1" ht="11.25" x14ac:dyDescent="0.2">
      <c r="A209" s="15">
        <v>18</v>
      </c>
      <c r="B209" s="11" t="s">
        <v>153</v>
      </c>
      <c r="C209" s="16">
        <v>42527</v>
      </c>
      <c r="D209" s="3">
        <v>13</v>
      </c>
      <c r="E209" s="38">
        <v>5.4</v>
      </c>
      <c r="F209" s="3">
        <v>1.5</v>
      </c>
      <c r="G209" s="7" t="s">
        <v>4</v>
      </c>
      <c r="H209" s="17">
        <v>1.4500000000000001E-2</v>
      </c>
      <c r="I209" s="4">
        <v>0.19500000000000001</v>
      </c>
      <c r="J209" s="4">
        <v>7.2999999999999995E-2</v>
      </c>
      <c r="K209" s="4">
        <v>0.51800000000000002</v>
      </c>
      <c r="L209" s="4">
        <f>IF(K209="","",IF(H209="","",K209/H209))</f>
        <v>35.724137931034484</v>
      </c>
      <c r="M209" s="7">
        <v>12</v>
      </c>
      <c r="N209" s="4">
        <v>7.48</v>
      </c>
      <c r="O209" s="7">
        <v>250.4</v>
      </c>
      <c r="P209" s="3">
        <v>35.700000000000003</v>
      </c>
      <c r="Q209" s="38">
        <v>2.9</v>
      </c>
      <c r="R209" s="3"/>
      <c r="S209" s="4">
        <v>0.15</v>
      </c>
      <c r="T209" s="8">
        <v>1.66</v>
      </c>
      <c r="U209" s="8">
        <v>0</v>
      </c>
      <c r="V209" s="4">
        <v>1.38</v>
      </c>
      <c r="W209" s="4">
        <v>0.28000000000000003</v>
      </c>
      <c r="X209" s="4">
        <f>IF(T209="","",IF(W209="","",(T209-U209-V209-W209)))</f>
        <v>0</v>
      </c>
      <c r="Y209" s="9">
        <f>IF(U209="","",U209/$T209)</f>
        <v>0</v>
      </c>
      <c r="Z209" s="9">
        <f>IF(V209="","",V209/$T209)</f>
        <v>0.83132530120481929</v>
      </c>
      <c r="AA209" s="9">
        <f>IF(W209="","",W209/$T209)</f>
        <v>0.16867469879518074</v>
      </c>
      <c r="AB209" s="9">
        <f>IF(X209="","",X209/$T209)</f>
        <v>0</v>
      </c>
      <c r="AC209" s="9"/>
      <c r="AD209" s="8"/>
      <c r="AE209" s="10">
        <v>2016</v>
      </c>
      <c r="AF209" s="7">
        <v>20</v>
      </c>
      <c r="AG209" s="7">
        <v>21</v>
      </c>
      <c r="AH209" s="12" t="s">
        <v>153</v>
      </c>
      <c r="AI209" s="12"/>
      <c r="AJ209" s="32" t="str">
        <f>IF(AE209&lt;&gt;AE208,"1",IF(C209&gt;C208,AJ208+1,"1"))</f>
        <v>1</v>
      </c>
      <c r="AK209" s="10">
        <f>IF(G209="Top",AJ209*1,IF(G209="Bottom",AJ209+10,""))</f>
        <v>1</v>
      </c>
      <c r="AL209" s="11" t="s">
        <v>155</v>
      </c>
      <c r="AN209" s="10"/>
      <c r="AO209" s="10"/>
      <c r="AP209" s="7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</row>
    <row r="210" spans="1:73" s="11" customFormat="1" ht="11.25" hidden="1" x14ac:dyDescent="0.2">
      <c r="A210" s="15">
        <v>18</v>
      </c>
      <c r="B210" s="11" t="s">
        <v>153</v>
      </c>
      <c r="C210" s="16">
        <v>42540</v>
      </c>
      <c r="D210" s="3"/>
      <c r="E210" s="4"/>
      <c r="F210" s="3">
        <v>12</v>
      </c>
      <c r="G210" s="7" t="s">
        <v>1</v>
      </c>
      <c r="H210" s="17">
        <v>0.72839999999999994</v>
      </c>
      <c r="I210" s="4"/>
      <c r="J210" s="4" t="s">
        <v>35</v>
      </c>
      <c r="K210" s="4"/>
      <c r="L210" s="4" t="str">
        <f>IF(K210="","",IF(H210="","",K210/H210))</f>
        <v/>
      </c>
      <c r="M210" s="7"/>
      <c r="N210" s="4"/>
      <c r="O210" s="7"/>
      <c r="P210" s="3"/>
      <c r="Q210" s="4"/>
      <c r="R210" s="3"/>
      <c r="S210" s="4"/>
      <c r="T210" s="8"/>
      <c r="U210" s="8"/>
      <c r="V210" s="4"/>
      <c r="W210" s="4"/>
      <c r="X210" s="4" t="str">
        <f>IF(T210="","",IF(W210="","",(T210-U210-V210-W210)))</f>
        <v/>
      </c>
      <c r="Y210" s="9" t="str">
        <f>IF(U210="","",U210/$T210)</f>
        <v/>
      </c>
      <c r="Z210" s="9" t="str">
        <f>IF(V210="","",V210/$T210)</f>
        <v/>
      </c>
      <c r="AA210" s="9" t="str">
        <f>IF(W210="","",W210/$T210)</f>
        <v/>
      </c>
      <c r="AB210" s="9" t="str">
        <f>IF(X210="","",X210/$T210)</f>
        <v/>
      </c>
      <c r="AC210" s="9"/>
      <c r="AD210" s="8"/>
      <c r="AE210" s="10">
        <v>2016</v>
      </c>
      <c r="AF210" s="7"/>
      <c r="AG210" s="7">
        <v>8</v>
      </c>
      <c r="AH210" s="12" t="s">
        <v>153</v>
      </c>
      <c r="AI210" s="12"/>
      <c r="AJ210" s="32">
        <f>IF(AE210&lt;&gt;AE209,"1",IF(C210&gt;C209,AJ209+1,"1"))</f>
        <v>2</v>
      </c>
      <c r="AK210" s="10">
        <f>IF(G210="Top",AJ210*1,IF(G210="Bottom",AJ210+10,""))</f>
        <v>12</v>
      </c>
      <c r="AL210" s="11" t="s">
        <v>394</v>
      </c>
      <c r="AN210" s="10"/>
      <c r="AO210" s="10"/>
      <c r="AP210" s="7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</row>
    <row r="211" spans="1:73" s="11" customFormat="1" ht="11.25" x14ac:dyDescent="0.2">
      <c r="A211" s="15">
        <v>18</v>
      </c>
      <c r="B211" s="11" t="s">
        <v>153</v>
      </c>
      <c r="C211" s="16">
        <v>42540</v>
      </c>
      <c r="D211" s="3">
        <v>13</v>
      </c>
      <c r="E211" s="38">
        <v>3.95</v>
      </c>
      <c r="F211" s="3">
        <v>1.5</v>
      </c>
      <c r="G211" s="7" t="s">
        <v>4</v>
      </c>
      <c r="H211" s="17">
        <v>1.72E-2</v>
      </c>
      <c r="I211" s="4" t="s">
        <v>35</v>
      </c>
      <c r="J211" s="4" t="s">
        <v>35</v>
      </c>
      <c r="K211" s="4">
        <v>0.49199999999999999</v>
      </c>
      <c r="L211" s="4">
        <f>IF(K211="","",IF(H211="","",K211/H211))</f>
        <v>28.604651162790699</v>
      </c>
      <c r="M211" s="7">
        <v>22</v>
      </c>
      <c r="N211" s="4">
        <v>7.69</v>
      </c>
      <c r="O211" s="7">
        <v>245.9</v>
      </c>
      <c r="P211" s="3"/>
      <c r="Q211" s="38">
        <v>5.4</v>
      </c>
      <c r="R211" s="3"/>
      <c r="S211" s="4">
        <v>0.15</v>
      </c>
      <c r="T211" s="8">
        <v>1.1300000000000001</v>
      </c>
      <c r="U211" s="8">
        <v>0</v>
      </c>
      <c r="V211" s="4">
        <v>0.77</v>
      </c>
      <c r="W211" s="4">
        <v>0.05</v>
      </c>
      <c r="X211" s="4">
        <f>IF(T211="","",IF(W211="","",(T211-U211-V211-W211)))</f>
        <v>0.31000000000000011</v>
      </c>
      <c r="Y211" s="9">
        <f>IF(U211="","",U211/$T211)</f>
        <v>0</v>
      </c>
      <c r="Z211" s="9">
        <f>IF(V211="","",V211/$T211)</f>
        <v>0.68141592920353977</v>
      </c>
      <c r="AA211" s="9">
        <f>IF(W211="","",W211/$T211)</f>
        <v>4.4247787610619468E-2</v>
      </c>
      <c r="AB211" s="9">
        <f>IF(X211="","",X211/$T211)</f>
        <v>0.2743362831858408</v>
      </c>
      <c r="AC211" s="9"/>
      <c r="AD211" s="8"/>
      <c r="AE211" s="10">
        <v>2016</v>
      </c>
      <c r="AF211" s="7">
        <v>26</v>
      </c>
      <c r="AG211" s="7">
        <v>21</v>
      </c>
      <c r="AH211" s="12" t="s">
        <v>153</v>
      </c>
      <c r="AI211" s="12"/>
      <c r="AJ211" s="32" t="str">
        <f>IF(AE211&lt;&gt;AE210,"1",IF(C211&gt;C210,AJ210+1,"1"))</f>
        <v>1</v>
      </c>
      <c r="AK211" s="10">
        <f>IF(G211="Top",AJ211*1,IF(G211="Bottom",AJ211+10,""))</f>
        <v>1</v>
      </c>
      <c r="AL211" s="11" t="s">
        <v>395</v>
      </c>
      <c r="AN211" s="10"/>
      <c r="AO211" s="10"/>
      <c r="AP211" s="7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</row>
    <row r="212" spans="1:73" s="11" customFormat="1" ht="11.25" hidden="1" x14ac:dyDescent="0.2">
      <c r="A212" s="15">
        <v>18</v>
      </c>
      <c r="B212" s="11" t="s">
        <v>153</v>
      </c>
      <c r="C212" s="16">
        <v>42554</v>
      </c>
      <c r="D212" s="3"/>
      <c r="E212" s="4"/>
      <c r="F212" s="3">
        <v>12</v>
      </c>
      <c r="G212" s="7" t="s">
        <v>1</v>
      </c>
      <c r="H212" s="17">
        <v>7.5499999999999998E-2</v>
      </c>
      <c r="I212" s="4"/>
      <c r="J212" s="4">
        <v>0.70399999999999996</v>
      </c>
      <c r="K212" s="4"/>
      <c r="L212" s="4" t="str">
        <f>IF(K212="","",IF(H212="","",K212/H212))</f>
        <v/>
      </c>
      <c r="M212" s="7"/>
      <c r="N212" s="4"/>
      <c r="O212" s="7"/>
      <c r="P212" s="3"/>
      <c r="Q212" s="4"/>
      <c r="R212" s="3"/>
      <c r="S212" s="4"/>
      <c r="T212" s="8"/>
      <c r="U212" s="8"/>
      <c r="V212" s="4"/>
      <c r="W212" s="4"/>
      <c r="X212" s="4" t="str">
        <f>IF(T212="","",IF(W212="","",(T212-U212-V212-W212)))</f>
        <v/>
      </c>
      <c r="Y212" s="9" t="str">
        <f>IF(U212="","",U212/$T212)</f>
        <v/>
      </c>
      <c r="Z212" s="9" t="str">
        <f>IF(V212="","",V212/$T212)</f>
        <v/>
      </c>
      <c r="AA212" s="9" t="str">
        <f>IF(W212="","",W212/$T212)</f>
        <v/>
      </c>
      <c r="AB212" s="9" t="str">
        <f>IF(X212="","",X212/$T212)</f>
        <v/>
      </c>
      <c r="AC212" s="9"/>
      <c r="AD212" s="8"/>
      <c r="AE212" s="10">
        <v>2016</v>
      </c>
      <c r="AF212" s="7"/>
      <c r="AG212" s="7">
        <v>9</v>
      </c>
      <c r="AH212" s="12" t="s">
        <v>153</v>
      </c>
      <c r="AI212" s="12"/>
      <c r="AJ212" s="32">
        <f>IF(AE212&lt;&gt;AE211,"1",IF(C212&gt;C211,AJ211+1,"1"))</f>
        <v>2</v>
      </c>
      <c r="AK212" s="10">
        <f>IF(G212="Top",AJ212*1,IF(G212="Bottom",AJ212+10,""))</f>
        <v>12</v>
      </c>
      <c r="AL212" s="11" t="s">
        <v>641</v>
      </c>
      <c r="AN212" s="10"/>
      <c r="AO212" s="10"/>
      <c r="AP212" s="7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</row>
    <row r="213" spans="1:73" s="11" customFormat="1" ht="11.25" x14ac:dyDescent="0.2">
      <c r="A213" s="15">
        <v>18</v>
      </c>
      <c r="B213" s="11" t="s">
        <v>153</v>
      </c>
      <c r="C213" s="16">
        <v>42554</v>
      </c>
      <c r="D213" s="3">
        <v>13</v>
      </c>
      <c r="E213" s="38">
        <v>5.35</v>
      </c>
      <c r="F213" s="3">
        <v>1.5</v>
      </c>
      <c r="G213" s="7" t="s">
        <v>4</v>
      </c>
      <c r="H213" s="17">
        <v>1.21E-2</v>
      </c>
      <c r="I213" s="4">
        <v>4.8000000000000001E-2</v>
      </c>
      <c r="J213" s="4">
        <v>4.8000000000000001E-2</v>
      </c>
      <c r="K213" s="4">
        <v>0.25800000000000001</v>
      </c>
      <c r="L213" s="4">
        <f>IF(K213="","",IF(H213="","",K213/H213))</f>
        <v>21.32231404958678</v>
      </c>
      <c r="M213" s="7">
        <v>17</v>
      </c>
      <c r="N213" s="4">
        <v>7.91</v>
      </c>
      <c r="O213" s="7">
        <v>206.1</v>
      </c>
      <c r="P213" s="3"/>
      <c r="Q213" s="38">
        <v>13.9</v>
      </c>
      <c r="R213" s="3">
        <v>22.6</v>
      </c>
      <c r="S213" s="4">
        <v>0.15</v>
      </c>
      <c r="T213" s="8">
        <v>1.1100000000000001</v>
      </c>
      <c r="U213" s="8">
        <v>0</v>
      </c>
      <c r="V213" s="4">
        <v>0.7</v>
      </c>
      <c r="W213" s="4">
        <v>0.41</v>
      </c>
      <c r="X213" s="4">
        <f>IF(T213="","",IF(W213="","",(T213-U213-V213-W213)))</f>
        <v>1.6653345369377348E-16</v>
      </c>
      <c r="Y213" s="9">
        <f>IF(U213="","",U213/$T213)</f>
        <v>0</v>
      </c>
      <c r="Z213" s="9">
        <f>IF(V213="","",V213/$T213)</f>
        <v>0.63063063063063052</v>
      </c>
      <c r="AA213" s="9">
        <f>IF(W213="","",W213/$T213)</f>
        <v>0.36936936936936932</v>
      </c>
      <c r="AB213" s="9">
        <f>IF(X213="","",X213/$T213)</f>
        <v>1.5003013846285899E-16</v>
      </c>
      <c r="AC213" s="9"/>
      <c r="AD213" s="8"/>
      <c r="AE213" s="10">
        <v>2016</v>
      </c>
      <c r="AF213" s="7">
        <v>18</v>
      </c>
      <c r="AG213" s="7">
        <v>22</v>
      </c>
      <c r="AH213" s="12" t="s">
        <v>153</v>
      </c>
      <c r="AI213" s="12"/>
      <c r="AJ213" s="32" t="str">
        <f>IF(AE213&lt;&gt;AE212,"1",IF(C213&gt;C212,AJ212+1,"1"))</f>
        <v>1</v>
      </c>
      <c r="AK213" s="10">
        <f>IF(G213="Top",AJ213*1,IF(G213="Bottom",AJ213+10,""))</f>
        <v>1</v>
      </c>
      <c r="AL213" s="11" t="s">
        <v>642</v>
      </c>
      <c r="AN213" s="10"/>
      <c r="AO213" s="10"/>
      <c r="AP213" s="7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</row>
    <row r="214" spans="1:73" s="11" customFormat="1" ht="11.25" hidden="1" x14ac:dyDescent="0.2">
      <c r="A214" s="15">
        <v>18</v>
      </c>
      <c r="B214" s="11" t="s">
        <v>153</v>
      </c>
      <c r="C214" s="16">
        <v>42568</v>
      </c>
      <c r="D214" s="3"/>
      <c r="E214" s="4"/>
      <c r="F214" s="3">
        <v>12</v>
      </c>
      <c r="G214" s="7" t="s">
        <v>1</v>
      </c>
      <c r="H214" s="17">
        <v>7.9400000000000012E-2</v>
      </c>
      <c r="I214" s="4"/>
      <c r="J214" s="4" t="s">
        <v>35</v>
      </c>
      <c r="K214" s="4"/>
      <c r="L214" s="4" t="str">
        <f>IF(K214="","",IF(H214="","",K214/H214))</f>
        <v/>
      </c>
      <c r="M214" s="7"/>
      <c r="N214" s="4"/>
      <c r="O214" s="7"/>
      <c r="P214" s="3"/>
      <c r="Q214" s="4"/>
      <c r="R214" s="3"/>
      <c r="S214" s="4"/>
      <c r="T214" s="8"/>
      <c r="U214" s="8"/>
      <c r="V214" s="4"/>
      <c r="W214" s="4"/>
      <c r="X214" s="4" t="str">
        <f>IF(T214="","",IF(W214="","",(T214-U214-V214-W214)))</f>
        <v/>
      </c>
      <c r="Y214" s="9" t="str">
        <f>IF(U214="","",U214/$T214)</f>
        <v/>
      </c>
      <c r="Z214" s="9" t="str">
        <f>IF(V214="","",V214/$T214)</f>
        <v/>
      </c>
      <c r="AA214" s="9" t="str">
        <f>IF(W214="","",W214/$T214)</f>
        <v/>
      </c>
      <c r="AB214" s="9" t="str">
        <f>IF(X214="","",X214/$T214)</f>
        <v/>
      </c>
      <c r="AC214" s="9"/>
      <c r="AD214" s="8"/>
      <c r="AE214" s="10">
        <v>2016</v>
      </c>
      <c r="AF214" s="7"/>
      <c r="AG214" s="7">
        <v>10</v>
      </c>
      <c r="AH214" s="12" t="s">
        <v>153</v>
      </c>
      <c r="AI214" s="12"/>
      <c r="AJ214" s="32">
        <f>IF(AE214&lt;&gt;AE213,"1",IF(C214&gt;C213,AJ213+1,"1"))</f>
        <v>2</v>
      </c>
      <c r="AK214" s="10">
        <f>IF(G214="Top",AJ214*1,IF(G214="Bottom",AJ214+10,""))</f>
        <v>12</v>
      </c>
      <c r="AL214" s="11" t="s">
        <v>922</v>
      </c>
      <c r="AN214" s="10"/>
      <c r="AO214" s="10"/>
      <c r="AP214" s="7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</row>
    <row r="215" spans="1:73" s="11" customFormat="1" ht="11.25" x14ac:dyDescent="0.2">
      <c r="A215" s="15">
        <v>18</v>
      </c>
      <c r="B215" s="11" t="s">
        <v>153</v>
      </c>
      <c r="C215" s="16">
        <v>42568</v>
      </c>
      <c r="D215" s="3">
        <v>13</v>
      </c>
      <c r="E215" s="38">
        <v>5.75</v>
      </c>
      <c r="F215" s="3">
        <v>1.5</v>
      </c>
      <c r="G215" s="7" t="s">
        <v>4</v>
      </c>
      <c r="H215" s="17">
        <v>8.8000000000000005E-3</v>
      </c>
      <c r="I215" s="4" t="s">
        <v>35</v>
      </c>
      <c r="J215" s="4" t="s">
        <v>35</v>
      </c>
      <c r="K215" s="4">
        <v>0.13400000000000001</v>
      </c>
      <c r="L215" s="4">
        <f>IF(K215="","",IF(H215="","",K215/H215))</f>
        <v>15.227272727272727</v>
      </c>
      <c r="M215" s="7">
        <v>12</v>
      </c>
      <c r="N215" s="4">
        <v>8.17</v>
      </c>
      <c r="O215" s="7">
        <v>185.2</v>
      </c>
      <c r="P215" s="3"/>
      <c r="Q215" s="38">
        <v>1.2</v>
      </c>
      <c r="R215" s="3"/>
      <c r="S215" s="4">
        <v>0.15</v>
      </c>
      <c r="T215" s="8">
        <v>0.4</v>
      </c>
      <c r="U215" s="8">
        <v>0</v>
      </c>
      <c r="V215" s="4">
        <v>0.23</v>
      </c>
      <c r="W215" s="4">
        <v>0.17</v>
      </c>
      <c r="X215" s="4">
        <f>IF(T215="","",IF(W215="","",(T215-U215-V215-W215)))</f>
        <v>0</v>
      </c>
      <c r="Y215" s="9">
        <f>IF(U215="","",U215/$T215)</f>
        <v>0</v>
      </c>
      <c r="Z215" s="9">
        <f>IF(V215="","",V215/$T215)</f>
        <v>0.57499999999999996</v>
      </c>
      <c r="AA215" s="9">
        <f>IF(W215="","",W215/$T215)</f>
        <v>0.42499999999999999</v>
      </c>
      <c r="AB215" s="9">
        <f>IF(X215="","",X215/$T215)</f>
        <v>0</v>
      </c>
      <c r="AC215" s="9"/>
      <c r="AD215" s="8"/>
      <c r="AE215" s="10">
        <v>2016</v>
      </c>
      <c r="AF215" s="7">
        <v>26</v>
      </c>
      <c r="AG215" s="7">
        <v>25</v>
      </c>
      <c r="AH215" s="12" t="s">
        <v>153</v>
      </c>
      <c r="AI215" s="12"/>
      <c r="AJ215" s="32" t="str">
        <f>IF(AE215&lt;&gt;AE214,"1",IF(C215&gt;C214,AJ214+1,"1"))</f>
        <v>1</v>
      </c>
      <c r="AK215" s="10">
        <f>IF(G215="Top",AJ215*1,IF(G215="Bottom",AJ215+10,""))</f>
        <v>1</v>
      </c>
      <c r="AL215" s="11" t="s">
        <v>923</v>
      </c>
      <c r="AN215" s="10"/>
      <c r="AO215" s="10"/>
      <c r="AP215" s="7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</row>
    <row r="216" spans="1:73" s="11" customFormat="1" ht="11.25" hidden="1" x14ac:dyDescent="0.2">
      <c r="A216" s="15">
        <v>18</v>
      </c>
      <c r="B216" s="11" t="s">
        <v>153</v>
      </c>
      <c r="C216" s="16">
        <v>42583</v>
      </c>
      <c r="D216" s="3"/>
      <c r="E216" s="4"/>
      <c r="F216" s="3">
        <v>12</v>
      </c>
      <c r="G216" s="7" t="s">
        <v>1</v>
      </c>
      <c r="H216" s="17">
        <v>0.18459999999999999</v>
      </c>
      <c r="I216" s="4"/>
      <c r="J216" s="4">
        <v>0.90300000000000002</v>
      </c>
      <c r="K216" s="4"/>
      <c r="L216" s="4" t="str">
        <f>IF(K216="","",IF(H216="","",K216/H216))</f>
        <v/>
      </c>
      <c r="M216" s="7"/>
      <c r="N216" s="4"/>
      <c r="O216" s="7"/>
      <c r="P216" s="3"/>
      <c r="Q216" s="4"/>
      <c r="R216" s="3"/>
      <c r="S216" s="4"/>
      <c r="T216" s="8"/>
      <c r="U216" s="8"/>
      <c r="V216" s="4"/>
      <c r="W216" s="4"/>
      <c r="X216" s="4" t="str">
        <f>IF(T216="","",IF(W216="","",(T216-U216-V216-W216)))</f>
        <v/>
      </c>
      <c r="Y216" s="9" t="str">
        <f>IF(U216="","",U216/$T216)</f>
        <v/>
      </c>
      <c r="Z216" s="9" t="str">
        <f>IF(V216="","",V216/$T216)</f>
        <v/>
      </c>
      <c r="AA216" s="9" t="str">
        <f>IF(W216="","",W216/$T216)</f>
        <v/>
      </c>
      <c r="AB216" s="9" t="str">
        <f>IF(X216="","",X216/$T216)</f>
        <v/>
      </c>
      <c r="AC216" s="9"/>
      <c r="AD216" s="8"/>
      <c r="AE216" s="10">
        <v>2016</v>
      </c>
      <c r="AF216" s="7"/>
      <c r="AG216" s="7">
        <v>7</v>
      </c>
      <c r="AH216" s="12" t="s">
        <v>153</v>
      </c>
      <c r="AI216" s="12"/>
      <c r="AJ216" s="32">
        <f>IF(AE216&lt;&gt;AE215,"1",IF(C216&gt;C215,AJ215+1,"1"))</f>
        <v>2</v>
      </c>
      <c r="AK216" s="10">
        <f>IF(G216="Top",AJ216*1,IF(G216="Bottom",AJ216+10,""))</f>
        <v>12</v>
      </c>
      <c r="AL216" s="11" t="s">
        <v>1243</v>
      </c>
      <c r="AN216" s="10"/>
      <c r="AO216" s="10"/>
      <c r="AP216" s="7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</row>
    <row r="217" spans="1:73" s="11" customFormat="1" ht="11.25" x14ac:dyDescent="0.2">
      <c r="A217" s="15">
        <v>18</v>
      </c>
      <c r="B217" s="11" t="s">
        <v>153</v>
      </c>
      <c r="C217" s="16">
        <v>42583</v>
      </c>
      <c r="D217" s="3">
        <v>13</v>
      </c>
      <c r="E217" s="38">
        <v>5.45</v>
      </c>
      <c r="F217" s="3">
        <v>1.5</v>
      </c>
      <c r="G217" s="7" t="s">
        <v>4</v>
      </c>
      <c r="H217" s="17">
        <v>1.44E-2</v>
      </c>
      <c r="I217" s="4">
        <v>2.5000000000000001E-2</v>
      </c>
      <c r="J217" s="4">
        <v>6.5000000000000002E-2</v>
      </c>
      <c r="K217" s="4">
        <v>0.26700000000000002</v>
      </c>
      <c r="L217" s="4">
        <f>IF(K217="","",IF(H217="","",K217/H217))</f>
        <v>18.541666666666668</v>
      </c>
      <c r="M217" s="7">
        <v>14</v>
      </c>
      <c r="N217" s="4">
        <v>8.07</v>
      </c>
      <c r="O217" s="7">
        <v>219.4</v>
      </c>
      <c r="P217" s="3">
        <v>15.5</v>
      </c>
      <c r="Q217" s="38">
        <v>2.5</v>
      </c>
      <c r="R217" s="3"/>
      <c r="S217" s="4">
        <v>0.15</v>
      </c>
      <c r="T217" s="8"/>
      <c r="U217" s="8" t="s">
        <v>104</v>
      </c>
      <c r="V217" s="4" t="s">
        <v>104</v>
      </c>
      <c r="W217" s="4" t="s">
        <v>104</v>
      </c>
      <c r="X217" s="4" t="str">
        <f>IF(T217="","",IF(W217="","",(T217-U217-V217-W217)))</f>
        <v/>
      </c>
      <c r="Y217" s="9" t="e">
        <f>IF(U217="","",U217/$T217)</f>
        <v>#VALUE!</v>
      </c>
      <c r="Z217" s="9" t="e">
        <f>IF(V217="","",V217/$T217)</f>
        <v>#VALUE!</v>
      </c>
      <c r="AA217" s="9" t="e">
        <f>IF(W217="","",W217/$T217)</f>
        <v>#VALUE!</v>
      </c>
      <c r="AB217" s="9" t="str">
        <f>IF(X217="","",X217/$T217)</f>
        <v/>
      </c>
      <c r="AC217" s="9"/>
      <c r="AD217" s="8"/>
      <c r="AE217" s="10">
        <v>2016</v>
      </c>
      <c r="AF217" s="7">
        <v>20</v>
      </c>
      <c r="AG217" s="7">
        <v>24</v>
      </c>
      <c r="AH217" s="12" t="s">
        <v>153</v>
      </c>
      <c r="AI217" s="12"/>
      <c r="AJ217" s="32" t="str">
        <f>IF(AE217&lt;&gt;AE216,"1",IF(C217&gt;C216,AJ216+1,"1"))</f>
        <v>1</v>
      </c>
      <c r="AK217" s="10">
        <f>IF(G217="Top",AJ217*1,IF(G217="Bottom",AJ217+10,""))</f>
        <v>1</v>
      </c>
      <c r="AL217" s="11" t="s">
        <v>1244</v>
      </c>
      <c r="AN217" s="10"/>
      <c r="AO217" s="10"/>
      <c r="AP217" s="7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</row>
    <row r="218" spans="1:73" s="11" customFormat="1" ht="11.25" hidden="1" x14ac:dyDescent="0.2">
      <c r="A218" s="15">
        <v>18</v>
      </c>
      <c r="B218" s="11" t="s">
        <v>153</v>
      </c>
      <c r="C218" s="16">
        <v>42596</v>
      </c>
      <c r="D218" s="3"/>
      <c r="E218" s="4"/>
      <c r="F218" s="3">
        <v>12</v>
      </c>
      <c r="G218" s="7" t="s">
        <v>1</v>
      </c>
      <c r="H218" s="17">
        <v>0.19690000000000002</v>
      </c>
      <c r="I218" s="4"/>
      <c r="J218" s="4" t="s">
        <v>35</v>
      </c>
      <c r="K218" s="4"/>
      <c r="L218" s="4" t="str">
        <f>IF(K218="","",IF(H218="","",K218/H218))</f>
        <v/>
      </c>
      <c r="M218" s="7"/>
      <c r="N218" s="4"/>
      <c r="O218" s="7"/>
      <c r="P218" s="3"/>
      <c r="Q218" s="4"/>
      <c r="R218" s="3"/>
      <c r="S218" s="4"/>
      <c r="T218" s="8"/>
      <c r="U218" s="8"/>
      <c r="V218" s="4"/>
      <c r="W218" s="4"/>
      <c r="X218" s="4" t="str">
        <f>IF(T218="","",IF(W218="","",(T218-U218-V218-W218)))</f>
        <v/>
      </c>
      <c r="Y218" s="9" t="str">
        <f>IF(U218="","",U218/$T218)</f>
        <v/>
      </c>
      <c r="Z218" s="9" t="str">
        <f>IF(V218="","",V218/$T218)</f>
        <v/>
      </c>
      <c r="AA218" s="9" t="str">
        <f>IF(W218="","",W218/$T218)</f>
        <v/>
      </c>
      <c r="AB218" s="9" t="str">
        <f>IF(X218="","",X218/$T218)</f>
        <v/>
      </c>
      <c r="AC218" s="9"/>
      <c r="AD218" s="8"/>
      <c r="AE218" s="10">
        <v>2016</v>
      </c>
      <c r="AF218" s="7"/>
      <c r="AG218" s="7">
        <v>9</v>
      </c>
      <c r="AH218" s="12" t="s">
        <v>153</v>
      </c>
      <c r="AI218" s="12"/>
      <c r="AJ218" s="32">
        <f>IF(AE218&lt;&gt;AE217,"1",IF(C218&gt;C217,AJ217+1,"1"))</f>
        <v>2</v>
      </c>
      <c r="AK218" s="10">
        <f>IF(G218="Top",AJ218*1,IF(G218="Bottom",AJ218+10,""))</f>
        <v>12</v>
      </c>
      <c r="AL218" s="11" t="s">
        <v>1465</v>
      </c>
      <c r="AN218" s="10"/>
      <c r="AO218" s="10"/>
      <c r="AP218" s="7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</row>
    <row r="219" spans="1:73" s="11" customFormat="1" ht="11.25" x14ac:dyDescent="0.2">
      <c r="A219" s="15">
        <v>18</v>
      </c>
      <c r="B219" s="11" t="s">
        <v>153</v>
      </c>
      <c r="C219" s="16">
        <v>42596</v>
      </c>
      <c r="D219" s="3">
        <v>13</v>
      </c>
      <c r="E219" s="38">
        <v>5.45</v>
      </c>
      <c r="F219" s="3">
        <v>1.5</v>
      </c>
      <c r="G219" s="7" t="s">
        <v>4</v>
      </c>
      <c r="H219" s="17">
        <v>1.35E-2</v>
      </c>
      <c r="I219" s="4" t="s">
        <v>35</v>
      </c>
      <c r="J219" s="4" t="s">
        <v>35</v>
      </c>
      <c r="K219" s="4">
        <v>0.34399999999999997</v>
      </c>
      <c r="L219" s="4">
        <f>IF(K219="","",IF(H219="","",K219/H219))</f>
        <v>25.481481481481481</v>
      </c>
      <c r="M219" s="7">
        <v>14</v>
      </c>
      <c r="N219" s="4">
        <v>7.73</v>
      </c>
      <c r="O219" s="7">
        <v>177.3</v>
      </c>
      <c r="P219" s="3"/>
      <c r="Q219" s="38">
        <v>1.2</v>
      </c>
      <c r="R219" s="3"/>
      <c r="S219" s="4">
        <v>0.15</v>
      </c>
      <c r="T219" s="8">
        <v>0.9</v>
      </c>
      <c r="U219" s="8">
        <v>0.44</v>
      </c>
      <c r="V219" s="4">
        <v>0.1</v>
      </c>
      <c r="W219" s="4">
        <v>0</v>
      </c>
      <c r="X219" s="4">
        <f>IF(T219="","",IF(W219="","",(T219-U219-V219-W219)))</f>
        <v>0.36</v>
      </c>
      <c r="Y219" s="9">
        <f>IF(U219="","",U219/$T219)</f>
        <v>0.48888888888888887</v>
      </c>
      <c r="Z219" s="9">
        <f>IF(V219="","",V219/$T219)</f>
        <v>0.11111111111111112</v>
      </c>
      <c r="AA219" s="9">
        <f>IF(W219="","",W219/$T219)</f>
        <v>0</v>
      </c>
      <c r="AB219" s="9">
        <f>IF(X219="","",X219/$T219)</f>
        <v>0.39999999999999997</v>
      </c>
      <c r="AC219" s="9"/>
      <c r="AD219" s="8"/>
      <c r="AE219" s="10">
        <v>2016</v>
      </c>
      <c r="AF219" s="7">
        <v>25</v>
      </c>
      <c r="AG219" s="7">
        <v>26</v>
      </c>
      <c r="AH219" s="12" t="s">
        <v>153</v>
      </c>
      <c r="AI219" s="12"/>
      <c r="AJ219" s="32" t="str">
        <f>IF(AE219&lt;&gt;AE218,"1",IF(C219&gt;C218,AJ218+1,"1"))</f>
        <v>1</v>
      </c>
      <c r="AK219" s="10">
        <f>IF(G219="Top",AJ219*1,IF(G219="Bottom",AJ219+10,""))</f>
        <v>1</v>
      </c>
      <c r="AL219" s="11" t="s">
        <v>1466</v>
      </c>
      <c r="AN219" s="10"/>
      <c r="AO219" s="10"/>
      <c r="AP219" s="7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</row>
    <row r="220" spans="1:73" s="11" customFormat="1" ht="11.25" hidden="1" x14ac:dyDescent="0.2">
      <c r="A220" s="15">
        <v>18</v>
      </c>
      <c r="B220" s="11" t="s">
        <v>153</v>
      </c>
      <c r="C220" s="16">
        <v>42610</v>
      </c>
      <c r="D220" s="3"/>
      <c r="E220" s="4"/>
      <c r="F220" s="3">
        <v>12</v>
      </c>
      <c r="G220" s="7" t="s">
        <v>1</v>
      </c>
      <c r="H220" s="17">
        <v>0.2079</v>
      </c>
      <c r="I220" s="4"/>
      <c r="J220" s="4">
        <v>1.478</v>
      </c>
      <c r="K220" s="4"/>
      <c r="L220" s="4" t="str">
        <f>IF(K220="","",IF(H220="","",K220/H220))</f>
        <v/>
      </c>
      <c r="M220" s="7"/>
      <c r="N220" s="4"/>
      <c r="O220" s="7"/>
      <c r="P220" s="3"/>
      <c r="Q220" s="4"/>
      <c r="R220" s="3"/>
      <c r="S220" s="4"/>
      <c r="T220" s="8"/>
      <c r="U220" s="8"/>
      <c r="V220" s="4"/>
      <c r="W220" s="4"/>
      <c r="X220" s="4" t="str">
        <f>IF(T220="","",IF(W220="","",(T220-U220-V220-W220)))</f>
        <v/>
      </c>
      <c r="Y220" s="9" t="str">
        <f>IF(U220="","",U220/$T220)</f>
        <v/>
      </c>
      <c r="Z220" s="9" t="str">
        <f>IF(V220="","",V220/$T220)</f>
        <v/>
      </c>
      <c r="AA220" s="9" t="str">
        <f>IF(W220="","",W220/$T220)</f>
        <v/>
      </c>
      <c r="AB220" s="9" t="str">
        <f>IF(X220="","",X220/$T220)</f>
        <v/>
      </c>
      <c r="AC220" s="9"/>
      <c r="AD220" s="8"/>
      <c r="AE220" s="10">
        <v>2016</v>
      </c>
      <c r="AF220" s="7"/>
      <c r="AG220" s="7">
        <v>9</v>
      </c>
      <c r="AH220" s="12" t="s">
        <v>153</v>
      </c>
      <c r="AI220" s="12"/>
      <c r="AJ220" s="32">
        <f>IF(AE220&lt;&gt;AE219,"1",IF(C220&gt;C219,AJ219+1,"1"))</f>
        <v>2</v>
      </c>
      <c r="AK220" s="10">
        <f>IF(G220="Top",AJ220*1,IF(G220="Bottom",AJ220+10,""))</f>
        <v>12</v>
      </c>
      <c r="AL220" s="11" t="s">
        <v>1760</v>
      </c>
      <c r="AN220" s="10"/>
      <c r="AO220" s="10"/>
      <c r="AP220" s="7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</row>
    <row r="221" spans="1:73" s="11" customFormat="1" ht="11.25" x14ac:dyDescent="0.2">
      <c r="A221" s="15">
        <v>18</v>
      </c>
      <c r="B221" s="11" t="s">
        <v>153</v>
      </c>
      <c r="C221" s="16">
        <v>42610</v>
      </c>
      <c r="D221" s="3">
        <v>13</v>
      </c>
      <c r="E221" s="38">
        <v>6.05</v>
      </c>
      <c r="F221" s="3">
        <v>1.5</v>
      </c>
      <c r="G221" s="7" t="s">
        <v>4</v>
      </c>
      <c r="H221" s="17">
        <v>9.4999999999999998E-3</v>
      </c>
      <c r="I221" s="4">
        <v>8.0000000000000002E-3</v>
      </c>
      <c r="J221" s="4">
        <v>1.7000000000000001E-2</v>
      </c>
      <c r="K221" s="4">
        <v>0.36</v>
      </c>
      <c r="L221" s="4">
        <f>IF(K221="","",IF(H221="","",K221/H221))</f>
        <v>37.89473684210526</v>
      </c>
      <c r="M221" s="7">
        <v>20</v>
      </c>
      <c r="N221" s="4">
        <v>7.96</v>
      </c>
      <c r="O221" s="7">
        <v>153</v>
      </c>
      <c r="P221" s="3"/>
      <c r="Q221" s="38">
        <v>0.2</v>
      </c>
      <c r="R221" s="3">
        <v>22.5</v>
      </c>
      <c r="S221" s="4">
        <v>0.15</v>
      </c>
      <c r="T221" s="8">
        <v>1.46</v>
      </c>
      <c r="U221" s="8">
        <v>0.65</v>
      </c>
      <c r="V221" s="4">
        <v>0.02</v>
      </c>
      <c r="W221" s="4">
        <v>0</v>
      </c>
      <c r="X221" s="4">
        <f>IF(T221="","",IF(W221="","",(T221-U221-V221-W221)))</f>
        <v>0.78999999999999992</v>
      </c>
      <c r="Y221" s="9">
        <f>IF(U221="","",U221/$T221)</f>
        <v>0.4452054794520548</v>
      </c>
      <c r="Z221" s="9">
        <f>IF(V221="","",V221/$T221)</f>
        <v>1.3698630136986302E-2</v>
      </c>
      <c r="AA221" s="9">
        <f>IF(W221="","",W221/$T221)</f>
        <v>0</v>
      </c>
      <c r="AB221" s="9">
        <f>IF(X221="","",X221/$T221)</f>
        <v>0.54109589041095885</v>
      </c>
      <c r="AC221" s="9"/>
      <c r="AD221" s="8"/>
      <c r="AE221" s="10">
        <v>2016</v>
      </c>
      <c r="AF221" s="7">
        <v>23</v>
      </c>
      <c r="AG221" s="7">
        <v>24</v>
      </c>
      <c r="AH221" s="12" t="s">
        <v>153</v>
      </c>
      <c r="AI221" s="12"/>
      <c r="AJ221" s="32" t="str">
        <f>IF(AE221&lt;&gt;AE220,"1",IF(C221&gt;C220,AJ220+1,"1"))</f>
        <v>1</v>
      </c>
      <c r="AK221" s="10">
        <f>IF(G221="Top",AJ221*1,IF(G221="Bottom",AJ221+10,""))</f>
        <v>1</v>
      </c>
      <c r="AL221" s="11" t="s">
        <v>1761</v>
      </c>
      <c r="AN221" s="10"/>
      <c r="AO221" s="10"/>
      <c r="AP221" s="7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</row>
    <row r="222" spans="1:73" s="11" customFormat="1" ht="11.25" hidden="1" x14ac:dyDescent="0.2">
      <c r="A222" s="15">
        <v>18</v>
      </c>
      <c r="B222" s="11" t="s">
        <v>153</v>
      </c>
      <c r="C222" s="16">
        <v>42632</v>
      </c>
      <c r="D222" s="3"/>
      <c r="E222" s="4"/>
      <c r="F222" s="3">
        <v>12</v>
      </c>
      <c r="G222" s="7" t="s">
        <v>1</v>
      </c>
      <c r="H222" s="17">
        <v>0.3508</v>
      </c>
      <c r="I222" s="4"/>
      <c r="J222" s="4" t="s">
        <v>35</v>
      </c>
      <c r="K222" s="4"/>
      <c r="L222" s="4" t="str">
        <f>IF(K222="","",IF(H222="","",K222/H222))</f>
        <v/>
      </c>
      <c r="M222" s="7"/>
      <c r="N222" s="4"/>
      <c r="O222" s="7"/>
      <c r="P222" s="3"/>
      <c r="Q222" s="4"/>
      <c r="R222" s="3"/>
      <c r="S222" s="4"/>
      <c r="T222" s="8"/>
      <c r="U222" s="8"/>
      <c r="V222" s="4"/>
      <c r="W222" s="4"/>
      <c r="X222" s="4" t="str">
        <f>IF(T222="","",IF(W222="","",(T222-U222-V222-W222)))</f>
        <v/>
      </c>
      <c r="Y222" s="9" t="str">
        <f>IF(U222="","",U222/$T222)</f>
        <v/>
      </c>
      <c r="Z222" s="9" t="str">
        <f>IF(V222="","",V222/$T222)</f>
        <v/>
      </c>
      <c r="AA222" s="9" t="str">
        <f>IF(W222="","",W222/$T222)</f>
        <v/>
      </c>
      <c r="AB222" s="9" t="str">
        <f>IF(X222="","",X222/$T222)</f>
        <v/>
      </c>
      <c r="AC222" s="9"/>
      <c r="AD222" s="8"/>
      <c r="AE222" s="10">
        <v>2016</v>
      </c>
      <c r="AF222" s="7"/>
      <c r="AG222" s="7">
        <v>9</v>
      </c>
      <c r="AH222" s="12" t="s">
        <v>153</v>
      </c>
      <c r="AI222" s="12"/>
      <c r="AJ222" s="32">
        <f>IF(AE222&lt;&gt;AE221,"1",IF(C222&gt;C221,AJ221+1,"1"))</f>
        <v>2</v>
      </c>
      <c r="AK222" s="10">
        <f>IF(G222="Top",AJ222*1,IF(G222="Bottom",AJ222+10,""))</f>
        <v>12</v>
      </c>
      <c r="AL222" s="11" t="s">
        <v>2250</v>
      </c>
      <c r="AN222" s="10"/>
      <c r="AO222" s="10"/>
      <c r="AP222" s="7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</row>
    <row r="223" spans="1:73" s="11" customFormat="1" ht="11.25" x14ac:dyDescent="0.2">
      <c r="A223" s="15">
        <v>18</v>
      </c>
      <c r="B223" s="11" t="s">
        <v>153</v>
      </c>
      <c r="C223" s="16">
        <v>42632</v>
      </c>
      <c r="D223" s="3">
        <v>13</v>
      </c>
      <c r="E223" s="38">
        <v>3.35</v>
      </c>
      <c r="F223" s="3">
        <v>1.5</v>
      </c>
      <c r="G223" s="7" t="s">
        <v>4</v>
      </c>
      <c r="H223" s="17">
        <v>2.24E-2</v>
      </c>
      <c r="I223" s="4" t="s">
        <v>35</v>
      </c>
      <c r="J223" s="4" t="s">
        <v>35</v>
      </c>
      <c r="K223" s="4">
        <v>0.48399999999999999</v>
      </c>
      <c r="L223" s="4">
        <f>IF(K223="","",IF(H223="","",K223/H223))</f>
        <v>21.607142857142858</v>
      </c>
      <c r="M223" s="7">
        <v>11</v>
      </c>
      <c r="N223" s="4">
        <v>7.29</v>
      </c>
      <c r="O223" s="7">
        <v>237</v>
      </c>
      <c r="P223" s="3"/>
      <c r="Q223" s="38">
        <v>4.9000000000000004</v>
      </c>
      <c r="R223" s="3"/>
      <c r="S223" s="4">
        <v>0.15</v>
      </c>
      <c r="T223" s="8">
        <v>4.92</v>
      </c>
      <c r="U223" s="8">
        <v>1.43</v>
      </c>
      <c r="V223" s="4">
        <v>1.47</v>
      </c>
      <c r="W223" s="4">
        <v>0</v>
      </c>
      <c r="X223" s="4">
        <f>IF(T223="","",IF(W223="","",(T223-U223-V223-W223)))</f>
        <v>2.0200000000000005</v>
      </c>
      <c r="Y223" s="9">
        <f>IF(U223="","",U223/$T223)</f>
        <v>0.29065040650406504</v>
      </c>
      <c r="Z223" s="9">
        <f>IF(V223="","",V223/$T223)</f>
        <v>0.29878048780487804</v>
      </c>
      <c r="AA223" s="9">
        <f>IF(W223="","",W223/$T223)</f>
        <v>0</v>
      </c>
      <c r="AB223" s="9">
        <f>IF(X223="","",X223/$T223)</f>
        <v>0.41056910569105703</v>
      </c>
      <c r="AC223" s="9"/>
      <c r="AD223" s="8"/>
      <c r="AE223" s="10">
        <v>2016</v>
      </c>
      <c r="AF223" s="7">
        <v>24</v>
      </c>
      <c r="AG223" s="7">
        <v>21</v>
      </c>
      <c r="AH223" s="12" t="s">
        <v>153</v>
      </c>
      <c r="AI223" s="12"/>
      <c r="AJ223" s="32" t="str">
        <f>IF(AE223&lt;&gt;AE222,"1",IF(C223&gt;C222,AJ222+1,"1"))</f>
        <v>1</v>
      </c>
      <c r="AK223" s="10">
        <f>IF(G223="Top",AJ223*1,IF(G223="Bottom",AJ223+10,""))</f>
        <v>1</v>
      </c>
      <c r="AL223" s="11" t="s">
        <v>2251</v>
      </c>
      <c r="AN223" s="10"/>
      <c r="AO223" s="10"/>
      <c r="AP223" s="7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</row>
    <row r="224" spans="1:73" s="11" customFormat="1" ht="11.25" hidden="1" x14ac:dyDescent="0.2">
      <c r="A224" s="1">
        <v>18</v>
      </c>
      <c r="B224" s="1" t="s">
        <v>153</v>
      </c>
      <c r="C224" s="24">
        <v>42895</v>
      </c>
      <c r="D224" s="1"/>
      <c r="E224" s="20"/>
      <c r="F224" s="1">
        <v>12</v>
      </c>
      <c r="G224" s="7" t="s">
        <v>1</v>
      </c>
      <c r="H224" s="5">
        <v>3.2800000000000003E-2</v>
      </c>
      <c r="I224" s="6"/>
      <c r="J224" s="6">
        <v>0.51100000000000001</v>
      </c>
      <c r="K224" s="6"/>
      <c r="L224" s="6" t="str">
        <f>IF(H224="","",IF(K224="","",K224/H224))</f>
        <v/>
      </c>
      <c r="M224" s="1"/>
      <c r="N224" s="20"/>
      <c r="O224" s="13"/>
      <c r="P224" s="1"/>
      <c r="Q224" s="20"/>
      <c r="R224" s="13"/>
      <c r="S224" s="6" t="s">
        <v>35</v>
      </c>
      <c r="T224" s="6"/>
      <c r="U224" s="6"/>
      <c r="V224" s="6"/>
      <c r="W224" s="6"/>
      <c r="X224" s="6" t="str">
        <f>IF(T224="","",T224-U224-V224-W224)</f>
        <v/>
      </c>
      <c r="Y224" s="9" t="str">
        <f>IF(U224="","",U224/$T224)</f>
        <v/>
      </c>
      <c r="Z224" s="9" t="str">
        <f>IF(V224="","",V224/$T224)</f>
        <v/>
      </c>
      <c r="AA224" s="9" t="str">
        <f>IF(W224="","",W224/$T224)</f>
        <v/>
      </c>
      <c r="AB224" s="9" t="str">
        <f>IF(X224="","",X224/$T224)</f>
        <v/>
      </c>
      <c r="AC224" s="21"/>
      <c r="AD224" s="1"/>
      <c r="AE224" s="1">
        <v>2017</v>
      </c>
      <c r="AF224" s="1"/>
      <c r="AG224" s="1">
        <v>8</v>
      </c>
      <c r="AH224" s="12" t="s">
        <v>153</v>
      </c>
      <c r="AI224" s="1"/>
      <c r="AJ224" s="32" t="str">
        <f>IF(AE224&lt;&gt;AE223,"1",IF(C224&gt;C223,AJ223+1,"1"))</f>
        <v>1</v>
      </c>
      <c r="AK224" s="10">
        <f>IF(G224="Top",AJ224*1,IF(G224="Bottom",AJ224+10,""))</f>
        <v>11</v>
      </c>
      <c r="AL224" s="11" t="s">
        <v>2642</v>
      </c>
      <c r="AM224" s="14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</row>
    <row r="225" spans="1:73" s="11" customFormat="1" ht="11.25" hidden="1" x14ac:dyDescent="0.2">
      <c r="A225" s="1">
        <v>18</v>
      </c>
      <c r="B225" s="1" t="s">
        <v>153</v>
      </c>
      <c r="C225" s="24">
        <v>42895</v>
      </c>
      <c r="D225" s="1"/>
      <c r="E225" s="20"/>
      <c r="F225" s="1"/>
      <c r="G225" s="1" t="s">
        <v>13</v>
      </c>
      <c r="H225" s="5"/>
      <c r="I225" s="6"/>
      <c r="J225" s="6"/>
      <c r="K225" s="6"/>
      <c r="L225" s="6" t="str">
        <f>IF(H225="","",IF(K225="","",K225/H225))</f>
        <v/>
      </c>
      <c r="M225" s="1"/>
      <c r="N225" s="20"/>
      <c r="O225" s="13"/>
      <c r="P225" s="1"/>
      <c r="Q225" s="20"/>
      <c r="R225" s="13"/>
      <c r="S225" s="6">
        <v>0.15</v>
      </c>
      <c r="T225" s="6">
        <v>493</v>
      </c>
      <c r="U225" s="6">
        <v>419.5</v>
      </c>
      <c r="V225" s="6">
        <v>51.5</v>
      </c>
      <c r="W225" s="6">
        <v>0</v>
      </c>
      <c r="X225" s="6">
        <f>IF(T225="","",T225-U225-V225-W225)</f>
        <v>22</v>
      </c>
      <c r="Y225" s="9">
        <f>IF(U225="","",U225/$T225)</f>
        <v>0.85091277890466532</v>
      </c>
      <c r="Z225" s="9">
        <f>IF(V225="","",V225/$T225)</f>
        <v>0.10446247464503043</v>
      </c>
      <c r="AA225" s="9">
        <f>IF(W225="","",W225/$T225)</f>
        <v>0</v>
      </c>
      <c r="AB225" s="9">
        <f>IF(X225="","",X225/$T225)</f>
        <v>4.4624746450304259E-2</v>
      </c>
      <c r="AC225" s="21"/>
      <c r="AD225" s="1" t="s">
        <v>2643</v>
      </c>
      <c r="AE225" s="1">
        <v>2017</v>
      </c>
      <c r="AF225" s="1"/>
      <c r="AG225" s="1"/>
      <c r="AH225" s="12" t="s">
        <v>153</v>
      </c>
      <c r="AI225" s="1"/>
      <c r="AJ225" s="32" t="str">
        <f>IF(AE225&lt;&gt;AE224,"1",IF(C225&gt;C224,AJ224+1,"1"))</f>
        <v>1</v>
      </c>
      <c r="AK225" s="10" t="s">
        <v>28</v>
      </c>
      <c r="AL225" s="11" t="s">
        <v>2644</v>
      </c>
      <c r="AM225" s="14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</row>
    <row r="226" spans="1:73" s="11" customFormat="1" ht="11.25" x14ac:dyDescent="0.2">
      <c r="A226" s="1">
        <v>18</v>
      </c>
      <c r="B226" s="1" t="s">
        <v>153</v>
      </c>
      <c r="C226" s="24">
        <v>42895</v>
      </c>
      <c r="D226" s="1">
        <v>13</v>
      </c>
      <c r="E226" s="39">
        <v>3.9</v>
      </c>
      <c r="F226" s="1">
        <v>1.5</v>
      </c>
      <c r="G226" s="1" t="s">
        <v>4</v>
      </c>
      <c r="H226" s="5">
        <v>1.44E-2</v>
      </c>
      <c r="I226" s="6">
        <v>0.60699999999999998</v>
      </c>
      <c r="J226" s="6">
        <v>8.5000000000000006E-2</v>
      </c>
      <c r="K226" s="6">
        <v>0.96799999999999997</v>
      </c>
      <c r="L226" s="6">
        <f>IF(H226="","",IF(K226="","",K226/H226))</f>
        <v>67.222222222222229</v>
      </c>
      <c r="M226" s="1">
        <v>5</v>
      </c>
      <c r="N226" s="20">
        <v>7.7</v>
      </c>
      <c r="O226" s="13">
        <v>216.5</v>
      </c>
      <c r="P226" s="1">
        <v>33.200000000000003</v>
      </c>
      <c r="Q226" s="39">
        <v>4</v>
      </c>
      <c r="R226" s="13"/>
      <c r="S226" s="6">
        <v>0.15</v>
      </c>
      <c r="T226" s="6">
        <v>3.05</v>
      </c>
      <c r="U226" s="6">
        <v>0.93</v>
      </c>
      <c r="V226" s="6">
        <v>1.23</v>
      </c>
      <c r="W226" s="6">
        <v>0</v>
      </c>
      <c r="X226" s="6">
        <f>IF(T226="","",T226-U226-V226-W226)</f>
        <v>0.88999999999999968</v>
      </c>
      <c r="Y226" s="9">
        <f>IF(U226="","",U226/$T226)</f>
        <v>0.30491803278688528</v>
      </c>
      <c r="Z226" s="9">
        <f>IF(V226="","",V226/$T226)</f>
        <v>0.4032786885245902</v>
      </c>
      <c r="AA226" s="9">
        <f>IF(W226="","",W226/$T226)</f>
        <v>0</v>
      </c>
      <c r="AB226" s="9">
        <f>IF(X226="","",X226/$T226)</f>
        <v>0.29180327868852451</v>
      </c>
      <c r="AC226" s="21"/>
      <c r="AD226" s="1"/>
      <c r="AE226" s="1">
        <v>2017</v>
      </c>
      <c r="AF226" s="1">
        <v>15</v>
      </c>
      <c r="AG226" s="1">
        <v>18</v>
      </c>
      <c r="AH226" s="12" t="s">
        <v>153</v>
      </c>
      <c r="AI226" s="1"/>
      <c r="AJ226" s="32" t="str">
        <f>IF(AE226&lt;&gt;AE225,"1",IF(C226&gt;C225,AJ225+1,"1"))</f>
        <v>1</v>
      </c>
      <c r="AK226" s="10">
        <f>IF(G226="Top",AJ226*1,IF(G226="Bottom",AJ226+10,""))</f>
        <v>1</v>
      </c>
      <c r="AL226" s="11" t="s">
        <v>2645</v>
      </c>
      <c r="AM226" s="14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</row>
    <row r="227" spans="1:73" s="11" customFormat="1" ht="11.25" hidden="1" x14ac:dyDescent="0.2">
      <c r="A227" s="1">
        <v>18</v>
      </c>
      <c r="B227" s="1" t="s">
        <v>153</v>
      </c>
      <c r="C227" s="24">
        <v>42905</v>
      </c>
      <c r="D227" s="1"/>
      <c r="E227" s="20"/>
      <c r="F227" s="1">
        <v>12</v>
      </c>
      <c r="G227" s="7" t="s">
        <v>1</v>
      </c>
      <c r="H227" s="5">
        <v>2.8000000000000001E-2</v>
      </c>
      <c r="I227" s="6"/>
      <c r="J227" s="6">
        <v>0.67100000000000004</v>
      </c>
      <c r="K227" s="6"/>
      <c r="L227" s="6" t="str">
        <f>IF(H227="","",IF(K227="","",K227/H227))</f>
        <v/>
      </c>
      <c r="M227" s="1"/>
      <c r="N227" s="20"/>
      <c r="O227" s="13"/>
      <c r="P227" s="1"/>
      <c r="Q227" s="20"/>
      <c r="R227" s="13"/>
      <c r="S227" s="6" t="s">
        <v>35</v>
      </c>
      <c r="T227" s="6"/>
      <c r="U227" s="6"/>
      <c r="V227" s="6"/>
      <c r="W227" s="6"/>
      <c r="X227" s="6" t="str">
        <f>IF(T227="","",T227-U227-V227-W227)</f>
        <v/>
      </c>
      <c r="Y227" s="9" t="str">
        <f>IF(U227="","",U227/$T227)</f>
        <v/>
      </c>
      <c r="Z227" s="9" t="str">
        <f>IF(V227="","",V227/$T227)</f>
        <v/>
      </c>
      <c r="AA227" s="9" t="str">
        <f>IF(W227="","",W227/$T227)</f>
        <v/>
      </c>
      <c r="AB227" s="9" t="str">
        <f>IF(X227="","",X227/$T227)</f>
        <v/>
      </c>
      <c r="AC227" s="21"/>
      <c r="AD227" s="1"/>
      <c r="AE227" s="1">
        <v>2017</v>
      </c>
      <c r="AF227" s="1"/>
      <c r="AG227" s="1">
        <v>9</v>
      </c>
      <c r="AH227" s="12" t="s">
        <v>153</v>
      </c>
      <c r="AI227" s="1"/>
      <c r="AJ227" s="32">
        <f>IF(AE227&lt;&gt;AE226,"1",IF(C227&gt;C226,AJ226+1,"1"))</f>
        <v>2</v>
      </c>
      <c r="AK227" s="10">
        <f>IF(G227="Top",AJ227*1,IF(G227="Bottom",AJ227+10,""))</f>
        <v>12</v>
      </c>
      <c r="AL227" s="11" t="s">
        <v>2935</v>
      </c>
      <c r="AM227" s="14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</row>
    <row r="228" spans="1:73" s="11" customFormat="1" ht="11.25" x14ac:dyDescent="0.2">
      <c r="A228" s="1">
        <v>18</v>
      </c>
      <c r="B228" s="1" t="s">
        <v>153</v>
      </c>
      <c r="C228" s="24">
        <v>42905</v>
      </c>
      <c r="D228" s="1">
        <v>13</v>
      </c>
      <c r="E228" s="39">
        <v>3.55</v>
      </c>
      <c r="F228" s="1">
        <v>1.5</v>
      </c>
      <c r="G228" s="1" t="s">
        <v>4</v>
      </c>
      <c r="H228" s="5">
        <v>1.4800000000000001E-2</v>
      </c>
      <c r="I228" s="6">
        <v>0.48299999999999998</v>
      </c>
      <c r="J228" s="6">
        <v>2.9000000000000001E-2</v>
      </c>
      <c r="K228" s="6">
        <v>0.83099999999999996</v>
      </c>
      <c r="L228" s="6">
        <f>IF(H228="","",IF(K228="","",K228/H228))</f>
        <v>56.148648648648646</v>
      </c>
      <c r="M228" s="1">
        <v>9</v>
      </c>
      <c r="N228" s="20">
        <v>7.24</v>
      </c>
      <c r="O228" s="13">
        <v>212.9</v>
      </c>
      <c r="P228" s="1"/>
      <c r="Q228" s="39">
        <v>6.3</v>
      </c>
      <c r="R228" s="13"/>
      <c r="S228" s="6">
        <v>0.15</v>
      </c>
      <c r="T228" s="6">
        <v>2.54</v>
      </c>
      <c r="U228" s="6">
        <v>0.88</v>
      </c>
      <c r="V228" s="6">
        <v>0.99</v>
      </c>
      <c r="W228" s="6">
        <v>0</v>
      </c>
      <c r="X228" s="6">
        <f>IF(T228="","",T228-U228-V228-W228)</f>
        <v>0.67000000000000015</v>
      </c>
      <c r="Y228" s="9">
        <f>IF(U228="","",U228/$T228)</f>
        <v>0.34645669291338582</v>
      </c>
      <c r="Z228" s="9">
        <f>IF(V228="","",V228/$T228)</f>
        <v>0.38976377952755903</v>
      </c>
      <c r="AA228" s="9">
        <f>IF(W228="","",W228/$T228)</f>
        <v>0</v>
      </c>
      <c r="AB228" s="9">
        <f>IF(X228="","",X228/$T228)</f>
        <v>0.26377952755905515</v>
      </c>
      <c r="AC228" s="21"/>
      <c r="AD228" s="1"/>
      <c r="AE228" s="1">
        <v>2017</v>
      </c>
      <c r="AF228" s="1">
        <v>23</v>
      </c>
      <c r="AG228" s="1">
        <v>23</v>
      </c>
      <c r="AH228" s="12" t="s">
        <v>153</v>
      </c>
      <c r="AI228" s="1"/>
      <c r="AJ228" s="32" t="str">
        <f>IF(AE228&lt;&gt;AE227,"1",IF(C228&gt;C227,AJ227+1,"1"))</f>
        <v>1</v>
      </c>
      <c r="AK228" s="10">
        <f>IF(G228="Top",AJ228*1,IF(G228="Bottom",AJ228+10,""))</f>
        <v>1</v>
      </c>
      <c r="AL228" s="11" t="s">
        <v>2936</v>
      </c>
      <c r="AM228" s="14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</row>
    <row r="229" spans="1:73" s="11" customFormat="1" ht="11.25" hidden="1" x14ac:dyDescent="0.2">
      <c r="A229" s="1">
        <v>18</v>
      </c>
      <c r="B229" s="1" t="s">
        <v>153</v>
      </c>
      <c r="C229" s="24">
        <v>42920</v>
      </c>
      <c r="D229" s="1"/>
      <c r="E229" s="20"/>
      <c r="F229" s="1">
        <v>12</v>
      </c>
      <c r="G229" s="7" t="s">
        <v>1</v>
      </c>
      <c r="H229" s="5">
        <v>2.41E-2</v>
      </c>
      <c r="I229" s="6"/>
      <c r="J229" s="6">
        <v>9.4E-2</v>
      </c>
      <c r="K229" s="6"/>
      <c r="L229" s="6" t="str">
        <f>IF(H229="","",IF(K229="","",K229/H229))</f>
        <v/>
      </c>
      <c r="M229" s="1"/>
      <c r="N229" s="20"/>
      <c r="O229" s="13"/>
      <c r="P229" s="1"/>
      <c r="Q229" s="20"/>
      <c r="R229" s="13"/>
      <c r="S229" s="6" t="s">
        <v>35</v>
      </c>
      <c r="T229" s="6"/>
      <c r="U229" s="6"/>
      <c r="V229" s="6"/>
      <c r="W229" s="6"/>
      <c r="X229" s="6" t="str">
        <f>IF(T229="","",T229-U229-V229-W229)</f>
        <v/>
      </c>
      <c r="Y229" s="9" t="str">
        <f>IF(U229="","",U229/$T229)</f>
        <v/>
      </c>
      <c r="Z229" s="9" t="str">
        <f>IF(V229="","",V229/$T229)</f>
        <v/>
      </c>
      <c r="AA229" s="9" t="str">
        <f>IF(W229="","",W229/$T229)</f>
        <v/>
      </c>
      <c r="AB229" s="9" t="str">
        <f>IF(X229="","",X229/$T229)</f>
        <v/>
      </c>
      <c r="AC229" s="21"/>
      <c r="AD229" s="1"/>
      <c r="AE229" s="1">
        <v>2017</v>
      </c>
      <c r="AF229" s="1"/>
      <c r="AG229" s="1">
        <v>14</v>
      </c>
      <c r="AH229" s="12" t="s">
        <v>153</v>
      </c>
      <c r="AI229" s="1"/>
      <c r="AJ229" s="32">
        <f>IF(AE229&lt;&gt;AE228,"1",IF(C229&gt;C228,AJ228+1,"1"))</f>
        <v>2</v>
      </c>
      <c r="AK229" s="10">
        <f>IF(G229="Top",AJ229*1,IF(G229="Bottom",AJ229+10,""))</f>
        <v>12</v>
      </c>
      <c r="AL229" s="11" t="s">
        <v>3306</v>
      </c>
      <c r="AM229" s="14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</row>
    <row r="230" spans="1:73" s="11" customFormat="1" ht="11.25" x14ac:dyDescent="0.2">
      <c r="A230" s="1">
        <v>18</v>
      </c>
      <c r="B230" s="1" t="s">
        <v>153</v>
      </c>
      <c r="C230" s="24">
        <v>42920</v>
      </c>
      <c r="D230" s="1">
        <v>13</v>
      </c>
      <c r="E230" s="39">
        <v>4.55</v>
      </c>
      <c r="F230" s="1">
        <v>1.5</v>
      </c>
      <c r="G230" s="1" t="s">
        <v>4</v>
      </c>
      <c r="H230" s="5">
        <v>1.2500000000000001E-2</v>
      </c>
      <c r="I230" s="6">
        <v>0.28100000000000003</v>
      </c>
      <c r="J230" s="6">
        <v>8.7999999999999995E-2</v>
      </c>
      <c r="K230" s="6">
        <v>0.81100000000000005</v>
      </c>
      <c r="L230" s="6">
        <f>IF(H230="","",IF(K230="","",K230/H230))</f>
        <v>64.88</v>
      </c>
      <c r="M230" s="1">
        <v>5</v>
      </c>
      <c r="N230" s="20">
        <v>7.25</v>
      </c>
      <c r="O230" s="13">
        <v>191.4</v>
      </c>
      <c r="P230" s="1"/>
      <c r="Q230" s="39">
        <v>1.5</v>
      </c>
      <c r="R230" s="13">
        <v>25.7</v>
      </c>
      <c r="S230" s="6">
        <v>0.15</v>
      </c>
      <c r="T230" s="6">
        <v>1.55</v>
      </c>
      <c r="U230" s="6">
        <v>0.69</v>
      </c>
      <c r="V230" s="6">
        <v>0</v>
      </c>
      <c r="W230" s="6">
        <v>0</v>
      </c>
      <c r="X230" s="6">
        <f>IF(T230="","",T230-U230-V230-W230)</f>
        <v>0.8600000000000001</v>
      </c>
      <c r="Y230" s="9">
        <f>IF(U230="","",U230/$T230)</f>
        <v>0.44516129032258062</v>
      </c>
      <c r="Z230" s="9">
        <f>IF(V230="","",V230/$T230)</f>
        <v>0</v>
      </c>
      <c r="AA230" s="9">
        <f>IF(W230="","",W230/$T230)</f>
        <v>0</v>
      </c>
      <c r="AB230" s="9">
        <f>IF(X230="","",X230/$T230)</f>
        <v>0.55483870967741944</v>
      </c>
      <c r="AC230" s="21"/>
      <c r="AD230" s="1"/>
      <c r="AE230" s="1">
        <v>2017</v>
      </c>
      <c r="AF230" s="1">
        <v>24</v>
      </c>
      <c r="AG230" s="1">
        <v>22</v>
      </c>
      <c r="AH230" s="12" t="s">
        <v>153</v>
      </c>
      <c r="AI230" s="1"/>
      <c r="AJ230" s="32" t="str">
        <f>IF(AE230&lt;&gt;AE229,"1",IF(C230&gt;C229,AJ229+1,"1"))</f>
        <v>1</v>
      </c>
      <c r="AK230" s="10">
        <f>IF(G230="Top",AJ230*1,IF(G230="Bottom",AJ230+10,""))</f>
        <v>1</v>
      </c>
      <c r="AL230" s="11" t="s">
        <v>3307</v>
      </c>
      <c r="AM230" s="14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</row>
    <row r="231" spans="1:73" s="11" customFormat="1" ht="11.25" hidden="1" x14ac:dyDescent="0.2">
      <c r="A231" s="1">
        <v>18</v>
      </c>
      <c r="B231" s="1" t="s">
        <v>153</v>
      </c>
      <c r="C231" s="24">
        <v>42932</v>
      </c>
      <c r="D231" s="1"/>
      <c r="E231" s="20"/>
      <c r="F231" s="1">
        <v>12</v>
      </c>
      <c r="G231" s="7" t="s">
        <v>1</v>
      </c>
      <c r="H231" s="5">
        <v>1.0199999999999999E-2</v>
      </c>
      <c r="I231" s="6"/>
      <c r="J231" s="6">
        <v>4.3999999999999997E-2</v>
      </c>
      <c r="K231" s="6"/>
      <c r="L231" s="6" t="str">
        <f>IF(H231="","",IF(K231="","",K231/H231))</f>
        <v/>
      </c>
      <c r="M231" s="1"/>
      <c r="N231" s="20"/>
      <c r="O231" s="13"/>
      <c r="P231" s="1"/>
      <c r="Q231" s="20"/>
      <c r="R231" s="13"/>
      <c r="S231" s="6" t="s">
        <v>35</v>
      </c>
      <c r="T231" s="6"/>
      <c r="U231" s="6"/>
      <c r="V231" s="6"/>
      <c r="W231" s="6"/>
      <c r="X231" s="6" t="str">
        <f>IF(T231="","",T231-U231-V231-W231)</f>
        <v/>
      </c>
      <c r="Y231" s="9" t="str">
        <f>IF(U231="","",U231/$T231)</f>
        <v/>
      </c>
      <c r="Z231" s="9" t="str">
        <f>IF(V231="","",V231/$T231)</f>
        <v/>
      </c>
      <c r="AA231" s="9" t="str">
        <f>IF(W231="","",W231/$T231)</f>
        <v/>
      </c>
      <c r="AB231" s="9" t="str">
        <f>IF(X231="","",X231/$T231)</f>
        <v/>
      </c>
      <c r="AC231" s="21"/>
      <c r="AD231" s="1"/>
      <c r="AE231" s="1">
        <v>2017</v>
      </c>
      <c r="AF231" s="1"/>
      <c r="AG231" s="1">
        <v>8</v>
      </c>
      <c r="AH231" s="12" t="s">
        <v>153</v>
      </c>
      <c r="AI231" s="1"/>
      <c r="AJ231" s="32">
        <f>IF(AE231&lt;&gt;AE230,"1",IF(C231&gt;C230,AJ230+1,"1"))</f>
        <v>2</v>
      </c>
      <c r="AK231" s="10">
        <f>IF(G231="Top",AJ231*1,IF(G231="Bottom",AJ231+10,""))</f>
        <v>12</v>
      </c>
      <c r="AL231" s="11" t="s">
        <v>3594</v>
      </c>
      <c r="AM231" s="14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</row>
    <row r="232" spans="1:73" s="11" customFormat="1" ht="11.25" x14ac:dyDescent="0.2">
      <c r="A232" s="1">
        <v>18</v>
      </c>
      <c r="B232" s="1" t="s">
        <v>153</v>
      </c>
      <c r="C232" s="24">
        <v>42932</v>
      </c>
      <c r="D232" s="1">
        <v>13</v>
      </c>
      <c r="E232" s="39">
        <v>4.4000000000000004</v>
      </c>
      <c r="F232" s="1">
        <v>1.5</v>
      </c>
      <c r="G232" s="1" t="s">
        <v>4</v>
      </c>
      <c r="H232" s="5">
        <v>1.09E-2</v>
      </c>
      <c r="I232" s="6">
        <v>0.20799999999999999</v>
      </c>
      <c r="J232" s="6">
        <v>6.7000000000000004E-2</v>
      </c>
      <c r="K232" s="6">
        <v>0.81200000000000006</v>
      </c>
      <c r="L232" s="6">
        <f>IF(H232="","",IF(K232="","",K232/H232))</f>
        <v>74.495412844036707</v>
      </c>
      <c r="M232" s="1">
        <v>5</v>
      </c>
      <c r="N232" s="20">
        <v>7.53</v>
      </c>
      <c r="O232" s="13">
        <v>181.3</v>
      </c>
      <c r="P232" s="1"/>
      <c r="Q232" s="39">
        <v>5.5</v>
      </c>
      <c r="R232" s="13"/>
      <c r="S232" s="6">
        <v>0.15</v>
      </c>
      <c r="T232" s="6">
        <v>1.75</v>
      </c>
      <c r="U232" s="6">
        <v>1.01</v>
      </c>
      <c r="V232" s="6">
        <v>0.3</v>
      </c>
      <c r="W232" s="6">
        <v>0</v>
      </c>
      <c r="X232" s="6">
        <f>IF(T232="","",T232-U232-V232-W232)</f>
        <v>0.44</v>
      </c>
      <c r="Y232" s="9">
        <f>IF(U232="","",U232/$T232)</f>
        <v>0.57714285714285718</v>
      </c>
      <c r="Z232" s="9">
        <f>IF(V232="","",V232/$T232)</f>
        <v>0.17142857142857143</v>
      </c>
      <c r="AA232" s="9">
        <f>IF(W232="","",W232/$T232)</f>
        <v>0</v>
      </c>
      <c r="AB232" s="9">
        <f>IF(X232="","",X232/$T232)</f>
        <v>0.25142857142857145</v>
      </c>
      <c r="AC232" s="21"/>
      <c r="AD232" s="1"/>
      <c r="AE232" s="1">
        <v>2017</v>
      </c>
      <c r="AF232" s="1">
        <v>23</v>
      </c>
      <c r="AG232" s="1">
        <v>23</v>
      </c>
      <c r="AH232" s="12" t="s">
        <v>153</v>
      </c>
      <c r="AI232" s="1"/>
      <c r="AJ232" s="32" t="str">
        <f>IF(AE232&lt;&gt;AE231,"1",IF(C232&gt;C231,AJ231+1,"1"))</f>
        <v>1</v>
      </c>
      <c r="AK232" s="10">
        <f>IF(G232="Top",AJ232*1,IF(G232="Bottom",AJ232+10,""))</f>
        <v>1</v>
      </c>
      <c r="AL232" s="11" t="s">
        <v>3595</v>
      </c>
      <c r="AM232" s="14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</row>
    <row r="233" spans="1:73" s="11" customFormat="1" ht="11.25" hidden="1" x14ac:dyDescent="0.2">
      <c r="A233" s="1">
        <v>18</v>
      </c>
      <c r="B233" s="1" t="s">
        <v>153</v>
      </c>
      <c r="C233" s="24">
        <v>42946</v>
      </c>
      <c r="D233" s="1"/>
      <c r="E233" s="20"/>
      <c r="F233" s="1">
        <v>12</v>
      </c>
      <c r="G233" s="7" t="s">
        <v>1</v>
      </c>
      <c r="H233" s="5">
        <v>9.8099999999999993E-2</v>
      </c>
      <c r="I233" s="6"/>
      <c r="J233" s="6">
        <v>1.0149999999999999</v>
      </c>
      <c r="K233" s="6"/>
      <c r="L233" s="6" t="str">
        <f>IF(H233="","",IF(K233="","",K233/H233))</f>
        <v/>
      </c>
      <c r="M233" s="1"/>
      <c r="N233" s="20"/>
      <c r="O233" s="13"/>
      <c r="P233" s="1"/>
      <c r="Q233" s="20"/>
      <c r="R233" s="13"/>
      <c r="S233" s="6" t="s">
        <v>35</v>
      </c>
      <c r="T233" s="6"/>
      <c r="U233" s="6"/>
      <c r="V233" s="6"/>
      <c r="W233" s="6"/>
      <c r="X233" s="6" t="str">
        <f>IF(T233="","",T233-U233-V233-W233)</f>
        <v/>
      </c>
      <c r="Y233" s="9" t="str">
        <f>IF(U233="","",U233/$T233)</f>
        <v/>
      </c>
      <c r="Z233" s="9" t="str">
        <f>IF(V233="","",V233/$T233)</f>
        <v/>
      </c>
      <c r="AA233" s="9" t="str">
        <f>IF(W233="","",W233/$T233)</f>
        <v/>
      </c>
      <c r="AB233" s="9" t="str">
        <f>IF(X233="","",X233/$T233)</f>
        <v/>
      </c>
      <c r="AC233" s="21"/>
      <c r="AD233" s="1"/>
      <c r="AE233" s="1">
        <v>2017</v>
      </c>
      <c r="AF233" s="1"/>
      <c r="AG233" s="1">
        <v>9</v>
      </c>
      <c r="AH233" s="12" t="s">
        <v>153</v>
      </c>
      <c r="AI233" s="1"/>
      <c r="AJ233" s="32">
        <f>IF(AE233&lt;&gt;AE232,"1",IF(C233&gt;C232,AJ232+1,"1"))</f>
        <v>2</v>
      </c>
      <c r="AK233" s="10">
        <f>IF(G233="Top",AJ233*1,IF(G233="Bottom",AJ233+10,""))</f>
        <v>12</v>
      </c>
      <c r="AL233" s="11" t="s">
        <v>3991</v>
      </c>
      <c r="AM233" s="14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</row>
    <row r="234" spans="1:73" s="11" customFormat="1" ht="11.25" x14ac:dyDescent="0.2">
      <c r="A234" s="1">
        <v>18</v>
      </c>
      <c r="B234" s="1" t="s">
        <v>153</v>
      </c>
      <c r="C234" s="24">
        <v>42946</v>
      </c>
      <c r="D234" s="1">
        <v>13</v>
      </c>
      <c r="E234" s="39">
        <v>4.4000000000000004</v>
      </c>
      <c r="F234" s="1">
        <v>1.5</v>
      </c>
      <c r="G234" s="1" t="s">
        <v>4</v>
      </c>
      <c r="H234" s="5">
        <v>1.3300000000000001E-2</v>
      </c>
      <c r="I234" s="6">
        <v>8.6999999999999994E-2</v>
      </c>
      <c r="J234" s="6">
        <v>0.02</v>
      </c>
      <c r="K234" s="6">
        <v>0.27100000000000002</v>
      </c>
      <c r="L234" s="6">
        <f>IF(H234="","",IF(K234="","",K234/H234))</f>
        <v>20.375939849624061</v>
      </c>
      <c r="M234" s="1">
        <v>7</v>
      </c>
      <c r="N234" s="20">
        <v>7.51</v>
      </c>
      <c r="O234" s="13">
        <v>220.2</v>
      </c>
      <c r="P234" s="1">
        <v>27.8</v>
      </c>
      <c r="Q234" s="39">
        <v>4.0999999999999996</v>
      </c>
      <c r="R234" s="13"/>
      <c r="S234" s="6">
        <v>0.15</v>
      </c>
      <c r="T234" s="6">
        <v>4.18</v>
      </c>
      <c r="U234" s="6">
        <v>1.74</v>
      </c>
      <c r="V234" s="6">
        <v>1.1399999999999999</v>
      </c>
      <c r="W234" s="6">
        <v>0</v>
      </c>
      <c r="X234" s="6">
        <f>IF(T234="","",T234-U234-V234-W234)</f>
        <v>1.2999999999999996</v>
      </c>
      <c r="Y234" s="9">
        <f>IF(U234="","",U234/$T234)</f>
        <v>0.41626794258373206</v>
      </c>
      <c r="Z234" s="9">
        <f>IF(V234="","",V234/$T234)</f>
        <v>0.27272727272727271</v>
      </c>
      <c r="AA234" s="9">
        <f>IF(W234="","",W234/$T234)</f>
        <v>0</v>
      </c>
      <c r="AB234" s="9">
        <f>IF(X234="","",X234/$T234)</f>
        <v>0.31100478468899512</v>
      </c>
      <c r="AC234" s="21"/>
      <c r="AD234" s="1"/>
      <c r="AE234" s="1">
        <v>2017</v>
      </c>
      <c r="AF234" s="1">
        <v>24</v>
      </c>
      <c r="AG234" s="1">
        <v>23</v>
      </c>
      <c r="AH234" s="12" t="s">
        <v>153</v>
      </c>
      <c r="AI234" s="1"/>
      <c r="AJ234" s="32" t="str">
        <f>IF(AE234&lt;&gt;AE233,"1",IF(C234&gt;C233,AJ233+1,"1"))</f>
        <v>1</v>
      </c>
      <c r="AK234" s="10">
        <f>IF(G234="Top",AJ234*1,IF(G234="Bottom",AJ234+10,""))</f>
        <v>1</v>
      </c>
      <c r="AL234" s="11" t="s">
        <v>3992</v>
      </c>
      <c r="AM234" s="14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</row>
    <row r="235" spans="1:73" s="11" customFormat="1" ht="11.25" hidden="1" x14ac:dyDescent="0.2">
      <c r="A235" s="1">
        <v>18</v>
      </c>
      <c r="B235" s="1" t="s">
        <v>153</v>
      </c>
      <c r="C235" s="24">
        <v>42961</v>
      </c>
      <c r="D235" s="1"/>
      <c r="E235" s="20"/>
      <c r="F235" s="1">
        <v>12</v>
      </c>
      <c r="G235" s="7" t="s">
        <v>1</v>
      </c>
      <c r="H235" s="5">
        <v>0.23499999999999999</v>
      </c>
      <c r="I235" s="6"/>
      <c r="J235" s="6"/>
      <c r="K235" s="6"/>
      <c r="L235" s="6" t="str">
        <f>IF(H235="","",IF(K235="","",K235/H235))</f>
        <v/>
      </c>
      <c r="M235" s="1"/>
      <c r="N235" s="20"/>
      <c r="O235" s="13"/>
      <c r="P235" s="1"/>
      <c r="Q235" s="20"/>
      <c r="R235" s="13"/>
      <c r="S235" s="6" t="s">
        <v>35</v>
      </c>
      <c r="T235" s="6"/>
      <c r="U235" s="6"/>
      <c r="V235" s="6"/>
      <c r="W235" s="6"/>
      <c r="X235" s="6" t="str">
        <f>IF(T235="","",T235-U235-V235-W235)</f>
        <v/>
      </c>
      <c r="Y235" s="9" t="str">
        <f>IF(U235="","",U235/$T235)</f>
        <v/>
      </c>
      <c r="Z235" s="9" t="str">
        <f>IF(V235="","",V235/$T235)</f>
        <v/>
      </c>
      <c r="AA235" s="9" t="str">
        <f>IF(W235="","",W235/$T235)</f>
        <v/>
      </c>
      <c r="AB235" s="9" t="str">
        <f>IF(X235="","",X235/$T235)</f>
        <v/>
      </c>
      <c r="AC235" s="21"/>
      <c r="AD235" s="1"/>
      <c r="AE235" s="1">
        <v>2017</v>
      </c>
      <c r="AF235" s="1"/>
      <c r="AG235" s="1">
        <v>8</v>
      </c>
      <c r="AH235" s="12" t="s">
        <v>153</v>
      </c>
      <c r="AI235" s="1"/>
      <c r="AJ235" s="32">
        <f>IF(AE235&lt;&gt;AE234,"1",IF(C235&gt;C234,AJ234+1,"1"))</f>
        <v>2</v>
      </c>
      <c r="AK235" s="10">
        <f>IF(G235="Top",AJ235*1,IF(G235="Bottom",AJ235+10,""))</f>
        <v>12</v>
      </c>
      <c r="AL235" s="11" t="s">
        <v>4453</v>
      </c>
      <c r="AM235" s="14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</row>
    <row r="236" spans="1:73" s="11" customFormat="1" ht="11.25" x14ac:dyDescent="0.2">
      <c r="A236" s="1">
        <v>18</v>
      </c>
      <c r="B236" s="1" t="s">
        <v>153</v>
      </c>
      <c r="C236" s="24">
        <v>42961</v>
      </c>
      <c r="D236" s="1">
        <v>13</v>
      </c>
      <c r="E236" s="39">
        <v>3.45</v>
      </c>
      <c r="F236" s="1">
        <v>1.5</v>
      </c>
      <c r="G236" s="1" t="s">
        <v>4</v>
      </c>
      <c r="H236" s="5">
        <v>1.47E-2</v>
      </c>
      <c r="I236" s="6">
        <v>7.0000000000000001E-3</v>
      </c>
      <c r="J236" s="6">
        <v>3.2000000000000001E-2</v>
      </c>
      <c r="K236" s="6">
        <v>0.36699999999999999</v>
      </c>
      <c r="L236" s="6">
        <f>IF(H236="","",IF(K236="","",K236/H236))</f>
        <v>24.965986394557824</v>
      </c>
      <c r="M236" s="1">
        <v>5</v>
      </c>
      <c r="N236" s="20">
        <v>7.2</v>
      </c>
      <c r="O236" s="13">
        <v>213.3</v>
      </c>
      <c r="P236" s="1"/>
      <c r="Q236" s="39">
        <v>5.2</v>
      </c>
      <c r="R236" s="13"/>
      <c r="S236" s="6">
        <v>0.15</v>
      </c>
      <c r="T236" s="6">
        <v>4.88</v>
      </c>
      <c r="U236" s="6">
        <v>3.48</v>
      </c>
      <c r="V236" s="6">
        <v>0</v>
      </c>
      <c r="W236" s="6">
        <v>0</v>
      </c>
      <c r="X236" s="6">
        <f>IF(T236="","",T236-U236-V236-W236)</f>
        <v>1.4</v>
      </c>
      <c r="Y236" s="9">
        <f>IF(U236="","",U236/$T236)</f>
        <v>0.71311475409836067</v>
      </c>
      <c r="Z236" s="9">
        <f>IF(V236="","",V236/$T236)</f>
        <v>0</v>
      </c>
      <c r="AA236" s="9">
        <f>IF(W236="","",W236/$T236)</f>
        <v>0</v>
      </c>
      <c r="AB236" s="9">
        <f>IF(X236="","",X236/$T236)</f>
        <v>0.28688524590163933</v>
      </c>
      <c r="AC236" s="21"/>
      <c r="AD236" s="1"/>
      <c r="AE236" s="1">
        <v>2017</v>
      </c>
      <c r="AF236" s="1">
        <v>19</v>
      </c>
      <c r="AG236" s="1">
        <v>22</v>
      </c>
      <c r="AH236" s="12" t="s">
        <v>153</v>
      </c>
      <c r="AI236" s="1"/>
      <c r="AJ236" s="32" t="str">
        <f>IF(AE236&lt;&gt;AE235,"1",IF(C236&gt;C235,AJ235+1,"1"))</f>
        <v>1</v>
      </c>
      <c r="AK236" s="10">
        <f>IF(G236="Top",AJ236*1,IF(G236="Bottom",AJ236+10,""))</f>
        <v>1</v>
      </c>
      <c r="AL236" s="11" t="s">
        <v>4454</v>
      </c>
      <c r="AM236" s="14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</row>
    <row r="237" spans="1:73" s="11" customFormat="1" ht="11.25" hidden="1" x14ac:dyDescent="0.2">
      <c r="A237" s="1">
        <v>18</v>
      </c>
      <c r="B237" s="1" t="s">
        <v>153</v>
      </c>
      <c r="C237" s="24">
        <v>42972</v>
      </c>
      <c r="D237" s="1"/>
      <c r="E237" s="20"/>
      <c r="F237" s="1">
        <v>12</v>
      </c>
      <c r="G237" s="7" t="s">
        <v>1</v>
      </c>
      <c r="H237" s="5">
        <v>0.28960000000000002</v>
      </c>
      <c r="I237" s="6"/>
      <c r="J237" s="6">
        <v>1.9730000000000001</v>
      </c>
      <c r="K237" s="6"/>
      <c r="L237" s="6" t="str">
        <f>IF(H237="","",IF(K237="","",K237/H237))</f>
        <v/>
      </c>
      <c r="M237" s="1"/>
      <c r="N237" s="20"/>
      <c r="O237" s="13"/>
      <c r="P237" s="1"/>
      <c r="Q237" s="20"/>
      <c r="R237" s="13"/>
      <c r="S237" s="6" t="s">
        <v>35</v>
      </c>
      <c r="T237" s="6"/>
      <c r="U237" s="6"/>
      <c r="V237" s="6"/>
      <c r="W237" s="6"/>
      <c r="X237" s="6" t="str">
        <f>IF(T237="","",T237-U237-V237-W237)</f>
        <v/>
      </c>
      <c r="Y237" s="9" t="str">
        <f>IF(U237="","",U237/$T237)</f>
        <v/>
      </c>
      <c r="Z237" s="9" t="str">
        <f>IF(V237="","",V237/$T237)</f>
        <v/>
      </c>
      <c r="AA237" s="9" t="str">
        <f>IF(W237="","",W237/$T237)</f>
        <v/>
      </c>
      <c r="AB237" s="9" t="str">
        <f>IF(X237="","",X237/$T237)</f>
        <v/>
      </c>
      <c r="AC237" s="21"/>
      <c r="AD237" s="1"/>
      <c r="AE237" s="1">
        <v>2017</v>
      </c>
      <c r="AF237" s="1"/>
      <c r="AG237" s="1">
        <v>9</v>
      </c>
      <c r="AH237" s="12" t="s">
        <v>153</v>
      </c>
      <c r="AI237" s="1"/>
      <c r="AJ237" s="32">
        <f>IF(AE237&lt;&gt;AE236,"1",IF(C237&gt;C236,AJ236+1,"1"))</f>
        <v>2</v>
      </c>
      <c r="AK237" s="10">
        <f>IF(G237="Top",AJ237*1,IF(G237="Bottom",AJ237+10,""))</f>
        <v>12</v>
      </c>
      <c r="AL237" s="11" t="s">
        <v>4748</v>
      </c>
      <c r="AM237" s="14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</row>
    <row r="238" spans="1:73" s="11" customFormat="1" ht="11.25" x14ac:dyDescent="0.2">
      <c r="A238" s="1">
        <v>18</v>
      </c>
      <c r="B238" s="1" t="s">
        <v>153</v>
      </c>
      <c r="C238" s="24">
        <v>42972</v>
      </c>
      <c r="D238" s="1">
        <v>13</v>
      </c>
      <c r="E238" s="39">
        <v>3.75</v>
      </c>
      <c r="F238" s="1">
        <v>1.5</v>
      </c>
      <c r="G238" s="1" t="s">
        <v>4</v>
      </c>
      <c r="H238" s="5">
        <v>2.01E-2</v>
      </c>
      <c r="I238" s="6">
        <v>7.0000000000000001E-3</v>
      </c>
      <c r="J238" s="6">
        <v>1.7999999999999999E-2</v>
      </c>
      <c r="K238" s="6">
        <v>0.73199999999999998</v>
      </c>
      <c r="L238" s="6">
        <f>IF(H238="","",IF(K238="","",K238/H238))</f>
        <v>36.417910447761194</v>
      </c>
      <c r="M238" s="1">
        <v>5</v>
      </c>
      <c r="N238" s="20">
        <v>7.63</v>
      </c>
      <c r="O238" s="13">
        <v>139.1</v>
      </c>
      <c r="P238" s="1"/>
      <c r="Q238" s="39">
        <v>9.9</v>
      </c>
      <c r="R238" s="13">
        <v>21</v>
      </c>
      <c r="S238" s="6">
        <v>0.15</v>
      </c>
      <c r="T238" s="6">
        <v>5.33</v>
      </c>
      <c r="U238" s="6">
        <v>3.74</v>
      </c>
      <c r="V238" s="6">
        <v>0</v>
      </c>
      <c r="W238" s="6">
        <v>0</v>
      </c>
      <c r="X238" s="6">
        <f>IF(T238="","",T238-U238-V238-W238)</f>
        <v>1.5899999999999999</v>
      </c>
      <c r="Y238" s="9">
        <f>IF(U238="","",U238/$T238)</f>
        <v>0.70168855534709196</v>
      </c>
      <c r="Z238" s="9">
        <f>IF(V238="","",V238/$T238)</f>
        <v>0</v>
      </c>
      <c r="AA238" s="9">
        <f>IF(W238="","",W238/$T238)</f>
        <v>0</v>
      </c>
      <c r="AB238" s="9">
        <f>IF(X238="","",X238/$T238)</f>
        <v>0.29831144465290804</v>
      </c>
      <c r="AC238" s="21"/>
      <c r="AD238" s="1"/>
      <c r="AE238" s="1">
        <v>2017</v>
      </c>
      <c r="AF238" s="1">
        <v>26</v>
      </c>
      <c r="AG238" s="1">
        <v>23</v>
      </c>
      <c r="AH238" s="12" t="s">
        <v>153</v>
      </c>
      <c r="AI238" s="1"/>
      <c r="AJ238" s="32" t="str">
        <f>IF(AE238&lt;&gt;AE237,"1",IF(C238&gt;C237,AJ237+1,"1"))</f>
        <v>1</v>
      </c>
      <c r="AK238" s="10">
        <f>IF(G238="Top",AJ238*1,IF(G238="Bottom",AJ238+10,""))</f>
        <v>1</v>
      </c>
      <c r="AL238" s="11" t="s">
        <v>4749</v>
      </c>
      <c r="AM238" s="14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</row>
    <row r="239" spans="1:73" s="11" customFormat="1" ht="11.25" hidden="1" x14ac:dyDescent="0.2">
      <c r="A239" s="1">
        <v>18</v>
      </c>
      <c r="B239" s="1" t="s">
        <v>153</v>
      </c>
      <c r="C239" s="24">
        <v>42993</v>
      </c>
      <c r="D239" s="1"/>
      <c r="E239" s="20"/>
      <c r="F239" s="1">
        <v>12</v>
      </c>
      <c r="G239" s="7" t="s">
        <v>1</v>
      </c>
      <c r="H239" s="5">
        <v>0.29910000000000003</v>
      </c>
      <c r="I239" s="6"/>
      <c r="J239" s="6">
        <v>1.677</v>
      </c>
      <c r="K239" s="6"/>
      <c r="L239" s="6" t="str">
        <f>IF(H239="","",IF(K239="","",K239/H239))</f>
        <v/>
      </c>
      <c r="M239" s="1"/>
      <c r="N239" s="20"/>
      <c r="O239" s="13"/>
      <c r="P239" s="1"/>
      <c r="Q239" s="20"/>
      <c r="R239" s="13"/>
      <c r="S239" s="6" t="s">
        <v>35</v>
      </c>
      <c r="T239" s="6"/>
      <c r="U239" s="6"/>
      <c r="V239" s="6"/>
      <c r="W239" s="6"/>
      <c r="X239" s="6" t="str">
        <f>IF(T239="","",T239-U239-V239-W239)</f>
        <v/>
      </c>
      <c r="Y239" s="9" t="str">
        <f>IF(U239="","",U239/$T239)</f>
        <v/>
      </c>
      <c r="Z239" s="9" t="str">
        <f>IF(V239="","",V239/$T239)</f>
        <v/>
      </c>
      <c r="AA239" s="9" t="str">
        <f>IF(W239="","",W239/$T239)</f>
        <v/>
      </c>
      <c r="AB239" s="9" t="str">
        <f>IF(X239="","",X239/$T239)</f>
        <v/>
      </c>
      <c r="AC239" s="21"/>
      <c r="AD239" s="1"/>
      <c r="AE239" s="1">
        <v>2017</v>
      </c>
      <c r="AF239" s="1"/>
      <c r="AG239" s="1">
        <v>10</v>
      </c>
      <c r="AH239" s="12" t="s">
        <v>153</v>
      </c>
      <c r="AI239" s="1"/>
      <c r="AJ239" s="32">
        <f>IF(AE239&lt;&gt;AE238,"1",IF(C239&gt;C238,AJ238+1,"1"))</f>
        <v>2</v>
      </c>
      <c r="AK239" s="10">
        <f>IF(G239="Top",AJ239*1,IF(G239="Bottom",AJ239+10,""))</f>
        <v>12</v>
      </c>
      <c r="AL239" s="11" t="s">
        <v>5310</v>
      </c>
      <c r="AM239" s="14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</row>
    <row r="240" spans="1:73" s="11" customFormat="1" ht="11.25" x14ac:dyDescent="0.2">
      <c r="A240" s="1">
        <v>18</v>
      </c>
      <c r="B240" s="1" t="s">
        <v>153</v>
      </c>
      <c r="C240" s="24">
        <v>42993</v>
      </c>
      <c r="D240" s="1">
        <v>13</v>
      </c>
      <c r="E240" s="39">
        <v>3.75</v>
      </c>
      <c r="F240" s="1">
        <v>1.5</v>
      </c>
      <c r="G240" s="1" t="s">
        <v>4</v>
      </c>
      <c r="H240" s="5">
        <v>1.5699999999999999E-2</v>
      </c>
      <c r="I240" s="6">
        <v>1.7000000000000001E-2</v>
      </c>
      <c r="J240" s="6">
        <v>4.8000000000000001E-2</v>
      </c>
      <c r="K240" s="6">
        <v>0.29699999999999999</v>
      </c>
      <c r="L240" s="6">
        <f>IF(H240="","",IF(K240="","",K240/H240))</f>
        <v>18.917197452229299</v>
      </c>
      <c r="M240" s="1">
        <v>7</v>
      </c>
      <c r="N240" s="20">
        <v>7.6</v>
      </c>
      <c r="O240" s="13">
        <v>211.8</v>
      </c>
      <c r="P240" s="1"/>
      <c r="Q240" s="39">
        <v>2.7</v>
      </c>
      <c r="R240" s="13"/>
      <c r="S240" s="6">
        <v>0.15</v>
      </c>
      <c r="T240" s="6">
        <v>2.66</v>
      </c>
      <c r="U240" s="6">
        <v>2.4300000000000002</v>
      </c>
      <c r="V240" s="6">
        <v>0</v>
      </c>
      <c r="W240" s="6">
        <v>0</v>
      </c>
      <c r="X240" s="6">
        <f>IF(T240="","",T240-U240-V240-W240)</f>
        <v>0.22999999999999998</v>
      </c>
      <c r="Y240" s="9">
        <f>IF(U240="","",U240/$T240)</f>
        <v>0.9135338345864662</v>
      </c>
      <c r="Z240" s="9">
        <f>IF(V240="","",V240/$T240)</f>
        <v>0</v>
      </c>
      <c r="AA240" s="9">
        <f>IF(W240="","",W240/$T240)</f>
        <v>0</v>
      </c>
      <c r="AB240" s="9">
        <f>IF(X240="","",X240/$T240)</f>
        <v>8.646616541353383E-2</v>
      </c>
      <c r="AC240" s="21"/>
      <c r="AD240" s="1"/>
      <c r="AE240" s="1">
        <v>2017</v>
      </c>
      <c r="AF240" s="1">
        <v>21</v>
      </c>
      <c r="AG240" s="1">
        <v>20</v>
      </c>
      <c r="AH240" s="12" t="s">
        <v>153</v>
      </c>
      <c r="AI240" s="1"/>
      <c r="AJ240" s="32" t="str">
        <f>IF(AE240&lt;&gt;AE239,"1",IF(C240&gt;C239,AJ239+1,"1"))</f>
        <v>1</v>
      </c>
      <c r="AK240" s="10">
        <f>IF(G240="Top",AJ240*1,IF(G240="Bottom",AJ240+10,""))</f>
        <v>1</v>
      </c>
      <c r="AL240" s="11" t="s">
        <v>5311</v>
      </c>
      <c r="AM240" s="14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</row>
    <row r="241" spans="1:65" s="11" customFormat="1" ht="11.25" hidden="1" x14ac:dyDescent="0.2">
      <c r="A241" s="15">
        <v>19</v>
      </c>
      <c r="B241" s="12" t="s">
        <v>1272</v>
      </c>
      <c r="C241" s="16">
        <v>42584</v>
      </c>
      <c r="D241" s="3"/>
      <c r="E241" s="4"/>
      <c r="F241" s="3"/>
      <c r="G241" s="7" t="s">
        <v>13</v>
      </c>
      <c r="H241" s="17"/>
      <c r="I241" s="4"/>
      <c r="J241" s="4"/>
      <c r="K241" s="4"/>
      <c r="L241" s="4"/>
      <c r="M241" s="7"/>
      <c r="N241" s="4"/>
      <c r="O241" s="7"/>
      <c r="P241" s="3"/>
      <c r="Q241" s="4"/>
      <c r="R241" s="3"/>
      <c r="S241" s="4" t="s">
        <v>26</v>
      </c>
      <c r="T241" s="4">
        <v>987.24999999999989</v>
      </c>
      <c r="U241" s="4">
        <v>776.5</v>
      </c>
      <c r="V241" s="4">
        <v>0</v>
      </c>
      <c r="W241" s="4">
        <v>0</v>
      </c>
      <c r="X241" s="4">
        <f>IF(T241="","",IF(W241="","",(T241-U241-V241-W241)))</f>
        <v>210.74999999999989</v>
      </c>
      <c r="Y241" s="9">
        <f>IF(U241="","",U241/$T241)</f>
        <v>0.78652823499620161</v>
      </c>
      <c r="Z241" s="9">
        <f>IF(V241="","",V241/$T241)</f>
        <v>0</v>
      </c>
      <c r="AA241" s="9">
        <f>IF(W241="","",W241/$T241)</f>
        <v>0</v>
      </c>
      <c r="AB241" s="9">
        <f>IF(X241="","",X241/$T241)</f>
        <v>0.21347176500379833</v>
      </c>
      <c r="AC241" s="9"/>
      <c r="AD241" s="8" t="s">
        <v>1273</v>
      </c>
      <c r="AE241" s="7">
        <f>YEAR(C241)</f>
        <v>2016</v>
      </c>
      <c r="AF241" s="7"/>
      <c r="AG241" s="7"/>
      <c r="AH241" s="12"/>
      <c r="AI241" s="12"/>
      <c r="AJ241" s="32"/>
      <c r="AK241" s="10"/>
      <c r="AL241" s="11" t="s">
        <v>1274</v>
      </c>
      <c r="AM241" s="14"/>
      <c r="AN241" s="1"/>
      <c r="AO241" s="1"/>
      <c r="AP241" s="7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M241" s="12"/>
    </row>
    <row r="242" spans="1:65" s="11" customFormat="1" ht="11.25" hidden="1" x14ac:dyDescent="0.2">
      <c r="A242" s="15">
        <v>19</v>
      </c>
      <c r="B242" s="12" t="s">
        <v>1272</v>
      </c>
      <c r="C242" s="16">
        <v>42616</v>
      </c>
      <c r="D242" s="3"/>
      <c r="E242" s="4"/>
      <c r="F242" s="3"/>
      <c r="G242" s="7" t="s">
        <v>13</v>
      </c>
      <c r="H242" s="17"/>
      <c r="I242" s="4"/>
      <c r="J242" s="4"/>
      <c r="K242" s="4"/>
      <c r="L242" s="4"/>
      <c r="M242" s="7"/>
      <c r="N242" s="4"/>
      <c r="O242" s="7"/>
      <c r="P242" s="3"/>
      <c r="Q242" s="4"/>
      <c r="R242" s="3"/>
      <c r="S242" s="4">
        <v>20.878485276498939</v>
      </c>
      <c r="T242" s="4">
        <v>16143.749999999998</v>
      </c>
      <c r="U242" s="4">
        <v>16143.749999999998</v>
      </c>
      <c r="V242" s="4">
        <v>0</v>
      </c>
      <c r="W242" s="4">
        <v>0</v>
      </c>
      <c r="X242" s="4">
        <f>IF(T242="","",IF(W242="","",(T242-U242-V242-W242)))</f>
        <v>0</v>
      </c>
      <c r="Y242" s="9">
        <f>IF(U242="","",U242/$T242)</f>
        <v>1</v>
      </c>
      <c r="Z242" s="9">
        <f>IF(V242="","",V242/$T242)</f>
        <v>0</v>
      </c>
      <c r="AA242" s="9">
        <f>IF(W242="","",W242/$T242)</f>
        <v>0</v>
      </c>
      <c r="AB242" s="9">
        <f>IF(X242="","",X242/$T242)</f>
        <v>0</v>
      </c>
      <c r="AC242" s="9"/>
      <c r="AD242" s="8" t="s">
        <v>1900</v>
      </c>
      <c r="AE242" s="7">
        <f>YEAR(C242)</f>
        <v>2016</v>
      </c>
      <c r="AF242" s="7"/>
      <c r="AG242" s="7"/>
      <c r="AH242" s="12"/>
      <c r="AI242" s="12"/>
      <c r="AJ242" s="32"/>
      <c r="AK242" s="10"/>
      <c r="AL242" s="11" t="s">
        <v>1901</v>
      </c>
      <c r="AM242" s="14"/>
      <c r="AN242" s="1"/>
      <c r="AO242" s="1"/>
      <c r="AP242" s="7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M242" s="12"/>
    </row>
    <row r="243" spans="1:65" s="11" customFormat="1" ht="11.25" hidden="1" x14ac:dyDescent="0.2">
      <c r="A243" s="15">
        <v>19</v>
      </c>
      <c r="B243" s="12" t="s">
        <v>1272</v>
      </c>
      <c r="C243" s="16">
        <v>42616</v>
      </c>
      <c r="D243" s="3"/>
      <c r="E243" s="4"/>
      <c r="F243" s="3"/>
      <c r="G243" s="7" t="s">
        <v>13</v>
      </c>
      <c r="H243" s="17"/>
      <c r="I243" s="4"/>
      <c r="J243" s="4"/>
      <c r="K243" s="4"/>
      <c r="L243" s="4"/>
      <c r="M243" s="7"/>
      <c r="N243" s="4"/>
      <c r="O243" s="7"/>
      <c r="P243" s="3"/>
      <c r="Q243" s="4"/>
      <c r="R243" s="3"/>
      <c r="S243" s="4">
        <v>19.217234101314613</v>
      </c>
      <c r="T243" s="4">
        <v>8268.75</v>
      </c>
      <c r="U243" s="4">
        <v>8268.75</v>
      </c>
      <c r="V243" s="4">
        <v>0</v>
      </c>
      <c r="W243" s="4">
        <v>0</v>
      </c>
      <c r="X243" s="4">
        <f>IF(T243="","",IF(W243="","",(T243-U243-V243-W243)))</f>
        <v>0</v>
      </c>
      <c r="Y243" s="9">
        <f>IF(U243="","",U243/$T243)</f>
        <v>1</v>
      </c>
      <c r="Z243" s="9">
        <f>IF(V243="","",V243/$T243)</f>
        <v>0</v>
      </c>
      <c r="AA243" s="9">
        <f>IF(W243="","",W243/$T243)</f>
        <v>0</v>
      </c>
      <c r="AB243" s="9">
        <f>IF(X243="","",X243/$T243)</f>
        <v>0</v>
      </c>
      <c r="AC243" s="9"/>
      <c r="AD243" s="8" t="s">
        <v>1902</v>
      </c>
      <c r="AE243" s="7">
        <f>YEAR(C243)</f>
        <v>2016</v>
      </c>
      <c r="AF243" s="7"/>
      <c r="AG243" s="7"/>
      <c r="AH243" s="12"/>
      <c r="AI243" s="12"/>
      <c r="AJ243" s="32"/>
      <c r="AK243" s="10"/>
      <c r="AL243" s="11" t="s">
        <v>1903</v>
      </c>
      <c r="AM243" s="14"/>
      <c r="AN243" s="1"/>
      <c r="AO243" s="1"/>
      <c r="AP243" s="7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M243" s="12"/>
    </row>
    <row r="244" spans="1:65" s="11" customFormat="1" ht="11.25" hidden="1" x14ac:dyDescent="0.2">
      <c r="A244" s="15">
        <v>19</v>
      </c>
      <c r="B244" s="12" t="s">
        <v>1272</v>
      </c>
      <c r="C244" s="16">
        <v>42616</v>
      </c>
      <c r="D244" s="3"/>
      <c r="E244" s="4"/>
      <c r="F244" s="3"/>
      <c r="G244" s="7" t="s">
        <v>13</v>
      </c>
      <c r="H244" s="17"/>
      <c r="I244" s="4"/>
      <c r="J244" s="4"/>
      <c r="K244" s="4"/>
      <c r="L244" s="4"/>
      <c r="M244" s="7"/>
      <c r="N244" s="4"/>
      <c r="O244" s="7"/>
      <c r="P244" s="3"/>
      <c r="Q244" s="4"/>
      <c r="R244" s="3"/>
      <c r="S244" s="4">
        <v>3.3451513774528978</v>
      </c>
      <c r="T244" s="4">
        <v>384</v>
      </c>
      <c r="U244" s="4">
        <v>384</v>
      </c>
      <c r="V244" s="4">
        <v>0</v>
      </c>
      <c r="W244" s="4">
        <v>0</v>
      </c>
      <c r="X244" s="4">
        <f>IF(T244="","",IF(W244="","",(T244-U244-V244-W244)))</f>
        <v>0</v>
      </c>
      <c r="Y244" s="9">
        <f>IF(U244="","",U244/$T244)</f>
        <v>1</v>
      </c>
      <c r="Z244" s="9">
        <f>IF(V244="","",V244/$T244)</f>
        <v>0</v>
      </c>
      <c r="AA244" s="9">
        <f>IF(W244="","",W244/$T244)</f>
        <v>0</v>
      </c>
      <c r="AB244" s="9">
        <f>IF(X244="","",X244/$T244)</f>
        <v>0</v>
      </c>
      <c r="AC244" s="9"/>
      <c r="AD244" s="8" t="s">
        <v>1904</v>
      </c>
      <c r="AE244" s="7">
        <f>YEAR(C244)</f>
        <v>2016</v>
      </c>
      <c r="AF244" s="7"/>
      <c r="AG244" s="7"/>
      <c r="AH244" s="12"/>
      <c r="AI244" s="12"/>
      <c r="AJ244" s="32"/>
      <c r="AK244" s="10"/>
      <c r="AL244" s="11" t="s">
        <v>1905</v>
      </c>
      <c r="AM244" s="14"/>
      <c r="AN244" s="1"/>
      <c r="AO244" s="1"/>
      <c r="AP244" s="7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M244" s="12"/>
    </row>
    <row r="245" spans="1:65" s="11" customFormat="1" ht="11.25" hidden="1" x14ac:dyDescent="0.2">
      <c r="A245" s="15">
        <v>19</v>
      </c>
      <c r="B245" s="12" t="s">
        <v>1272</v>
      </c>
      <c r="C245" s="16">
        <v>42619</v>
      </c>
      <c r="D245" s="3"/>
      <c r="E245" s="4"/>
      <c r="F245" s="3"/>
      <c r="G245" s="7" t="s">
        <v>13</v>
      </c>
      <c r="H245" s="17"/>
      <c r="I245" s="4"/>
      <c r="J245" s="4"/>
      <c r="K245" s="4"/>
      <c r="L245" s="4"/>
      <c r="M245" s="7"/>
      <c r="N245" s="4"/>
      <c r="O245" s="7"/>
      <c r="P245" s="3"/>
      <c r="Q245" s="4"/>
      <c r="R245" s="3"/>
      <c r="S245" s="4" t="s">
        <v>26</v>
      </c>
      <c r="T245" s="4">
        <v>376</v>
      </c>
      <c r="U245" s="4">
        <v>361.25</v>
      </c>
      <c r="V245" s="4">
        <v>0</v>
      </c>
      <c r="W245" s="4">
        <v>0</v>
      </c>
      <c r="X245" s="4">
        <f>IF(T245="","",IF(W245="","",(T245-U245-V245-W245)))</f>
        <v>14.75</v>
      </c>
      <c r="Y245" s="9">
        <f>IF(U245="","",U245/$T245)</f>
        <v>0.96077127659574468</v>
      </c>
      <c r="Z245" s="9">
        <f>IF(V245="","",V245/$T245)</f>
        <v>0</v>
      </c>
      <c r="AA245" s="9">
        <f>IF(W245="","",W245/$T245)</f>
        <v>0</v>
      </c>
      <c r="AB245" s="9">
        <f>IF(X245="","",X245/$T245)</f>
        <v>3.9228723404255317E-2</v>
      </c>
      <c r="AC245" s="9"/>
      <c r="AD245" s="8" t="s">
        <v>424</v>
      </c>
      <c r="AE245" s="7">
        <f>YEAR(C245)</f>
        <v>2016</v>
      </c>
      <c r="AF245" s="7"/>
      <c r="AG245" s="7"/>
      <c r="AH245" s="12"/>
      <c r="AI245" s="12"/>
      <c r="AJ245" s="32"/>
      <c r="AK245" s="10"/>
      <c r="AL245" s="11" t="s">
        <v>1994</v>
      </c>
      <c r="AM245" s="14"/>
      <c r="AN245" s="1"/>
      <c r="AO245" s="1"/>
      <c r="AP245" s="7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M245" s="12"/>
    </row>
    <row r="246" spans="1:65" s="11" customFormat="1" ht="11.25" hidden="1" x14ac:dyDescent="0.2">
      <c r="A246" s="15">
        <v>19</v>
      </c>
      <c r="B246" s="12" t="s">
        <v>1272</v>
      </c>
      <c r="C246" s="16">
        <v>42666</v>
      </c>
      <c r="D246" s="3"/>
      <c r="E246" s="4"/>
      <c r="F246" s="3"/>
      <c r="G246" s="7" t="s">
        <v>13</v>
      </c>
      <c r="H246" s="17"/>
      <c r="I246" s="4"/>
      <c r="J246" s="4"/>
      <c r="K246" s="4"/>
      <c r="L246" s="4"/>
      <c r="M246" s="7"/>
      <c r="N246" s="4"/>
      <c r="O246" s="7"/>
      <c r="P246" s="3"/>
      <c r="Q246" s="4"/>
      <c r="R246" s="3"/>
      <c r="S246" s="4" t="s">
        <v>26</v>
      </c>
      <c r="T246" s="4">
        <v>13.58</v>
      </c>
      <c r="U246" s="4">
        <v>7.58</v>
      </c>
      <c r="V246" s="4">
        <v>0</v>
      </c>
      <c r="W246" s="4">
        <v>0</v>
      </c>
      <c r="X246" s="4">
        <f>IF(T246="","",IF(W246="","",(T246-U246-V246-W246)))</f>
        <v>6</v>
      </c>
      <c r="Y246" s="9">
        <f>IF(U246="","",U246/$T246)</f>
        <v>0.5581737849779087</v>
      </c>
      <c r="Z246" s="9">
        <f>IF(V246="","",V246/$T246)</f>
        <v>0</v>
      </c>
      <c r="AA246" s="9">
        <f>IF(W246="","",W246/$T246)</f>
        <v>0</v>
      </c>
      <c r="AB246" s="9">
        <f>IF(X246="","",X246/$T246)</f>
        <v>0.4418262150220913</v>
      </c>
      <c r="AC246" s="9"/>
      <c r="AD246" s="8" t="s">
        <v>2472</v>
      </c>
      <c r="AE246" s="7">
        <f>YEAR(C246)</f>
        <v>2016</v>
      </c>
      <c r="AF246" s="7"/>
      <c r="AG246" s="7"/>
      <c r="AH246" s="12"/>
      <c r="AI246" s="12"/>
      <c r="AJ246" s="32"/>
      <c r="AK246" s="10"/>
      <c r="AL246" s="11" t="s">
        <v>2473</v>
      </c>
      <c r="AM246" s="14"/>
      <c r="AN246" s="1"/>
      <c r="AO246" s="1"/>
      <c r="AP246" s="7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M246" s="12"/>
    </row>
    <row r="247" spans="1:65" s="11" customFormat="1" ht="11.25" hidden="1" x14ac:dyDescent="0.2">
      <c r="A247" s="15">
        <v>19</v>
      </c>
      <c r="B247" s="12" t="s">
        <v>1272</v>
      </c>
      <c r="C247" s="16">
        <v>42666</v>
      </c>
      <c r="D247" s="3"/>
      <c r="E247" s="4"/>
      <c r="F247" s="3"/>
      <c r="G247" s="7" t="s">
        <v>13</v>
      </c>
      <c r="H247" s="17"/>
      <c r="I247" s="4"/>
      <c r="J247" s="4"/>
      <c r="K247" s="4"/>
      <c r="L247" s="4"/>
      <c r="M247" s="7"/>
      <c r="N247" s="4"/>
      <c r="O247" s="7"/>
      <c r="P247" s="3"/>
      <c r="Q247" s="4"/>
      <c r="R247" s="3"/>
      <c r="S247" s="4" t="s">
        <v>26</v>
      </c>
      <c r="T247" s="4">
        <v>0.92</v>
      </c>
      <c r="U247" s="4">
        <v>0.15</v>
      </c>
      <c r="V247" s="4">
        <v>0.55000000000000004</v>
      </c>
      <c r="W247" s="4">
        <v>0.22</v>
      </c>
      <c r="X247" s="4">
        <f>IF(T247="","",IF(W247="","",(T247-U247-V247-W247)))</f>
        <v>-2.7755575615628914E-17</v>
      </c>
      <c r="Y247" s="9">
        <f>IF(U247="","",U247/$T247)</f>
        <v>0.16304347826086954</v>
      </c>
      <c r="Z247" s="9">
        <f>IF(V247="","",V247/$T247)</f>
        <v>0.59782608695652173</v>
      </c>
      <c r="AA247" s="9">
        <f>IF(W247="","",W247/$T247)</f>
        <v>0.23913043478260868</v>
      </c>
      <c r="AB247" s="9">
        <f>IF(X247="","",X247/$T247)</f>
        <v>-3.0169103930031426E-17</v>
      </c>
      <c r="AC247" s="9"/>
      <c r="AD247" s="8" t="s">
        <v>2474</v>
      </c>
      <c r="AE247" s="7">
        <f>YEAR(C247)</f>
        <v>2016</v>
      </c>
      <c r="AF247" s="7"/>
      <c r="AG247" s="7"/>
      <c r="AH247" s="12"/>
      <c r="AI247" s="12"/>
      <c r="AJ247" s="32"/>
      <c r="AK247" s="10"/>
      <c r="AL247" s="11" t="s">
        <v>2475</v>
      </c>
      <c r="AM247" s="14"/>
      <c r="AN247" s="1"/>
      <c r="AO247" s="1"/>
      <c r="AP247" s="7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M247" s="12"/>
    </row>
    <row r="248" spans="1:65" s="11" customFormat="1" ht="11.25" hidden="1" x14ac:dyDescent="0.2">
      <c r="A248" s="15">
        <v>20</v>
      </c>
      <c r="B248" s="11" t="s">
        <v>110</v>
      </c>
      <c r="C248" s="16">
        <v>42525</v>
      </c>
      <c r="D248" s="3"/>
      <c r="E248" s="4"/>
      <c r="F248" s="3"/>
      <c r="G248" s="10" t="s">
        <v>13</v>
      </c>
      <c r="H248" s="17"/>
      <c r="I248" s="4"/>
      <c r="J248" s="4"/>
      <c r="K248" s="4"/>
      <c r="L248" s="4" t="str">
        <f>IF(K248="","",IF(H248="","",K248/H248))</f>
        <v/>
      </c>
      <c r="M248" s="7"/>
      <c r="N248" s="4"/>
      <c r="O248" s="7"/>
      <c r="P248" s="3"/>
      <c r="Q248" s="4"/>
      <c r="R248" s="3"/>
      <c r="S248" s="4">
        <v>0.15</v>
      </c>
      <c r="T248" s="8">
        <v>8512.5</v>
      </c>
      <c r="U248" s="8">
        <v>8512.5</v>
      </c>
      <c r="V248" s="4">
        <v>0</v>
      </c>
      <c r="W248" s="4">
        <v>0</v>
      </c>
      <c r="X248" s="4">
        <f>IF(T248="","",IF(W248="","",(T248-U248-V248-W248)))</f>
        <v>0</v>
      </c>
      <c r="Y248" s="9">
        <f>IF(U248="","",U248/$T248)</f>
        <v>1</v>
      </c>
      <c r="Z248" s="9">
        <f>IF(V248="","",V248/$T248)</f>
        <v>0</v>
      </c>
      <c r="AA248" s="9">
        <f>IF(W248="","",W248/$T248)</f>
        <v>0</v>
      </c>
      <c r="AB248" s="9">
        <f>IF(X248="","",X248/$T248)</f>
        <v>0</v>
      </c>
      <c r="AC248" s="9"/>
      <c r="AD248" s="14" t="s">
        <v>91</v>
      </c>
      <c r="AE248" s="10">
        <v>2016</v>
      </c>
      <c r="AF248" s="7"/>
      <c r="AG248" s="7"/>
      <c r="AH248" s="12" t="s">
        <v>110</v>
      </c>
      <c r="AI248" s="12"/>
      <c r="AJ248" s="32" t="str">
        <f>IF(AE248&lt;&gt;AE247,"1",IF(C248&gt;C247,AJ247+1,"1"))</f>
        <v>1</v>
      </c>
      <c r="AK248" s="10" t="s">
        <v>28</v>
      </c>
      <c r="AL248" s="11" t="s">
        <v>111</v>
      </c>
      <c r="AN248" s="10"/>
      <c r="AO248" s="10"/>
      <c r="AP248" s="7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</row>
    <row r="249" spans="1:65" s="11" customFormat="1" ht="11.25" hidden="1" x14ac:dyDescent="0.2">
      <c r="A249" s="15">
        <v>20</v>
      </c>
      <c r="B249" s="11" t="s">
        <v>110</v>
      </c>
      <c r="C249" s="16">
        <v>42527</v>
      </c>
      <c r="D249" s="3"/>
      <c r="E249" s="4"/>
      <c r="F249" s="3">
        <v>7</v>
      </c>
      <c r="G249" s="7" t="s">
        <v>1</v>
      </c>
      <c r="H249" s="17">
        <v>9.4000000000000004E-3</v>
      </c>
      <c r="I249" s="4"/>
      <c r="J249" s="4">
        <v>3.1E-2</v>
      </c>
      <c r="K249" s="4"/>
      <c r="L249" s="4" t="str">
        <f>IF(K249="","",IF(H249="","",K249/H249))</f>
        <v/>
      </c>
      <c r="M249" s="7"/>
      <c r="N249" s="4"/>
      <c r="O249" s="7"/>
      <c r="P249" s="3"/>
      <c r="Q249" s="4"/>
      <c r="R249" s="3"/>
      <c r="S249" s="4"/>
      <c r="T249" s="8"/>
      <c r="U249" s="8"/>
      <c r="V249" s="4"/>
      <c r="W249" s="4"/>
      <c r="X249" s="4" t="str">
        <f>IF(T249="","",IF(W249="","",(T249-U249-V249-W249)))</f>
        <v/>
      </c>
      <c r="Y249" s="9" t="str">
        <f>IF(U249="","",U249/$T249)</f>
        <v/>
      </c>
      <c r="Z249" s="9" t="str">
        <f>IF(V249="","",V249/$T249)</f>
        <v/>
      </c>
      <c r="AA249" s="9" t="str">
        <f>IF(W249="","",W249/$T249)</f>
        <v/>
      </c>
      <c r="AB249" s="9" t="str">
        <f>IF(X249="","",X249/$T249)</f>
        <v/>
      </c>
      <c r="AC249" s="9"/>
      <c r="AD249" s="8"/>
      <c r="AE249" s="10">
        <v>2016</v>
      </c>
      <c r="AF249" s="7"/>
      <c r="AG249" s="7">
        <v>19</v>
      </c>
      <c r="AH249" s="12" t="s">
        <v>110</v>
      </c>
      <c r="AI249" s="12"/>
      <c r="AJ249" s="32">
        <f>IF(AE249&lt;&gt;AE248,"1",IF(C249&gt;C248,AJ248+1,"1"))</f>
        <v>2</v>
      </c>
      <c r="AK249" s="10">
        <f>IF(G249="Top",AJ249*1,IF(G249="Bottom",AJ249+10,""))</f>
        <v>12</v>
      </c>
      <c r="AL249" s="11" t="s">
        <v>162</v>
      </c>
      <c r="AN249" s="10"/>
      <c r="AO249" s="10"/>
      <c r="AP249" s="7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</row>
    <row r="250" spans="1:65" s="11" customFormat="1" ht="11.25" x14ac:dyDescent="0.2">
      <c r="A250" s="15">
        <v>20</v>
      </c>
      <c r="B250" s="11" t="s">
        <v>110</v>
      </c>
      <c r="C250" s="16">
        <v>42527</v>
      </c>
      <c r="D250" s="3" t="s">
        <v>35</v>
      </c>
      <c r="E250" s="38">
        <v>3.75</v>
      </c>
      <c r="F250" s="3">
        <v>1.5</v>
      </c>
      <c r="G250" s="7" t="s">
        <v>4</v>
      </c>
      <c r="H250" s="17">
        <v>9.6999999999999986E-3</v>
      </c>
      <c r="I250" s="4">
        <v>1.9E-2</v>
      </c>
      <c r="J250" s="4">
        <v>3.6999999999999998E-2</v>
      </c>
      <c r="K250" s="4">
        <v>0.16600000000000001</v>
      </c>
      <c r="L250" s="4">
        <f>IF(K250="","",IF(H250="","",K250/H250))</f>
        <v>17.113402061855673</v>
      </c>
      <c r="M250" s="7">
        <v>13</v>
      </c>
      <c r="N250" s="4">
        <v>7.49</v>
      </c>
      <c r="O250" s="7">
        <v>59.2</v>
      </c>
      <c r="P250" s="3">
        <v>5.61</v>
      </c>
      <c r="Q250" s="38">
        <v>1.2</v>
      </c>
      <c r="R250" s="3"/>
      <c r="S250" s="4">
        <v>0.15</v>
      </c>
      <c r="T250" s="8">
        <v>1.6400000000000001</v>
      </c>
      <c r="U250" s="8">
        <v>0</v>
      </c>
      <c r="V250" s="4">
        <v>0.96</v>
      </c>
      <c r="W250" s="4">
        <v>0.31</v>
      </c>
      <c r="X250" s="4">
        <f>IF(T250="","",IF(W250="","",(T250-U250-V250-W250)))</f>
        <v>0.37000000000000016</v>
      </c>
      <c r="Y250" s="9">
        <f>IF(U250="","",U250/$T250)</f>
        <v>0</v>
      </c>
      <c r="Z250" s="9">
        <f>IF(V250="","",V250/$T250)</f>
        <v>0.58536585365853655</v>
      </c>
      <c r="AA250" s="9">
        <f>IF(W250="","",W250/$T250)</f>
        <v>0.18902439024390241</v>
      </c>
      <c r="AB250" s="9">
        <f>IF(X250="","",X250/$T250)</f>
        <v>0.22560975609756106</v>
      </c>
      <c r="AC250" s="9"/>
      <c r="AD250" s="8"/>
      <c r="AE250" s="10">
        <v>2016</v>
      </c>
      <c r="AF250" s="7">
        <v>22</v>
      </c>
      <c r="AG250" s="7">
        <v>23</v>
      </c>
      <c r="AH250" s="12" t="s">
        <v>110</v>
      </c>
      <c r="AI250" s="12"/>
      <c r="AJ250" s="32" t="str">
        <f>IF(AE250&lt;&gt;AE249,"1",IF(C250&gt;C249,AJ249+1,"1"))</f>
        <v>1</v>
      </c>
      <c r="AK250" s="10">
        <f>IF(G250="Top",AJ250*1,IF(G250="Bottom",AJ250+10,""))</f>
        <v>1</v>
      </c>
      <c r="AL250" s="11" t="s">
        <v>163</v>
      </c>
      <c r="AN250" s="10"/>
      <c r="AO250" s="10"/>
      <c r="AP250" s="7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</row>
    <row r="251" spans="1:65" s="11" customFormat="1" ht="11.25" hidden="1" x14ac:dyDescent="0.2">
      <c r="A251" s="15">
        <v>20</v>
      </c>
      <c r="B251" s="11" t="s">
        <v>110</v>
      </c>
      <c r="C251" s="16">
        <v>42541</v>
      </c>
      <c r="D251" s="3"/>
      <c r="E251" s="4"/>
      <c r="F251" s="3">
        <v>7</v>
      </c>
      <c r="G251" s="7" t="s">
        <v>1</v>
      </c>
      <c r="H251" s="17">
        <v>1.0199999999999999E-2</v>
      </c>
      <c r="I251" s="4"/>
      <c r="J251" s="4" t="s">
        <v>35</v>
      </c>
      <c r="K251" s="4"/>
      <c r="L251" s="4" t="str">
        <f>IF(K251="","",IF(H251="","",K251/H251))</f>
        <v/>
      </c>
      <c r="M251" s="7"/>
      <c r="N251" s="4"/>
      <c r="O251" s="7"/>
      <c r="P251" s="3"/>
      <c r="Q251" s="4"/>
      <c r="R251" s="3"/>
      <c r="S251" s="4"/>
      <c r="T251" s="8"/>
      <c r="U251" s="8"/>
      <c r="V251" s="4"/>
      <c r="W251" s="4"/>
      <c r="X251" s="4" t="str">
        <f>IF(T251="","",IF(W251="","",(T251-U251-V251-W251)))</f>
        <v/>
      </c>
      <c r="Y251" s="9" t="str">
        <f>IF(U251="","",U251/$T251)</f>
        <v/>
      </c>
      <c r="Z251" s="9" t="str">
        <f>IF(V251="","",V251/$T251)</f>
        <v/>
      </c>
      <c r="AA251" s="9" t="str">
        <f>IF(W251="","",W251/$T251)</f>
        <v/>
      </c>
      <c r="AB251" s="9" t="str">
        <f>IF(X251="","",X251/$T251)</f>
        <v/>
      </c>
      <c r="AC251" s="9"/>
      <c r="AD251" s="8"/>
      <c r="AE251" s="10">
        <v>2016</v>
      </c>
      <c r="AF251" s="7"/>
      <c r="AG251" s="7">
        <v>17</v>
      </c>
      <c r="AH251" s="12" t="s">
        <v>110</v>
      </c>
      <c r="AI251" s="12"/>
      <c r="AJ251" s="32">
        <f>IF(AE251&lt;&gt;AE250,"1",IF(C251&gt;C250,AJ250+1,"1"))</f>
        <v>2</v>
      </c>
      <c r="AK251" s="10">
        <f>IF(G251="Top",AJ251*1,IF(G251="Bottom",AJ251+10,""))</f>
        <v>12</v>
      </c>
      <c r="AL251" s="11" t="s">
        <v>457</v>
      </c>
      <c r="AN251" s="10"/>
      <c r="AO251" s="10"/>
      <c r="AP251" s="7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</row>
    <row r="252" spans="1:65" s="11" customFormat="1" ht="11.25" x14ac:dyDescent="0.2">
      <c r="A252" s="15">
        <v>20</v>
      </c>
      <c r="B252" s="11" t="s">
        <v>110</v>
      </c>
      <c r="C252" s="16">
        <v>42541</v>
      </c>
      <c r="D252" s="3">
        <v>9.8000000000000007</v>
      </c>
      <c r="E252" s="38">
        <v>5.75</v>
      </c>
      <c r="F252" s="3">
        <v>1.5</v>
      </c>
      <c r="G252" s="7" t="s">
        <v>4</v>
      </c>
      <c r="H252" s="17">
        <v>9.300000000000001E-3</v>
      </c>
      <c r="I252" s="4" t="s">
        <v>35</v>
      </c>
      <c r="J252" s="4" t="s">
        <v>35</v>
      </c>
      <c r="K252" s="4">
        <v>0.30599999999999999</v>
      </c>
      <c r="L252" s="4">
        <f>IF(K252="","",IF(H252="","",K252/H252))</f>
        <v>32.903225806451609</v>
      </c>
      <c r="M252" s="7">
        <v>21</v>
      </c>
      <c r="N252" s="4">
        <v>7.51</v>
      </c>
      <c r="O252" s="7">
        <v>70.900000000000006</v>
      </c>
      <c r="P252" s="3"/>
      <c r="Q252" s="38">
        <v>1.1000000000000001</v>
      </c>
      <c r="R252" s="3"/>
      <c r="S252" s="4">
        <v>0.15</v>
      </c>
      <c r="T252" s="8">
        <v>1.0900000000000001</v>
      </c>
      <c r="U252" s="8">
        <v>0</v>
      </c>
      <c r="V252" s="4">
        <v>0.64</v>
      </c>
      <c r="W252" s="4">
        <v>0.45</v>
      </c>
      <c r="X252" s="4">
        <f>IF(T252="","",IF(W252="","",(T252-U252-V252-W252)))</f>
        <v>5.5511151231257827E-17</v>
      </c>
      <c r="Y252" s="9">
        <f>IF(U252="","",U252/$T252)</f>
        <v>0</v>
      </c>
      <c r="Z252" s="9">
        <f>IF(V252="","",V252/$T252)</f>
        <v>0.58715596330275222</v>
      </c>
      <c r="AA252" s="9">
        <f>IF(W252="","",W252/$T252)</f>
        <v>0.41284403669724767</v>
      </c>
      <c r="AB252" s="9">
        <f>IF(X252="","",X252/$T252)</f>
        <v>5.0927661680053049E-17</v>
      </c>
      <c r="AC252" s="9"/>
      <c r="AD252" s="8"/>
      <c r="AE252" s="10">
        <v>2016</v>
      </c>
      <c r="AF252" s="7">
        <v>28</v>
      </c>
      <c r="AG252" s="7">
        <v>23</v>
      </c>
      <c r="AH252" s="12" t="s">
        <v>110</v>
      </c>
      <c r="AI252" s="12"/>
      <c r="AJ252" s="32" t="str">
        <f>IF(AE252&lt;&gt;AE251,"1",IF(C252&gt;C251,AJ251+1,"1"))</f>
        <v>1</v>
      </c>
      <c r="AK252" s="10">
        <f>IF(G252="Top",AJ252*1,IF(G252="Bottom",AJ252+10,""))</f>
        <v>1</v>
      </c>
      <c r="AL252" s="11" t="s">
        <v>458</v>
      </c>
      <c r="AN252" s="10"/>
      <c r="AO252" s="10"/>
      <c r="AP252" s="7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</row>
    <row r="253" spans="1:65" s="11" customFormat="1" ht="11.25" hidden="1" x14ac:dyDescent="0.2">
      <c r="A253" s="15">
        <v>20</v>
      </c>
      <c r="B253" s="11" t="s">
        <v>110</v>
      </c>
      <c r="C253" s="16">
        <v>42552</v>
      </c>
      <c r="D253" s="3"/>
      <c r="E253" s="4"/>
      <c r="F253" s="3">
        <v>7</v>
      </c>
      <c r="G253" s="7" t="s">
        <v>1</v>
      </c>
      <c r="H253" s="17">
        <v>1.4999999999999999E-2</v>
      </c>
      <c r="I253" s="4"/>
      <c r="J253" s="4">
        <v>3.9E-2</v>
      </c>
      <c r="K253" s="4"/>
      <c r="L253" s="4" t="str">
        <f>IF(K253="","",IF(H253="","",K253/H253))</f>
        <v/>
      </c>
      <c r="M253" s="7"/>
      <c r="N253" s="4"/>
      <c r="O253" s="7"/>
      <c r="P253" s="3"/>
      <c r="Q253" s="4"/>
      <c r="R253" s="3"/>
      <c r="S253" s="4"/>
      <c r="T253" s="8"/>
      <c r="U253" s="8"/>
      <c r="V253" s="4"/>
      <c r="W253" s="4"/>
      <c r="X253" s="4" t="str">
        <f>IF(T253="","",IF(W253="","",(T253-U253-V253-W253)))</f>
        <v/>
      </c>
      <c r="Y253" s="9" t="str">
        <f>IF(U253="","",U253/$T253)</f>
        <v/>
      </c>
      <c r="Z253" s="9" t="str">
        <f>IF(V253="","",V253/$T253)</f>
        <v/>
      </c>
      <c r="AA253" s="9" t="str">
        <f>IF(W253="","",W253/$T253)</f>
        <v/>
      </c>
      <c r="AB253" s="9" t="str">
        <f>IF(X253="","",X253/$T253)</f>
        <v/>
      </c>
      <c r="AC253" s="9"/>
      <c r="AD253" s="8"/>
      <c r="AE253" s="10">
        <v>2016</v>
      </c>
      <c r="AF253" s="7"/>
      <c r="AG253" s="7">
        <v>18</v>
      </c>
      <c r="AH253" s="12" t="s">
        <v>110</v>
      </c>
      <c r="AI253" s="12"/>
      <c r="AJ253" s="32">
        <f>IF(AE253&lt;&gt;AE252,"1",IF(C253&gt;C252,AJ252+1,"1"))</f>
        <v>2</v>
      </c>
      <c r="AK253" s="10">
        <f>IF(G253="Top",AJ253*1,IF(G253="Bottom",AJ253+10,""))</f>
        <v>12</v>
      </c>
      <c r="AL253" s="11" t="s">
        <v>609</v>
      </c>
      <c r="AN253" s="10"/>
      <c r="AO253" s="10"/>
      <c r="AP253" s="7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</row>
    <row r="254" spans="1:65" s="11" customFormat="1" ht="11.25" x14ac:dyDescent="0.2">
      <c r="A254" s="15">
        <v>20</v>
      </c>
      <c r="B254" s="11" t="s">
        <v>110</v>
      </c>
      <c r="C254" s="16">
        <v>42552</v>
      </c>
      <c r="D254" s="3">
        <v>9.1999999999999993</v>
      </c>
      <c r="E254" s="38">
        <v>7.65</v>
      </c>
      <c r="F254" s="3">
        <v>1.5</v>
      </c>
      <c r="G254" s="7" t="s">
        <v>4</v>
      </c>
      <c r="H254" s="17">
        <v>4.2000000000000006E-3</v>
      </c>
      <c r="I254" s="4">
        <v>1.2999999999999999E-2</v>
      </c>
      <c r="J254" s="4">
        <v>0.17499999999999999</v>
      </c>
      <c r="K254" s="4">
        <v>0.20399999999999999</v>
      </c>
      <c r="L254" s="4">
        <f>IF(K254="","",IF(H254="","",K254/H254))</f>
        <v>48.571428571428562</v>
      </c>
      <c r="M254" s="7">
        <v>19</v>
      </c>
      <c r="N254" s="4">
        <v>7.3</v>
      </c>
      <c r="O254" s="7">
        <v>86.8</v>
      </c>
      <c r="P254" s="3"/>
      <c r="Q254" s="38">
        <v>0.2</v>
      </c>
      <c r="R254" s="3">
        <v>19.600000000000001</v>
      </c>
      <c r="S254" s="4">
        <v>0.15</v>
      </c>
      <c r="T254" s="8">
        <v>0.72</v>
      </c>
      <c r="U254" s="8">
        <v>0</v>
      </c>
      <c r="V254" s="4">
        <v>0.33</v>
      </c>
      <c r="W254" s="4">
        <v>0.39</v>
      </c>
      <c r="X254" s="4">
        <f>IF(T254="","",IF(W254="","",(T254-U254-V254-W254)))</f>
        <v>-5.5511151231257827E-17</v>
      </c>
      <c r="Y254" s="9">
        <f>IF(U254="","",U254/$T254)</f>
        <v>0</v>
      </c>
      <c r="Z254" s="9">
        <f>IF(V254="","",V254/$T254)</f>
        <v>0.45833333333333337</v>
      </c>
      <c r="AA254" s="9">
        <f>IF(W254="","",W254/$T254)</f>
        <v>0.54166666666666674</v>
      </c>
      <c r="AB254" s="9">
        <f>IF(X254="","",X254/$T254)</f>
        <v>-7.7098821154524757E-17</v>
      </c>
      <c r="AC254" s="9"/>
      <c r="AD254" s="8"/>
      <c r="AE254" s="10">
        <v>2016</v>
      </c>
      <c r="AF254" s="7">
        <v>26</v>
      </c>
      <c r="AG254" s="7">
        <v>24</v>
      </c>
      <c r="AH254" s="12" t="s">
        <v>110</v>
      </c>
      <c r="AI254" s="12"/>
      <c r="AJ254" s="32" t="str">
        <f>IF(AE254&lt;&gt;AE253,"1",IF(C254&gt;C253,AJ253+1,"1"))</f>
        <v>1</v>
      </c>
      <c r="AK254" s="10">
        <f>IF(G254="Top",AJ254*1,IF(G254="Bottom",AJ254+10,""))</f>
        <v>1</v>
      </c>
      <c r="AL254" s="11" t="s">
        <v>610</v>
      </c>
      <c r="AN254" s="10"/>
      <c r="AO254" s="10"/>
      <c r="AP254" s="7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</row>
    <row r="255" spans="1:65" s="11" customFormat="1" ht="11.25" hidden="1" x14ac:dyDescent="0.2">
      <c r="A255" s="15">
        <v>20</v>
      </c>
      <c r="B255" s="11" t="s">
        <v>110</v>
      </c>
      <c r="C255" s="16">
        <v>42565</v>
      </c>
      <c r="D255" s="3"/>
      <c r="E255" s="4"/>
      <c r="F255" s="3">
        <v>7</v>
      </c>
      <c r="G255" s="7" t="s">
        <v>1</v>
      </c>
      <c r="H255" s="17">
        <v>1.0500000000000001E-2</v>
      </c>
      <c r="I255" s="4"/>
      <c r="J255" s="4" t="s">
        <v>35</v>
      </c>
      <c r="K255" s="4"/>
      <c r="L255" s="4" t="str">
        <f>IF(K255="","",IF(H255="","",K255/H255))</f>
        <v/>
      </c>
      <c r="M255" s="7"/>
      <c r="N255" s="4"/>
      <c r="O255" s="7"/>
      <c r="P255" s="3"/>
      <c r="Q255" s="4"/>
      <c r="R255" s="3"/>
      <c r="S255" s="4"/>
      <c r="T255" s="8"/>
      <c r="U255" s="8"/>
      <c r="V255" s="4"/>
      <c r="W255" s="4"/>
      <c r="X255" s="4" t="str">
        <f>IF(T255="","",IF(W255="","",(T255-U255-V255-W255)))</f>
        <v/>
      </c>
      <c r="Y255" s="9" t="str">
        <f>IF(U255="","",U255/$T255)</f>
        <v/>
      </c>
      <c r="Z255" s="9" t="str">
        <f>IF(V255="","",V255/$T255)</f>
        <v/>
      </c>
      <c r="AA255" s="9" t="str">
        <f>IF(W255="","",W255/$T255)</f>
        <v/>
      </c>
      <c r="AB255" s="9" t="str">
        <f>IF(X255="","",X255/$T255)</f>
        <v/>
      </c>
      <c r="AC255" s="9"/>
      <c r="AD255" s="8"/>
      <c r="AE255" s="10">
        <v>2016</v>
      </c>
      <c r="AF255" s="7"/>
      <c r="AG255" s="7">
        <v>19</v>
      </c>
      <c r="AH255" s="12" t="s">
        <v>110</v>
      </c>
      <c r="AI255" s="12"/>
      <c r="AJ255" s="32">
        <f>IF(AE255&lt;&gt;AE254,"1",IF(C255&gt;C254,AJ254+1,"1"))</f>
        <v>2</v>
      </c>
      <c r="AK255" s="10">
        <f>IF(G255="Top",AJ255*1,IF(G255="Bottom",AJ255+10,""))</f>
        <v>12</v>
      </c>
      <c r="AL255" s="11" t="s">
        <v>854</v>
      </c>
      <c r="AN255" s="10"/>
      <c r="AO255" s="10"/>
      <c r="AP255" s="7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</row>
    <row r="256" spans="1:65" s="11" customFormat="1" ht="11.25" x14ac:dyDescent="0.2">
      <c r="A256" s="15">
        <v>20</v>
      </c>
      <c r="B256" s="11" t="s">
        <v>110</v>
      </c>
      <c r="C256" s="16">
        <v>42565</v>
      </c>
      <c r="D256" s="3">
        <v>9</v>
      </c>
      <c r="E256" s="38">
        <v>8.25</v>
      </c>
      <c r="F256" s="3">
        <v>1.5</v>
      </c>
      <c r="G256" s="7" t="s">
        <v>4</v>
      </c>
      <c r="H256" s="17">
        <v>7.1999999999999998E-3</v>
      </c>
      <c r="I256" s="4" t="s">
        <v>35</v>
      </c>
      <c r="J256" s="4" t="s">
        <v>35</v>
      </c>
      <c r="K256" s="4">
        <v>0.22</v>
      </c>
      <c r="L256" s="4">
        <f>IF(K256="","",IF(H256="","",K256/H256))</f>
        <v>30.555555555555557</v>
      </c>
      <c r="M256" s="7">
        <v>18</v>
      </c>
      <c r="N256" s="4">
        <v>7.75</v>
      </c>
      <c r="O256" s="7">
        <v>83.8</v>
      </c>
      <c r="P256" s="3"/>
      <c r="Q256" s="38">
        <v>0.8</v>
      </c>
      <c r="R256" s="3"/>
      <c r="S256" s="4">
        <v>0.15</v>
      </c>
      <c r="T256" s="8">
        <v>0.37</v>
      </c>
      <c r="U256" s="8">
        <v>0</v>
      </c>
      <c r="V256" s="4">
        <v>0.15</v>
      </c>
      <c r="W256" s="4">
        <v>0.22</v>
      </c>
      <c r="X256" s="4">
        <f>IF(T256="","",IF(W256="","",(T256-U256-V256-W256)))</f>
        <v>0</v>
      </c>
      <c r="Y256" s="9">
        <f>IF(U256="","",U256/$T256)</f>
        <v>0</v>
      </c>
      <c r="Z256" s="9">
        <f>IF(V256="","",V256/$T256)</f>
        <v>0.40540540540540537</v>
      </c>
      <c r="AA256" s="9">
        <f>IF(W256="","",W256/$T256)</f>
        <v>0.59459459459459463</v>
      </c>
      <c r="AB256" s="9">
        <f>IF(X256="","",X256/$T256)</f>
        <v>0</v>
      </c>
      <c r="AC256" s="9"/>
      <c r="AD256" s="8"/>
      <c r="AE256" s="10">
        <v>2016</v>
      </c>
      <c r="AF256" s="7">
        <v>22</v>
      </c>
      <c r="AG256" s="7">
        <v>25</v>
      </c>
      <c r="AH256" s="12" t="s">
        <v>110</v>
      </c>
      <c r="AI256" s="12"/>
      <c r="AJ256" s="32" t="str">
        <f>IF(AE256&lt;&gt;AE255,"1",IF(C256&gt;C255,AJ255+1,"1"))</f>
        <v>1</v>
      </c>
      <c r="AK256" s="10">
        <f>IF(G256="Top",AJ256*1,IF(G256="Bottom",AJ256+10,""))</f>
        <v>1</v>
      </c>
      <c r="AL256" s="11" t="s">
        <v>855</v>
      </c>
      <c r="AN256" s="10"/>
      <c r="AO256" s="10"/>
      <c r="AP256" s="7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</row>
    <row r="257" spans="1:73" s="11" customFormat="1" ht="11.25" hidden="1" x14ac:dyDescent="0.2">
      <c r="A257" s="15">
        <v>20</v>
      </c>
      <c r="B257" s="11" t="s">
        <v>110</v>
      </c>
      <c r="C257" s="16">
        <v>42580</v>
      </c>
      <c r="D257" s="3"/>
      <c r="E257" s="4"/>
      <c r="F257" s="3">
        <v>7</v>
      </c>
      <c r="G257" s="7" t="s">
        <v>1</v>
      </c>
      <c r="H257" s="17">
        <v>9.4999999999999998E-3</v>
      </c>
      <c r="I257" s="4"/>
      <c r="J257" s="4">
        <v>5.1999999999999998E-2</v>
      </c>
      <c r="K257" s="4"/>
      <c r="L257" s="4" t="str">
        <f>IF(K257="","",IF(H257="","",K257/H257))</f>
        <v/>
      </c>
      <c r="M257" s="7"/>
      <c r="N257" s="4"/>
      <c r="O257" s="7"/>
      <c r="P257" s="3"/>
      <c r="Q257" s="4"/>
      <c r="R257" s="3"/>
      <c r="S257" s="4"/>
      <c r="T257" s="8"/>
      <c r="U257" s="8"/>
      <c r="V257" s="4"/>
      <c r="W257" s="4"/>
      <c r="X257" s="4" t="str">
        <f>IF(T257="","",IF(W257="","",(T257-U257-V257-W257)))</f>
        <v/>
      </c>
      <c r="Y257" s="9" t="str">
        <f>IF(U257="","",U257/$T257)</f>
        <v/>
      </c>
      <c r="Z257" s="9" t="str">
        <f>IF(V257="","",V257/$T257)</f>
        <v/>
      </c>
      <c r="AA257" s="9" t="str">
        <f>IF(W257="","",W257/$T257)</f>
        <v/>
      </c>
      <c r="AB257" s="9" t="str">
        <f>IF(X257="","",X257/$T257)</f>
        <v/>
      </c>
      <c r="AC257" s="9"/>
      <c r="AD257" s="8"/>
      <c r="AE257" s="10">
        <v>2016</v>
      </c>
      <c r="AF257" s="7"/>
      <c r="AG257" s="7">
        <v>18</v>
      </c>
      <c r="AH257" s="12" t="s">
        <v>110</v>
      </c>
      <c r="AI257" s="12"/>
      <c r="AJ257" s="32">
        <f>IF(AE257&lt;&gt;AE256,"1",IF(C257&gt;C256,AJ256+1,"1"))</f>
        <v>2</v>
      </c>
      <c r="AK257" s="10">
        <f>IF(G257="Top",AJ257*1,IF(G257="Bottom",AJ257+10,""))</f>
        <v>12</v>
      </c>
      <c r="AL257" s="11" t="s">
        <v>1147</v>
      </c>
      <c r="AN257" s="10"/>
      <c r="AO257" s="10"/>
      <c r="AP257" s="7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</row>
    <row r="258" spans="1:73" s="11" customFormat="1" ht="11.25" x14ac:dyDescent="0.2">
      <c r="A258" s="15">
        <v>20</v>
      </c>
      <c r="B258" s="11" t="s">
        <v>110</v>
      </c>
      <c r="C258" s="16">
        <v>42580</v>
      </c>
      <c r="D258" s="3">
        <v>8.9</v>
      </c>
      <c r="E258" s="38">
        <v>7.75</v>
      </c>
      <c r="F258" s="3">
        <v>1.5</v>
      </c>
      <c r="G258" s="7" t="s">
        <v>4</v>
      </c>
      <c r="H258" s="17">
        <v>5.5999999999999999E-3</v>
      </c>
      <c r="I258" s="4">
        <v>1.0999999999999999E-2</v>
      </c>
      <c r="J258" s="4">
        <v>4.8000000000000001E-2</v>
      </c>
      <c r="K258" s="4">
        <v>0.28000000000000003</v>
      </c>
      <c r="L258" s="4">
        <f>IF(K258="","",IF(H258="","",K258/H258))</f>
        <v>50.000000000000007</v>
      </c>
      <c r="M258" s="7">
        <v>14</v>
      </c>
      <c r="N258" s="4">
        <v>7.74</v>
      </c>
      <c r="O258" s="7">
        <v>127.2</v>
      </c>
      <c r="P258" s="3">
        <v>5.57</v>
      </c>
      <c r="Q258" s="38">
        <v>0.9</v>
      </c>
      <c r="R258" s="3"/>
      <c r="S258" s="4">
        <v>0.15</v>
      </c>
      <c r="T258" s="8">
        <v>0.83000000000000007</v>
      </c>
      <c r="U258" s="8">
        <v>0</v>
      </c>
      <c r="V258" s="4">
        <v>0.37</v>
      </c>
      <c r="W258" s="4">
        <v>0</v>
      </c>
      <c r="X258" s="4">
        <f>IF(T258="","",IF(W258="","",(T258-U258-V258-W258)))</f>
        <v>0.46000000000000008</v>
      </c>
      <c r="Y258" s="9">
        <f>IF(U258="","",U258/$T258)</f>
        <v>0</v>
      </c>
      <c r="Z258" s="9">
        <f>IF(V258="","",V258/$T258)</f>
        <v>0.44578313253012042</v>
      </c>
      <c r="AA258" s="9">
        <f>IF(W258="","",W258/$T258)</f>
        <v>0</v>
      </c>
      <c r="AB258" s="9">
        <f>IF(X258="","",X258/$T258)</f>
        <v>0.55421686746987953</v>
      </c>
      <c r="AC258" s="9"/>
      <c r="AD258" s="8"/>
      <c r="AE258" s="10">
        <v>2016</v>
      </c>
      <c r="AF258" s="7">
        <v>22</v>
      </c>
      <c r="AG258" s="7">
        <v>22</v>
      </c>
      <c r="AH258" s="12" t="s">
        <v>110</v>
      </c>
      <c r="AI258" s="12"/>
      <c r="AJ258" s="32" t="str">
        <f>IF(AE258&lt;&gt;AE257,"1",IF(C258&gt;C257,AJ257+1,"1"))</f>
        <v>1</v>
      </c>
      <c r="AK258" s="10">
        <f>IF(G258="Top",AJ258*1,IF(G258="Bottom",AJ258+10,""))</f>
        <v>1</v>
      </c>
      <c r="AL258" s="11" t="s">
        <v>1148</v>
      </c>
      <c r="AN258" s="10"/>
      <c r="AO258" s="10"/>
      <c r="AP258" s="7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</row>
    <row r="259" spans="1:73" s="11" customFormat="1" ht="11.25" hidden="1" x14ac:dyDescent="0.2">
      <c r="A259" s="15">
        <v>20</v>
      </c>
      <c r="B259" s="11" t="s">
        <v>110</v>
      </c>
      <c r="C259" s="16">
        <v>42594</v>
      </c>
      <c r="D259" s="3"/>
      <c r="E259" s="4"/>
      <c r="F259" s="3">
        <v>7</v>
      </c>
      <c r="G259" s="7" t="s">
        <v>1</v>
      </c>
      <c r="H259" s="17">
        <v>1.2500000000000001E-2</v>
      </c>
      <c r="I259" s="4"/>
      <c r="J259" s="4" t="s">
        <v>35</v>
      </c>
      <c r="K259" s="4"/>
      <c r="L259" s="4" t="str">
        <f>IF(K259="","",IF(H259="","",K259/H259))</f>
        <v/>
      </c>
      <c r="M259" s="7"/>
      <c r="N259" s="4"/>
      <c r="O259" s="7"/>
      <c r="P259" s="3"/>
      <c r="Q259" s="4"/>
      <c r="R259" s="3"/>
      <c r="S259" s="4"/>
      <c r="T259" s="8"/>
      <c r="U259" s="8"/>
      <c r="V259" s="4"/>
      <c r="W259" s="4"/>
      <c r="X259" s="4" t="str">
        <f>IF(T259="","",IF(W259="","",(T259-U259-V259-W259)))</f>
        <v/>
      </c>
      <c r="Y259" s="9" t="str">
        <f>IF(U259="","",U259/$T259)</f>
        <v/>
      </c>
      <c r="Z259" s="9" t="str">
        <f>IF(V259="","",V259/$T259)</f>
        <v/>
      </c>
      <c r="AA259" s="9" t="str">
        <f>IF(W259="","",W259/$T259)</f>
        <v/>
      </c>
      <c r="AB259" s="9" t="str">
        <f>IF(X259="","",X259/$T259)</f>
        <v/>
      </c>
      <c r="AC259" s="9"/>
      <c r="AD259" s="8"/>
      <c r="AE259" s="10">
        <v>2016</v>
      </c>
      <c r="AF259" s="7"/>
      <c r="AG259" s="7">
        <v>21</v>
      </c>
      <c r="AH259" s="12" t="s">
        <v>110</v>
      </c>
      <c r="AI259" s="12"/>
      <c r="AJ259" s="32">
        <f>IF(AE259&lt;&gt;AE258,"1",IF(C259&gt;C258,AJ258+1,"1"))</f>
        <v>2</v>
      </c>
      <c r="AK259" s="10">
        <f>IF(G259="Top",AJ259*1,IF(G259="Bottom",AJ259+10,""))</f>
        <v>12</v>
      </c>
      <c r="AL259" s="11" t="s">
        <v>1424</v>
      </c>
      <c r="AN259" s="10"/>
      <c r="AO259" s="10"/>
      <c r="AP259" s="7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</row>
    <row r="260" spans="1:73" s="11" customFormat="1" ht="11.25" x14ac:dyDescent="0.2">
      <c r="A260" s="15">
        <v>20</v>
      </c>
      <c r="B260" s="11" t="s">
        <v>110</v>
      </c>
      <c r="C260" s="16">
        <v>42594</v>
      </c>
      <c r="D260" s="3">
        <v>9</v>
      </c>
      <c r="E260" s="38">
        <v>5.2</v>
      </c>
      <c r="F260" s="3">
        <v>1.5</v>
      </c>
      <c r="G260" s="7" t="s">
        <v>4</v>
      </c>
      <c r="H260" s="17">
        <v>5.7000000000000002E-3</v>
      </c>
      <c r="I260" s="4" t="s">
        <v>35</v>
      </c>
      <c r="J260" s="4" t="s">
        <v>35</v>
      </c>
      <c r="K260" s="4">
        <v>0.251</v>
      </c>
      <c r="L260" s="4">
        <f>IF(K260="","",IF(H260="","",K260/H260))</f>
        <v>44.035087719298247</v>
      </c>
      <c r="M260" s="7">
        <v>14</v>
      </c>
      <c r="N260" s="4">
        <v>7.64</v>
      </c>
      <c r="O260" s="7">
        <v>86.1</v>
      </c>
      <c r="P260" s="3"/>
      <c r="Q260" s="38">
        <v>1.3</v>
      </c>
      <c r="R260" s="3"/>
      <c r="S260" s="4">
        <v>0.15</v>
      </c>
      <c r="T260" s="8">
        <v>1.5899999999999999</v>
      </c>
      <c r="U260" s="8">
        <v>0.61</v>
      </c>
      <c r="V260" s="4">
        <v>0.86</v>
      </c>
      <c r="W260" s="4">
        <v>0.12</v>
      </c>
      <c r="X260" s="4">
        <f>IF(T260="","",IF(W260="","",(T260-U260-V260-W260)))</f>
        <v>-1.1102230246251565E-16</v>
      </c>
      <c r="Y260" s="9">
        <f>IF(U260="","",U260/$T260)</f>
        <v>0.38364779874213839</v>
      </c>
      <c r="Z260" s="9">
        <f>IF(V260="","",V260/$T260)</f>
        <v>0.54088050314465408</v>
      </c>
      <c r="AA260" s="9">
        <f>IF(W260="","",W260/$T260)</f>
        <v>7.5471698113207544E-2</v>
      </c>
      <c r="AB260" s="9">
        <f>IF(X260="","",X260/$T260)</f>
        <v>-6.9825347460701678E-17</v>
      </c>
      <c r="AC260" s="9"/>
      <c r="AD260" s="8"/>
      <c r="AE260" s="10">
        <v>2016</v>
      </c>
      <c r="AF260" s="7">
        <v>28</v>
      </c>
      <c r="AG260" s="7">
        <v>27</v>
      </c>
      <c r="AH260" s="12" t="s">
        <v>110</v>
      </c>
      <c r="AI260" s="12"/>
      <c r="AJ260" s="32" t="str">
        <f>IF(AE260&lt;&gt;AE259,"1",IF(C260&gt;C259,AJ259+1,"1"))</f>
        <v>1</v>
      </c>
      <c r="AK260" s="10">
        <f>IF(G260="Top",AJ260*1,IF(G260="Bottom",AJ260+10,""))</f>
        <v>1</v>
      </c>
      <c r="AL260" s="11" t="s">
        <v>1425</v>
      </c>
      <c r="AN260" s="10"/>
      <c r="AO260" s="10"/>
      <c r="AP260" s="7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</row>
    <row r="261" spans="1:73" s="11" customFormat="1" ht="11.25" hidden="1" x14ac:dyDescent="0.2">
      <c r="A261" s="15">
        <v>20</v>
      </c>
      <c r="B261" s="11" t="s">
        <v>110</v>
      </c>
      <c r="C261" s="16">
        <v>42615</v>
      </c>
      <c r="D261" s="3"/>
      <c r="E261" s="4"/>
      <c r="F261" s="3">
        <v>7</v>
      </c>
      <c r="G261" s="7" t="s">
        <v>1</v>
      </c>
      <c r="H261" s="17">
        <v>9.8000000000000014E-3</v>
      </c>
      <c r="I261" s="4"/>
      <c r="J261" s="4">
        <v>9.1999999999999998E-2</v>
      </c>
      <c r="K261" s="4"/>
      <c r="L261" s="4" t="str">
        <f>IF(K261="","",IF(H261="","",K261/H261))</f>
        <v/>
      </c>
      <c r="M261" s="7"/>
      <c r="N261" s="4"/>
      <c r="O261" s="7"/>
      <c r="P261" s="3"/>
      <c r="Q261" s="4"/>
      <c r="R261" s="3"/>
      <c r="S261" s="4"/>
      <c r="T261" s="8"/>
      <c r="U261" s="8"/>
      <c r="V261" s="4"/>
      <c r="W261" s="4"/>
      <c r="X261" s="4" t="str">
        <f>IF(T261="","",IF(W261="","",(T261-U261-V261-W261)))</f>
        <v/>
      </c>
      <c r="Y261" s="9" t="str">
        <f>IF(U261="","",U261/$T261)</f>
        <v/>
      </c>
      <c r="Z261" s="9" t="str">
        <f>IF(V261="","",V261/$T261)</f>
        <v/>
      </c>
      <c r="AA261" s="9" t="str">
        <f>IF(W261="","",W261/$T261)</f>
        <v/>
      </c>
      <c r="AB261" s="9" t="str">
        <f>IF(X261="","",X261/$T261)</f>
        <v/>
      </c>
      <c r="AC261" s="9"/>
      <c r="AD261" s="8"/>
      <c r="AE261" s="10">
        <v>2016</v>
      </c>
      <c r="AF261" s="7"/>
      <c r="AG261" s="7">
        <v>24</v>
      </c>
      <c r="AH261" s="12" t="s">
        <v>110</v>
      </c>
      <c r="AI261" s="12"/>
      <c r="AJ261" s="32">
        <f>IF(AE261&lt;&gt;AE260,"1",IF(C261&gt;C260,AJ260+1,"1"))</f>
        <v>2</v>
      </c>
      <c r="AK261" s="10">
        <f>IF(G261="Top",AJ261*1,IF(G261="Bottom",AJ261+10,""))</f>
        <v>12</v>
      </c>
      <c r="AL261" s="11" t="s">
        <v>1877</v>
      </c>
      <c r="AN261" s="10"/>
      <c r="AO261" s="10"/>
      <c r="AP261" s="7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</row>
    <row r="262" spans="1:73" s="11" customFormat="1" ht="11.25" x14ac:dyDescent="0.2">
      <c r="A262" s="15">
        <v>20</v>
      </c>
      <c r="B262" s="11" t="s">
        <v>110</v>
      </c>
      <c r="C262" s="16">
        <v>42615</v>
      </c>
      <c r="D262" s="3">
        <v>9.1</v>
      </c>
      <c r="E262" s="38">
        <v>6.6</v>
      </c>
      <c r="F262" s="3">
        <v>1.5</v>
      </c>
      <c r="G262" s="7" t="s">
        <v>4</v>
      </c>
      <c r="H262" s="17">
        <v>8.199999999999999E-3</v>
      </c>
      <c r="I262" s="4">
        <v>3.5000000000000001E-3</v>
      </c>
      <c r="J262" s="4">
        <v>0.123</v>
      </c>
      <c r="K262" s="4">
        <v>0.27900000000000003</v>
      </c>
      <c r="L262" s="4">
        <f>IF(K262="","",IF(H262="","",K262/H262))</f>
        <v>34.024390243902445</v>
      </c>
      <c r="M262" s="7">
        <v>13</v>
      </c>
      <c r="N262" s="4">
        <v>7.43</v>
      </c>
      <c r="O262" s="7">
        <v>77.400000000000006</v>
      </c>
      <c r="P262" s="3"/>
      <c r="Q262" s="38">
        <v>1.1000000000000001</v>
      </c>
      <c r="R262" s="3">
        <v>20.6</v>
      </c>
      <c r="S262" s="4">
        <v>0.15</v>
      </c>
      <c r="T262" s="8">
        <v>0.37</v>
      </c>
      <c r="U262" s="8">
        <v>0</v>
      </c>
      <c r="V262" s="4">
        <v>0</v>
      </c>
      <c r="W262" s="4">
        <v>0.37</v>
      </c>
      <c r="X262" s="4">
        <f>IF(T262="","",IF(W262="","",(T262-U262-V262-W262)))</f>
        <v>0</v>
      </c>
      <c r="Y262" s="9">
        <f>IF(U262="","",U262/$T262)</f>
        <v>0</v>
      </c>
      <c r="Z262" s="9">
        <f>IF(V262="","",V262/$T262)</f>
        <v>0</v>
      </c>
      <c r="AA262" s="9">
        <f>IF(W262="","",W262/$T262)</f>
        <v>1</v>
      </c>
      <c r="AB262" s="9">
        <f>IF(X262="","",X262/$T262)</f>
        <v>0</v>
      </c>
      <c r="AC262" s="9"/>
      <c r="AD262" s="8"/>
      <c r="AE262" s="10">
        <v>2016</v>
      </c>
      <c r="AF262" s="7">
        <v>26</v>
      </c>
      <c r="AG262" s="7">
        <v>26</v>
      </c>
      <c r="AH262" s="12" t="s">
        <v>110</v>
      </c>
      <c r="AI262" s="12"/>
      <c r="AJ262" s="32" t="str">
        <f>IF(AE262&lt;&gt;AE261,"1",IF(C262&gt;C261,AJ261+1,"1"))</f>
        <v>1</v>
      </c>
      <c r="AK262" s="10">
        <f>IF(G262="Top",AJ262*1,IF(G262="Bottom",AJ262+10,""))</f>
        <v>1</v>
      </c>
      <c r="AL262" s="11" t="s">
        <v>1878</v>
      </c>
      <c r="AN262" s="10"/>
      <c r="AO262" s="10"/>
      <c r="AP262" s="7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</row>
    <row r="263" spans="1:73" s="11" customFormat="1" ht="11.25" hidden="1" x14ac:dyDescent="0.2">
      <c r="A263" s="15">
        <v>20</v>
      </c>
      <c r="B263" s="11" t="s">
        <v>110</v>
      </c>
      <c r="C263" s="16">
        <v>42636</v>
      </c>
      <c r="D263" s="3"/>
      <c r="E263" s="4"/>
      <c r="F263" s="3">
        <v>7</v>
      </c>
      <c r="G263" s="7" t="s">
        <v>1</v>
      </c>
      <c r="H263" s="17">
        <v>9.8000000000000014E-3</v>
      </c>
      <c r="I263" s="4"/>
      <c r="J263" s="4" t="s">
        <v>35</v>
      </c>
      <c r="K263" s="4"/>
      <c r="L263" s="4" t="str">
        <f>IF(K263="","",IF(H263="","",K263/H263))</f>
        <v/>
      </c>
      <c r="M263" s="7"/>
      <c r="N263" s="4"/>
      <c r="O263" s="7"/>
      <c r="P263" s="3"/>
      <c r="Q263" s="4"/>
      <c r="R263" s="3"/>
      <c r="S263" s="4"/>
      <c r="T263" s="8"/>
      <c r="U263" s="8"/>
      <c r="V263" s="4"/>
      <c r="W263" s="4"/>
      <c r="X263" s="4" t="str">
        <f>IF(T263="","",IF(W263="","",(T263-U263-V263-W263)))</f>
        <v/>
      </c>
      <c r="Y263" s="9" t="str">
        <f>IF(U263="","",U263/$T263)</f>
        <v/>
      </c>
      <c r="Z263" s="9" t="str">
        <f>IF(V263="","",V263/$T263)</f>
        <v/>
      </c>
      <c r="AA263" s="9" t="str">
        <f>IF(W263="","",W263/$T263)</f>
        <v/>
      </c>
      <c r="AB263" s="9" t="str">
        <f>IF(X263="","",X263/$T263)</f>
        <v/>
      </c>
      <c r="AC263" s="9"/>
      <c r="AD263" s="8"/>
      <c r="AE263" s="10">
        <v>2016</v>
      </c>
      <c r="AF263" s="7"/>
      <c r="AG263" s="7">
        <v>22</v>
      </c>
      <c r="AH263" s="12" t="s">
        <v>110</v>
      </c>
      <c r="AI263" s="12"/>
      <c r="AJ263" s="32">
        <f>IF(AE263&lt;&gt;AE262,"1",IF(C263&gt;C262,AJ262+1,"1"))</f>
        <v>2</v>
      </c>
      <c r="AK263" s="10">
        <f>IF(G263="Top",AJ263*1,IF(G263="Bottom",AJ263+10,""))</f>
        <v>12</v>
      </c>
      <c r="AL263" s="11" t="s">
        <v>2305</v>
      </c>
      <c r="AN263" s="10"/>
      <c r="AO263" s="10"/>
      <c r="AP263" s="7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</row>
    <row r="264" spans="1:73" s="11" customFormat="1" ht="11.25" x14ac:dyDescent="0.2">
      <c r="A264" s="15">
        <v>20</v>
      </c>
      <c r="B264" s="11" t="s">
        <v>110</v>
      </c>
      <c r="C264" s="16">
        <v>42636</v>
      </c>
      <c r="D264" s="3">
        <v>8.9</v>
      </c>
      <c r="E264" s="38">
        <v>6.75</v>
      </c>
      <c r="F264" s="3">
        <v>1.5</v>
      </c>
      <c r="G264" s="7" t="s">
        <v>4</v>
      </c>
      <c r="H264" s="17">
        <v>9.1999999999999998E-3</v>
      </c>
      <c r="I264" s="4" t="s">
        <v>35</v>
      </c>
      <c r="J264" s="4" t="s">
        <v>35</v>
      </c>
      <c r="K264" s="4">
        <v>0.25</v>
      </c>
      <c r="L264" s="4">
        <f>IF(K264="","",IF(H264="","",K264/H264))</f>
        <v>27.173913043478262</v>
      </c>
      <c r="M264" s="7">
        <v>13</v>
      </c>
      <c r="N264" s="4">
        <v>7.8</v>
      </c>
      <c r="O264" s="7">
        <v>51.8</v>
      </c>
      <c r="P264" s="3"/>
      <c r="Q264" s="38">
        <v>1.9</v>
      </c>
      <c r="R264" s="3"/>
      <c r="S264" s="4">
        <v>0.15</v>
      </c>
      <c r="T264" s="8">
        <v>1.3900000000000001</v>
      </c>
      <c r="U264" s="8">
        <v>7.0000000000000007E-2</v>
      </c>
      <c r="V264" s="4">
        <v>0.44</v>
      </c>
      <c r="W264" s="4">
        <v>0</v>
      </c>
      <c r="X264" s="4">
        <f>IF(T264="","",IF(W264="","",(T264-U264-V264-W264)))</f>
        <v>0.88000000000000012</v>
      </c>
      <c r="Y264" s="9">
        <f>IF(U264="","",U264/$T264)</f>
        <v>5.0359712230215826E-2</v>
      </c>
      <c r="Z264" s="9">
        <f>IF(V264="","",V264/$T264)</f>
        <v>0.31654676258992803</v>
      </c>
      <c r="AA264" s="9">
        <f>IF(W264="","",W264/$T264)</f>
        <v>0</v>
      </c>
      <c r="AB264" s="9">
        <f>IF(X264="","",X264/$T264)</f>
        <v>0.63309352517985618</v>
      </c>
      <c r="AC264" s="9"/>
      <c r="AD264" s="8"/>
      <c r="AE264" s="10">
        <v>2016</v>
      </c>
      <c r="AF264" s="7">
        <v>25</v>
      </c>
      <c r="AG264" s="7">
        <v>22</v>
      </c>
      <c r="AH264" s="12" t="s">
        <v>110</v>
      </c>
      <c r="AI264" s="12"/>
      <c r="AJ264" s="32" t="str">
        <f>IF(AE264&lt;&gt;AE263,"1",IF(C264&gt;C263,AJ263+1,"1"))</f>
        <v>1</v>
      </c>
      <c r="AK264" s="10">
        <f>IF(G264="Top",AJ264*1,IF(G264="Bottom",AJ264+10,""))</f>
        <v>1</v>
      </c>
      <c r="AL264" s="11" t="s">
        <v>2306</v>
      </c>
      <c r="AN264" s="10"/>
      <c r="AO264" s="10"/>
      <c r="AP264" s="7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</row>
    <row r="265" spans="1:73" s="11" customFormat="1" ht="11.25" hidden="1" x14ac:dyDescent="0.2">
      <c r="A265" s="1">
        <v>20</v>
      </c>
      <c r="B265" s="11" t="s">
        <v>110</v>
      </c>
      <c r="C265" s="24">
        <v>42916</v>
      </c>
      <c r="D265" s="1"/>
      <c r="E265" s="20"/>
      <c r="F265" s="1">
        <v>7</v>
      </c>
      <c r="G265" s="7" t="s">
        <v>1</v>
      </c>
      <c r="H265" s="5">
        <v>1.2199999999999999E-2</v>
      </c>
      <c r="I265" s="6"/>
      <c r="J265" s="6">
        <v>1.0999999999999999E-2</v>
      </c>
      <c r="K265" s="6"/>
      <c r="L265" s="6" t="str">
        <f>IF(H265="","",IF(K265="","",K265/H265))</f>
        <v/>
      </c>
      <c r="M265" s="1"/>
      <c r="N265" s="20"/>
      <c r="O265" s="13"/>
      <c r="P265" s="1"/>
      <c r="Q265" s="20"/>
      <c r="R265" s="13"/>
      <c r="S265" s="6" t="s">
        <v>35</v>
      </c>
      <c r="T265" s="6"/>
      <c r="U265" s="6"/>
      <c r="V265" s="6"/>
      <c r="W265" s="6"/>
      <c r="X265" s="6" t="str">
        <f>IF(T265="","",T265-U265-V265-W265)</f>
        <v/>
      </c>
      <c r="Y265" s="9" t="str">
        <f>IF(U265="","",U265/$T265)</f>
        <v/>
      </c>
      <c r="Z265" s="9" t="str">
        <f>IF(V265="","",V265/$T265)</f>
        <v/>
      </c>
      <c r="AA265" s="9" t="str">
        <f>IF(W265="","",W265/$T265)</f>
        <v/>
      </c>
      <c r="AB265" s="9" t="str">
        <f>IF(X265="","",X265/$T265)</f>
        <v/>
      </c>
      <c r="AC265" s="21"/>
      <c r="AD265" s="1"/>
      <c r="AE265" s="1">
        <v>2017</v>
      </c>
      <c r="AF265" s="1"/>
      <c r="AG265" s="1">
        <v>16</v>
      </c>
      <c r="AH265" s="12" t="s">
        <v>110</v>
      </c>
      <c r="AI265" s="1"/>
      <c r="AJ265" s="32" t="str">
        <f>IF(AE265&lt;&gt;AE264,"1",IF(C265&gt;C264,AJ264+1,"1"))</f>
        <v>1</v>
      </c>
      <c r="AK265" s="10">
        <f>IF(G265="Top",AJ265*1,IF(G265="Bottom",AJ265+10,""))</f>
        <v>11</v>
      </c>
      <c r="AL265" s="11" t="s">
        <v>3197</v>
      </c>
      <c r="AM265" s="14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</row>
    <row r="266" spans="1:73" s="11" customFormat="1" ht="11.25" x14ac:dyDescent="0.2">
      <c r="A266" s="1">
        <v>20</v>
      </c>
      <c r="B266" s="11" t="s">
        <v>110</v>
      </c>
      <c r="C266" s="24">
        <v>42916</v>
      </c>
      <c r="D266" s="1">
        <v>9</v>
      </c>
      <c r="E266" s="39">
        <v>5.45</v>
      </c>
      <c r="F266" s="1">
        <v>1.5</v>
      </c>
      <c r="G266" s="1" t="s">
        <v>4</v>
      </c>
      <c r="H266" s="5">
        <v>1.2800000000000001E-2</v>
      </c>
      <c r="I266" s="6">
        <v>7.0000000000000001E-3</v>
      </c>
      <c r="J266" s="6">
        <v>3.1E-2</v>
      </c>
      <c r="K266" s="6">
        <v>0.35599999999999998</v>
      </c>
      <c r="L266" s="6">
        <f>IF(H266="","",IF(K266="","",K266/H266))</f>
        <v>27.812499999999996</v>
      </c>
      <c r="M266" s="1">
        <v>5</v>
      </c>
      <c r="N266" s="20">
        <v>8.2799999999999994</v>
      </c>
      <c r="O266" s="13">
        <v>83.3</v>
      </c>
      <c r="P266" s="1">
        <v>3.87</v>
      </c>
      <c r="Q266" s="39">
        <v>2.4</v>
      </c>
      <c r="R266" s="13"/>
      <c r="S266" s="6">
        <v>0.15</v>
      </c>
      <c r="T266" s="6">
        <v>2.4700000000000002</v>
      </c>
      <c r="U266" s="6">
        <v>0.74</v>
      </c>
      <c r="V266" s="6">
        <v>0.49</v>
      </c>
      <c r="W266" s="6">
        <v>0</v>
      </c>
      <c r="X266" s="6">
        <f>IF(T266="","",T266-U266-V266-W266)</f>
        <v>1.2400000000000002</v>
      </c>
      <c r="Y266" s="9">
        <f>IF(U266="","",U266/$T266)</f>
        <v>0.29959514170040485</v>
      </c>
      <c r="Z266" s="9">
        <f>IF(V266="","",V266/$T266)</f>
        <v>0.19838056680161942</v>
      </c>
      <c r="AA266" s="9">
        <f>IF(W266="","",W266/$T266)</f>
        <v>0</v>
      </c>
      <c r="AB266" s="9">
        <f>IF(X266="","",X266/$T266)</f>
        <v>0.50202429149797578</v>
      </c>
      <c r="AC266" s="21"/>
      <c r="AD266" s="1"/>
      <c r="AE266" s="1">
        <v>2017</v>
      </c>
      <c r="AF266" s="1">
        <v>27</v>
      </c>
      <c r="AG266" s="1">
        <v>22</v>
      </c>
      <c r="AH266" s="12" t="s">
        <v>110</v>
      </c>
      <c r="AI266" s="1"/>
      <c r="AJ266" s="32" t="str">
        <f>IF(AE266&lt;&gt;AE265,"1",IF(C266&gt;C265,AJ265+1,"1"))</f>
        <v>1</v>
      </c>
      <c r="AK266" s="10">
        <f>IF(G266="Top",AJ266*1,IF(G266="Bottom",AJ266+10,""))</f>
        <v>1</v>
      </c>
      <c r="AL266" s="11" t="s">
        <v>3198</v>
      </c>
      <c r="AM266" s="14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</row>
    <row r="267" spans="1:73" s="11" customFormat="1" ht="11.25" hidden="1" x14ac:dyDescent="0.2">
      <c r="A267" s="1">
        <v>20</v>
      </c>
      <c r="B267" s="11" t="s">
        <v>110</v>
      </c>
      <c r="C267" s="24">
        <v>42933</v>
      </c>
      <c r="D267" s="1"/>
      <c r="E267" s="20"/>
      <c r="F267" s="1">
        <v>7</v>
      </c>
      <c r="G267" s="7" t="s">
        <v>1</v>
      </c>
      <c r="H267" s="5">
        <v>1.7000000000000001E-2</v>
      </c>
      <c r="I267" s="6"/>
      <c r="J267" s="6">
        <v>3.7999999999999999E-2</v>
      </c>
      <c r="K267" s="6"/>
      <c r="L267" s="6" t="str">
        <f>IF(H267="","",IF(K267="","",K267/H267))</f>
        <v/>
      </c>
      <c r="M267" s="1"/>
      <c r="N267" s="20"/>
      <c r="O267" s="13"/>
      <c r="P267" s="1"/>
      <c r="Q267" s="20"/>
      <c r="R267" s="13"/>
      <c r="S267" s="6" t="s">
        <v>35</v>
      </c>
      <c r="T267" s="6"/>
      <c r="U267" s="6"/>
      <c r="V267" s="6"/>
      <c r="W267" s="6"/>
      <c r="X267" s="6" t="str">
        <f>IF(T267="","",T267-U267-V267-W267)</f>
        <v/>
      </c>
      <c r="Y267" s="9" t="str">
        <f>IF(U267="","",U267/$T267)</f>
        <v/>
      </c>
      <c r="Z267" s="9" t="str">
        <f>IF(V267="","",V267/$T267)</f>
        <v/>
      </c>
      <c r="AA267" s="9" t="str">
        <f>IF(W267="","",W267/$T267)</f>
        <v/>
      </c>
      <c r="AB267" s="9" t="str">
        <f>IF(X267="","",X267/$T267)</f>
        <v/>
      </c>
      <c r="AC267" s="21"/>
      <c r="AD267" s="1"/>
      <c r="AE267" s="1">
        <v>2017</v>
      </c>
      <c r="AF267" s="1"/>
      <c r="AG267" s="1">
        <v>16</v>
      </c>
      <c r="AH267" s="12" t="s">
        <v>110</v>
      </c>
      <c r="AI267" s="1"/>
      <c r="AJ267" s="32">
        <f>IF(AE267&lt;&gt;AE266,"1",IF(C267&gt;C266,AJ266+1,"1"))</f>
        <v>2</v>
      </c>
      <c r="AK267" s="10">
        <f>IF(G267="Top",AJ267*1,IF(G267="Bottom",AJ267+10,""))</f>
        <v>12</v>
      </c>
      <c r="AL267" s="11" t="s">
        <v>3658</v>
      </c>
      <c r="AM267" s="14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</row>
    <row r="268" spans="1:73" s="11" customFormat="1" ht="11.25" x14ac:dyDescent="0.2">
      <c r="A268" s="1">
        <v>20</v>
      </c>
      <c r="B268" s="11" t="s">
        <v>110</v>
      </c>
      <c r="C268" s="24">
        <v>42933</v>
      </c>
      <c r="D268" s="1">
        <v>9.1999999999999993</v>
      </c>
      <c r="E268" s="39">
        <v>3.9</v>
      </c>
      <c r="F268" s="1">
        <v>1.5</v>
      </c>
      <c r="G268" s="1" t="s">
        <v>4</v>
      </c>
      <c r="H268" s="5">
        <v>9.6999999999999986E-3</v>
      </c>
      <c r="I268" s="6">
        <v>7.0000000000000001E-3</v>
      </c>
      <c r="J268" s="6">
        <v>0.05</v>
      </c>
      <c r="K268" s="6">
        <v>0.437</v>
      </c>
      <c r="L268" s="6">
        <f>IF(H268="","",IF(K268="","",K268/H268))</f>
        <v>45.051546391752581</v>
      </c>
      <c r="M268" s="1">
        <v>5</v>
      </c>
      <c r="N268" s="20">
        <v>7.54</v>
      </c>
      <c r="O268" s="13">
        <v>86.3</v>
      </c>
      <c r="P268" s="1"/>
      <c r="Q268" s="39">
        <v>1.6</v>
      </c>
      <c r="R268" s="13"/>
      <c r="S268" s="6">
        <v>0.15</v>
      </c>
      <c r="T268" s="6">
        <v>2.44</v>
      </c>
      <c r="U268" s="6">
        <v>0.5</v>
      </c>
      <c r="V268" s="6">
        <v>0.8</v>
      </c>
      <c r="W268" s="6">
        <v>0</v>
      </c>
      <c r="X268" s="6">
        <f>IF(T268="","",T268-U268-V268-W268)</f>
        <v>1.1399999999999999</v>
      </c>
      <c r="Y268" s="9">
        <f>IF(U268="","",U268/$T268)</f>
        <v>0.20491803278688525</v>
      </c>
      <c r="Z268" s="9">
        <f>IF(V268="","",V268/$T268)</f>
        <v>0.32786885245901642</v>
      </c>
      <c r="AA268" s="9">
        <f>IF(W268="","",W268/$T268)</f>
        <v>0</v>
      </c>
      <c r="AB268" s="9">
        <f>IF(X268="","",X268/$T268)</f>
        <v>0.46721311475409832</v>
      </c>
      <c r="AC268" s="21"/>
      <c r="AD268" s="1"/>
      <c r="AE268" s="1">
        <v>2017</v>
      </c>
      <c r="AF268" s="1">
        <v>29</v>
      </c>
      <c r="AG268" s="1">
        <v>22</v>
      </c>
      <c r="AH268" s="12" t="s">
        <v>110</v>
      </c>
      <c r="AI268" s="1"/>
      <c r="AJ268" s="32" t="str">
        <f>IF(AE268&lt;&gt;AE267,"1",IF(C268&gt;C267,AJ267+1,"1"))</f>
        <v>1</v>
      </c>
      <c r="AK268" s="10">
        <f>IF(G268="Top",AJ268*1,IF(G268="Bottom",AJ268+10,""))</f>
        <v>1</v>
      </c>
      <c r="AL268" s="11" t="s">
        <v>3659</v>
      </c>
      <c r="AM268" s="14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</row>
    <row r="269" spans="1:73" s="11" customFormat="1" ht="11.25" hidden="1" x14ac:dyDescent="0.2">
      <c r="A269" s="1">
        <v>20</v>
      </c>
      <c r="B269" s="11" t="s">
        <v>110</v>
      </c>
      <c r="C269" s="24">
        <v>42937</v>
      </c>
      <c r="D269" s="1"/>
      <c r="E269" s="20"/>
      <c r="F269" s="1">
        <v>7</v>
      </c>
      <c r="G269" s="7" t="s">
        <v>1</v>
      </c>
      <c r="H269" s="5">
        <v>1.23E-2</v>
      </c>
      <c r="I269" s="6"/>
      <c r="J269" s="6">
        <v>2.1000000000000001E-2</v>
      </c>
      <c r="K269" s="6"/>
      <c r="L269" s="6" t="str">
        <f>IF(H269="","",IF(K269="","",K269/H269))</f>
        <v/>
      </c>
      <c r="M269" s="1"/>
      <c r="N269" s="20"/>
      <c r="O269" s="13"/>
      <c r="P269" s="1"/>
      <c r="Q269" s="20"/>
      <c r="R269" s="13"/>
      <c r="S269" s="6" t="s">
        <v>35</v>
      </c>
      <c r="T269" s="6"/>
      <c r="U269" s="6"/>
      <c r="V269" s="6"/>
      <c r="W269" s="6"/>
      <c r="X269" s="6" t="str">
        <f>IF(T269="","",T269-U269-V269-W269)</f>
        <v/>
      </c>
      <c r="Y269" s="9" t="str">
        <f>IF(U269="","",U269/$T269)</f>
        <v/>
      </c>
      <c r="Z269" s="9" t="str">
        <f>IF(V269="","",V269/$T269)</f>
        <v/>
      </c>
      <c r="AA269" s="9" t="str">
        <f>IF(W269="","",W269/$T269)</f>
        <v/>
      </c>
      <c r="AB269" s="9" t="str">
        <f>IF(X269="","",X269/$T269)</f>
        <v/>
      </c>
      <c r="AC269" s="21"/>
      <c r="AD269" s="1"/>
      <c r="AE269" s="1">
        <v>2017</v>
      </c>
      <c r="AF269" s="1"/>
      <c r="AG269" s="1">
        <v>16</v>
      </c>
      <c r="AH269" s="12" t="s">
        <v>110</v>
      </c>
      <c r="AI269" s="1"/>
      <c r="AJ269" s="32">
        <f>IF(AE269&lt;&gt;AE268,"1",IF(C269&gt;C268,AJ268+1,"1"))</f>
        <v>2</v>
      </c>
      <c r="AK269" s="10">
        <f>IF(G269="Top",AJ269*1,IF(G269="Bottom",AJ269+10,""))</f>
        <v>12</v>
      </c>
      <c r="AL269" s="11" t="s">
        <v>3722</v>
      </c>
      <c r="AM269" s="14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</row>
    <row r="270" spans="1:73" s="11" customFormat="1" ht="11.25" x14ac:dyDescent="0.2">
      <c r="A270" s="1">
        <v>20</v>
      </c>
      <c r="B270" s="11" t="s">
        <v>110</v>
      </c>
      <c r="C270" s="24">
        <v>42937</v>
      </c>
      <c r="D270" s="1">
        <v>9</v>
      </c>
      <c r="E270" s="39">
        <v>4.05</v>
      </c>
      <c r="F270" s="1">
        <v>1.5</v>
      </c>
      <c r="G270" s="1" t="s">
        <v>4</v>
      </c>
      <c r="H270" s="5">
        <v>8.8999999999999999E-3</v>
      </c>
      <c r="I270" s="6">
        <v>7.0000000000000001E-3</v>
      </c>
      <c r="J270" s="6">
        <v>2.1999999999999999E-2</v>
      </c>
      <c r="K270" s="6">
        <v>0.30599999999999999</v>
      </c>
      <c r="L270" s="6">
        <f>IF(H270="","",IF(K270="","",K270/H270))</f>
        <v>34.382022471910112</v>
      </c>
      <c r="M270" s="1">
        <v>5</v>
      </c>
      <c r="N270" s="20">
        <v>6.78</v>
      </c>
      <c r="O270" s="13">
        <v>84.3</v>
      </c>
      <c r="P270" s="1"/>
      <c r="Q270" s="39">
        <v>1.4</v>
      </c>
      <c r="R270" s="13">
        <v>32.1</v>
      </c>
      <c r="S270" s="6">
        <v>0.15</v>
      </c>
      <c r="T270" s="6">
        <v>2.19</v>
      </c>
      <c r="U270" s="6">
        <v>0.26</v>
      </c>
      <c r="V270" s="6">
        <v>0.62</v>
      </c>
      <c r="W270" s="6">
        <v>0</v>
      </c>
      <c r="X270" s="6">
        <f>IF(T270="","",T270-U270-V270-W270)</f>
        <v>1.31</v>
      </c>
      <c r="Y270" s="9">
        <f>IF(U270="","",U270/$T270)</f>
        <v>0.11872146118721462</v>
      </c>
      <c r="Z270" s="9">
        <f>IF(V270="","",V270/$T270)</f>
        <v>0.28310502283105021</v>
      </c>
      <c r="AA270" s="9">
        <f>IF(W270="","",W270/$T270)</f>
        <v>0</v>
      </c>
      <c r="AB270" s="9">
        <f>IF(X270="","",X270/$T270)</f>
        <v>0.59817351598173518</v>
      </c>
      <c r="AC270" s="21"/>
      <c r="AD270" s="1"/>
      <c r="AE270" s="1">
        <v>2017</v>
      </c>
      <c r="AF270" s="1">
        <v>27</v>
      </c>
      <c r="AG270" s="1">
        <v>26</v>
      </c>
      <c r="AH270" s="12" t="s">
        <v>110</v>
      </c>
      <c r="AI270" s="1"/>
      <c r="AJ270" s="32" t="str">
        <f>IF(AE270&lt;&gt;AE269,"1",IF(C270&gt;C269,AJ269+1,"1"))</f>
        <v>1</v>
      </c>
      <c r="AK270" s="10">
        <f>IF(G270="Top",AJ270*1,IF(G270="Bottom",AJ270+10,""))</f>
        <v>1</v>
      </c>
      <c r="AL270" s="11" t="s">
        <v>3723</v>
      </c>
      <c r="AM270" s="14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</row>
    <row r="271" spans="1:73" s="11" customFormat="1" ht="11.25" hidden="1" x14ac:dyDescent="0.2">
      <c r="A271" s="1">
        <v>20</v>
      </c>
      <c r="B271" s="11" t="s">
        <v>110</v>
      </c>
      <c r="C271" s="24">
        <v>42944</v>
      </c>
      <c r="D271" s="1"/>
      <c r="E271" s="20"/>
      <c r="F271" s="1">
        <v>7</v>
      </c>
      <c r="G271" s="7" t="s">
        <v>1</v>
      </c>
      <c r="H271" s="5">
        <v>1.04E-2</v>
      </c>
      <c r="I271" s="6"/>
      <c r="J271" s="6">
        <v>2.5000000000000001E-2</v>
      </c>
      <c r="K271" s="6"/>
      <c r="L271" s="6" t="str">
        <f>IF(H271="","",IF(K271="","",K271/H271))</f>
        <v/>
      </c>
      <c r="M271" s="1"/>
      <c r="N271" s="20"/>
      <c r="O271" s="13"/>
      <c r="P271" s="1"/>
      <c r="Q271" s="20"/>
      <c r="R271" s="13"/>
      <c r="S271" s="6" t="s">
        <v>35</v>
      </c>
      <c r="T271" s="6"/>
      <c r="U271" s="6"/>
      <c r="V271" s="6"/>
      <c r="W271" s="6"/>
      <c r="X271" s="6" t="str">
        <f>IF(T271="","",T271-U271-V271-W271)</f>
        <v/>
      </c>
      <c r="Y271" s="9" t="str">
        <f>IF(U271="","",U271/$T271)</f>
        <v/>
      </c>
      <c r="Z271" s="9" t="str">
        <f>IF(V271="","",V271/$T271)</f>
        <v/>
      </c>
      <c r="AA271" s="9" t="str">
        <f>IF(W271="","",W271/$T271)</f>
        <v/>
      </c>
      <c r="AB271" s="9" t="str">
        <f>IF(X271="","",X271/$T271)</f>
        <v/>
      </c>
      <c r="AC271" s="21"/>
      <c r="AD271" s="1"/>
      <c r="AE271" s="1">
        <v>2017</v>
      </c>
      <c r="AF271" s="1"/>
      <c r="AG271" s="1">
        <v>18</v>
      </c>
      <c r="AH271" s="12" t="s">
        <v>110</v>
      </c>
      <c r="AI271" s="1"/>
      <c r="AJ271" s="32">
        <f>IF(AE271&lt;&gt;AE270,"1",IF(C271&gt;C270,AJ270+1,"1"))</f>
        <v>2</v>
      </c>
      <c r="AK271" s="10">
        <f>IF(G271="Top",AJ271*1,IF(G271="Bottom",AJ271+10,""))</f>
        <v>12</v>
      </c>
      <c r="AL271" s="11" t="s">
        <v>3949</v>
      </c>
      <c r="AM271" s="14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</row>
    <row r="272" spans="1:73" s="11" customFormat="1" ht="11.25" x14ac:dyDescent="0.2">
      <c r="A272" s="1">
        <v>20</v>
      </c>
      <c r="B272" s="11" t="s">
        <v>110</v>
      </c>
      <c r="C272" s="24">
        <v>42944</v>
      </c>
      <c r="D272" s="1">
        <v>9.9</v>
      </c>
      <c r="E272" s="39">
        <v>5.5</v>
      </c>
      <c r="F272" s="1">
        <v>1.5</v>
      </c>
      <c r="G272" s="1" t="s">
        <v>4</v>
      </c>
      <c r="H272" s="5">
        <v>8.6E-3</v>
      </c>
      <c r="I272" s="6">
        <v>7.0000000000000001E-3</v>
      </c>
      <c r="J272" s="6">
        <v>7.0000000000000001E-3</v>
      </c>
      <c r="K272" s="6">
        <v>0.308</v>
      </c>
      <c r="L272" s="6">
        <f>IF(H272="","",IF(K272="","",K272/H272))</f>
        <v>35.813953488372093</v>
      </c>
      <c r="M272" s="1">
        <v>5</v>
      </c>
      <c r="N272" s="20">
        <v>6.64</v>
      </c>
      <c r="O272" s="13">
        <v>82.7</v>
      </c>
      <c r="P272" s="1"/>
      <c r="Q272" s="39">
        <v>2.1</v>
      </c>
      <c r="R272" s="13"/>
      <c r="S272" s="6">
        <v>0.15</v>
      </c>
      <c r="T272" s="6">
        <v>2.9800000000000004</v>
      </c>
      <c r="U272" s="6">
        <v>0.92</v>
      </c>
      <c r="V272" s="6">
        <v>0.46</v>
      </c>
      <c r="W272" s="6">
        <v>0</v>
      </c>
      <c r="X272" s="6">
        <f>IF(T272="","",T272-U272-V272-W272)</f>
        <v>1.6000000000000005</v>
      </c>
      <c r="Y272" s="9">
        <f>IF(U272="","",U272/$T272)</f>
        <v>0.30872483221476504</v>
      </c>
      <c r="Z272" s="9">
        <f>IF(V272="","",V272/$T272)</f>
        <v>0.15436241610738252</v>
      </c>
      <c r="AA272" s="9">
        <f>IF(W272="","",W272/$T272)</f>
        <v>0</v>
      </c>
      <c r="AB272" s="9">
        <f>IF(X272="","",X272/$T272)</f>
        <v>0.53691275167785246</v>
      </c>
      <c r="AC272" s="21"/>
      <c r="AD272" s="1"/>
      <c r="AE272" s="1">
        <v>2017</v>
      </c>
      <c r="AF272" s="1">
        <v>21</v>
      </c>
      <c r="AG272" s="1">
        <v>24</v>
      </c>
      <c r="AH272" s="12" t="s">
        <v>110</v>
      </c>
      <c r="AI272" s="1"/>
      <c r="AJ272" s="32" t="str">
        <f>IF(AE272&lt;&gt;AE271,"1",IF(C272&gt;C271,AJ271+1,"1"))</f>
        <v>1</v>
      </c>
      <c r="AK272" s="10">
        <f>IF(G272="Top",AJ272*1,IF(G272="Bottom",AJ272+10,""))</f>
        <v>1</v>
      </c>
      <c r="AL272" s="11" t="s">
        <v>3950</v>
      </c>
      <c r="AM272" s="14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</row>
    <row r="273" spans="1:73" s="11" customFormat="1" ht="11.25" hidden="1" x14ac:dyDescent="0.2">
      <c r="A273" s="1">
        <v>20</v>
      </c>
      <c r="B273" s="11" t="s">
        <v>110</v>
      </c>
      <c r="C273" s="24">
        <v>42958</v>
      </c>
      <c r="D273" s="1"/>
      <c r="E273" s="20"/>
      <c r="F273" s="1">
        <v>7</v>
      </c>
      <c r="G273" s="7" t="s">
        <v>1</v>
      </c>
      <c r="H273" s="5">
        <v>1.12E-2</v>
      </c>
      <c r="I273" s="6"/>
      <c r="J273" s="6">
        <v>4.2000000000000003E-2</v>
      </c>
      <c r="K273" s="6"/>
      <c r="L273" s="6" t="str">
        <f>IF(H273="","",IF(K273="","",K273/H273))</f>
        <v/>
      </c>
      <c r="M273" s="1"/>
      <c r="N273" s="20"/>
      <c r="O273" s="13"/>
      <c r="P273" s="1"/>
      <c r="Q273" s="20"/>
      <c r="R273" s="13"/>
      <c r="S273" s="6" t="s">
        <v>35</v>
      </c>
      <c r="T273" s="6"/>
      <c r="U273" s="6"/>
      <c r="V273" s="6"/>
      <c r="W273" s="6"/>
      <c r="X273" s="6" t="str">
        <f>IF(T273="","",T273-U273-V273-W273)</f>
        <v/>
      </c>
      <c r="Y273" s="9" t="str">
        <f>IF(U273="","",U273/$T273)</f>
        <v/>
      </c>
      <c r="Z273" s="9" t="str">
        <f>IF(V273="","",V273/$T273)</f>
        <v/>
      </c>
      <c r="AA273" s="9" t="str">
        <f>IF(W273="","",W273/$T273)</f>
        <v/>
      </c>
      <c r="AB273" s="9" t="str">
        <f>IF(X273="","",X273/$T273)</f>
        <v/>
      </c>
      <c r="AC273" s="21"/>
      <c r="AD273" s="1"/>
      <c r="AE273" s="1">
        <v>2017</v>
      </c>
      <c r="AF273" s="1"/>
      <c r="AG273" s="1">
        <v>18</v>
      </c>
      <c r="AH273" s="12" t="s">
        <v>110</v>
      </c>
      <c r="AI273" s="1"/>
      <c r="AJ273" s="32">
        <f>IF(AE273&lt;&gt;AE272,"1",IF(C273&gt;C272,AJ272+1,"1"))</f>
        <v>2</v>
      </c>
      <c r="AK273" s="10">
        <f>IF(G273="Top",AJ273*1,IF(G273="Bottom",AJ273+10,""))</f>
        <v>12</v>
      </c>
      <c r="AL273" s="11" t="s">
        <v>4348</v>
      </c>
      <c r="AM273" s="14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</row>
    <row r="274" spans="1:73" s="11" customFormat="1" ht="11.25" x14ac:dyDescent="0.2">
      <c r="A274" s="1">
        <v>20</v>
      </c>
      <c r="B274" s="11" t="s">
        <v>110</v>
      </c>
      <c r="C274" s="24">
        <v>42958</v>
      </c>
      <c r="D274" s="1">
        <v>9.1</v>
      </c>
      <c r="E274" s="39">
        <v>4.3</v>
      </c>
      <c r="F274" s="1">
        <v>1.5</v>
      </c>
      <c r="G274" s="1" t="s">
        <v>4</v>
      </c>
      <c r="H274" s="5">
        <v>7.3000000000000001E-3</v>
      </c>
      <c r="I274" s="6">
        <v>7.0000000000000001E-3</v>
      </c>
      <c r="J274" s="6">
        <v>6.4000000000000001E-2</v>
      </c>
      <c r="K274" s="6">
        <v>0.38400000000000001</v>
      </c>
      <c r="L274" s="6">
        <f>IF(H274="","",IF(K274="","",K274/H274))</f>
        <v>52.602739726027394</v>
      </c>
      <c r="M274" s="1">
        <v>3</v>
      </c>
      <c r="N274" s="20">
        <v>7.45</v>
      </c>
      <c r="O274" s="13">
        <v>87.2</v>
      </c>
      <c r="P274" s="1">
        <v>4.7</v>
      </c>
      <c r="Q274" s="39">
        <v>2.9</v>
      </c>
      <c r="R274" s="13"/>
      <c r="S274" s="6">
        <v>0.15</v>
      </c>
      <c r="T274" s="6">
        <v>3.01</v>
      </c>
      <c r="U274" s="6">
        <v>0.04</v>
      </c>
      <c r="V274" s="6">
        <v>1.1000000000000001</v>
      </c>
      <c r="W274" s="6">
        <v>0.23</v>
      </c>
      <c r="X274" s="6">
        <f>IF(T274="","",T274-U274-V274-W274)</f>
        <v>1.6399999999999997</v>
      </c>
      <c r="Y274" s="9">
        <f>IF(U274="","",U274/$T274)</f>
        <v>1.32890365448505E-2</v>
      </c>
      <c r="Z274" s="9">
        <f>IF(V274="","",V274/$T274)</f>
        <v>0.36544850498338877</v>
      </c>
      <c r="AA274" s="9">
        <f>IF(W274="","",W274/$T274)</f>
        <v>7.641196013289038E-2</v>
      </c>
      <c r="AB274" s="9">
        <f>IF(X274="","",X274/$T274)</f>
        <v>0.54485049833887034</v>
      </c>
      <c r="AC274" s="21"/>
      <c r="AD274" s="1"/>
      <c r="AE274" s="1">
        <v>2017</v>
      </c>
      <c r="AF274" s="1">
        <v>22</v>
      </c>
      <c r="AG274" s="1">
        <v>24</v>
      </c>
      <c r="AH274" s="12" t="s">
        <v>110</v>
      </c>
      <c r="AI274" s="1"/>
      <c r="AJ274" s="32" t="str">
        <f>IF(AE274&lt;&gt;AE273,"1",IF(C274&gt;C273,AJ273+1,"1"))</f>
        <v>1</v>
      </c>
      <c r="AK274" s="10">
        <f>IF(G274="Top",AJ274*1,IF(G274="Bottom",AJ274+10,""))</f>
        <v>1</v>
      </c>
      <c r="AL274" s="11" t="s">
        <v>4349</v>
      </c>
      <c r="AM274" s="14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</row>
    <row r="275" spans="1:73" s="11" customFormat="1" ht="11.25" hidden="1" x14ac:dyDescent="0.2">
      <c r="A275" s="1">
        <v>20</v>
      </c>
      <c r="B275" s="11" t="s">
        <v>110</v>
      </c>
      <c r="C275" s="24">
        <v>42972</v>
      </c>
      <c r="D275" s="1"/>
      <c r="E275" s="20"/>
      <c r="F275" s="1">
        <v>7</v>
      </c>
      <c r="G275" s="7" t="s">
        <v>1</v>
      </c>
      <c r="H275" s="5">
        <v>0.01</v>
      </c>
      <c r="I275" s="6"/>
      <c r="J275" s="6">
        <v>1.9E-2</v>
      </c>
      <c r="K275" s="6"/>
      <c r="L275" s="6" t="str">
        <f>IF(H275="","",IF(K275="","",K275/H275))</f>
        <v/>
      </c>
      <c r="M275" s="1"/>
      <c r="N275" s="20"/>
      <c r="O275" s="13"/>
      <c r="P275" s="1"/>
      <c r="Q275" s="20"/>
      <c r="R275" s="13"/>
      <c r="S275" s="6" t="s">
        <v>35</v>
      </c>
      <c r="T275" s="6"/>
      <c r="U275" s="6"/>
      <c r="V275" s="6"/>
      <c r="W275" s="6"/>
      <c r="X275" s="6" t="str">
        <f>IF(T275="","",T275-U275-V275-W275)</f>
        <v/>
      </c>
      <c r="Y275" s="9" t="str">
        <f>IF(U275="","",U275/$T275)</f>
        <v/>
      </c>
      <c r="Z275" s="9" t="str">
        <f>IF(V275="","",V275/$T275)</f>
        <v/>
      </c>
      <c r="AA275" s="9" t="str">
        <f>IF(W275="","",W275/$T275)</f>
        <v/>
      </c>
      <c r="AB275" s="9" t="str">
        <f>IF(X275="","",X275/$T275)</f>
        <v/>
      </c>
      <c r="AC275" s="21"/>
      <c r="AD275" s="1"/>
      <c r="AE275" s="1">
        <v>2017</v>
      </c>
      <c r="AF275" s="1"/>
      <c r="AG275" s="1">
        <v>18</v>
      </c>
      <c r="AH275" s="12" t="s">
        <v>110</v>
      </c>
      <c r="AI275" s="1"/>
      <c r="AJ275" s="32">
        <f>IF(AE275&lt;&gt;AE274,"1",IF(C275&gt;C274,AJ274+1,"1"))</f>
        <v>2</v>
      </c>
      <c r="AK275" s="10">
        <f>IF(G275="Top",AJ275*1,IF(G275="Bottom",AJ275+10,""))</f>
        <v>12</v>
      </c>
      <c r="AL275" s="11" t="s">
        <v>4752</v>
      </c>
      <c r="AM275" s="14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</row>
    <row r="276" spans="1:73" s="11" customFormat="1" ht="11.25" x14ac:dyDescent="0.2">
      <c r="A276" s="1">
        <v>20</v>
      </c>
      <c r="B276" s="11" t="s">
        <v>110</v>
      </c>
      <c r="C276" s="24">
        <v>42972</v>
      </c>
      <c r="D276" s="1">
        <v>10.5</v>
      </c>
      <c r="E276" s="39">
        <v>4</v>
      </c>
      <c r="F276" s="1">
        <v>1.5</v>
      </c>
      <c r="G276" s="1" t="s">
        <v>4</v>
      </c>
      <c r="H276" s="5">
        <v>7.4000000000000003E-3</v>
      </c>
      <c r="I276" s="6">
        <v>7.0000000000000001E-3</v>
      </c>
      <c r="J276" s="6">
        <v>1.0999999999999999E-2</v>
      </c>
      <c r="K276" s="6">
        <v>0.435</v>
      </c>
      <c r="L276" s="6">
        <f>IF(H276="","",IF(K276="","",K276/H276))</f>
        <v>58.783783783783782</v>
      </c>
      <c r="M276" s="1">
        <v>5</v>
      </c>
      <c r="N276" s="20">
        <v>8.93</v>
      </c>
      <c r="O276" s="13">
        <v>92.2</v>
      </c>
      <c r="P276" s="1"/>
      <c r="Q276" s="39">
        <v>2.2000000000000002</v>
      </c>
      <c r="R276" s="13"/>
      <c r="S276" s="6">
        <v>0.15</v>
      </c>
      <c r="T276" s="6">
        <v>2.7199999999999998</v>
      </c>
      <c r="U276" s="6">
        <v>0.13</v>
      </c>
      <c r="V276" s="6">
        <v>1.04</v>
      </c>
      <c r="W276" s="6">
        <v>0</v>
      </c>
      <c r="X276" s="6">
        <f>IF(T276="","",T276-U276-V276-W276)</f>
        <v>1.5499999999999998</v>
      </c>
      <c r="Y276" s="9">
        <f>IF(U276="","",U276/$T276)</f>
        <v>4.7794117647058827E-2</v>
      </c>
      <c r="Z276" s="9">
        <f>IF(V276="","",V276/$T276)</f>
        <v>0.38235294117647062</v>
      </c>
      <c r="AA276" s="9">
        <f>IF(W276="","",W276/$T276)</f>
        <v>0</v>
      </c>
      <c r="AB276" s="9">
        <f>IF(X276="","",X276/$T276)</f>
        <v>0.56985294117647056</v>
      </c>
      <c r="AC276" s="21"/>
      <c r="AD276" s="1"/>
      <c r="AE276" s="1">
        <v>2017</v>
      </c>
      <c r="AF276" s="1">
        <v>21</v>
      </c>
      <c r="AG276" s="1">
        <v>24</v>
      </c>
      <c r="AH276" s="12" t="s">
        <v>110</v>
      </c>
      <c r="AI276" s="1"/>
      <c r="AJ276" s="32" t="str">
        <f>IF(AE276&lt;&gt;AE275,"1",IF(C276&gt;C275,AJ275+1,"1"))</f>
        <v>1</v>
      </c>
      <c r="AK276" s="10">
        <f>IF(G276="Top",AJ276*1,IF(G276="Bottom",AJ276+10,""))</f>
        <v>1</v>
      </c>
      <c r="AL276" s="11" t="s">
        <v>4753</v>
      </c>
      <c r="AM276" s="14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</row>
    <row r="277" spans="1:73" s="11" customFormat="1" ht="11.25" hidden="1" x14ac:dyDescent="0.2">
      <c r="A277" s="1">
        <v>20</v>
      </c>
      <c r="B277" s="11" t="s">
        <v>110</v>
      </c>
      <c r="C277" s="24">
        <v>42988</v>
      </c>
      <c r="D277" s="1"/>
      <c r="E277" s="20"/>
      <c r="F277" s="1">
        <v>7</v>
      </c>
      <c r="G277" s="7" t="s">
        <v>1</v>
      </c>
      <c r="H277" s="5">
        <v>9.8000000000000014E-3</v>
      </c>
      <c r="I277" s="6"/>
      <c r="J277" s="6">
        <v>3.2000000000000001E-2</v>
      </c>
      <c r="K277" s="6"/>
      <c r="L277" s="6" t="str">
        <f>IF(H277="","",IF(K277="","",K277/H277))</f>
        <v/>
      </c>
      <c r="M277" s="1"/>
      <c r="N277" s="20"/>
      <c r="O277" s="13"/>
      <c r="P277" s="1"/>
      <c r="Q277" s="20"/>
      <c r="R277" s="13"/>
      <c r="S277" s="6" t="s">
        <v>35</v>
      </c>
      <c r="T277" s="6"/>
      <c r="U277" s="6"/>
      <c r="V277" s="6"/>
      <c r="W277" s="6"/>
      <c r="X277" s="6" t="str">
        <f>IF(T277="","",T277-U277-V277-W277)</f>
        <v/>
      </c>
      <c r="Y277" s="9" t="str">
        <f>IF(U277="","",U277/$T277)</f>
        <v/>
      </c>
      <c r="Z277" s="9" t="str">
        <f>IF(V277="","",V277/$T277)</f>
        <v/>
      </c>
      <c r="AA277" s="9" t="str">
        <f>IF(W277="","",W277/$T277)</f>
        <v/>
      </c>
      <c r="AB277" s="9" t="str">
        <f>IF(X277="","",X277/$T277)</f>
        <v/>
      </c>
      <c r="AC277" s="21"/>
      <c r="AD277" s="1"/>
      <c r="AE277" s="1">
        <v>2017</v>
      </c>
      <c r="AF277" s="1"/>
      <c r="AG277" s="1">
        <v>19</v>
      </c>
      <c r="AH277" s="12" t="s">
        <v>110</v>
      </c>
      <c r="AI277" s="1"/>
      <c r="AJ277" s="32">
        <f>IF(AE277&lt;&gt;AE276,"1",IF(C277&gt;C276,AJ276+1,"1"))</f>
        <v>2</v>
      </c>
      <c r="AK277" s="10">
        <f>IF(G277="Top",AJ277*1,IF(G277="Bottom",AJ277+10,""))</f>
        <v>12</v>
      </c>
      <c r="AL277" s="11" t="s">
        <v>5169</v>
      </c>
      <c r="AM277" s="14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</row>
    <row r="278" spans="1:73" s="11" customFormat="1" ht="11.25" x14ac:dyDescent="0.2">
      <c r="A278" s="1">
        <v>20</v>
      </c>
      <c r="B278" s="11" t="s">
        <v>110</v>
      </c>
      <c r="C278" s="24">
        <v>42988</v>
      </c>
      <c r="D278" s="1">
        <v>9.6</v>
      </c>
      <c r="E278" s="39">
        <v>5.4</v>
      </c>
      <c r="F278" s="1">
        <v>1.5</v>
      </c>
      <c r="G278" s="1" t="s">
        <v>4</v>
      </c>
      <c r="H278" s="5">
        <v>8.5000000000000006E-3</v>
      </c>
      <c r="I278" s="6">
        <v>7.0000000000000001E-3</v>
      </c>
      <c r="J278" s="6">
        <v>2.9000000000000001E-2</v>
      </c>
      <c r="K278" s="6">
        <v>0.40699999999999997</v>
      </c>
      <c r="L278" s="6">
        <f>IF(H278="","",IF(K278="","",K278/H278))</f>
        <v>47.882352941176464</v>
      </c>
      <c r="M278" s="1">
        <v>3</v>
      </c>
      <c r="N278" s="20">
        <v>7.09</v>
      </c>
      <c r="O278" s="13">
        <v>87.5</v>
      </c>
      <c r="P278" s="1"/>
      <c r="Q278" s="39">
        <v>0.6</v>
      </c>
      <c r="R278" s="13">
        <v>18.399999999999999</v>
      </c>
      <c r="S278" s="6">
        <v>0.15</v>
      </c>
      <c r="T278" s="6">
        <v>2.71</v>
      </c>
      <c r="U278" s="6">
        <v>0.36</v>
      </c>
      <c r="V278" s="6">
        <v>0.67</v>
      </c>
      <c r="W278" s="6">
        <v>0</v>
      </c>
      <c r="X278" s="6">
        <f>IF(T278="","",T278-U278-V278-W278)</f>
        <v>1.6800000000000002</v>
      </c>
      <c r="Y278" s="9">
        <f>IF(U278="","",U278/$T278)</f>
        <v>0.13284132841328414</v>
      </c>
      <c r="Z278" s="9">
        <f>IF(V278="","",V278/$T278)</f>
        <v>0.24723247232472326</v>
      </c>
      <c r="AA278" s="9">
        <f>IF(W278="","",W278/$T278)</f>
        <v>0</v>
      </c>
      <c r="AB278" s="9">
        <f>IF(X278="","",X278/$T278)</f>
        <v>0.61992619926199266</v>
      </c>
      <c r="AC278" s="21"/>
      <c r="AD278" s="1"/>
      <c r="AE278" s="1">
        <v>2017</v>
      </c>
      <c r="AF278" s="1">
        <v>20</v>
      </c>
      <c r="AG278" s="1">
        <v>19</v>
      </c>
      <c r="AH278" s="12" t="s">
        <v>110</v>
      </c>
      <c r="AI278" s="1"/>
      <c r="AJ278" s="32" t="str">
        <f>IF(AE278&lt;&gt;AE277,"1",IF(C278&gt;C277,AJ277+1,"1"))</f>
        <v>1</v>
      </c>
      <c r="AK278" s="10">
        <f>IF(G278="Top",AJ278*1,IF(G278="Bottom",AJ278+10,""))</f>
        <v>1</v>
      </c>
      <c r="AL278" s="11" t="s">
        <v>5170</v>
      </c>
      <c r="AM278" s="14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</row>
    <row r="279" spans="1:73" s="11" customFormat="1" ht="11.25" hidden="1" x14ac:dyDescent="0.2">
      <c r="A279" s="1">
        <v>20</v>
      </c>
      <c r="B279" s="11" t="s">
        <v>110</v>
      </c>
      <c r="C279" s="24">
        <v>43009</v>
      </c>
      <c r="D279" s="1"/>
      <c r="E279" s="20"/>
      <c r="F279" s="1">
        <v>7</v>
      </c>
      <c r="G279" s="7" t="s">
        <v>1</v>
      </c>
      <c r="H279" s="5">
        <v>7.0999999999999995E-3</v>
      </c>
      <c r="I279" s="6"/>
      <c r="J279" s="6">
        <v>6.5000000000000002E-2</v>
      </c>
      <c r="K279" s="6"/>
      <c r="L279" s="6" t="str">
        <f>IF(H279="","",IF(K279="","",K279/H279))</f>
        <v/>
      </c>
      <c r="M279" s="1"/>
      <c r="N279" s="20"/>
      <c r="O279" s="13"/>
      <c r="P279" s="1"/>
      <c r="Q279" s="20"/>
      <c r="R279" s="13"/>
      <c r="S279" s="6" t="s">
        <v>35</v>
      </c>
      <c r="T279" s="6"/>
      <c r="U279" s="6"/>
      <c r="V279" s="6"/>
      <c r="W279" s="6"/>
      <c r="X279" s="6" t="str">
        <f>IF(T279="","",T279-U279-V279-W279)</f>
        <v/>
      </c>
      <c r="Y279" s="9" t="str">
        <f>IF(U279="","",U279/$T279)</f>
        <v/>
      </c>
      <c r="Z279" s="9" t="str">
        <f>IF(V279="","",V279/$T279)</f>
        <v/>
      </c>
      <c r="AA279" s="9" t="str">
        <f>IF(W279="","",W279/$T279)</f>
        <v/>
      </c>
      <c r="AB279" s="9" t="str">
        <f>IF(X279="","",X279/$T279)</f>
        <v/>
      </c>
      <c r="AC279" s="21"/>
      <c r="AD279" s="1"/>
      <c r="AE279" s="1">
        <v>2017</v>
      </c>
      <c r="AF279" s="1"/>
      <c r="AG279" s="1">
        <v>20</v>
      </c>
      <c r="AH279" s="12" t="s">
        <v>110</v>
      </c>
      <c r="AI279" s="1"/>
      <c r="AJ279" s="32">
        <f>IF(AE279&lt;&gt;AE278,"1",IF(C279&gt;C278,AJ278+1,"1"))</f>
        <v>2</v>
      </c>
      <c r="AK279" s="10">
        <f>IF(G279="Top",AJ279*1,IF(G279="Bottom",AJ279+10,""))</f>
        <v>12</v>
      </c>
      <c r="AL279" s="11" t="s">
        <v>5795</v>
      </c>
      <c r="AM279" s="14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</row>
    <row r="280" spans="1:73" s="11" customFormat="1" ht="11.25" x14ac:dyDescent="0.2">
      <c r="A280" s="1">
        <v>20</v>
      </c>
      <c r="B280" s="11" t="s">
        <v>110</v>
      </c>
      <c r="C280" s="24">
        <v>43009</v>
      </c>
      <c r="D280" s="1">
        <v>9.6</v>
      </c>
      <c r="E280" s="39">
        <v>5.75</v>
      </c>
      <c r="F280" s="1">
        <v>1.5</v>
      </c>
      <c r="G280" s="1" t="s">
        <v>4</v>
      </c>
      <c r="H280" s="5">
        <v>7.7999999999999996E-3</v>
      </c>
      <c r="I280" s="6">
        <v>7.0000000000000001E-3</v>
      </c>
      <c r="J280" s="6">
        <v>2.8000000000000001E-2</v>
      </c>
      <c r="K280" s="6">
        <v>0.36499999999999999</v>
      </c>
      <c r="L280" s="6">
        <f>IF(H280="","",IF(K280="","",K280/H280))</f>
        <v>46.794871794871796</v>
      </c>
      <c r="M280" s="1">
        <v>4</v>
      </c>
      <c r="N280" s="20">
        <v>7.21</v>
      </c>
      <c r="O280" s="13">
        <v>92.8</v>
      </c>
      <c r="P280" s="1"/>
      <c r="Q280" s="39">
        <v>0.3</v>
      </c>
      <c r="R280" s="13"/>
      <c r="S280" s="6">
        <v>0.15</v>
      </c>
      <c r="T280" s="6">
        <v>1.2</v>
      </c>
      <c r="U280" s="6">
        <v>0.27</v>
      </c>
      <c r="V280" s="6">
        <v>0.21</v>
      </c>
      <c r="W280" s="6">
        <v>0</v>
      </c>
      <c r="X280" s="6">
        <f>IF(T280="","",T280-U280-V280-W280)</f>
        <v>0.72</v>
      </c>
      <c r="Y280" s="9">
        <f>IF(U280="","",U280/$T280)</f>
        <v>0.22500000000000003</v>
      </c>
      <c r="Z280" s="9">
        <f>IF(V280="","",V280/$T280)</f>
        <v>0.17499999999999999</v>
      </c>
      <c r="AA280" s="9">
        <f>IF(W280="","",W280/$T280)</f>
        <v>0</v>
      </c>
      <c r="AB280" s="9">
        <f>IF(X280="","",X280/$T280)</f>
        <v>0.6</v>
      </c>
      <c r="AC280" s="21"/>
      <c r="AD280" s="1"/>
      <c r="AE280" s="1">
        <v>2017</v>
      </c>
      <c r="AF280" s="1">
        <v>20</v>
      </c>
      <c r="AG280" s="1">
        <v>20</v>
      </c>
      <c r="AH280" s="12" t="s">
        <v>110</v>
      </c>
      <c r="AI280" s="1"/>
      <c r="AJ280" s="32" t="str">
        <f>IF(AE280&lt;&gt;AE279,"1",IF(C280&gt;C279,AJ279+1,"1"))</f>
        <v>1</v>
      </c>
      <c r="AK280" s="10">
        <f>IF(G280="Top",AJ280*1,IF(G280="Bottom",AJ280+10,""))</f>
        <v>1</v>
      </c>
      <c r="AL280" s="11" t="s">
        <v>5796</v>
      </c>
      <c r="AM280" s="14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</row>
    <row r="281" spans="1:73" s="11" customFormat="1" ht="11.25" hidden="1" x14ac:dyDescent="0.2">
      <c r="A281" s="15">
        <v>21</v>
      </c>
      <c r="B281" s="11" t="s">
        <v>842</v>
      </c>
      <c r="C281" s="16">
        <v>42562</v>
      </c>
      <c r="D281" s="3"/>
      <c r="E281" s="4"/>
      <c r="F281" s="3">
        <v>11.5</v>
      </c>
      <c r="G281" s="7" t="s">
        <v>1</v>
      </c>
      <c r="H281" s="17">
        <v>3.04E-2</v>
      </c>
      <c r="I281" s="4"/>
      <c r="J281" s="4">
        <v>0.14099999999999999</v>
      </c>
      <c r="K281" s="4"/>
      <c r="L281" s="4" t="str">
        <f>IF(K281="","",IF(H281="","",K281/H281))</f>
        <v/>
      </c>
      <c r="M281" s="7"/>
      <c r="N281" s="4"/>
      <c r="O281" s="7"/>
      <c r="P281" s="3"/>
      <c r="Q281" s="4"/>
      <c r="R281" s="3"/>
      <c r="S281" s="4"/>
      <c r="T281" s="8"/>
      <c r="U281" s="8"/>
      <c r="V281" s="4"/>
      <c r="W281" s="4"/>
      <c r="X281" s="4" t="str">
        <f>IF(T281="","",IF(W281="","",(T281-U281-V281-W281)))</f>
        <v/>
      </c>
      <c r="Y281" s="9" t="str">
        <f>IF(U281="","",U281/$T281)</f>
        <v/>
      </c>
      <c r="Z281" s="9" t="str">
        <f>IF(V281="","",V281/$T281)</f>
        <v/>
      </c>
      <c r="AA281" s="9" t="str">
        <f>IF(W281="","",W281/$T281)</f>
        <v/>
      </c>
      <c r="AB281" s="9" t="str">
        <f>IF(X281="","",X281/$T281)</f>
        <v/>
      </c>
      <c r="AC281" s="9"/>
      <c r="AD281" s="8"/>
      <c r="AE281" s="10">
        <v>2016</v>
      </c>
      <c r="AF281" s="7"/>
      <c r="AG281" s="7">
        <v>13</v>
      </c>
      <c r="AH281" s="12" t="s">
        <v>842</v>
      </c>
      <c r="AI281" s="12"/>
      <c r="AJ281" s="32" t="str">
        <f>IF(AE281&lt;&gt;AE280,"1",IF(C281&gt;C280,AJ280+1,"1"))</f>
        <v>1</v>
      </c>
      <c r="AK281" s="10">
        <f>IF(G281="Top",AJ281*1,IF(G281="Bottom",AJ281+10,""))</f>
        <v>11</v>
      </c>
      <c r="AL281" s="11" t="s">
        <v>843</v>
      </c>
      <c r="AN281" s="10"/>
      <c r="AO281" s="10"/>
      <c r="AP281" s="7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</row>
    <row r="282" spans="1:73" s="11" customFormat="1" ht="11.25" x14ac:dyDescent="0.2">
      <c r="A282" s="15">
        <v>21</v>
      </c>
      <c r="B282" s="11" t="s">
        <v>842</v>
      </c>
      <c r="C282" s="16">
        <v>42562</v>
      </c>
      <c r="D282" s="3">
        <v>12.5</v>
      </c>
      <c r="E282" s="38">
        <v>8.8000000000000007</v>
      </c>
      <c r="F282" s="3">
        <v>1.5</v>
      </c>
      <c r="G282" s="7" t="s">
        <v>4</v>
      </c>
      <c r="H282" s="17">
        <v>9.1000000000000004E-3</v>
      </c>
      <c r="I282" s="4">
        <v>1.2999999999999999E-2</v>
      </c>
      <c r="J282" s="4">
        <v>3.3000000000000002E-2</v>
      </c>
      <c r="K282" s="4">
        <v>0.13300000000000001</v>
      </c>
      <c r="L282" s="4">
        <f>IF(K282="","",IF(H282="","",K282/H282))</f>
        <v>14.615384615384615</v>
      </c>
      <c r="M282" s="7">
        <v>15</v>
      </c>
      <c r="N282" s="4">
        <v>7.46</v>
      </c>
      <c r="O282" s="7">
        <v>173.2</v>
      </c>
      <c r="P282" s="3">
        <v>14.9</v>
      </c>
      <c r="Q282" s="38">
        <v>0.9</v>
      </c>
      <c r="R282" s="3"/>
      <c r="S282" s="4">
        <v>0.15</v>
      </c>
      <c r="T282" s="8">
        <v>0.23</v>
      </c>
      <c r="U282" s="8">
        <v>0</v>
      </c>
      <c r="V282" s="4">
        <v>0</v>
      </c>
      <c r="W282" s="4">
        <v>0.14000000000000001</v>
      </c>
      <c r="X282" s="4">
        <f>IF(T282="","",IF(W282="","",(T282-U282-V282-W282)))</f>
        <v>0.09</v>
      </c>
      <c r="Y282" s="9">
        <f>IF(U282="","",U282/$T282)</f>
        <v>0</v>
      </c>
      <c r="Z282" s="9">
        <f>IF(V282="","",V282/$T282)</f>
        <v>0</v>
      </c>
      <c r="AA282" s="9">
        <f>IF(W282="","",W282/$T282)</f>
        <v>0.60869565217391308</v>
      </c>
      <c r="AB282" s="9">
        <f>IF(X282="","",X282/$T282)</f>
        <v>0.39130434782608692</v>
      </c>
      <c r="AC282" s="9"/>
      <c r="AD282" s="8"/>
      <c r="AE282" s="10">
        <v>2016</v>
      </c>
      <c r="AF282" s="7">
        <v>25</v>
      </c>
      <c r="AG282" s="7">
        <v>23</v>
      </c>
      <c r="AH282" s="12" t="s">
        <v>842</v>
      </c>
      <c r="AI282" s="12"/>
      <c r="AJ282" s="32" t="str">
        <f>IF(AE282&lt;&gt;AE281,"1",IF(C282&gt;C281,AJ281+1,"1"))</f>
        <v>1</v>
      </c>
      <c r="AK282" s="10">
        <f>IF(G282="Top",AJ282*1,IF(G282="Bottom",AJ282+10,""))</f>
        <v>1</v>
      </c>
      <c r="AL282" s="11" t="s">
        <v>844</v>
      </c>
      <c r="AN282" s="10"/>
      <c r="AO282" s="10"/>
      <c r="AP282" s="7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</row>
    <row r="283" spans="1:73" s="11" customFormat="1" ht="11.25" hidden="1" x14ac:dyDescent="0.2">
      <c r="A283" s="15">
        <v>21</v>
      </c>
      <c r="B283" s="11" t="s">
        <v>842</v>
      </c>
      <c r="C283" s="16">
        <v>42576</v>
      </c>
      <c r="D283" s="3"/>
      <c r="E283" s="4"/>
      <c r="F283" s="3">
        <v>11</v>
      </c>
      <c r="G283" s="7" t="s">
        <v>1</v>
      </c>
      <c r="H283" s="17">
        <v>1.6399999999999998E-2</v>
      </c>
      <c r="I283" s="4"/>
      <c r="J283" s="4" t="s">
        <v>35</v>
      </c>
      <c r="K283" s="4"/>
      <c r="L283" s="4" t="str">
        <f>IF(K283="","",IF(H283="","",K283/H283))</f>
        <v/>
      </c>
      <c r="M283" s="7"/>
      <c r="N283" s="4"/>
      <c r="O283" s="7"/>
      <c r="P283" s="3"/>
      <c r="Q283" s="4"/>
      <c r="R283" s="3"/>
      <c r="S283" s="4"/>
      <c r="T283" s="8"/>
      <c r="U283" s="8"/>
      <c r="V283" s="4"/>
      <c r="W283" s="4"/>
      <c r="X283" s="4" t="str">
        <f>IF(T283="","",IF(W283="","",(T283-U283-V283-W283)))</f>
        <v/>
      </c>
      <c r="Y283" s="9" t="str">
        <f>IF(U283="","",U283/$T283)</f>
        <v/>
      </c>
      <c r="Z283" s="9" t="str">
        <f>IF(V283="","",V283/$T283)</f>
        <v/>
      </c>
      <c r="AA283" s="9" t="str">
        <f>IF(W283="","",W283/$T283)</f>
        <v/>
      </c>
      <c r="AB283" s="9" t="str">
        <f>IF(X283="","",X283/$T283)</f>
        <v/>
      </c>
      <c r="AC283" s="9"/>
      <c r="AD283" s="8"/>
      <c r="AE283" s="10">
        <v>2016</v>
      </c>
      <c r="AF283" s="7"/>
      <c r="AG283" s="7">
        <v>16</v>
      </c>
      <c r="AH283" s="12" t="s">
        <v>842</v>
      </c>
      <c r="AI283" s="12"/>
      <c r="AJ283" s="32">
        <f>IF(AE283&lt;&gt;AE282,"1",IF(C283&gt;C282,AJ282+1,"1"))</f>
        <v>2</v>
      </c>
      <c r="AK283" s="10">
        <f>IF(G283="Top",AJ283*1,IF(G283="Bottom",AJ283+10,""))</f>
        <v>12</v>
      </c>
      <c r="AL283" s="11" t="s">
        <v>1114</v>
      </c>
      <c r="AN283" s="10"/>
      <c r="AO283" s="10"/>
      <c r="AP283" s="7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</row>
    <row r="284" spans="1:73" s="11" customFormat="1" ht="11.25" x14ac:dyDescent="0.2">
      <c r="A284" s="15">
        <v>21</v>
      </c>
      <c r="B284" s="11" t="s">
        <v>842</v>
      </c>
      <c r="C284" s="16">
        <v>42576</v>
      </c>
      <c r="D284" s="3">
        <v>12.5</v>
      </c>
      <c r="E284" s="38">
        <v>7.75</v>
      </c>
      <c r="F284" s="3">
        <v>1.5</v>
      </c>
      <c r="G284" s="7" t="s">
        <v>4</v>
      </c>
      <c r="H284" s="17">
        <v>0.01</v>
      </c>
      <c r="I284" s="4" t="s">
        <v>35</v>
      </c>
      <c r="J284" s="4" t="s">
        <v>35</v>
      </c>
      <c r="K284" s="4">
        <v>0.16</v>
      </c>
      <c r="L284" s="4">
        <f>IF(K284="","",IF(H284="","",K284/H284))</f>
        <v>16</v>
      </c>
      <c r="M284" s="7">
        <v>15</v>
      </c>
      <c r="N284" s="4">
        <v>7.52</v>
      </c>
      <c r="O284" s="7">
        <v>173.4</v>
      </c>
      <c r="P284" s="3"/>
      <c r="Q284" s="38">
        <v>0.8</v>
      </c>
      <c r="R284" s="3"/>
      <c r="S284" s="4">
        <v>0.15</v>
      </c>
      <c r="T284" s="8">
        <v>0.56000000000000005</v>
      </c>
      <c r="U284" s="8">
        <v>0.16</v>
      </c>
      <c r="V284" s="4">
        <v>0</v>
      </c>
      <c r="W284" s="4">
        <v>0</v>
      </c>
      <c r="X284" s="4">
        <f>IF(T284="","",IF(W284="","",(T284-U284-V284-W284)))</f>
        <v>0.4</v>
      </c>
      <c r="Y284" s="9">
        <f>IF(U284="","",U284/$T284)</f>
        <v>0.2857142857142857</v>
      </c>
      <c r="Z284" s="9">
        <f>IF(V284="","",V284/$T284)</f>
        <v>0</v>
      </c>
      <c r="AA284" s="9">
        <f>IF(W284="","",W284/$T284)</f>
        <v>0</v>
      </c>
      <c r="AB284" s="9">
        <f>IF(X284="","",X284/$T284)</f>
        <v>0.7142857142857143</v>
      </c>
      <c r="AC284" s="9"/>
      <c r="AD284" s="8"/>
      <c r="AE284" s="10">
        <v>2016</v>
      </c>
      <c r="AF284" s="7">
        <v>25</v>
      </c>
      <c r="AG284" s="7">
        <v>25</v>
      </c>
      <c r="AH284" s="12" t="s">
        <v>842</v>
      </c>
      <c r="AI284" s="12"/>
      <c r="AJ284" s="32" t="str">
        <f>IF(AE284&lt;&gt;AE283,"1",IF(C284&gt;C283,AJ283+1,"1"))</f>
        <v>1</v>
      </c>
      <c r="AK284" s="10">
        <f>IF(G284="Top",AJ284*1,IF(G284="Bottom",AJ284+10,""))</f>
        <v>1</v>
      </c>
      <c r="AL284" s="11" t="s">
        <v>1115</v>
      </c>
      <c r="AN284" s="10"/>
      <c r="AO284" s="10"/>
      <c r="AP284" s="7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</row>
    <row r="285" spans="1:73" s="11" customFormat="1" ht="11.25" hidden="1" x14ac:dyDescent="0.2">
      <c r="A285" s="15">
        <v>21</v>
      </c>
      <c r="B285" s="11" t="s">
        <v>842</v>
      </c>
      <c r="C285" s="16">
        <v>42590</v>
      </c>
      <c r="D285" s="3"/>
      <c r="E285" s="4"/>
      <c r="F285" s="3">
        <v>11.5</v>
      </c>
      <c r="G285" s="7" t="s">
        <v>1</v>
      </c>
      <c r="H285" s="17">
        <v>2.5700000000000001E-2</v>
      </c>
      <c r="I285" s="4"/>
      <c r="J285" s="4">
        <v>4.9000000000000002E-2</v>
      </c>
      <c r="K285" s="4"/>
      <c r="L285" s="4" t="str">
        <f>IF(K285="","",IF(H285="","",K285/H285))</f>
        <v/>
      </c>
      <c r="M285" s="7"/>
      <c r="N285" s="4"/>
      <c r="O285" s="7"/>
      <c r="P285" s="3"/>
      <c r="Q285" s="4"/>
      <c r="R285" s="3"/>
      <c r="S285" s="4"/>
      <c r="T285" s="8"/>
      <c r="U285" s="8"/>
      <c r="V285" s="4"/>
      <c r="W285" s="4"/>
      <c r="X285" s="4" t="str">
        <f>IF(T285="","",IF(W285="","",(T285-U285-V285-W285)))</f>
        <v/>
      </c>
      <c r="Y285" s="9" t="str">
        <f>IF(U285="","",U285/$T285)</f>
        <v/>
      </c>
      <c r="Z285" s="9" t="str">
        <f>IF(V285="","",V285/$T285)</f>
        <v/>
      </c>
      <c r="AA285" s="9" t="str">
        <f>IF(W285="","",W285/$T285)</f>
        <v/>
      </c>
      <c r="AB285" s="9" t="str">
        <f>IF(X285="","",X285/$T285)</f>
        <v/>
      </c>
      <c r="AC285" s="9"/>
      <c r="AD285" s="8"/>
      <c r="AE285" s="10">
        <v>2016</v>
      </c>
      <c r="AF285" s="7"/>
      <c r="AG285" s="7">
        <v>19</v>
      </c>
      <c r="AH285" s="12" t="s">
        <v>842</v>
      </c>
      <c r="AI285" s="12"/>
      <c r="AJ285" s="32">
        <f>IF(AE285&lt;&gt;AE284,"1",IF(C285&gt;C284,AJ284+1,"1"))</f>
        <v>2</v>
      </c>
      <c r="AK285" s="10">
        <f>IF(G285="Top",AJ285*1,IF(G285="Bottom",AJ285+10,""))</f>
        <v>12</v>
      </c>
      <c r="AL285" s="11" t="s">
        <v>1393</v>
      </c>
      <c r="AN285" s="10"/>
      <c r="AO285" s="10"/>
      <c r="AP285" s="7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</row>
    <row r="286" spans="1:73" s="11" customFormat="1" ht="11.25" x14ac:dyDescent="0.2">
      <c r="A286" s="15">
        <v>21</v>
      </c>
      <c r="B286" s="11" t="s">
        <v>842</v>
      </c>
      <c r="C286" s="16">
        <v>42590</v>
      </c>
      <c r="D286" s="3">
        <v>12.5</v>
      </c>
      <c r="E286" s="38">
        <v>7.35</v>
      </c>
      <c r="F286" s="3">
        <v>1.5</v>
      </c>
      <c r="G286" s="7" t="s">
        <v>4</v>
      </c>
      <c r="H286" s="17">
        <v>8.6E-3</v>
      </c>
      <c r="I286" s="4">
        <v>8.9999999999999993E-3</v>
      </c>
      <c r="J286" s="4">
        <v>3.1E-2</v>
      </c>
      <c r="K286" s="4">
        <v>0.19900000000000001</v>
      </c>
      <c r="L286" s="4">
        <f>IF(K286="","",IF(H286="","",K286/H286))</f>
        <v>23.13953488372093</v>
      </c>
      <c r="M286" s="7">
        <v>11</v>
      </c>
      <c r="N286" s="4">
        <v>6.96</v>
      </c>
      <c r="O286" s="7">
        <v>142.19999999999999</v>
      </c>
      <c r="P286" s="3"/>
      <c r="Q286" s="38">
        <v>1.1000000000000001</v>
      </c>
      <c r="R286" s="3">
        <v>26.3</v>
      </c>
      <c r="S286" s="4">
        <v>0.15</v>
      </c>
      <c r="T286" s="8">
        <v>0.62</v>
      </c>
      <c r="U286" s="8">
        <v>0</v>
      </c>
      <c r="V286" s="4">
        <v>0</v>
      </c>
      <c r="W286" s="4">
        <v>0</v>
      </c>
      <c r="X286" s="4">
        <f>IF(T286="","",IF(W286="","",(T286-U286-V286-W286)))</f>
        <v>0.62</v>
      </c>
      <c r="Y286" s="9">
        <f>IF(U286="","",U286/$T286)</f>
        <v>0</v>
      </c>
      <c r="Z286" s="9">
        <f>IF(V286="","",V286/$T286)</f>
        <v>0</v>
      </c>
      <c r="AA286" s="9">
        <f>IF(W286="","",W286/$T286)</f>
        <v>0</v>
      </c>
      <c r="AB286" s="9">
        <f>IF(X286="","",X286/$T286)</f>
        <v>1</v>
      </c>
      <c r="AC286" s="9"/>
      <c r="AD286" s="8"/>
      <c r="AE286" s="10">
        <v>2016</v>
      </c>
      <c r="AF286" s="7">
        <v>27</v>
      </c>
      <c r="AG286" s="7">
        <v>27</v>
      </c>
      <c r="AH286" s="12" t="s">
        <v>842</v>
      </c>
      <c r="AI286" s="12"/>
      <c r="AJ286" s="32" t="str">
        <f>IF(AE286&lt;&gt;AE285,"1",IF(C286&gt;C285,AJ285+1,"1"))</f>
        <v>1</v>
      </c>
      <c r="AK286" s="10">
        <f>IF(G286="Top",AJ286*1,IF(G286="Bottom",AJ286+10,""))</f>
        <v>1</v>
      </c>
      <c r="AL286" s="11" t="s">
        <v>1394</v>
      </c>
      <c r="AN286" s="10"/>
      <c r="AO286" s="10"/>
      <c r="AP286" s="7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</row>
    <row r="287" spans="1:73" s="11" customFormat="1" ht="11.25" hidden="1" x14ac:dyDescent="0.2">
      <c r="A287" s="15">
        <v>21</v>
      </c>
      <c r="B287" s="11" t="s">
        <v>842</v>
      </c>
      <c r="C287" s="16">
        <v>42604</v>
      </c>
      <c r="D287" s="3"/>
      <c r="E287" s="4"/>
      <c r="F287" s="3">
        <v>11</v>
      </c>
      <c r="G287" s="7" t="s">
        <v>1</v>
      </c>
      <c r="H287" s="17">
        <v>2.5399999999999999E-2</v>
      </c>
      <c r="I287" s="4"/>
      <c r="J287" s="4" t="s">
        <v>35</v>
      </c>
      <c r="K287" s="4"/>
      <c r="L287" s="4" t="str">
        <f>IF(K287="","",IF(H287="","",K287/H287))</f>
        <v/>
      </c>
      <c r="M287" s="7"/>
      <c r="N287" s="4"/>
      <c r="O287" s="7"/>
      <c r="P287" s="3"/>
      <c r="Q287" s="4"/>
      <c r="R287" s="3"/>
      <c r="S287" s="4"/>
      <c r="T287" s="8"/>
      <c r="U287" s="8"/>
      <c r="V287" s="4"/>
      <c r="W287" s="4"/>
      <c r="X287" s="4" t="str">
        <f>IF(T287="","",IF(W287="","",(T287-U287-V287-W287)))</f>
        <v/>
      </c>
      <c r="Y287" s="9" t="str">
        <f>IF(U287="","",U287/$T287)</f>
        <v/>
      </c>
      <c r="Z287" s="9" t="str">
        <f>IF(V287="","",V287/$T287)</f>
        <v/>
      </c>
      <c r="AA287" s="9" t="str">
        <f>IF(W287="","",W287/$T287)</f>
        <v/>
      </c>
      <c r="AB287" s="9" t="str">
        <f>IF(X287="","",X287/$T287)</f>
        <v/>
      </c>
      <c r="AC287" s="9"/>
      <c r="AD287" s="8"/>
      <c r="AE287" s="10">
        <v>2016</v>
      </c>
      <c r="AF287" s="7"/>
      <c r="AG287" s="7">
        <v>15</v>
      </c>
      <c r="AH287" s="12" t="s">
        <v>842</v>
      </c>
      <c r="AI287" s="12"/>
      <c r="AJ287" s="32">
        <f>IF(AE287&lt;&gt;AE286,"1",IF(C287&gt;C286,AJ286+1,"1"))</f>
        <v>2</v>
      </c>
      <c r="AK287" s="10">
        <f>IF(G287="Top",AJ287*1,IF(G287="Bottom",AJ287+10,""))</f>
        <v>12</v>
      </c>
      <c r="AL287" s="11" t="s">
        <v>1666</v>
      </c>
      <c r="AN287" s="10"/>
      <c r="AO287" s="10"/>
      <c r="AP287" s="7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</row>
    <row r="288" spans="1:73" s="11" customFormat="1" ht="11.25" x14ac:dyDescent="0.2">
      <c r="A288" s="15">
        <v>21</v>
      </c>
      <c r="B288" s="11" t="s">
        <v>842</v>
      </c>
      <c r="C288" s="16">
        <v>42604</v>
      </c>
      <c r="D288" s="3">
        <v>12.5</v>
      </c>
      <c r="E288" s="38">
        <v>4.8</v>
      </c>
      <c r="F288" s="3">
        <v>1.5</v>
      </c>
      <c r="G288" s="7" t="s">
        <v>4</v>
      </c>
      <c r="H288" s="17">
        <v>1.03E-2</v>
      </c>
      <c r="I288" s="4" t="s">
        <v>35</v>
      </c>
      <c r="J288" s="4" t="s">
        <v>35</v>
      </c>
      <c r="K288" s="4">
        <v>0.156</v>
      </c>
      <c r="L288" s="4">
        <f>IF(K288="","",IF(H288="","",K288/H288))</f>
        <v>15.145631067961165</v>
      </c>
      <c r="M288" s="7">
        <v>13</v>
      </c>
      <c r="N288" s="4">
        <v>7.28</v>
      </c>
      <c r="O288" s="7">
        <v>165.1</v>
      </c>
      <c r="P288" s="3"/>
      <c r="Q288" s="38">
        <v>1.1000000000000001</v>
      </c>
      <c r="R288" s="3"/>
      <c r="S288" s="4">
        <v>0.15</v>
      </c>
      <c r="T288" s="8">
        <v>1.37</v>
      </c>
      <c r="U288" s="8">
        <v>0</v>
      </c>
      <c r="V288" s="4">
        <v>0</v>
      </c>
      <c r="W288" s="4">
        <v>0.67</v>
      </c>
      <c r="X288" s="4">
        <f>IF(T288="","",IF(W288="","",(T288-U288-V288-W288)))</f>
        <v>0.70000000000000007</v>
      </c>
      <c r="Y288" s="9">
        <f>IF(U288="","",U288/$T288)</f>
        <v>0</v>
      </c>
      <c r="Z288" s="9">
        <f>IF(V288="","",V288/$T288)</f>
        <v>0</v>
      </c>
      <c r="AA288" s="9">
        <f>IF(W288="","",W288/$T288)</f>
        <v>0.48905109489051096</v>
      </c>
      <c r="AB288" s="9">
        <f>IF(X288="","",X288/$T288)</f>
        <v>0.51094890510948909</v>
      </c>
      <c r="AC288" s="9"/>
      <c r="AD288" s="8"/>
      <c r="AE288" s="10">
        <v>2016</v>
      </c>
      <c r="AF288" s="7">
        <v>19</v>
      </c>
      <c r="AG288" s="7">
        <v>23</v>
      </c>
      <c r="AH288" s="12" t="s">
        <v>842</v>
      </c>
      <c r="AI288" s="12"/>
      <c r="AJ288" s="32" t="str">
        <f>IF(AE288&lt;&gt;AE287,"1",IF(C288&gt;C287,AJ287+1,"1"))</f>
        <v>1</v>
      </c>
      <c r="AK288" s="10">
        <f>IF(G288="Top",AJ288*1,IF(G288="Bottom",AJ288+10,""))</f>
        <v>1</v>
      </c>
      <c r="AL288" s="11" t="s">
        <v>1667</v>
      </c>
      <c r="AN288" s="10"/>
      <c r="AO288" s="10"/>
      <c r="AP288" s="7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</row>
    <row r="289" spans="1:73" s="11" customFormat="1" ht="11.25" hidden="1" x14ac:dyDescent="0.2">
      <c r="A289" s="15">
        <v>21</v>
      </c>
      <c r="B289" s="11" t="s">
        <v>842</v>
      </c>
      <c r="C289" s="16">
        <v>42618</v>
      </c>
      <c r="D289" s="3"/>
      <c r="E289" s="4"/>
      <c r="F289" s="3">
        <v>11.5</v>
      </c>
      <c r="G289" s="7" t="s">
        <v>1</v>
      </c>
      <c r="H289" s="17">
        <v>7.0300000000000001E-2</v>
      </c>
      <c r="I289" s="4"/>
      <c r="J289" s="4">
        <v>0.02</v>
      </c>
      <c r="K289" s="4"/>
      <c r="L289" s="4" t="str">
        <f>IF(K289="","",IF(H289="","",K289/H289))</f>
        <v/>
      </c>
      <c r="M289" s="7"/>
      <c r="N289" s="4"/>
      <c r="O289" s="7"/>
      <c r="P289" s="3"/>
      <c r="Q289" s="4"/>
      <c r="R289" s="3"/>
      <c r="S289" s="4"/>
      <c r="T289" s="8"/>
      <c r="U289" s="8"/>
      <c r="V289" s="4"/>
      <c r="W289" s="4"/>
      <c r="X289" s="4" t="str">
        <f>IF(T289="","",IF(W289="","",(T289-U289-V289-W289)))</f>
        <v/>
      </c>
      <c r="Y289" s="9" t="str">
        <f>IF(U289="","",U289/$T289)</f>
        <v/>
      </c>
      <c r="Z289" s="9" t="str">
        <f>IF(V289="","",V289/$T289)</f>
        <v/>
      </c>
      <c r="AA289" s="9" t="str">
        <f>IF(W289="","",W289/$T289)</f>
        <v/>
      </c>
      <c r="AB289" s="9" t="str">
        <f>IF(X289="","",X289/$T289)</f>
        <v/>
      </c>
      <c r="AC289" s="9"/>
      <c r="AD289" s="8"/>
      <c r="AE289" s="10">
        <v>2016</v>
      </c>
      <c r="AF289" s="7"/>
      <c r="AG289" s="7">
        <v>16</v>
      </c>
      <c r="AH289" s="12" t="s">
        <v>842</v>
      </c>
      <c r="AI289" s="12"/>
      <c r="AJ289" s="32">
        <f>IF(AE289&lt;&gt;AE288,"1",IF(C289&gt;C288,AJ288+1,"1"))</f>
        <v>2</v>
      </c>
      <c r="AK289" s="10">
        <f>IF(G289="Top",AJ289*1,IF(G289="Bottom",AJ289+10,""))</f>
        <v>12</v>
      </c>
      <c r="AL289" s="11" t="s">
        <v>1978</v>
      </c>
      <c r="AN289" s="10"/>
      <c r="AO289" s="10"/>
      <c r="AP289" s="7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</row>
    <row r="290" spans="1:73" s="11" customFormat="1" ht="11.25" x14ac:dyDescent="0.2">
      <c r="A290" s="15">
        <v>21</v>
      </c>
      <c r="B290" s="11" t="s">
        <v>842</v>
      </c>
      <c r="C290" s="16">
        <v>42618</v>
      </c>
      <c r="D290" s="3">
        <v>12.5</v>
      </c>
      <c r="E290" s="38">
        <v>6.55</v>
      </c>
      <c r="F290" s="3">
        <v>1.5</v>
      </c>
      <c r="G290" s="7" t="s">
        <v>4</v>
      </c>
      <c r="H290" s="17">
        <v>1.03E-2</v>
      </c>
      <c r="I290" s="4">
        <v>3.5000000000000001E-3</v>
      </c>
      <c r="J290" s="4">
        <v>1.4999999999999999E-2</v>
      </c>
      <c r="K290" s="4">
        <v>0.192</v>
      </c>
      <c r="L290" s="4">
        <f>IF(K290="","",IF(H290="","",K290/H290))</f>
        <v>18.640776699029125</v>
      </c>
      <c r="M290" s="7" t="s">
        <v>35</v>
      </c>
      <c r="N290" s="4">
        <v>7.89</v>
      </c>
      <c r="O290" s="7">
        <v>154.30000000000001</v>
      </c>
      <c r="P290" s="3">
        <v>14</v>
      </c>
      <c r="Q290" s="38" t="s">
        <v>35</v>
      </c>
      <c r="R290" s="3"/>
      <c r="S290" s="4"/>
      <c r="T290" s="8"/>
      <c r="U290" s="8"/>
      <c r="V290" s="4"/>
      <c r="W290" s="4"/>
      <c r="X290" s="4" t="str">
        <f>IF(T290="","",IF(W290="","",(T290-U290-V290-W290)))</f>
        <v/>
      </c>
      <c r="Y290" s="9" t="str">
        <f>IF(U290="","",U290/$T290)</f>
        <v/>
      </c>
      <c r="Z290" s="9" t="str">
        <f>IF(V290="","",V290/$T290)</f>
        <v/>
      </c>
      <c r="AA290" s="9" t="str">
        <f>IF(W290="","",W290/$T290)</f>
        <v/>
      </c>
      <c r="AB290" s="9" t="str">
        <f>IF(X290="","",X290/$T290)</f>
        <v/>
      </c>
      <c r="AC290" s="9"/>
      <c r="AD290" s="8"/>
      <c r="AE290" s="10">
        <v>2016</v>
      </c>
      <c r="AF290" s="7">
        <v>31</v>
      </c>
      <c r="AG290" s="7">
        <v>25</v>
      </c>
      <c r="AH290" s="12" t="s">
        <v>842</v>
      </c>
      <c r="AI290" s="12"/>
      <c r="AJ290" s="32" t="str">
        <f>IF(AE290&lt;&gt;AE289,"1",IF(C290&gt;C289,AJ289+1,"1"))</f>
        <v>1</v>
      </c>
      <c r="AK290" s="10">
        <f>IF(G290="Top",AJ290*1,IF(G290="Bottom",AJ290+10,""))</f>
        <v>1</v>
      </c>
      <c r="AL290" s="11" t="s">
        <v>1979</v>
      </c>
      <c r="AN290" s="10"/>
      <c r="AO290" s="10"/>
      <c r="AP290" s="7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</row>
    <row r="291" spans="1:73" s="11" customFormat="1" ht="11.25" hidden="1" x14ac:dyDescent="0.2">
      <c r="A291" s="15">
        <v>21</v>
      </c>
      <c r="B291" s="11" t="s">
        <v>842</v>
      </c>
      <c r="C291" s="16">
        <v>42632</v>
      </c>
      <c r="D291" s="3"/>
      <c r="E291" s="4"/>
      <c r="F291" s="3">
        <v>11.5</v>
      </c>
      <c r="G291" s="7" t="s">
        <v>1</v>
      </c>
      <c r="H291" s="17">
        <v>2.3800000000000002E-2</v>
      </c>
      <c r="I291" s="4"/>
      <c r="J291" s="4" t="s">
        <v>35</v>
      </c>
      <c r="K291" s="4"/>
      <c r="L291" s="4" t="str">
        <f>IF(K291="","",IF(H291="","",K291/H291))</f>
        <v/>
      </c>
      <c r="M291" s="7"/>
      <c r="N291" s="4"/>
      <c r="O291" s="7"/>
      <c r="P291" s="3"/>
      <c r="Q291" s="4"/>
      <c r="R291" s="3"/>
      <c r="S291" s="4"/>
      <c r="T291" s="8"/>
      <c r="U291" s="8"/>
      <c r="V291" s="4"/>
      <c r="W291" s="4"/>
      <c r="X291" s="4" t="str">
        <f>IF(T291="","",IF(W291="","",(T291-U291-V291-W291)))</f>
        <v/>
      </c>
      <c r="Y291" s="9" t="str">
        <f>IF(U291="","",U291/$T291)</f>
        <v/>
      </c>
      <c r="Z291" s="9" t="str">
        <f>IF(V291="","",V291/$T291)</f>
        <v/>
      </c>
      <c r="AA291" s="9" t="str">
        <f>IF(W291="","",W291/$T291)</f>
        <v/>
      </c>
      <c r="AB291" s="9" t="str">
        <f>IF(X291="","",X291/$T291)</f>
        <v/>
      </c>
      <c r="AC291" s="9"/>
      <c r="AD291" s="8"/>
      <c r="AE291" s="10">
        <v>2016</v>
      </c>
      <c r="AF291" s="7"/>
      <c r="AG291" s="7">
        <v>21</v>
      </c>
      <c r="AH291" s="12" t="s">
        <v>842</v>
      </c>
      <c r="AI291" s="12"/>
      <c r="AJ291" s="32">
        <f>IF(AE291&lt;&gt;AE290,"1",IF(C291&gt;C290,AJ290+1,"1"))</f>
        <v>2</v>
      </c>
      <c r="AK291" s="10">
        <f>IF(G291="Top",AJ291*1,IF(G291="Bottom",AJ291+10,""))</f>
        <v>12</v>
      </c>
      <c r="AL291" s="11" t="s">
        <v>2263</v>
      </c>
      <c r="AN291" s="10"/>
      <c r="AO291" s="10"/>
      <c r="AP291" s="7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</row>
    <row r="292" spans="1:73" s="11" customFormat="1" ht="11.25" x14ac:dyDescent="0.2">
      <c r="A292" s="15">
        <v>21</v>
      </c>
      <c r="B292" s="11" t="s">
        <v>842</v>
      </c>
      <c r="C292" s="16">
        <v>42632</v>
      </c>
      <c r="D292" s="3">
        <v>12.2</v>
      </c>
      <c r="E292" s="38">
        <v>6.35</v>
      </c>
      <c r="F292" s="3">
        <v>1.5</v>
      </c>
      <c r="G292" s="7" t="s">
        <v>4</v>
      </c>
      <c r="H292" s="17">
        <v>9.4000000000000004E-3</v>
      </c>
      <c r="I292" s="4" t="s">
        <v>35</v>
      </c>
      <c r="J292" s="4" t="s">
        <v>35</v>
      </c>
      <c r="K292" s="4">
        <v>0.13900000000000001</v>
      </c>
      <c r="L292" s="4">
        <f>IF(K292="","",IF(H292="","",K292/H292))</f>
        <v>14.787234042553193</v>
      </c>
      <c r="M292" s="7">
        <v>13</v>
      </c>
      <c r="N292" s="4">
        <v>7.88</v>
      </c>
      <c r="O292" s="7">
        <v>170.5</v>
      </c>
      <c r="P292" s="3"/>
      <c r="Q292" s="38">
        <v>1.1000000000000001</v>
      </c>
      <c r="R292" s="3"/>
      <c r="S292" s="4">
        <v>0.15</v>
      </c>
      <c r="T292" s="8">
        <v>0.41</v>
      </c>
      <c r="U292" s="8">
        <v>0</v>
      </c>
      <c r="V292" s="4">
        <v>0</v>
      </c>
      <c r="W292" s="4">
        <v>0.41</v>
      </c>
      <c r="X292" s="4">
        <f>IF(T292="","",IF(W292="","",(T292-U292-V292-W292)))</f>
        <v>0</v>
      </c>
      <c r="Y292" s="9">
        <f>IF(U292="","",U292/$T292)</f>
        <v>0</v>
      </c>
      <c r="Z292" s="9">
        <f>IF(V292="","",V292/$T292)</f>
        <v>0</v>
      </c>
      <c r="AA292" s="9">
        <f>IF(W292="","",W292/$T292)</f>
        <v>1</v>
      </c>
      <c r="AB292" s="9">
        <f>IF(X292="","",X292/$T292)</f>
        <v>0</v>
      </c>
      <c r="AC292" s="9"/>
      <c r="AD292" s="8"/>
      <c r="AE292" s="10">
        <v>2016</v>
      </c>
      <c r="AF292" s="7">
        <v>22</v>
      </c>
      <c r="AG292" s="7">
        <v>23</v>
      </c>
      <c r="AH292" s="12" t="s">
        <v>842</v>
      </c>
      <c r="AI292" s="12"/>
      <c r="AJ292" s="32" t="str">
        <f>IF(AE292&lt;&gt;AE291,"1",IF(C292&gt;C291,AJ291+1,"1"))</f>
        <v>1</v>
      </c>
      <c r="AK292" s="10">
        <f>IF(G292="Top",AJ292*1,IF(G292="Bottom",AJ292+10,""))</f>
        <v>1</v>
      </c>
      <c r="AL292" s="11" t="s">
        <v>2264</v>
      </c>
      <c r="AN292" s="10"/>
      <c r="AO292" s="10"/>
      <c r="AP292" s="7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</row>
    <row r="293" spans="1:73" s="11" customFormat="1" ht="11.25" hidden="1" x14ac:dyDescent="0.2">
      <c r="A293" s="15">
        <v>21</v>
      </c>
      <c r="B293" s="11" t="s">
        <v>842</v>
      </c>
      <c r="C293" s="16">
        <v>42646</v>
      </c>
      <c r="D293" s="3"/>
      <c r="E293" s="4"/>
      <c r="F293" s="3">
        <v>11</v>
      </c>
      <c r="G293" s="7" t="s">
        <v>1</v>
      </c>
      <c r="H293" s="17">
        <v>1.35E-2</v>
      </c>
      <c r="I293" s="4"/>
      <c r="J293" s="4">
        <v>3.4000000000000002E-2</v>
      </c>
      <c r="K293" s="4"/>
      <c r="L293" s="4" t="str">
        <f>IF(K293="","",IF(H293="","",K293/H293))</f>
        <v/>
      </c>
      <c r="M293" s="7"/>
      <c r="N293" s="4"/>
      <c r="O293" s="7"/>
      <c r="P293" s="3"/>
      <c r="Q293" s="4"/>
      <c r="R293" s="3"/>
      <c r="S293" s="4"/>
      <c r="T293" s="8"/>
      <c r="U293" s="8"/>
      <c r="V293" s="4"/>
      <c r="W293" s="4"/>
      <c r="X293" s="4" t="str">
        <f>IF(T293="","",IF(W293="","",(T293-U293-V293-W293)))</f>
        <v/>
      </c>
      <c r="Y293" s="9" t="str">
        <f>IF(U293="","",U293/$T293)</f>
        <v/>
      </c>
      <c r="Z293" s="9" t="str">
        <f>IF(V293="","",V293/$T293)</f>
        <v/>
      </c>
      <c r="AA293" s="9" t="str">
        <f>IF(W293="","",W293/$T293)</f>
        <v/>
      </c>
      <c r="AB293" s="9" t="str">
        <f>IF(X293="","",X293/$T293)</f>
        <v/>
      </c>
      <c r="AC293" s="9"/>
      <c r="AD293" s="8"/>
      <c r="AE293" s="10">
        <v>2016</v>
      </c>
      <c r="AF293" s="7"/>
      <c r="AG293" s="7">
        <v>18</v>
      </c>
      <c r="AH293" s="12" t="s">
        <v>842</v>
      </c>
      <c r="AI293" s="12"/>
      <c r="AJ293" s="32">
        <f>IF(AE293&lt;&gt;AE292,"1",IF(C293&gt;C292,AJ292+1,"1"))</f>
        <v>2</v>
      </c>
      <c r="AK293" s="10">
        <f>IF(G293="Top",AJ293*1,IF(G293="Bottom",AJ293+10,""))</f>
        <v>12</v>
      </c>
      <c r="AL293" s="11" t="s">
        <v>2425</v>
      </c>
      <c r="AN293" s="10"/>
      <c r="AO293" s="10"/>
      <c r="AP293" s="7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</row>
    <row r="294" spans="1:73" s="11" customFormat="1" ht="11.25" x14ac:dyDescent="0.2">
      <c r="A294" s="15">
        <v>21</v>
      </c>
      <c r="B294" s="11" t="s">
        <v>842</v>
      </c>
      <c r="C294" s="16">
        <v>42646</v>
      </c>
      <c r="D294" s="3">
        <v>12.1</v>
      </c>
      <c r="E294" s="38">
        <v>6.4</v>
      </c>
      <c r="F294" s="3">
        <v>1.5</v>
      </c>
      <c r="G294" s="7" t="s">
        <v>4</v>
      </c>
      <c r="H294" s="17">
        <v>1.2199999999999999E-2</v>
      </c>
      <c r="I294" s="4">
        <v>1.2E-2</v>
      </c>
      <c r="J294" s="4">
        <v>2.8000000000000001E-2</v>
      </c>
      <c r="K294" s="4">
        <v>0.28299999999999997</v>
      </c>
      <c r="L294" s="4">
        <f>IF(K294="","",IF(H294="","",K294/H294))</f>
        <v>23.196721311475411</v>
      </c>
      <c r="M294" s="7">
        <v>13</v>
      </c>
      <c r="N294" s="4">
        <v>7.38</v>
      </c>
      <c r="O294" s="7">
        <v>107.3</v>
      </c>
      <c r="P294" s="3"/>
      <c r="Q294" s="38">
        <v>1.4</v>
      </c>
      <c r="R294" s="3">
        <v>13.7</v>
      </c>
      <c r="S294" s="4">
        <v>0.15</v>
      </c>
      <c r="T294" s="8">
        <v>0.8</v>
      </c>
      <c r="U294" s="8">
        <v>0</v>
      </c>
      <c r="V294" s="4">
        <v>0.05</v>
      </c>
      <c r="W294" s="4">
        <v>0.26</v>
      </c>
      <c r="X294" s="4">
        <f>IF(T294="","",IF(W294="","",(T294-U294-V294-W294)))</f>
        <v>0.49</v>
      </c>
      <c r="Y294" s="9">
        <f>IF(U294="","",U294/$T294)</f>
        <v>0</v>
      </c>
      <c r="Z294" s="9">
        <f>IF(V294="","",V294/$T294)</f>
        <v>6.25E-2</v>
      </c>
      <c r="AA294" s="9">
        <f>IF(W294="","",W294/$T294)</f>
        <v>0.32500000000000001</v>
      </c>
      <c r="AB294" s="9">
        <f>IF(X294="","",X294/$T294)</f>
        <v>0.61249999999999993</v>
      </c>
      <c r="AC294" s="9"/>
      <c r="AD294" s="8"/>
      <c r="AE294" s="10">
        <v>2016</v>
      </c>
      <c r="AF294" s="7">
        <v>15</v>
      </c>
      <c r="AG294" s="7">
        <v>18</v>
      </c>
      <c r="AH294" s="12" t="s">
        <v>842</v>
      </c>
      <c r="AI294" s="12"/>
      <c r="AJ294" s="32" t="str">
        <f>IF(AE294&lt;&gt;AE293,"1",IF(C294&gt;C293,AJ293+1,"1"))</f>
        <v>1</v>
      </c>
      <c r="AK294" s="10">
        <f>IF(G294="Top",AJ294*1,IF(G294="Bottom",AJ294+10,""))</f>
        <v>1</v>
      </c>
      <c r="AL294" s="11" t="s">
        <v>2426</v>
      </c>
      <c r="AN294" s="10"/>
      <c r="AO294" s="10"/>
      <c r="AP294" s="7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</row>
    <row r="295" spans="1:73" s="11" customFormat="1" ht="11.25" hidden="1" x14ac:dyDescent="0.2">
      <c r="A295" s="1">
        <v>21</v>
      </c>
      <c r="B295" s="11" t="s">
        <v>842</v>
      </c>
      <c r="C295" s="24">
        <v>42899</v>
      </c>
      <c r="D295" s="1"/>
      <c r="E295" s="20"/>
      <c r="F295" s="1">
        <v>11</v>
      </c>
      <c r="G295" s="7" t="s">
        <v>1</v>
      </c>
      <c r="H295" s="5">
        <v>1.41E-2</v>
      </c>
      <c r="I295" s="6"/>
      <c r="J295" s="6">
        <v>0.13100000000000001</v>
      </c>
      <c r="K295" s="6"/>
      <c r="L295" s="6" t="str">
        <f>IF(H295="","",IF(K295="","",K295/H295))</f>
        <v/>
      </c>
      <c r="M295" s="1"/>
      <c r="N295" s="20"/>
      <c r="O295" s="13"/>
      <c r="P295" s="1"/>
      <c r="Q295" s="20"/>
      <c r="R295" s="13"/>
      <c r="S295" s="6" t="s">
        <v>35</v>
      </c>
      <c r="T295" s="6"/>
      <c r="U295" s="6"/>
      <c r="V295" s="6"/>
      <c r="W295" s="6"/>
      <c r="X295" s="6" t="str">
        <f>IF(T295="","",T295-U295-V295-W295)</f>
        <v/>
      </c>
      <c r="Y295" s="9" t="str">
        <f>IF(U295="","",U295/$T295)</f>
        <v/>
      </c>
      <c r="Z295" s="9" t="str">
        <f>IF(V295="","",V295/$T295)</f>
        <v/>
      </c>
      <c r="AA295" s="9" t="str">
        <f>IF(W295="","",W295/$T295)</f>
        <v/>
      </c>
      <c r="AB295" s="9" t="str">
        <f>IF(X295="","",X295/$T295)</f>
        <v/>
      </c>
      <c r="AC295" s="21"/>
      <c r="AD295" s="1"/>
      <c r="AE295" s="1">
        <v>2017</v>
      </c>
      <c r="AF295" s="1"/>
      <c r="AG295" s="1">
        <v>14</v>
      </c>
      <c r="AH295" s="12" t="s">
        <v>842</v>
      </c>
      <c r="AI295" s="1"/>
      <c r="AJ295" s="32" t="str">
        <f>IF(AE295&lt;&gt;AE294,"1",IF(C295&gt;C294,AJ294+1,"1"))</f>
        <v>1</v>
      </c>
      <c r="AK295" s="10">
        <f>IF(G295="Top",AJ295*1,IF(G295="Bottom",AJ295+10,""))</f>
        <v>11</v>
      </c>
      <c r="AL295" s="11" t="s">
        <v>2802</v>
      </c>
      <c r="AM295" s="14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</row>
    <row r="296" spans="1:73" s="11" customFormat="1" ht="11.25" x14ac:dyDescent="0.2">
      <c r="A296" s="1">
        <v>21</v>
      </c>
      <c r="B296" s="11" t="s">
        <v>842</v>
      </c>
      <c r="C296" s="24">
        <v>42899</v>
      </c>
      <c r="D296" s="1">
        <v>12.5</v>
      </c>
      <c r="E296" s="39">
        <v>4.75</v>
      </c>
      <c r="F296" s="1">
        <v>1.5</v>
      </c>
      <c r="G296" s="1" t="s">
        <v>4</v>
      </c>
      <c r="H296" s="5">
        <v>8.3000000000000001E-3</v>
      </c>
      <c r="I296" s="6">
        <v>2.3E-2</v>
      </c>
      <c r="J296" s="6">
        <v>6.0000000000000001E-3</v>
      </c>
      <c r="K296" s="6">
        <v>0.26600000000000001</v>
      </c>
      <c r="L296" s="6">
        <f>IF(H296="","",IF(K296="","",K296/H296))</f>
        <v>32.048192771084338</v>
      </c>
      <c r="M296" s="1">
        <v>6</v>
      </c>
      <c r="N296" s="20">
        <v>7.28</v>
      </c>
      <c r="O296" s="13">
        <v>166.1</v>
      </c>
      <c r="P296" s="1">
        <v>22.5</v>
      </c>
      <c r="Q296" s="39">
        <v>0.2</v>
      </c>
      <c r="R296" s="13"/>
      <c r="S296" s="6">
        <v>0.15</v>
      </c>
      <c r="T296" s="6">
        <v>1.97</v>
      </c>
      <c r="U296" s="6">
        <v>0.73</v>
      </c>
      <c r="V296" s="6">
        <v>0.26</v>
      </c>
      <c r="W296" s="6">
        <v>0</v>
      </c>
      <c r="X296" s="6">
        <f>IF(T296="","",T296-U296-V296-W296)</f>
        <v>0.98</v>
      </c>
      <c r="Y296" s="9">
        <f>IF(U296="","",U296/$T296)</f>
        <v>0.37055837563451777</v>
      </c>
      <c r="Z296" s="9">
        <f>IF(V296="","",V296/$T296)</f>
        <v>0.13197969543147209</v>
      </c>
      <c r="AA296" s="9">
        <f>IF(W296="","",W296/$T296)</f>
        <v>0</v>
      </c>
      <c r="AB296" s="9">
        <f>IF(X296="","",X296/$T296)</f>
        <v>0.49746192893401014</v>
      </c>
      <c r="AC296" s="21"/>
      <c r="AD296" s="1"/>
      <c r="AE296" s="1">
        <v>2017</v>
      </c>
      <c r="AF296" s="1">
        <v>26</v>
      </c>
      <c r="AG296" s="1">
        <v>23</v>
      </c>
      <c r="AH296" s="12" t="s">
        <v>842</v>
      </c>
      <c r="AI296" s="1"/>
      <c r="AJ296" s="32" t="str">
        <f>IF(AE296&lt;&gt;AE295,"1",IF(C296&gt;C295,AJ295+1,"1"))</f>
        <v>1</v>
      </c>
      <c r="AK296" s="10">
        <f>IF(G296="Top",AJ296*1,IF(G296="Bottom",AJ296+10,""))</f>
        <v>1</v>
      </c>
      <c r="AL296" s="11" t="s">
        <v>2803</v>
      </c>
      <c r="AM296" s="14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</row>
    <row r="297" spans="1:73" s="11" customFormat="1" ht="11.25" hidden="1" x14ac:dyDescent="0.2">
      <c r="A297" s="1">
        <v>21</v>
      </c>
      <c r="B297" s="11" t="s">
        <v>842</v>
      </c>
      <c r="C297" s="24">
        <v>42912</v>
      </c>
      <c r="D297" s="1"/>
      <c r="E297" s="20"/>
      <c r="F297" s="1">
        <v>11</v>
      </c>
      <c r="G297" s="7" t="s">
        <v>1</v>
      </c>
      <c r="H297" s="5">
        <v>1.84E-2</v>
      </c>
      <c r="I297" s="6"/>
      <c r="J297" s="6">
        <v>0.184</v>
      </c>
      <c r="K297" s="6"/>
      <c r="L297" s="6" t="str">
        <f>IF(H297="","",IF(K297="","",K297/H297))</f>
        <v/>
      </c>
      <c r="M297" s="1"/>
      <c r="N297" s="20"/>
      <c r="O297" s="13"/>
      <c r="P297" s="1"/>
      <c r="Q297" s="20"/>
      <c r="R297" s="13"/>
      <c r="S297" s="6" t="s">
        <v>35</v>
      </c>
      <c r="T297" s="6"/>
      <c r="U297" s="6"/>
      <c r="V297" s="6"/>
      <c r="W297" s="6"/>
      <c r="X297" s="6" t="str">
        <f>IF(T297="","",T297-U297-V297-W297)</f>
        <v/>
      </c>
      <c r="Y297" s="9" t="str">
        <f>IF(U297="","",U297/$T297)</f>
        <v/>
      </c>
      <c r="Z297" s="9" t="str">
        <f>IF(V297="","",V297/$T297)</f>
        <v/>
      </c>
      <c r="AA297" s="9" t="str">
        <f>IF(W297="","",W297/$T297)</f>
        <v/>
      </c>
      <c r="AB297" s="9" t="str">
        <f>IF(X297="","",X297/$T297)</f>
        <v/>
      </c>
      <c r="AC297" s="21"/>
      <c r="AD297" s="1"/>
      <c r="AE297" s="1">
        <v>2017</v>
      </c>
      <c r="AF297" s="1"/>
      <c r="AG297" s="1">
        <v>14</v>
      </c>
      <c r="AH297" s="12" t="s">
        <v>842</v>
      </c>
      <c r="AI297" s="1"/>
      <c r="AJ297" s="32">
        <f>IF(AE297&lt;&gt;AE296,"1",IF(C297&gt;C296,AJ296+1,"1"))</f>
        <v>2</v>
      </c>
      <c r="AK297" s="10">
        <f>IF(G297="Top",AJ297*1,IF(G297="Bottom",AJ297+10,""))</f>
        <v>12</v>
      </c>
      <c r="AL297" s="11" t="s">
        <v>3123</v>
      </c>
      <c r="AM297" s="14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</row>
    <row r="298" spans="1:73" s="11" customFormat="1" ht="11.25" x14ac:dyDescent="0.2">
      <c r="A298" s="1">
        <v>21</v>
      </c>
      <c r="B298" s="11" t="s">
        <v>842</v>
      </c>
      <c r="C298" s="24">
        <v>42912</v>
      </c>
      <c r="D298" s="1">
        <v>12.5</v>
      </c>
      <c r="E298" s="39">
        <v>5.5</v>
      </c>
      <c r="F298" s="1">
        <v>1.5</v>
      </c>
      <c r="G298" s="1" t="s">
        <v>4</v>
      </c>
      <c r="H298" s="5">
        <v>1.2500000000000001E-2</v>
      </c>
      <c r="I298" s="6">
        <v>0.16700000000000001</v>
      </c>
      <c r="J298" s="6">
        <v>7.8E-2</v>
      </c>
      <c r="K298" s="6">
        <v>0.35599999999999998</v>
      </c>
      <c r="L298" s="6">
        <f>IF(H298="","",IF(K298="","",K298/H298))</f>
        <v>28.479999999999997</v>
      </c>
      <c r="M298" s="1">
        <v>5</v>
      </c>
      <c r="N298" s="20">
        <v>7.3</v>
      </c>
      <c r="O298" s="13">
        <v>140.6</v>
      </c>
      <c r="P298" s="1"/>
      <c r="Q298" s="39">
        <v>1.9</v>
      </c>
      <c r="R298" s="13"/>
      <c r="S298" s="6">
        <v>0.15</v>
      </c>
      <c r="T298" s="6">
        <v>1.39</v>
      </c>
      <c r="U298" s="6">
        <v>0.9</v>
      </c>
      <c r="V298" s="6">
        <v>0.03</v>
      </c>
      <c r="W298" s="6">
        <v>0</v>
      </c>
      <c r="X298" s="6">
        <f>IF(T298="","",T298-U298-V298-W298)</f>
        <v>0.45999999999999985</v>
      </c>
      <c r="Y298" s="9">
        <f>IF(U298="","",U298/$T298)</f>
        <v>0.64748201438848929</v>
      </c>
      <c r="Z298" s="9">
        <f>IF(V298="","",V298/$T298)</f>
        <v>2.1582733812949641E-2</v>
      </c>
      <c r="AA298" s="9">
        <f>IF(W298="","",W298/$T298)</f>
        <v>0</v>
      </c>
      <c r="AB298" s="9">
        <f>IF(X298="","",X298/$T298)</f>
        <v>0.33093525179856109</v>
      </c>
      <c r="AC298" s="21"/>
      <c r="AD298" s="1"/>
      <c r="AE298" s="1">
        <v>2017</v>
      </c>
      <c r="AF298" s="1">
        <v>18</v>
      </c>
      <c r="AG298" s="1">
        <v>21</v>
      </c>
      <c r="AH298" s="12" t="s">
        <v>842</v>
      </c>
      <c r="AI298" s="1"/>
      <c r="AJ298" s="32" t="str">
        <f>IF(AE298&lt;&gt;AE297,"1",IF(C298&gt;C297,AJ297+1,"1"))</f>
        <v>1</v>
      </c>
      <c r="AK298" s="10">
        <f>IF(G298="Top",AJ298*1,IF(G298="Bottom",AJ298+10,""))</f>
        <v>1</v>
      </c>
      <c r="AL298" s="11" t="s">
        <v>3124</v>
      </c>
      <c r="AM298" s="14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</row>
    <row r="299" spans="1:73" s="11" customFormat="1" ht="11.25" hidden="1" x14ac:dyDescent="0.2">
      <c r="A299" s="1">
        <v>21</v>
      </c>
      <c r="B299" s="11" t="s">
        <v>842</v>
      </c>
      <c r="C299" s="24">
        <v>42927</v>
      </c>
      <c r="D299" s="1"/>
      <c r="E299" s="20"/>
      <c r="F299" s="1">
        <v>11</v>
      </c>
      <c r="G299" s="7" t="s">
        <v>1</v>
      </c>
      <c r="H299" s="5">
        <v>1.9900000000000001E-2</v>
      </c>
      <c r="I299" s="6"/>
      <c r="J299" s="6">
        <v>0.32300000000000001</v>
      </c>
      <c r="K299" s="6"/>
      <c r="L299" s="6" t="str">
        <f>IF(H299="","",IF(K299="","",K299/H299))</f>
        <v/>
      </c>
      <c r="M299" s="1"/>
      <c r="N299" s="20"/>
      <c r="O299" s="13"/>
      <c r="P299" s="1"/>
      <c r="Q299" s="20"/>
      <c r="R299" s="13"/>
      <c r="S299" s="6" t="s">
        <v>35</v>
      </c>
      <c r="T299" s="6"/>
      <c r="U299" s="6"/>
      <c r="V299" s="6"/>
      <c r="W299" s="6"/>
      <c r="X299" s="6" t="str">
        <f>IF(T299="","",T299-U299-V299-W299)</f>
        <v/>
      </c>
      <c r="Y299" s="9" t="str">
        <f>IF(U299="","",U299/$T299)</f>
        <v/>
      </c>
      <c r="Z299" s="9" t="str">
        <f>IF(V299="","",V299/$T299)</f>
        <v/>
      </c>
      <c r="AA299" s="9" t="str">
        <f>IF(W299="","",W299/$T299)</f>
        <v/>
      </c>
      <c r="AB299" s="9" t="str">
        <f>IF(X299="","",X299/$T299)</f>
        <v/>
      </c>
      <c r="AC299" s="21"/>
      <c r="AD299" s="1"/>
      <c r="AE299" s="1">
        <v>2017</v>
      </c>
      <c r="AF299" s="1"/>
      <c r="AG299" s="1">
        <v>16</v>
      </c>
      <c r="AH299" s="12" t="s">
        <v>842</v>
      </c>
      <c r="AI299" s="1"/>
      <c r="AJ299" s="32">
        <f>IF(AE299&lt;&gt;AE298,"1",IF(C299&gt;C298,AJ298+1,"1"))</f>
        <v>2</v>
      </c>
      <c r="AK299" s="10">
        <f>IF(G299="Top",AJ299*1,IF(G299="Bottom",AJ299+10,""))</f>
        <v>12</v>
      </c>
      <c r="AL299" s="11" t="s">
        <v>3521</v>
      </c>
      <c r="AM299" s="14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</row>
    <row r="300" spans="1:73" s="11" customFormat="1" ht="11.25" x14ac:dyDescent="0.2">
      <c r="A300" s="1">
        <v>21</v>
      </c>
      <c r="B300" s="11" t="s">
        <v>842</v>
      </c>
      <c r="C300" s="24">
        <v>42927</v>
      </c>
      <c r="D300" s="1">
        <v>12.5</v>
      </c>
      <c r="E300" s="39">
        <v>4.3499999999999996</v>
      </c>
      <c r="F300" s="1">
        <v>1.5</v>
      </c>
      <c r="G300" s="1" t="s">
        <v>4</v>
      </c>
      <c r="H300" s="5">
        <v>1.04E-2</v>
      </c>
      <c r="I300" s="6">
        <v>2.5000000000000001E-2</v>
      </c>
      <c r="J300" s="6">
        <v>5.0999999999999997E-2</v>
      </c>
      <c r="K300" s="6">
        <v>0.44900000000000001</v>
      </c>
      <c r="L300" s="6">
        <f>IF(H300="","",IF(K300="","",K300/H300))</f>
        <v>43.173076923076927</v>
      </c>
      <c r="M300" s="1">
        <v>5</v>
      </c>
      <c r="N300" s="20">
        <v>7.53</v>
      </c>
      <c r="O300" s="13">
        <v>158.19999999999999</v>
      </c>
      <c r="P300" s="1"/>
      <c r="Q300" s="39">
        <v>1.2</v>
      </c>
      <c r="R300" s="13">
        <v>16.7</v>
      </c>
      <c r="S300" s="6">
        <v>0.15</v>
      </c>
      <c r="T300" s="6">
        <v>2.11</v>
      </c>
      <c r="U300" s="6">
        <v>0.64</v>
      </c>
      <c r="V300" s="6">
        <v>0</v>
      </c>
      <c r="W300" s="6">
        <v>0</v>
      </c>
      <c r="X300" s="6">
        <f>IF(T300="","",T300-U300-V300-W300)</f>
        <v>1.4699999999999998</v>
      </c>
      <c r="Y300" s="9">
        <f>IF(U300="","",U300/$T300)</f>
        <v>0.30331753554502372</v>
      </c>
      <c r="Z300" s="9">
        <f>IF(V300="","",V300/$T300)</f>
        <v>0</v>
      </c>
      <c r="AA300" s="9">
        <f>IF(W300="","",W300/$T300)</f>
        <v>0</v>
      </c>
      <c r="AB300" s="9">
        <f>IF(X300="","",X300/$T300)</f>
        <v>0.69668246445497628</v>
      </c>
      <c r="AC300" s="21"/>
      <c r="AD300" s="1"/>
      <c r="AE300" s="1">
        <v>2017</v>
      </c>
      <c r="AF300" s="1">
        <v>25</v>
      </c>
      <c r="AG300" s="1">
        <v>22</v>
      </c>
      <c r="AH300" s="12" t="s">
        <v>842</v>
      </c>
      <c r="AI300" s="1"/>
      <c r="AJ300" s="32" t="str">
        <f>IF(AE300&lt;&gt;AE299,"1",IF(C300&gt;C299,AJ299+1,"1"))</f>
        <v>1</v>
      </c>
      <c r="AK300" s="10">
        <f>IF(G300="Top",AJ300*1,IF(G300="Bottom",AJ300+10,""))</f>
        <v>1</v>
      </c>
      <c r="AL300" s="11" t="s">
        <v>3522</v>
      </c>
      <c r="AM300" s="14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</row>
    <row r="301" spans="1:73" s="11" customFormat="1" ht="11.25" hidden="1" x14ac:dyDescent="0.2">
      <c r="A301" s="1">
        <v>21</v>
      </c>
      <c r="B301" s="11" t="s">
        <v>842</v>
      </c>
      <c r="C301" s="24">
        <v>42941</v>
      </c>
      <c r="D301" s="1"/>
      <c r="E301" s="20"/>
      <c r="F301" s="1">
        <v>11</v>
      </c>
      <c r="G301" s="7" t="s">
        <v>1</v>
      </c>
      <c r="H301" s="5">
        <v>6.3200000000000006E-2</v>
      </c>
      <c r="I301" s="6"/>
      <c r="J301" s="6">
        <v>0.27600000000000002</v>
      </c>
      <c r="K301" s="6"/>
      <c r="L301" s="6" t="str">
        <f>IF(H301="","",IF(K301="","",K301/H301))</f>
        <v/>
      </c>
      <c r="M301" s="1"/>
      <c r="N301" s="20"/>
      <c r="O301" s="13"/>
      <c r="P301" s="1"/>
      <c r="Q301" s="20"/>
      <c r="R301" s="13"/>
      <c r="S301" s="6" t="s">
        <v>35</v>
      </c>
      <c r="T301" s="6"/>
      <c r="U301" s="6"/>
      <c r="V301" s="6"/>
      <c r="W301" s="6"/>
      <c r="X301" s="6" t="str">
        <f>IF(T301="","",T301-U301-V301-W301)</f>
        <v/>
      </c>
      <c r="Y301" s="9" t="str">
        <f>IF(U301="","",U301/$T301)</f>
        <v/>
      </c>
      <c r="Z301" s="9" t="str">
        <f>IF(V301="","",V301/$T301)</f>
        <v/>
      </c>
      <c r="AA301" s="9" t="str">
        <f>IF(W301="","",W301/$T301)</f>
        <v/>
      </c>
      <c r="AB301" s="9" t="str">
        <f>IF(X301="","",X301/$T301)</f>
        <v/>
      </c>
      <c r="AC301" s="21"/>
      <c r="AD301" s="1"/>
      <c r="AE301" s="1">
        <v>2017</v>
      </c>
      <c r="AF301" s="1"/>
      <c r="AG301" s="1">
        <v>14</v>
      </c>
      <c r="AH301" s="12" t="s">
        <v>842</v>
      </c>
      <c r="AI301" s="1"/>
      <c r="AJ301" s="32">
        <f>IF(AE301&lt;&gt;AE300,"1",IF(C301&gt;C300,AJ300+1,"1"))</f>
        <v>2</v>
      </c>
      <c r="AK301" s="10">
        <f>IF(G301="Top",AJ301*1,IF(G301="Bottom",AJ301+10,""))</f>
        <v>12</v>
      </c>
      <c r="AL301" s="11" t="s">
        <v>3903</v>
      </c>
      <c r="AM301" s="14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</row>
    <row r="302" spans="1:73" s="11" customFormat="1" ht="11.25" x14ac:dyDescent="0.2">
      <c r="A302" s="1">
        <v>21</v>
      </c>
      <c r="B302" s="11" t="s">
        <v>842</v>
      </c>
      <c r="C302" s="24">
        <v>42941</v>
      </c>
      <c r="D302" s="1">
        <v>12.5</v>
      </c>
      <c r="E302" s="39">
        <v>4.5999999999999996</v>
      </c>
      <c r="F302" s="1">
        <v>1.5</v>
      </c>
      <c r="G302" s="1" t="s">
        <v>4</v>
      </c>
      <c r="H302" s="5">
        <v>9.8000000000000014E-3</v>
      </c>
      <c r="I302" s="6">
        <v>7.0000000000000001E-3</v>
      </c>
      <c r="J302" s="6">
        <v>7.4999999999999997E-2</v>
      </c>
      <c r="K302" s="6">
        <v>0.36399999999999999</v>
      </c>
      <c r="L302" s="6">
        <f>IF(H302="","",IF(K302="","",K302/H302))</f>
        <v>37.142857142857139</v>
      </c>
      <c r="M302" s="1">
        <v>5</v>
      </c>
      <c r="N302" s="20">
        <v>7.82</v>
      </c>
      <c r="O302" s="13">
        <v>133.69999999999999</v>
      </c>
      <c r="P302" s="1"/>
      <c r="Q302" s="39">
        <v>2.6</v>
      </c>
      <c r="R302" s="13"/>
      <c r="S302" s="6">
        <v>0.15</v>
      </c>
      <c r="T302" s="6">
        <v>1.98</v>
      </c>
      <c r="U302" s="6">
        <v>0</v>
      </c>
      <c r="V302" s="6">
        <v>0</v>
      </c>
      <c r="W302" s="6">
        <v>0.09</v>
      </c>
      <c r="X302" s="6">
        <f>IF(T302="","",T302-U302-V302-W302)</f>
        <v>1.89</v>
      </c>
      <c r="Y302" s="9">
        <f>IF(U302="","",U302/$T302)</f>
        <v>0</v>
      </c>
      <c r="Z302" s="9">
        <f>IF(V302="","",V302/$T302)</f>
        <v>0</v>
      </c>
      <c r="AA302" s="9">
        <f>IF(W302="","",W302/$T302)</f>
        <v>4.5454545454545456E-2</v>
      </c>
      <c r="AB302" s="9">
        <f>IF(X302="","",X302/$T302)</f>
        <v>0.95454545454545447</v>
      </c>
      <c r="AC302" s="21"/>
      <c r="AD302" s="1"/>
      <c r="AE302" s="1">
        <v>2017</v>
      </c>
      <c r="AF302" s="1">
        <v>20</v>
      </c>
      <c r="AG302" s="1">
        <v>22</v>
      </c>
      <c r="AH302" s="12" t="s">
        <v>842</v>
      </c>
      <c r="AI302" s="1"/>
      <c r="AJ302" s="32" t="str">
        <f>IF(AE302&lt;&gt;AE301,"1",IF(C302&gt;C301,AJ301+1,"1"))</f>
        <v>1</v>
      </c>
      <c r="AK302" s="10">
        <f>IF(G302="Top",AJ302*1,IF(G302="Bottom",AJ302+10,""))</f>
        <v>1</v>
      </c>
      <c r="AL302" s="11" t="s">
        <v>3904</v>
      </c>
      <c r="AM302" s="14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</row>
    <row r="303" spans="1:73" s="11" customFormat="1" ht="11.25" hidden="1" x14ac:dyDescent="0.2">
      <c r="A303" s="1">
        <v>21</v>
      </c>
      <c r="B303" s="11" t="s">
        <v>842</v>
      </c>
      <c r="C303" s="24">
        <v>42955</v>
      </c>
      <c r="D303" s="1"/>
      <c r="E303" s="20"/>
      <c r="F303" s="1">
        <v>10.7</v>
      </c>
      <c r="G303" s="7" t="s">
        <v>1</v>
      </c>
      <c r="H303" s="5">
        <v>1.2699999999999999E-2</v>
      </c>
      <c r="I303" s="6"/>
      <c r="J303" s="6">
        <v>1.7999999999999999E-2</v>
      </c>
      <c r="K303" s="6"/>
      <c r="L303" s="6" t="str">
        <f>IF(H303="","",IF(K303="","",K303/H303))</f>
        <v/>
      </c>
      <c r="M303" s="1"/>
      <c r="N303" s="20"/>
      <c r="O303" s="13"/>
      <c r="P303" s="1"/>
      <c r="Q303" s="20"/>
      <c r="R303" s="13"/>
      <c r="S303" s="6" t="s">
        <v>35</v>
      </c>
      <c r="T303" s="6"/>
      <c r="U303" s="6"/>
      <c r="V303" s="6"/>
      <c r="W303" s="6"/>
      <c r="X303" s="6" t="str">
        <f>IF(T303="","",T303-U303-V303-W303)</f>
        <v/>
      </c>
      <c r="Y303" s="9" t="str">
        <f>IF(U303="","",U303/$T303)</f>
        <v/>
      </c>
      <c r="Z303" s="9" t="str">
        <f>IF(V303="","",V303/$T303)</f>
        <v/>
      </c>
      <c r="AA303" s="9" t="str">
        <f>IF(W303="","",W303/$T303)</f>
        <v/>
      </c>
      <c r="AB303" s="9" t="str">
        <f>IF(X303="","",X303/$T303)</f>
        <v/>
      </c>
      <c r="AC303" s="21"/>
      <c r="AD303" s="1"/>
      <c r="AE303" s="1">
        <v>2017</v>
      </c>
      <c r="AF303" s="1"/>
      <c r="AG303" s="1">
        <v>22</v>
      </c>
      <c r="AH303" s="12" t="s">
        <v>842</v>
      </c>
      <c r="AI303" s="1"/>
      <c r="AJ303" s="32">
        <f>IF(AE303&lt;&gt;AE302,"1",IF(C303&gt;C302,AJ302+1,"1"))</f>
        <v>2</v>
      </c>
      <c r="AK303" s="10">
        <f>IF(G303="Top",AJ303*1,IF(G303="Bottom",AJ303+10,""))</f>
        <v>12</v>
      </c>
      <c r="AL303" s="11" t="s">
        <v>4321</v>
      </c>
      <c r="AM303" s="14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</row>
    <row r="304" spans="1:73" s="11" customFormat="1" ht="11.25" x14ac:dyDescent="0.2">
      <c r="A304" s="1">
        <v>21</v>
      </c>
      <c r="B304" s="11" t="s">
        <v>842</v>
      </c>
      <c r="C304" s="24">
        <v>42955</v>
      </c>
      <c r="D304" s="1">
        <v>12.2</v>
      </c>
      <c r="E304" s="39">
        <v>5.2</v>
      </c>
      <c r="F304" s="1">
        <v>1.5</v>
      </c>
      <c r="G304" s="1" t="s">
        <v>4</v>
      </c>
      <c r="H304" s="5">
        <v>0.01</v>
      </c>
      <c r="I304" s="6">
        <v>7.0000000000000001E-3</v>
      </c>
      <c r="J304" s="6">
        <v>1.2999999999999999E-2</v>
      </c>
      <c r="K304" s="6">
        <v>0.17899999999999999</v>
      </c>
      <c r="L304" s="6">
        <f>IF(H304="","",IF(K304="","",K304/H304))</f>
        <v>17.899999999999999</v>
      </c>
      <c r="M304" s="1">
        <v>5</v>
      </c>
      <c r="N304" s="20">
        <v>7.19</v>
      </c>
      <c r="O304" s="13">
        <v>121.9</v>
      </c>
      <c r="P304" s="1">
        <v>22.5</v>
      </c>
      <c r="Q304" s="39">
        <v>1.1000000000000001</v>
      </c>
      <c r="R304" s="13"/>
      <c r="S304" s="6">
        <v>0.15</v>
      </c>
      <c r="T304" s="6">
        <v>1.53</v>
      </c>
      <c r="U304" s="6">
        <v>0.36</v>
      </c>
      <c r="V304" s="6">
        <v>0.2</v>
      </c>
      <c r="W304" s="6">
        <v>0</v>
      </c>
      <c r="X304" s="6">
        <f>IF(T304="","",T304-U304-V304-W304)</f>
        <v>0.97</v>
      </c>
      <c r="Y304" s="9">
        <f>IF(U304="","",U304/$T304)</f>
        <v>0.23529411764705882</v>
      </c>
      <c r="Z304" s="9">
        <f>IF(V304="","",V304/$T304)</f>
        <v>0.13071895424836602</v>
      </c>
      <c r="AA304" s="9">
        <f>IF(W304="","",W304/$T304)</f>
        <v>0</v>
      </c>
      <c r="AB304" s="9">
        <f>IF(X304="","",X304/$T304)</f>
        <v>0.63398692810457513</v>
      </c>
      <c r="AC304" s="21"/>
      <c r="AD304" s="1"/>
      <c r="AE304" s="1">
        <v>2017</v>
      </c>
      <c r="AF304" s="1">
        <v>23</v>
      </c>
      <c r="AG304" s="1">
        <v>23</v>
      </c>
      <c r="AH304" s="12" t="s">
        <v>842</v>
      </c>
      <c r="AI304" s="1"/>
      <c r="AJ304" s="32" t="str">
        <f>IF(AE304&lt;&gt;AE303,"1",IF(C304&gt;C303,AJ303+1,"1"))</f>
        <v>1</v>
      </c>
      <c r="AK304" s="10">
        <f>IF(G304="Top",AJ304*1,IF(G304="Bottom",AJ304+10,""))</f>
        <v>1</v>
      </c>
      <c r="AL304" s="11" t="s">
        <v>4322</v>
      </c>
      <c r="AM304" s="14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</row>
    <row r="305" spans="1:73" s="11" customFormat="1" ht="11.25" hidden="1" x14ac:dyDescent="0.2">
      <c r="A305" s="1">
        <v>21</v>
      </c>
      <c r="B305" s="11" t="s">
        <v>842</v>
      </c>
      <c r="C305" s="24">
        <v>42971</v>
      </c>
      <c r="D305" s="1"/>
      <c r="E305" s="20"/>
      <c r="F305" s="1">
        <v>11</v>
      </c>
      <c r="G305" s="7" t="s">
        <v>1</v>
      </c>
      <c r="H305" s="5">
        <v>7.3599999999999999E-2</v>
      </c>
      <c r="I305" s="6"/>
      <c r="J305" s="6">
        <v>0.30599999999999999</v>
      </c>
      <c r="K305" s="6"/>
      <c r="L305" s="6" t="str">
        <f>IF(H305="","",IF(K305="","",K305/H305))</f>
        <v/>
      </c>
      <c r="M305" s="1"/>
      <c r="N305" s="20"/>
      <c r="O305" s="13"/>
      <c r="P305" s="1"/>
      <c r="Q305" s="20"/>
      <c r="R305" s="13"/>
      <c r="S305" s="6" t="s">
        <v>35</v>
      </c>
      <c r="T305" s="6"/>
      <c r="U305" s="6"/>
      <c r="V305" s="6"/>
      <c r="W305" s="6"/>
      <c r="X305" s="6" t="str">
        <f>IF(T305="","",T305-U305-V305-W305)</f>
        <v/>
      </c>
      <c r="Y305" s="9" t="str">
        <f>IF(U305="","",U305/$T305)</f>
        <v/>
      </c>
      <c r="Z305" s="9" t="str">
        <f>IF(V305="","",V305/$T305)</f>
        <v/>
      </c>
      <c r="AA305" s="9" t="str">
        <f>IF(W305="","",W305/$T305)</f>
        <v/>
      </c>
      <c r="AB305" s="9" t="str">
        <f>IF(X305="","",X305/$T305)</f>
        <v/>
      </c>
      <c r="AC305" s="21"/>
      <c r="AD305" s="1"/>
      <c r="AE305" s="1">
        <v>2017</v>
      </c>
      <c r="AF305" s="1"/>
      <c r="AG305" s="1">
        <v>14</v>
      </c>
      <c r="AH305" s="12" t="s">
        <v>842</v>
      </c>
      <c r="AI305" s="1"/>
      <c r="AJ305" s="32">
        <f>IF(AE305&lt;&gt;AE304,"1",IF(C305&gt;C304,AJ304+1,"1"))</f>
        <v>2</v>
      </c>
      <c r="AK305" s="10">
        <f>IF(G305="Top",AJ305*1,IF(G305="Bottom",AJ305+10,""))</f>
        <v>12</v>
      </c>
      <c r="AL305" s="11" t="s">
        <v>4744</v>
      </c>
      <c r="AM305" s="14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</row>
    <row r="306" spans="1:73" s="11" customFormat="1" ht="11.25" x14ac:dyDescent="0.2">
      <c r="A306" s="1">
        <v>21</v>
      </c>
      <c r="B306" s="11" t="s">
        <v>842</v>
      </c>
      <c r="C306" s="24">
        <v>42971</v>
      </c>
      <c r="D306" s="1">
        <v>12.5</v>
      </c>
      <c r="E306" s="39">
        <v>4.5</v>
      </c>
      <c r="F306" s="1">
        <v>1.5</v>
      </c>
      <c r="G306" s="1" t="s">
        <v>4</v>
      </c>
      <c r="H306" s="5">
        <v>1.03E-2</v>
      </c>
      <c r="I306" s="6">
        <v>7.0000000000000001E-3</v>
      </c>
      <c r="J306" s="6">
        <v>6.0999999999999999E-2</v>
      </c>
      <c r="K306" s="6">
        <v>0.32400000000000001</v>
      </c>
      <c r="L306" s="6">
        <f>IF(H306="","",IF(K306="","",K306/H306))</f>
        <v>31.456310679611651</v>
      </c>
      <c r="M306" s="1">
        <v>6</v>
      </c>
      <c r="N306" s="20">
        <v>8.19</v>
      </c>
      <c r="O306" s="13">
        <v>177.4</v>
      </c>
      <c r="P306" s="1"/>
      <c r="Q306" s="39">
        <v>3.8</v>
      </c>
      <c r="R306" s="13"/>
      <c r="S306" s="6" t="s">
        <v>35</v>
      </c>
      <c r="T306" s="6">
        <v>2.66</v>
      </c>
      <c r="U306" s="6">
        <v>0</v>
      </c>
      <c r="V306" s="6">
        <v>0.28000000000000003</v>
      </c>
      <c r="W306" s="6">
        <v>0.9</v>
      </c>
      <c r="X306" s="6">
        <f>IF(T306="","",T306-U306-V306-W306)</f>
        <v>1.48</v>
      </c>
      <c r="Y306" s="9">
        <f>IF(U306="","",U306/$T306)</f>
        <v>0</v>
      </c>
      <c r="Z306" s="9">
        <f>IF(V306="","",V306/$T306)</f>
        <v>0.10526315789473685</v>
      </c>
      <c r="AA306" s="9">
        <f>IF(W306="","",W306/$T306)</f>
        <v>0.33834586466165412</v>
      </c>
      <c r="AB306" s="9">
        <f>IF(X306="","",X306/$T306)</f>
        <v>0.55639097744360899</v>
      </c>
      <c r="AC306" s="21"/>
      <c r="AD306" s="1"/>
      <c r="AE306" s="1">
        <v>2017</v>
      </c>
      <c r="AF306" s="1">
        <v>19</v>
      </c>
      <c r="AG306" s="1">
        <v>22</v>
      </c>
      <c r="AH306" s="12" t="s">
        <v>842</v>
      </c>
      <c r="AI306" s="1"/>
      <c r="AJ306" s="32" t="str">
        <f>IF(AE306&lt;&gt;AE305,"1",IF(C306&gt;C305,AJ305+1,"1"))</f>
        <v>1</v>
      </c>
      <c r="AK306" s="10">
        <f>IF(G306="Top",AJ306*1,IF(G306="Bottom",AJ306+10,""))</f>
        <v>1</v>
      </c>
      <c r="AL306" s="11" t="s">
        <v>4745</v>
      </c>
      <c r="AM306" s="14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</row>
    <row r="307" spans="1:73" s="11" customFormat="1" ht="11.25" hidden="1" x14ac:dyDescent="0.2">
      <c r="A307" s="1">
        <v>21</v>
      </c>
      <c r="B307" s="11" t="s">
        <v>842</v>
      </c>
      <c r="C307" s="24">
        <v>42983</v>
      </c>
      <c r="D307" s="1"/>
      <c r="E307" s="20"/>
      <c r="F307" s="1">
        <v>10.8</v>
      </c>
      <c r="G307" s="7" t="s">
        <v>1</v>
      </c>
      <c r="H307" s="5">
        <v>9.9699999999999997E-2</v>
      </c>
      <c r="I307" s="6"/>
      <c r="J307" s="6">
        <v>0.34699999999999998</v>
      </c>
      <c r="K307" s="6"/>
      <c r="L307" s="6" t="str">
        <f>IF(H307="","",IF(K307="","",K307/H307))</f>
        <v/>
      </c>
      <c r="M307" s="1"/>
      <c r="N307" s="20"/>
      <c r="O307" s="13"/>
      <c r="P307" s="1"/>
      <c r="Q307" s="20"/>
      <c r="R307" s="13"/>
      <c r="S307" s="6" t="s">
        <v>35</v>
      </c>
      <c r="T307" s="6"/>
      <c r="U307" s="6"/>
      <c r="V307" s="6"/>
      <c r="W307" s="6"/>
      <c r="X307" s="6" t="str">
        <f>IF(T307="","",T307-U307-V307-W307)</f>
        <v/>
      </c>
      <c r="Y307" s="9" t="str">
        <f>IF(U307="","",U307/$T307)</f>
        <v/>
      </c>
      <c r="Z307" s="9" t="str">
        <f>IF(V307="","",V307/$T307)</f>
        <v/>
      </c>
      <c r="AA307" s="9" t="str">
        <f>IF(W307="","",W307/$T307)</f>
        <v/>
      </c>
      <c r="AB307" s="9" t="str">
        <f>IF(X307="","",X307/$T307)</f>
        <v/>
      </c>
      <c r="AC307" s="21"/>
      <c r="AD307" s="1"/>
      <c r="AE307" s="1">
        <v>2017</v>
      </c>
      <c r="AF307" s="1"/>
      <c r="AG307" s="1">
        <v>15</v>
      </c>
      <c r="AH307" s="12" t="s">
        <v>842</v>
      </c>
      <c r="AI307" s="1"/>
      <c r="AJ307" s="32">
        <f>IF(AE307&lt;&gt;AE306,"1",IF(C307&gt;C306,AJ306+1,"1"))</f>
        <v>2</v>
      </c>
      <c r="AK307" s="10">
        <f>IF(G307="Top",AJ307*1,IF(G307="Bottom",AJ307+10,""))</f>
        <v>12</v>
      </c>
      <c r="AL307" s="11" t="s">
        <v>5086</v>
      </c>
      <c r="AM307" s="14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</row>
    <row r="308" spans="1:73" s="11" customFormat="1" ht="11.25" x14ac:dyDescent="0.2">
      <c r="A308" s="1">
        <v>21</v>
      </c>
      <c r="B308" s="11" t="s">
        <v>842</v>
      </c>
      <c r="C308" s="24">
        <v>42983</v>
      </c>
      <c r="D308" s="1">
        <v>12.3</v>
      </c>
      <c r="E308" s="39">
        <v>4.55</v>
      </c>
      <c r="F308" s="1">
        <v>1.5</v>
      </c>
      <c r="G308" s="1" t="s">
        <v>4</v>
      </c>
      <c r="H308" s="5">
        <v>1.06E-2</v>
      </c>
      <c r="I308" s="6">
        <v>7.0000000000000001E-3</v>
      </c>
      <c r="J308" s="6">
        <v>8.9999999999999993E-3</v>
      </c>
      <c r="K308" s="6">
        <v>0.29199999999999998</v>
      </c>
      <c r="L308" s="6">
        <f>IF(H308="","",IF(K308="","",K308/H308))</f>
        <v>27.547169811320753</v>
      </c>
      <c r="M308" s="1">
        <v>5</v>
      </c>
      <c r="N308" s="20">
        <v>7.34</v>
      </c>
      <c r="O308" s="13">
        <v>130.30000000000001</v>
      </c>
      <c r="P308" s="1"/>
      <c r="Q308" s="39">
        <v>3.5</v>
      </c>
      <c r="R308" s="13">
        <v>5</v>
      </c>
      <c r="S308" s="6">
        <v>0.15</v>
      </c>
      <c r="T308" s="6">
        <v>1.7800000000000002</v>
      </c>
      <c r="U308" s="6">
        <v>0.1</v>
      </c>
      <c r="V308" s="6">
        <v>0</v>
      </c>
      <c r="W308" s="6">
        <v>0.31</v>
      </c>
      <c r="X308" s="6">
        <f>IF(T308="","",T308-U308-V308-W308)</f>
        <v>1.37</v>
      </c>
      <c r="Y308" s="9">
        <f>IF(U308="","",U308/$T308)</f>
        <v>5.6179775280898875E-2</v>
      </c>
      <c r="Z308" s="9">
        <f>IF(V308="","",V308/$T308)</f>
        <v>0</v>
      </c>
      <c r="AA308" s="9">
        <f>IF(W308="","",W308/$T308)</f>
        <v>0.1741573033707865</v>
      </c>
      <c r="AB308" s="9">
        <f>IF(X308="","",X308/$T308)</f>
        <v>0.7696629213483146</v>
      </c>
      <c r="AC308" s="21"/>
      <c r="AD308" s="1"/>
      <c r="AE308" s="1">
        <v>2017</v>
      </c>
      <c r="AF308" s="1">
        <v>15</v>
      </c>
      <c r="AG308" s="1">
        <v>19</v>
      </c>
      <c r="AH308" s="12" t="s">
        <v>842</v>
      </c>
      <c r="AI308" s="1"/>
      <c r="AJ308" s="32" t="str">
        <f>IF(AE308&lt;&gt;AE307,"1",IF(C308&gt;C307,AJ307+1,"1"))</f>
        <v>1</v>
      </c>
      <c r="AK308" s="10">
        <f>IF(G308="Top",AJ308*1,IF(G308="Bottom",AJ308+10,""))</f>
        <v>1</v>
      </c>
      <c r="AL308" s="11" t="s">
        <v>5087</v>
      </c>
      <c r="AM308" s="14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</row>
    <row r="309" spans="1:73" s="11" customFormat="1" ht="11.25" hidden="1" x14ac:dyDescent="0.2">
      <c r="A309" s="1">
        <v>21</v>
      </c>
      <c r="B309" s="11" t="s">
        <v>842</v>
      </c>
      <c r="C309" s="24">
        <v>42997</v>
      </c>
      <c r="D309" s="1"/>
      <c r="E309" s="20"/>
      <c r="F309" s="1">
        <v>11</v>
      </c>
      <c r="G309" s="7" t="s">
        <v>1</v>
      </c>
      <c r="H309" s="5">
        <v>2.9399999999999999E-2</v>
      </c>
      <c r="I309" s="6"/>
      <c r="J309" s="6">
        <v>0.10100000000000001</v>
      </c>
      <c r="K309" s="6"/>
      <c r="L309" s="6" t="str">
        <f>IF(H309="","",IF(K309="","",K309/H309))</f>
        <v/>
      </c>
      <c r="M309" s="1"/>
      <c r="N309" s="20"/>
      <c r="O309" s="13"/>
      <c r="P309" s="1"/>
      <c r="Q309" s="20"/>
      <c r="R309" s="13"/>
      <c r="S309" s="6" t="s">
        <v>35</v>
      </c>
      <c r="T309" s="6"/>
      <c r="U309" s="6"/>
      <c r="V309" s="6"/>
      <c r="W309" s="6"/>
      <c r="X309" s="6" t="str">
        <f>IF(T309="","",T309-U309-V309-W309)</f>
        <v/>
      </c>
      <c r="Y309" s="9" t="str">
        <f>IF(U309="","",U309/$T309)</f>
        <v/>
      </c>
      <c r="Z309" s="9" t="str">
        <f>IF(V309="","",V309/$T309)</f>
        <v/>
      </c>
      <c r="AA309" s="9" t="str">
        <f>IF(W309="","",W309/$T309)</f>
        <v/>
      </c>
      <c r="AB309" s="9" t="str">
        <f>IF(X309="","",X309/$T309)</f>
        <v/>
      </c>
      <c r="AC309" s="21"/>
      <c r="AD309" s="1"/>
      <c r="AE309" s="1">
        <v>2017</v>
      </c>
      <c r="AF309" s="1"/>
      <c r="AG309" s="1">
        <v>17</v>
      </c>
      <c r="AH309" s="12" t="s">
        <v>842</v>
      </c>
      <c r="AI309" s="1"/>
      <c r="AJ309" s="32">
        <f>IF(AE309&lt;&gt;AE308,"1",IF(C309&gt;C308,AJ308+1,"1"))</f>
        <v>2</v>
      </c>
      <c r="AK309" s="10">
        <f>IF(G309="Top",AJ309*1,IF(G309="Bottom",AJ309+10,""))</f>
        <v>12</v>
      </c>
      <c r="AL309" s="11" t="s">
        <v>5488</v>
      </c>
      <c r="AM309" s="14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</row>
    <row r="310" spans="1:73" s="11" customFormat="1" ht="11.25" x14ac:dyDescent="0.2">
      <c r="A310" s="1">
        <v>21</v>
      </c>
      <c r="B310" s="11" t="s">
        <v>842</v>
      </c>
      <c r="C310" s="24">
        <v>42997</v>
      </c>
      <c r="D310" s="1">
        <v>12.5</v>
      </c>
      <c r="E310" s="39">
        <v>5.25</v>
      </c>
      <c r="F310" s="1">
        <v>1.5</v>
      </c>
      <c r="G310" s="1" t="s">
        <v>4</v>
      </c>
      <c r="H310" s="5">
        <v>8.3000000000000001E-3</v>
      </c>
      <c r="I310" s="6">
        <v>7.0000000000000001E-3</v>
      </c>
      <c r="J310" s="6">
        <v>2.1000000000000001E-2</v>
      </c>
      <c r="K310" s="6">
        <v>0.245</v>
      </c>
      <c r="L310" s="6">
        <f>IF(H310="","",IF(K310="","",K310/H310))</f>
        <v>29.518072289156624</v>
      </c>
      <c r="M310" s="1">
        <v>8</v>
      </c>
      <c r="N310" s="20">
        <v>8.08</v>
      </c>
      <c r="O310" s="13">
        <v>142.4</v>
      </c>
      <c r="P310" s="1"/>
      <c r="Q310" s="39">
        <v>1.5</v>
      </c>
      <c r="R310" s="13"/>
      <c r="S310" s="6">
        <v>0.15</v>
      </c>
      <c r="T310" s="6">
        <v>1.84</v>
      </c>
      <c r="U310" s="6">
        <v>0.69</v>
      </c>
      <c r="V310" s="6">
        <v>0.24</v>
      </c>
      <c r="W310" s="6">
        <v>0</v>
      </c>
      <c r="X310" s="6">
        <f>IF(T310="","",T310-U310-V310-W310)</f>
        <v>0.91000000000000014</v>
      </c>
      <c r="Y310" s="9">
        <f>IF(U310="","",U310/$T310)</f>
        <v>0.37499999999999994</v>
      </c>
      <c r="Z310" s="9">
        <f>IF(V310="","",V310/$T310)</f>
        <v>0.13043478260869565</v>
      </c>
      <c r="AA310" s="9">
        <f>IF(W310="","",W310/$T310)</f>
        <v>0</v>
      </c>
      <c r="AB310" s="9">
        <f>IF(X310="","",X310/$T310)</f>
        <v>0.49456521739130438</v>
      </c>
      <c r="AC310" s="21"/>
      <c r="AD310" s="1"/>
      <c r="AE310" s="1">
        <v>2017</v>
      </c>
      <c r="AF310" s="1">
        <v>21</v>
      </c>
      <c r="AG310" s="1">
        <v>20</v>
      </c>
      <c r="AH310" s="12" t="s">
        <v>842</v>
      </c>
      <c r="AI310" s="1"/>
      <c r="AJ310" s="32" t="str">
        <f>IF(AE310&lt;&gt;AE309,"1",IF(C310&gt;C309,AJ309+1,"1"))</f>
        <v>1</v>
      </c>
      <c r="AK310" s="10">
        <f>IF(G310="Top",AJ310*1,IF(G310="Bottom",AJ310+10,""))</f>
        <v>1</v>
      </c>
      <c r="AL310" s="11" t="s">
        <v>5489</v>
      </c>
      <c r="AM310" s="14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</row>
    <row r="311" spans="1:73" s="11" customFormat="1" ht="11.25" hidden="1" x14ac:dyDescent="0.2">
      <c r="A311" s="1">
        <v>21</v>
      </c>
      <c r="B311" s="11" t="s">
        <v>842</v>
      </c>
      <c r="C311" s="24">
        <v>43004</v>
      </c>
      <c r="D311" s="1"/>
      <c r="E311" s="20"/>
      <c r="F311" s="1"/>
      <c r="G311" s="1" t="s">
        <v>13</v>
      </c>
      <c r="H311" s="5"/>
      <c r="I311" s="6"/>
      <c r="J311" s="6"/>
      <c r="K311" s="6"/>
      <c r="L311" s="6" t="str">
        <f>IF(H311="","",IF(K311="","",K311/H311))</f>
        <v/>
      </c>
      <c r="M311" s="1"/>
      <c r="N311" s="20"/>
      <c r="O311" s="13"/>
      <c r="P311" s="1"/>
      <c r="Q311" s="20"/>
      <c r="R311" s="13"/>
      <c r="S311" s="6">
        <v>4.8702136114422867</v>
      </c>
      <c r="T311" s="6">
        <v>663.5</v>
      </c>
      <c r="U311" s="6">
        <v>663.5</v>
      </c>
      <c r="V311" s="6">
        <v>0</v>
      </c>
      <c r="W311" s="6">
        <v>0</v>
      </c>
      <c r="X311" s="6">
        <f>IF(T311="","",T311-U311-V311-W311)</f>
        <v>0</v>
      </c>
      <c r="Y311" s="9">
        <f>IF(U311="","",U311/$T311)</f>
        <v>1</v>
      </c>
      <c r="Z311" s="9">
        <f>IF(V311="","",V311/$T311)</f>
        <v>0</v>
      </c>
      <c r="AA311" s="9">
        <f>IF(W311="","",W311/$T311)</f>
        <v>0</v>
      </c>
      <c r="AB311" s="9">
        <f>IF(X311="","",X311/$T311)</f>
        <v>0</v>
      </c>
      <c r="AC311" s="21"/>
      <c r="AD311" s="1" t="s">
        <v>5724</v>
      </c>
      <c r="AE311" s="1">
        <v>2017</v>
      </c>
      <c r="AF311" s="1"/>
      <c r="AG311" s="1"/>
      <c r="AH311" s="12" t="s">
        <v>842</v>
      </c>
      <c r="AI311" s="1"/>
      <c r="AJ311" s="32">
        <f>IF(AE311&lt;&gt;AE310,"1",IF(C311&gt;C310,AJ310+1,"1"))</f>
        <v>2</v>
      </c>
      <c r="AK311" s="10" t="s">
        <v>28</v>
      </c>
      <c r="AL311" s="11" t="s">
        <v>5725</v>
      </c>
      <c r="AM311" s="14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</row>
    <row r="312" spans="1:73" s="11" customFormat="1" ht="11.25" hidden="1" x14ac:dyDescent="0.2">
      <c r="A312" s="15">
        <v>22</v>
      </c>
      <c r="B312" s="11" t="s">
        <v>2469</v>
      </c>
      <c r="C312" s="16">
        <v>42661</v>
      </c>
      <c r="D312" s="3"/>
      <c r="E312" s="4"/>
      <c r="F312" s="3"/>
      <c r="G312" s="10" t="s">
        <v>13</v>
      </c>
      <c r="H312" s="17"/>
      <c r="I312" s="4"/>
      <c r="J312" s="4"/>
      <c r="K312" s="4"/>
      <c r="L312" s="4" t="str">
        <f>IF(K312="","",IF(H312="","",K312/H312))</f>
        <v/>
      </c>
      <c r="M312" s="7"/>
      <c r="N312" s="4"/>
      <c r="O312" s="7"/>
      <c r="P312" s="3"/>
      <c r="Q312" s="4"/>
      <c r="R312" s="3"/>
      <c r="S312" s="4">
        <v>0.15</v>
      </c>
      <c r="T312" s="8">
        <v>24825</v>
      </c>
      <c r="U312" s="8">
        <v>24825</v>
      </c>
      <c r="V312" s="4">
        <v>0</v>
      </c>
      <c r="W312" s="4">
        <v>0</v>
      </c>
      <c r="X312" s="4">
        <f>IF(T312="","",IF(W312="","",(T312-U312-V312-W312)))</f>
        <v>0</v>
      </c>
      <c r="Y312" s="9">
        <f>IF(U312="","",U312/$T312)</f>
        <v>1</v>
      </c>
      <c r="Z312" s="9">
        <f>IF(V312="","",V312/$T312)</f>
        <v>0</v>
      </c>
      <c r="AA312" s="9">
        <f>IF(W312="","",W312/$T312)</f>
        <v>0</v>
      </c>
      <c r="AB312" s="9">
        <f>IF(X312="","",X312/$T312)</f>
        <v>0</v>
      </c>
      <c r="AC312" s="9"/>
      <c r="AD312" s="8"/>
      <c r="AE312" s="10">
        <v>2016</v>
      </c>
      <c r="AF312" s="7"/>
      <c r="AG312" s="7"/>
      <c r="AH312" s="12" t="s">
        <v>2469</v>
      </c>
      <c r="AI312" s="12"/>
      <c r="AJ312" s="32" t="str">
        <f>IF(AE312&lt;&gt;AE311,"1",IF(C312&gt;C311,AJ311+1,"1"))</f>
        <v>1</v>
      </c>
      <c r="AK312" s="10" t="s">
        <v>2470</v>
      </c>
      <c r="AL312" s="10" t="s">
        <v>2470</v>
      </c>
      <c r="AN312" s="10"/>
      <c r="AO312" s="10"/>
      <c r="AP312" s="7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</row>
    <row r="313" spans="1:73" s="11" customFormat="1" ht="11.25" hidden="1" x14ac:dyDescent="0.2">
      <c r="A313" s="15">
        <v>22</v>
      </c>
      <c r="B313" s="11" t="s">
        <v>2469</v>
      </c>
      <c r="C313" s="16">
        <v>42661</v>
      </c>
      <c r="D313" s="3"/>
      <c r="E313" s="4"/>
      <c r="F313" s="3"/>
      <c r="G313" s="7" t="s">
        <v>13</v>
      </c>
      <c r="H313" s="17"/>
      <c r="I313" s="4"/>
      <c r="J313" s="4"/>
      <c r="K313" s="4"/>
      <c r="L313" s="4"/>
      <c r="M313" s="7"/>
      <c r="N313" s="4"/>
      <c r="O313" s="7"/>
      <c r="P313" s="3"/>
      <c r="Q313" s="4"/>
      <c r="R313" s="3"/>
      <c r="S313" s="4" t="s">
        <v>1089</v>
      </c>
      <c r="T313" s="4">
        <v>24825</v>
      </c>
      <c r="U313" s="4">
        <v>24825</v>
      </c>
      <c r="V313" s="4">
        <v>0</v>
      </c>
      <c r="W313" s="4">
        <v>0</v>
      </c>
      <c r="X313" s="6">
        <f>IF(T313="","",T313-U313-V313-W313)</f>
        <v>0</v>
      </c>
      <c r="Y313" s="9">
        <f>IF(U313="","",U313/$T313)</f>
        <v>1</v>
      </c>
      <c r="Z313" s="9">
        <f>IF(V313="","",V313/$T313)</f>
        <v>0</v>
      </c>
      <c r="AA313" s="9">
        <f>IF(W313="","",W313/$T313)</f>
        <v>0</v>
      </c>
      <c r="AB313" s="9">
        <f>IF(X313="","",X313/$T313)</f>
        <v>0</v>
      </c>
      <c r="AC313" s="21"/>
      <c r="AD313" s="8" t="s">
        <v>2471</v>
      </c>
      <c r="AE313" s="7">
        <f>YEAR(C313)</f>
        <v>2016</v>
      </c>
      <c r="AF313" s="7"/>
      <c r="AG313" s="7"/>
      <c r="AH313" s="12"/>
      <c r="AI313" s="12"/>
      <c r="AJ313" s="32"/>
      <c r="AK313" s="10"/>
      <c r="AL313" s="11" t="s">
        <v>2470</v>
      </c>
      <c r="AM313" s="14"/>
      <c r="AN313" s="1"/>
      <c r="AO313" s="1"/>
      <c r="AP313" s="7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M313" s="12"/>
    </row>
    <row r="314" spans="1:73" s="11" customFormat="1" ht="11.25" hidden="1" x14ac:dyDescent="0.2">
      <c r="A314" s="15">
        <v>22</v>
      </c>
      <c r="B314" s="11" t="s">
        <v>2469</v>
      </c>
      <c r="C314" s="24">
        <v>43005</v>
      </c>
      <c r="D314" s="1"/>
      <c r="E314" s="20"/>
      <c r="F314" s="1"/>
      <c r="G314" s="1" t="s">
        <v>13</v>
      </c>
      <c r="H314" s="5"/>
      <c r="I314" s="6"/>
      <c r="J314" s="6"/>
      <c r="K314" s="6"/>
      <c r="L314" s="6" t="str">
        <f>IF(H314="","",IF(K314="","",K314/H314))</f>
        <v/>
      </c>
      <c r="M314" s="1"/>
      <c r="N314" s="20"/>
      <c r="O314" s="13"/>
      <c r="P314" s="1"/>
      <c r="Q314" s="20"/>
      <c r="R314" s="13"/>
      <c r="S314" s="6">
        <v>0.15</v>
      </c>
      <c r="T314" s="6">
        <v>4.72</v>
      </c>
      <c r="U314" s="6">
        <v>0</v>
      </c>
      <c r="V314" s="6">
        <v>1.45</v>
      </c>
      <c r="W314" s="6">
        <v>2.0299999999999998</v>
      </c>
      <c r="X314" s="6">
        <f>IF(T314="","",T314-U314-V314-W314)</f>
        <v>1.2399999999999998</v>
      </c>
      <c r="Y314" s="9">
        <f>IF(U314="","",U314/$T314)</f>
        <v>0</v>
      </c>
      <c r="Z314" s="9">
        <f>IF(V314="","",V314/$T314)</f>
        <v>0.30720338983050849</v>
      </c>
      <c r="AA314" s="9">
        <f>IF(W314="","",W314/$T314)</f>
        <v>0.43008474576271183</v>
      </c>
      <c r="AB314" s="9">
        <f>IF(X314="","",X314/$T314)</f>
        <v>0.26271186440677963</v>
      </c>
      <c r="AC314" s="21"/>
      <c r="AD314" s="1" t="s">
        <v>5730</v>
      </c>
      <c r="AE314" s="1">
        <v>2017</v>
      </c>
      <c r="AF314" s="1"/>
      <c r="AG314" s="1"/>
      <c r="AH314" s="12" t="s">
        <v>2469</v>
      </c>
      <c r="AI314" s="1"/>
      <c r="AJ314" s="32" t="str">
        <f>IF(AE314&lt;&gt;AE313,"1",IF(C314&gt;C313,AJ313+1,"1"))</f>
        <v>1</v>
      </c>
      <c r="AK314" s="10" t="s">
        <v>28</v>
      </c>
      <c r="AL314" s="11" t="s">
        <v>5731</v>
      </c>
      <c r="AM314" s="14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</row>
    <row r="315" spans="1:73" s="11" customFormat="1" ht="11.25" hidden="1" x14ac:dyDescent="0.2">
      <c r="A315" s="15">
        <v>22</v>
      </c>
      <c r="B315" s="11" t="s">
        <v>2469</v>
      </c>
      <c r="C315" s="24">
        <v>43005</v>
      </c>
      <c r="D315" s="1"/>
      <c r="E315" s="20"/>
      <c r="F315" s="1"/>
      <c r="G315" s="1" t="s">
        <v>13</v>
      </c>
      <c r="H315" s="5"/>
      <c r="I315" s="6"/>
      <c r="J315" s="6"/>
      <c r="K315" s="6"/>
      <c r="L315" s="6" t="str">
        <f>IF(H315="","",IF(K315="","",K315/H315))</f>
        <v/>
      </c>
      <c r="M315" s="1"/>
      <c r="N315" s="20"/>
      <c r="O315" s="13"/>
      <c r="P315" s="1"/>
      <c r="Q315" s="20"/>
      <c r="R315" s="13"/>
      <c r="S315" s="6">
        <v>1.0567567940493396</v>
      </c>
      <c r="T315" s="6">
        <v>1.66</v>
      </c>
      <c r="U315" s="6">
        <v>1.05</v>
      </c>
      <c r="V315" s="6">
        <v>0</v>
      </c>
      <c r="W315" s="6">
        <v>0.61</v>
      </c>
      <c r="X315" s="6">
        <f>IF(T315="","",T315-U315-V315-W315)</f>
        <v>-1.1102230246251565E-16</v>
      </c>
      <c r="Y315" s="9">
        <f>IF(U315="","",U315/$T315)</f>
        <v>0.6325301204819278</v>
      </c>
      <c r="Z315" s="9">
        <f>IF(V315="","",V315/$T315)</f>
        <v>0</v>
      </c>
      <c r="AA315" s="9">
        <f>IF(W315="","",W315/$T315)</f>
        <v>0.36746987951807231</v>
      </c>
      <c r="AB315" s="9">
        <f>IF(X315="","",X315/$T315)</f>
        <v>-6.6880905097901002E-17</v>
      </c>
      <c r="AC315" s="21"/>
      <c r="AD315" s="1" t="s">
        <v>5732</v>
      </c>
      <c r="AE315" s="1">
        <v>2017</v>
      </c>
      <c r="AF315" s="1"/>
      <c r="AG315" s="1"/>
      <c r="AH315" s="12" t="s">
        <v>2469</v>
      </c>
      <c r="AI315" s="1"/>
      <c r="AJ315" s="32" t="str">
        <f>IF(AE315&lt;&gt;AE314,"1",IF(C315&gt;C314,AJ314+1,"1"))</f>
        <v>1</v>
      </c>
      <c r="AK315" s="10" t="s">
        <v>31</v>
      </c>
      <c r="AL315" s="11" t="s">
        <v>5733</v>
      </c>
      <c r="AM315" s="14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</row>
    <row r="316" spans="1:73" s="11" customFormat="1" ht="11.25" hidden="1" x14ac:dyDescent="0.2">
      <c r="A316" s="1">
        <v>22.1</v>
      </c>
      <c r="B316" s="1" t="s">
        <v>2972</v>
      </c>
      <c r="C316" s="24">
        <v>42907</v>
      </c>
      <c r="D316" s="1">
        <v>11.2</v>
      </c>
      <c r="E316" s="20"/>
      <c r="F316" s="1">
        <v>9</v>
      </c>
      <c r="G316" s="7" t="s">
        <v>1</v>
      </c>
      <c r="H316" s="5">
        <v>1.5800000000000002E-2</v>
      </c>
      <c r="I316" s="6"/>
      <c r="J316" s="6"/>
      <c r="K316" s="6">
        <v>0.53400000000000003</v>
      </c>
      <c r="L316" s="6">
        <f>IF(H316="","",IF(K316="","",K316/H316))</f>
        <v>33.797468354430379</v>
      </c>
      <c r="M316" s="1"/>
      <c r="N316" s="20"/>
      <c r="O316" s="13"/>
      <c r="P316" s="1"/>
      <c r="Q316" s="20"/>
      <c r="R316" s="13"/>
      <c r="S316" s="6" t="s">
        <v>35</v>
      </c>
      <c r="T316" s="6">
        <v>1.42</v>
      </c>
      <c r="U316" s="6">
        <v>0.19</v>
      </c>
      <c r="V316" s="6">
        <v>0</v>
      </c>
      <c r="W316" s="6">
        <v>0</v>
      </c>
      <c r="X316" s="6">
        <f>IF(T316="","",T316-U316-V316-W316)</f>
        <v>1.23</v>
      </c>
      <c r="Y316" s="9">
        <f>IF(U316="","",U316/$T316)</f>
        <v>0.13380281690140847</v>
      </c>
      <c r="Z316" s="9">
        <f>IF(V316="","",V316/$T316)</f>
        <v>0</v>
      </c>
      <c r="AA316" s="9">
        <f>IF(W316="","",W316/$T316)</f>
        <v>0</v>
      </c>
      <c r="AB316" s="9">
        <f>IF(X316="","",X316/$T316)</f>
        <v>0.86619718309859162</v>
      </c>
      <c r="AC316" s="21"/>
      <c r="AD316" s="1"/>
      <c r="AE316" s="1">
        <v>2017</v>
      </c>
      <c r="AF316" s="1"/>
      <c r="AG316" s="1">
        <v>14</v>
      </c>
      <c r="AH316" s="12" t="s">
        <v>2972</v>
      </c>
      <c r="AI316" s="1"/>
      <c r="AJ316" s="32" t="str">
        <f>IF(AE316&lt;&gt;AE314,"1",IF(C316&gt;C314,AJ314+1,"1"))</f>
        <v>1</v>
      </c>
      <c r="AK316" s="10">
        <f>IF(G316="Top",AJ316*1,IF(G316="Bottom",AJ316+10,""))</f>
        <v>11</v>
      </c>
      <c r="AL316" s="11" t="s">
        <v>2973</v>
      </c>
      <c r="AM316" s="14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</row>
    <row r="317" spans="1:73" s="11" customFormat="1" ht="11.25" x14ac:dyDescent="0.2">
      <c r="A317" s="1">
        <v>22.1</v>
      </c>
      <c r="B317" s="1" t="s">
        <v>2972</v>
      </c>
      <c r="C317" s="24">
        <v>42907</v>
      </c>
      <c r="D317" s="1">
        <v>11.2</v>
      </c>
      <c r="E317" s="39">
        <v>2.75</v>
      </c>
      <c r="F317" s="1">
        <v>1.5</v>
      </c>
      <c r="G317" s="1" t="s">
        <v>4</v>
      </c>
      <c r="H317" s="5">
        <v>1.9699999999999999E-2</v>
      </c>
      <c r="I317" s="6">
        <v>7.0000000000000001E-3</v>
      </c>
      <c r="J317" s="6">
        <v>2.5000000000000001E-3</v>
      </c>
      <c r="K317" s="6">
        <v>0.435</v>
      </c>
      <c r="L317" s="6">
        <f>IF(H317="","",IF(K317="","",K317/H317))</f>
        <v>22.081218274111677</v>
      </c>
      <c r="M317" s="1">
        <v>5</v>
      </c>
      <c r="N317" s="20">
        <v>7.98</v>
      </c>
      <c r="O317" s="13">
        <v>407.1</v>
      </c>
      <c r="P317" s="1">
        <v>31.7</v>
      </c>
      <c r="Q317" s="39">
        <v>6.5</v>
      </c>
      <c r="R317" s="13"/>
      <c r="S317" s="6">
        <v>0.15</v>
      </c>
      <c r="T317" s="6"/>
      <c r="U317" s="6">
        <v>3</v>
      </c>
      <c r="V317" s="6">
        <v>0</v>
      </c>
      <c r="W317" s="6">
        <v>0</v>
      </c>
      <c r="X317" s="6" t="str">
        <f>IF(T317="","",T317-U317-V317-W317)</f>
        <v/>
      </c>
      <c r="Y317" s="9" t="e">
        <f>IF(U317="","",U317/$T317)</f>
        <v>#DIV/0!</v>
      </c>
      <c r="Z317" s="9" t="e">
        <f>IF(V317="","",V317/$T317)</f>
        <v>#DIV/0!</v>
      </c>
      <c r="AA317" s="9" t="e">
        <f>IF(W317="","",W317/$T317)</f>
        <v>#DIV/0!</v>
      </c>
      <c r="AB317" s="9" t="str">
        <f>IF(X317="","",X317/$T317)</f>
        <v/>
      </c>
      <c r="AC317" s="21"/>
      <c r="AD317" s="1"/>
      <c r="AE317" s="1">
        <v>2017</v>
      </c>
      <c r="AF317" s="1">
        <v>22</v>
      </c>
      <c r="AG317" s="1">
        <v>23</v>
      </c>
      <c r="AH317" s="12" t="s">
        <v>2972</v>
      </c>
      <c r="AI317" s="1"/>
      <c r="AJ317" s="32" t="str">
        <f>IF(AE317&lt;&gt;AE316,"1",IF(C317&gt;C316,AJ316+1,"1"))</f>
        <v>1</v>
      </c>
      <c r="AK317" s="10">
        <f>IF(G317="Top",AJ317*1,IF(G317="Bottom",AJ317+10,""))</f>
        <v>1</v>
      </c>
      <c r="AL317" s="11" t="s">
        <v>2974</v>
      </c>
      <c r="AM317" s="14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</row>
    <row r="318" spans="1:73" s="11" customFormat="1" ht="11.25" hidden="1" x14ac:dyDescent="0.2">
      <c r="A318" s="1">
        <v>22.1</v>
      </c>
      <c r="B318" s="1" t="s">
        <v>2972</v>
      </c>
      <c r="C318" s="24">
        <v>42921</v>
      </c>
      <c r="D318" s="1">
        <v>10.8</v>
      </c>
      <c r="E318" s="20"/>
      <c r="F318" s="1">
        <v>9</v>
      </c>
      <c r="G318" s="7" t="s">
        <v>1</v>
      </c>
      <c r="H318" s="5">
        <v>1.6500000000000001E-2</v>
      </c>
      <c r="I318" s="6"/>
      <c r="J318" s="6"/>
      <c r="K318" s="6">
        <v>0.5</v>
      </c>
      <c r="L318" s="6">
        <f>IF(H318="","",IF(K318="","",K318/H318))</f>
        <v>30.303030303030301</v>
      </c>
      <c r="M318" s="1"/>
      <c r="N318" s="20"/>
      <c r="O318" s="13"/>
      <c r="P318" s="1"/>
      <c r="Q318" s="20"/>
      <c r="R318" s="13"/>
      <c r="S318" s="6">
        <v>0.15</v>
      </c>
      <c r="T318" s="6">
        <v>2.2400000000000002</v>
      </c>
      <c r="U318" s="6">
        <v>0.27</v>
      </c>
      <c r="V318" s="6">
        <v>0</v>
      </c>
      <c r="W318" s="6">
        <v>0</v>
      </c>
      <c r="X318" s="6">
        <f>IF(T318="","",T318-U318-V318-W318)</f>
        <v>1.9700000000000002</v>
      </c>
      <c r="Y318" s="9">
        <f>IF(U318="","",U318/$T318)</f>
        <v>0.12053571428571429</v>
      </c>
      <c r="Z318" s="9">
        <f>IF(V318="","",V318/$T318)</f>
        <v>0</v>
      </c>
      <c r="AA318" s="9">
        <f>IF(W318="","",W318/$T318)</f>
        <v>0</v>
      </c>
      <c r="AB318" s="9">
        <f>IF(X318="","",X318/$T318)</f>
        <v>0.8794642857142857</v>
      </c>
      <c r="AC318" s="21"/>
      <c r="AD318" s="1"/>
      <c r="AE318" s="1">
        <v>2017</v>
      </c>
      <c r="AF318" s="1"/>
      <c r="AG318" s="1">
        <v>16</v>
      </c>
      <c r="AH318" s="12" t="s">
        <v>2972</v>
      </c>
      <c r="AI318" s="1"/>
      <c r="AJ318" s="32">
        <f>IF(AE318&lt;&gt;AE317,"1",IF(C318&gt;C317,AJ317+1,"1"))</f>
        <v>2</v>
      </c>
      <c r="AK318" s="10">
        <f>IF(G318="Top",AJ318*1,IF(G318="Bottom",AJ318+10,""))</f>
        <v>12</v>
      </c>
      <c r="AL318" s="11" t="s">
        <v>3331</v>
      </c>
      <c r="AM318" s="14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</row>
    <row r="319" spans="1:73" s="11" customFormat="1" ht="11.25" x14ac:dyDescent="0.2">
      <c r="A319" s="1">
        <v>22.1</v>
      </c>
      <c r="B319" s="1" t="s">
        <v>2972</v>
      </c>
      <c r="C319" s="24">
        <v>42921</v>
      </c>
      <c r="D319" s="1">
        <v>10.8</v>
      </c>
      <c r="E319" s="39">
        <v>2.4</v>
      </c>
      <c r="F319" s="1">
        <v>1.5</v>
      </c>
      <c r="G319" s="1" t="s">
        <v>4</v>
      </c>
      <c r="H319" s="5">
        <v>2.47E-2</v>
      </c>
      <c r="I319" s="6">
        <v>7.0000000000000001E-3</v>
      </c>
      <c r="J319" s="6">
        <v>2.1999999999999999E-2</v>
      </c>
      <c r="K319" s="6">
        <v>0.52400000000000002</v>
      </c>
      <c r="L319" s="6">
        <f>IF(H319="","",IF(K319="","",K319/H319))</f>
        <v>21.214574898785425</v>
      </c>
      <c r="M319" s="1">
        <v>5</v>
      </c>
      <c r="N319" s="20">
        <v>7.18</v>
      </c>
      <c r="O319" s="13">
        <v>350.3</v>
      </c>
      <c r="P319" s="1"/>
      <c r="Q319" s="39">
        <v>7.5</v>
      </c>
      <c r="R319" s="13"/>
      <c r="S319" s="6">
        <v>0.15</v>
      </c>
      <c r="T319" s="6">
        <v>6.01</v>
      </c>
      <c r="U319" s="6">
        <v>0.3</v>
      </c>
      <c r="V319" s="6">
        <v>0</v>
      </c>
      <c r="W319" s="6">
        <v>0</v>
      </c>
      <c r="X319" s="6">
        <f>IF(T319="","",T319-U319-V319-W319)</f>
        <v>5.71</v>
      </c>
      <c r="Y319" s="9">
        <f>IF(U319="","",U319/$T319)</f>
        <v>4.9916805324459232E-2</v>
      </c>
      <c r="Z319" s="9">
        <f>IF(V319="","",V319/$T319)</f>
        <v>0</v>
      </c>
      <c r="AA319" s="9">
        <f>IF(W319="","",W319/$T319)</f>
        <v>0</v>
      </c>
      <c r="AB319" s="9">
        <f>IF(X319="","",X319/$T319)</f>
        <v>0.95008319467554081</v>
      </c>
      <c r="AC319" s="21"/>
      <c r="AD319" s="1"/>
      <c r="AE319" s="1">
        <v>2017</v>
      </c>
      <c r="AF319" s="1">
        <v>29</v>
      </c>
      <c r="AG319" s="1">
        <v>24</v>
      </c>
      <c r="AH319" s="12" t="s">
        <v>2972</v>
      </c>
      <c r="AI319" s="1"/>
      <c r="AJ319" s="32" t="str">
        <f>IF(AE319&lt;&gt;AE318,"1",IF(C319&gt;C318,AJ318+1,"1"))</f>
        <v>1</v>
      </c>
      <c r="AK319" s="10">
        <f>IF(G319="Top",AJ319*1,IF(G319="Bottom",AJ319+10,""))</f>
        <v>1</v>
      </c>
      <c r="AL319" s="11" t="s">
        <v>3332</v>
      </c>
      <c r="AM319" s="14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</row>
    <row r="320" spans="1:73" s="11" customFormat="1" ht="11.25" hidden="1" x14ac:dyDescent="0.2">
      <c r="A320" s="1">
        <v>22.1</v>
      </c>
      <c r="B320" s="1" t="s">
        <v>2972</v>
      </c>
      <c r="C320" s="24">
        <v>42935</v>
      </c>
      <c r="D320" s="1">
        <v>11.2</v>
      </c>
      <c r="E320" s="20"/>
      <c r="F320" s="1">
        <v>9</v>
      </c>
      <c r="G320" s="7" t="s">
        <v>1</v>
      </c>
      <c r="H320" s="5">
        <v>1.4500000000000001E-2</v>
      </c>
      <c r="I320" s="6"/>
      <c r="J320" s="6"/>
      <c r="K320" s="6">
        <v>0.496</v>
      </c>
      <c r="L320" s="6">
        <f>IF(H320="","",IF(K320="","",K320/H320))</f>
        <v>34.206896551724135</v>
      </c>
      <c r="M320" s="1"/>
      <c r="N320" s="20"/>
      <c r="O320" s="13"/>
      <c r="P320" s="1"/>
      <c r="Q320" s="20"/>
      <c r="R320" s="13"/>
      <c r="S320" s="6">
        <v>0.15</v>
      </c>
      <c r="T320" s="6">
        <v>9.5</v>
      </c>
      <c r="U320" s="6">
        <v>2.16</v>
      </c>
      <c r="V320" s="6">
        <v>0</v>
      </c>
      <c r="W320" s="6">
        <v>0</v>
      </c>
      <c r="X320" s="6">
        <f>IF(T320="","",T320-U320-V320-W320)</f>
        <v>7.34</v>
      </c>
      <c r="Y320" s="9">
        <f>IF(U320="","",U320/$T320)</f>
        <v>0.22736842105263158</v>
      </c>
      <c r="Z320" s="9">
        <f>IF(V320="","",V320/$T320)</f>
        <v>0</v>
      </c>
      <c r="AA320" s="9">
        <f>IF(W320="","",W320/$T320)</f>
        <v>0</v>
      </c>
      <c r="AB320" s="9">
        <f>IF(X320="","",X320/$T320)</f>
        <v>0.77263157894736845</v>
      </c>
      <c r="AC320" s="21"/>
      <c r="AD320" s="1"/>
      <c r="AE320" s="1">
        <v>2017</v>
      </c>
      <c r="AF320" s="1"/>
      <c r="AG320" s="1">
        <v>17</v>
      </c>
      <c r="AH320" s="12" t="s">
        <v>2972</v>
      </c>
      <c r="AI320" s="1"/>
      <c r="AJ320" s="32">
        <f>IF(AE320&lt;&gt;AE319,"1",IF(C320&gt;C319,AJ319+1,"1"))</f>
        <v>2</v>
      </c>
      <c r="AK320" s="10">
        <f>IF(G320="Top",AJ320*1,IF(G320="Bottom",AJ320+10,""))</f>
        <v>12</v>
      </c>
      <c r="AL320" s="11" t="s">
        <v>3700</v>
      </c>
      <c r="AM320" s="14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</row>
    <row r="321" spans="1:73" s="11" customFormat="1" ht="11.25" x14ac:dyDescent="0.2">
      <c r="A321" s="1">
        <v>22.1</v>
      </c>
      <c r="B321" s="1" t="s">
        <v>2972</v>
      </c>
      <c r="C321" s="24">
        <v>42935</v>
      </c>
      <c r="D321" s="1">
        <v>11.2</v>
      </c>
      <c r="E321" s="39">
        <v>2.15</v>
      </c>
      <c r="F321" s="1">
        <v>1.5</v>
      </c>
      <c r="G321" s="1" t="s">
        <v>4</v>
      </c>
      <c r="H321" s="5">
        <v>2.3899999999999998E-2</v>
      </c>
      <c r="I321" s="6">
        <v>7.0000000000000001E-3</v>
      </c>
      <c r="J321" s="6">
        <v>2.1000000000000001E-2</v>
      </c>
      <c r="K321" s="6">
        <v>0.40300000000000002</v>
      </c>
      <c r="L321" s="6">
        <f>IF(H321="","",IF(K321="","",K321/H321))</f>
        <v>16.86192468619247</v>
      </c>
      <c r="M321" s="1">
        <v>5</v>
      </c>
      <c r="N321" s="20">
        <v>6.92</v>
      </c>
      <c r="O321" s="13">
        <v>251.3</v>
      </c>
      <c r="P321" s="1"/>
      <c r="Q321" s="39">
        <v>8.4</v>
      </c>
      <c r="R321" s="13">
        <v>44.6</v>
      </c>
      <c r="S321" s="6">
        <v>0.15</v>
      </c>
      <c r="T321" s="6" t="s">
        <v>104</v>
      </c>
      <c r="U321" s="6" t="s">
        <v>104</v>
      </c>
      <c r="V321" s="6" t="s">
        <v>104</v>
      </c>
      <c r="W321" s="6" t="s">
        <v>104</v>
      </c>
      <c r="X321" s="6" t="e">
        <f>IF(T321="","",T321-U321-V321-W321)</f>
        <v>#VALUE!</v>
      </c>
      <c r="Y321" s="9" t="e">
        <f>IF(U321="","",U321/$T321)</f>
        <v>#VALUE!</v>
      </c>
      <c r="Z321" s="9" t="e">
        <f>IF(V321="","",V321/$T321)</f>
        <v>#VALUE!</v>
      </c>
      <c r="AA321" s="9" t="e">
        <f>IF(W321="","",W321/$T321)</f>
        <v>#VALUE!</v>
      </c>
      <c r="AB321" s="9" t="e">
        <f>IF(X321="","",X321/$T321)</f>
        <v>#VALUE!</v>
      </c>
      <c r="AC321" s="21"/>
      <c r="AD321" s="1"/>
      <c r="AE321" s="1">
        <v>2017</v>
      </c>
      <c r="AF321" s="1">
        <v>24</v>
      </c>
      <c r="AG321" s="1">
        <v>25</v>
      </c>
      <c r="AH321" s="12" t="s">
        <v>2972</v>
      </c>
      <c r="AI321" s="1"/>
      <c r="AJ321" s="32" t="str">
        <f>IF(AE321&lt;&gt;AE320,"1",IF(C321&gt;C320,AJ320+1,"1"))</f>
        <v>1</v>
      </c>
      <c r="AK321" s="10">
        <f>IF(G321="Top",AJ321*1,IF(G321="Bottom",AJ321+10,""))</f>
        <v>1</v>
      </c>
      <c r="AL321" s="11" t="s">
        <v>3701</v>
      </c>
      <c r="AM321" s="14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</row>
    <row r="322" spans="1:73" s="11" customFormat="1" ht="11.25" hidden="1" x14ac:dyDescent="0.2">
      <c r="A322" s="1">
        <v>22.1</v>
      </c>
      <c r="B322" s="1" t="s">
        <v>2972</v>
      </c>
      <c r="C322" s="24">
        <v>42950</v>
      </c>
      <c r="D322" s="1">
        <v>11.1</v>
      </c>
      <c r="E322" s="20"/>
      <c r="F322" s="1">
        <v>9</v>
      </c>
      <c r="G322" s="7" t="s">
        <v>1</v>
      </c>
      <c r="H322" s="5">
        <v>1.7899999999999999E-2</v>
      </c>
      <c r="I322" s="6"/>
      <c r="J322" s="6"/>
      <c r="K322" s="6">
        <v>0.33500000000000002</v>
      </c>
      <c r="L322" s="6">
        <f>IF(H322="","",IF(K322="","",K322/H322))</f>
        <v>18.715083798882684</v>
      </c>
      <c r="M322" s="1"/>
      <c r="N322" s="20"/>
      <c r="O322" s="13"/>
      <c r="P322" s="1"/>
      <c r="Q322" s="20"/>
      <c r="R322" s="13"/>
      <c r="S322" s="6">
        <v>0.15</v>
      </c>
      <c r="T322" s="6">
        <v>7.85</v>
      </c>
      <c r="U322" s="6">
        <v>2.33</v>
      </c>
      <c r="V322" s="6">
        <v>0</v>
      </c>
      <c r="W322" s="6">
        <v>0</v>
      </c>
      <c r="X322" s="6">
        <f>IF(T322="","",T322-U322-V322-W322)</f>
        <v>5.52</v>
      </c>
      <c r="Y322" s="9">
        <f>IF(U322="","",U322/$T322)</f>
        <v>0.29681528662420387</v>
      </c>
      <c r="Z322" s="9">
        <f>IF(V322="","",V322/$T322)</f>
        <v>0</v>
      </c>
      <c r="AA322" s="9">
        <f>IF(W322="","",W322/$T322)</f>
        <v>0</v>
      </c>
      <c r="AB322" s="9">
        <f>IF(X322="","",X322/$T322)</f>
        <v>0.70318471337579613</v>
      </c>
      <c r="AC322" s="21"/>
      <c r="AD322" s="1"/>
      <c r="AE322" s="1">
        <v>2017</v>
      </c>
      <c r="AF322" s="1"/>
      <c r="AG322" s="1">
        <v>17</v>
      </c>
      <c r="AH322" s="12" t="s">
        <v>2972</v>
      </c>
      <c r="AI322" s="1"/>
      <c r="AJ322" s="32">
        <f>IF(AE322&lt;&gt;AE321,"1",IF(C322&gt;C321,AJ321+1,"1"))</f>
        <v>2</v>
      </c>
      <c r="AK322" s="10">
        <f>IF(G322="Top",AJ322*1,IF(G322="Bottom",AJ322+10,""))</f>
        <v>12</v>
      </c>
      <c r="AL322" s="11" t="s">
        <v>4129</v>
      </c>
      <c r="AM322" s="14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</row>
    <row r="323" spans="1:73" s="11" customFormat="1" ht="11.25" x14ac:dyDescent="0.2">
      <c r="A323" s="1">
        <v>22.1</v>
      </c>
      <c r="B323" s="1" t="s">
        <v>2972</v>
      </c>
      <c r="C323" s="24">
        <v>42950</v>
      </c>
      <c r="D323" s="1">
        <v>11.1</v>
      </c>
      <c r="E323" s="39">
        <v>2.85</v>
      </c>
      <c r="F323" s="1">
        <v>1.5</v>
      </c>
      <c r="G323" s="1" t="s">
        <v>4</v>
      </c>
      <c r="H323" s="5">
        <v>1.6500000000000001E-2</v>
      </c>
      <c r="I323" s="6">
        <v>7.0000000000000001E-3</v>
      </c>
      <c r="J323" s="6">
        <v>1.7000000000000001E-2</v>
      </c>
      <c r="K323" s="6">
        <v>0.218</v>
      </c>
      <c r="L323" s="6">
        <f>IF(H323="","",IF(K323="","",K323/H323))</f>
        <v>13.212121212121211</v>
      </c>
      <c r="M323" s="1">
        <v>5</v>
      </c>
      <c r="N323" s="20">
        <v>7.57</v>
      </c>
      <c r="O323" s="13">
        <v>354.6</v>
      </c>
      <c r="P323" s="1"/>
      <c r="Q323" s="39">
        <v>7.2</v>
      </c>
      <c r="R323" s="13"/>
      <c r="S323" s="6">
        <v>0.15</v>
      </c>
      <c r="T323" s="6">
        <v>4.16</v>
      </c>
      <c r="U323" s="6">
        <v>0.57999999999999996</v>
      </c>
      <c r="V323" s="6">
        <v>2.02</v>
      </c>
      <c r="W323" s="6">
        <v>0</v>
      </c>
      <c r="X323" s="6">
        <f>IF(T323="","",T323-U323-V323-W323)</f>
        <v>1.56</v>
      </c>
      <c r="Y323" s="9">
        <f>IF(U323="","",U323/$T323)</f>
        <v>0.1394230769230769</v>
      </c>
      <c r="Z323" s="9">
        <f>IF(V323="","",V323/$T323)</f>
        <v>0.48557692307692307</v>
      </c>
      <c r="AA323" s="9">
        <f>IF(W323="","",W323/$T323)</f>
        <v>0</v>
      </c>
      <c r="AB323" s="9">
        <f>IF(X323="","",X323/$T323)</f>
        <v>0.375</v>
      </c>
      <c r="AC323" s="21"/>
      <c r="AD323" s="1"/>
      <c r="AE323" s="1">
        <v>2017</v>
      </c>
      <c r="AF323" s="1">
        <v>27</v>
      </c>
      <c r="AG323" s="1">
        <v>25</v>
      </c>
      <c r="AH323" s="12" t="s">
        <v>2972</v>
      </c>
      <c r="AI323" s="1"/>
      <c r="AJ323" s="32" t="str">
        <f>IF(AE323&lt;&gt;AE322,"1",IF(C323&gt;C322,AJ322+1,"1"))</f>
        <v>1</v>
      </c>
      <c r="AK323" s="10">
        <f>IF(G323="Top",AJ323*1,IF(G323="Bottom",AJ323+10,""))</f>
        <v>1</v>
      </c>
      <c r="AL323" s="11" t="s">
        <v>4130</v>
      </c>
      <c r="AM323" s="14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</row>
    <row r="324" spans="1:73" s="11" customFormat="1" ht="11.25" hidden="1" x14ac:dyDescent="0.2">
      <c r="A324" s="1">
        <v>22.1</v>
      </c>
      <c r="B324" s="1" t="s">
        <v>2972</v>
      </c>
      <c r="C324" s="24">
        <v>42963</v>
      </c>
      <c r="D324" s="1">
        <v>11.4</v>
      </c>
      <c r="E324" s="20"/>
      <c r="F324" s="1">
        <v>9</v>
      </c>
      <c r="G324" s="7" t="s">
        <v>1</v>
      </c>
      <c r="H324" s="5">
        <v>4.58E-2</v>
      </c>
      <c r="I324" s="6"/>
      <c r="J324" s="6"/>
      <c r="K324" s="6">
        <v>0.32800000000000001</v>
      </c>
      <c r="L324" s="6">
        <f>IF(H324="","",IF(K324="","",K324/H324))</f>
        <v>7.1615720524017465</v>
      </c>
      <c r="M324" s="1"/>
      <c r="N324" s="20"/>
      <c r="O324" s="13"/>
      <c r="P324" s="1"/>
      <c r="Q324" s="20"/>
      <c r="R324" s="13"/>
      <c r="S324" s="6">
        <v>0.15</v>
      </c>
      <c r="T324" s="6">
        <v>52.96</v>
      </c>
      <c r="U324" s="6">
        <v>25.23</v>
      </c>
      <c r="V324" s="6">
        <v>0</v>
      </c>
      <c r="W324" s="6">
        <v>0</v>
      </c>
      <c r="X324" s="6">
        <f>IF(T324="","",T324-U324-V324-W324)</f>
        <v>27.73</v>
      </c>
      <c r="Y324" s="9">
        <f>IF(U324="","",U324/$T324)</f>
        <v>0.47639728096676737</v>
      </c>
      <c r="Z324" s="9">
        <f>IF(V324="","",V324/$T324)</f>
        <v>0</v>
      </c>
      <c r="AA324" s="9">
        <f>IF(W324="","",W324/$T324)</f>
        <v>0</v>
      </c>
      <c r="AB324" s="9">
        <f>IF(X324="","",X324/$T324)</f>
        <v>0.52360271903323263</v>
      </c>
      <c r="AC324" s="21"/>
      <c r="AD324" s="1" t="s">
        <v>4512</v>
      </c>
      <c r="AE324" s="1">
        <v>2017</v>
      </c>
      <c r="AF324" s="1"/>
      <c r="AG324" s="1">
        <v>18</v>
      </c>
      <c r="AH324" s="12" t="s">
        <v>2972</v>
      </c>
      <c r="AI324" s="1"/>
      <c r="AJ324" s="32">
        <f>IF(AE324&lt;&gt;AE323,"1",IF(C324&gt;C323,AJ323+1,"1"))</f>
        <v>2</v>
      </c>
      <c r="AK324" s="10">
        <f>IF(G324="Top",AJ324*1,IF(G324="Bottom",AJ324+10,""))</f>
        <v>12</v>
      </c>
      <c r="AL324" s="11" t="s">
        <v>4513</v>
      </c>
      <c r="AM324" s="14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</row>
    <row r="325" spans="1:73" s="11" customFormat="1" ht="11.25" x14ac:dyDescent="0.2">
      <c r="A325" s="1">
        <v>22.1</v>
      </c>
      <c r="B325" s="1" t="s">
        <v>2972</v>
      </c>
      <c r="C325" s="24">
        <v>42963</v>
      </c>
      <c r="D325" s="1">
        <v>11.4</v>
      </c>
      <c r="E325" s="39">
        <v>4.2</v>
      </c>
      <c r="F325" s="1">
        <v>1.5</v>
      </c>
      <c r="G325" s="1" t="s">
        <v>4</v>
      </c>
      <c r="H325" s="5">
        <v>1.7399999999999999E-2</v>
      </c>
      <c r="I325" s="6">
        <v>7.0000000000000001E-3</v>
      </c>
      <c r="J325" s="6">
        <v>6.4000000000000001E-2</v>
      </c>
      <c r="K325" s="6">
        <v>0.29099999999999998</v>
      </c>
      <c r="L325" s="6">
        <f>IF(H325="","",IF(K325="","",K325/H325))</f>
        <v>16.724137931034484</v>
      </c>
      <c r="M325" s="1">
        <v>5</v>
      </c>
      <c r="N325" s="20">
        <v>8.25</v>
      </c>
      <c r="O325" s="13">
        <v>239.7</v>
      </c>
      <c r="P325" s="1">
        <v>20.8</v>
      </c>
      <c r="Q325" s="39">
        <v>1.8</v>
      </c>
      <c r="R325" s="13"/>
      <c r="S325" s="6">
        <v>0.15</v>
      </c>
      <c r="T325" s="6">
        <v>3.81</v>
      </c>
      <c r="U325" s="6">
        <v>1.27</v>
      </c>
      <c r="V325" s="6">
        <v>1.48</v>
      </c>
      <c r="W325" s="6">
        <v>0</v>
      </c>
      <c r="X325" s="6">
        <f>IF(T325="","",T325-U325-V325-W325)</f>
        <v>1.06</v>
      </c>
      <c r="Y325" s="9">
        <f>IF(U325="","",U325/$T325)</f>
        <v>0.33333333333333331</v>
      </c>
      <c r="Z325" s="9">
        <f>IF(V325="","",V325/$T325)</f>
        <v>0.3884514435695538</v>
      </c>
      <c r="AA325" s="9">
        <f>IF(W325="","",W325/$T325)</f>
        <v>0</v>
      </c>
      <c r="AB325" s="9">
        <f>IF(X325="","",X325/$T325)</f>
        <v>0.27821522309711288</v>
      </c>
      <c r="AC325" s="21"/>
      <c r="AD325" s="1"/>
      <c r="AE325" s="1">
        <v>2017</v>
      </c>
      <c r="AF325" s="1">
        <v>29</v>
      </c>
      <c r="AG325" s="1">
        <v>24</v>
      </c>
      <c r="AH325" s="12" t="s">
        <v>2972</v>
      </c>
      <c r="AI325" s="1"/>
      <c r="AJ325" s="32" t="str">
        <f>IF(AE325&lt;&gt;AE324,"1",IF(C325&gt;C324,AJ324+1,"1"))</f>
        <v>1</v>
      </c>
      <c r="AK325" s="10">
        <f>IF(G325="Top",AJ325*1,IF(G325="Bottom",AJ325+10,""))</f>
        <v>1</v>
      </c>
      <c r="AL325" s="11" t="s">
        <v>4514</v>
      </c>
      <c r="AM325" s="14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</row>
    <row r="326" spans="1:73" s="11" customFormat="1" ht="11.25" hidden="1" x14ac:dyDescent="0.2">
      <c r="A326" s="1">
        <v>22.1</v>
      </c>
      <c r="B326" s="1" t="s">
        <v>2972</v>
      </c>
      <c r="C326" s="24">
        <v>42977</v>
      </c>
      <c r="D326" s="1">
        <v>11.1</v>
      </c>
      <c r="E326" s="20"/>
      <c r="F326" s="1">
        <v>9</v>
      </c>
      <c r="G326" s="7" t="s">
        <v>1</v>
      </c>
      <c r="H326" s="5">
        <v>2.1399999999999999E-2</v>
      </c>
      <c r="I326" s="6"/>
      <c r="J326" s="6"/>
      <c r="K326" s="6">
        <v>0.30499999999999999</v>
      </c>
      <c r="L326" s="6">
        <f>IF(H326="","",IF(K326="","",K326/H326))</f>
        <v>14.252336448598131</v>
      </c>
      <c r="M326" s="1"/>
      <c r="N326" s="20"/>
      <c r="O326" s="13"/>
      <c r="P326" s="1"/>
      <c r="Q326" s="20"/>
      <c r="R326" s="13"/>
      <c r="S326" s="6">
        <v>0.15</v>
      </c>
      <c r="T326" s="6">
        <v>2.59</v>
      </c>
      <c r="U326" s="6">
        <v>0.93</v>
      </c>
      <c r="V326" s="6">
        <v>0.06</v>
      </c>
      <c r="W326" s="6">
        <v>0</v>
      </c>
      <c r="X326" s="6">
        <f>IF(T326="","",T326-U326-V326-W326)</f>
        <v>1.5999999999999996</v>
      </c>
      <c r="Y326" s="9">
        <f>IF(U326="","",U326/$T326)</f>
        <v>0.35907335907335913</v>
      </c>
      <c r="Z326" s="9">
        <f>IF(V326="","",V326/$T326)</f>
        <v>2.3166023166023165E-2</v>
      </c>
      <c r="AA326" s="9">
        <f>IF(W326="","",W326/$T326)</f>
        <v>0</v>
      </c>
      <c r="AB326" s="9">
        <f>IF(X326="","",X326/$T326)</f>
        <v>0.61776061776061764</v>
      </c>
      <c r="AC326" s="21"/>
      <c r="AD326" s="1"/>
      <c r="AE326" s="1">
        <v>2017</v>
      </c>
      <c r="AF326" s="1"/>
      <c r="AG326" s="1">
        <v>22</v>
      </c>
      <c r="AH326" s="12" t="s">
        <v>2972</v>
      </c>
      <c r="AI326" s="1"/>
      <c r="AJ326" s="32">
        <f>IF(AE326&lt;&gt;AE325,"1",IF(C326&gt;C325,AJ325+1,"1"))</f>
        <v>2</v>
      </c>
      <c r="AK326" s="10">
        <f>IF(G326="Top",AJ326*1,IF(G326="Bottom",AJ326+10,""))</f>
        <v>12</v>
      </c>
      <c r="AL326" s="11" t="s">
        <v>4895</v>
      </c>
      <c r="AM326" s="14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</row>
    <row r="327" spans="1:73" s="11" customFormat="1" ht="11.25" x14ac:dyDescent="0.2">
      <c r="A327" s="1">
        <v>22.1</v>
      </c>
      <c r="B327" s="1" t="s">
        <v>2972</v>
      </c>
      <c r="C327" s="24">
        <v>42977</v>
      </c>
      <c r="D327" s="1">
        <v>11.1</v>
      </c>
      <c r="E327" s="39">
        <v>3.8</v>
      </c>
      <c r="F327" s="1">
        <v>1.5</v>
      </c>
      <c r="G327" s="1" t="s">
        <v>4</v>
      </c>
      <c r="H327" s="5">
        <v>1.67E-2</v>
      </c>
      <c r="I327" s="6">
        <v>7.0000000000000001E-3</v>
      </c>
      <c r="J327" s="6">
        <v>4.1000000000000002E-2</v>
      </c>
      <c r="K327" s="6">
        <v>0.29399999999999998</v>
      </c>
      <c r="L327" s="6">
        <f>IF(H327="","",IF(K327="","",K327/H327))</f>
        <v>17.604790419161677</v>
      </c>
      <c r="M327" s="1">
        <v>5</v>
      </c>
      <c r="N327" s="20">
        <v>8.34</v>
      </c>
      <c r="O327" s="13">
        <v>121.5</v>
      </c>
      <c r="P327" s="1"/>
      <c r="Q327" s="39">
        <v>4.7</v>
      </c>
      <c r="R327" s="13"/>
      <c r="S327" s="6">
        <v>0.15</v>
      </c>
      <c r="T327" s="6">
        <v>2.23</v>
      </c>
      <c r="U327" s="6">
        <v>0.8</v>
      </c>
      <c r="V327" s="6">
        <v>0</v>
      </c>
      <c r="W327" s="6">
        <v>0</v>
      </c>
      <c r="X327" s="6">
        <f>IF(T327="","",T327-U327-V327-W327)</f>
        <v>1.43</v>
      </c>
      <c r="Y327" s="9">
        <f>IF(U327="","",U327/$T327)</f>
        <v>0.35874439461883412</v>
      </c>
      <c r="Z327" s="9">
        <f>IF(V327="","",V327/$T327)</f>
        <v>0</v>
      </c>
      <c r="AA327" s="9">
        <f>IF(W327="","",W327/$T327)</f>
        <v>0</v>
      </c>
      <c r="AB327" s="9">
        <f>IF(X327="","",X327/$T327)</f>
        <v>0.64125560538116588</v>
      </c>
      <c r="AC327" s="21"/>
      <c r="AD327" s="1"/>
      <c r="AE327" s="1">
        <v>2017</v>
      </c>
      <c r="AF327" s="1">
        <v>21</v>
      </c>
      <c r="AG327" s="1">
        <v>22</v>
      </c>
      <c r="AH327" s="12" t="s">
        <v>2972</v>
      </c>
      <c r="AI327" s="1"/>
      <c r="AJ327" s="32" t="str">
        <f>IF(AE327&lt;&gt;AE326,"1",IF(C327&gt;C326,AJ326+1,"1"))</f>
        <v>1</v>
      </c>
      <c r="AK327" s="10">
        <f>IF(G327="Top",AJ327*1,IF(G327="Bottom",AJ327+10,""))</f>
        <v>1</v>
      </c>
      <c r="AL327" s="11" t="s">
        <v>4896</v>
      </c>
      <c r="AM327" s="14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</row>
    <row r="328" spans="1:73" s="11" customFormat="1" ht="11.25" hidden="1" x14ac:dyDescent="0.2">
      <c r="A328" s="1">
        <v>22.1</v>
      </c>
      <c r="B328" s="1" t="s">
        <v>2972</v>
      </c>
      <c r="C328" s="24">
        <v>42991</v>
      </c>
      <c r="D328" s="1">
        <v>11</v>
      </c>
      <c r="E328" s="20"/>
      <c r="F328" s="1">
        <v>9</v>
      </c>
      <c r="G328" s="7" t="s">
        <v>1</v>
      </c>
      <c r="H328" s="5">
        <v>1.8699999999999998E-2</v>
      </c>
      <c r="I328" s="6"/>
      <c r="J328" s="6"/>
      <c r="K328" s="6">
        <v>0.37</v>
      </c>
      <c r="L328" s="6">
        <f>IF(H328="","",IF(K328="","",K328/H328))</f>
        <v>19.786096256684495</v>
      </c>
      <c r="M328" s="1"/>
      <c r="N328" s="20"/>
      <c r="O328" s="13"/>
      <c r="P328" s="1"/>
      <c r="Q328" s="20"/>
      <c r="R328" s="13"/>
      <c r="S328" s="6">
        <v>0.15</v>
      </c>
      <c r="T328" s="6">
        <v>3.24</v>
      </c>
      <c r="U328" s="6">
        <v>0</v>
      </c>
      <c r="V328" s="6">
        <v>0.04</v>
      </c>
      <c r="W328" s="6">
        <v>1.54</v>
      </c>
      <c r="X328" s="6">
        <f>IF(T328="","",T328-U328-V328-W328)</f>
        <v>1.6600000000000001</v>
      </c>
      <c r="Y328" s="9">
        <f>IF(U328="","",U328/$T328)</f>
        <v>0</v>
      </c>
      <c r="Z328" s="9">
        <f>IF(V328="","",V328/$T328)</f>
        <v>1.2345679012345678E-2</v>
      </c>
      <c r="AA328" s="9">
        <f>IF(W328="","",W328/$T328)</f>
        <v>0.47530864197530864</v>
      </c>
      <c r="AB328" s="9">
        <f>IF(X328="","",X328/$T328)</f>
        <v>0.51234567901234573</v>
      </c>
      <c r="AC328" s="21"/>
      <c r="AD328" s="1"/>
      <c r="AE328" s="1">
        <v>2017</v>
      </c>
      <c r="AF328" s="1"/>
      <c r="AG328" s="1">
        <v>20</v>
      </c>
      <c r="AH328" s="12" t="s">
        <v>2972</v>
      </c>
      <c r="AI328" s="1"/>
      <c r="AJ328" s="32">
        <f>IF(AE328&lt;&gt;AE327,"1",IF(C328&gt;C327,AJ327+1,"1"))</f>
        <v>2</v>
      </c>
      <c r="AK328" s="10">
        <f>IF(G328="Top",AJ328*1,IF(G328="Bottom",AJ328+10,""))</f>
        <v>12</v>
      </c>
      <c r="AL328" s="11" t="s">
        <v>5276</v>
      </c>
      <c r="AM328" s="14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</row>
    <row r="329" spans="1:73" s="11" customFormat="1" ht="11.25" hidden="1" x14ac:dyDescent="0.2">
      <c r="A329" s="1">
        <v>22.1</v>
      </c>
      <c r="B329" s="1" t="s">
        <v>2972</v>
      </c>
      <c r="C329" s="24">
        <v>42991</v>
      </c>
      <c r="D329" s="1"/>
      <c r="E329" s="20"/>
      <c r="F329" s="1"/>
      <c r="G329" s="1" t="s">
        <v>4</v>
      </c>
      <c r="H329" s="5">
        <v>1.83E-2</v>
      </c>
      <c r="I329" s="6">
        <v>7.0000000000000001E-3</v>
      </c>
      <c r="J329" s="6">
        <v>8.9999999999999993E-3</v>
      </c>
      <c r="K329" s="6">
        <v>0.27100000000000002</v>
      </c>
      <c r="L329" s="6">
        <f>IF(H329="","",IF(K329="","",K329/H329))</f>
        <v>14.808743169398907</v>
      </c>
      <c r="M329" s="1">
        <v>5</v>
      </c>
      <c r="N329" s="20">
        <v>7.92</v>
      </c>
      <c r="O329" s="13">
        <v>378.3</v>
      </c>
      <c r="P329" s="1"/>
      <c r="Q329" s="20">
        <v>2.2999999999999998</v>
      </c>
      <c r="R329" s="13"/>
      <c r="S329" s="6" t="s">
        <v>35</v>
      </c>
      <c r="T329" s="6"/>
      <c r="U329" s="6"/>
      <c r="V329" s="6"/>
      <c r="W329" s="6"/>
      <c r="X329" s="6" t="str">
        <f>IF(T329="","",T329-U329-V329-W329)</f>
        <v/>
      </c>
      <c r="Y329" s="9" t="str">
        <f>IF(U329="","",U329/$T329)</f>
        <v/>
      </c>
      <c r="Z329" s="9" t="str">
        <f>IF(V329="","",V329/$T329)</f>
        <v/>
      </c>
      <c r="AA329" s="9" t="str">
        <f>IF(W329="","",W329/$T329)</f>
        <v/>
      </c>
      <c r="AB329" s="9" t="str">
        <f>IF(X329="","",X329/$T329)</f>
        <v/>
      </c>
      <c r="AC329" s="21"/>
      <c r="AD329" s="1"/>
      <c r="AE329" s="1">
        <v>2017</v>
      </c>
      <c r="AF329" s="1"/>
      <c r="AG329" s="1"/>
      <c r="AH329" s="12" t="s">
        <v>2972</v>
      </c>
      <c r="AI329" s="1"/>
      <c r="AJ329" s="32" t="str">
        <f>IF(AE329&lt;&gt;AE328,"1",IF(C329&gt;C328,AJ328+1,"1"))</f>
        <v>1</v>
      </c>
      <c r="AK329" s="10">
        <f>IF(G329="Top",AJ329*1,IF(G329="Bottom",AJ329+10,""))</f>
        <v>1</v>
      </c>
      <c r="AL329" s="11" t="s">
        <v>5277</v>
      </c>
      <c r="AM329" s="14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</row>
    <row r="330" spans="1:73" s="11" customFormat="1" ht="11.25" x14ac:dyDescent="0.2">
      <c r="A330" s="1">
        <v>22.1</v>
      </c>
      <c r="B330" s="1" t="s">
        <v>2972</v>
      </c>
      <c r="C330" s="24">
        <v>42991</v>
      </c>
      <c r="D330" s="1">
        <v>11</v>
      </c>
      <c r="E330" s="39">
        <v>3.05</v>
      </c>
      <c r="F330" s="1">
        <v>1.5</v>
      </c>
      <c r="G330" s="1" t="s">
        <v>4</v>
      </c>
      <c r="H330" s="5">
        <v>0.02</v>
      </c>
      <c r="I330" s="6">
        <v>7.0000000000000001E-3</v>
      </c>
      <c r="J330" s="6">
        <v>1.4E-2</v>
      </c>
      <c r="K330" s="6">
        <v>0.27</v>
      </c>
      <c r="L330" s="6">
        <f>IF(H330="","",IF(K330="","",K330/H330))</f>
        <v>13.5</v>
      </c>
      <c r="M330" s="1">
        <v>5</v>
      </c>
      <c r="N330" s="20">
        <v>7.54</v>
      </c>
      <c r="O330" s="13">
        <v>355.9</v>
      </c>
      <c r="P330" s="1"/>
      <c r="Q330" s="39">
        <v>0.9</v>
      </c>
      <c r="R330" s="13">
        <v>57.1</v>
      </c>
      <c r="S330" s="6">
        <v>6.4730198544765999E-2</v>
      </c>
      <c r="T330" s="6">
        <v>3.18</v>
      </c>
      <c r="U330" s="6">
        <v>0</v>
      </c>
      <c r="V330" s="6">
        <v>0.14000000000000001</v>
      </c>
      <c r="W330" s="6">
        <v>1</v>
      </c>
      <c r="X330" s="6">
        <f>IF(T330="","",T330-U330-V330-W330)</f>
        <v>2.04</v>
      </c>
      <c r="Y330" s="9">
        <f>IF(U330="","",U330/$T330)</f>
        <v>0</v>
      </c>
      <c r="Z330" s="9">
        <f>IF(V330="","",V330/$T330)</f>
        <v>4.4025157232704407E-2</v>
      </c>
      <c r="AA330" s="9">
        <f>IF(W330="","",W330/$T330)</f>
        <v>0.31446540880503143</v>
      </c>
      <c r="AB330" s="9">
        <f>IF(X330="","",X330/$T330)</f>
        <v>0.64150943396226412</v>
      </c>
      <c r="AC330" s="21"/>
      <c r="AD330" s="1"/>
      <c r="AE330" s="1">
        <v>2017</v>
      </c>
      <c r="AF330" s="1">
        <v>23</v>
      </c>
      <c r="AG330" s="1">
        <v>20</v>
      </c>
      <c r="AH330" s="12" t="s">
        <v>2972</v>
      </c>
      <c r="AI330" s="1"/>
      <c r="AJ330" s="32" t="str">
        <f>IF(AE330&lt;&gt;AE329,"1",IF(C330&gt;C329,AJ329+1,"1"))</f>
        <v>1</v>
      </c>
      <c r="AK330" s="10">
        <f>IF(G330="Top",AJ330*1,IF(G330="Bottom",AJ330+10,""))</f>
        <v>1</v>
      </c>
      <c r="AL330" s="11" t="s">
        <v>2974</v>
      </c>
      <c r="AM330" s="14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</row>
    <row r="331" spans="1:73" s="11" customFormat="1" ht="11.25" hidden="1" x14ac:dyDescent="0.2">
      <c r="A331" s="1">
        <v>22.1</v>
      </c>
      <c r="B331" s="1" t="s">
        <v>2972</v>
      </c>
      <c r="C331" s="24">
        <v>43005</v>
      </c>
      <c r="D331" s="1">
        <v>11.2</v>
      </c>
      <c r="E331" s="20"/>
      <c r="F331" s="1">
        <v>9</v>
      </c>
      <c r="G331" s="7" t="s">
        <v>1</v>
      </c>
      <c r="H331" s="5">
        <v>1.4199999999999999E-2</v>
      </c>
      <c r="I331" s="6"/>
      <c r="J331" s="6"/>
      <c r="K331" s="6">
        <v>0.23699999999999999</v>
      </c>
      <c r="L331" s="6">
        <f>IF(H331="","",IF(K331="","",K331/H331))</f>
        <v>16.690140845070424</v>
      </c>
      <c r="M331" s="1"/>
      <c r="N331" s="20"/>
      <c r="O331" s="13"/>
      <c r="P331" s="1"/>
      <c r="Q331" s="20"/>
      <c r="R331" s="13"/>
      <c r="S331" s="6">
        <v>0.15</v>
      </c>
      <c r="T331" s="6">
        <v>2.69</v>
      </c>
      <c r="U331" s="6">
        <v>0.05</v>
      </c>
      <c r="V331" s="6">
        <v>0</v>
      </c>
      <c r="W331" s="6">
        <v>0</v>
      </c>
      <c r="X331" s="6">
        <f>IF(T331="","",T331-U331-V331-W331)</f>
        <v>2.64</v>
      </c>
      <c r="Y331" s="9">
        <f>IF(U331="","",U331/$T331)</f>
        <v>1.858736059479554E-2</v>
      </c>
      <c r="Z331" s="9">
        <f>IF(V331="","",V331/$T331)</f>
        <v>0</v>
      </c>
      <c r="AA331" s="9">
        <f>IF(W331="","",W331/$T331)</f>
        <v>0</v>
      </c>
      <c r="AB331" s="9">
        <f>IF(X331="","",X331/$T331)</f>
        <v>0.98141263940520451</v>
      </c>
      <c r="AC331" s="21"/>
      <c r="AD331" s="1"/>
      <c r="AE331" s="1">
        <v>2017</v>
      </c>
      <c r="AF331" s="1"/>
      <c r="AG331" s="1">
        <v>20</v>
      </c>
      <c r="AH331" s="12" t="s">
        <v>2972</v>
      </c>
      <c r="AI331" s="1"/>
      <c r="AJ331" s="32">
        <f>IF(AE331&lt;&gt;AE330,"1",IF(C331&gt;C330,AJ330+1,"1"))</f>
        <v>2</v>
      </c>
      <c r="AK331" s="10">
        <f>IF(G331="Top",AJ331*1,IF(G331="Bottom",AJ331+10,""))</f>
        <v>12</v>
      </c>
      <c r="AL331" s="11" t="s">
        <v>5734</v>
      </c>
      <c r="AM331" s="14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</row>
    <row r="332" spans="1:73" s="11" customFormat="1" ht="11.25" x14ac:dyDescent="0.2">
      <c r="A332" s="1">
        <v>22.1</v>
      </c>
      <c r="B332" s="1" t="s">
        <v>2972</v>
      </c>
      <c r="C332" s="24">
        <v>43005</v>
      </c>
      <c r="D332" s="1">
        <v>11.2</v>
      </c>
      <c r="E332" s="39">
        <v>3.35</v>
      </c>
      <c r="F332" s="1">
        <v>1.5</v>
      </c>
      <c r="G332" s="1" t="s">
        <v>4</v>
      </c>
      <c r="H332" s="5">
        <v>1.8100000000000002E-2</v>
      </c>
      <c r="I332" s="6">
        <v>7.0000000000000001E-3</v>
      </c>
      <c r="J332" s="6">
        <v>2.8000000000000001E-2</v>
      </c>
      <c r="K332" s="6">
        <v>0.40500000000000003</v>
      </c>
      <c r="L332" s="6">
        <f>IF(H332="","",IF(K332="","",K332/H332))</f>
        <v>22.375690607734807</v>
      </c>
      <c r="M332" s="1">
        <v>5</v>
      </c>
      <c r="N332" s="20">
        <v>8.02</v>
      </c>
      <c r="O332" s="13">
        <v>348.3</v>
      </c>
      <c r="P332" s="1"/>
      <c r="Q332" s="39">
        <v>6.5</v>
      </c>
      <c r="R332" s="13"/>
      <c r="S332" s="6">
        <v>0.15</v>
      </c>
      <c r="T332" s="6">
        <v>2.64</v>
      </c>
      <c r="U332" s="6">
        <v>0.78</v>
      </c>
      <c r="V332" s="6">
        <v>0.56000000000000005</v>
      </c>
      <c r="W332" s="6">
        <v>0</v>
      </c>
      <c r="X332" s="6">
        <f>IF(T332="","",T332-U332-V332-W332)</f>
        <v>1.3</v>
      </c>
      <c r="Y332" s="9">
        <f>IF(U332="","",U332/$T332)</f>
        <v>0.29545454545454547</v>
      </c>
      <c r="Z332" s="9">
        <f>IF(V332="","",V332/$T332)</f>
        <v>0.21212121212121213</v>
      </c>
      <c r="AA332" s="9">
        <f>IF(W332="","",W332/$T332)</f>
        <v>0</v>
      </c>
      <c r="AB332" s="9">
        <f>IF(X332="","",X332/$T332)</f>
        <v>0.49242424242424243</v>
      </c>
      <c r="AC332" s="21"/>
      <c r="AD332" s="1"/>
      <c r="AE332" s="1">
        <v>2017</v>
      </c>
      <c r="AF332" s="1">
        <v>28</v>
      </c>
      <c r="AG332" s="1">
        <v>24</v>
      </c>
      <c r="AH332" s="12" t="s">
        <v>2972</v>
      </c>
      <c r="AI332" s="1"/>
      <c r="AJ332" s="32" t="str">
        <f>IF(AE332&lt;&gt;AE331,"1",IF(C332&gt;C331,AJ331+1,"1"))</f>
        <v>1</v>
      </c>
      <c r="AK332" s="10">
        <f>IF(G332="Top",AJ332*1,IF(G332="Bottom",AJ332+10,""))</f>
        <v>1</v>
      </c>
      <c r="AL332" s="11" t="s">
        <v>3332</v>
      </c>
      <c r="AM332" s="14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</row>
    <row r="333" spans="1:73" s="11" customFormat="1" ht="11.25" hidden="1" x14ac:dyDescent="0.2">
      <c r="A333" s="1">
        <v>22.2</v>
      </c>
      <c r="B333" s="12" t="s">
        <v>2975</v>
      </c>
      <c r="C333" s="24">
        <v>42907</v>
      </c>
      <c r="D333" s="1">
        <v>21.8</v>
      </c>
      <c r="E333" s="20"/>
      <c r="F333" s="1">
        <v>12</v>
      </c>
      <c r="G333" s="7" t="s">
        <v>1</v>
      </c>
      <c r="H333" s="5">
        <v>1.2500000000000001E-2</v>
      </c>
      <c r="I333" s="6"/>
      <c r="J333" s="6"/>
      <c r="K333" s="6">
        <v>0.52900000000000003</v>
      </c>
      <c r="L333" s="6">
        <f>IF(H333="","",IF(K333="","",K333/H333))</f>
        <v>42.32</v>
      </c>
      <c r="M333" s="1"/>
      <c r="N333" s="20"/>
      <c r="O333" s="13"/>
      <c r="P333" s="1"/>
      <c r="Q333" s="20"/>
      <c r="R333" s="13"/>
      <c r="S333" s="6" t="s">
        <v>35</v>
      </c>
      <c r="T333" s="6">
        <v>1.0900000000000001</v>
      </c>
      <c r="U333" s="6">
        <v>0.19</v>
      </c>
      <c r="V333" s="6">
        <v>0</v>
      </c>
      <c r="W333" s="6">
        <v>0</v>
      </c>
      <c r="X333" s="6">
        <f>IF(T333="","",T333-U333-V333-W333)</f>
        <v>0.90000000000000013</v>
      </c>
      <c r="Y333" s="9">
        <f>IF(U333="","",U333/$T333)</f>
        <v>0.17431192660550457</v>
      </c>
      <c r="Z333" s="9">
        <f>IF(V333="","",V333/$T333)</f>
        <v>0</v>
      </c>
      <c r="AA333" s="9">
        <f>IF(W333="","",W333/$T333)</f>
        <v>0</v>
      </c>
      <c r="AB333" s="9">
        <f>IF(X333="","",X333/$T333)</f>
        <v>0.82568807339449546</v>
      </c>
      <c r="AC333" s="21"/>
      <c r="AD333" s="1"/>
      <c r="AE333" s="1">
        <v>2017</v>
      </c>
      <c r="AF333" s="1"/>
      <c r="AG333" s="1">
        <v>14</v>
      </c>
      <c r="AH333" s="12" t="s">
        <v>2975</v>
      </c>
      <c r="AI333" s="1"/>
      <c r="AJ333" s="32" t="str">
        <f>IF(AE333&lt;&gt;AE332,"1",IF(C333&gt;C332,AJ332+1,"1"))</f>
        <v>1</v>
      </c>
      <c r="AK333" s="10">
        <f>IF(G333="Top",AJ333*1,IF(G333="Bottom",AJ333+10,""))</f>
        <v>11</v>
      </c>
      <c r="AL333" s="11" t="s">
        <v>2976</v>
      </c>
      <c r="AM333" s="14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</row>
    <row r="334" spans="1:73" s="11" customFormat="1" ht="11.25" x14ac:dyDescent="0.2">
      <c r="A334" s="1">
        <v>22.2</v>
      </c>
      <c r="B334" s="12" t="s">
        <v>2975</v>
      </c>
      <c r="C334" s="24">
        <v>42907</v>
      </c>
      <c r="D334" s="1">
        <v>21.8</v>
      </c>
      <c r="E334" s="39">
        <v>2.65</v>
      </c>
      <c r="F334" s="1">
        <v>1.5</v>
      </c>
      <c r="G334" s="1" t="s">
        <v>4</v>
      </c>
      <c r="H334" s="5">
        <v>2.3699999999999999E-2</v>
      </c>
      <c r="I334" s="6">
        <v>3.2000000000000001E-2</v>
      </c>
      <c r="J334" s="6">
        <v>2.5000000000000001E-3</v>
      </c>
      <c r="K334" s="6">
        <v>0.35299999999999998</v>
      </c>
      <c r="L334" s="6">
        <f>IF(H334="","",IF(K334="","",K334/H334))</f>
        <v>14.89451476793249</v>
      </c>
      <c r="M334" s="1">
        <v>5</v>
      </c>
      <c r="N334" s="20">
        <v>8.0500000000000007</v>
      </c>
      <c r="O334" s="13">
        <v>304.5</v>
      </c>
      <c r="P334" s="1">
        <v>29.3</v>
      </c>
      <c r="Q334" s="39">
        <v>8.1999999999999993</v>
      </c>
      <c r="R334" s="13"/>
      <c r="S334" s="6">
        <v>0.15</v>
      </c>
      <c r="T334" s="6">
        <v>4.59</v>
      </c>
      <c r="U334" s="6">
        <v>0.35</v>
      </c>
      <c r="V334" s="6">
        <v>0</v>
      </c>
      <c r="W334" s="6">
        <v>0</v>
      </c>
      <c r="X334" s="6">
        <f>IF(T334="","",T334-U334-V334-W334)</f>
        <v>4.24</v>
      </c>
      <c r="Y334" s="9">
        <f>IF(U334="","",U334/$T334)</f>
        <v>7.6252723311546838E-2</v>
      </c>
      <c r="Z334" s="9">
        <f>IF(V334="","",V334/$T334)</f>
        <v>0</v>
      </c>
      <c r="AA334" s="9">
        <f>IF(W334="","",W334/$T334)</f>
        <v>0</v>
      </c>
      <c r="AB334" s="9">
        <f>IF(X334="","",X334/$T334)</f>
        <v>0.92374727668845324</v>
      </c>
      <c r="AC334" s="21"/>
      <c r="AD334" s="1"/>
      <c r="AE334" s="1">
        <v>2017</v>
      </c>
      <c r="AF334" s="1">
        <v>22</v>
      </c>
      <c r="AG334" s="1">
        <v>22</v>
      </c>
      <c r="AH334" s="12" t="s">
        <v>2975</v>
      </c>
      <c r="AI334" s="1"/>
      <c r="AJ334" s="32" t="str">
        <f>IF(AE334&lt;&gt;AE333,"1",IF(C334&gt;C333,AJ333+1,"1"))</f>
        <v>1</v>
      </c>
      <c r="AK334" s="10">
        <f>IF(G334="Top",AJ334*1,IF(G334="Bottom",AJ334+10,""))</f>
        <v>1</v>
      </c>
      <c r="AL334" s="11" t="s">
        <v>2977</v>
      </c>
      <c r="AM334" s="14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</row>
    <row r="335" spans="1:73" s="11" customFormat="1" ht="11.25" hidden="1" x14ac:dyDescent="0.2">
      <c r="A335" s="1">
        <v>22.2</v>
      </c>
      <c r="B335" s="12" t="s">
        <v>2975</v>
      </c>
      <c r="C335" s="24">
        <v>42921</v>
      </c>
      <c r="D335" s="1">
        <v>21.6</v>
      </c>
      <c r="E335" s="20"/>
      <c r="F335" s="1">
        <v>12</v>
      </c>
      <c r="G335" s="7" t="s">
        <v>1</v>
      </c>
      <c r="H335" s="5">
        <v>1.5800000000000002E-2</v>
      </c>
      <c r="I335" s="6"/>
      <c r="J335" s="6"/>
      <c r="K335" s="6">
        <v>0.45600000000000002</v>
      </c>
      <c r="L335" s="6">
        <f>IF(H335="","",IF(K335="","",K335/H335))</f>
        <v>28.860759493670884</v>
      </c>
      <c r="M335" s="1"/>
      <c r="N335" s="20"/>
      <c r="O335" s="13"/>
      <c r="P335" s="1"/>
      <c r="Q335" s="20"/>
      <c r="R335" s="13"/>
      <c r="S335" s="6">
        <v>0.15</v>
      </c>
      <c r="T335" s="6">
        <v>2.4700000000000002</v>
      </c>
      <c r="U335" s="6">
        <v>0.63</v>
      </c>
      <c r="V335" s="6">
        <v>0</v>
      </c>
      <c r="W335" s="6">
        <v>0</v>
      </c>
      <c r="X335" s="6">
        <f>IF(T335="","",T335-U335-V335-W335)</f>
        <v>1.8400000000000003</v>
      </c>
      <c r="Y335" s="9">
        <f>IF(U335="","",U335/$T335)</f>
        <v>0.25506072874493924</v>
      </c>
      <c r="Z335" s="9">
        <f>IF(V335="","",V335/$T335)</f>
        <v>0</v>
      </c>
      <c r="AA335" s="9">
        <f>IF(W335="","",W335/$T335)</f>
        <v>0</v>
      </c>
      <c r="AB335" s="9">
        <f>IF(X335="","",X335/$T335)</f>
        <v>0.74493927125506076</v>
      </c>
      <c r="AC335" s="21"/>
      <c r="AD335" s="1"/>
      <c r="AE335" s="1">
        <v>2017</v>
      </c>
      <c r="AF335" s="1"/>
      <c r="AG335" s="1">
        <v>14</v>
      </c>
      <c r="AH335" s="12" t="s">
        <v>2975</v>
      </c>
      <c r="AI335" s="1"/>
      <c r="AJ335" s="32">
        <f>IF(AE335&lt;&gt;AE334,"1",IF(C335&gt;C334,AJ334+1,"1"))</f>
        <v>2</v>
      </c>
      <c r="AK335" s="10">
        <f>IF(G335="Top",AJ335*1,IF(G335="Bottom",AJ335+10,""))</f>
        <v>12</v>
      </c>
      <c r="AL335" s="11" t="s">
        <v>3333</v>
      </c>
      <c r="AM335" s="14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</row>
    <row r="336" spans="1:73" s="11" customFormat="1" ht="11.25" x14ac:dyDescent="0.2">
      <c r="A336" s="1">
        <v>22.2</v>
      </c>
      <c r="B336" s="12" t="s">
        <v>2975</v>
      </c>
      <c r="C336" s="24">
        <v>42921</v>
      </c>
      <c r="D336" s="1">
        <v>21.6</v>
      </c>
      <c r="E336" s="39">
        <v>2.1</v>
      </c>
      <c r="F336" s="1">
        <v>1.5</v>
      </c>
      <c r="G336" s="1" t="s">
        <v>4</v>
      </c>
      <c r="H336" s="5">
        <v>2.18E-2</v>
      </c>
      <c r="I336" s="6">
        <v>7.0000000000000001E-3</v>
      </c>
      <c r="J336" s="6">
        <v>2.5000000000000001E-2</v>
      </c>
      <c r="K336" s="6"/>
      <c r="L336" s="6" t="str">
        <f>IF(H336="","",IF(K336="","",K336/H336))</f>
        <v/>
      </c>
      <c r="M336" s="1">
        <v>5</v>
      </c>
      <c r="N336" s="20">
        <v>7.7</v>
      </c>
      <c r="O336" s="13">
        <v>346.5</v>
      </c>
      <c r="P336" s="1"/>
      <c r="Q336" s="39">
        <v>8.5</v>
      </c>
      <c r="R336" s="13"/>
      <c r="S336" s="6">
        <v>0.15</v>
      </c>
      <c r="T336" s="6">
        <v>7.15</v>
      </c>
      <c r="U336" s="6">
        <v>0</v>
      </c>
      <c r="V336" s="6">
        <v>0</v>
      </c>
      <c r="W336" s="6">
        <v>0</v>
      </c>
      <c r="X336" s="6">
        <f>IF(T336="","",T336-U336-V336-W336)</f>
        <v>7.15</v>
      </c>
      <c r="Y336" s="9">
        <f>IF(U336="","",U336/$T336)</f>
        <v>0</v>
      </c>
      <c r="Z336" s="9">
        <f>IF(V336="","",V336/$T336)</f>
        <v>0</v>
      </c>
      <c r="AA336" s="9">
        <f>IF(W336="","",W336/$T336)</f>
        <v>0</v>
      </c>
      <c r="AB336" s="9">
        <f>IF(X336="","",X336/$T336)</f>
        <v>1</v>
      </c>
      <c r="AC336" s="21"/>
      <c r="AD336" s="1"/>
      <c r="AE336" s="1">
        <v>2017</v>
      </c>
      <c r="AF336" s="1">
        <v>24</v>
      </c>
      <c r="AG336" s="1">
        <v>24</v>
      </c>
      <c r="AH336" s="12" t="s">
        <v>2975</v>
      </c>
      <c r="AI336" s="1"/>
      <c r="AJ336" s="32" t="str">
        <f>IF(AE336&lt;&gt;AE335,"1",IF(C336&gt;C335,AJ335+1,"1"))</f>
        <v>1</v>
      </c>
      <c r="AK336" s="10">
        <f>IF(G336="Top",AJ336*1,IF(G336="Bottom",AJ336+10,""))</f>
        <v>1</v>
      </c>
      <c r="AL336" s="11" t="s">
        <v>3334</v>
      </c>
      <c r="AM336" s="14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</row>
    <row r="337" spans="1:73" s="11" customFormat="1" ht="11.25" hidden="1" x14ac:dyDescent="0.2">
      <c r="A337" s="1">
        <v>22.2</v>
      </c>
      <c r="B337" s="12" t="s">
        <v>2975</v>
      </c>
      <c r="C337" s="24">
        <v>42935</v>
      </c>
      <c r="D337" s="1">
        <v>21.8</v>
      </c>
      <c r="E337" s="20"/>
      <c r="F337" s="1">
        <v>12</v>
      </c>
      <c r="G337" s="7" t="s">
        <v>1</v>
      </c>
      <c r="H337" s="5">
        <v>1.24E-2</v>
      </c>
      <c r="I337" s="6"/>
      <c r="J337" s="6"/>
      <c r="K337" s="6">
        <v>0.47</v>
      </c>
      <c r="L337" s="6">
        <f>IF(H337="","",IF(K337="","",K337/H337))</f>
        <v>37.903225806451609</v>
      </c>
      <c r="M337" s="1"/>
      <c r="N337" s="20"/>
      <c r="O337" s="13"/>
      <c r="P337" s="1"/>
      <c r="Q337" s="20"/>
      <c r="R337" s="13"/>
      <c r="S337" s="6">
        <v>0.15</v>
      </c>
      <c r="T337" s="6">
        <v>9.1199999999999992</v>
      </c>
      <c r="U337" s="6">
        <v>2.6</v>
      </c>
      <c r="V337" s="6">
        <v>0</v>
      </c>
      <c r="W337" s="6">
        <v>0</v>
      </c>
      <c r="X337" s="6">
        <f>IF(T337="","",T337-U337-V337-W337)</f>
        <v>6.52</v>
      </c>
      <c r="Y337" s="9">
        <f>IF(U337="","",U337/$T337)</f>
        <v>0.28508771929824567</v>
      </c>
      <c r="Z337" s="9">
        <f>IF(V337="","",V337/$T337)</f>
        <v>0</v>
      </c>
      <c r="AA337" s="9">
        <f>IF(W337="","",W337/$T337)</f>
        <v>0</v>
      </c>
      <c r="AB337" s="9">
        <f>IF(X337="","",X337/$T337)</f>
        <v>0.71491228070175439</v>
      </c>
      <c r="AC337" s="21"/>
      <c r="AD337" s="1"/>
      <c r="AE337" s="1">
        <v>2017</v>
      </c>
      <c r="AF337" s="1"/>
      <c r="AG337" s="1">
        <v>15</v>
      </c>
      <c r="AH337" s="12" t="s">
        <v>2975</v>
      </c>
      <c r="AI337" s="1"/>
      <c r="AJ337" s="32">
        <f>IF(AE337&lt;&gt;AE336,"1",IF(C337&gt;C336,AJ336+1,"1"))</f>
        <v>2</v>
      </c>
      <c r="AK337" s="10">
        <f>IF(G337="Top",AJ337*1,IF(G337="Bottom",AJ337+10,""))</f>
        <v>12</v>
      </c>
      <c r="AL337" s="11" t="s">
        <v>3702</v>
      </c>
      <c r="AM337" s="14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</row>
    <row r="338" spans="1:73" s="11" customFormat="1" ht="11.25" x14ac:dyDescent="0.2">
      <c r="A338" s="1">
        <v>22.2</v>
      </c>
      <c r="B338" s="12" t="s">
        <v>2975</v>
      </c>
      <c r="C338" s="24">
        <v>42935</v>
      </c>
      <c r="D338" s="1">
        <v>21.8</v>
      </c>
      <c r="E338" s="39">
        <v>1.65</v>
      </c>
      <c r="F338" s="1">
        <v>1.5</v>
      </c>
      <c r="G338" s="1" t="s">
        <v>4</v>
      </c>
      <c r="H338" s="5">
        <v>2.12E-2</v>
      </c>
      <c r="I338" s="6">
        <v>7.0000000000000001E-3</v>
      </c>
      <c r="J338" s="6">
        <v>1.7000000000000001E-2</v>
      </c>
      <c r="K338" s="6">
        <v>0.47099999999999997</v>
      </c>
      <c r="L338" s="6">
        <f>IF(H338="","",IF(K338="","",K338/H338))</f>
        <v>22.216981132075471</v>
      </c>
      <c r="M338" s="1">
        <v>5</v>
      </c>
      <c r="N338" s="20">
        <v>7.83</v>
      </c>
      <c r="O338" s="13">
        <v>371.7</v>
      </c>
      <c r="P338" s="1"/>
      <c r="Q338" s="39">
        <v>6</v>
      </c>
      <c r="R338" s="13">
        <v>53.8</v>
      </c>
      <c r="S338" s="6">
        <v>0.15</v>
      </c>
      <c r="T338" s="6">
        <v>4.96</v>
      </c>
      <c r="U338" s="6">
        <v>0</v>
      </c>
      <c r="V338" s="6">
        <v>0.43</v>
      </c>
      <c r="W338" s="6">
        <v>0.35</v>
      </c>
      <c r="X338" s="6">
        <f>IF(T338="","",T338-U338-V338-W338)</f>
        <v>4.1800000000000006</v>
      </c>
      <c r="Y338" s="9">
        <f>IF(U338="","",U338/$T338)</f>
        <v>0</v>
      </c>
      <c r="Z338" s="9">
        <f>IF(V338="","",V338/$T338)</f>
        <v>8.6693548387096767E-2</v>
      </c>
      <c r="AA338" s="9">
        <f>IF(W338="","",W338/$T338)</f>
        <v>7.0564516129032251E-2</v>
      </c>
      <c r="AB338" s="9">
        <f>IF(X338="","",X338/$T338)</f>
        <v>0.84274193548387111</v>
      </c>
      <c r="AC338" s="21"/>
      <c r="AD338" s="1"/>
      <c r="AE338" s="1">
        <v>2017</v>
      </c>
      <c r="AF338" s="1">
        <v>27</v>
      </c>
      <c r="AG338" s="1">
        <v>25</v>
      </c>
      <c r="AH338" s="12" t="s">
        <v>2975</v>
      </c>
      <c r="AI338" s="1"/>
      <c r="AJ338" s="32" t="str">
        <f>IF(AE338&lt;&gt;AE337,"1",IF(C338&gt;C337,AJ337+1,"1"))</f>
        <v>1</v>
      </c>
      <c r="AK338" s="10">
        <f>IF(G338="Top",AJ338*1,IF(G338="Bottom",AJ338+10,""))</f>
        <v>1</v>
      </c>
      <c r="AL338" s="11" t="s">
        <v>3703</v>
      </c>
      <c r="AM338" s="14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</row>
    <row r="339" spans="1:73" s="11" customFormat="1" ht="11.25" hidden="1" x14ac:dyDescent="0.2">
      <c r="A339" s="1">
        <v>22.2</v>
      </c>
      <c r="B339" s="12" t="s">
        <v>2975</v>
      </c>
      <c r="C339" s="24">
        <v>42949</v>
      </c>
      <c r="D339" s="1">
        <v>21.4</v>
      </c>
      <c r="E339" s="20"/>
      <c r="F339" s="1">
        <v>12</v>
      </c>
      <c r="G339" s="7" t="s">
        <v>1</v>
      </c>
      <c r="H339" s="5">
        <v>1.0699999999999999E-2</v>
      </c>
      <c r="I339" s="6"/>
      <c r="J339" s="6"/>
      <c r="K339" s="6">
        <v>0.33900000000000002</v>
      </c>
      <c r="L339" s="6">
        <f>IF(H339="","",IF(K339="","",K339/H339))</f>
        <v>31.68224299065421</v>
      </c>
      <c r="M339" s="1"/>
      <c r="N339" s="20"/>
      <c r="O339" s="13"/>
      <c r="P339" s="1"/>
      <c r="Q339" s="20"/>
      <c r="R339" s="13"/>
      <c r="S339" s="6">
        <v>0.15</v>
      </c>
      <c r="T339" s="6">
        <v>1.6099999999999999</v>
      </c>
      <c r="U339" s="6">
        <v>0.9</v>
      </c>
      <c r="V339" s="6">
        <v>0</v>
      </c>
      <c r="W339" s="6">
        <v>0</v>
      </c>
      <c r="X339" s="6">
        <f>IF(T339="","",T339-U339-V339-W339)</f>
        <v>0.70999999999999985</v>
      </c>
      <c r="Y339" s="9">
        <f>IF(U339="","",U339/$T339)</f>
        <v>0.55900621118012428</v>
      </c>
      <c r="Z339" s="9">
        <f>IF(V339="","",V339/$T339)</f>
        <v>0</v>
      </c>
      <c r="AA339" s="9">
        <f>IF(W339="","",W339/$T339)</f>
        <v>0</v>
      </c>
      <c r="AB339" s="9">
        <f>IF(X339="","",X339/$T339)</f>
        <v>0.44099378881987572</v>
      </c>
      <c r="AC339" s="21"/>
      <c r="AD339" s="1"/>
      <c r="AE339" s="1">
        <v>2017</v>
      </c>
      <c r="AF339" s="1"/>
      <c r="AG339" s="1">
        <v>16</v>
      </c>
      <c r="AH339" s="12" t="s">
        <v>2975</v>
      </c>
      <c r="AI339" s="1"/>
      <c r="AJ339" s="32">
        <f>IF(AE339&lt;&gt;AE338,"1",IF(C339&gt;C338,AJ338+1,"1"))</f>
        <v>2</v>
      </c>
      <c r="AK339" s="10">
        <f>IF(G339="Top",AJ339*1,IF(G339="Bottom",AJ339+10,""))</f>
        <v>12</v>
      </c>
      <c r="AL339" s="11" t="s">
        <v>4115</v>
      </c>
      <c r="AM339" s="14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</row>
    <row r="340" spans="1:73" s="11" customFormat="1" ht="11.25" x14ac:dyDescent="0.2">
      <c r="A340" s="1">
        <v>22.2</v>
      </c>
      <c r="B340" s="12" t="s">
        <v>2975</v>
      </c>
      <c r="C340" s="24">
        <v>42949</v>
      </c>
      <c r="D340" s="1">
        <v>21.4</v>
      </c>
      <c r="E340" s="39">
        <v>2.65</v>
      </c>
      <c r="F340" s="1">
        <v>1.5</v>
      </c>
      <c r="G340" s="1" t="s">
        <v>4</v>
      </c>
      <c r="H340" s="5">
        <v>1.9899999999999998E-2</v>
      </c>
      <c r="I340" s="6">
        <v>7.0000000000000001E-3</v>
      </c>
      <c r="J340" s="6">
        <v>1.7000000000000001E-2</v>
      </c>
      <c r="K340" s="6">
        <v>0.501</v>
      </c>
      <c r="L340" s="6">
        <f>IF(H340="","",IF(K340="","",K340/H340))</f>
        <v>25.175879396984929</v>
      </c>
      <c r="M340" s="1">
        <v>5</v>
      </c>
      <c r="N340" s="20">
        <v>7.64</v>
      </c>
      <c r="O340" s="13">
        <v>370.3</v>
      </c>
      <c r="P340" s="1"/>
      <c r="Q340" s="39">
        <v>4.3</v>
      </c>
      <c r="R340" s="13"/>
      <c r="S340" s="6">
        <v>0.15</v>
      </c>
      <c r="T340" s="6">
        <v>4.2300000000000004</v>
      </c>
      <c r="U340" s="6">
        <v>1.45</v>
      </c>
      <c r="V340" s="6">
        <v>1.29</v>
      </c>
      <c r="W340" s="6">
        <v>0</v>
      </c>
      <c r="X340" s="6">
        <f>IF(T340="","",T340-U340-V340-W340)</f>
        <v>1.4900000000000002</v>
      </c>
      <c r="Y340" s="9">
        <f>IF(U340="","",U340/$T340)</f>
        <v>0.34278959810874698</v>
      </c>
      <c r="Z340" s="9">
        <f>IF(V340="","",V340/$T340)</f>
        <v>0.30496453900709219</v>
      </c>
      <c r="AA340" s="9">
        <f>IF(W340="","",W340/$T340)</f>
        <v>0</v>
      </c>
      <c r="AB340" s="9">
        <f>IF(X340="","",X340/$T340)</f>
        <v>0.35224586288416077</v>
      </c>
      <c r="AC340" s="21"/>
      <c r="AD340" s="1"/>
      <c r="AE340" s="1">
        <v>2017</v>
      </c>
      <c r="AF340" s="1">
        <v>27</v>
      </c>
      <c r="AG340" s="1">
        <v>26</v>
      </c>
      <c r="AH340" s="12" t="s">
        <v>2975</v>
      </c>
      <c r="AI340" s="1"/>
      <c r="AJ340" s="32" t="str">
        <f>IF(AE340&lt;&gt;AE339,"1",IF(C340&gt;C339,AJ339+1,"1"))</f>
        <v>1</v>
      </c>
      <c r="AK340" s="10">
        <f>IF(G340="Top",AJ340*1,IF(G340="Bottom",AJ340+10,""))</f>
        <v>1</v>
      </c>
      <c r="AL340" s="11" t="s">
        <v>4116</v>
      </c>
      <c r="AM340" s="14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</row>
    <row r="341" spans="1:73" s="11" customFormat="1" ht="11.25" hidden="1" x14ac:dyDescent="0.2">
      <c r="A341" s="1">
        <v>22.2</v>
      </c>
      <c r="B341" s="12" t="s">
        <v>2975</v>
      </c>
      <c r="C341" s="24">
        <v>42962</v>
      </c>
      <c r="D341" s="1">
        <v>21.4</v>
      </c>
      <c r="E341" s="20"/>
      <c r="F341" s="1">
        <v>12</v>
      </c>
      <c r="G341" s="7" t="s">
        <v>1</v>
      </c>
      <c r="H341" s="5">
        <v>0.10440000000000001</v>
      </c>
      <c r="I341" s="6"/>
      <c r="J341" s="6"/>
      <c r="K341" s="6">
        <v>0.443</v>
      </c>
      <c r="L341" s="6">
        <f>IF(H341="","",IF(K341="","",K341/H341))</f>
        <v>4.2432950191570882</v>
      </c>
      <c r="M341" s="1"/>
      <c r="N341" s="20"/>
      <c r="O341" s="13"/>
      <c r="P341" s="1"/>
      <c r="Q341" s="20"/>
      <c r="R341" s="13"/>
      <c r="S341" s="6">
        <v>0.15</v>
      </c>
      <c r="T341" s="6">
        <v>4.17</v>
      </c>
      <c r="U341" s="6">
        <v>1.68</v>
      </c>
      <c r="V341" s="6">
        <v>0</v>
      </c>
      <c r="W341" s="6">
        <v>0</v>
      </c>
      <c r="X341" s="6">
        <f>IF(T341="","",T341-U341-V341-W341)</f>
        <v>2.4900000000000002</v>
      </c>
      <c r="Y341" s="9">
        <f>IF(U341="","",U341/$T341)</f>
        <v>0.40287769784172661</v>
      </c>
      <c r="Z341" s="9">
        <f>IF(V341="","",V341/$T341)</f>
        <v>0</v>
      </c>
      <c r="AA341" s="9">
        <f>IF(W341="","",W341/$T341)</f>
        <v>0</v>
      </c>
      <c r="AB341" s="9">
        <f>IF(X341="","",X341/$T341)</f>
        <v>0.59712230215827344</v>
      </c>
      <c r="AC341" s="21"/>
      <c r="AD341" s="1"/>
      <c r="AE341" s="1">
        <v>2017</v>
      </c>
      <c r="AF341" s="1"/>
      <c r="AG341" s="1">
        <v>15</v>
      </c>
      <c r="AH341" s="12" t="s">
        <v>2975</v>
      </c>
      <c r="AI341" s="1"/>
      <c r="AJ341" s="32">
        <f>IF(AE341&lt;&gt;AE340,"1",IF(C341&gt;C340,AJ340+1,"1"))</f>
        <v>2</v>
      </c>
      <c r="AK341" s="10">
        <f>IF(G341="Top",AJ341*1,IF(G341="Bottom",AJ341+10,""))</f>
        <v>12</v>
      </c>
      <c r="AL341" s="11" t="s">
        <v>4482</v>
      </c>
      <c r="AM341" s="14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</row>
    <row r="342" spans="1:73" s="11" customFormat="1" ht="11.25" x14ac:dyDescent="0.2">
      <c r="A342" s="1">
        <v>22.2</v>
      </c>
      <c r="B342" s="12" t="s">
        <v>2975</v>
      </c>
      <c r="C342" s="24">
        <v>42962</v>
      </c>
      <c r="D342" s="1">
        <v>21.4</v>
      </c>
      <c r="E342" s="39">
        <v>4.45</v>
      </c>
      <c r="F342" s="1">
        <v>1.5</v>
      </c>
      <c r="G342" s="1" t="s">
        <v>4</v>
      </c>
      <c r="H342" s="5">
        <v>1.5900000000000001E-2</v>
      </c>
      <c r="I342" s="6">
        <v>7.0000000000000001E-3</v>
      </c>
      <c r="J342" s="6">
        <v>1.0999999999999999E-2</v>
      </c>
      <c r="K342" s="6">
        <v>0.192</v>
      </c>
      <c r="L342" s="6">
        <f>IF(H342="","",IF(K342="","",K342/H342))</f>
        <v>12.075471698113207</v>
      </c>
      <c r="M342" s="1">
        <v>4</v>
      </c>
      <c r="N342" s="20">
        <v>7.71</v>
      </c>
      <c r="O342" s="13">
        <v>388.5</v>
      </c>
      <c r="P342" s="1">
        <v>26.7</v>
      </c>
      <c r="Q342" s="39">
        <v>5.0999999999999996</v>
      </c>
      <c r="R342" s="13"/>
      <c r="S342" s="6">
        <v>0.15</v>
      </c>
      <c r="T342" s="6">
        <v>2.66</v>
      </c>
      <c r="U342" s="6">
        <v>0.32</v>
      </c>
      <c r="V342" s="6">
        <v>0.32</v>
      </c>
      <c r="W342" s="6">
        <v>0</v>
      </c>
      <c r="X342" s="6">
        <f>IF(T342="","",T342-U342-V342-W342)</f>
        <v>2.0200000000000005</v>
      </c>
      <c r="Y342" s="9">
        <f>IF(U342="","",U342/$T342)</f>
        <v>0.12030075187969924</v>
      </c>
      <c r="Z342" s="9">
        <f>IF(V342="","",V342/$T342)</f>
        <v>0.12030075187969924</v>
      </c>
      <c r="AA342" s="9">
        <f>IF(W342="","",W342/$T342)</f>
        <v>0</v>
      </c>
      <c r="AB342" s="9">
        <f>IF(X342="","",X342/$T342)</f>
        <v>0.75939849624060163</v>
      </c>
      <c r="AC342" s="21"/>
      <c r="AD342" s="1"/>
      <c r="AE342" s="1">
        <v>2017</v>
      </c>
      <c r="AF342" s="1">
        <v>28</v>
      </c>
      <c r="AG342" s="1">
        <v>22</v>
      </c>
      <c r="AH342" s="12" t="s">
        <v>2975</v>
      </c>
      <c r="AI342" s="1"/>
      <c r="AJ342" s="32" t="str">
        <f>IF(AE342&lt;&gt;AE341,"1",IF(C342&gt;C341,AJ341+1,"1"))</f>
        <v>1</v>
      </c>
      <c r="AK342" s="10">
        <f>IF(G342="Top",AJ342*1,IF(G342="Bottom",AJ342+10,""))</f>
        <v>1</v>
      </c>
      <c r="AL342" s="11" t="s">
        <v>4483</v>
      </c>
      <c r="AM342" s="14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</row>
    <row r="343" spans="1:73" s="11" customFormat="1" ht="11.25" hidden="1" x14ac:dyDescent="0.2">
      <c r="A343" s="1">
        <v>22.2</v>
      </c>
      <c r="B343" s="12" t="s">
        <v>2975</v>
      </c>
      <c r="C343" s="24">
        <v>42977</v>
      </c>
      <c r="D343" s="1">
        <v>20.399999999999999</v>
      </c>
      <c r="E343" s="20"/>
      <c r="F343" s="1">
        <v>12</v>
      </c>
      <c r="G343" s="7" t="s">
        <v>1</v>
      </c>
      <c r="H343" s="5">
        <v>4.9100000000000005E-2</v>
      </c>
      <c r="I343" s="6"/>
      <c r="J343" s="6"/>
      <c r="K343" s="6">
        <v>0.33200000000000002</v>
      </c>
      <c r="L343" s="6">
        <f>IF(H343="","",IF(K343="","",K343/H343))</f>
        <v>6.7617107942973522</v>
      </c>
      <c r="M343" s="1"/>
      <c r="N343" s="20"/>
      <c r="O343" s="13"/>
      <c r="P343" s="1"/>
      <c r="Q343" s="20"/>
      <c r="R343" s="13"/>
      <c r="S343" s="6">
        <v>0.15</v>
      </c>
      <c r="T343" s="6">
        <v>9.32</v>
      </c>
      <c r="U343" s="6">
        <v>3.84</v>
      </c>
      <c r="V343" s="6">
        <v>0</v>
      </c>
      <c r="W343" s="6">
        <v>0</v>
      </c>
      <c r="X343" s="6">
        <f>IF(T343="","",T343-U343-V343-W343)</f>
        <v>5.48</v>
      </c>
      <c r="Y343" s="9">
        <f>IF(U343="","",U343/$T343)</f>
        <v>0.41201716738197425</v>
      </c>
      <c r="Z343" s="9">
        <f>IF(V343="","",V343/$T343)</f>
        <v>0</v>
      </c>
      <c r="AA343" s="9">
        <f>IF(W343="","",W343/$T343)</f>
        <v>0</v>
      </c>
      <c r="AB343" s="9">
        <f>IF(X343="","",X343/$T343)</f>
        <v>0.58798283261802575</v>
      </c>
      <c r="AC343" s="21"/>
      <c r="AD343" s="1"/>
      <c r="AE343" s="1">
        <v>2017</v>
      </c>
      <c r="AF343" s="1"/>
      <c r="AG343" s="1">
        <v>16</v>
      </c>
      <c r="AH343" s="12" t="s">
        <v>2975</v>
      </c>
      <c r="AI343" s="1"/>
      <c r="AJ343" s="32">
        <f>IF(AE343&lt;&gt;AE342,"1",IF(C343&gt;C342,AJ342+1,"1"))</f>
        <v>2</v>
      </c>
      <c r="AK343" s="10">
        <f>IF(G343="Top",AJ343*1,IF(G343="Bottom",AJ343+10,""))</f>
        <v>12</v>
      </c>
      <c r="AL343" s="11" t="s">
        <v>4897</v>
      </c>
      <c r="AM343" s="14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</row>
    <row r="344" spans="1:73" s="11" customFormat="1" ht="11.25" x14ac:dyDescent="0.2">
      <c r="A344" s="1">
        <v>22.2</v>
      </c>
      <c r="B344" s="12" t="s">
        <v>2975</v>
      </c>
      <c r="C344" s="24">
        <v>42977</v>
      </c>
      <c r="D344" s="1">
        <v>20.399999999999999</v>
      </c>
      <c r="E344" s="39">
        <v>4.2</v>
      </c>
      <c r="F344" s="1">
        <v>1.5</v>
      </c>
      <c r="G344" s="1" t="s">
        <v>4</v>
      </c>
      <c r="H344" s="5">
        <v>1.7999999999999999E-2</v>
      </c>
      <c r="I344" s="6">
        <v>7.0000000000000001E-3</v>
      </c>
      <c r="J344" s="6">
        <v>0.01</v>
      </c>
      <c r="K344" s="6">
        <v>0.29199999999999998</v>
      </c>
      <c r="L344" s="6">
        <f>IF(H344="","",IF(K344="","",K344/H344))</f>
        <v>16.222222222222221</v>
      </c>
      <c r="M344" s="1">
        <v>5</v>
      </c>
      <c r="N344" s="20"/>
      <c r="O344" s="13"/>
      <c r="P344" s="1"/>
      <c r="Q344" s="39">
        <v>9</v>
      </c>
      <c r="R344" s="13"/>
      <c r="S344" s="6">
        <v>0.15</v>
      </c>
      <c r="T344" s="6">
        <v>2.29</v>
      </c>
      <c r="U344" s="6">
        <v>0.52</v>
      </c>
      <c r="V344" s="6">
        <v>0.22</v>
      </c>
      <c r="W344" s="6">
        <v>0</v>
      </c>
      <c r="X344" s="6">
        <f>IF(T344="","",T344-U344-V344-W344)</f>
        <v>1.55</v>
      </c>
      <c r="Y344" s="9">
        <f>IF(U344="","",U344/$T344)</f>
        <v>0.22707423580786026</v>
      </c>
      <c r="Z344" s="9">
        <f>IF(V344="","",V344/$T344)</f>
        <v>9.606986899563319E-2</v>
      </c>
      <c r="AA344" s="9">
        <f>IF(W344="","",W344/$T344)</f>
        <v>0</v>
      </c>
      <c r="AB344" s="9">
        <f>IF(X344="","",X344/$T344)</f>
        <v>0.67685589519650657</v>
      </c>
      <c r="AC344" s="21"/>
      <c r="AD344" s="1"/>
      <c r="AE344" s="1">
        <v>2017</v>
      </c>
      <c r="AF344" s="1">
        <v>25</v>
      </c>
      <c r="AG344" s="1">
        <v>24</v>
      </c>
      <c r="AH344" s="12" t="s">
        <v>2975</v>
      </c>
      <c r="AI344" s="1"/>
      <c r="AJ344" s="32" t="str">
        <f>IF(AE344&lt;&gt;AE343,"1",IF(C344&gt;C343,AJ343+1,"1"))</f>
        <v>1</v>
      </c>
      <c r="AK344" s="10">
        <f>IF(G344="Top",AJ344*1,IF(G344="Bottom",AJ344+10,""))</f>
        <v>1</v>
      </c>
      <c r="AL344" s="11" t="s">
        <v>4898</v>
      </c>
      <c r="AM344" s="14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</row>
    <row r="345" spans="1:73" s="11" customFormat="1" ht="11.25" hidden="1" x14ac:dyDescent="0.2">
      <c r="A345" s="1">
        <v>22.2</v>
      </c>
      <c r="B345" s="12" t="s">
        <v>2975</v>
      </c>
      <c r="C345" s="24">
        <v>42991</v>
      </c>
      <c r="D345" s="1">
        <v>21.3</v>
      </c>
      <c r="E345" s="20"/>
      <c r="F345" s="1">
        <v>12</v>
      </c>
      <c r="G345" s="7" t="s">
        <v>1</v>
      </c>
      <c r="H345" s="5">
        <v>5.67E-2</v>
      </c>
      <c r="I345" s="6"/>
      <c r="J345" s="6"/>
      <c r="K345" s="6">
        <v>0.53400000000000003</v>
      </c>
      <c r="L345" s="6">
        <f>IF(H345="","",IF(K345="","",K345/H345))</f>
        <v>9.4179894179894177</v>
      </c>
      <c r="M345" s="1"/>
      <c r="N345" s="20"/>
      <c r="O345" s="13"/>
      <c r="P345" s="1"/>
      <c r="Q345" s="20"/>
      <c r="R345" s="13"/>
      <c r="S345" s="6">
        <v>0.15</v>
      </c>
      <c r="T345" s="6">
        <v>9.66</v>
      </c>
      <c r="U345" s="6">
        <v>3.04</v>
      </c>
      <c r="V345" s="6">
        <v>0</v>
      </c>
      <c r="W345" s="6">
        <v>0</v>
      </c>
      <c r="X345" s="6">
        <f>IF(T345="","",T345-U345-V345-W345)</f>
        <v>6.62</v>
      </c>
      <c r="Y345" s="9">
        <f>IF(U345="","",U345/$T345)</f>
        <v>0.31469979296066253</v>
      </c>
      <c r="Z345" s="9">
        <f>IF(V345="","",V345/$T345)</f>
        <v>0</v>
      </c>
      <c r="AA345" s="9">
        <f>IF(W345="","",W345/$T345)</f>
        <v>0</v>
      </c>
      <c r="AB345" s="9">
        <f>IF(X345="","",X345/$T345)</f>
        <v>0.68530020703933747</v>
      </c>
      <c r="AC345" s="21"/>
      <c r="AD345" s="1" t="s">
        <v>5278</v>
      </c>
      <c r="AE345" s="1">
        <v>2017</v>
      </c>
      <c r="AF345" s="1"/>
      <c r="AG345" s="1">
        <v>16</v>
      </c>
      <c r="AH345" s="12" t="s">
        <v>2975</v>
      </c>
      <c r="AI345" s="1"/>
      <c r="AJ345" s="32">
        <f>IF(AE345&lt;&gt;AE344,"1",IF(C345&gt;C344,AJ344+1,"1"))</f>
        <v>2</v>
      </c>
      <c r="AK345" s="10">
        <f>IF(G345="Top",AJ345*1,IF(G345="Bottom",AJ345+10,""))</f>
        <v>12</v>
      </c>
      <c r="AL345" s="11" t="s">
        <v>5279</v>
      </c>
      <c r="AM345" s="14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</row>
    <row r="346" spans="1:73" s="11" customFormat="1" ht="11.25" x14ac:dyDescent="0.2">
      <c r="A346" s="1">
        <v>22.2</v>
      </c>
      <c r="B346" s="12" t="s">
        <v>2975</v>
      </c>
      <c r="C346" s="24">
        <v>42991</v>
      </c>
      <c r="D346" s="1">
        <v>21.3</v>
      </c>
      <c r="E346" s="39">
        <v>3.95</v>
      </c>
      <c r="F346" s="1">
        <v>1.5</v>
      </c>
      <c r="G346" s="1" t="s">
        <v>4</v>
      </c>
      <c r="H346" s="5">
        <v>1.67E-2</v>
      </c>
      <c r="I346" s="6">
        <v>7.0000000000000001E-3</v>
      </c>
      <c r="J346" s="6">
        <v>1.4999999999999999E-2</v>
      </c>
      <c r="K346" s="6">
        <v>0.33100000000000002</v>
      </c>
      <c r="L346" s="6">
        <f>IF(H346="","",IF(K346="","",K346/H346))</f>
        <v>19.820359281437128</v>
      </c>
      <c r="M346" s="1">
        <v>5</v>
      </c>
      <c r="N346" s="20">
        <v>7.41</v>
      </c>
      <c r="O346" s="13">
        <v>404.6</v>
      </c>
      <c r="P346" s="1"/>
      <c r="Q346" s="39">
        <v>5.7</v>
      </c>
      <c r="R346" s="13">
        <v>5</v>
      </c>
      <c r="S346" s="6">
        <v>0.15</v>
      </c>
      <c r="T346" s="6">
        <v>2.85</v>
      </c>
      <c r="U346" s="6">
        <v>0</v>
      </c>
      <c r="V346" s="6">
        <v>0</v>
      </c>
      <c r="W346" s="6">
        <v>0.19</v>
      </c>
      <c r="X346" s="6">
        <f>IF(T346="","",T346-U346-V346-W346)</f>
        <v>2.66</v>
      </c>
      <c r="Y346" s="9">
        <f>IF(U346="","",U346/$T346)</f>
        <v>0</v>
      </c>
      <c r="Z346" s="9">
        <f>IF(V346="","",V346/$T346)</f>
        <v>0</v>
      </c>
      <c r="AA346" s="9">
        <f>IF(W346="","",W346/$T346)</f>
        <v>6.6666666666666666E-2</v>
      </c>
      <c r="AB346" s="9">
        <f>IF(X346="","",X346/$T346)</f>
        <v>0.93333333333333335</v>
      </c>
      <c r="AC346" s="21"/>
      <c r="AD346" s="1"/>
      <c r="AE346" s="1">
        <v>2017</v>
      </c>
      <c r="AF346" s="1">
        <v>20</v>
      </c>
      <c r="AG346" s="1">
        <v>27</v>
      </c>
      <c r="AH346" s="12" t="s">
        <v>2975</v>
      </c>
      <c r="AI346" s="1"/>
      <c r="AJ346" s="32" t="str">
        <f>IF(AE346&lt;&gt;AE345,"1",IF(C346&gt;C345,AJ345+1,"1"))</f>
        <v>1</v>
      </c>
      <c r="AK346" s="10">
        <f>IF(G346="Top",AJ346*1,IF(G346="Bottom",AJ346+10,""))</f>
        <v>1</v>
      </c>
      <c r="AL346" s="11" t="s">
        <v>5280</v>
      </c>
      <c r="AM346" s="14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</row>
    <row r="347" spans="1:73" s="11" customFormat="1" ht="11.25" hidden="1" x14ac:dyDescent="0.2">
      <c r="A347" s="1">
        <v>22.2</v>
      </c>
      <c r="B347" s="12" t="s">
        <v>2975</v>
      </c>
      <c r="C347" s="24">
        <v>43005</v>
      </c>
      <c r="D347" s="1">
        <v>20.8</v>
      </c>
      <c r="E347" s="20"/>
      <c r="F347" s="1">
        <v>12</v>
      </c>
      <c r="G347" s="7" t="s">
        <v>1</v>
      </c>
      <c r="H347" s="5">
        <v>7.0900000000000005E-2</v>
      </c>
      <c r="I347" s="6"/>
      <c r="J347" s="6"/>
      <c r="K347" s="6">
        <v>0.45700000000000002</v>
      </c>
      <c r="L347" s="6">
        <f>IF(H347="","",IF(K347="","",K347/H347))</f>
        <v>6.445698166431594</v>
      </c>
      <c r="M347" s="1"/>
      <c r="N347" s="20"/>
      <c r="O347" s="13"/>
      <c r="P347" s="1"/>
      <c r="Q347" s="20"/>
      <c r="R347" s="13"/>
      <c r="S347" s="6">
        <v>0.15</v>
      </c>
      <c r="T347" s="6">
        <v>3.26</v>
      </c>
      <c r="U347" s="6">
        <v>1.2</v>
      </c>
      <c r="V347" s="6">
        <v>0</v>
      </c>
      <c r="W347" s="6">
        <v>0</v>
      </c>
      <c r="X347" s="6">
        <f>IF(T347="","",T347-U347-V347-W347)</f>
        <v>2.0599999999999996</v>
      </c>
      <c r="Y347" s="9">
        <f>IF(U347="","",U347/$T347)</f>
        <v>0.36809815950920244</v>
      </c>
      <c r="Z347" s="9">
        <f>IF(V347="","",V347/$T347)</f>
        <v>0</v>
      </c>
      <c r="AA347" s="9">
        <f>IF(W347="","",W347/$T347)</f>
        <v>0</v>
      </c>
      <c r="AB347" s="9">
        <f>IF(X347="","",X347/$T347)</f>
        <v>0.63190184049079745</v>
      </c>
      <c r="AC347" s="21"/>
      <c r="AD347" s="1"/>
      <c r="AE347" s="1">
        <v>2017</v>
      </c>
      <c r="AF347" s="1"/>
      <c r="AG347" s="1">
        <v>18</v>
      </c>
      <c r="AH347" s="12" t="s">
        <v>2975</v>
      </c>
      <c r="AI347" s="1"/>
      <c r="AJ347" s="32">
        <f>IF(AE347&lt;&gt;AE346,"1",IF(C347&gt;C346,AJ346+1,"1"))</f>
        <v>2</v>
      </c>
      <c r="AK347" s="10">
        <f>IF(G347="Top",AJ347*1,IF(G347="Bottom",AJ347+10,""))</f>
        <v>12</v>
      </c>
      <c r="AL347" s="11" t="s">
        <v>5735</v>
      </c>
      <c r="AM347" s="14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</row>
    <row r="348" spans="1:73" s="11" customFormat="1" ht="11.25" x14ac:dyDescent="0.2">
      <c r="A348" s="1">
        <v>22.2</v>
      </c>
      <c r="B348" s="12" t="s">
        <v>2975</v>
      </c>
      <c r="C348" s="24">
        <v>43005</v>
      </c>
      <c r="D348" s="1">
        <v>20.8</v>
      </c>
      <c r="E348" s="39">
        <v>3.75</v>
      </c>
      <c r="F348" s="1">
        <v>1.5</v>
      </c>
      <c r="G348" s="1" t="s">
        <v>4</v>
      </c>
      <c r="H348" s="5">
        <v>2.1999999999999999E-2</v>
      </c>
      <c r="I348" s="6">
        <v>7.0000000000000001E-3</v>
      </c>
      <c r="J348" s="6">
        <v>2.5000000000000001E-2</v>
      </c>
      <c r="K348" s="6">
        <v>0.46899999999999997</v>
      </c>
      <c r="L348" s="6">
        <f>IF(H348="","",IF(K348="","",K348/H348))</f>
        <v>21.318181818181817</v>
      </c>
      <c r="M348" s="1">
        <v>5</v>
      </c>
      <c r="N348" s="20">
        <v>8.4700000000000006</v>
      </c>
      <c r="O348" s="13">
        <v>232.4</v>
      </c>
      <c r="P348" s="1"/>
      <c r="Q348" s="39">
        <v>3.5</v>
      </c>
      <c r="R348" s="13"/>
      <c r="S348" s="6">
        <v>0.15</v>
      </c>
      <c r="T348" s="6">
        <v>2.25</v>
      </c>
      <c r="U348" s="6">
        <v>0.32</v>
      </c>
      <c r="V348" s="6">
        <v>0.53</v>
      </c>
      <c r="W348" s="6">
        <v>0</v>
      </c>
      <c r="X348" s="6">
        <f>IF(T348="","",T348-U348-V348-W348)</f>
        <v>1.4</v>
      </c>
      <c r="Y348" s="9">
        <f>IF(U348="","",U348/$T348)</f>
        <v>0.14222222222222222</v>
      </c>
      <c r="Z348" s="9">
        <f>IF(V348="","",V348/$T348)</f>
        <v>0.23555555555555557</v>
      </c>
      <c r="AA348" s="9">
        <f>IF(W348="","",W348/$T348)</f>
        <v>0</v>
      </c>
      <c r="AB348" s="9">
        <f>IF(X348="","",X348/$T348)</f>
        <v>0.62222222222222223</v>
      </c>
      <c r="AC348" s="21"/>
      <c r="AD348" s="1"/>
      <c r="AE348" s="1">
        <v>2017</v>
      </c>
      <c r="AF348" s="1">
        <v>28</v>
      </c>
      <c r="AG348" s="1">
        <v>27</v>
      </c>
      <c r="AH348" s="12" t="s">
        <v>2975</v>
      </c>
      <c r="AI348" s="1"/>
      <c r="AJ348" s="32" t="str">
        <f>IF(AE348&lt;&gt;AE347,"1",IF(C348&gt;C347,AJ347+1,"1"))</f>
        <v>1</v>
      </c>
      <c r="AK348" s="10">
        <f>IF(G348="Top",AJ348*1,IF(G348="Bottom",AJ348+10,""))</f>
        <v>1</v>
      </c>
      <c r="AL348" s="11" t="s">
        <v>5736</v>
      </c>
      <c r="AM348" s="14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</row>
    <row r="349" spans="1:73" s="11" customFormat="1" ht="11.25" hidden="1" x14ac:dyDescent="0.2">
      <c r="A349" s="15">
        <v>23</v>
      </c>
      <c r="B349" s="11" t="s">
        <v>473</v>
      </c>
      <c r="C349" s="16">
        <v>42542</v>
      </c>
      <c r="D349" s="3"/>
      <c r="E349" s="4"/>
      <c r="F349" s="3">
        <v>11.9</v>
      </c>
      <c r="G349" s="7" t="s">
        <v>1</v>
      </c>
      <c r="H349" s="17">
        <v>1.9100000000000002E-2</v>
      </c>
      <c r="I349" s="4"/>
      <c r="J349" s="4">
        <v>0.223</v>
      </c>
      <c r="K349" s="4"/>
      <c r="L349" s="4" t="str">
        <f>IF(K349="","",IF(H349="","",K349/H349))</f>
        <v/>
      </c>
      <c r="M349" s="7"/>
      <c r="N349" s="4"/>
      <c r="O349" s="7"/>
      <c r="P349" s="3"/>
      <c r="Q349" s="4"/>
      <c r="R349" s="3"/>
      <c r="S349" s="4"/>
      <c r="T349" s="8"/>
      <c r="U349" s="8"/>
      <c r="V349" s="4"/>
      <c r="W349" s="4"/>
      <c r="X349" s="4" t="str">
        <f>IF(T349="","",IF(W349="","",(T349-U349-V349-W349)))</f>
        <v/>
      </c>
      <c r="Y349" s="9" t="str">
        <f>IF(U349="","",U349/$T349)</f>
        <v/>
      </c>
      <c r="Z349" s="9" t="str">
        <f>IF(V349="","",V349/$T349)</f>
        <v/>
      </c>
      <c r="AA349" s="9" t="str">
        <f>IF(W349="","",W349/$T349)</f>
        <v/>
      </c>
      <c r="AB349" s="9" t="str">
        <f>IF(X349="","",X349/$T349)</f>
        <v/>
      </c>
      <c r="AC349" s="9"/>
      <c r="AD349" s="8"/>
      <c r="AE349" s="10">
        <v>2016</v>
      </c>
      <c r="AF349" s="7"/>
      <c r="AG349" s="7">
        <v>16</v>
      </c>
      <c r="AH349" s="12" t="s">
        <v>473</v>
      </c>
      <c r="AI349" s="12"/>
      <c r="AJ349" s="32" t="str">
        <f>IF(AE349&lt;&gt;AE348,"1",IF(C349&gt;C348,AJ348+1,"1"))</f>
        <v>1</v>
      </c>
      <c r="AK349" s="10">
        <f>IF(G349="Top",AJ349*1,IF(G349="Bottom",AJ349+10,""))</f>
        <v>11</v>
      </c>
      <c r="AL349" s="11" t="s">
        <v>474</v>
      </c>
      <c r="AN349" s="10"/>
      <c r="AO349" s="10"/>
      <c r="AP349" s="7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</row>
    <row r="350" spans="1:73" s="11" customFormat="1" ht="11.25" x14ac:dyDescent="0.2">
      <c r="A350" s="15">
        <v>23</v>
      </c>
      <c r="B350" s="11" t="s">
        <v>473</v>
      </c>
      <c r="C350" s="16">
        <v>42542</v>
      </c>
      <c r="D350" s="3">
        <v>12</v>
      </c>
      <c r="E350" s="38">
        <v>4.6500000000000004</v>
      </c>
      <c r="F350" s="3">
        <v>1.5</v>
      </c>
      <c r="G350" s="7" t="s">
        <v>4</v>
      </c>
      <c r="H350" s="17">
        <v>1.12E-2</v>
      </c>
      <c r="I350" s="4">
        <v>8.5000000000000006E-2</v>
      </c>
      <c r="J350" s="4">
        <v>4.4999999999999998E-2</v>
      </c>
      <c r="K350" s="4">
        <v>0.35399999999999998</v>
      </c>
      <c r="L350" s="4">
        <f>IF(K350="","",IF(H350="","",K350/H350))</f>
        <v>31.607142857142854</v>
      </c>
      <c r="M350" s="7">
        <v>23</v>
      </c>
      <c r="N350" s="4">
        <v>8.24</v>
      </c>
      <c r="O350" s="7">
        <v>114.1</v>
      </c>
      <c r="P350" s="3">
        <v>11.1</v>
      </c>
      <c r="Q350" s="38">
        <v>7.1</v>
      </c>
      <c r="R350" s="3"/>
      <c r="S350" s="4">
        <v>0.15</v>
      </c>
      <c r="T350" s="8">
        <v>0.54</v>
      </c>
      <c r="U350" s="8">
        <v>0</v>
      </c>
      <c r="V350" s="4">
        <v>0.39</v>
      </c>
      <c r="W350" s="4">
        <v>0.15</v>
      </c>
      <c r="X350" s="4">
        <f>IF(T350="","",IF(W350="","",(T350-U350-V350-W350)))</f>
        <v>2.7755575615628914E-17</v>
      </c>
      <c r="Y350" s="9">
        <f>IF(U350="","",U350/$T350)</f>
        <v>0</v>
      </c>
      <c r="Z350" s="9">
        <f>IF(V350="","",V350/$T350)</f>
        <v>0.72222222222222221</v>
      </c>
      <c r="AA350" s="9">
        <f>IF(W350="","",W350/$T350)</f>
        <v>0.27777777777777773</v>
      </c>
      <c r="AB350" s="9">
        <f>IF(X350="","",X350/$T350)</f>
        <v>5.1399214103016501E-17</v>
      </c>
      <c r="AC350" s="9"/>
      <c r="AD350" s="8"/>
      <c r="AE350" s="10">
        <v>2016</v>
      </c>
      <c r="AF350" s="7">
        <v>27</v>
      </c>
      <c r="AG350" s="7">
        <v>24</v>
      </c>
      <c r="AH350" s="12" t="s">
        <v>473</v>
      </c>
      <c r="AI350" s="12"/>
      <c r="AJ350" s="32" t="str">
        <f>IF(AE350&lt;&gt;AE349,"1",IF(C350&gt;C349,AJ349+1,"1"))</f>
        <v>1</v>
      </c>
      <c r="AK350" s="10">
        <f>IF(G350="Top",AJ350*1,IF(G350="Bottom",AJ350+10,""))</f>
        <v>1</v>
      </c>
      <c r="AL350" s="11" t="s">
        <v>475</v>
      </c>
      <c r="AN350" s="10"/>
      <c r="AO350" s="10"/>
      <c r="AP350" s="7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</row>
    <row r="351" spans="1:73" s="11" customFormat="1" ht="11.25" hidden="1" x14ac:dyDescent="0.2">
      <c r="A351" s="15">
        <v>23</v>
      </c>
      <c r="B351" s="11" t="s">
        <v>473</v>
      </c>
      <c r="C351" s="16">
        <v>42556</v>
      </c>
      <c r="D351" s="3"/>
      <c r="E351" s="4"/>
      <c r="F351" s="3">
        <v>12</v>
      </c>
      <c r="G351" s="7" t="s">
        <v>1</v>
      </c>
      <c r="H351" s="17">
        <v>7.9000000000000008E-3</v>
      </c>
      <c r="I351" s="4"/>
      <c r="J351" s="4" t="s">
        <v>35</v>
      </c>
      <c r="K351" s="4"/>
      <c r="L351" s="4" t="str">
        <f>IF(K351="","",IF(H351="","",K351/H351))</f>
        <v/>
      </c>
      <c r="M351" s="7"/>
      <c r="N351" s="4"/>
      <c r="O351" s="7"/>
      <c r="P351" s="3"/>
      <c r="Q351" s="4"/>
      <c r="R351" s="3"/>
      <c r="S351" s="4"/>
      <c r="T351" s="8"/>
      <c r="U351" s="8"/>
      <c r="V351" s="4"/>
      <c r="W351" s="4"/>
      <c r="X351" s="4" t="str">
        <f>IF(T351="","",IF(W351="","",(T351-U351-V351-W351)))</f>
        <v/>
      </c>
      <c r="Y351" s="9" t="str">
        <f>IF(U351="","",U351/$T351)</f>
        <v/>
      </c>
      <c r="Z351" s="9" t="str">
        <f>IF(V351="","",V351/$T351)</f>
        <v/>
      </c>
      <c r="AA351" s="9" t="str">
        <f>IF(W351="","",W351/$T351)</f>
        <v/>
      </c>
      <c r="AB351" s="9" t="str">
        <f>IF(X351="","",X351/$T351)</f>
        <v/>
      </c>
      <c r="AC351" s="9"/>
      <c r="AD351" s="8"/>
      <c r="AE351" s="10">
        <v>2016</v>
      </c>
      <c r="AF351" s="7"/>
      <c r="AG351" s="7">
        <v>13</v>
      </c>
      <c r="AH351" s="12" t="s">
        <v>473</v>
      </c>
      <c r="AI351" s="12"/>
      <c r="AJ351" s="32">
        <f>IF(AE351&lt;&gt;AE350,"1",IF(C351&gt;C350,AJ350+1,"1"))</f>
        <v>2</v>
      </c>
      <c r="AK351" s="10">
        <f>IF(G351="Top",AJ351*1,IF(G351="Bottom",AJ351+10,""))</f>
        <v>12</v>
      </c>
      <c r="AL351" s="11" t="s">
        <v>714</v>
      </c>
      <c r="AN351" s="10"/>
      <c r="AO351" s="10"/>
      <c r="AP351" s="7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</row>
    <row r="352" spans="1:73" s="11" customFormat="1" ht="11.25" x14ac:dyDescent="0.2">
      <c r="A352" s="15">
        <v>23</v>
      </c>
      <c r="B352" s="11" t="s">
        <v>473</v>
      </c>
      <c r="C352" s="16">
        <v>42556</v>
      </c>
      <c r="D352" s="3">
        <v>12.1</v>
      </c>
      <c r="E352" s="38">
        <v>5.85</v>
      </c>
      <c r="F352" s="3">
        <v>1.5</v>
      </c>
      <c r="G352" s="7" t="s">
        <v>4</v>
      </c>
      <c r="H352" s="17">
        <v>1.1800000000000001E-2</v>
      </c>
      <c r="I352" s="4" t="s">
        <v>35</v>
      </c>
      <c r="J352" s="4" t="s">
        <v>35</v>
      </c>
      <c r="K352" s="4">
        <v>0.19500000000000001</v>
      </c>
      <c r="L352" s="4">
        <f>IF(K352="","",IF(H352="","",K352/H352))</f>
        <v>16.525423728813557</v>
      </c>
      <c r="M352" s="7">
        <v>14</v>
      </c>
      <c r="N352" s="4">
        <v>8.36</v>
      </c>
      <c r="O352" s="7">
        <v>130.9</v>
      </c>
      <c r="P352" s="3"/>
      <c r="Q352" s="38">
        <v>1.1000000000000001</v>
      </c>
      <c r="R352" s="3"/>
      <c r="S352" s="4">
        <v>0.15</v>
      </c>
      <c r="T352" s="8">
        <v>0.92</v>
      </c>
      <c r="U352" s="8">
        <v>0</v>
      </c>
      <c r="V352" s="4">
        <v>0.36</v>
      </c>
      <c r="W352" s="4">
        <v>0.26</v>
      </c>
      <c r="X352" s="4">
        <f>IF(T352="","",IF(W352="","",(T352-U352-V352-W352)))</f>
        <v>0.30000000000000004</v>
      </c>
      <c r="Y352" s="9">
        <f>IF(U352="","",U352/$T352)</f>
        <v>0</v>
      </c>
      <c r="Z352" s="9">
        <f>IF(V352="","",V352/$T352)</f>
        <v>0.39130434782608692</v>
      </c>
      <c r="AA352" s="9">
        <f>IF(W352="","",W352/$T352)</f>
        <v>0.28260869565217389</v>
      </c>
      <c r="AB352" s="9">
        <f>IF(X352="","",X352/$T352)</f>
        <v>0.32608695652173919</v>
      </c>
      <c r="AC352" s="9"/>
      <c r="AD352" s="8"/>
      <c r="AE352" s="10">
        <v>2016</v>
      </c>
      <c r="AF352" s="7">
        <v>27</v>
      </c>
      <c r="AG352" s="7">
        <v>24</v>
      </c>
      <c r="AH352" s="12" t="s">
        <v>473</v>
      </c>
      <c r="AI352" s="12"/>
      <c r="AJ352" s="32" t="str">
        <f>IF(AE352&lt;&gt;AE351,"1",IF(C352&gt;C351,AJ351+1,"1"))</f>
        <v>1</v>
      </c>
      <c r="AK352" s="10">
        <f>IF(G352="Top",AJ352*1,IF(G352="Bottom",AJ352+10,""))</f>
        <v>1</v>
      </c>
      <c r="AL352" s="11" t="s">
        <v>715</v>
      </c>
      <c r="AN352" s="10"/>
      <c r="AO352" s="10"/>
      <c r="AP352" s="7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</row>
    <row r="353" spans="1:73" s="11" customFormat="1" ht="11.25" hidden="1" x14ac:dyDescent="0.2">
      <c r="A353" s="15">
        <v>23</v>
      </c>
      <c r="B353" s="11" t="s">
        <v>473</v>
      </c>
      <c r="C353" s="16">
        <v>42570</v>
      </c>
      <c r="D353" s="3"/>
      <c r="E353" s="4"/>
      <c r="F353" s="3">
        <v>11.5</v>
      </c>
      <c r="G353" s="7" t="s">
        <v>1</v>
      </c>
      <c r="H353" s="17">
        <v>5.0000000000000001E-4</v>
      </c>
      <c r="I353" s="4"/>
      <c r="J353" s="4">
        <v>5.6000000000000001E-2</v>
      </c>
      <c r="K353" s="4"/>
      <c r="L353" s="4" t="str">
        <f>IF(K353="","",IF(H353="","",K353/H353))</f>
        <v/>
      </c>
      <c r="M353" s="7"/>
      <c r="N353" s="4"/>
      <c r="O353" s="7"/>
      <c r="P353" s="3"/>
      <c r="Q353" s="4"/>
      <c r="R353" s="3"/>
      <c r="S353" s="4"/>
      <c r="T353" s="8"/>
      <c r="U353" s="8"/>
      <c r="V353" s="4"/>
      <c r="W353" s="4"/>
      <c r="X353" s="4" t="str">
        <f>IF(T353="","",IF(W353="","",(T353-U353-V353-W353)))</f>
        <v/>
      </c>
      <c r="Y353" s="9" t="str">
        <f>IF(U353="","",U353/$T353)</f>
        <v/>
      </c>
      <c r="Z353" s="9" t="str">
        <f>IF(V353="","",V353/$T353)</f>
        <v/>
      </c>
      <c r="AA353" s="9" t="str">
        <f>IF(W353="","",W353/$T353)</f>
        <v/>
      </c>
      <c r="AB353" s="9" t="str">
        <f>IF(X353="","",X353/$T353)</f>
        <v/>
      </c>
      <c r="AC353" s="9"/>
      <c r="AD353" s="8"/>
      <c r="AE353" s="10">
        <v>2016</v>
      </c>
      <c r="AF353" s="7"/>
      <c r="AG353" s="7">
        <v>15</v>
      </c>
      <c r="AH353" s="12" t="s">
        <v>473</v>
      </c>
      <c r="AI353" s="12"/>
      <c r="AJ353" s="32">
        <f>IF(AE353&lt;&gt;AE352,"1",IF(C353&gt;C352,AJ352+1,"1"))</f>
        <v>2</v>
      </c>
      <c r="AK353" s="10">
        <f>IF(G353="Top",AJ353*1,IF(G353="Bottom",AJ353+10,""))</f>
        <v>12</v>
      </c>
      <c r="AL353" s="11" t="s">
        <v>986</v>
      </c>
      <c r="AN353" s="10"/>
      <c r="AO353" s="10"/>
      <c r="AP353" s="7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</row>
    <row r="354" spans="1:73" s="11" customFormat="1" ht="11.25" x14ac:dyDescent="0.2">
      <c r="A354" s="15">
        <v>23</v>
      </c>
      <c r="B354" s="11" t="s">
        <v>473</v>
      </c>
      <c r="C354" s="16">
        <v>42570</v>
      </c>
      <c r="D354" s="3">
        <v>12</v>
      </c>
      <c r="E354" s="38">
        <v>4.55</v>
      </c>
      <c r="F354" s="3">
        <v>1.5</v>
      </c>
      <c r="G354" s="7" t="s">
        <v>4</v>
      </c>
      <c r="H354" s="17">
        <v>1.21E-2</v>
      </c>
      <c r="I354" s="4">
        <v>2.5999999999999999E-2</v>
      </c>
      <c r="J354" s="4">
        <v>5.0999999999999997E-2</v>
      </c>
      <c r="K354" s="4">
        <v>0.18</v>
      </c>
      <c r="L354" s="4">
        <f>IF(K354="","",IF(H354="","",K354/H354))</f>
        <v>14.87603305785124</v>
      </c>
      <c r="M354" s="7">
        <v>15</v>
      </c>
      <c r="N354" s="4">
        <v>8.16</v>
      </c>
      <c r="O354" s="7">
        <v>136</v>
      </c>
      <c r="P354" s="3"/>
      <c r="Q354" s="38">
        <v>0.5</v>
      </c>
      <c r="R354" s="3">
        <v>14.7</v>
      </c>
      <c r="S354" s="4">
        <v>0.15</v>
      </c>
      <c r="T354" s="8">
        <v>1.9</v>
      </c>
      <c r="U354" s="8">
        <v>0.12</v>
      </c>
      <c r="V354" s="4">
        <v>0.56999999999999995</v>
      </c>
      <c r="W354" s="4">
        <v>0.23</v>
      </c>
      <c r="X354" s="4">
        <f>IF(T354="","",IF(W354="","",(T354-U354-V354-W354)))</f>
        <v>0.98</v>
      </c>
      <c r="Y354" s="9">
        <f>IF(U354="","",U354/$T354)</f>
        <v>6.3157894736842107E-2</v>
      </c>
      <c r="Z354" s="9">
        <f>IF(V354="","",V354/$T354)</f>
        <v>0.3</v>
      </c>
      <c r="AA354" s="9">
        <f>IF(W354="","",W354/$T354)</f>
        <v>0.12105263157894738</v>
      </c>
      <c r="AB354" s="9">
        <f>IF(X354="","",X354/$T354)</f>
        <v>0.51578947368421058</v>
      </c>
      <c r="AC354" s="9"/>
      <c r="AD354" s="8"/>
      <c r="AE354" s="10">
        <v>2016</v>
      </c>
      <c r="AF354" s="7">
        <v>25</v>
      </c>
      <c r="AG354" s="7">
        <v>25</v>
      </c>
      <c r="AH354" s="12" t="s">
        <v>473</v>
      </c>
      <c r="AI354" s="12"/>
      <c r="AJ354" s="32" t="str">
        <f>IF(AE354&lt;&gt;AE353,"1",IF(C354&gt;C353,AJ353+1,"1"))</f>
        <v>1</v>
      </c>
      <c r="AK354" s="10">
        <f>IF(G354="Top",AJ354*1,IF(G354="Bottom",AJ354+10,""))</f>
        <v>1</v>
      </c>
      <c r="AL354" s="11" t="s">
        <v>987</v>
      </c>
      <c r="AN354" s="10"/>
      <c r="AO354" s="10"/>
      <c r="AP354" s="7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</row>
    <row r="355" spans="1:73" s="11" customFormat="1" ht="11.25" hidden="1" x14ac:dyDescent="0.2">
      <c r="A355" s="15">
        <v>23</v>
      </c>
      <c r="B355" s="11" t="s">
        <v>473</v>
      </c>
      <c r="C355" s="16">
        <v>42584</v>
      </c>
      <c r="D355" s="3"/>
      <c r="E355" s="4"/>
      <c r="F355" s="3">
        <v>11</v>
      </c>
      <c r="G355" s="7" t="s">
        <v>1</v>
      </c>
      <c r="H355" s="17">
        <v>0.36599999999999999</v>
      </c>
      <c r="I355" s="4"/>
      <c r="J355" s="4" t="s">
        <v>35</v>
      </c>
      <c r="K355" s="4"/>
      <c r="L355" s="4" t="str">
        <f>IF(K355="","",IF(H355="","",K355/H355))</f>
        <v/>
      </c>
      <c r="M355" s="7"/>
      <c r="N355" s="4"/>
      <c r="O355" s="7"/>
      <c r="P355" s="3"/>
      <c r="Q355" s="4"/>
      <c r="R355" s="3"/>
      <c r="S355" s="4"/>
      <c r="T355" s="8"/>
      <c r="U355" s="8"/>
      <c r="V355" s="4"/>
      <c r="W355" s="4"/>
      <c r="X355" s="4" t="str">
        <f>IF(T355="","",IF(W355="","",(T355-U355-V355-W355)))</f>
        <v/>
      </c>
      <c r="Y355" s="9" t="str">
        <f>IF(U355="","",U355/$T355)</f>
        <v/>
      </c>
      <c r="Z355" s="9" t="str">
        <f>IF(V355="","",V355/$T355)</f>
        <v/>
      </c>
      <c r="AA355" s="9" t="str">
        <f>IF(W355="","",W355/$T355)</f>
        <v/>
      </c>
      <c r="AB355" s="9" t="str">
        <f>IF(X355="","",X355/$T355)</f>
        <v/>
      </c>
      <c r="AC355" s="9"/>
      <c r="AD355" s="8"/>
      <c r="AE355" s="10">
        <v>2016</v>
      </c>
      <c r="AF355" s="7"/>
      <c r="AG355" s="7">
        <v>15</v>
      </c>
      <c r="AH355" s="12" t="s">
        <v>473</v>
      </c>
      <c r="AI355" s="12"/>
      <c r="AJ355" s="32">
        <f>IF(AE355&lt;&gt;AE354,"1",IF(C355&gt;C354,AJ354+1,"1"))</f>
        <v>2</v>
      </c>
      <c r="AK355" s="10">
        <f>IF(G355="Top",AJ355*1,IF(G355="Bottom",AJ355+10,""))</f>
        <v>12</v>
      </c>
      <c r="AL355" s="11" t="s">
        <v>1261</v>
      </c>
      <c r="AN355" s="10"/>
      <c r="AO355" s="10"/>
      <c r="AP355" s="7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</row>
    <row r="356" spans="1:73" s="11" customFormat="1" ht="11.25" x14ac:dyDescent="0.2">
      <c r="A356" s="15">
        <v>23</v>
      </c>
      <c r="B356" s="11" t="s">
        <v>473</v>
      </c>
      <c r="C356" s="16">
        <v>42584</v>
      </c>
      <c r="D356" s="3">
        <v>12</v>
      </c>
      <c r="E356" s="38">
        <v>3.65</v>
      </c>
      <c r="F356" s="3">
        <v>1.5</v>
      </c>
      <c r="G356" s="7" t="s">
        <v>4</v>
      </c>
      <c r="H356" s="17">
        <v>1.7999999999999999E-2</v>
      </c>
      <c r="I356" s="4" t="s">
        <v>35</v>
      </c>
      <c r="J356" s="4" t="s">
        <v>35</v>
      </c>
      <c r="K356" s="4">
        <v>0.20599999999999999</v>
      </c>
      <c r="L356" s="4">
        <f>IF(K356="","",IF(H356="","",K356/H356))</f>
        <v>11.444444444444445</v>
      </c>
      <c r="M356" s="7">
        <v>14</v>
      </c>
      <c r="N356" s="4">
        <v>8.32</v>
      </c>
      <c r="O356" s="7">
        <v>134.4</v>
      </c>
      <c r="P356" s="3"/>
      <c r="Q356" s="38">
        <v>5.7</v>
      </c>
      <c r="R356" s="3"/>
      <c r="S356" s="4">
        <v>0.15</v>
      </c>
      <c r="T356" s="8">
        <v>10.030000000000001</v>
      </c>
      <c r="U356" s="8">
        <v>8.39</v>
      </c>
      <c r="V356" s="4">
        <v>0.35</v>
      </c>
      <c r="W356" s="4">
        <v>0</v>
      </c>
      <c r="X356" s="4">
        <f>IF(T356="","",IF(W356="","",(T356-U356-V356-W356)))</f>
        <v>1.2900000000000005</v>
      </c>
      <c r="Y356" s="9">
        <f>IF(U356="","",U356/$T356)</f>
        <v>0.83649052841475569</v>
      </c>
      <c r="Z356" s="9">
        <f>IF(V356="","",V356/$T356)</f>
        <v>3.4895314057826511E-2</v>
      </c>
      <c r="AA356" s="9">
        <f>IF(W356="","",W356/$T356)</f>
        <v>0</v>
      </c>
      <c r="AB356" s="9">
        <f>IF(X356="","",X356/$T356)</f>
        <v>0.12861415752741778</v>
      </c>
      <c r="AC356" s="9"/>
      <c r="AD356" s="8" t="s">
        <v>1262</v>
      </c>
      <c r="AE356" s="10">
        <v>2016</v>
      </c>
      <c r="AF356" s="7" t="s">
        <v>35</v>
      </c>
      <c r="AG356" s="7">
        <v>26</v>
      </c>
      <c r="AH356" s="12" t="s">
        <v>473</v>
      </c>
      <c r="AI356" s="12"/>
      <c r="AJ356" s="32" t="str">
        <f>IF(AE356&lt;&gt;AE355,"1",IF(C356&gt;C355,AJ355+1,"1"))</f>
        <v>1</v>
      </c>
      <c r="AK356" s="10">
        <f>IF(G356="Top",AJ356*1,IF(G356="Bottom",AJ356+10,""))</f>
        <v>1</v>
      </c>
      <c r="AL356" s="11" t="s">
        <v>1263</v>
      </c>
      <c r="AN356" s="10"/>
      <c r="AO356" s="10"/>
      <c r="AP356" s="7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</row>
    <row r="357" spans="1:73" s="11" customFormat="1" ht="11.25" hidden="1" x14ac:dyDescent="0.2">
      <c r="A357" s="15">
        <v>23</v>
      </c>
      <c r="B357" s="11" t="s">
        <v>473</v>
      </c>
      <c r="C357" s="16">
        <v>42598</v>
      </c>
      <c r="D357" s="3"/>
      <c r="E357" s="4"/>
      <c r="F357" s="3">
        <v>12</v>
      </c>
      <c r="G357" s="7" t="s">
        <v>1</v>
      </c>
      <c r="H357" s="17">
        <v>5.3899999999999997E-2</v>
      </c>
      <c r="I357" s="4"/>
      <c r="J357" s="4">
        <v>0.34300000000000003</v>
      </c>
      <c r="K357" s="4"/>
      <c r="L357" s="4" t="str">
        <f>IF(K357="","",IF(H357="","",K357/H357))</f>
        <v/>
      </c>
      <c r="M357" s="7"/>
      <c r="N357" s="4"/>
      <c r="O357" s="7"/>
      <c r="P357" s="3"/>
      <c r="Q357" s="4"/>
      <c r="R357" s="3"/>
      <c r="S357" s="4"/>
      <c r="T357" s="8"/>
      <c r="U357" s="8"/>
      <c r="V357" s="4"/>
      <c r="W357" s="4"/>
      <c r="X357" s="4" t="str">
        <f>IF(T357="","",IF(W357="","",(T357-U357-V357-W357)))</f>
        <v/>
      </c>
      <c r="Y357" s="9" t="str">
        <f>IF(U357="","",U357/$T357)</f>
        <v/>
      </c>
      <c r="Z357" s="9" t="str">
        <f>IF(V357="","",V357/$T357)</f>
        <v/>
      </c>
      <c r="AA357" s="9" t="str">
        <f>IF(W357="","",W357/$T357)</f>
        <v/>
      </c>
      <c r="AB357" s="9" t="str">
        <f>IF(X357="","",X357/$T357)</f>
        <v/>
      </c>
      <c r="AC357" s="9"/>
      <c r="AD357" s="8"/>
      <c r="AE357" s="10">
        <v>2016</v>
      </c>
      <c r="AF357" s="7"/>
      <c r="AG357" s="7">
        <v>15</v>
      </c>
      <c r="AH357" s="12" t="s">
        <v>473</v>
      </c>
      <c r="AI357" s="12"/>
      <c r="AJ357" s="32">
        <f>IF(AE357&lt;&gt;AE356,"1",IF(C357&gt;C356,AJ356+1,"1"))</f>
        <v>2</v>
      </c>
      <c r="AK357" s="10">
        <f>IF(G357="Top",AJ357*1,IF(G357="Bottom",AJ357+10,""))</f>
        <v>12</v>
      </c>
      <c r="AL357" s="11" t="s">
        <v>1530</v>
      </c>
      <c r="AN357" s="10"/>
      <c r="AO357" s="10"/>
      <c r="AP357" s="7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</row>
    <row r="358" spans="1:73" s="11" customFormat="1" ht="11.25" x14ac:dyDescent="0.2">
      <c r="A358" s="15">
        <v>23</v>
      </c>
      <c r="B358" s="11" t="s">
        <v>473</v>
      </c>
      <c r="C358" s="16">
        <v>42598</v>
      </c>
      <c r="D358" s="3">
        <v>12.2</v>
      </c>
      <c r="E358" s="38">
        <v>2.35</v>
      </c>
      <c r="F358" s="3">
        <v>1.5</v>
      </c>
      <c r="G358" s="7" t="s">
        <v>4</v>
      </c>
      <c r="H358" s="17">
        <v>2.0199999999999999E-2</v>
      </c>
      <c r="I358" s="4">
        <v>1.2E-2</v>
      </c>
      <c r="J358" s="4">
        <v>7.5999999999999998E-2</v>
      </c>
      <c r="K358" s="4">
        <v>0.38</v>
      </c>
      <c r="L358" s="4">
        <f>IF(K358="","",IF(H358="","",K358/H358))</f>
        <v>18.811881188118814</v>
      </c>
      <c r="M358" s="7">
        <v>15</v>
      </c>
      <c r="N358" s="4">
        <v>7.72</v>
      </c>
      <c r="O358" s="7">
        <v>128.1</v>
      </c>
      <c r="P358" s="3">
        <v>14.3</v>
      </c>
      <c r="Q358" s="38">
        <v>7.4</v>
      </c>
      <c r="R358" s="3"/>
      <c r="S358" s="4">
        <v>0.15</v>
      </c>
      <c r="T358" s="8">
        <v>11.16</v>
      </c>
      <c r="U358" s="8">
        <v>7.69</v>
      </c>
      <c r="V358" s="4">
        <v>1.1599999999999999</v>
      </c>
      <c r="W358" s="4">
        <v>0</v>
      </c>
      <c r="X358" s="4">
        <f>IF(T358="","",IF(W358="","",(T358-U358-V358-W358)))</f>
        <v>2.3099999999999996</v>
      </c>
      <c r="Y358" s="9">
        <f>IF(U358="","",U358/$T358)</f>
        <v>0.68906810035842292</v>
      </c>
      <c r="Z358" s="9">
        <f>IF(V358="","",V358/$T358)</f>
        <v>0.1039426523297491</v>
      </c>
      <c r="AA358" s="9">
        <f>IF(W358="","",W358/$T358)</f>
        <v>0</v>
      </c>
      <c r="AB358" s="9">
        <f>IF(X358="","",X358/$T358)</f>
        <v>0.20698924731182791</v>
      </c>
      <c r="AC358" s="9"/>
      <c r="AD358" s="8" t="s">
        <v>1531</v>
      </c>
      <c r="AE358" s="10">
        <v>2016</v>
      </c>
      <c r="AF358" s="7">
        <v>32</v>
      </c>
      <c r="AG358" s="7">
        <v>27</v>
      </c>
      <c r="AH358" s="12" t="s">
        <v>473</v>
      </c>
      <c r="AI358" s="12"/>
      <c r="AJ358" s="32" t="str">
        <f>IF(AE358&lt;&gt;AE357,"1",IF(C358&gt;C357,AJ357+1,"1"))</f>
        <v>1</v>
      </c>
      <c r="AK358" s="10">
        <f>IF(G358="Top",AJ358*1,IF(G358="Bottom",AJ358+10,""))</f>
        <v>1</v>
      </c>
      <c r="AL358" s="11" t="s">
        <v>1532</v>
      </c>
      <c r="AN358" s="10"/>
      <c r="AO358" s="10"/>
      <c r="AP358" s="7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</row>
    <row r="359" spans="1:73" s="11" customFormat="1" ht="11.25" hidden="1" x14ac:dyDescent="0.2">
      <c r="A359" s="15">
        <v>23</v>
      </c>
      <c r="B359" s="11" t="s">
        <v>473</v>
      </c>
      <c r="C359" s="16">
        <v>42612</v>
      </c>
      <c r="D359" s="3"/>
      <c r="E359" s="4"/>
      <c r="F359" s="3">
        <v>11</v>
      </c>
      <c r="G359" s="7" t="s">
        <v>1</v>
      </c>
      <c r="H359" s="17">
        <v>0.26669999999999999</v>
      </c>
      <c r="I359" s="4"/>
      <c r="J359" s="4" t="s">
        <v>35</v>
      </c>
      <c r="K359" s="4"/>
      <c r="L359" s="4" t="str">
        <f>IF(K359="","",IF(H359="","",K359/H359))</f>
        <v/>
      </c>
      <c r="M359" s="7"/>
      <c r="N359" s="4"/>
      <c r="O359" s="7"/>
      <c r="P359" s="3"/>
      <c r="Q359" s="4"/>
      <c r="R359" s="3"/>
      <c r="S359" s="4"/>
      <c r="T359" s="8"/>
      <c r="U359" s="8"/>
      <c r="V359" s="4"/>
      <c r="W359" s="4"/>
      <c r="X359" s="4" t="str">
        <f>IF(T359="","",IF(W359="","",(T359-U359-V359-W359)))</f>
        <v/>
      </c>
      <c r="Y359" s="9" t="str">
        <f>IF(U359="","",U359/$T359)</f>
        <v/>
      </c>
      <c r="Z359" s="9" t="str">
        <f>IF(V359="","",V359/$T359)</f>
        <v/>
      </c>
      <c r="AA359" s="9" t="str">
        <f>IF(W359="","",W359/$T359)</f>
        <v/>
      </c>
      <c r="AB359" s="9" t="str">
        <f>IF(X359="","",X359/$T359)</f>
        <v/>
      </c>
      <c r="AC359" s="9"/>
      <c r="AD359" s="8"/>
      <c r="AE359" s="10">
        <v>2016</v>
      </c>
      <c r="AF359" s="7"/>
      <c r="AG359" s="7">
        <v>13</v>
      </c>
      <c r="AH359" s="12" t="s">
        <v>473</v>
      </c>
      <c r="AI359" s="12"/>
      <c r="AJ359" s="32">
        <f>IF(AE359&lt;&gt;AE358,"1",IF(C359&gt;C358,AJ358+1,"1"))</f>
        <v>2</v>
      </c>
      <c r="AK359" s="10">
        <f>IF(G359="Top",AJ359*1,IF(G359="Bottom",AJ359+10,""))</f>
        <v>12</v>
      </c>
      <c r="AL359" s="11" t="s">
        <v>1833</v>
      </c>
      <c r="AN359" s="10"/>
      <c r="AO359" s="10"/>
      <c r="AP359" s="7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</row>
    <row r="360" spans="1:73" s="11" customFormat="1" ht="11.25" x14ac:dyDescent="0.2">
      <c r="A360" s="15">
        <v>23</v>
      </c>
      <c r="B360" s="11" t="s">
        <v>473</v>
      </c>
      <c r="C360" s="16">
        <v>42612</v>
      </c>
      <c r="D360" s="3">
        <v>12</v>
      </c>
      <c r="E360" s="38">
        <v>1.45</v>
      </c>
      <c r="F360" s="3">
        <v>1.5</v>
      </c>
      <c r="G360" s="7" t="s">
        <v>4</v>
      </c>
      <c r="H360" s="17">
        <v>2.63E-2</v>
      </c>
      <c r="I360" s="4" t="s">
        <v>35</v>
      </c>
      <c r="J360" s="4" t="s">
        <v>35</v>
      </c>
      <c r="K360" s="4">
        <v>0.59399999999999997</v>
      </c>
      <c r="L360" s="4">
        <f>IF(K360="","",IF(H360="","",K360/H360))</f>
        <v>22.585551330798477</v>
      </c>
      <c r="M360" s="7">
        <v>23</v>
      </c>
      <c r="N360" s="4">
        <v>7.58</v>
      </c>
      <c r="O360" s="7">
        <v>116.5</v>
      </c>
      <c r="P360" s="3"/>
      <c r="Q360" s="38">
        <v>8.4</v>
      </c>
      <c r="R360" s="3"/>
      <c r="S360" s="4">
        <v>0.15</v>
      </c>
      <c r="T360" s="8">
        <v>13.040000000000001</v>
      </c>
      <c r="U360" s="8">
        <v>9.4</v>
      </c>
      <c r="V360" s="4">
        <v>0.42</v>
      </c>
      <c r="W360" s="4">
        <v>0</v>
      </c>
      <c r="X360" s="4">
        <f>IF(T360="","",IF(W360="","",(T360-U360-V360-W360)))</f>
        <v>3.2200000000000006</v>
      </c>
      <c r="Y360" s="9">
        <f>IF(U360="","",U360/$T360)</f>
        <v>0.72085889570552142</v>
      </c>
      <c r="Z360" s="9">
        <f>IF(V360="","",V360/$T360)</f>
        <v>3.2208588957055209E-2</v>
      </c>
      <c r="AA360" s="9">
        <f>IF(W360="","",W360/$T360)</f>
        <v>0</v>
      </c>
      <c r="AB360" s="9">
        <f>IF(X360="","",X360/$T360)</f>
        <v>0.24693251533742333</v>
      </c>
      <c r="AC360" s="9"/>
      <c r="AD360" s="8" t="s">
        <v>1834</v>
      </c>
      <c r="AE360" s="10">
        <v>2016</v>
      </c>
      <c r="AF360" s="7">
        <v>27</v>
      </c>
      <c r="AG360" s="7">
        <v>26</v>
      </c>
      <c r="AH360" s="12" t="s">
        <v>473</v>
      </c>
      <c r="AI360" s="12"/>
      <c r="AJ360" s="32" t="str">
        <f>IF(AE360&lt;&gt;AE359,"1",IF(C360&gt;C359,AJ359+1,"1"))</f>
        <v>1</v>
      </c>
      <c r="AK360" s="10">
        <f>IF(G360="Top",AJ360*1,IF(G360="Bottom",AJ360+10,""))</f>
        <v>1</v>
      </c>
      <c r="AL360" s="11" t="s">
        <v>1835</v>
      </c>
      <c r="AN360" s="10"/>
      <c r="AO360" s="10"/>
      <c r="AP360" s="7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</row>
    <row r="361" spans="1:73" s="11" customFormat="1" ht="11.25" hidden="1" x14ac:dyDescent="0.2">
      <c r="A361" s="15">
        <v>23</v>
      </c>
      <c r="B361" s="11" t="s">
        <v>473</v>
      </c>
      <c r="C361" s="16">
        <v>42626</v>
      </c>
      <c r="D361" s="3"/>
      <c r="E361" s="4"/>
      <c r="F361" s="3">
        <v>11</v>
      </c>
      <c r="G361" s="7" t="s">
        <v>1</v>
      </c>
      <c r="H361" s="17">
        <v>0.2918</v>
      </c>
      <c r="I361" s="4"/>
      <c r="J361" s="4">
        <v>1.0629999999999999</v>
      </c>
      <c r="K361" s="4"/>
      <c r="L361" s="4" t="str">
        <f>IF(K361="","",IF(H361="","",K361/H361))</f>
        <v/>
      </c>
      <c r="M361" s="7"/>
      <c r="N361" s="4"/>
      <c r="O361" s="7"/>
      <c r="P361" s="3"/>
      <c r="Q361" s="4"/>
      <c r="R361" s="3"/>
      <c r="S361" s="4"/>
      <c r="T361" s="8"/>
      <c r="U361" s="8"/>
      <c r="V361" s="4"/>
      <c r="W361" s="4"/>
      <c r="X361" s="4" t="str">
        <f>IF(T361="","",IF(W361="","",(T361-U361-V361-W361)))</f>
        <v/>
      </c>
      <c r="Y361" s="9" t="str">
        <f>IF(U361="","",U361/$T361)</f>
        <v/>
      </c>
      <c r="Z361" s="9" t="str">
        <f>IF(V361="","",V361/$T361)</f>
        <v/>
      </c>
      <c r="AA361" s="9" t="str">
        <f>IF(W361="","",W361/$T361)</f>
        <v/>
      </c>
      <c r="AB361" s="9" t="str">
        <f>IF(X361="","",X361/$T361)</f>
        <v/>
      </c>
      <c r="AC361" s="9"/>
      <c r="AD361" s="8"/>
      <c r="AE361" s="10">
        <v>2016</v>
      </c>
      <c r="AF361" s="7"/>
      <c r="AG361" s="7">
        <v>13</v>
      </c>
      <c r="AH361" s="12" t="s">
        <v>473</v>
      </c>
      <c r="AI361" s="12"/>
      <c r="AJ361" s="32">
        <f>IF(AE361&lt;&gt;AE360,"1",IF(C361&gt;C360,AJ360+1,"1"))</f>
        <v>2</v>
      </c>
      <c r="AK361" s="10">
        <f>IF(G361="Top",AJ361*1,IF(G361="Bottom",AJ361+10,""))</f>
        <v>12</v>
      </c>
      <c r="AL361" s="11" t="s">
        <v>2139</v>
      </c>
      <c r="AN361" s="10"/>
      <c r="AO361" s="10"/>
      <c r="AP361" s="7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</row>
    <row r="362" spans="1:73" s="11" customFormat="1" ht="11.25" x14ac:dyDescent="0.2">
      <c r="A362" s="15">
        <v>23</v>
      </c>
      <c r="B362" s="11" t="s">
        <v>473</v>
      </c>
      <c r="C362" s="16">
        <v>42626</v>
      </c>
      <c r="D362" s="3">
        <v>12</v>
      </c>
      <c r="E362" s="38">
        <v>1.9</v>
      </c>
      <c r="F362" s="3">
        <v>1.5</v>
      </c>
      <c r="G362" s="7" t="s">
        <v>4</v>
      </c>
      <c r="H362" s="17">
        <v>2.5100000000000001E-2</v>
      </c>
      <c r="I362" s="4">
        <v>3.5000000000000001E-3</v>
      </c>
      <c r="J362" s="4">
        <v>7.4999999999999997E-3</v>
      </c>
      <c r="K362" s="4">
        <v>0.52700000000000002</v>
      </c>
      <c r="L362" s="4">
        <f>IF(K362="","",IF(H362="","",K362/H362))</f>
        <v>20.996015936254981</v>
      </c>
      <c r="M362" s="7">
        <v>14</v>
      </c>
      <c r="N362" s="4">
        <v>8.41</v>
      </c>
      <c r="O362" s="7">
        <v>103.9</v>
      </c>
      <c r="P362" s="3"/>
      <c r="Q362" s="38">
        <v>15</v>
      </c>
      <c r="R362" s="3">
        <v>5</v>
      </c>
      <c r="S362" s="4">
        <v>0.15</v>
      </c>
      <c r="T362" s="8">
        <v>14.93</v>
      </c>
      <c r="U362" s="8">
        <v>10.61</v>
      </c>
      <c r="V362" s="4">
        <v>1.55</v>
      </c>
      <c r="W362" s="4">
        <v>0</v>
      </c>
      <c r="X362" s="4">
        <f>IF(T362="","",IF(W362="","",(T362-U362-V362-W362)))</f>
        <v>2.7700000000000005</v>
      </c>
      <c r="Y362" s="9">
        <f>IF(U362="","",U362/$T362)</f>
        <v>0.71064969859343596</v>
      </c>
      <c r="Z362" s="9">
        <f>IF(V362="","",V362/$T362)</f>
        <v>0.10381781647689217</v>
      </c>
      <c r="AA362" s="9">
        <f>IF(W362="","",W362/$T362)</f>
        <v>0</v>
      </c>
      <c r="AB362" s="9">
        <f>IF(X362="","",X362/$T362)</f>
        <v>0.18553248492967184</v>
      </c>
      <c r="AC362" s="9"/>
      <c r="AD362" s="8" t="s">
        <v>2140</v>
      </c>
      <c r="AE362" s="10">
        <v>2016</v>
      </c>
      <c r="AF362" s="7">
        <v>30</v>
      </c>
      <c r="AG362" s="7">
        <v>25</v>
      </c>
      <c r="AH362" s="12" t="s">
        <v>473</v>
      </c>
      <c r="AI362" s="12"/>
      <c r="AJ362" s="32" t="str">
        <f>IF(AE362&lt;&gt;AE361,"1",IF(C362&gt;C361,AJ361+1,"1"))</f>
        <v>1</v>
      </c>
      <c r="AK362" s="10">
        <f>IF(G362="Top",AJ362*1,IF(G362="Bottom",AJ362+10,""))</f>
        <v>1</v>
      </c>
      <c r="AL362" s="11" t="s">
        <v>2141</v>
      </c>
      <c r="AN362" s="10"/>
      <c r="AO362" s="10"/>
      <c r="AP362" s="7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</row>
    <row r="363" spans="1:73" s="11" customFormat="1" ht="11.25" hidden="1" x14ac:dyDescent="0.2">
      <c r="A363" s="15">
        <v>23</v>
      </c>
      <c r="B363" s="11" t="s">
        <v>473</v>
      </c>
      <c r="C363" s="16">
        <v>42640</v>
      </c>
      <c r="D363" s="3"/>
      <c r="E363" s="4"/>
      <c r="F363" s="3">
        <v>11</v>
      </c>
      <c r="G363" s="7" t="s">
        <v>1</v>
      </c>
      <c r="H363" s="17">
        <v>0.31030000000000002</v>
      </c>
      <c r="I363" s="4"/>
      <c r="J363" s="4" t="s">
        <v>35</v>
      </c>
      <c r="K363" s="4"/>
      <c r="L363" s="4" t="str">
        <f>IF(K363="","",IF(H363="","",K363/H363))</f>
        <v/>
      </c>
      <c r="M363" s="7"/>
      <c r="N363" s="4"/>
      <c r="O363" s="7"/>
      <c r="P363" s="3"/>
      <c r="Q363" s="4"/>
      <c r="R363" s="3"/>
      <c r="S363" s="4"/>
      <c r="T363" s="8"/>
      <c r="U363" s="8"/>
      <c r="V363" s="4"/>
      <c r="W363" s="4"/>
      <c r="X363" s="4" t="str">
        <f>IF(T363="","",IF(W363="","",(T363-U363-V363-W363)))</f>
        <v/>
      </c>
      <c r="Y363" s="9" t="str">
        <f>IF(U363="","",U363/$T363)</f>
        <v/>
      </c>
      <c r="Z363" s="9" t="str">
        <f>IF(V363="","",V363/$T363)</f>
        <v/>
      </c>
      <c r="AA363" s="9" t="str">
        <f>IF(W363="","",W363/$T363)</f>
        <v/>
      </c>
      <c r="AB363" s="9" t="str">
        <f>IF(X363="","",X363/$T363)</f>
        <v/>
      </c>
      <c r="AC363" s="9"/>
      <c r="AD363" s="8"/>
      <c r="AE363" s="10">
        <v>2016</v>
      </c>
      <c r="AF363" s="7"/>
      <c r="AG363" s="7">
        <v>14</v>
      </c>
      <c r="AH363" s="12" t="s">
        <v>473</v>
      </c>
      <c r="AI363" s="12"/>
      <c r="AJ363" s="32">
        <f>IF(AE363&lt;&gt;AE362,"1",IF(C363&gt;C362,AJ362+1,"1"))</f>
        <v>2</v>
      </c>
      <c r="AK363" s="10">
        <f>IF(G363="Top",AJ363*1,IF(G363="Bottom",AJ363+10,""))</f>
        <v>12</v>
      </c>
      <c r="AL363" s="11" t="s">
        <v>2373</v>
      </c>
      <c r="AN363" s="10"/>
      <c r="AO363" s="10"/>
      <c r="AP363" s="7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</row>
    <row r="364" spans="1:73" s="11" customFormat="1" ht="11.25" x14ac:dyDescent="0.2">
      <c r="A364" s="15">
        <v>23</v>
      </c>
      <c r="B364" s="11" t="s">
        <v>473</v>
      </c>
      <c r="C364" s="16">
        <v>42640</v>
      </c>
      <c r="D364" s="3">
        <v>12</v>
      </c>
      <c r="E364" s="38">
        <v>2.65</v>
      </c>
      <c r="F364" s="3">
        <v>1.5</v>
      </c>
      <c r="G364" s="7" t="s">
        <v>4</v>
      </c>
      <c r="H364" s="17">
        <v>2.4199999999999999E-2</v>
      </c>
      <c r="I364" s="4" t="s">
        <v>35</v>
      </c>
      <c r="J364" s="4" t="s">
        <v>35</v>
      </c>
      <c r="K364" s="4">
        <v>0.379</v>
      </c>
      <c r="L364" s="4">
        <f>IF(K364="","",IF(H364="","",K364/H364))</f>
        <v>15.66115702479339</v>
      </c>
      <c r="M364" s="7">
        <v>14</v>
      </c>
      <c r="N364" s="4">
        <v>7.87</v>
      </c>
      <c r="O364" s="7">
        <v>138.30000000000001</v>
      </c>
      <c r="P364" s="3"/>
      <c r="Q364" s="38">
        <v>15.7</v>
      </c>
      <c r="R364" s="3"/>
      <c r="S364" s="4">
        <v>0.15</v>
      </c>
      <c r="T364" s="8">
        <v>10.959999999999999</v>
      </c>
      <c r="U364" s="8">
        <v>5.85</v>
      </c>
      <c r="V364" s="4">
        <v>1.38</v>
      </c>
      <c r="W364" s="4">
        <v>0</v>
      </c>
      <c r="X364" s="4">
        <f>IF(T364="","",IF(W364="","",(T364-U364-V364-W364)))</f>
        <v>3.7299999999999995</v>
      </c>
      <c r="Y364" s="9">
        <f>IF(U364="","",U364/$T364)</f>
        <v>0.5337591240875913</v>
      </c>
      <c r="Z364" s="9">
        <f>IF(V364="","",V364/$T364)</f>
        <v>0.1259124087591241</v>
      </c>
      <c r="AA364" s="9">
        <f>IF(W364="","",W364/$T364)</f>
        <v>0</v>
      </c>
      <c r="AB364" s="9">
        <f>IF(X364="","",X364/$T364)</f>
        <v>0.34032846715328463</v>
      </c>
      <c r="AC364" s="9"/>
      <c r="AD364" s="8" t="s">
        <v>2374</v>
      </c>
      <c r="AE364" s="10">
        <v>2016</v>
      </c>
      <c r="AF364" s="7">
        <v>18</v>
      </c>
      <c r="AG364" s="7">
        <v>21</v>
      </c>
      <c r="AH364" s="12" t="s">
        <v>473</v>
      </c>
      <c r="AI364" s="12"/>
      <c r="AJ364" s="32" t="str">
        <f>IF(AE364&lt;&gt;AE363,"1",IF(C364&gt;C363,AJ363+1,"1"))</f>
        <v>1</v>
      </c>
      <c r="AK364" s="10">
        <f>IF(G364="Top",AJ364*1,IF(G364="Bottom",AJ364+10,""))</f>
        <v>1</v>
      </c>
      <c r="AL364" s="11" t="s">
        <v>2375</v>
      </c>
      <c r="AN364" s="10"/>
      <c r="AO364" s="10"/>
      <c r="AP364" s="7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</row>
    <row r="365" spans="1:73" s="11" customFormat="1" ht="11.25" hidden="1" x14ac:dyDescent="0.2">
      <c r="A365" s="1">
        <v>23</v>
      </c>
      <c r="B365" s="11" t="s">
        <v>473</v>
      </c>
      <c r="C365" s="24">
        <v>42899</v>
      </c>
      <c r="D365" s="1"/>
      <c r="E365" s="20"/>
      <c r="F365" s="1">
        <v>12</v>
      </c>
      <c r="G365" s="7" t="s">
        <v>1</v>
      </c>
      <c r="H365" s="5">
        <v>4.4400000000000002E-2</v>
      </c>
      <c r="I365" s="6"/>
      <c r="J365" s="6">
        <v>0.153</v>
      </c>
      <c r="K365" s="6"/>
      <c r="L365" s="6" t="str">
        <f>IF(H365="","",IF(K365="","",K365/H365))</f>
        <v/>
      </c>
      <c r="M365" s="1"/>
      <c r="N365" s="20"/>
      <c r="O365" s="13"/>
      <c r="P365" s="1"/>
      <c r="Q365" s="20"/>
      <c r="R365" s="13"/>
      <c r="S365" s="6" t="s">
        <v>35</v>
      </c>
      <c r="T365" s="6"/>
      <c r="U365" s="6"/>
      <c r="V365" s="6"/>
      <c r="W365" s="6"/>
      <c r="X365" s="6" t="str">
        <f>IF(T365="","",T365-U365-V365-W365)</f>
        <v/>
      </c>
      <c r="Y365" s="9" t="str">
        <f>IF(U365="","",U365/$T365)</f>
        <v/>
      </c>
      <c r="Z365" s="9" t="str">
        <f>IF(V365="","",V365/$T365)</f>
        <v/>
      </c>
      <c r="AA365" s="9" t="str">
        <f>IF(W365="","",W365/$T365)</f>
        <v/>
      </c>
      <c r="AB365" s="9" t="str">
        <f>IF(X365="","",X365/$T365)</f>
        <v/>
      </c>
      <c r="AC365" s="21"/>
      <c r="AD365" s="1"/>
      <c r="AE365" s="1">
        <v>2017</v>
      </c>
      <c r="AF365" s="1"/>
      <c r="AG365" s="1">
        <v>19</v>
      </c>
      <c r="AH365" s="12" t="s">
        <v>473</v>
      </c>
      <c r="AI365" s="1"/>
      <c r="AJ365" s="32" t="str">
        <f>IF(AE365&lt;&gt;AE364,"1",IF(C365&gt;C364,AJ364+1,"1"))</f>
        <v>1</v>
      </c>
      <c r="AK365" s="10">
        <f>IF(G365="Top",AJ365*1,IF(G365="Bottom",AJ365+10,""))</f>
        <v>11</v>
      </c>
      <c r="AL365" s="11" t="s">
        <v>2787</v>
      </c>
      <c r="AM365" s="14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</row>
    <row r="366" spans="1:73" s="11" customFormat="1" ht="11.25" x14ac:dyDescent="0.2">
      <c r="A366" s="1">
        <v>23</v>
      </c>
      <c r="B366" s="11" t="s">
        <v>473</v>
      </c>
      <c r="C366" s="24">
        <v>42899</v>
      </c>
      <c r="D366" s="1">
        <v>12.2</v>
      </c>
      <c r="E366" s="39">
        <v>3.75</v>
      </c>
      <c r="F366" s="1">
        <v>1.5</v>
      </c>
      <c r="G366" s="1" t="s">
        <v>4</v>
      </c>
      <c r="H366" s="5">
        <v>1.61E-2</v>
      </c>
      <c r="I366" s="6">
        <v>0.10100000000000001</v>
      </c>
      <c r="J366" s="6">
        <v>7.0000000000000001E-3</v>
      </c>
      <c r="K366" s="6">
        <v>0.50700000000000001</v>
      </c>
      <c r="L366" s="6">
        <f>IF(H366="","",IF(K366="","",K366/H366))</f>
        <v>31.490683229813666</v>
      </c>
      <c r="M366" s="1">
        <v>10</v>
      </c>
      <c r="N366" s="20">
        <v>6.79</v>
      </c>
      <c r="O366" s="13">
        <v>114.6</v>
      </c>
      <c r="P366" s="1">
        <v>11.4</v>
      </c>
      <c r="Q366" s="39">
        <v>6.8</v>
      </c>
      <c r="R366" s="13"/>
      <c r="S366" s="6">
        <v>0.15</v>
      </c>
      <c r="T366" s="6">
        <v>3.78</v>
      </c>
      <c r="U366" s="6">
        <v>1.98</v>
      </c>
      <c r="V366" s="6">
        <v>0.83</v>
      </c>
      <c r="W366" s="6">
        <v>0</v>
      </c>
      <c r="X366" s="6">
        <f>IF(T366="","",T366-U366-V366-W366)</f>
        <v>0.96999999999999986</v>
      </c>
      <c r="Y366" s="9">
        <f>IF(U366="","",U366/$T366)</f>
        <v>0.52380952380952384</v>
      </c>
      <c r="Z366" s="9">
        <f>IF(V366="","",V366/$T366)</f>
        <v>0.21957671957671956</v>
      </c>
      <c r="AA366" s="9">
        <f>IF(W366="","",W366/$T366)</f>
        <v>0</v>
      </c>
      <c r="AB366" s="9">
        <f>IF(X366="","",X366/$T366)</f>
        <v>0.25661375661375657</v>
      </c>
      <c r="AC366" s="21"/>
      <c r="AD366" s="1"/>
      <c r="AE366" s="1">
        <v>2017</v>
      </c>
      <c r="AF366" s="1">
        <v>28</v>
      </c>
      <c r="AG366" s="1">
        <v>25</v>
      </c>
      <c r="AH366" s="12" t="s">
        <v>473</v>
      </c>
      <c r="AI366" s="1"/>
      <c r="AJ366" s="32" t="str">
        <f>IF(AE366&lt;&gt;AE365,"1",IF(C366&gt;C365,AJ365+1,"1"))</f>
        <v>1</v>
      </c>
      <c r="AK366" s="10">
        <f>IF(G366="Top",AJ366*1,IF(G366="Bottom",AJ366+10,""))</f>
        <v>1</v>
      </c>
      <c r="AL366" s="11" t="s">
        <v>2788</v>
      </c>
      <c r="AM366" s="14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</row>
    <row r="367" spans="1:73" s="11" customFormat="1" ht="11.25" hidden="1" x14ac:dyDescent="0.2">
      <c r="A367" s="1">
        <v>23</v>
      </c>
      <c r="B367" s="11" t="s">
        <v>473</v>
      </c>
      <c r="C367" s="24">
        <v>42927</v>
      </c>
      <c r="D367" s="1"/>
      <c r="E367" s="20"/>
      <c r="F367" s="1">
        <v>11.9</v>
      </c>
      <c r="G367" s="7" t="s">
        <v>1</v>
      </c>
      <c r="H367" s="5">
        <v>7.22E-2</v>
      </c>
      <c r="I367" s="6"/>
      <c r="J367" s="6">
        <v>0.51400000000000001</v>
      </c>
      <c r="K367" s="6"/>
      <c r="L367" s="6" t="str">
        <f>IF(H367="","",IF(K367="","",K367/H367))</f>
        <v/>
      </c>
      <c r="M367" s="1"/>
      <c r="N367" s="20"/>
      <c r="O367" s="13"/>
      <c r="P367" s="1"/>
      <c r="Q367" s="20"/>
      <c r="R367" s="13"/>
      <c r="S367" s="6" t="s">
        <v>35</v>
      </c>
      <c r="T367" s="6"/>
      <c r="U367" s="6"/>
      <c r="V367" s="6"/>
      <c r="W367" s="6"/>
      <c r="X367" s="6" t="str">
        <f>IF(T367="","",T367-U367-V367-W367)</f>
        <v/>
      </c>
      <c r="Y367" s="9" t="str">
        <f>IF(U367="","",U367/$T367)</f>
        <v/>
      </c>
      <c r="Z367" s="9" t="str">
        <f>IF(V367="","",V367/$T367)</f>
        <v/>
      </c>
      <c r="AA367" s="9" t="str">
        <f>IF(W367="","",W367/$T367)</f>
        <v/>
      </c>
      <c r="AB367" s="9" t="str">
        <f>IF(X367="","",X367/$T367)</f>
        <v/>
      </c>
      <c r="AC367" s="21"/>
      <c r="AD367" s="1"/>
      <c r="AE367" s="1">
        <v>2017</v>
      </c>
      <c r="AF367" s="1"/>
      <c r="AG367" s="1">
        <v>16</v>
      </c>
      <c r="AH367" s="12" t="s">
        <v>473</v>
      </c>
      <c r="AI367" s="1"/>
      <c r="AJ367" s="32">
        <f>IF(AE367&lt;&gt;AE366,"1",IF(C367&gt;C366,AJ366+1,"1"))</f>
        <v>2</v>
      </c>
      <c r="AK367" s="10">
        <f>IF(G367="Top",AJ367*1,IF(G367="Bottom",AJ367+10,""))</f>
        <v>12</v>
      </c>
      <c r="AL367" s="11" t="s">
        <v>3493</v>
      </c>
      <c r="AM367" s="14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</row>
    <row r="368" spans="1:73" s="11" customFormat="1" ht="11.25" x14ac:dyDescent="0.2">
      <c r="A368" s="1">
        <v>23</v>
      </c>
      <c r="B368" s="11" t="s">
        <v>473</v>
      </c>
      <c r="C368" s="24">
        <v>42927</v>
      </c>
      <c r="D368" s="1">
        <v>12</v>
      </c>
      <c r="E368" s="39">
        <v>2.95</v>
      </c>
      <c r="F368" s="1">
        <v>1.5</v>
      </c>
      <c r="G368" s="1" t="s">
        <v>4</v>
      </c>
      <c r="H368" s="5">
        <v>1.7299999999999999E-2</v>
      </c>
      <c r="I368" s="6">
        <v>2.1999999999999999E-2</v>
      </c>
      <c r="J368" s="6">
        <v>2.8000000000000001E-2</v>
      </c>
      <c r="K368" s="6">
        <v>0.26100000000000001</v>
      </c>
      <c r="L368" s="6">
        <f>IF(H368="","",IF(K368="","",K368/H368))</f>
        <v>15.086705202312141</v>
      </c>
      <c r="M368" s="1">
        <v>8</v>
      </c>
      <c r="N368" s="20">
        <v>8.19</v>
      </c>
      <c r="O368" s="13">
        <v>91.2</v>
      </c>
      <c r="P368" s="1"/>
      <c r="Q368" s="39">
        <v>4.5</v>
      </c>
      <c r="R368" s="13"/>
      <c r="S368" s="6">
        <v>0.15</v>
      </c>
      <c r="T368" s="6">
        <v>6.43</v>
      </c>
      <c r="U368" s="6">
        <v>3.23</v>
      </c>
      <c r="V368" s="6">
        <v>0.69</v>
      </c>
      <c r="W368" s="6">
        <v>0</v>
      </c>
      <c r="X368" s="6">
        <f>IF(T368="","",T368-U368-V368-W368)</f>
        <v>2.5099999999999998</v>
      </c>
      <c r="Y368" s="9">
        <f>IF(U368="","",U368/$T368)</f>
        <v>0.50233281493001558</v>
      </c>
      <c r="Z368" s="9">
        <f>IF(V368="","",V368/$T368)</f>
        <v>0.10730948678071539</v>
      </c>
      <c r="AA368" s="9">
        <f>IF(W368="","",W368/$T368)</f>
        <v>0</v>
      </c>
      <c r="AB368" s="9">
        <f>IF(X368="","",X368/$T368)</f>
        <v>0.39035769828926903</v>
      </c>
      <c r="AC368" s="21"/>
      <c r="AD368" s="1"/>
      <c r="AE368" s="1">
        <v>2017</v>
      </c>
      <c r="AF368" s="1">
        <v>27</v>
      </c>
      <c r="AG368" s="1">
        <v>25</v>
      </c>
      <c r="AH368" s="12" t="s">
        <v>473</v>
      </c>
      <c r="AI368" s="1"/>
      <c r="AJ368" s="32" t="str">
        <f>IF(AE368&lt;&gt;AE367,"1",IF(C368&gt;C367,AJ367+1,"1"))</f>
        <v>1</v>
      </c>
      <c r="AK368" s="10">
        <f>IF(G368="Top",AJ368*1,IF(G368="Bottom",AJ368+10,""))</f>
        <v>1</v>
      </c>
      <c r="AL368" s="11" t="s">
        <v>3494</v>
      </c>
      <c r="AM368" s="14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</row>
    <row r="369" spans="1:73" s="11" customFormat="1" ht="11.25" hidden="1" x14ac:dyDescent="0.2">
      <c r="A369" s="1">
        <v>23</v>
      </c>
      <c r="B369" s="11" t="s">
        <v>473</v>
      </c>
      <c r="C369" s="24">
        <v>42941</v>
      </c>
      <c r="D369" s="1"/>
      <c r="E369" s="20"/>
      <c r="F369" s="1">
        <v>11.9</v>
      </c>
      <c r="G369" s="7" t="s">
        <v>1</v>
      </c>
      <c r="H369" s="5">
        <v>0.13869999999999999</v>
      </c>
      <c r="I369" s="6"/>
      <c r="J369" s="6">
        <v>0.40300000000000002</v>
      </c>
      <c r="K369" s="6"/>
      <c r="L369" s="6" t="str">
        <f>IF(H369="","",IF(K369="","",K369/H369))</f>
        <v/>
      </c>
      <c r="M369" s="1"/>
      <c r="N369" s="20"/>
      <c r="O369" s="13"/>
      <c r="P369" s="1"/>
      <c r="Q369" s="20"/>
      <c r="R369" s="13"/>
      <c r="S369" s="6" t="s">
        <v>35</v>
      </c>
      <c r="T369" s="6"/>
      <c r="U369" s="6"/>
      <c r="V369" s="6"/>
      <c r="W369" s="6"/>
      <c r="X369" s="6" t="str">
        <f>IF(T369="","",T369-U369-V369-W369)</f>
        <v/>
      </c>
      <c r="Y369" s="9" t="str">
        <f>IF(U369="","",U369/$T369)</f>
        <v/>
      </c>
      <c r="Z369" s="9" t="str">
        <f>IF(V369="","",V369/$T369)</f>
        <v/>
      </c>
      <c r="AA369" s="9" t="str">
        <f>IF(W369="","",W369/$T369)</f>
        <v/>
      </c>
      <c r="AB369" s="9" t="str">
        <f>IF(X369="","",X369/$T369)</f>
        <v/>
      </c>
      <c r="AC369" s="21"/>
      <c r="AD369" s="1"/>
      <c r="AE369" s="1">
        <v>2017</v>
      </c>
      <c r="AF369" s="1"/>
      <c r="AG369" s="1">
        <v>16</v>
      </c>
      <c r="AH369" s="12" t="s">
        <v>473</v>
      </c>
      <c r="AI369" s="1"/>
      <c r="AJ369" s="32">
        <f>IF(AE369&lt;&gt;AE368,"1",IF(C369&gt;C368,AJ368+1,"1"))</f>
        <v>2</v>
      </c>
      <c r="AK369" s="10">
        <f>IF(G369="Top",AJ369*1,IF(G369="Bottom",AJ369+10,""))</f>
        <v>12</v>
      </c>
      <c r="AL369" s="11" t="s">
        <v>3887</v>
      </c>
      <c r="AM369" s="14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</row>
    <row r="370" spans="1:73" s="11" customFormat="1" ht="11.25" x14ac:dyDescent="0.2">
      <c r="A370" s="1">
        <v>23</v>
      </c>
      <c r="B370" s="11" t="s">
        <v>473</v>
      </c>
      <c r="C370" s="24">
        <v>42941</v>
      </c>
      <c r="D370" s="1">
        <v>12</v>
      </c>
      <c r="E370" s="39">
        <v>2.85</v>
      </c>
      <c r="F370" s="1">
        <v>1.5</v>
      </c>
      <c r="G370" s="1" t="s">
        <v>4</v>
      </c>
      <c r="H370" s="5">
        <v>1.7000000000000001E-2</v>
      </c>
      <c r="I370" s="6">
        <v>7.0000000000000001E-3</v>
      </c>
      <c r="J370" s="6">
        <v>2.3E-2</v>
      </c>
      <c r="K370" s="6">
        <v>0.52800000000000002</v>
      </c>
      <c r="L370" s="6">
        <f>IF(H370="","",IF(K370="","",K370/H370))</f>
        <v>31.058823529411764</v>
      </c>
      <c r="M370" s="1">
        <v>7</v>
      </c>
      <c r="N370" s="20">
        <v>7.89</v>
      </c>
      <c r="O370" s="13">
        <v>108.2</v>
      </c>
      <c r="P370" s="1"/>
      <c r="Q370" s="39">
        <v>8.1</v>
      </c>
      <c r="R370" s="13"/>
      <c r="S370" s="6">
        <v>0.15</v>
      </c>
      <c r="T370" s="6">
        <v>5.34</v>
      </c>
      <c r="U370" s="6">
        <v>3.67</v>
      </c>
      <c r="V370" s="6">
        <v>0</v>
      </c>
      <c r="W370" s="6">
        <v>0</v>
      </c>
      <c r="X370" s="6">
        <f>IF(T370="","",T370-U370-V370-W370)</f>
        <v>1.67</v>
      </c>
      <c r="Y370" s="9">
        <f>IF(U370="","",U370/$T370)</f>
        <v>0.68726591760299627</v>
      </c>
      <c r="Z370" s="9">
        <f>IF(V370="","",V370/$T370)</f>
        <v>0</v>
      </c>
      <c r="AA370" s="9">
        <f>IF(W370="","",W370/$T370)</f>
        <v>0</v>
      </c>
      <c r="AB370" s="9">
        <f>IF(X370="","",X370/$T370)</f>
        <v>0.31273408239700373</v>
      </c>
      <c r="AC370" s="21"/>
      <c r="AD370" s="1"/>
      <c r="AE370" s="1">
        <v>2017</v>
      </c>
      <c r="AF370" s="1">
        <v>22</v>
      </c>
      <c r="AG370" s="1">
        <v>25</v>
      </c>
      <c r="AH370" s="12" t="s">
        <v>473</v>
      </c>
      <c r="AI370" s="1"/>
      <c r="AJ370" s="32" t="str">
        <f>IF(AE370&lt;&gt;AE369,"1",IF(C370&gt;C369,AJ369+1,"1"))</f>
        <v>1</v>
      </c>
      <c r="AK370" s="10">
        <f>IF(G370="Top",AJ370*1,IF(G370="Bottom",AJ370+10,""))</f>
        <v>1</v>
      </c>
      <c r="AL370" s="11" t="s">
        <v>3888</v>
      </c>
      <c r="AM370" s="14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</row>
    <row r="371" spans="1:73" s="11" customFormat="1" ht="11.25" hidden="1" x14ac:dyDescent="0.2">
      <c r="A371" s="1">
        <v>23</v>
      </c>
      <c r="B371" s="11" t="s">
        <v>473</v>
      </c>
      <c r="C371" s="24">
        <v>42955</v>
      </c>
      <c r="D371" s="1"/>
      <c r="E371" s="20"/>
      <c r="F371" s="1">
        <v>11.9</v>
      </c>
      <c r="G371" s="7" t="s">
        <v>1</v>
      </c>
      <c r="H371" s="5">
        <v>0.43330000000000002</v>
      </c>
      <c r="I371" s="6"/>
      <c r="J371" s="6">
        <v>1.1160000000000001</v>
      </c>
      <c r="K371" s="6"/>
      <c r="L371" s="6" t="str">
        <f>IF(H371="","",IF(K371="","",K371/H371))</f>
        <v/>
      </c>
      <c r="M371" s="1"/>
      <c r="N371" s="20"/>
      <c r="O371" s="13"/>
      <c r="P371" s="1"/>
      <c r="Q371" s="20"/>
      <c r="R371" s="13"/>
      <c r="S371" s="6" t="s">
        <v>35</v>
      </c>
      <c r="T371" s="6"/>
      <c r="U371" s="6"/>
      <c r="V371" s="6"/>
      <c r="W371" s="6"/>
      <c r="X371" s="6" t="str">
        <f>IF(T371="","",T371-U371-V371-W371)</f>
        <v/>
      </c>
      <c r="Y371" s="9" t="str">
        <f>IF(U371="","",U371/$T371)</f>
        <v/>
      </c>
      <c r="Z371" s="9" t="str">
        <f>IF(V371="","",V371/$T371)</f>
        <v/>
      </c>
      <c r="AA371" s="9" t="str">
        <f>IF(W371="","",W371/$T371)</f>
        <v/>
      </c>
      <c r="AB371" s="9" t="str">
        <f>IF(X371="","",X371/$T371)</f>
        <v/>
      </c>
      <c r="AC371" s="21"/>
      <c r="AD371" s="1"/>
      <c r="AE371" s="1">
        <v>2017</v>
      </c>
      <c r="AF371" s="1"/>
      <c r="AG371" s="1">
        <v>16</v>
      </c>
      <c r="AH371" s="12" t="s">
        <v>473</v>
      </c>
      <c r="AI371" s="1"/>
      <c r="AJ371" s="32">
        <f>IF(AE371&lt;&gt;AE370,"1",IF(C371&gt;C370,AJ370+1,"1"))</f>
        <v>2</v>
      </c>
      <c r="AK371" s="10">
        <f>IF(G371="Top",AJ371*1,IF(G371="Bottom",AJ371+10,""))</f>
        <v>12</v>
      </c>
      <c r="AL371" s="11" t="s">
        <v>4293</v>
      </c>
      <c r="AM371" s="14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</row>
    <row r="372" spans="1:73" s="11" customFormat="1" ht="11.25" x14ac:dyDescent="0.2">
      <c r="A372" s="1">
        <v>23</v>
      </c>
      <c r="B372" s="11" t="s">
        <v>473</v>
      </c>
      <c r="C372" s="24">
        <v>42955</v>
      </c>
      <c r="D372" s="1"/>
      <c r="E372" s="39">
        <v>2.95</v>
      </c>
      <c r="F372" s="1">
        <v>1.5</v>
      </c>
      <c r="G372" s="1" t="s">
        <v>4</v>
      </c>
      <c r="H372" s="5">
        <v>2.07E-2</v>
      </c>
      <c r="I372" s="6">
        <v>7.0000000000000001E-3</v>
      </c>
      <c r="J372" s="6">
        <v>8.9999999999999993E-3</v>
      </c>
      <c r="K372" s="6">
        <v>0.255</v>
      </c>
      <c r="L372" s="6">
        <f>IF(H372="","",IF(K372="","",K372/H372))</f>
        <v>12.318840579710145</v>
      </c>
      <c r="M372" s="1">
        <v>6</v>
      </c>
      <c r="N372" s="20">
        <v>7.2</v>
      </c>
      <c r="O372" s="13">
        <v>115.4</v>
      </c>
      <c r="P372" s="1"/>
      <c r="Q372" s="39">
        <v>9.9</v>
      </c>
      <c r="R372" s="13">
        <v>14.9</v>
      </c>
      <c r="S372" s="6">
        <v>0.15</v>
      </c>
      <c r="T372" s="6">
        <v>9.36</v>
      </c>
      <c r="U372" s="6">
        <v>8.35</v>
      </c>
      <c r="V372" s="6">
        <v>0</v>
      </c>
      <c r="W372" s="6">
        <v>0</v>
      </c>
      <c r="X372" s="6">
        <f>IF(T372="","",T372-U372-V372-W372)</f>
        <v>1.0099999999999998</v>
      </c>
      <c r="Y372" s="9">
        <f>IF(U372="","",U372/$T372)</f>
        <v>0.89209401709401714</v>
      </c>
      <c r="Z372" s="9">
        <f>IF(V372="","",V372/$T372)</f>
        <v>0</v>
      </c>
      <c r="AA372" s="9">
        <f>IF(W372="","",W372/$T372)</f>
        <v>0</v>
      </c>
      <c r="AB372" s="9">
        <f>IF(X372="","",X372/$T372)</f>
        <v>0.10790598290598288</v>
      </c>
      <c r="AC372" s="21"/>
      <c r="AD372" s="1"/>
      <c r="AE372" s="1">
        <v>2017</v>
      </c>
      <c r="AF372" s="1">
        <v>25</v>
      </c>
      <c r="AG372" s="1">
        <v>25</v>
      </c>
      <c r="AH372" s="12" t="s">
        <v>473</v>
      </c>
      <c r="AI372" s="1"/>
      <c r="AJ372" s="32" t="str">
        <f>IF(AE372&lt;&gt;AE371,"1",IF(C372&gt;C371,AJ371+1,"1"))</f>
        <v>1</v>
      </c>
      <c r="AK372" s="10">
        <f>IF(G372="Top",AJ372*1,IF(G372="Bottom",AJ372+10,""))</f>
        <v>1</v>
      </c>
      <c r="AL372" s="11" t="s">
        <v>4294</v>
      </c>
      <c r="AM372" s="14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</row>
    <row r="373" spans="1:73" s="11" customFormat="1" ht="11.25" hidden="1" x14ac:dyDescent="0.2">
      <c r="A373" s="1">
        <v>23</v>
      </c>
      <c r="B373" s="11" t="s">
        <v>473</v>
      </c>
      <c r="C373" s="24">
        <v>42962</v>
      </c>
      <c r="D373" s="1"/>
      <c r="E373" s="20"/>
      <c r="F373" s="1">
        <v>11.9</v>
      </c>
      <c r="G373" s="7" t="s">
        <v>1</v>
      </c>
      <c r="H373" s="5">
        <v>0.62050000000000005</v>
      </c>
      <c r="I373" s="6"/>
      <c r="J373" s="6">
        <v>1.4530000000000001</v>
      </c>
      <c r="K373" s="6"/>
      <c r="L373" s="6" t="str">
        <f>IF(H373="","",IF(K373="","",K373/H373))</f>
        <v/>
      </c>
      <c r="M373" s="1"/>
      <c r="N373" s="20"/>
      <c r="O373" s="13"/>
      <c r="P373" s="1"/>
      <c r="Q373" s="20"/>
      <c r="R373" s="13"/>
      <c r="S373" s="6" t="s">
        <v>35</v>
      </c>
      <c r="T373" s="6"/>
      <c r="U373" s="6"/>
      <c r="V373" s="6"/>
      <c r="W373" s="6"/>
      <c r="X373" s="6" t="str">
        <f>IF(T373="","",T373-U373-V373-W373)</f>
        <v/>
      </c>
      <c r="Y373" s="9" t="str">
        <f>IF(U373="","",U373/$T373)</f>
        <v/>
      </c>
      <c r="Z373" s="9" t="str">
        <f>IF(V373="","",V373/$T373)</f>
        <v/>
      </c>
      <c r="AA373" s="9" t="str">
        <f>IF(W373="","",W373/$T373)</f>
        <v/>
      </c>
      <c r="AB373" s="9" t="str">
        <f>IF(X373="","",X373/$T373)</f>
        <v/>
      </c>
      <c r="AC373" s="21"/>
      <c r="AD373" s="1"/>
      <c r="AE373" s="1">
        <v>2017</v>
      </c>
      <c r="AF373" s="1"/>
      <c r="AG373" s="1">
        <v>15</v>
      </c>
      <c r="AH373" s="12" t="s">
        <v>473</v>
      </c>
      <c r="AI373" s="1"/>
      <c r="AJ373" s="32">
        <f>IF(AE373&lt;&gt;AE372,"1",IF(C373&gt;C372,AJ372+1,"1"))</f>
        <v>2</v>
      </c>
      <c r="AK373" s="10">
        <f>IF(G373="Top",AJ373*1,IF(G373="Bottom",AJ373+10,""))</f>
        <v>12</v>
      </c>
      <c r="AL373" s="11" t="s">
        <v>4484</v>
      </c>
      <c r="AM373" s="14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</row>
    <row r="374" spans="1:73" s="11" customFormat="1" ht="11.25" x14ac:dyDescent="0.2">
      <c r="A374" s="1">
        <v>23</v>
      </c>
      <c r="B374" s="11" t="s">
        <v>473</v>
      </c>
      <c r="C374" s="24">
        <v>42962</v>
      </c>
      <c r="D374" s="1">
        <v>12</v>
      </c>
      <c r="E374" s="39">
        <v>2.35</v>
      </c>
      <c r="F374" s="1">
        <v>1.5</v>
      </c>
      <c r="G374" s="1" t="s">
        <v>4</v>
      </c>
      <c r="H374" s="5">
        <v>1.9E-2</v>
      </c>
      <c r="I374" s="6">
        <v>7.0000000000000001E-3</v>
      </c>
      <c r="J374" s="6">
        <v>8.9999999999999993E-3</v>
      </c>
      <c r="K374" s="6">
        <v>0.247</v>
      </c>
      <c r="L374" s="6">
        <f>IF(H374="","",IF(K374="","",K374/H374))</f>
        <v>13</v>
      </c>
      <c r="M374" s="1">
        <v>7</v>
      </c>
      <c r="N374" s="20">
        <v>7.65</v>
      </c>
      <c r="O374" s="13">
        <v>104.3</v>
      </c>
      <c r="P374" s="1">
        <v>12.5</v>
      </c>
      <c r="Q374" s="39">
        <v>11.5</v>
      </c>
      <c r="R374" s="13"/>
      <c r="S374" s="6">
        <v>0.15</v>
      </c>
      <c r="T374" s="6">
        <v>8.86</v>
      </c>
      <c r="U374" s="6">
        <v>7.76</v>
      </c>
      <c r="V374" s="6">
        <v>0</v>
      </c>
      <c r="W374" s="6">
        <v>0</v>
      </c>
      <c r="X374" s="6">
        <f>IF(T374="","",T374-U374-V374-W374)</f>
        <v>1.0999999999999996</v>
      </c>
      <c r="Y374" s="9">
        <f>IF(U374="","",U374/$T374)</f>
        <v>0.87584650112866824</v>
      </c>
      <c r="Z374" s="9">
        <f>IF(V374="","",V374/$T374)</f>
        <v>0</v>
      </c>
      <c r="AA374" s="9">
        <f>IF(W374="","",W374/$T374)</f>
        <v>0</v>
      </c>
      <c r="AB374" s="9">
        <f>IF(X374="","",X374/$T374)</f>
        <v>0.1241534988713318</v>
      </c>
      <c r="AC374" s="21"/>
      <c r="AD374" s="1"/>
      <c r="AE374" s="1">
        <v>2017</v>
      </c>
      <c r="AF374" s="1">
        <v>28</v>
      </c>
      <c r="AG374" s="1">
        <v>25</v>
      </c>
      <c r="AH374" s="12" t="s">
        <v>473</v>
      </c>
      <c r="AI374" s="1"/>
      <c r="AJ374" s="32" t="str">
        <f>IF(AE374&lt;&gt;AE373,"1",IF(C374&gt;C373,AJ373+1,"1"))</f>
        <v>1</v>
      </c>
      <c r="AK374" s="10">
        <f>IF(G374="Top",AJ374*1,IF(G374="Bottom",AJ374+10,""))</f>
        <v>1</v>
      </c>
      <c r="AL374" s="11" t="s">
        <v>4485</v>
      </c>
      <c r="AM374" s="14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</row>
    <row r="375" spans="1:73" s="11" customFormat="1" ht="11.25" hidden="1" x14ac:dyDescent="0.2">
      <c r="A375" s="1">
        <v>23</v>
      </c>
      <c r="B375" s="11" t="s">
        <v>473</v>
      </c>
      <c r="C375" s="24">
        <v>42970</v>
      </c>
      <c r="D375" s="1"/>
      <c r="E375" s="20"/>
      <c r="F375" s="1">
        <v>11.8</v>
      </c>
      <c r="G375" s="7" t="s">
        <v>1</v>
      </c>
      <c r="H375" s="5">
        <v>0.4894</v>
      </c>
      <c r="I375" s="6"/>
      <c r="J375" s="6">
        <v>1.3560000000000001</v>
      </c>
      <c r="K375" s="6"/>
      <c r="L375" s="6" t="str">
        <f>IF(H375="","",IF(K375="","",K375/H375))</f>
        <v/>
      </c>
      <c r="M375" s="1"/>
      <c r="N375" s="20"/>
      <c r="O375" s="13"/>
      <c r="P375" s="1"/>
      <c r="Q375" s="20"/>
      <c r="R375" s="13"/>
      <c r="S375" s="6" t="s">
        <v>35</v>
      </c>
      <c r="T375" s="6"/>
      <c r="U375" s="6"/>
      <c r="V375" s="6"/>
      <c r="W375" s="6"/>
      <c r="X375" s="6" t="str">
        <f>IF(T375="","",T375-U375-V375-W375)</f>
        <v/>
      </c>
      <c r="Y375" s="9" t="str">
        <f>IF(U375="","",U375/$T375)</f>
        <v/>
      </c>
      <c r="Z375" s="9" t="str">
        <f>IF(V375="","",V375/$T375)</f>
        <v/>
      </c>
      <c r="AA375" s="9" t="str">
        <f>IF(W375="","",W375/$T375)</f>
        <v/>
      </c>
      <c r="AB375" s="9" t="str">
        <f>IF(X375="","",X375/$T375)</f>
        <v/>
      </c>
      <c r="AC375" s="21"/>
      <c r="AD375" s="1"/>
      <c r="AE375" s="1">
        <v>2017</v>
      </c>
      <c r="AF375" s="1"/>
      <c r="AG375" s="1">
        <v>16</v>
      </c>
      <c r="AH375" s="12" t="s">
        <v>473</v>
      </c>
      <c r="AI375" s="1"/>
      <c r="AJ375" s="32">
        <f>IF(AE375&lt;&gt;AE374,"1",IF(C375&gt;C374,AJ374+1,"1"))</f>
        <v>2</v>
      </c>
      <c r="AK375" s="10">
        <f>IF(G375="Top",AJ375*1,IF(G375="Bottom",AJ375+10,""))</f>
        <v>12</v>
      </c>
      <c r="AL375" s="11" t="s">
        <v>4718</v>
      </c>
      <c r="AM375" s="14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</row>
    <row r="376" spans="1:73" s="11" customFormat="1" ht="11.25" x14ac:dyDescent="0.2">
      <c r="A376" s="1">
        <v>23</v>
      </c>
      <c r="B376" s="11" t="s">
        <v>473</v>
      </c>
      <c r="C376" s="24">
        <v>42970</v>
      </c>
      <c r="D376" s="1">
        <v>12</v>
      </c>
      <c r="E376" s="39">
        <v>2.15</v>
      </c>
      <c r="F376" s="1">
        <v>1.5</v>
      </c>
      <c r="G376" s="1" t="s">
        <v>4</v>
      </c>
      <c r="H376" s="5">
        <v>2.2600000000000002E-2</v>
      </c>
      <c r="I376" s="6">
        <v>1.6E-2</v>
      </c>
      <c r="J376" s="6">
        <v>8.4000000000000005E-2</v>
      </c>
      <c r="K376" s="6">
        <v>0.33</v>
      </c>
      <c r="L376" s="6">
        <f>IF(H376="","",IF(K376="","",K376/H376))</f>
        <v>14.601769911504425</v>
      </c>
      <c r="M376" s="1">
        <v>7</v>
      </c>
      <c r="N376" s="20">
        <v>8.32</v>
      </c>
      <c r="O376" s="13">
        <v>120.3</v>
      </c>
      <c r="P376" s="1"/>
      <c r="Q376" s="39">
        <v>8.6999999999999993</v>
      </c>
      <c r="R376" s="13"/>
      <c r="S376" s="6">
        <v>0.15</v>
      </c>
      <c r="T376" s="6">
        <v>7.96</v>
      </c>
      <c r="U376" s="6">
        <v>6.3</v>
      </c>
      <c r="V376" s="6">
        <v>0</v>
      </c>
      <c r="W376" s="6">
        <v>0</v>
      </c>
      <c r="X376" s="6">
        <f>IF(T376="","",T376-U376-V376-W376)</f>
        <v>1.6600000000000001</v>
      </c>
      <c r="Y376" s="9">
        <f>IF(U376="","",U376/$T376)</f>
        <v>0.79145728643216073</v>
      </c>
      <c r="Z376" s="9">
        <f>IF(V376="","",V376/$T376)</f>
        <v>0</v>
      </c>
      <c r="AA376" s="9">
        <f>IF(W376="","",W376/$T376)</f>
        <v>0</v>
      </c>
      <c r="AB376" s="9">
        <f>IF(X376="","",X376/$T376)</f>
        <v>0.20854271356783921</v>
      </c>
      <c r="AC376" s="21"/>
      <c r="AD376" s="1"/>
      <c r="AE376" s="1">
        <v>2017</v>
      </c>
      <c r="AF376" s="1">
        <v>31</v>
      </c>
      <c r="AG376" s="1">
        <v>25</v>
      </c>
      <c r="AH376" s="12" t="s">
        <v>473</v>
      </c>
      <c r="AI376" s="1"/>
      <c r="AJ376" s="32" t="str">
        <f>IF(AE376&lt;&gt;AE375,"1",IF(C376&gt;C375,AJ375+1,"1"))</f>
        <v>1</v>
      </c>
      <c r="AK376" s="10">
        <f>IF(G376="Top",AJ376*1,IF(G376="Bottom",AJ376+10,""))</f>
        <v>1</v>
      </c>
      <c r="AL376" s="11" t="s">
        <v>4719</v>
      </c>
      <c r="AM376" s="14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</row>
    <row r="377" spans="1:73" s="11" customFormat="1" ht="11.25" hidden="1" x14ac:dyDescent="0.2">
      <c r="A377" s="1">
        <v>23</v>
      </c>
      <c r="B377" s="11" t="s">
        <v>473</v>
      </c>
      <c r="C377" s="24">
        <v>42983</v>
      </c>
      <c r="D377" s="1"/>
      <c r="E377" s="20"/>
      <c r="F377" s="1">
        <v>11</v>
      </c>
      <c r="G377" s="7" t="s">
        <v>1</v>
      </c>
      <c r="H377" s="5">
        <v>1.9285000000000001</v>
      </c>
      <c r="I377" s="6"/>
      <c r="J377" s="6">
        <v>3.6669999999999998</v>
      </c>
      <c r="K377" s="6"/>
      <c r="L377" s="6" t="str">
        <f>IF(H377="","",IF(K377="","",K377/H377))</f>
        <v/>
      </c>
      <c r="M377" s="1"/>
      <c r="N377" s="20"/>
      <c r="O377" s="13"/>
      <c r="P377" s="1"/>
      <c r="Q377" s="20"/>
      <c r="R377" s="13"/>
      <c r="S377" s="6" t="s">
        <v>35</v>
      </c>
      <c r="T377" s="6"/>
      <c r="U377" s="6"/>
      <c r="V377" s="6"/>
      <c r="W377" s="6"/>
      <c r="X377" s="6" t="str">
        <f>IF(T377="","",T377-U377-V377-W377)</f>
        <v/>
      </c>
      <c r="Y377" s="9" t="str">
        <f>IF(U377="","",U377/$T377)</f>
        <v/>
      </c>
      <c r="Z377" s="9" t="str">
        <f>IF(V377="","",V377/$T377)</f>
        <v/>
      </c>
      <c r="AA377" s="9" t="str">
        <f>IF(W377="","",W377/$T377)</f>
        <v/>
      </c>
      <c r="AB377" s="9" t="str">
        <f>IF(X377="","",X377/$T377)</f>
        <v/>
      </c>
      <c r="AC377" s="21"/>
      <c r="AD377" s="1"/>
      <c r="AE377" s="1">
        <v>2017</v>
      </c>
      <c r="AF377" s="1"/>
      <c r="AG377" s="1">
        <v>14</v>
      </c>
      <c r="AH377" s="12" t="s">
        <v>473</v>
      </c>
      <c r="AI377" s="1"/>
      <c r="AJ377" s="32">
        <f>IF(AE377&lt;&gt;AE376,"1",IF(C377&gt;C376,AJ376+1,"1"))</f>
        <v>2</v>
      </c>
      <c r="AK377" s="10">
        <f>IF(G377="Top",AJ377*1,IF(G377="Bottom",AJ377+10,""))</f>
        <v>12</v>
      </c>
      <c r="AL377" s="11" t="s">
        <v>5063</v>
      </c>
      <c r="AM377" s="14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</row>
    <row r="378" spans="1:73" s="11" customFormat="1" ht="11.25" x14ac:dyDescent="0.2">
      <c r="A378" s="1">
        <v>23</v>
      </c>
      <c r="B378" s="11" t="s">
        <v>473</v>
      </c>
      <c r="C378" s="24">
        <v>42983</v>
      </c>
      <c r="D378" s="1">
        <v>12</v>
      </c>
      <c r="E378" s="39">
        <v>2.15</v>
      </c>
      <c r="F378" s="1">
        <v>1.5</v>
      </c>
      <c r="G378" s="1" t="s">
        <v>4</v>
      </c>
      <c r="H378" s="5">
        <v>1.6500000000000001E-2</v>
      </c>
      <c r="I378" s="6">
        <v>7.0000000000000001E-3</v>
      </c>
      <c r="J378" s="6">
        <v>2.1000000000000001E-2</v>
      </c>
      <c r="K378" s="6">
        <v>0.28899999999999998</v>
      </c>
      <c r="L378" s="6">
        <f>IF(H378="","",IF(K378="","",K378/H378))</f>
        <v>17.515151515151512</v>
      </c>
      <c r="M378" s="1">
        <v>6</v>
      </c>
      <c r="N378" s="20">
        <v>7.89</v>
      </c>
      <c r="O378" s="13">
        <v>105.4</v>
      </c>
      <c r="P378" s="1"/>
      <c r="Q378" s="39">
        <v>18.7</v>
      </c>
      <c r="R378" s="13">
        <v>66.900000000000006</v>
      </c>
      <c r="S378" s="6">
        <v>0.15</v>
      </c>
      <c r="T378" s="6">
        <v>9.5799999999999983</v>
      </c>
      <c r="U378" s="6">
        <v>6.97</v>
      </c>
      <c r="V378" s="6">
        <v>0.48</v>
      </c>
      <c r="W378" s="6">
        <v>0</v>
      </c>
      <c r="X378" s="6">
        <f>IF(T378="","",T378-U378-V378-W378)</f>
        <v>2.1299999999999986</v>
      </c>
      <c r="Y378" s="9">
        <f>IF(U378="","",U378/$T378)</f>
        <v>0.7275574112734865</v>
      </c>
      <c r="Z378" s="9">
        <f>IF(V378="","",V378/$T378)</f>
        <v>5.01043841336117E-2</v>
      </c>
      <c r="AA378" s="9">
        <f>IF(W378="","",W378/$T378)</f>
        <v>0</v>
      </c>
      <c r="AB378" s="9">
        <f>IF(X378="","",X378/$T378)</f>
        <v>0.22233820459290177</v>
      </c>
      <c r="AC378" s="21"/>
      <c r="AD378" s="1"/>
      <c r="AE378" s="1">
        <v>2017</v>
      </c>
      <c r="AF378" s="1">
        <v>20</v>
      </c>
      <c r="AG378" s="1">
        <v>22</v>
      </c>
      <c r="AH378" s="12" t="s">
        <v>473</v>
      </c>
      <c r="AI378" s="1"/>
      <c r="AJ378" s="32" t="str">
        <f>IF(AE378&lt;&gt;AE377,"1",IF(C378&gt;C377,AJ377+1,"1"))</f>
        <v>1</v>
      </c>
      <c r="AK378" s="10">
        <f>IF(G378="Top",AJ378*1,IF(G378="Bottom",AJ378+10,""))</f>
        <v>1</v>
      </c>
      <c r="AL378" s="11" t="s">
        <v>5064</v>
      </c>
      <c r="AM378" s="14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</row>
    <row r="379" spans="1:73" s="11" customFormat="1" ht="11.25" hidden="1" x14ac:dyDescent="0.2">
      <c r="A379" s="1">
        <v>23</v>
      </c>
      <c r="B379" s="11" t="s">
        <v>473</v>
      </c>
      <c r="C379" s="24">
        <v>42997</v>
      </c>
      <c r="D379" s="1"/>
      <c r="E379" s="20"/>
      <c r="F379" s="1">
        <v>11</v>
      </c>
      <c r="G379" s="7" t="s">
        <v>1</v>
      </c>
      <c r="H379" s="5">
        <v>0.86029999999999995</v>
      </c>
      <c r="I379" s="6"/>
      <c r="J379" s="6">
        <v>3.2450000000000001</v>
      </c>
      <c r="K379" s="6"/>
      <c r="L379" s="6" t="str">
        <f>IF(H379="","",IF(K379="","",K379/H379))</f>
        <v/>
      </c>
      <c r="M379" s="1"/>
      <c r="N379" s="20"/>
      <c r="O379" s="13"/>
      <c r="P379" s="1"/>
      <c r="Q379" s="20"/>
      <c r="R379" s="13"/>
      <c r="S379" s="6" t="s">
        <v>35</v>
      </c>
      <c r="T379" s="6"/>
      <c r="U379" s="6"/>
      <c r="V379" s="6"/>
      <c r="W379" s="6"/>
      <c r="X379" s="6" t="str">
        <f>IF(T379="","",T379-U379-V379-W379)</f>
        <v/>
      </c>
      <c r="Y379" s="9" t="str">
        <f>IF(U379="","",U379/$T379)</f>
        <v/>
      </c>
      <c r="Z379" s="9" t="str">
        <f>IF(V379="","",V379/$T379)</f>
        <v/>
      </c>
      <c r="AA379" s="9" t="str">
        <f>IF(W379="","",W379/$T379)</f>
        <v/>
      </c>
      <c r="AB379" s="9" t="str">
        <f>IF(X379="","",X379/$T379)</f>
        <v/>
      </c>
      <c r="AC379" s="21"/>
      <c r="AD379" s="1"/>
      <c r="AE379" s="1">
        <v>2017</v>
      </c>
      <c r="AF379" s="1"/>
      <c r="AG379" s="1">
        <v>14</v>
      </c>
      <c r="AH379" s="12" t="s">
        <v>473</v>
      </c>
      <c r="AI379" s="1"/>
      <c r="AJ379" s="32">
        <f>IF(AE379&lt;&gt;AE378,"1",IF(C379&gt;C378,AJ378+1,"1"))</f>
        <v>2</v>
      </c>
      <c r="AK379" s="10">
        <f>IF(G379="Top",AJ379*1,IF(G379="Bottom",AJ379+10,""))</f>
        <v>12</v>
      </c>
      <c r="AL379" s="11" t="s">
        <v>5470</v>
      </c>
      <c r="AM379" s="14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</row>
    <row r="380" spans="1:73" s="11" customFormat="1" ht="11.25" x14ac:dyDescent="0.2">
      <c r="A380" s="1">
        <v>23</v>
      </c>
      <c r="B380" s="11" t="s">
        <v>473</v>
      </c>
      <c r="C380" s="24">
        <v>42997</v>
      </c>
      <c r="D380" s="1">
        <v>12</v>
      </c>
      <c r="E380" s="39">
        <v>3.25</v>
      </c>
      <c r="F380" s="1">
        <v>1.5</v>
      </c>
      <c r="G380" s="1" t="s">
        <v>4</v>
      </c>
      <c r="H380" s="5">
        <v>1.8100000000000002E-2</v>
      </c>
      <c r="I380" s="6">
        <v>7.0000000000000001E-3</v>
      </c>
      <c r="J380" s="6">
        <v>0.02</v>
      </c>
      <c r="K380" s="6">
        <v>0.29499999999999998</v>
      </c>
      <c r="L380" s="6">
        <f>IF(H380="","",IF(K380="","",K380/H380))</f>
        <v>16.298342541436462</v>
      </c>
      <c r="M380" s="1">
        <v>7</v>
      </c>
      <c r="N380" s="20">
        <v>8.14</v>
      </c>
      <c r="O380" s="13">
        <v>111.7</v>
      </c>
      <c r="P380" s="1"/>
      <c r="Q380" s="39">
        <v>8.9</v>
      </c>
      <c r="R380" s="13"/>
      <c r="S380" s="6">
        <v>0.15</v>
      </c>
      <c r="T380" s="6">
        <v>5.35</v>
      </c>
      <c r="U380" s="6">
        <v>4.03</v>
      </c>
      <c r="V380" s="6">
        <v>0.16</v>
      </c>
      <c r="W380" s="6">
        <v>0</v>
      </c>
      <c r="X380" s="6">
        <f>IF(T380="","",T380-U380-V380-W380)</f>
        <v>1.1599999999999995</v>
      </c>
      <c r="Y380" s="9">
        <f>IF(U380="","",U380/$T380)</f>
        <v>0.75327102803738333</v>
      </c>
      <c r="Z380" s="9">
        <f>IF(V380="","",V380/$T380)</f>
        <v>2.9906542056074768E-2</v>
      </c>
      <c r="AA380" s="9">
        <f>IF(W380="","",W380/$T380)</f>
        <v>0</v>
      </c>
      <c r="AB380" s="9">
        <f>IF(X380="","",X380/$T380)</f>
        <v>0.21682242990654196</v>
      </c>
      <c r="AC380" s="21"/>
      <c r="AD380" s="1"/>
      <c r="AE380" s="1">
        <v>2017</v>
      </c>
      <c r="AF380" s="1">
        <v>25</v>
      </c>
      <c r="AG380" s="1">
        <v>25</v>
      </c>
      <c r="AH380" s="12" t="s">
        <v>473</v>
      </c>
      <c r="AI380" s="1"/>
      <c r="AJ380" s="32" t="str">
        <f>IF(AE380&lt;&gt;AE379,"1",IF(C380&gt;C379,AJ379+1,"1"))</f>
        <v>1</v>
      </c>
      <c r="AK380" s="10">
        <f>IF(G380="Top",AJ380*1,IF(G380="Bottom",AJ380+10,""))</f>
        <v>1</v>
      </c>
      <c r="AL380" s="11" t="s">
        <v>5471</v>
      </c>
      <c r="AM380" s="14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</row>
    <row r="381" spans="1:73" s="11" customFormat="1" ht="11.25" hidden="1" x14ac:dyDescent="0.2">
      <c r="A381" s="1">
        <v>24</v>
      </c>
      <c r="B381" s="1" t="s">
        <v>2036</v>
      </c>
      <c r="C381" s="2">
        <v>42621</v>
      </c>
      <c r="D381" s="3"/>
      <c r="E381" s="4"/>
      <c r="F381" s="3"/>
      <c r="G381" s="10" t="s">
        <v>13</v>
      </c>
      <c r="H381" s="17"/>
      <c r="I381" s="4"/>
      <c r="J381" s="4"/>
      <c r="K381" s="4"/>
      <c r="L381" s="4"/>
      <c r="M381" s="7"/>
      <c r="N381" s="4"/>
      <c r="O381" s="7"/>
      <c r="P381" s="3"/>
      <c r="Q381" s="4"/>
      <c r="R381" s="3"/>
      <c r="S381" s="6" t="s">
        <v>1089</v>
      </c>
      <c r="T381" s="6">
        <v>12387.5</v>
      </c>
      <c r="U381" s="6">
        <v>12387.5</v>
      </c>
      <c r="V381" s="6">
        <v>0</v>
      </c>
      <c r="W381" s="6">
        <v>0</v>
      </c>
      <c r="X381" s="4"/>
      <c r="Y381" s="9">
        <f>IF(U381="","",U381/$T381)</f>
        <v>1</v>
      </c>
      <c r="Z381" s="9">
        <f>IF(V381="","",V381/$T381)</f>
        <v>0</v>
      </c>
      <c r="AA381" s="9">
        <f>IF(W381="","",W381/$T381)</f>
        <v>0</v>
      </c>
      <c r="AB381" s="9" t="str">
        <f>IF(X381="","",X381/$T381)</f>
        <v/>
      </c>
      <c r="AC381" s="21"/>
      <c r="AD381" s="1"/>
      <c r="AE381" s="7">
        <f>YEAR(C381)</f>
        <v>2016</v>
      </c>
      <c r="AF381" s="7"/>
      <c r="AG381" s="7"/>
      <c r="AH381" s="12"/>
      <c r="AI381" s="19"/>
      <c r="AJ381" s="32"/>
      <c r="AK381" s="10"/>
      <c r="AL381" s="11" t="s">
        <v>2037</v>
      </c>
      <c r="AN381" s="10"/>
      <c r="AO381" s="10"/>
      <c r="AP381" s="7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</row>
    <row r="382" spans="1:73" s="11" customFormat="1" ht="11.25" hidden="1" x14ac:dyDescent="0.2">
      <c r="A382" s="1">
        <v>24</v>
      </c>
      <c r="B382" s="1" t="s">
        <v>2036</v>
      </c>
      <c r="C382" s="2">
        <v>42621</v>
      </c>
      <c r="D382" s="3"/>
      <c r="E382" s="4"/>
      <c r="F382" s="3"/>
      <c r="G382" s="10" t="s">
        <v>13</v>
      </c>
      <c r="H382" s="17"/>
      <c r="I382" s="4"/>
      <c r="J382" s="4"/>
      <c r="K382" s="4"/>
      <c r="L382" s="4"/>
      <c r="M382" s="7"/>
      <c r="N382" s="4"/>
      <c r="O382" s="7"/>
      <c r="P382" s="3"/>
      <c r="Q382" s="4"/>
      <c r="R382" s="3"/>
      <c r="S382" s="6" t="s">
        <v>1089</v>
      </c>
      <c r="T382" s="6">
        <v>353.25</v>
      </c>
      <c r="U382" s="6">
        <v>353.25</v>
      </c>
      <c r="V382" s="6">
        <v>0</v>
      </c>
      <c r="W382" s="6">
        <v>0</v>
      </c>
      <c r="X382" s="4"/>
      <c r="Y382" s="9">
        <f>IF(U382="","",U382/$T382)</f>
        <v>1</v>
      </c>
      <c r="Z382" s="9">
        <f>IF(V382="","",V382/$T382)</f>
        <v>0</v>
      </c>
      <c r="AA382" s="9">
        <f>IF(W382="","",W382/$T382)</f>
        <v>0</v>
      </c>
      <c r="AB382" s="9" t="str">
        <f>IF(X382="","",X382/$T382)</f>
        <v/>
      </c>
      <c r="AC382" s="21"/>
      <c r="AD382" s="1"/>
      <c r="AE382" s="7">
        <f>YEAR(C382)</f>
        <v>2016</v>
      </c>
      <c r="AF382" s="7"/>
      <c r="AG382" s="7"/>
      <c r="AH382" s="12"/>
      <c r="AI382" s="19"/>
      <c r="AJ382" s="32"/>
      <c r="AK382" s="10"/>
      <c r="AL382" s="11" t="s">
        <v>2038</v>
      </c>
      <c r="AN382" s="10"/>
      <c r="AO382" s="10"/>
      <c r="AP382" s="7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</row>
    <row r="383" spans="1:73" s="11" customFormat="1" ht="11.25" hidden="1" x14ac:dyDescent="0.2">
      <c r="A383" s="15">
        <v>25</v>
      </c>
      <c r="B383" s="11" t="s">
        <v>409</v>
      </c>
      <c r="C383" s="16">
        <v>42540</v>
      </c>
      <c r="D383" s="3"/>
      <c r="E383" s="4"/>
      <c r="F383" s="3">
        <v>9.5</v>
      </c>
      <c r="G383" s="7" t="s">
        <v>1</v>
      </c>
      <c r="H383" s="17">
        <v>3.2600000000000004E-2</v>
      </c>
      <c r="I383" s="4"/>
      <c r="J383" s="4">
        <v>3.2000000000000001E-2</v>
      </c>
      <c r="K383" s="4"/>
      <c r="L383" s="4" t="str">
        <f>IF(K383="","",IF(H383="","",K383/H383))</f>
        <v/>
      </c>
      <c r="M383" s="7"/>
      <c r="N383" s="4"/>
      <c r="O383" s="7"/>
      <c r="P383" s="3"/>
      <c r="Q383" s="4"/>
      <c r="R383" s="3"/>
      <c r="S383" s="4"/>
      <c r="T383" s="8"/>
      <c r="U383" s="8"/>
      <c r="V383" s="4"/>
      <c r="W383" s="4"/>
      <c r="X383" s="4" t="str">
        <f>IF(T383="","",IF(W383="","",(T383-U383-V383-W383)))</f>
        <v/>
      </c>
      <c r="Y383" s="9" t="str">
        <f>IF(U383="","",U383/$T383)</f>
        <v/>
      </c>
      <c r="Z383" s="9" t="str">
        <f>IF(V383="","",V383/$T383)</f>
        <v/>
      </c>
      <c r="AA383" s="9" t="str">
        <f>IF(W383="","",W383/$T383)</f>
        <v/>
      </c>
      <c r="AB383" s="9" t="str">
        <f>IF(X383="","",X383/$T383)</f>
        <v/>
      </c>
      <c r="AC383" s="9"/>
      <c r="AD383" s="8"/>
      <c r="AE383" s="10">
        <v>2016</v>
      </c>
      <c r="AF383" s="7"/>
      <c r="AG383" s="7">
        <v>21</v>
      </c>
      <c r="AH383" s="12" t="s">
        <v>409</v>
      </c>
      <c r="AI383" s="12"/>
      <c r="AJ383" s="32" t="str">
        <f>IF(AE383&lt;&gt;AE382,"1",IF(C383&gt;C382,AJ382+1,"1"))</f>
        <v>1</v>
      </c>
      <c r="AK383" s="10">
        <f>IF(G383="Top",AJ383*1,IF(G383="Bottom",AJ383+10,""))</f>
        <v>11</v>
      </c>
      <c r="AL383" s="11" t="s">
        <v>410</v>
      </c>
      <c r="AN383" s="10"/>
      <c r="AO383" s="10"/>
      <c r="AP383" s="7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</row>
    <row r="384" spans="1:73" s="11" customFormat="1" ht="11.25" x14ac:dyDescent="0.2">
      <c r="A384" s="15">
        <v>25</v>
      </c>
      <c r="B384" s="11" t="s">
        <v>409</v>
      </c>
      <c r="C384" s="16">
        <v>42540</v>
      </c>
      <c r="D384" s="3">
        <v>11</v>
      </c>
      <c r="E384" s="38">
        <v>3.1</v>
      </c>
      <c r="F384" s="3">
        <v>1.5</v>
      </c>
      <c r="G384" s="7" t="s">
        <v>4</v>
      </c>
      <c r="H384" s="17">
        <v>2.8300000000000002E-2</v>
      </c>
      <c r="I384" s="4">
        <v>0.22600000000000001</v>
      </c>
      <c r="J384" s="4">
        <v>4.4999999999999998E-2</v>
      </c>
      <c r="K384" s="4">
        <v>0.66600000000000004</v>
      </c>
      <c r="L384" s="4">
        <f>IF(K384="","",IF(H384="","",K384/H384))</f>
        <v>23.53356890459364</v>
      </c>
      <c r="M384" s="7">
        <v>28</v>
      </c>
      <c r="N384" s="4">
        <v>8.14</v>
      </c>
      <c r="O384" s="7">
        <v>232.5</v>
      </c>
      <c r="P384" s="3">
        <v>27.4</v>
      </c>
      <c r="Q384" s="38">
        <v>13.4</v>
      </c>
      <c r="R384" s="3"/>
      <c r="S384" s="4">
        <v>0.15</v>
      </c>
      <c r="T384" s="8">
        <v>4.1999999999999993</v>
      </c>
      <c r="U384" s="8">
        <v>0.36</v>
      </c>
      <c r="V384" s="4">
        <v>1.1499999999999999</v>
      </c>
      <c r="W384" s="4">
        <v>1.55</v>
      </c>
      <c r="X384" s="4">
        <f>IF(T384="","",IF(W384="","",(T384-U384-V384-W384)))</f>
        <v>1.1399999999999995</v>
      </c>
      <c r="Y384" s="9">
        <f>IF(U384="","",U384/$T384)</f>
        <v>8.5714285714285729E-2</v>
      </c>
      <c r="Z384" s="9">
        <f>IF(V384="","",V384/$T384)</f>
        <v>0.27380952380952384</v>
      </c>
      <c r="AA384" s="9">
        <f>IF(W384="","",W384/$T384)</f>
        <v>0.36904761904761912</v>
      </c>
      <c r="AB384" s="9">
        <f>IF(X384="","",X384/$T384)</f>
        <v>0.27142857142857135</v>
      </c>
      <c r="AC384" s="9"/>
      <c r="AD384" s="8"/>
      <c r="AE384" s="10">
        <v>2016</v>
      </c>
      <c r="AF384" s="7">
        <v>29</v>
      </c>
      <c r="AG384" s="7">
        <v>23</v>
      </c>
      <c r="AH384" s="12" t="s">
        <v>409</v>
      </c>
      <c r="AI384" s="12"/>
      <c r="AJ384" s="32" t="str">
        <f>IF(AE384&lt;&gt;AE383,"1",IF(C384&gt;C383,AJ383+1,"1"))</f>
        <v>1</v>
      </c>
      <c r="AK384" s="10">
        <v>1</v>
      </c>
      <c r="AL384" s="11" t="s">
        <v>411</v>
      </c>
      <c r="AN384" s="10"/>
      <c r="AO384" s="10"/>
      <c r="AP384" s="7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</row>
    <row r="385" spans="1:73" s="11" customFormat="1" ht="11.25" hidden="1" x14ac:dyDescent="0.2">
      <c r="A385" s="15">
        <v>25</v>
      </c>
      <c r="B385" s="11" t="s">
        <v>409</v>
      </c>
      <c r="C385" s="16">
        <v>42555</v>
      </c>
      <c r="D385" s="3"/>
      <c r="E385" s="4"/>
      <c r="F385" s="3">
        <v>9.5</v>
      </c>
      <c r="G385" s="7" t="s">
        <v>1</v>
      </c>
      <c r="H385" s="17">
        <v>2.9399999999999999E-2</v>
      </c>
      <c r="I385" s="4"/>
      <c r="J385" s="4" t="s">
        <v>35</v>
      </c>
      <c r="K385" s="4"/>
      <c r="L385" s="4" t="str">
        <f>IF(K385="","",IF(H385="","",K385/H385))</f>
        <v/>
      </c>
      <c r="M385" s="7"/>
      <c r="N385" s="4"/>
      <c r="O385" s="7"/>
      <c r="P385" s="3"/>
      <c r="Q385" s="4"/>
      <c r="R385" s="3"/>
      <c r="S385" s="4"/>
      <c r="T385" s="8"/>
      <c r="U385" s="8"/>
      <c r="V385" s="4"/>
      <c r="W385" s="4"/>
      <c r="X385" s="4" t="str">
        <f>IF(T385="","",IF(W385="","",(T385-U385-V385-W385)))</f>
        <v/>
      </c>
      <c r="Y385" s="9" t="str">
        <f>IF(U385="","",U385/$T385)</f>
        <v/>
      </c>
      <c r="Z385" s="9" t="str">
        <f>IF(V385="","",V385/$T385)</f>
        <v/>
      </c>
      <c r="AA385" s="9" t="str">
        <f>IF(W385="","",W385/$T385)</f>
        <v/>
      </c>
      <c r="AB385" s="9" t="str">
        <f>IF(X385="","",X385/$T385)</f>
        <v/>
      </c>
      <c r="AC385" s="9"/>
      <c r="AD385" s="8"/>
      <c r="AE385" s="10">
        <v>2016</v>
      </c>
      <c r="AF385" s="7"/>
      <c r="AG385" s="7">
        <v>19</v>
      </c>
      <c r="AH385" s="12" t="s">
        <v>409</v>
      </c>
      <c r="AI385" s="12"/>
      <c r="AJ385" s="32">
        <f>IF(AE385&lt;&gt;AE384,"1",IF(C385&gt;C384,AJ384+1,"1"))</f>
        <v>2</v>
      </c>
      <c r="AK385" s="10">
        <f>IF(G385="Top",AJ385*1,IF(G385="Bottom",AJ385+10,""))</f>
        <v>12</v>
      </c>
      <c r="AL385" s="11" t="s">
        <v>700</v>
      </c>
      <c r="AN385" s="10"/>
      <c r="AO385" s="10"/>
      <c r="AP385" s="7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</row>
    <row r="386" spans="1:73" s="11" customFormat="1" ht="11.25" x14ac:dyDescent="0.2">
      <c r="A386" s="15">
        <v>25</v>
      </c>
      <c r="B386" s="11" t="s">
        <v>409</v>
      </c>
      <c r="C386" s="16">
        <v>42555</v>
      </c>
      <c r="D386" s="3">
        <v>11</v>
      </c>
      <c r="E386" s="38">
        <v>2.8</v>
      </c>
      <c r="F386" s="3">
        <v>1.5</v>
      </c>
      <c r="G386" s="7" t="s">
        <v>4</v>
      </c>
      <c r="H386" s="17">
        <v>2.8799999999999999E-2</v>
      </c>
      <c r="I386" s="4" t="s">
        <v>35</v>
      </c>
      <c r="J386" s="4" t="s">
        <v>35</v>
      </c>
      <c r="K386" s="4">
        <v>0.55900000000000005</v>
      </c>
      <c r="L386" s="4">
        <f>IF(K386="","",IF(H386="","",K386/H386))</f>
        <v>19.409722222222225</v>
      </c>
      <c r="M386" s="7">
        <v>23</v>
      </c>
      <c r="N386" s="4">
        <v>8.07</v>
      </c>
      <c r="O386" s="7">
        <v>321.7</v>
      </c>
      <c r="P386" s="3"/>
      <c r="Q386" s="38">
        <v>12.3</v>
      </c>
      <c r="R386" s="3"/>
      <c r="S386" s="4">
        <v>0.15</v>
      </c>
      <c r="T386" s="8">
        <v>14.65</v>
      </c>
      <c r="U386" s="8">
        <v>6.3</v>
      </c>
      <c r="V386" s="4">
        <v>4.66</v>
      </c>
      <c r="W386" s="4">
        <v>0</v>
      </c>
      <c r="X386" s="4">
        <f>IF(T386="","",IF(W386="","",(T386-U386-V386-W386)))</f>
        <v>3.6900000000000013</v>
      </c>
      <c r="Y386" s="9">
        <f>IF(U386="","",U386/$T386)</f>
        <v>0.43003412969283272</v>
      </c>
      <c r="Z386" s="9">
        <f>IF(V386="","",V386/$T386)</f>
        <v>0.31808873720136521</v>
      </c>
      <c r="AA386" s="9">
        <f>IF(W386="","",W386/$T386)</f>
        <v>0</v>
      </c>
      <c r="AB386" s="9">
        <f>IF(X386="","",X386/$T386)</f>
        <v>0.25187713310580212</v>
      </c>
      <c r="AC386" s="9"/>
      <c r="AD386" s="8" t="s">
        <v>701</v>
      </c>
      <c r="AE386" s="10">
        <v>2016</v>
      </c>
      <c r="AF386" s="7">
        <v>27</v>
      </c>
      <c r="AG386" s="7">
        <v>24</v>
      </c>
      <c r="AH386" s="12" t="s">
        <v>409</v>
      </c>
      <c r="AI386" s="12"/>
      <c r="AJ386" s="32" t="str">
        <f>IF(AE386&lt;&gt;AE385,"1",IF(C386&gt;C385,AJ385+1,"1"))</f>
        <v>1</v>
      </c>
      <c r="AK386" s="10">
        <v>2</v>
      </c>
      <c r="AL386" s="11" t="s">
        <v>702</v>
      </c>
      <c r="AN386" s="10"/>
      <c r="AO386" s="10"/>
      <c r="AP386" s="7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</row>
    <row r="387" spans="1:73" s="11" customFormat="1" ht="11.25" hidden="1" x14ac:dyDescent="0.2">
      <c r="A387" s="15">
        <v>25</v>
      </c>
      <c r="B387" s="11" t="s">
        <v>409</v>
      </c>
      <c r="C387" s="16">
        <v>42568</v>
      </c>
      <c r="D387" s="3"/>
      <c r="E387" s="4"/>
      <c r="F387" s="3">
        <v>9.5</v>
      </c>
      <c r="G387" s="7" t="s">
        <v>1</v>
      </c>
      <c r="H387" s="17">
        <v>5.3700000000000005E-2</v>
      </c>
      <c r="I387" s="4"/>
      <c r="J387" s="4">
        <v>3.5000000000000003E-2</v>
      </c>
      <c r="K387" s="4"/>
      <c r="L387" s="4" t="str">
        <f>IF(K387="","",IF(H387="","",K387/H387))</f>
        <v/>
      </c>
      <c r="M387" s="7"/>
      <c r="N387" s="4"/>
      <c r="O387" s="7"/>
      <c r="P387" s="3"/>
      <c r="Q387" s="4"/>
      <c r="R387" s="3"/>
      <c r="S387" s="4"/>
      <c r="T387" s="8"/>
      <c r="U387" s="8"/>
      <c r="V387" s="4"/>
      <c r="W387" s="4"/>
      <c r="X387" s="4" t="str">
        <f>IF(T387="","",IF(W387="","",(T387-U387-V387-W387)))</f>
        <v/>
      </c>
      <c r="Y387" s="9" t="str">
        <f>IF(U387="","",U387/$T387)</f>
        <v/>
      </c>
      <c r="Z387" s="9" t="str">
        <f>IF(V387="","",V387/$T387)</f>
        <v/>
      </c>
      <c r="AA387" s="9" t="str">
        <f>IF(W387="","",W387/$T387)</f>
        <v/>
      </c>
      <c r="AB387" s="9" t="str">
        <f>IF(X387="","",X387/$T387)</f>
        <v/>
      </c>
      <c r="AC387" s="9"/>
      <c r="AD387" s="8"/>
      <c r="AE387" s="10">
        <v>2016</v>
      </c>
      <c r="AF387" s="7"/>
      <c r="AG387" s="7">
        <v>22</v>
      </c>
      <c r="AH387" s="12" t="s">
        <v>409</v>
      </c>
      <c r="AI387" s="12"/>
      <c r="AJ387" s="32">
        <f>IF(AE387&lt;&gt;AE386,"1",IF(C387&gt;C386,AJ386+1,"1"))</f>
        <v>2</v>
      </c>
      <c r="AK387" s="10">
        <f>IF(G387="Top",AJ387*1,IF(G387="Bottom",AJ387+10,""))</f>
        <v>12</v>
      </c>
      <c r="AL387" s="11" t="s">
        <v>938</v>
      </c>
      <c r="AN387" s="10"/>
      <c r="AO387" s="10"/>
      <c r="AP387" s="7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</row>
    <row r="388" spans="1:73" s="11" customFormat="1" ht="11.25" x14ac:dyDescent="0.2">
      <c r="A388" s="15">
        <v>25</v>
      </c>
      <c r="B388" s="11" t="s">
        <v>409</v>
      </c>
      <c r="C388" s="16">
        <v>42568</v>
      </c>
      <c r="D388" s="3">
        <v>11</v>
      </c>
      <c r="E388" s="38">
        <v>2.9</v>
      </c>
      <c r="F388" s="3">
        <v>1.5</v>
      </c>
      <c r="G388" s="7" t="s">
        <v>4</v>
      </c>
      <c r="H388" s="17">
        <v>5.3700000000000005E-2</v>
      </c>
      <c r="I388" s="4">
        <v>1.2999999999999999E-2</v>
      </c>
      <c r="J388" s="4">
        <v>3.3000000000000002E-2</v>
      </c>
      <c r="K388" s="4">
        <v>0.875</v>
      </c>
      <c r="L388" s="4">
        <f>IF(K388="","",IF(H388="","",K388/H388))</f>
        <v>16.294227188081937</v>
      </c>
      <c r="M388" s="7">
        <v>23</v>
      </c>
      <c r="N388" s="4">
        <v>8.2799999999999994</v>
      </c>
      <c r="O388" s="7">
        <v>245.4</v>
      </c>
      <c r="P388" s="3"/>
      <c r="Q388" s="38">
        <v>14.8</v>
      </c>
      <c r="R388" s="3">
        <v>156.9</v>
      </c>
      <c r="S388" s="4">
        <v>0.15</v>
      </c>
      <c r="T388" s="8">
        <v>17.82</v>
      </c>
      <c r="U388" s="8">
        <v>11.75</v>
      </c>
      <c r="V388" s="4">
        <v>0</v>
      </c>
      <c r="W388" s="4">
        <v>0.03</v>
      </c>
      <c r="X388" s="4">
        <f>IF(T388="","",IF(W388="","",(T388-U388-V388-W388)))</f>
        <v>6.04</v>
      </c>
      <c r="Y388" s="9">
        <f>IF(U388="","",U388/$T388)</f>
        <v>0.65937149270482598</v>
      </c>
      <c r="Z388" s="9">
        <f>IF(V388="","",V388/$T388)</f>
        <v>0</v>
      </c>
      <c r="AA388" s="9">
        <f>IF(W388="","",W388/$T388)</f>
        <v>1.6835016835016834E-3</v>
      </c>
      <c r="AB388" s="9">
        <f>IF(X388="","",X388/$T388)</f>
        <v>0.33894500561167229</v>
      </c>
      <c r="AC388" s="9"/>
      <c r="AD388" s="8" t="s">
        <v>939</v>
      </c>
      <c r="AE388" s="10">
        <v>2016</v>
      </c>
      <c r="AF388" s="7">
        <v>28</v>
      </c>
      <c r="AG388" s="7">
        <v>26</v>
      </c>
      <c r="AH388" s="12" t="s">
        <v>409</v>
      </c>
      <c r="AI388" s="12"/>
      <c r="AJ388" s="32" t="str">
        <f>IF(AE388&lt;&gt;AE387,"1",IF(C388&gt;C387,AJ387+1,"1"))</f>
        <v>1</v>
      </c>
      <c r="AK388" s="10">
        <v>3</v>
      </c>
      <c r="AL388" s="11" t="s">
        <v>940</v>
      </c>
      <c r="AN388" s="10"/>
      <c r="AO388" s="10"/>
      <c r="AP388" s="7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</row>
    <row r="389" spans="1:73" s="11" customFormat="1" ht="11.25" hidden="1" x14ac:dyDescent="0.2">
      <c r="A389" s="15">
        <v>25</v>
      </c>
      <c r="B389" s="11" t="s">
        <v>409</v>
      </c>
      <c r="C389" s="16">
        <v>42587</v>
      </c>
      <c r="D389" s="3"/>
      <c r="E389" s="4"/>
      <c r="F389" s="3">
        <v>9.5</v>
      </c>
      <c r="G389" s="7" t="s">
        <v>1</v>
      </c>
      <c r="H389" s="17">
        <v>1.66E-2</v>
      </c>
      <c r="I389" s="4"/>
      <c r="J389" s="4" t="s">
        <v>35</v>
      </c>
      <c r="K389" s="4"/>
      <c r="L389" s="4" t="str">
        <f>IF(K389="","",IF(H389="","",K389/H389))</f>
        <v/>
      </c>
      <c r="M389" s="7"/>
      <c r="N389" s="4"/>
      <c r="O389" s="7"/>
      <c r="P389" s="3"/>
      <c r="Q389" s="4"/>
      <c r="R389" s="3"/>
      <c r="S389" s="4"/>
      <c r="T389" s="8"/>
      <c r="U389" s="8"/>
      <c r="V389" s="4"/>
      <c r="W389" s="4"/>
      <c r="X389" s="4" t="str">
        <f>IF(T389="","",IF(W389="","",(T389-U389-V389-W389)))</f>
        <v/>
      </c>
      <c r="Y389" s="9" t="str">
        <f>IF(U389="","",U389/$T389)</f>
        <v/>
      </c>
      <c r="Z389" s="9" t="str">
        <f>IF(V389="","",V389/$T389)</f>
        <v/>
      </c>
      <c r="AA389" s="9" t="str">
        <f>IF(W389="","",W389/$T389)</f>
        <v/>
      </c>
      <c r="AB389" s="9" t="str">
        <f>IF(X389="","",X389/$T389)</f>
        <v/>
      </c>
      <c r="AC389" s="9"/>
      <c r="AD389" s="8"/>
      <c r="AE389" s="10">
        <v>2016</v>
      </c>
      <c r="AF389" s="7"/>
      <c r="AG389" s="7">
        <v>21</v>
      </c>
      <c r="AH389" s="12" t="s">
        <v>409</v>
      </c>
      <c r="AI389" s="12"/>
      <c r="AJ389" s="32">
        <f>IF(AE389&lt;&gt;AE388,"1",IF(C389&gt;C388,AJ388+1,"1"))</f>
        <v>2</v>
      </c>
      <c r="AK389" s="10">
        <f>IF(G389="Top",AJ389*1,IF(G389="Bottom",AJ389+10,""))</f>
        <v>12</v>
      </c>
      <c r="AL389" s="11" t="s">
        <v>1299</v>
      </c>
      <c r="AN389" s="10"/>
      <c r="AO389" s="10"/>
      <c r="AP389" s="7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</row>
    <row r="390" spans="1:73" s="11" customFormat="1" ht="11.25" x14ac:dyDescent="0.2">
      <c r="A390" s="15">
        <v>25</v>
      </c>
      <c r="B390" s="11" t="s">
        <v>409</v>
      </c>
      <c r="C390" s="16">
        <v>42587</v>
      </c>
      <c r="D390" s="3">
        <v>11</v>
      </c>
      <c r="E390" s="38">
        <v>2.0499999999999998</v>
      </c>
      <c r="F390" s="3">
        <v>1.5</v>
      </c>
      <c r="G390" s="7" t="s">
        <v>4</v>
      </c>
      <c r="H390" s="17">
        <v>1.6E-2</v>
      </c>
      <c r="I390" s="4" t="s">
        <v>35</v>
      </c>
      <c r="J390" s="4" t="s">
        <v>35</v>
      </c>
      <c r="K390" s="4">
        <v>0.501</v>
      </c>
      <c r="L390" s="4">
        <f>IF(K390="","",IF(H390="","",K390/H390))</f>
        <v>31.3125</v>
      </c>
      <c r="M390" s="7">
        <v>27</v>
      </c>
      <c r="N390" s="4">
        <v>7.7</v>
      </c>
      <c r="O390" s="7">
        <v>275.8</v>
      </c>
      <c r="P390" s="3"/>
      <c r="Q390" s="38">
        <v>5.0999999999999996</v>
      </c>
      <c r="R390" s="3"/>
      <c r="S390" s="4">
        <v>0.15</v>
      </c>
      <c r="T390" s="8"/>
      <c r="U390" s="8" t="s">
        <v>104</v>
      </c>
      <c r="V390" s="4"/>
      <c r="W390" s="4"/>
      <c r="X390" s="4" t="str">
        <f>IF(T390="","",IF(W390="","",(T390-U390-V390-W390)))</f>
        <v/>
      </c>
      <c r="Y390" s="9" t="e">
        <f>IF(U390="","",U390/$T390)</f>
        <v>#VALUE!</v>
      </c>
      <c r="Z390" s="9" t="str">
        <f>IF(V390="","",V390/$T390)</f>
        <v/>
      </c>
      <c r="AA390" s="9" t="str">
        <f>IF(W390="","",W390/$T390)</f>
        <v/>
      </c>
      <c r="AB390" s="9" t="str">
        <f>IF(X390="","",X390/$T390)</f>
        <v/>
      </c>
      <c r="AC390" s="9"/>
      <c r="AD390" s="8"/>
      <c r="AE390" s="10">
        <v>2016</v>
      </c>
      <c r="AF390" s="7">
        <v>23</v>
      </c>
      <c r="AG390" s="7">
        <v>25</v>
      </c>
      <c r="AH390" s="12" t="s">
        <v>409</v>
      </c>
      <c r="AI390" s="12"/>
      <c r="AJ390" s="32" t="str">
        <f>IF(AE390&lt;&gt;AE389,"1",IF(C390&gt;C389,AJ389+1,"1"))</f>
        <v>1</v>
      </c>
      <c r="AK390" s="10">
        <v>4</v>
      </c>
      <c r="AL390" s="11" t="s">
        <v>1300</v>
      </c>
      <c r="AN390" s="10"/>
      <c r="AO390" s="10"/>
      <c r="AP390" s="7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</row>
    <row r="391" spans="1:73" s="11" customFormat="1" ht="11.25" hidden="1" x14ac:dyDescent="0.2">
      <c r="A391" s="15">
        <v>25</v>
      </c>
      <c r="B391" s="11" t="s">
        <v>409</v>
      </c>
      <c r="C391" s="16">
        <v>42596</v>
      </c>
      <c r="D391" s="3"/>
      <c r="E391" s="4"/>
      <c r="F391" s="3">
        <v>9.5</v>
      </c>
      <c r="G391" s="7" t="s">
        <v>1</v>
      </c>
      <c r="H391" s="17">
        <v>2.3199999999999998E-2</v>
      </c>
      <c r="I391" s="4"/>
      <c r="J391" s="4">
        <v>7.4999999999999997E-3</v>
      </c>
      <c r="K391" s="4"/>
      <c r="L391" s="4" t="str">
        <f>IF(K391="","",IF(H391="","",K391/H391))</f>
        <v/>
      </c>
      <c r="M391" s="7"/>
      <c r="N391" s="4"/>
      <c r="O391" s="7"/>
      <c r="P391" s="3"/>
      <c r="Q391" s="4"/>
      <c r="R391" s="3"/>
      <c r="S391" s="4"/>
      <c r="T391" s="8"/>
      <c r="U391" s="8"/>
      <c r="V391" s="4"/>
      <c r="W391" s="4"/>
      <c r="X391" s="4" t="str">
        <f>IF(T391="","",IF(W391="","",(T391-U391-V391-W391)))</f>
        <v/>
      </c>
      <c r="Y391" s="9" t="str">
        <f>IF(U391="","",U391/$T391)</f>
        <v/>
      </c>
      <c r="Z391" s="9" t="str">
        <f>IF(V391="","",V391/$T391)</f>
        <v/>
      </c>
      <c r="AA391" s="9" t="str">
        <f>IF(W391="","",W391/$T391)</f>
        <v/>
      </c>
      <c r="AB391" s="9" t="str">
        <f>IF(X391="","",X391/$T391)</f>
        <v/>
      </c>
      <c r="AC391" s="9"/>
      <c r="AD391" s="8"/>
      <c r="AE391" s="10">
        <v>2016</v>
      </c>
      <c r="AF391" s="7"/>
      <c r="AG391" s="7">
        <v>21</v>
      </c>
      <c r="AH391" s="12" t="s">
        <v>409</v>
      </c>
      <c r="AI391" s="12"/>
      <c r="AJ391" s="32">
        <f>IF(AE391&lt;&gt;AE390,"1",IF(C391&gt;C390,AJ390+1,"1"))</f>
        <v>2</v>
      </c>
      <c r="AK391" s="10">
        <f>IF(G391="Top",AJ391*1,IF(G391="Bottom",AJ391+10,""))</f>
        <v>12</v>
      </c>
      <c r="AL391" s="11" t="s">
        <v>1483</v>
      </c>
      <c r="AN391" s="10"/>
      <c r="AO391" s="10"/>
      <c r="AP391" s="7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</row>
    <row r="392" spans="1:73" s="11" customFormat="1" ht="11.25" x14ac:dyDescent="0.2">
      <c r="A392" s="15">
        <v>25</v>
      </c>
      <c r="B392" s="11" t="s">
        <v>409</v>
      </c>
      <c r="C392" s="16">
        <v>42596</v>
      </c>
      <c r="D392" s="3">
        <v>11</v>
      </c>
      <c r="E392" s="38">
        <v>2.2999999999999998</v>
      </c>
      <c r="F392" s="3">
        <v>1.5</v>
      </c>
      <c r="G392" s="7" t="s">
        <v>4</v>
      </c>
      <c r="H392" s="17">
        <v>2.0799999999999999E-2</v>
      </c>
      <c r="I392" s="4">
        <v>1.2999999999999999E-2</v>
      </c>
      <c r="J392" s="4">
        <v>7.4999999999999997E-3</v>
      </c>
      <c r="K392" s="4">
        <v>0.68500000000000005</v>
      </c>
      <c r="L392" s="4">
        <f>IF(K392="","",IF(H392="","",K392/H392))</f>
        <v>32.932692307692314</v>
      </c>
      <c r="M392" s="7">
        <v>22</v>
      </c>
      <c r="N392" s="4">
        <v>8.08</v>
      </c>
      <c r="O392" s="7">
        <v>310.10000000000002</v>
      </c>
      <c r="P392" s="3">
        <v>20.9</v>
      </c>
      <c r="Q392" s="38">
        <v>5.4</v>
      </c>
      <c r="R392" s="3"/>
      <c r="S392" s="4">
        <v>0.15</v>
      </c>
      <c r="T392" s="8">
        <v>2.92</v>
      </c>
      <c r="U392" s="8">
        <v>1.73</v>
      </c>
      <c r="V392" s="4">
        <v>0.17</v>
      </c>
      <c r="W392" s="4">
        <v>0</v>
      </c>
      <c r="X392" s="4">
        <f>IF(T392="","",IF(W392="","",(T392-U392-V392-W392)))</f>
        <v>1.02</v>
      </c>
      <c r="Y392" s="9">
        <f>IF(U392="","",U392/$T392)</f>
        <v>0.59246575342465757</v>
      </c>
      <c r="Z392" s="9">
        <f>IF(V392="","",V392/$T392)</f>
        <v>5.8219178082191785E-2</v>
      </c>
      <c r="AA392" s="9">
        <f>IF(W392="","",W392/$T392)</f>
        <v>0</v>
      </c>
      <c r="AB392" s="9">
        <f>IF(X392="","",X392/$T392)</f>
        <v>0.34931506849315069</v>
      </c>
      <c r="AC392" s="9"/>
      <c r="AD392" s="8"/>
      <c r="AE392" s="10">
        <v>2016</v>
      </c>
      <c r="AF392" s="7">
        <v>24</v>
      </c>
      <c r="AG392" s="7">
        <v>25</v>
      </c>
      <c r="AH392" s="12" t="s">
        <v>409</v>
      </c>
      <c r="AI392" s="12"/>
      <c r="AJ392" s="32" t="str">
        <f>IF(AE392&lt;&gt;AE391,"1",IF(C392&gt;C391,AJ391+1,"1"))</f>
        <v>1</v>
      </c>
      <c r="AK392" s="10">
        <v>5</v>
      </c>
      <c r="AL392" s="11" t="s">
        <v>1484</v>
      </c>
      <c r="AN392" s="10"/>
      <c r="AO392" s="10"/>
      <c r="AP392" s="7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</row>
    <row r="393" spans="1:73" s="11" customFormat="1" ht="11.25" hidden="1" x14ac:dyDescent="0.2">
      <c r="A393" s="15">
        <v>25</v>
      </c>
      <c r="B393" s="11" t="s">
        <v>409</v>
      </c>
      <c r="C393" s="16">
        <v>42617</v>
      </c>
      <c r="D393" s="3"/>
      <c r="E393" s="4"/>
      <c r="F393" s="3">
        <v>9.5</v>
      </c>
      <c r="G393" s="7" t="s">
        <v>1</v>
      </c>
      <c r="H393" s="17">
        <v>3.0899999999999997E-2</v>
      </c>
      <c r="I393" s="4"/>
      <c r="J393" s="4" t="s">
        <v>35</v>
      </c>
      <c r="K393" s="4"/>
      <c r="L393" s="4" t="str">
        <f>IF(K393="","",IF(H393="","",K393/H393))</f>
        <v/>
      </c>
      <c r="M393" s="7"/>
      <c r="N393" s="4"/>
      <c r="O393" s="7"/>
      <c r="P393" s="3"/>
      <c r="Q393" s="4"/>
      <c r="R393" s="3"/>
      <c r="S393" s="4"/>
      <c r="T393" s="8"/>
      <c r="U393" s="8"/>
      <c r="V393" s="4"/>
      <c r="W393" s="4"/>
      <c r="X393" s="4" t="str">
        <f>IF(T393="","",IF(W393="","",(T393-U393-V393-W393)))</f>
        <v/>
      </c>
      <c r="Y393" s="9" t="str">
        <f>IF(U393="","",U393/$T393)</f>
        <v/>
      </c>
      <c r="Z393" s="9" t="str">
        <f>IF(V393="","",V393/$T393)</f>
        <v/>
      </c>
      <c r="AA393" s="9" t="str">
        <f>IF(W393="","",W393/$T393)</f>
        <v/>
      </c>
      <c r="AB393" s="9" t="str">
        <f>IF(X393="","",X393/$T393)</f>
        <v/>
      </c>
      <c r="AC393" s="9"/>
      <c r="AD393" s="8"/>
      <c r="AE393" s="10">
        <v>2016</v>
      </c>
      <c r="AF393" s="7"/>
      <c r="AG393" s="7">
        <v>24</v>
      </c>
      <c r="AH393" s="12" t="s">
        <v>409</v>
      </c>
      <c r="AI393" s="12"/>
      <c r="AJ393" s="32">
        <f>IF(AE393&lt;&gt;AE392,"1",IF(C393&gt;C392,AJ392+1,"1"))</f>
        <v>2</v>
      </c>
      <c r="AK393" s="10">
        <f>IF(G393="Top",AJ393*1,IF(G393="Bottom",AJ393+10,""))</f>
        <v>12</v>
      </c>
      <c r="AL393" s="11" t="s">
        <v>1937</v>
      </c>
      <c r="AN393" s="10"/>
      <c r="AO393" s="10"/>
      <c r="AP393" s="7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</row>
    <row r="394" spans="1:73" s="11" customFormat="1" ht="11.25" x14ac:dyDescent="0.2">
      <c r="A394" s="15">
        <v>25</v>
      </c>
      <c r="B394" s="11" t="s">
        <v>409</v>
      </c>
      <c r="C394" s="16">
        <v>42617</v>
      </c>
      <c r="D394" s="3">
        <v>11</v>
      </c>
      <c r="E394" s="38">
        <v>2.5</v>
      </c>
      <c r="F394" s="3">
        <v>1.5</v>
      </c>
      <c r="G394" s="7" t="s">
        <v>4</v>
      </c>
      <c r="H394" s="17">
        <v>3.7399999999999996E-2</v>
      </c>
      <c r="I394" s="4" t="s">
        <v>35</v>
      </c>
      <c r="J394" s="4" t="s">
        <v>35</v>
      </c>
      <c r="K394" s="4">
        <v>0.65200000000000002</v>
      </c>
      <c r="L394" s="4">
        <f>IF(K394="","",IF(H394="","",K394/H394))</f>
        <v>17.433155080213908</v>
      </c>
      <c r="M394" s="7">
        <v>18</v>
      </c>
      <c r="N394" s="4">
        <v>7.61</v>
      </c>
      <c r="O394" s="7">
        <v>303.8</v>
      </c>
      <c r="P394" s="3"/>
      <c r="Q394" s="38">
        <v>12.8</v>
      </c>
      <c r="R394" s="3"/>
      <c r="S394" s="4">
        <v>0.15</v>
      </c>
      <c r="T394" s="8">
        <v>13.93</v>
      </c>
      <c r="U394" s="8">
        <v>10.039999999999999</v>
      </c>
      <c r="V394" s="4">
        <v>0</v>
      </c>
      <c r="W394" s="4">
        <v>0.3</v>
      </c>
      <c r="X394" s="4">
        <f>IF(T394="","",IF(W394="","",(T394-U394-V394-W394)))</f>
        <v>3.5900000000000007</v>
      </c>
      <c r="Y394" s="9">
        <f>IF(U394="","",U394/$T394)</f>
        <v>0.72074659009332376</v>
      </c>
      <c r="Z394" s="9">
        <f>IF(V394="","",V394/$T394)</f>
        <v>0</v>
      </c>
      <c r="AA394" s="9">
        <f>IF(W394="","",W394/$T394)</f>
        <v>2.1536252692031587E-2</v>
      </c>
      <c r="AB394" s="9">
        <f>IF(X394="","",X394/$T394)</f>
        <v>0.25771715721464472</v>
      </c>
      <c r="AC394" s="9"/>
      <c r="AD394" s="8" t="s">
        <v>1938</v>
      </c>
      <c r="AE394" s="10">
        <v>2016</v>
      </c>
      <c r="AF394" s="7">
        <v>22</v>
      </c>
      <c r="AG394" s="7">
        <v>25</v>
      </c>
      <c r="AH394" s="12" t="s">
        <v>409</v>
      </c>
      <c r="AI394" s="12"/>
      <c r="AJ394" s="32" t="str">
        <f>IF(AE394&lt;&gt;AE393,"1",IF(C394&gt;C393,AJ393+1,"1"))</f>
        <v>1</v>
      </c>
      <c r="AK394" s="10">
        <v>6</v>
      </c>
      <c r="AL394" s="11" t="s">
        <v>1939</v>
      </c>
      <c r="AN394" s="10"/>
      <c r="AO394" s="10"/>
      <c r="AP394" s="7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</row>
    <row r="395" spans="1:73" s="11" customFormat="1" ht="11.25" hidden="1" x14ac:dyDescent="0.2">
      <c r="A395" s="15">
        <v>25</v>
      </c>
      <c r="B395" s="11" t="s">
        <v>409</v>
      </c>
      <c r="C395" s="16">
        <v>42631</v>
      </c>
      <c r="D395" s="3"/>
      <c r="E395" s="4"/>
      <c r="F395" s="3">
        <v>9.5</v>
      </c>
      <c r="G395" s="7" t="s">
        <v>1</v>
      </c>
      <c r="H395" s="17">
        <v>2.1399999999999999E-2</v>
      </c>
      <c r="I395" s="4"/>
      <c r="J395" s="4">
        <v>7.4999999999999997E-3</v>
      </c>
      <c r="K395" s="4"/>
      <c r="L395" s="4" t="str">
        <f>IF(K395="","",IF(H395="","",K395/H395))</f>
        <v/>
      </c>
      <c r="M395" s="7"/>
      <c r="N395" s="4"/>
      <c r="O395" s="7"/>
      <c r="P395" s="3"/>
      <c r="Q395" s="4"/>
      <c r="R395" s="3"/>
      <c r="S395" s="4"/>
      <c r="T395" s="8"/>
      <c r="U395" s="8"/>
      <c r="V395" s="4"/>
      <c r="W395" s="4"/>
      <c r="X395" s="4" t="str">
        <f>IF(T395="","",IF(W395="","",(T395-U395-V395-W395)))</f>
        <v/>
      </c>
      <c r="Y395" s="9" t="str">
        <f>IF(U395="","",U395/$T395)</f>
        <v/>
      </c>
      <c r="Z395" s="9" t="str">
        <f>IF(V395="","",V395/$T395)</f>
        <v/>
      </c>
      <c r="AA395" s="9" t="str">
        <f>IF(W395="","",W395/$T395)</f>
        <v/>
      </c>
      <c r="AB395" s="9" t="str">
        <f>IF(X395="","",X395/$T395)</f>
        <v/>
      </c>
      <c r="AC395" s="9"/>
      <c r="AD395" s="8"/>
      <c r="AE395" s="10">
        <v>2016</v>
      </c>
      <c r="AF395" s="7"/>
      <c r="AG395" s="7">
        <v>21</v>
      </c>
      <c r="AH395" s="12" t="s">
        <v>409</v>
      </c>
      <c r="AI395" s="12"/>
      <c r="AJ395" s="32">
        <f>IF(AE395&lt;&gt;AE394,"1",IF(C395&gt;C394,AJ394+1,"1"))</f>
        <v>2</v>
      </c>
      <c r="AK395" s="10">
        <f>IF(G395="Top",AJ395*1,IF(G395="Bottom",AJ395+10,""))</f>
        <v>12</v>
      </c>
      <c r="AL395" s="11" t="s">
        <v>2232</v>
      </c>
      <c r="AN395" s="10"/>
      <c r="AO395" s="10"/>
      <c r="AP395" s="7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</row>
    <row r="396" spans="1:73" s="11" customFormat="1" ht="11.25" x14ac:dyDescent="0.2">
      <c r="A396" s="15">
        <v>25</v>
      </c>
      <c r="B396" s="11" t="s">
        <v>409</v>
      </c>
      <c r="C396" s="16">
        <v>42631</v>
      </c>
      <c r="D396" s="3">
        <v>11</v>
      </c>
      <c r="E396" s="38">
        <v>2.5</v>
      </c>
      <c r="F396" s="3">
        <v>1.5</v>
      </c>
      <c r="G396" s="7" t="s">
        <v>4</v>
      </c>
      <c r="H396" s="17">
        <v>2.93E-2</v>
      </c>
      <c r="I396" s="4">
        <v>7.0000000000000001E-3</v>
      </c>
      <c r="J396" s="4">
        <v>2.1000000000000001E-2</v>
      </c>
      <c r="K396" s="4">
        <v>0.55000000000000004</v>
      </c>
      <c r="L396" s="4">
        <f>IF(K396="","",IF(H396="","",K396/H396))</f>
        <v>18.771331058020479</v>
      </c>
      <c r="M396" s="7">
        <v>14</v>
      </c>
      <c r="N396" s="4">
        <v>7.89</v>
      </c>
      <c r="O396" s="7">
        <v>271.10000000000002</v>
      </c>
      <c r="P396" s="3"/>
      <c r="Q396" s="38">
        <v>7.7</v>
      </c>
      <c r="R396" s="3">
        <v>34.299999999999997</v>
      </c>
      <c r="S396" s="4">
        <v>0.15</v>
      </c>
      <c r="T396" s="8">
        <v>1.19</v>
      </c>
      <c r="U396" s="8">
        <v>0.05</v>
      </c>
      <c r="V396" s="4">
        <v>0</v>
      </c>
      <c r="W396" s="4">
        <v>0.42</v>
      </c>
      <c r="X396" s="4">
        <f>IF(T396="","",IF(W396="","",(T396-U396-V396-W396)))</f>
        <v>0.72</v>
      </c>
      <c r="Y396" s="9">
        <f>IF(U396="","",U396/$T396)</f>
        <v>4.2016806722689079E-2</v>
      </c>
      <c r="Z396" s="9">
        <f>IF(V396="","",V396/$T396)</f>
        <v>0</v>
      </c>
      <c r="AA396" s="9">
        <f>IF(W396="","",W396/$T396)</f>
        <v>0.35294117647058826</v>
      </c>
      <c r="AB396" s="9">
        <f>IF(X396="","",X396/$T396)</f>
        <v>0.60504201680672265</v>
      </c>
      <c r="AC396" s="9"/>
      <c r="AD396" s="8"/>
      <c r="AE396" s="10">
        <v>2016</v>
      </c>
      <c r="AF396" s="7">
        <v>27</v>
      </c>
      <c r="AG396" s="7">
        <v>23</v>
      </c>
      <c r="AH396" s="12" t="s">
        <v>409</v>
      </c>
      <c r="AI396" s="12"/>
      <c r="AJ396" s="32" t="str">
        <f>IF(AE396&lt;&gt;AE395,"1",IF(C396&gt;C395,AJ395+1,"1"))</f>
        <v>1</v>
      </c>
      <c r="AK396" s="10">
        <v>7</v>
      </c>
      <c r="AL396" s="11" t="s">
        <v>2233</v>
      </c>
      <c r="AN396" s="10"/>
      <c r="AO396" s="10"/>
      <c r="AP396" s="7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</row>
    <row r="397" spans="1:73" s="11" customFormat="1" ht="11.25" hidden="1" x14ac:dyDescent="0.2">
      <c r="A397" s="1">
        <v>25</v>
      </c>
      <c r="B397" s="11" t="s">
        <v>409</v>
      </c>
      <c r="C397" s="24">
        <v>42895</v>
      </c>
      <c r="D397" s="1"/>
      <c r="E397" s="20"/>
      <c r="F397" s="1">
        <v>9.5</v>
      </c>
      <c r="G397" s="7" t="s">
        <v>1</v>
      </c>
      <c r="H397" s="5">
        <v>3.2899999999999999E-2</v>
      </c>
      <c r="I397" s="6"/>
      <c r="J397" s="6">
        <v>3.2000000000000001E-2</v>
      </c>
      <c r="K397" s="6"/>
      <c r="L397" s="6" t="str">
        <f>IF(H397="","",IF(K397="","",K397/H397))</f>
        <v/>
      </c>
      <c r="M397" s="1"/>
      <c r="N397" s="20"/>
      <c r="O397" s="13"/>
      <c r="P397" s="1"/>
      <c r="Q397" s="20"/>
      <c r="R397" s="13"/>
      <c r="S397" s="6" t="s">
        <v>35</v>
      </c>
      <c r="T397" s="6"/>
      <c r="U397" s="6"/>
      <c r="V397" s="6"/>
      <c r="W397" s="6"/>
      <c r="X397" s="6" t="str">
        <f>IF(T397="","",T397-U397-V397-W397)</f>
        <v/>
      </c>
      <c r="Y397" s="9" t="str">
        <f>IF(U397="","",U397/$T397)</f>
        <v/>
      </c>
      <c r="Z397" s="9" t="str">
        <f>IF(V397="","",V397/$T397)</f>
        <v/>
      </c>
      <c r="AA397" s="9" t="str">
        <f>IF(W397="","",W397/$T397)</f>
        <v/>
      </c>
      <c r="AB397" s="9" t="str">
        <f>IF(X397="","",X397/$T397)</f>
        <v/>
      </c>
      <c r="AC397" s="21"/>
      <c r="AD397" s="1"/>
      <c r="AE397" s="1">
        <v>2017</v>
      </c>
      <c r="AF397" s="1"/>
      <c r="AG397" s="1">
        <v>19</v>
      </c>
      <c r="AH397" s="12" t="s">
        <v>409</v>
      </c>
      <c r="AI397" s="1"/>
      <c r="AJ397" s="32" t="str">
        <f>IF(AE397&lt;&gt;AE396,"1",IF(C397&gt;C396,AJ396+1,"1"))</f>
        <v>1</v>
      </c>
      <c r="AK397" s="10">
        <f>IF(G397="Top",AJ397*1,IF(G397="Bottom",AJ397+10,""))</f>
        <v>11</v>
      </c>
      <c r="AL397" s="11" t="s">
        <v>2646</v>
      </c>
      <c r="AM397" s="14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</row>
    <row r="398" spans="1:73" s="11" customFormat="1" ht="11.25" x14ac:dyDescent="0.2">
      <c r="A398" s="1">
        <v>25</v>
      </c>
      <c r="B398" s="11" t="s">
        <v>409</v>
      </c>
      <c r="C398" s="24">
        <v>42895</v>
      </c>
      <c r="D398" s="1">
        <v>11</v>
      </c>
      <c r="E398" s="39">
        <v>3.2</v>
      </c>
      <c r="F398" s="1">
        <v>1.5</v>
      </c>
      <c r="G398" s="1" t="s">
        <v>4</v>
      </c>
      <c r="H398" s="5">
        <v>3.1399999999999997E-2</v>
      </c>
      <c r="I398" s="6">
        <v>0.54700000000000004</v>
      </c>
      <c r="J398" s="6">
        <v>0.113</v>
      </c>
      <c r="K398" s="6">
        <v>1.0880000000000001</v>
      </c>
      <c r="L398" s="6">
        <f>IF(H398="","",IF(K398="","",K398/H398))</f>
        <v>34.649681528662427</v>
      </c>
      <c r="M398" s="1">
        <v>17</v>
      </c>
      <c r="N398" s="20">
        <v>7.29</v>
      </c>
      <c r="O398" s="13">
        <v>217.9</v>
      </c>
      <c r="P398" s="1">
        <v>30.3</v>
      </c>
      <c r="Q398" s="39">
        <v>3.7</v>
      </c>
      <c r="R398" s="13"/>
      <c r="S398" s="6">
        <v>0.15</v>
      </c>
      <c r="T398" s="6">
        <v>1.77</v>
      </c>
      <c r="U398" s="6">
        <v>0.44</v>
      </c>
      <c r="V398" s="6">
        <v>0.23</v>
      </c>
      <c r="W398" s="6">
        <v>0</v>
      </c>
      <c r="X398" s="6">
        <f>IF(T398="","",T398-U398-V398-W398)</f>
        <v>1.1000000000000001</v>
      </c>
      <c r="Y398" s="9">
        <f>IF(U398="","",U398/$T398)</f>
        <v>0.24858757062146891</v>
      </c>
      <c r="Z398" s="9">
        <f>IF(V398="","",V398/$T398)</f>
        <v>0.12994350282485875</v>
      </c>
      <c r="AA398" s="9">
        <f>IF(W398="","",W398/$T398)</f>
        <v>0</v>
      </c>
      <c r="AB398" s="9">
        <f>IF(X398="","",X398/$T398)</f>
        <v>0.62146892655367236</v>
      </c>
      <c r="AC398" s="21"/>
      <c r="AD398" s="1"/>
      <c r="AE398" s="1">
        <v>2017</v>
      </c>
      <c r="AF398" s="1">
        <v>27</v>
      </c>
      <c r="AG398" s="1">
        <v>21</v>
      </c>
      <c r="AH398" s="12" t="s">
        <v>409</v>
      </c>
      <c r="AI398" s="1"/>
      <c r="AJ398" s="32" t="str">
        <f>IF(AE398&lt;&gt;AE397,"1",IF(C398&gt;C397,AJ397+1,"1"))</f>
        <v>1</v>
      </c>
      <c r="AK398" s="10">
        <v>1</v>
      </c>
      <c r="AL398" s="11" t="s">
        <v>2647</v>
      </c>
      <c r="AM398" s="14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</row>
    <row r="399" spans="1:73" s="11" customFormat="1" ht="11.25" hidden="1" x14ac:dyDescent="0.2">
      <c r="A399" s="1">
        <v>25</v>
      </c>
      <c r="B399" s="11" t="s">
        <v>409</v>
      </c>
      <c r="C399" s="24">
        <v>42912</v>
      </c>
      <c r="D399" s="1"/>
      <c r="E399" s="20"/>
      <c r="F399" s="1">
        <v>9.5</v>
      </c>
      <c r="G399" s="7" t="s">
        <v>1</v>
      </c>
      <c r="H399" s="5">
        <v>4.4200000000000003E-2</v>
      </c>
      <c r="I399" s="6"/>
      <c r="J399" s="6">
        <v>0.122</v>
      </c>
      <c r="K399" s="6"/>
      <c r="L399" s="6" t="str">
        <f>IF(H399="","",IF(K399="","",K399/H399))</f>
        <v/>
      </c>
      <c r="M399" s="1"/>
      <c r="N399" s="20"/>
      <c r="O399" s="13"/>
      <c r="P399" s="1"/>
      <c r="Q399" s="20"/>
      <c r="R399" s="13"/>
      <c r="S399" s="6" t="s">
        <v>35</v>
      </c>
      <c r="T399" s="6"/>
      <c r="U399" s="6"/>
      <c r="V399" s="6"/>
      <c r="W399" s="6"/>
      <c r="X399" s="6" t="str">
        <f>IF(T399="","",T399-U399-V399-W399)</f>
        <v/>
      </c>
      <c r="Y399" s="9" t="str">
        <f>IF(U399="","",U399/$T399)</f>
        <v/>
      </c>
      <c r="Z399" s="9" t="str">
        <f>IF(V399="","",V399/$T399)</f>
        <v/>
      </c>
      <c r="AA399" s="9" t="str">
        <f>IF(W399="","",W399/$T399)</f>
        <v/>
      </c>
      <c r="AB399" s="9" t="str">
        <f>IF(X399="","",X399/$T399)</f>
        <v/>
      </c>
      <c r="AC399" s="21"/>
      <c r="AD399" s="1"/>
      <c r="AE399" s="1">
        <v>2017</v>
      </c>
      <c r="AF399" s="1"/>
      <c r="AG399" s="1">
        <v>17</v>
      </c>
      <c r="AH399" s="12" t="s">
        <v>409</v>
      </c>
      <c r="AI399" s="1"/>
      <c r="AJ399" s="32">
        <f>IF(AE399&lt;&gt;AE398,"1",IF(C399&gt;C398,AJ398+1,"1"))</f>
        <v>2</v>
      </c>
      <c r="AK399" s="10">
        <f>IF(G399="Top",AJ399*1,IF(G399="Bottom",AJ399+10,""))</f>
        <v>12</v>
      </c>
      <c r="AL399" s="11" t="s">
        <v>3116</v>
      </c>
      <c r="AM399" s="14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</row>
    <row r="400" spans="1:73" s="11" customFormat="1" ht="11.25" x14ac:dyDescent="0.2">
      <c r="A400" s="1">
        <v>25</v>
      </c>
      <c r="B400" s="11" t="s">
        <v>409</v>
      </c>
      <c r="C400" s="24">
        <v>42912</v>
      </c>
      <c r="D400" s="1">
        <v>11</v>
      </c>
      <c r="E400" s="39">
        <v>2.9</v>
      </c>
      <c r="F400" s="1">
        <v>1.5</v>
      </c>
      <c r="G400" s="1" t="s">
        <v>4</v>
      </c>
      <c r="H400" s="5">
        <v>2.6100000000000002E-2</v>
      </c>
      <c r="I400" s="6">
        <v>0.41</v>
      </c>
      <c r="J400" s="6">
        <v>3.4000000000000002E-2</v>
      </c>
      <c r="K400" s="6">
        <v>1.2549999999999999</v>
      </c>
      <c r="L400" s="6">
        <f>IF(H400="","",IF(K400="","",K400/H400))</f>
        <v>48.08429118773946</v>
      </c>
      <c r="M400" s="1">
        <v>9</v>
      </c>
      <c r="N400" s="20">
        <v>7.51</v>
      </c>
      <c r="O400" s="13">
        <v>294.2</v>
      </c>
      <c r="P400" s="1"/>
      <c r="Q400" s="39">
        <v>5.6</v>
      </c>
      <c r="R400" s="13"/>
      <c r="S400" s="6">
        <v>0.15</v>
      </c>
      <c r="T400" s="6">
        <v>5.96</v>
      </c>
      <c r="U400" s="6">
        <v>2.59</v>
      </c>
      <c r="V400" s="6">
        <v>0</v>
      </c>
      <c r="W400" s="6">
        <v>0</v>
      </c>
      <c r="X400" s="6">
        <f>IF(T400="","",T400-U400-V400-W400)</f>
        <v>3.37</v>
      </c>
      <c r="Y400" s="9">
        <f>IF(U400="","",U400/$T400)</f>
        <v>0.4345637583892617</v>
      </c>
      <c r="Z400" s="9">
        <f>IF(V400="","",V400/$T400)</f>
        <v>0</v>
      </c>
      <c r="AA400" s="9">
        <f>IF(W400="","",W400/$T400)</f>
        <v>0</v>
      </c>
      <c r="AB400" s="9">
        <f>IF(X400="","",X400/$T400)</f>
        <v>0.56543624161073824</v>
      </c>
      <c r="AC400" s="21"/>
      <c r="AD400" s="1"/>
      <c r="AE400" s="1">
        <v>2017</v>
      </c>
      <c r="AF400" s="1">
        <v>18</v>
      </c>
      <c r="AG400" s="1">
        <v>19</v>
      </c>
      <c r="AH400" s="12" t="s">
        <v>409</v>
      </c>
      <c r="AI400" s="1"/>
      <c r="AJ400" s="32" t="str">
        <f>IF(AE400&lt;&gt;AE399,"1",IF(C400&gt;C399,AJ399+1,"1"))</f>
        <v>1</v>
      </c>
      <c r="AK400" s="10">
        <v>2</v>
      </c>
      <c r="AL400" s="11" t="s">
        <v>3117</v>
      </c>
      <c r="AM400" s="14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</row>
    <row r="401" spans="1:73" s="11" customFormat="1" ht="11.25" hidden="1" x14ac:dyDescent="0.2">
      <c r="A401" s="1">
        <v>25</v>
      </c>
      <c r="B401" s="11" t="s">
        <v>409</v>
      </c>
      <c r="C401" s="24">
        <v>42939</v>
      </c>
      <c r="D401" s="1"/>
      <c r="E401" s="20"/>
      <c r="F401" s="1">
        <v>9.5</v>
      </c>
      <c r="G401" s="7" t="s">
        <v>1</v>
      </c>
      <c r="H401" s="5">
        <v>2.6699999999999998E-2</v>
      </c>
      <c r="I401" s="6"/>
      <c r="J401" s="6">
        <v>3.7999999999999999E-2</v>
      </c>
      <c r="K401" s="6"/>
      <c r="L401" s="6" t="str">
        <f>IF(H401="","",IF(K401="","",K401/H401))</f>
        <v/>
      </c>
      <c r="M401" s="1"/>
      <c r="N401" s="20"/>
      <c r="O401" s="13"/>
      <c r="P401" s="1"/>
      <c r="Q401" s="20"/>
      <c r="R401" s="13"/>
      <c r="S401" s="6" t="s">
        <v>35</v>
      </c>
      <c r="T401" s="6"/>
      <c r="U401" s="6"/>
      <c r="V401" s="6"/>
      <c r="W401" s="6"/>
      <c r="X401" s="6" t="str">
        <f>IF(T401="","",T401-U401-V401-W401)</f>
        <v/>
      </c>
      <c r="Y401" s="9" t="str">
        <f>IF(U401="","",U401/$T401)</f>
        <v/>
      </c>
      <c r="Z401" s="9" t="str">
        <f>IF(V401="","",V401/$T401)</f>
        <v/>
      </c>
      <c r="AA401" s="9" t="str">
        <f>IF(W401="","",W401/$T401)</f>
        <v/>
      </c>
      <c r="AB401" s="9" t="str">
        <f>IF(X401="","",X401/$T401)</f>
        <v/>
      </c>
      <c r="AC401" s="21"/>
      <c r="AD401" s="1"/>
      <c r="AE401" s="1">
        <v>2017</v>
      </c>
      <c r="AF401" s="1"/>
      <c r="AG401" s="1">
        <v>23</v>
      </c>
      <c r="AH401" s="12" t="s">
        <v>409</v>
      </c>
      <c r="AI401" s="1"/>
      <c r="AJ401" s="32">
        <f>IF(AE401&lt;&gt;AE400,"1",IF(C401&gt;C400,AJ400+1,"1"))</f>
        <v>2</v>
      </c>
      <c r="AK401" s="10">
        <f>IF(G401="Top",AJ401*1,IF(G401="Bottom",AJ401+10,""))</f>
        <v>12</v>
      </c>
      <c r="AL401" s="11" t="s">
        <v>3822</v>
      </c>
      <c r="AM401" s="14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</row>
    <row r="402" spans="1:73" s="11" customFormat="1" ht="11.25" x14ac:dyDescent="0.2">
      <c r="A402" s="1">
        <v>25</v>
      </c>
      <c r="B402" s="11" t="s">
        <v>409</v>
      </c>
      <c r="C402" s="24">
        <v>42939</v>
      </c>
      <c r="D402" s="1">
        <v>11</v>
      </c>
      <c r="E402" s="39">
        <v>3.1</v>
      </c>
      <c r="F402" s="1">
        <v>1.5</v>
      </c>
      <c r="G402" s="1" t="s">
        <v>4</v>
      </c>
      <c r="H402" s="5">
        <v>2.7899999999999998E-2</v>
      </c>
      <c r="I402" s="6">
        <v>0.36299999999999999</v>
      </c>
      <c r="J402" s="6">
        <v>4.8000000000000001E-2</v>
      </c>
      <c r="K402" s="6">
        <v>1.125</v>
      </c>
      <c r="L402" s="6">
        <f>IF(H402="","",IF(K402="","",K402/H402))</f>
        <v>40.322580645161295</v>
      </c>
      <c r="M402" s="1">
        <v>10</v>
      </c>
      <c r="N402" s="20">
        <v>7.92</v>
      </c>
      <c r="O402" s="13">
        <v>303.5</v>
      </c>
      <c r="P402" s="1"/>
      <c r="Q402" s="39">
        <v>4.4000000000000004</v>
      </c>
      <c r="R402" s="13">
        <v>30.5</v>
      </c>
      <c r="S402" s="6">
        <v>1.3983791421733831</v>
      </c>
      <c r="T402" s="6">
        <v>7.81</v>
      </c>
      <c r="U402" s="6">
        <v>6.75</v>
      </c>
      <c r="V402" s="6">
        <v>0.25</v>
      </c>
      <c r="W402" s="6">
        <v>0.81</v>
      </c>
      <c r="X402" s="6">
        <f>IF(T402="","",T402-U402-V402-W402)</f>
        <v>-4.4408920985006262E-16</v>
      </c>
      <c r="Y402" s="9">
        <f>IF(U402="","",U402/$T402)</f>
        <v>0.86427656850192069</v>
      </c>
      <c r="Z402" s="9">
        <f>IF(V402="","",V402/$T402)</f>
        <v>3.2010243277848911E-2</v>
      </c>
      <c r="AA402" s="9">
        <f>IF(W402="","",W402/$T402)</f>
        <v>0.10371318822023048</v>
      </c>
      <c r="AB402" s="9">
        <f>IF(X402="","",X402/$T402)</f>
        <v>-5.6861614577472805E-17</v>
      </c>
      <c r="AC402" s="21"/>
      <c r="AD402" s="1"/>
      <c r="AE402" s="1">
        <v>2017</v>
      </c>
      <c r="AF402" s="1">
        <v>26</v>
      </c>
      <c r="AG402" s="1">
        <v>24</v>
      </c>
      <c r="AH402" s="12" t="s">
        <v>409</v>
      </c>
      <c r="AI402" s="1"/>
      <c r="AJ402" s="32" t="str">
        <f>IF(AE402&lt;&gt;AE401,"1",IF(C402&gt;C401,AJ401+1,"1"))</f>
        <v>1</v>
      </c>
      <c r="AK402" s="10">
        <v>3</v>
      </c>
      <c r="AL402" s="11" t="s">
        <v>3823</v>
      </c>
      <c r="AM402" s="14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</row>
    <row r="403" spans="1:73" s="11" customFormat="1" ht="11.25" hidden="1" x14ac:dyDescent="0.2">
      <c r="A403" s="1">
        <v>25</v>
      </c>
      <c r="B403" s="11" t="s">
        <v>409</v>
      </c>
      <c r="C403" s="24">
        <v>42956</v>
      </c>
      <c r="D403" s="1"/>
      <c r="E403" s="20"/>
      <c r="F403" s="1"/>
      <c r="G403" s="1" t="s">
        <v>13</v>
      </c>
      <c r="H403" s="5"/>
      <c r="I403" s="6"/>
      <c r="J403" s="6"/>
      <c r="K403" s="6"/>
      <c r="L403" s="6" t="str">
        <f>IF(H403="","",IF(K403="","",K403/H403))</f>
        <v/>
      </c>
      <c r="M403" s="1"/>
      <c r="N403" s="20"/>
      <c r="O403" s="13"/>
      <c r="P403" s="1"/>
      <c r="Q403" s="20"/>
      <c r="R403" s="13"/>
      <c r="S403" s="6">
        <v>328.72805020418781</v>
      </c>
      <c r="T403" s="6">
        <v>178068.75000000003</v>
      </c>
      <c r="U403" s="6">
        <v>178068.75000000003</v>
      </c>
      <c r="V403" s="6">
        <v>0</v>
      </c>
      <c r="W403" s="6">
        <v>0</v>
      </c>
      <c r="X403" s="6">
        <f>IF(T403="","",T403-U403-V403-W403)</f>
        <v>0</v>
      </c>
      <c r="Y403" s="9">
        <f>IF(U403="","",U403/$T403)</f>
        <v>1</v>
      </c>
      <c r="Z403" s="9">
        <f>IF(V403="","",V403/$T403)</f>
        <v>0</v>
      </c>
      <c r="AA403" s="9">
        <f>IF(W403="","",W403/$T403)</f>
        <v>0</v>
      </c>
      <c r="AB403" s="9">
        <f>IF(X403="","",X403/$T403)</f>
        <v>0</v>
      </c>
      <c r="AC403" s="21"/>
      <c r="AD403" s="1" t="s">
        <v>4336</v>
      </c>
      <c r="AE403" s="1">
        <v>2017</v>
      </c>
      <c r="AF403" s="1"/>
      <c r="AG403" s="1"/>
      <c r="AH403" s="12" t="s">
        <v>409</v>
      </c>
      <c r="AI403" s="1"/>
      <c r="AJ403" s="32">
        <f>IF(AE403&lt;&gt;AE402,"1",IF(C403&gt;C402,AJ402+1,"1"))</f>
        <v>2</v>
      </c>
      <c r="AK403" s="10" t="s">
        <v>311</v>
      </c>
      <c r="AL403" s="11" t="s">
        <v>4337</v>
      </c>
      <c r="AM403" s="14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</row>
    <row r="404" spans="1:73" s="11" customFormat="1" ht="11.25" hidden="1" x14ac:dyDescent="0.2">
      <c r="A404" s="1">
        <v>25</v>
      </c>
      <c r="B404" s="11" t="s">
        <v>409</v>
      </c>
      <c r="C404" s="24">
        <v>42958</v>
      </c>
      <c r="D404" s="1"/>
      <c r="E404" s="20"/>
      <c r="F404" s="1">
        <v>9.5</v>
      </c>
      <c r="G404" s="7" t="s">
        <v>1</v>
      </c>
      <c r="H404" s="5">
        <v>5.2700000000000004E-2</v>
      </c>
      <c r="I404" s="6"/>
      <c r="J404" s="6">
        <v>0.188</v>
      </c>
      <c r="K404" s="6"/>
      <c r="L404" s="6" t="str">
        <f>IF(H404="","",IF(K404="","",K404/H404))</f>
        <v/>
      </c>
      <c r="M404" s="1"/>
      <c r="N404" s="20"/>
      <c r="O404" s="13"/>
      <c r="P404" s="1"/>
      <c r="Q404" s="20"/>
      <c r="R404" s="13"/>
      <c r="S404" s="6" t="s">
        <v>35</v>
      </c>
      <c r="T404" s="6"/>
      <c r="U404" s="6"/>
      <c r="V404" s="6"/>
      <c r="W404" s="6"/>
      <c r="X404" s="6" t="str">
        <f>IF(T404="","",T404-U404-V404-W404)</f>
        <v/>
      </c>
      <c r="Y404" s="9" t="str">
        <f>IF(U404="","",U404/$T404)</f>
        <v/>
      </c>
      <c r="Z404" s="9" t="str">
        <f>IF(V404="","",V404/$T404)</f>
        <v/>
      </c>
      <c r="AA404" s="9" t="str">
        <f>IF(W404="","",W404/$T404)</f>
        <v/>
      </c>
      <c r="AB404" s="9" t="str">
        <f>IF(X404="","",X404/$T404)</f>
        <v/>
      </c>
      <c r="AC404" s="21"/>
      <c r="AD404" s="1"/>
      <c r="AE404" s="1">
        <v>2017</v>
      </c>
      <c r="AF404" s="1"/>
      <c r="AG404" s="1">
        <v>19</v>
      </c>
      <c r="AH404" s="12" t="s">
        <v>409</v>
      </c>
      <c r="AI404" s="1"/>
      <c r="AJ404" s="32">
        <f>IF(AE404&lt;&gt;AE403,"1",IF(C404&gt;C403,AJ403+1,"1"))</f>
        <v>3</v>
      </c>
      <c r="AK404" s="10">
        <f>IF(G404="Top",AJ404*1,IF(G404="Bottom",AJ404+10,""))</f>
        <v>13</v>
      </c>
      <c r="AL404" s="11" t="s">
        <v>4351</v>
      </c>
      <c r="AM404" s="14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</row>
    <row r="405" spans="1:73" s="11" customFormat="1" ht="11.25" x14ac:dyDescent="0.2">
      <c r="A405" s="1">
        <v>25</v>
      </c>
      <c r="B405" s="11" t="s">
        <v>409</v>
      </c>
      <c r="C405" s="24">
        <v>42958</v>
      </c>
      <c r="D405" s="1">
        <v>11</v>
      </c>
      <c r="E405" s="39">
        <v>2.6</v>
      </c>
      <c r="F405" s="1">
        <v>1.5</v>
      </c>
      <c r="G405" s="1" t="s">
        <v>4</v>
      </c>
      <c r="H405" s="5">
        <v>4.2999999999999997E-2</v>
      </c>
      <c r="I405" s="6">
        <v>0.218</v>
      </c>
      <c r="J405" s="6">
        <v>0.17</v>
      </c>
      <c r="K405" s="6">
        <v>0.98299999999999998</v>
      </c>
      <c r="L405" s="6">
        <f>IF(H405="","",IF(K405="","",K405/H405))</f>
        <v>22.86046511627907</v>
      </c>
      <c r="M405" s="1">
        <v>13</v>
      </c>
      <c r="N405" s="20">
        <v>7.94</v>
      </c>
      <c r="O405" s="13">
        <v>348.5</v>
      </c>
      <c r="P405" s="1"/>
      <c r="Q405" s="39">
        <v>21.2</v>
      </c>
      <c r="R405" s="13"/>
      <c r="S405" s="6">
        <v>1.1395010132597914</v>
      </c>
      <c r="T405" s="6">
        <v>17.5</v>
      </c>
      <c r="U405" s="6">
        <v>12.74</v>
      </c>
      <c r="V405" s="6">
        <v>0</v>
      </c>
      <c r="W405" s="6">
        <v>0</v>
      </c>
      <c r="X405" s="6">
        <f>IF(T405="","",T405-U405-V405-W405)</f>
        <v>4.76</v>
      </c>
      <c r="Y405" s="9">
        <f>IF(U405="","",U405/$T405)</f>
        <v>0.72799999999999998</v>
      </c>
      <c r="Z405" s="9">
        <f>IF(V405="","",V405/$T405)</f>
        <v>0</v>
      </c>
      <c r="AA405" s="9">
        <f>IF(W405="","",W405/$T405)</f>
        <v>0</v>
      </c>
      <c r="AB405" s="9">
        <f>IF(X405="","",X405/$T405)</f>
        <v>0.27199999999999996</v>
      </c>
      <c r="AC405" s="21"/>
      <c r="AD405" s="1" t="s">
        <v>4352</v>
      </c>
      <c r="AE405" s="1">
        <v>2017</v>
      </c>
      <c r="AF405" s="1">
        <v>17</v>
      </c>
      <c r="AG405" s="1">
        <v>21</v>
      </c>
      <c r="AH405" s="12" t="s">
        <v>409</v>
      </c>
      <c r="AI405" s="1"/>
      <c r="AJ405" s="32" t="str">
        <f>IF(AE405&lt;&gt;AE404,"1",IF(C405&gt;C404,AJ404+1,"1"))</f>
        <v>1</v>
      </c>
      <c r="AK405" s="10">
        <v>4</v>
      </c>
      <c r="AL405" s="11" t="s">
        <v>4353</v>
      </c>
      <c r="AM405" s="14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</row>
    <row r="406" spans="1:73" s="11" customFormat="1" ht="11.25" hidden="1" x14ac:dyDescent="0.2">
      <c r="A406" s="1">
        <v>25</v>
      </c>
      <c r="B406" s="11" t="s">
        <v>409</v>
      </c>
      <c r="C406" s="24">
        <v>42974</v>
      </c>
      <c r="D406" s="1"/>
      <c r="E406" s="20"/>
      <c r="F406" s="1">
        <v>9.5</v>
      </c>
      <c r="G406" s="7" t="s">
        <v>1</v>
      </c>
      <c r="H406" s="5">
        <v>5.3800000000000001E-2</v>
      </c>
      <c r="I406" s="6"/>
      <c r="J406" s="6">
        <v>3.5999999999999997E-2</v>
      </c>
      <c r="K406" s="6"/>
      <c r="L406" s="6" t="str">
        <f>IF(H406="","",IF(K406="","",K406/H406))</f>
        <v/>
      </c>
      <c r="M406" s="1"/>
      <c r="N406" s="20"/>
      <c r="O406" s="13"/>
      <c r="P406" s="1"/>
      <c r="Q406" s="20"/>
      <c r="R406" s="13"/>
      <c r="S406" s="6" t="s">
        <v>35</v>
      </c>
      <c r="T406" s="6"/>
      <c r="U406" s="6"/>
      <c r="V406" s="6"/>
      <c r="W406" s="6"/>
      <c r="X406" s="6" t="str">
        <f>IF(T406="","",T406-U406-V406-W406)</f>
        <v/>
      </c>
      <c r="Y406" s="9" t="str">
        <f>IF(U406="","",U406/$T406)</f>
        <v/>
      </c>
      <c r="Z406" s="9" t="str">
        <f>IF(V406="","",V406/$T406)</f>
        <v/>
      </c>
      <c r="AA406" s="9" t="str">
        <f>IF(W406="","",W406/$T406)</f>
        <v/>
      </c>
      <c r="AB406" s="9" t="str">
        <f>IF(X406="","",X406/$T406)</f>
        <v/>
      </c>
      <c r="AC406" s="21"/>
      <c r="AD406" s="1"/>
      <c r="AE406" s="1">
        <v>2017</v>
      </c>
      <c r="AF406" s="1"/>
      <c r="AG406" s="1">
        <v>21</v>
      </c>
      <c r="AH406" s="12" t="s">
        <v>409</v>
      </c>
      <c r="AI406" s="1"/>
      <c r="AJ406" s="32">
        <f>IF(AE406&lt;&gt;AE405,"1",IF(C406&gt;C405,AJ405+1,"1"))</f>
        <v>2</v>
      </c>
      <c r="AK406" s="10">
        <f>IF(G406="Top",AJ406*1,IF(G406="Bottom",AJ406+10,""))</f>
        <v>12</v>
      </c>
      <c r="AL406" s="11" t="s">
        <v>4811</v>
      </c>
      <c r="AM406" s="14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</row>
    <row r="407" spans="1:73" s="11" customFormat="1" ht="11.25" x14ac:dyDescent="0.2">
      <c r="A407" s="1">
        <v>25</v>
      </c>
      <c r="B407" s="11" t="s">
        <v>409</v>
      </c>
      <c r="C407" s="24">
        <v>42974</v>
      </c>
      <c r="D407" s="1">
        <v>11</v>
      </c>
      <c r="E407" s="39">
        <v>2.1</v>
      </c>
      <c r="F407" s="1">
        <v>1.5</v>
      </c>
      <c r="G407" s="1" t="s">
        <v>4</v>
      </c>
      <c r="H407" s="5">
        <v>5.5200000000000006E-2</v>
      </c>
      <c r="I407" s="6">
        <v>7.0000000000000001E-3</v>
      </c>
      <c r="J407" s="6">
        <v>1.4999999999999999E-2</v>
      </c>
      <c r="K407" s="6">
        <v>0.71899999999999997</v>
      </c>
      <c r="L407" s="6">
        <f>IF(H407="","",IF(K407="","",K407/H407))</f>
        <v>13.025362318840578</v>
      </c>
      <c r="M407" s="1">
        <v>5</v>
      </c>
      <c r="N407" s="20">
        <v>8.2899999999999991</v>
      </c>
      <c r="O407" s="13">
        <v>290.5</v>
      </c>
      <c r="P407" s="1">
        <v>18.8</v>
      </c>
      <c r="Q407" s="39">
        <v>12.4</v>
      </c>
      <c r="R407" s="13"/>
      <c r="S407" s="6">
        <v>0.4709084018236373</v>
      </c>
      <c r="T407" s="6">
        <v>23.4</v>
      </c>
      <c r="U407" s="6">
        <v>15.59</v>
      </c>
      <c r="V407" s="6">
        <v>0</v>
      </c>
      <c r="W407" s="6">
        <v>0</v>
      </c>
      <c r="X407" s="6">
        <f>IF(T407="","",T407-U407-V407-W407)</f>
        <v>7.8099999999999987</v>
      </c>
      <c r="Y407" s="9">
        <f>IF(U407="","",U407/$T407)</f>
        <v>0.66623931623931631</v>
      </c>
      <c r="Z407" s="9">
        <f>IF(V407="","",V407/$T407)</f>
        <v>0</v>
      </c>
      <c r="AA407" s="9">
        <f>IF(W407="","",W407/$T407)</f>
        <v>0</v>
      </c>
      <c r="AB407" s="9">
        <f>IF(X407="","",X407/$T407)</f>
        <v>0.33376068376068374</v>
      </c>
      <c r="AC407" s="21"/>
      <c r="AD407" s="1" t="s">
        <v>4812</v>
      </c>
      <c r="AE407" s="1">
        <v>2017</v>
      </c>
      <c r="AF407" s="1">
        <v>22</v>
      </c>
      <c r="AG407" s="1">
        <v>23</v>
      </c>
      <c r="AH407" s="12" t="s">
        <v>409</v>
      </c>
      <c r="AI407" s="1"/>
      <c r="AJ407" s="32" t="str">
        <f>IF(AE407&lt;&gt;AE406,"1",IF(C407&gt;C406,AJ406+1,"1"))</f>
        <v>1</v>
      </c>
      <c r="AK407" s="10">
        <v>5</v>
      </c>
      <c r="AL407" s="11" t="s">
        <v>4813</v>
      </c>
      <c r="AM407" s="14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</row>
    <row r="408" spans="1:73" s="11" customFormat="1" ht="11.25" hidden="1" x14ac:dyDescent="0.2">
      <c r="A408" s="1">
        <v>25</v>
      </c>
      <c r="B408" s="11" t="s">
        <v>409</v>
      </c>
      <c r="C408" s="24">
        <v>42987</v>
      </c>
      <c r="D408" s="1"/>
      <c r="E408" s="20"/>
      <c r="F408" s="1">
        <v>9.5</v>
      </c>
      <c r="G408" s="7" t="s">
        <v>1</v>
      </c>
      <c r="H408" s="5">
        <v>0.23</v>
      </c>
      <c r="I408" s="6"/>
      <c r="J408" s="6">
        <v>0.17599999999999999</v>
      </c>
      <c r="K408" s="6"/>
      <c r="L408" s="6" t="str">
        <f>IF(H408="","",IF(K408="","",K408/H408))</f>
        <v/>
      </c>
      <c r="M408" s="1"/>
      <c r="N408" s="20"/>
      <c r="O408" s="13"/>
      <c r="P408" s="1"/>
      <c r="Q408" s="20"/>
      <c r="R408" s="13"/>
      <c r="S408" s="6" t="s">
        <v>35</v>
      </c>
      <c r="T408" s="6"/>
      <c r="U408" s="6"/>
      <c r="V408" s="6"/>
      <c r="W408" s="6"/>
      <c r="X408" s="6" t="str">
        <f>IF(T408="","",T408-U408-V408-W408)</f>
        <v/>
      </c>
      <c r="Y408" s="9" t="str">
        <f>IF(U408="","",U408/$T408)</f>
        <v/>
      </c>
      <c r="Z408" s="9" t="str">
        <f>IF(V408="","",V408/$T408)</f>
        <v/>
      </c>
      <c r="AA408" s="9" t="str">
        <f>IF(W408="","",W408/$T408)</f>
        <v/>
      </c>
      <c r="AB408" s="9" t="str">
        <f>IF(X408="","",X408/$T408)</f>
        <v/>
      </c>
      <c r="AC408" s="21"/>
      <c r="AD408" s="1"/>
      <c r="AE408" s="1">
        <v>2017</v>
      </c>
      <c r="AF408" s="1"/>
      <c r="AG408" s="1">
        <v>18</v>
      </c>
      <c r="AH408" s="12" t="s">
        <v>409</v>
      </c>
      <c r="AI408" s="1"/>
      <c r="AJ408" s="32">
        <f>IF(AE408&lt;&gt;AE407,"1",IF(C408&gt;C407,AJ407+1,"1"))</f>
        <v>2</v>
      </c>
      <c r="AK408" s="10">
        <f>IF(G408="Top",AJ408*1,IF(G408="Bottom",AJ408+10,""))</f>
        <v>12</v>
      </c>
      <c r="AL408" s="11" t="s">
        <v>5132</v>
      </c>
      <c r="AM408" s="14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</row>
    <row r="409" spans="1:73" s="11" customFormat="1" ht="11.25" x14ac:dyDescent="0.2">
      <c r="A409" s="1">
        <v>25</v>
      </c>
      <c r="B409" s="11" t="s">
        <v>409</v>
      </c>
      <c r="C409" s="24">
        <v>42987</v>
      </c>
      <c r="D409" s="1">
        <v>11</v>
      </c>
      <c r="E409" s="39">
        <v>2.7</v>
      </c>
      <c r="F409" s="1">
        <v>1.5</v>
      </c>
      <c r="G409" s="1" t="s">
        <v>4</v>
      </c>
      <c r="H409" s="5">
        <v>0.24330000000000002</v>
      </c>
      <c r="I409" s="6">
        <v>0.02</v>
      </c>
      <c r="J409" s="6">
        <v>0.184</v>
      </c>
      <c r="K409" s="6">
        <v>1.28</v>
      </c>
      <c r="L409" s="6">
        <f>IF(H409="","",IF(K409="","",K409/H409))</f>
        <v>5.2609946568023016</v>
      </c>
      <c r="M409" s="1">
        <v>9</v>
      </c>
      <c r="N409" s="20">
        <v>7.76</v>
      </c>
      <c r="O409" s="13">
        <v>288.7</v>
      </c>
      <c r="P409" s="1"/>
      <c r="Q409" s="39">
        <v>41</v>
      </c>
      <c r="R409" s="13"/>
      <c r="S409" s="6">
        <v>2.1698876218250756</v>
      </c>
      <c r="T409" s="6">
        <v>39.11</v>
      </c>
      <c r="U409" s="6">
        <v>32.24</v>
      </c>
      <c r="V409" s="6">
        <v>0</v>
      </c>
      <c r="W409" s="6">
        <v>0</v>
      </c>
      <c r="X409" s="6">
        <f>IF(T409="","",T409-U409-V409-W409)</f>
        <v>6.8699999999999974</v>
      </c>
      <c r="Y409" s="9">
        <f>IF(U409="","",U409/$T409)</f>
        <v>0.82434160061365391</v>
      </c>
      <c r="Z409" s="9">
        <f>IF(V409="","",V409/$T409)</f>
        <v>0</v>
      </c>
      <c r="AA409" s="9">
        <f>IF(W409="","",W409/$T409)</f>
        <v>0</v>
      </c>
      <c r="AB409" s="9">
        <f>IF(X409="","",X409/$T409)</f>
        <v>0.17565839938634614</v>
      </c>
      <c r="AC409" s="21"/>
      <c r="AD409" s="1" t="s">
        <v>5133</v>
      </c>
      <c r="AE409" s="1">
        <v>2017</v>
      </c>
      <c r="AF409" s="1">
        <v>15</v>
      </c>
      <c r="AG409" s="1">
        <v>19</v>
      </c>
      <c r="AH409" s="12" t="s">
        <v>409</v>
      </c>
      <c r="AI409" s="1"/>
      <c r="AJ409" s="32" t="str">
        <f>IF(AE409&lt;&gt;AE408,"1",IF(C409&gt;C408,AJ408+1,"1"))</f>
        <v>1</v>
      </c>
      <c r="AK409" s="10">
        <v>6</v>
      </c>
      <c r="AL409" s="11" t="s">
        <v>5134</v>
      </c>
      <c r="AM409" s="14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</row>
    <row r="410" spans="1:73" s="11" customFormat="1" ht="11.25" hidden="1" x14ac:dyDescent="0.2">
      <c r="A410" s="1">
        <v>25</v>
      </c>
      <c r="B410" s="11" t="s">
        <v>409</v>
      </c>
      <c r="C410" s="24">
        <v>43000</v>
      </c>
      <c r="D410" s="1"/>
      <c r="E410" s="20"/>
      <c r="F410" s="1">
        <v>9.5</v>
      </c>
      <c r="G410" s="7" t="s">
        <v>1</v>
      </c>
      <c r="H410" s="5">
        <v>0.2132</v>
      </c>
      <c r="I410" s="6"/>
      <c r="J410" s="6">
        <v>4.8000000000000001E-2</v>
      </c>
      <c r="K410" s="6"/>
      <c r="L410" s="6" t="str">
        <f>IF(H410="","",IF(K410="","",K410/H410))</f>
        <v/>
      </c>
      <c r="M410" s="1"/>
      <c r="N410" s="20"/>
      <c r="O410" s="13"/>
      <c r="P410" s="1"/>
      <c r="Q410" s="20"/>
      <c r="R410" s="13"/>
      <c r="S410" s="6" t="s">
        <v>35</v>
      </c>
      <c r="T410" s="6"/>
      <c r="U410" s="6"/>
      <c r="V410" s="6"/>
      <c r="W410" s="6"/>
      <c r="X410" s="6" t="str">
        <f>IF(T410="","",T410-U410-V410-W410)</f>
        <v/>
      </c>
      <c r="Y410" s="9" t="str">
        <f>IF(U410="","",U410/$T410)</f>
        <v/>
      </c>
      <c r="Z410" s="9" t="str">
        <f>IF(V410="","",V410/$T410)</f>
        <v/>
      </c>
      <c r="AA410" s="9" t="str">
        <f>IF(W410="","",W410/$T410)</f>
        <v/>
      </c>
      <c r="AB410" s="9" t="str">
        <f>IF(X410="","",X410/$T410)</f>
        <v/>
      </c>
      <c r="AC410" s="21"/>
      <c r="AD410" s="1"/>
      <c r="AE410" s="1">
        <v>2017</v>
      </c>
      <c r="AF410" s="1"/>
      <c r="AG410" s="1">
        <v>20</v>
      </c>
      <c r="AH410" s="12" t="s">
        <v>409</v>
      </c>
      <c r="AI410" s="1"/>
      <c r="AJ410" s="32">
        <f>IF(AE410&lt;&gt;AE409,"1",IF(C410&gt;C409,AJ409+1,"1"))</f>
        <v>2</v>
      </c>
      <c r="AK410" s="10">
        <f>IF(G410="Top",AJ410*1,IF(G410="Bottom",AJ410+10,""))</f>
        <v>12</v>
      </c>
      <c r="AL410" s="11" t="s">
        <v>5551</v>
      </c>
      <c r="AM410" s="14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</row>
    <row r="411" spans="1:73" s="11" customFormat="1" ht="11.25" x14ac:dyDescent="0.2">
      <c r="A411" s="1">
        <v>25</v>
      </c>
      <c r="B411" s="11" t="s">
        <v>409</v>
      </c>
      <c r="C411" s="24">
        <v>43000</v>
      </c>
      <c r="D411" s="1">
        <v>11</v>
      </c>
      <c r="E411" s="39">
        <v>1.85</v>
      </c>
      <c r="F411" s="1">
        <v>1.5</v>
      </c>
      <c r="G411" s="1" t="s">
        <v>4</v>
      </c>
      <c r="H411" s="5">
        <v>0.1726</v>
      </c>
      <c r="I411" s="6">
        <v>1.4E-2</v>
      </c>
      <c r="J411" s="6">
        <v>3.2000000000000001E-2</v>
      </c>
      <c r="K411" s="6">
        <v>1.36</v>
      </c>
      <c r="L411" s="6">
        <f>IF(H411="","",IF(K411="","",K411/H411))</f>
        <v>7.8794901506373121</v>
      </c>
      <c r="M411" s="1">
        <v>13</v>
      </c>
      <c r="N411" s="20">
        <v>7.65</v>
      </c>
      <c r="O411" s="13">
        <v>253.8</v>
      </c>
      <c r="P411" s="1"/>
      <c r="Q411" s="39">
        <v>41.9</v>
      </c>
      <c r="R411" s="13">
        <v>33.299999999999997</v>
      </c>
      <c r="S411" s="6">
        <v>0.15</v>
      </c>
      <c r="T411" s="6">
        <v>43.41</v>
      </c>
      <c r="U411" s="6">
        <v>38.770000000000003</v>
      </c>
      <c r="V411" s="6">
        <v>0</v>
      </c>
      <c r="W411" s="6">
        <v>0</v>
      </c>
      <c r="X411" s="6">
        <f>IF(T411="","",T411-U411-V411-W411)</f>
        <v>4.6399999999999935</v>
      </c>
      <c r="Y411" s="9">
        <f>IF(U411="","",U411/$T411)</f>
        <v>0.89311218613222776</v>
      </c>
      <c r="Z411" s="9">
        <f>IF(V411="","",V411/$T411)</f>
        <v>0</v>
      </c>
      <c r="AA411" s="9">
        <f>IF(W411="","",W411/$T411)</f>
        <v>0</v>
      </c>
      <c r="AB411" s="9">
        <f>IF(X411="","",X411/$T411)</f>
        <v>0.10688781386777226</v>
      </c>
      <c r="AC411" s="21"/>
      <c r="AD411" s="1" t="s">
        <v>5552</v>
      </c>
      <c r="AE411" s="1">
        <v>2017</v>
      </c>
      <c r="AF411" s="1">
        <v>25</v>
      </c>
      <c r="AG411" s="1">
        <v>24</v>
      </c>
      <c r="AH411" s="12" t="s">
        <v>409</v>
      </c>
      <c r="AI411" s="1"/>
      <c r="AJ411" s="32" t="str">
        <f>IF(AE411&lt;&gt;AE410,"1",IF(C411&gt;C410,AJ410+1,"1"))</f>
        <v>1</v>
      </c>
      <c r="AK411" s="10">
        <v>7</v>
      </c>
      <c r="AL411" s="11" t="s">
        <v>5553</v>
      </c>
      <c r="AM411" s="14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</row>
    <row r="412" spans="1:73" s="11" customFormat="1" ht="11.25" x14ac:dyDescent="0.2">
      <c r="A412" s="15">
        <v>26</v>
      </c>
      <c r="B412" s="11" t="s">
        <v>135</v>
      </c>
      <c r="C412" s="16">
        <v>42526</v>
      </c>
      <c r="D412" s="3">
        <v>4.4000000000000004</v>
      </c>
      <c r="E412" s="38">
        <v>3</v>
      </c>
      <c r="F412" s="3">
        <v>1.5</v>
      </c>
      <c r="G412" s="7" t="s">
        <v>4</v>
      </c>
      <c r="H412" s="17">
        <v>1.35E-2</v>
      </c>
      <c r="I412" s="4">
        <v>0.02</v>
      </c>
      <c r="J412" s="4">
        <v>0.13500000000000001</v>
      </c>
      <c r="K412" s="4">
        <v>0.23599999999999999</v>
      </c>
      <c r="L412" s="4">
        <f>IF(K412="","",IF(H412="","",K412/H412))</f>
        <v>17.481481481481481</v>
      </c>
      <c r="M412" s="7">
        <v>14</v>
      </c>
      <c r="N412" s="4">
        <v>6.84</v>
      </c>
      <c r="O412" s="7">
        <v>55.6</v>
      </c>
      <c r="P412" s="3">
        <v>2.87</v>
      </c>
      <c r="Q412" s="38">
        <v>1.9</v>
      </c>
      <c r="R412" s="3"/>
      <c r="S412" s="4">
        <v>0.15</v>
      </c>
      <c r="T412" s="8">
        <v>1.3</v>
      </c>
      <c r="U412" s="8">
        <v>0</v>
      </c>
      <c r="V412" s="4">
        <v>0.78</v>
      </c>
      <c r="W412" s="4">
        <v>0.52</v>
      </c>
      <c r="X412" s="4">
        <f>IF(T412="","",IF(W412="","",(T412-U412-V412-W412)))</f>
        <v>0</v>
      </c>
      <c r="Y412" s="9">
        <f>IF(U412="","",U412/$T412)</f>
        <v>0</v>
      </c>
      <c r="Z412" s="9">
        <f>IF(V412="","",V412/$T412)</f>
        <v>0.6</v>
      </c>
      <c r="AA412" s="9">
        <f>IF(W412="","",W412/$T412)</f>
        <v>0.4</v>
      </c>
      <c r="AB412" s="9">
        <f>IF(X412="","",X412/$T412)</f>
        <v>0</v>
      </c>
      <c r="AC412" s="9"/>
      <c r="AD412" s="8"/>
      <c r="AE412" s="10">
        <v>2016</v>
      </c>
      <c r="AF412" s="7">
        <v>17</v>
      </c>
      <c r="AG412" s="7">
        <v>22</v>
      </c>
      <c r="AH412" s="12" t="s">
        <v>135</v>
      </c>
      <c r="AI412" s="12"/>
      <c r="AJ412" s="32" t="str">
        <f>IF(AE412&lt;&gt;AE411,"1",IF(C412&gt;C411,AJ411+1,"1"))</f>
        <v>1</v>
      </c>
      <c r="AK412" s="10">
        <f>IF(G412="Top",AJ412*1,IF(G412="Bottom",AJ412+10,""))</f>
        <v>1</v>
      </c>
      <c r="AL412" s="11" t="s">
        <v>136</v>
      </c>
      <c r="AN412" s="10"/>
      <c r="AO412" s="10"/>
      <c r="AP412" s="7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</row>
    <row r="413" spans="1:73" s="11" customFormat="1" ht="11.25" x14ac:dyDescent="0.2">
      <c r="A413" s="15">
        <v>26</v>
      </c>
      <c r="B413" s="11" t="s">
        <v>135</v>
      </c>
      <c r="C413" s="16">
        <v>42540</v>
      </c>
      <c r="D413" s="3">
        <v>4.3</v>
      </c>
      <c r="E413" s="38">
        <v>3.75</v>
      </c>
      <c r="F413" s="3">
        <v>1.5</v>
      </c>
      <c r="G413" s="7" t="s">
        <v>4</v>
      </c>
      <c r="H413" s="17">
        <v>9.9000000000000008E-3</v>
      </c>
      <c r="I413" s="4" t="s">
        <v>35</v>
      </c>
      <c r="J413" s="4" t="s">
        <v>35</v>
      </c>
      <c r="K413" s="4">
        <v>0.28499999999999998</v>
      </c>
      <c r="L413" s="4">
        <f>IF(K413="","",IF(H413="","",K413/H413))</f>
        <v>28.787878787878782</v>
      </c>
      <c r="M413" s="7">
        <v>28</v>
      </c>
      <c r="N413" s="4">
        <v>8.06</v>
      </c>
      <c r="O413" s="7">
        <v>70.7</v>
      </c>
      <c r="P413" s="3"/>
      <c r="Q413" s="38">
        <v>1.3</v>
      </c>
      <c r="R413" s="3"/>
      <c r="S413" s="4">
        <v>0.15</v>
      </c>
      <c r="T413" s="8">
        <v>7.54</v>
      </c>
      <c r="U413" s="8">
        <v>5.71</v>
      </c>
      <c r="V413" s="4">
        <v>0.65</v>
      </c>
      <c r="W413" s="4">
        <v>0</v>
      </c>
      <c r="X413" s="4">
        <f>IF(T413="","",IF(W413="","",(T413-U413-V413-W413)))</f>
        <v>1.1800000000000002</v>
      </c>
      <c r="Y413" s="9">
        <f>IF(U413="","",U413/$T413)</f>
        <v>0.7572944297082228</v>
      </c>
      <c r="Z413" s="9">
        <f>IF(V413="","",V413/$T413)</f>
        <v>8.6206896551724144E-2</v>
      </c>
      <c r="AA413" s="9">
        <f>IF(W413="","",W413/$T413)</f>
        <v>0</v>
      </c>
      <c r="AB413" s="9">
        <f>IF(X413="","",X413/$T413)</f>
        <v>0.15649867374005308</v>
      </c>
      <c r="AC413" s="9"/>
      <c r="AD413" s="8"/>
      <c r="AE413" s="10">
        <v>2016</v>
      </c>
      <c r="AF413" s="7">
        <v>27</v>
      </c>
      <c r="AG413" s="7">
        <v>22</v>
      </c>
      <c r="AH413" s="12" t="s">
        <v>135</v>
      </c>
      <c r="AI413" s="12"/>
      <c r="AJ413" s="32">
        <f>IF(AE413&lt;&gt;AE412,"1",IF(C413&gt;C412,AJ412+1,"1"))</f>
        <v>2</v>
      </c>
      <c r="AK413" s="10">
        <f>IF(G413="Top",AJ413*1,IF(G413="Bottom",AJ413+10,""))</f>
        <v>2</v>
      </c>
      <c r="AL413" s="11" t="s">
        <v>420</v>
      </c>
      <c r="AN413" s="10"/>
      <c r="AO413" s="10"/>
      <c r="AP413" s="7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</row>
    <row r="414" spans="1:73" s="11" customFormat="1" ht="11.25" x14ac:dyDescent="0.2">
      <c r="A414" s="15">
        <v>26</v>
      </c>
      <c r="B414" s="11" t="s">
        <v>135</v>
      </c>
      <c r="C414" s="16">
        <v>42554</v>
      </c>
      <c r="D414" s="3">
        <v>4.3</v>
      </c>
      <c r="E414" s="38">
        <v>2.5499999999999998</v>
      </c>
      <c r="F414" s="3">
        <v>1.5</v>
      </c>
      <c r="G414" s="7" t="s">
        <v>4</v>
      </c>
      <c r="H414" s="17">
        <v>8.4000000000000012E-3</v>
      </c>
      <c r="I414" s="4">
        <v>7.0000000000000001E-3</v>
      </c>
      <c r="J414" s="4">
        <v>2.8000000000000001E-2</v>
      </c>
      <c r="K414" s="4">
        <v>0.28199999999999997</v>
      </c>
      <c r="L414" s="4">
        <f>IF(K414="","",IF(H414="","",K414/H414))</f>
        <v>33.571428571428562</v>
      </c>
      <c r="M414" s="7">
        <v>19</v>
      </c>
      <c r="N414" s="4">
        <v>7.72</v>
      </c>
      <c r="O414" s="7">
        <v>80.400000000000006</v>
      </c>
      <c r="P414" s="3"/>
      <c r="Q414" s="38">
        <v>1.3</v>
      </c>
      <c r="R414" s="3">
        <v>58.8</v>
      </c>
      <c r="S414" s="4">
        <v>0.15</v>
      </c>
      <c r="T414" s="8">
        <v>1.22</v>
      </c>
      <c r="U414" s="8">
        <v>0</v>
      </c>
      <c r="V414" s="4">
        <v>0.87</v>
      </c>
      <c r="W414" s="4">
        <v>0.35</v>
      </c>
      <c r="X414" s="4">
        <f>IF(T414="","",IF(W414="","",(T414-U414-V414-W414)))</f>
        <v>0</v>
      </c>
      <c r="Y414" s="9">
        <f>IF(U414="","",U414/$T414)</f>
        <v>0</v>
      </c>
      <c r="Z414" s="9">
        <f>IF(V414="","",V414/$T414)</f>
        <v>0.71311475409836067</v>
      </c>
      <c r="AA414" s="9">
        <f>IF(W414="","",W414/$T414)</f>
        <v>0.28688524590163933</v>
      </c>
      <c r="AB414" s="9">
        <f>IF(X414="","",X414/$T414)</f>
        <v>0</v>
      </c>
      <c r="AC414" s="9"/>
      <c r="AD414" s="8"/>
      <c r="AE414" s="10">
        <v>2016</v>
      </c>
      <c r="AF414" s="7">
        <v>22</v>
      </c>
      <c r="AG414" s="7">
        <v>23</v>
      </c>
      <c r="AH414" s="12" t="s">
        <v>135</v>
      </c>
      <c r="AI414" s="12"/>
      <c r="AJ414" s="32">
        <f>IF(AE414&lt;&gt;AE413,"1",IF(C414&gt;C413,AJ413+1,"1"))</f>
        <v>3</v>
      </c>
      <c r="AK414" s="10">
        <f>IF(G414="Top",AJ414*1,IF(G414="Bottom",AJ414+10,""))</f>
        <v>3</v>
      </c>
      <c r="AL414" s="11" t="s">
        <v>665</v>
      </c>
      <c r="AN414" s="10"/>
      <c r="AO414" s="10"/>
      <c r="AP414" s="7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</row>
    <row r="415" spans="1:73" s="11" customFormat="1" ht="11.25" x14ac:dyDescent="0.2">
      <c r="A415" s="15">
        <v>26</v>
      </c>
      <c r="B415" s="11" t="s">
        <v>135</v>
      </c>
      <c r="C415" s="16">
        <v>42568</v>
      </c>
      <c r="D415" s="3">
        <v>4.2</v>
      </c>
      <c r="E415" s="38">
        <v>3.35</v>
      </c>
      <c r="F415" s="3">
        <v>1.5</v>
      </c>
      <c r="G415" s="7" t="s">
        <v>4</v>
      </c>
      <c r="H415" s="17">
        <v>1.26E-2</v>
      </c>
      <c r="I415" s="4" t="s">
        <v>35</v>
      </c>
      <c r="J415" s="4" t="s">
        <v>35</v>
      </c>
      <c r="K415" s="4">
        <v>0.13</v>
      </c>
      <c r="L415" s="4">
        <f>IF(K415="","",IF(H415="","",K415/H415))</f>
        <v>10.317460317460318</v>
      </c>
      <c r="M415" s="7">
        <v>19</v>
      </c>
      <c r="N415" s="4">
        <v>7.54</v>
      </c>
      <c r="O415" s="7">
        <v>79.3</v>
      </c>
      <c r="P415" s="3"/>
      <c r="Q415" s="38">
        <v>3.9</v>
      </c>
      <c r="R415" s="3"/>
      <c r="S415" s="4">
        <v>0.15</v>
      </c>
      <c r="T415" s="8">
        <v>1.6800000000000002</v>
      </c>
      <c r="U415" s="8">
        <v>0</v>
      </c>
      <c r="V415" s="4">
        <v>1.07</v>
      </c>
      <c r="W415" s="4">
        <v>0.61</v>
      </c>
      <c r="X415" s="4">
        <f>IF(T415="","",IF(W415="","",(T415-U415-V415-W415)))</f>
        <v>1.1102230246251565E-16</v>
      </c>
      <c r="Y415" s="9">
        <f>IF(U415="","",U415/$T415)</f>
        <v>0</v>
      </c>
      <c r="Z415" s="9">
        <f>IF(V415="","",V415/$T415)</f>
        <v>0.63690476190476186</v>
      </c>
      <c r="AA415" s="9">
        <f>IF(W415="","",W415/$T415)</f>
        <v>0.36309523809523803</v>
      </c>
      <c r="AB415" s="9">
        <f>IF(X415="","",X415/$T415)</f>
        <v>6.6084703846735508E-17</v>
      </c>
      <c r="AC415" s="9"/>
      <c r="AD415" s="8"/>
      <c r="AE415" s="10">
        <v>2016</v>
      </c>
      <c r="AF415" s="7">
        <v>26</v>
      </c>
      <c r="AG415" s="7">
        <v>27</v>
      </c>
      <c r="AH415" s="12" t="s">
        <v>135</v>
      </c>
      <c r="AI415" s="12"/>
      <c r="AJ415" s="32">
        <f>IF(AE415&lt;&gt;AE414,"1",IF(C415&gt;C414,AJ414+1,"1"))</f>
        <v>4</v>
      </c>
      <c r="AK415" s="10">
        <f>IF(G415="Top",AJ415*1,IF(G415="Bottom",AJ415+10,""))</f>
        <v>4</v>
      </c>
      <c r="AL415" s="11" t="s">
        <v>946</v>
      </c>
      <c r="AN415" s="10"/>
      <c r="AO415" s="10"/>
      <c r="AP415" s="7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</row>
    <row r="416" spans="1:73" s="11" customFormat="1" ht="11.25" x14ac:dyDescent="0.2">
      <c r="A416" s="15">
        <v>26</v>
      </c>
      <c r="B416" s="11" t="s">
        <v>135</v>
      </c>
      <c r="C416" s="16">
        <v>42582</v>
      </c>
      <c r="D416" s="3">
        <v>4.2</v>
      </c>
      <c r="E416" s="38">
        <v>2.1</v>
      </c>
      <c r="F416" s="3">
        <v>1.5</v>
      </c>
      <c r="G416" s="7" t="s">
        <v>4</v>
      </c>
      <c r="H416" s="17">
        <v>2.1499999999999998E-2</v>
      </c>
      <c r="I416" s="4">
        <v>1.6E-2</v>
      </c>
      <c r="J416" s="4">
        <v>3.5000000000000003E-2</v>
      </c>
      <c r="K416" s="4">
        <v>0.436</v>
      </c>
      <c r="L416" s="4">
        <f>IF(K416="","",IF(H416="","",K416/H416))</f>
        <v>20.279069767441861</v>
      </c>
      <c r="M416" s="7">
        <v>21</v>
      </c>
      <c r="N416" s="4">
        <v>6.99</v>
      </c>
      <c r="O416" s="7">
        <v>81.2</v>
      </c>
      <c r="P416" s="3">
        <v>2.96</v>
      </c>
      <c r="Q416" s="38">
        <v>75.900000000000006</v>
      </c>
      <c r="R416" s="3"/>
      <c r="S416" s="4">
        <v>0.15</v>
      </c>
      <c r="T416" s="8">
        <v>2.3200000000000003</v>
      </c>
      <c r="U416" s="8">
        <v>0</v>
      </c>
      <c r="V416" s="4">
        <v>1.6</v>
      </c>
      <c r="W416" s="4">
        <v>0.18</v>
      </c>
      <c r="X416" s="4">
        <f>IF(T416="","",IF(W416="","",(T416-U416-V416-W416)))</f>
        <v>0.54000000000000026</v>
      </c>
      <c r="Y416" s="9">
        <f>IF(U416="","",U416/$T416)</f>
        <v>0</v>
      </c>
      <c r="Z416" s="9">
        <f>IF(V416="","",V416/$T416)</f>
        <v>0.68965517241379304</v>
      </c>
      <c r="AA416" s="9">
        <f>IF(W416="","",W416/$T416)</f>
        <v>7.7586206896551713E-2</v>
      </c>
      <c r="AB416" s="9">
        <f>IF(X416="","",X416/$T416)</f>
        <v>0.23275862068965525</v>
      </c>
      <c r="AC416" s="9"/>
      <c r="AD416" s="8"/>
      <c r="AE416" s="10">
        <v>2016</v>
      </c>
      <c r="AF416" s="7">
        <v>20</v>
      </c>
      <c r="AG416" s="7">
        <v>25</v>
      </c>
      <c r="AH416" s="12" t="s">
        <v>135</v>
      </c>
      <c r="AI416" s="12"/>
      <c r="AJ416" s="32">
        <f>IF(AE416&lt;&gt;AE415,"1",IF(C416&gt;C415,AJ415+1,"1"))</f>
        <v>5</v>
      </c>
      <c r="AK416" s="10">
        <f>IF(G416="Top",AJ416*1,IF(G416="Bottom",AJ416+10,""))</f>
        <v>5</v>
      </c>
      <c r="AL416" s="11" t="s">
        <v>1218</v>
      </c>
      <c r="AN416" s="10"/>
      <c r="AO416" s="10"/>
      <c r="AP416" s="7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</row>
    <row r="417" spans="1:73" s="11" customFormat="1" ht="11.25" x14ac:dyDescent="0.2">
      <c r="A417" s="15">
        <v>26</v>
      </c>
      <c r="B417" s="11" t="s">
        <v>135</v>
      </c>
      <c r="C417" s="16">
        <v>42596</v>
      </c>
      <c r="D417" s="3">
        <v>4.2</v>
      </c>
      <c r="E417" s="38">
        <v>2.0499999999999998</v>
      </c>
      <c r="F417" s="3">
        <v>1.5</v>
      </c>
      <c r="G417" s="7" t="s">
        <v>4</v>
      </c>
      <c r="H417" s="17">
        <v>2.3800000000000002E-2</v>
      </c>
      <c r="I417" s="4" t="s">
        <v>35</v>
      </c>
      <c r="J417" s="4" t="s">
        <v>35</v>
      </c>
      <c r="K417" s="4">
        <v>0.63700000000000001</v>
      </c>
      <c r="L417" s="4">
        <f>IF(K417="","",IF(H417="","",K417/H417))</f>
        <v>26.764705882352938</v>
      </c>
      <c r="M417" s="7">
        <v>20</v>
      </c>
      <c r="N417" s="4">
        <v>7.05</v>
      </c>
      <c r="O417" s="7">
        <v>78.2</v>
      </c>
      <c r="P417" s="3"/>
      <c r="Q417" s="38">
        <v>12.5</v>
      </c>
      <c r="R417" s="3"/>
      <c r="S417" s="4">
        <v>0.15</v>
      </c>
      <c r="T417" s="8">
        <v>9.75</v>
      </c>
      <c r="U417" s="8">
        <v>0.51</v>
      </c>
      <c r="V417" s="4">
        <v>4.1100000000000003</v>
      </c>
      <c r="W417" s="4">
        <v>2.42</v>
      </c>
      <c r="X417" s="4">
        <f>IF(T417="","",IF(W417="","",(T417-U417-V417-W417)))</f>
        <v>2.71</v>
      </c>
      <c r="Y417" s="9">
        <f>IF(U417="","",U417/$T417)</f>
        <v>5.2307692307692312E-2</v>
      </c>
      <c r="Z417" s="9">
        <f>IF(V417="","",V417/$T417)</f>
        <v>0.42153846153846158</v>
      </c>
      <c r="AA417" s="9">
        <f>IF(W417="","",W417/$T417)</f>
        <v>0.24820512820512819</v>
      </c>
      <c r="AB417" s="9">
        <f>IF(X417="","",X417/$T417)</f>
        <v>0.27794871794871795</v>
      </c>
      <c r="AC417" s="9"/>
      <c r="AD417" s="8" t="s">
        <v>1495</v>
      </c>
      <c r="AE417" s="10">
        <v>2016</v>
      </c>
      <c r="AF417" s="7">
        <v>27</v>
      </c>
      <c r="AG417" s="7">
        <v>26</v>
      </c>
      <c r="AH417" s="12" t="s">
        <v>135</v>
      </c>
      <c r="AI417" s="12"/>
      <c r="AJ417" s="32">
        <f>IF(AE417&lt;&gt;AE416,"1",IF(C417&gt;C416,AJ416+1,"1"))</f>
        <v>6</v>
      </c>
      <c r="AK417" s="10">
        <f>IF(G417="Top",AJ417*1,IF(G417="Bottom",AJ417+10,""))</f>
        <v>6</v>
      </c>
      <c r="AL417" s="11" t="s">
        <v>1496</v>
      </c>
      <c r="AN417" s="10"/>
      <c r="AO417" s="10"/>
      <c r="AP417" s="7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</row>
    <row r="418" spans="1:73" s="11" customFormat="1" ht="11.25" x14ac:dyDescent="0.2">
      <c r="A418" s="15">
        <v>26</v>
      </c>
      <c r="B418" s="11" t="s">
        <v>135</v>
      </c>
      <c r="C418" s="16">
        <v>42610</v>
      </c>
      <c r="D418" s="3">
        <v>4.0999999999999996</v>
      </c>
      <c r="E418" s="38">
        <v>1.95</v>
      </c>
      <c r="F418" s="3">
        <v>1.5</v>
      </c>
      <c r="G418" s="7" t="s">
        <v>4</v>
      </c>
      <c r="H418" s="17">
        <v>1.7600000000000001E-2</v>
      </c>
      <c r="I418" s="4">
        <v>3.5000000000000001E-3</v>
      </c>
      <c r="J418" s="4">
        <v>7.4999999999999997E-3</v>
      </c>
      <c r="K418" s="4">
        <v>0.39700000000000002</v>
      </c>
      <c r="L418" s="4">
        <f>IF(K418="","",IF(H418="","",K418/H418))</f>
        <v>22.55681818181818</v>
      </c>
      <c r="M418" s="7">
        <v>21</v>
      </c>
      <c r="N418" s="4">
        <v>7.96</v>
      </c>
      <c r="O418" s="7">
        <v>80.7</v>
      </c>
      <c r="P418" s="3"/>
      <c r="Q418" s="38">
        <v>8.6999999999999993</v>
      </c>
      <c r="R418" s="3">
        <v>17.7</v>
      </c>
      <c r="S418" s="4">
        <v>0.15</v>
      </c>
      <c r="T418" s="8">
        <v>7.83</v>
      </c>
      <c r="U418" s="8">
        <v>0</v>
      </c>
      <c r="V418" s="4">
        <v>5.03</v>
      </c>
      <c r="W418" s="4">
        <v>1.59</v>
      </c>
      <c r="X418" s="4">
        <f>IF(T418="","",IF(W418="","",(T418-U418-V418-W418)))</f>
        <v>1.2099999999999997</v>
      </c>
      <c r="Y418" s="9">
        <f>IF(U418="","",U418/$T418)</f>
        <v>0</v>
      </c>
      <c r="Z418" s="9">
        <f>IF(V418="","",V418/$T418)</f>
        <v>0.64240102171136659</v>
      </c>
      <c r="AA418" s="9">
        <f>IF(W418="","",W418/$T418)</f>
        <v>0.20306513409961688</v>
      </c>
      <c r="AB418" s="9">
        <f>IF(X418="","",X418/$T418)</f>
        <v>0.15453384418901656</v>
      </c>
      <c r="AC418" s="9"/>
      <c r="AD418" s="8"/>
      <c r="AE418" s="10">
        <v>2016</v>
      </c>
      <c r="AF418" s="7">
        <v>25</v>
      </c>
      <c r="AG418" s="7">
        <v>26</v>
      </c>
      <c r="AH418" s="12" t="s">
        <v>135</v>
      </c>
      <c r="AI418" s="12"/>
      <c r="AJ418" s="32">
        <f>IF(AE418&lt;&gt;AE417,"1",IF(C418&gt;C417,AJ417+1,"1"))</f>
        <v>7</v>
      </c>
      <c r="AK418" s="10">
        <f>IF(G418="Top",AJ418*1,IF(G418="Bottom",AJ418+10,""))</f>
        <v>7</v>
      </c>
      <c r="AL418" s="11" t="s">
        <v>1787</v>
      </c>
      <c r="AN418" s="10"/>
      <c r="AO418" s="10"/>
      <c r="AP418" s="7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</row>
    <row r="419" spans="1:73" s="11" customFormat="1" ht="11.25" x14ac:dyDescent="0.2">
      <c r="A419" s="15">
        <v>26</v>
      </c>
      <c r="B419" s="11" t="s">
        <v>135</v>
      </c>
      <c r="C419" s="16">
        <v>42624</v>
      </c>
      <c r="D419" s="3">
        <v>4.0999999999999996</v>
      </c>
      <c r="E419" s="38">
        <v>1.4</v>
      </c>
      <c r="F419" s="3">
        <v>1.5</v>
      </c>
      <c r="G419" s="7" t="s">
        <v>4</v>
      </c>
      <c r="H419" s="17">
        <v>1.7100000000000001E-2</v>
      </c>
      <c r="I419" s="4" t="s">
        <v>35</v>
      </c>
      <c r="J419" s="4" t="s">
        <v>35</v>
      </c>
      <c r="K419" s="4">
        <v>0.45300000000000001</v>
      </c>
      <c r="L419" s="4">
        <f>IF(K419="","",IF(H419="","",K419/H419))</f>
        <v>26.491228070175438</v>
      </c>
      <c r="M419" s="7">
        <v>16</v>
      </c>
      <c r="N419" s="4">
        <v>7.64</v>
      </c>
      <c r="O419" s="7">
        <v>82</v>
      </c>
      <c r="P419" s="3"/>
      <c r="Q419" s="38">
        <v>42</v>
      </c>
      <c r="R419" s="3"/>
      <c r="S419" s="4">
        <v>0.15</v>
      </c>
      <c r="T419" s="8">
        <v>6.43</v>
      </c>
      <c r="U419" s="8">
        <v>0</v>
      </c>
      <c r="V419" s="4">
        <v>3.47</v>
      </c>
      <c r="W419" s="4">
        <v>2.96</v>
      </c>
      <c r="X419" s="4">
        <f>IF(T419="","",IF(W419="","",(T419-U419-V419-W419)))</f>
        <v>-4.4408920985006262E-16</v>
      </c>
      <c r="Y419" s="9">
        <f>IF(U419="","",U419/$T419)</f>
        <v>0</v>
      </c>
      <c r="Z419" s="9">
        <f>IF(V419="","",V419/$T419)</f>
        <v>0.53965785381026443</v>
      </c>
      <c r="AA419" s="9">
        <f>IF(W419="","",W419/$T419)</f>
        <v>0.46034214618973562</v>
      </c>
      <c r="AB419" s="9">
        <f>IF(X419="","",X419/$T419)</f>
        <v>-6.9065195933135709E-17</v>
      </c>
      <c r="AC419" s="9"/>
      <c r="AD419" s="8"/>
      <c r="AE419" s="10">
        <v>2016</v>
      </c>
      <c r="AF419" s="7">
        <v>20</v>
      </c>
      <c r="AG419" s="7">
        <v>24</v>
      </c>
      <c r="AH419" s="12" t="s">
        <v>135</v>
      </c>
      <c r="AI419" s="12"/>
      <c r="AJ419" s="32">
        <f>IF(AE419&lt;&gt;AE418,"1",IF(C419&gt;C418,AJ418+1,"1"))</f>
        <v>8</v>
      </c>
      <c r="AK419" s="10">
        <f>IF(G419="Top",AJ419*1,IF(G419="Bottom",AJ419+10,""))</f>
        <v>8</v>
      </c>
      <c r="AL419" s="11" t="s">
        <v>2103</v>
      </c>
      <c r="AN419" s="10"/>
      <c r="AO419" s="10"/>
      <c r="AP419" s="7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</row>
    <row r="420" spans="1:73" s="11" customFormat="1" ht="11.25" x14ac:dyDescent="0.2">
      <c r="A420" s="1">
        <v>26</v>
      </c>
      <c r="B420" s="11" t="s">
        <v>135</v>
      </c>
      <c r="C420" s="24">
        <v>42883</v>
      </c>
      <c r="D420" s="1">
        <v>4.7</v>
      </c>
      <c r="E420" s="39">
        <v>1.85</v>
      </c>
      <c r="F420" s="1">
        <v>1.5</v>
      </c>
      <c r="G420" s="1" t="s">
        <v>4</v>
      </c>
      <c r="H420" s="5">
        <v>1.3599999999999999E-2</v>
      </c>
      <c r="I420" s="6">
        <v>1.9E-2</v>
      </c>
      <c r="J420" s="6">
        <v>3.6999999999999998E-2</v>
      </c>
      <c r="K420" s="6">
        <v>0.65300000000000002</v>
      </c>
      <c r="L420" s="6">
        <f>IF(H420="","",IF(K420="","",K420/H420))</f>
        <v>48.014705882352949</v>
      </c>
      <c r="M420" s="1">
        <v>13</v>
      </c>
      <c r="N420" s="20">
        <v>7.09</v>
      </c>
      <c r="O420" s="13">
        <v>77.900000000000006</v>
      </c>
      <c r="P420" s="1">
        <v>1.75</v>
      </c>
      <c r="Q420" s="39">
        <v>5.0999999999999996</v>
      </c>
      <c r="R420" s="13"/>
      <c r="S420" s="6">
        <v>0.15</v>
      </c>
      <c r="T420" s="6">
        <v>2.83</v>
      </c>
      <c r="U420" s="6">
        <v>0.95</v>
      </c>
      <c r="V420" s="6">
        <v>1.57</v>
      </c>
      <c r="W420" s="6">
        <v>0</v>
      </c>
      <c r="X420" s="6">
        <f>IF(T420="","",T420-U420-V420-W420)</f>
        <v>0.31000000000000005</v>
      </c>
      <c r="Y420" s="9">
        <f>IF(U420="","",U420/$T420)</f>
        <v>0.33568904593639576</v>
      </c>
      <c r="Z420" s="9">
        <f>IF(V420="","",V420/$T420)</f>
        <v>0.55477031802120147</v>
      </c>
      <c r="AA420" s="9">
        <f>IF(W420="","",W420/$T420)</f>
        <v>0</v>
      </c>
      <c r="AB420" s="9">
        <f>IF(X420="","",X420/$T420)</f>
        <v>0.10954063604240284</v>
      </c>
      <c r="AC420" s="21"/>
      <c r="AD420" s="1"/>
      <c r="AE420" s="1">
        <v>2017</v>
      </c>
      <c r="AF420" s="1">
        <v>19</v>
      </c>
      <c r="AG420" s="1">
        <v>17</v>
      </c>
      <c r="AH420" s="12" t="s">
        <v>135</v>
      </c>
      <c r="AI420" s="1"/>
      <c r="AJ420" s="32" t="str">
        <f>IF(AE420&lt;&gt;AE419,"1",IF(C420&gt;C419,AJ419+1,"1"))</f>
        <v>1</v>
      </c>
      <c r="AK420" s="10">
        <f>IF(G420="Top",AJ420*1,IF(G420="Bottom",AJ420+10,""))</f>
        <v>1</v>
      </c>
      <c r="AL420" s="11" t="s">
        <v>2535</v>
      </c>
      <c r="AM420" s="14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</row>
    <row r="421" spans="1:73" s="11" customFormat="1" ht="11.25" x14ac:dyDescent="0.2">
      <c r="A421" s="1">
        <v>26</v>
      </c>
      <c r="B421" s="11" t="s">
        <v>135</v>
      </c>
      <c r="C421" s="24">
        <v>42896</v>
      </c>
      <c r="D421" s="1">
        <v>4.9000000000000004</v>
      </c>
      <c r="E421" s="39">
        <v>2.4500000000000002</v>
      </c>
      <c r="F421" s="1">
        <v>1.5</v>
      </c>
      <c r="G421" s="1" t="s">
        <v>4</v>
      </c>
      <c r="H421" s="5">
        <v>1.5300000000000001E-2</v>
      </c>
      <c r="I421" s="6">
        <v>3.5999999999999997E-2</v>
      </c>
      <c r="J421" s="6">
        <v>1.7999999999999999E-2</v>
      </c>
      <c r="K421" s="6">
        <v>0.33900000000000002</v>
      </c>
      <c r="L421" s="6">
        <f>IF(H421="","",IF(K421="","",K421/H421))</f>
        <v>22.156862745098039</v>
      </c>
      <c r="M421" s="1">
        <v>15</v>
      </c>
      <c r="N421" s="20">
        <v>6.15</v>
      </c>
      <c r="O421" s="13">
        <v>78.900000000000006</v>
      </c>
      <c r="P421" s="1"/>
      <c r="Q421" s="39">
        <v>9.1999999999999993</v>
      </c>
      <c r="R421" s="13"/>
      <c r="S421" s="6">
        <v>0.15</v>
      </c>
      <c r="T421" s="6">
        <v>3.75</v>
      </c>
      <c r="U421" s="6">
        <v>0.67</v>
      </c>
      <c r="V421" s="6">
        <v>1.93</v>
      </c>
      <c r="W421" s="6">
        <v>0</v>
      </c>
      <c r="X421" s="6">
        <f>IF(T421="","",T421-U421-V421-W421)</f>
        <v>1.1500000000000001</v>
      </c>
      <c r="Y421" s="9">
        <f>IF(U421="","",U421/$T421)</f>
        <v>0.17866666666666667</v>
      </c>
      <c r="Z421" s="9">
        <f>IF(V421="","",V421/$T421)</f>
        <v>0.51466666666666661</v>
      </c>
      <c r="AA421" s="9">
        <f>IF(W421="","",W421/$T421)</f>
        <v>0</v>
      </c>
      <c r="AB421" s="9">
        <f>IF(X421="","",X421/$T421)</f>
        <v>0.3066666666666667</v>
      </c>
      <c r="AC421" s="21"/>
      <c r="AD421" s="1"/>
      <c r="AE421" s="1">
        <v>2017</v>
      </c>
      <c r="AF421" s="1">
        <v>24</v>
      </c>
      <c r="AG421" s="1">
        <v>18</v>
      </c>
      <c r="AH421" s="12" t="s">
        <v>135</v>
      </c>
      <c r="AI421" s="1"/>
      <c r="AJ421" s="32">
        <f>IF(AE421&lt;&gt;AE420,"1",IF(C421&gt;C420,AJ420+1,"1"))</f>
        <v>2</v>
      </c>
      <c r="AK421" s="10">
        <f>IF(G421="Top",AJ421*1,IF(G421="Bottom",AJ421+10,""))</f>
        <v>2</v>
      </c>
      <c r="AL421" s="11" t="s">
        <v>2659</v>
      </c>
      <c r="AM421" s="14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</row>
    <row r="422" spans="1:73" s="11" customFormat="1" ht="11.25" x14ac:dyDescent="0.2">
      <c r="A422" s="1">
        <v>26</v>
      </c>
      <c r="B422" s="11" t="s">
        <v>135</v>
      </c>
      <c r="C422" s="24">
        <v>42911</v>
      </c>
      <c r="D422" s="1">
        <v>4.4000000000000004</v>
      </c>
      <c r="E422" s="39">
        <v>2.0499999999999998</v>
      </c>
      <c r="F422" s="1">
        <v>1.5</v>
      </c>
      <c r="G422" s="1" t="s">
        <v>4</v>
      </c>
      <c r="H422" s="5">
        <v>2.0399999999999998E-2</v>
      </c>
      <c r="I422" s="6">
        <v>1.7999999999999999E-2</v>
      </c>
      <c r="J422" s="6">
        <v>2.5000000000000001E-3</v>
      </c>
      <c r="K422" s="6">
        <v>0.54300000000000004</v>
      </c>
      <c r="L422" s="6">
        <f>IF(H422="","",IF(K422="","",K422/H422))</f>
        <v>26.617647058823533</v>
      </c>
      <c r="M422" s="1">
        <v>15</v>
      </c>
      <c r="N422" s="20">
        <v>7.91</v>
      </c>
      <c r="O422" s="13">
        <v>77.3</v>
      </c>
      <c r="P422" s="1"/>
      <c r="Q422" s="39">
        <v>13.7</v>
      </c>
      <c r="R422" s="13">
        <v>21.9</v>
      </c>
      <c r="S422" s="6">
        <v>0.15</v>
      </c>
      <c r="T422" s="6">
        <v>6.95</v>
      </c>
      <c r="U422" s="6">
        <v>0</v>
      </c>
      <c r="V422" s="6">
        <v>1.96</v>
      </c>
      <c r="W422" s="6">
        <v>1.41</v>
      </c>
      <c r="X422" s="6">
        <f>IF(T422="","",T422-U422-V422-W422)</f>
        <v>3.58</v>
      </c>
      <c r="Y422" s="9">
        <f>IF(U422="","",U422/$T422)</f>
        <v>0</v>
      </c>
      <c r="Z422" s="9">
        <f>IF(V422="","",V422/$T422)</f>
        <v>0.28201438848920862</v>
      </c>
      <c r="AA422" s="9">
        <f>IF(W422="","",W422/$T422)</f>
        <v>0.2028776978417266</v>
      </c>
      <c r="AB422" s="9">
        <f>IF(X422="","",X422/$T422)</f>
        <v>0.51510791366906472</v>
      </c>
      <c r="AC422" s="21"/>
      <c r="AD422" s="1"/>
      <c r="AE422" s="1">
        <v>2017</v>
      </c>
      <c r="AF422" s="1">
        <v>24</v>
      </c>
      <c r="AG422" s="1">
        <v>24</v>
      </c>
      <c r="AH422" s="12" t="s">
        <v>135</v>
      </c>
      <c r="AI422" s="1"/>
      <c r="AJ422" s="32">
        <f>IF(AE422&lt;&gt;AE421,"1",IF(C422&gt;C421,AJ421+1,"1"))</f>
        <v>3</v>
      </c>
      <c r="AK422" s="10">
        <f>IF(G422="Top",AJ422*1,IF(G422="Bottom",AJ422+10,""))</f>
        <v>3</v>
      </c>
      <c r="AL422" s="11" t="s">
        <v>3056</v>
      </c>
      <c r="AM422" s="14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</row>
    <row r="423" spans="1:73" s="11" customFormat="1" ht="11.25" x14ac:dyDescent="0.2">
      <c r="A423" s="1">
        <v>26</v>
      </c>
      <c r="B423" s="11" t="s">
        <v>135</v>
      </c>
      <c r="C423" s="24">
        <v>42925</v>
      </c>
      <c r="D423" s="1">
        <v>4.4000000000000004</v>
      </c>
      <c r="E423" s="39">
        <v>1.35</v>
      </c>
      <c r="F423" s="1">
        <v>1.5</v>
      </c>
      <c r="G423" s="1" t="s">
        <v>4</v>
      </c>
      <c r="H423" s="5">
        <v>2.1100000000000001E-2</v>
      </c>
      <c r="I423" s="6">
        <v>2.4E-2</v>
      </c>
      <c r="J423" s="6">
        <v>1.2E-2</v>
      </c>
      <c r="K423" s="6">
        <v>0.46700000000000003</v>
      </c>
      <c r="L423" s="6">
        <f>IF(H423="","",IF(K423="","",K423/H423))</f>
        <v>22.132701421800949</v>
      </c>
      <c r="M423" s="1">
        <v>15</v>
      </c>
      <c r="N423" s="20">
        <v>6.21</v>
      </c>
      <c r="O423" s="13">
        <v>76.599999999999994</v>
      </c>
      <c r="P423" s="1"/>
      <c r="Q423" s="39">
        <v>5.6</v>
      </c>
      <c r="R423" s="13"/>
      <c r="S423" s="6">
        <v>0.15</v>
      </c>
      <c r="T423" s="6">
        <v>4.95</v>
      </c>
      <c r="U423" s="6">
        <v>1.18</v>
      </c>
      <c r="V423" s="6">
        <v>1.73</v>
      </c>
      <c r="W423" s="6">
        <v>0</v>
      </c>
      <c r="X423" s="6">
        <f>IF(T423="","",T423-U423-V423-W423)</f>
        <v>2.0400000000000005</v>
      </c>
      <c r="Y423" s="9">
        <f>IF(U423="","",U423/$T423)</f>
        <v>0.23838383838383836</v>
      </c>
      <c r="Z423" s="9">
        <f>IF(V423="","",V423/$T423)</f>
        <v>0.34949494949494947</v>
      </c>
      <c r="AA423" s="9">
        <f>IF(W423="","",W423/$T423)</f>
        <v>0</v>
      </c>
      <c r="AB423" s="9">
        <f>IF(X423="","",X423/$T423)</f>
        <v>0.41212121212121222</v>
      </c>
      <c r="AC423" s="21"/>
      <c r="AD423" s="1"/>
      <c r="AE423" s="1">
        <v>2017</v>
      </c>
      <c r="AF423" s="1">
        <v>23</v>
      </c>
      <c r="AG423" s="1">
        <v>24</v>
      </c>
      <c r="AH423" s="12" t="s">
        <v>135</v>
      </c>
      <c r="AI423" s="1"/>
      <c r="AJ423" s="32">
        <f>IF(AE423&lt;&gt;AE422,"1",IF(C423&gt;C422,AJ422+1,"1"))</f>
        <v>4</v>
      </c>
      <c r="AK423" s="10">
        <f>IF(G423="Top",AJ423*1,IF(G423="Bottom",AJ423+10,""))</f>
        <v>4</v>
      </c>
      <c r="AL423" s="11" t="s">
        <v>3445</v>
      </c>
      <c r="AM423" s="14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</row>
    <row r="424" spans="1:73" s="11" customFormat="1" ht="11.25" x14ac:dyDescent="0.2">
      <c r="A424" s="1">
        <v>26</v>
      </c>
      <c r="B424" s="11" t="s">
        <v>135</v>
      </c>
      <c r="C424" s="24">
        <v>42939</v>
      </c>
      <c r="D424" s="1">
        <v>4.3</v>
      </c>
      <c r="E424" s="39">
        <v>1.55</v>
      </c>
      <c r="F424" s="1">
        <v>1.5</v>
      </c>
      <c r="G424" s="1" t="s">
        <v>4</v>
      </c>
      <c r="H424" s="5">
        <v>2.52E-2</v>
      </c>
      <c r="I424" s="6">
        <v>7.0000000000000001E-3</v>
      </c>
      <c r="J424" s="6">
        <v>2.4E-2</v>
      </c>
      <c r="K424" s="6">
        <v>0.46400000000000002</v>
      </c>
      <c r="L424" s="6">
        <f>IF(H424="","",IF(K424="","",K424/H424))</f>
        <v>18.412698412698415</v>
      </c>
      <c r="M424" s="1">
        <v>20</v>
      </c>
      <c r="N424" s="20">
        <v>7.41</v>
      </c>
      <c r="O424" s="13">
        <v>79.8</v>
      </c>
      <c r="P424" s="1">
        <v>2.2400000000000002</v>
      </c>
      <c r="Q424" s="39">
        <v>9.8000000000000007</v>
      </c>
      <c r="R424" s="13"/>
      <c r="S424" s="6">
        <v>0.15</v>
      </c>
      <c r="T424" s="6">
        <v>6.49</v>
      </c>
      <c r="U424" s="6">
        <v>0.3</v>
      </c>
      <c r="V424" s="6">
        <v>4.0999999999999996</v>
      </c>
      <c r="W424" s="6">
        <v>0</v>
      </c>
      <c r="X424" s="6">
        <f>IF(T424="","",T424-U424-V424-W424)</f>
        <v>2.0900000000000007</v>
      </c>
      <c r="Y424" s="9">
        <f>IF(U424="","",U424/$T424)</f>
        <v>4.6224961479198766E-2</v>
      </c>
      <c r="Z424" s="9">
        <f>IF(V424="","",V424/$T424)</f>
        <v>0.63174114021571637</v>
      </c>
      <c r="AA424" s="9">
        <f>IF(W424="","",W424/$T424)</f>
        <v>0</v>
      </c>
      <c r="AB424" s="9">
        <f>IF(X424="","",X424/$T424)</f>
        <v>0.32203389830508483</v>
      </c>
      <c r="AC424" s="21"/>
      <c r="AD424" s="1"/>
      <c r="AE424" s="1">
        <v>2017</v>
      </c>
      <c r="AF424" s="1">
        <v>22</v>
      </c>
      <c r="AG424" s="1">
        <v>25</v>
      </c>
      <c r="AH424" s="12" t="s">
        <v>135</v>
      </c>
      <c r="AI424" s="1"/>
      <c r="AJ424" s="32">
        <f>IF(AE424&lt;&gt;AE423,"1",IF(C424&gt;C423,AJ423+1,"1"))</f>
        <v>5</v>
      </c>
      <c r="AK424" s="10">
        <f>IF(G424="Top",AJ424*1,IF(G424="Bottom",AJ424+10,""))</f>
        <v>5</v>
      </c>
      <c r="AL424" s="11" t="s">
        <v>3833</v>
      </c>
      <c r="AM424" s="14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</row>
    <row r="425" spans="1:73" s="11" customFormat="1" ht="11.25" x14ac:dyDescent="0.2">
      <c r="A425" s="1">
        <v>26</v>
      </c>
      <c r="B425" s="11" t="s">
        <v>135</v>
      </c>
      <c r="C425" s="24">
        <v>42953</v>
      </c>
      <c r="D425" s="1">
        <v>4.2</v>
      </c>
      <c r="E425" s="39">
        <v>1.65</v>
      </c>
      <c r="F425" s="1">
        <v>1.5</v>
      </c>
      <c r="G425" s="1" t="s">
        <v>4</v>
      </c>
      <c r="H425" s="5">
        <v>1.6500000000000001E-2</v>
      </c>
      <c r="I425" s="6">
        <v>7.0000000000000001E-3</v>
      </c>
      <c r="J425" s="6">
        <v>1.4999999999999999E-2</v>
      </c>
      <c r="K425" s="6">
        <v>0.38200000000000001</v>
      </c>
      <c r="L425" s="6">
        <f>IF(H425="","",IF(K425="","",K425/H425))</f>
        <v>23.151515151515152</v>
      </c>
      <c r="M425" s="1">
        <v>13</v>
      </c>
      <c r="N425" s="20">
        <v>6.65</v>
      </c>
      <c r="O425" s="13">
        <v>77.2</v>
      </c>
      <c r="P425" s="1"/>
      <c r="Q425" s="39">
        <v>5.0999999999999996</v>
      </c>
      <c r="R425" s="13"/>
      <c r="S425" s="6">
        <v>0.15</v>
      </c>
      <c r="T425" s="6">
        <v>3.4800000000000004</v>
      </c>
      <c r="U425" s="6">
        <v>1.24</v>
      </c>
      <c r="V425" s="6">
        <v>1.54</v>
      </c>
      <c r="W425" s="6">
        <v>0</v>
      </c>
      <c r="X425" s="6">
        <f>IF(T425="","",T425-U425-V425-W425)</f>
        <v>0.70000000000000018</v>
      </c>
      <c r="Y425" s="9">
        <f>IF(U425="","",U425/$T425)</f>
        <v>0.35632183908045972</v>
      </c>
      <c r="Z425" s="9">
        <f>IF(V425="","",V425/$T425)</f>
        <v>0.44252873563218387</v>
      </c>
      <c r="AA425" s="9">
        <f>IF(W425="","",W425/$T425)</f>
        <v>0</v>
      </c>
      <c r="AB425" s="9">
        <f>IF(X425="","",X425/$T425)</f>
        <v>0.20114942528735635</v>
      </c>
      <c r="AC425" s="21"/>
      <c r="AD425" s="1"/>
      <c r="AE425" s="1">
        <v>2017</v>
      </c>
      <c r="AF425" s="1">
        <v>18</v>
      </c>
      <c r="AG425" s="1">
        <v>24</v>
      </c>
      <c r="AH425" s="12" t="s">
        <v>135</v>
      </c>
      <c r="AI425" s="1"/>
      <c r="AJ425" s="32">
        <f>IF(AE425&lt;&gt;AE424,"1",IF(C425&gt;C424,AJ424+1,"1"))</f>
        <v>6</v>
      </c>
      <c r="AK425" s="10">
        <f>IF(G425="Top",AJ425*1,IF(G425="Bottom",AJ425+10,""))</f>
        <v>6</v>
      </c>
      <c r="AL425" s="11" t="s">
        <v>4233</v>
      </c>
      <c r="AM425" s="14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</row>
    <row r="426" spans="1:73" s="11" customFormat="1" ht="11.25" x14ac:dyDescent="0.2">
      <c r="A426" s="1">
        <v>26</v>
      </c>
      <c r="B426" s="11" t="s">
        <v>135</v>
      </c>
      <c r="C426" s="24">
        <v>42967</v>
      </c>
      <c r="D426" s="1">
        <v>4.4000000000000004</v>
      </c>
      <c r="E426" s="39">
        <v>2.1</v>
      </c>
      <c r="F426" s="1">
        <v>1.5</v>
      </c>
      <c r="G426" s="1" t="s">
        <v>4</v>
      </c>
      <c r="H426" s="5">
        <v>1.72E-2</v>
      </c>
      <c r="I426" s="6">
        <v>7.0000000000000001E-3</v>
      </c>
      <c r="J426" s="6">
        <v>2.4E-2</v>
      </c>
      <c r="K426" s="6">
        <v>0.72399999999999998</v>
      </c>
      <c r="L426" s="6">
        <f>IF(H426="","",IF(K426="","",K426/H426))</f>
        <v>42.093023255813954</v>
      </c>
      <c r="M426" s="1">
        <v>20</v>
      </c>
      <c r="N426" s="20">
        <v>7.68</v>
      </c>
      <c r="O426" s="13">
        <v>65</v>
      </c>
      <c r="P426" s="1"/>
      <c r="Q426" s="39">
        <v>4.9000000000000004</v>
      </c>
      <c r="R426" s="13">
        <v>22.3</v>
      </c>
      <c r="S426" s="6">
        <v>0.15</v>
      </c>
      <c r="T426" s="6">
        <v>5.01</v>
      </c>
      <c r="U426" s="6">
        <v>0.7</v>
      </c>
      <c r="V426" s="6">
        <v>2.5</v>
      </c>
      <c r="W426" s="6">
        <v>0</v>
      </c>
      <c r="X426" s="6">
        <f>IF(T426="","",T426-U426-V426-W426)</f>
        <v>1.8099999999999996</v>
      </c>
      <c r="Y426" s="9">
        <f>IF(U426="","",U426/$T426)</f>
        <v>0.13972055888223553</v>
      </c>
      <c r="Z426" s="9">
        <f>IF(V426="","",V426/$T426)</f>
        <v>0.49900199600798406</v>
      </c>
      <c r="AA426" s="9">
        <f>IF(W426="","",W426/$T426)</f>
        <v>0</v>
      </c>
      <c r="AB426" s="9">
        <f>IF(X426="","",X426/$T426)</f>
        <v>0.36127744510978038</v>
      </c>
      <c r="AC426" s="21"/>
      <c r="AD426" s="1"/>
      <c r="AE426" s="1">
        <v>2017</v>
      </c>
      <c r="AF426" s="1">
        <v>20</v>
      </c>
      <c r="AG426" s="1">
        <v>24</v>
      </c>
      <c r="AH426" s="12" t="s">
        <v>135</v>
      </c>
      <c r="AI426" s="1"/>
      <c r="AJ426" s="32">
        <f>IF(AE426&lt;&gt;AE425,"1",IF(C426&gt;C425,AJ425+1,"1"))</f>
        <v>7</v>
      </c>
      <c r="AK426" s="10">
        <f>IF(G426="Top",AJ426*1,IF(G426="Bottom",AJ426+10,""))</f>
        <v>7</v>
      </c>
      <c r="AL426" s="11" t="s">
        <v>4626</v>
      </c>
      <c r="AM426" s="14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</row>
    <row r="427" spans="1:73" s="11" customFormat="1" ht="11.25" x14ac:dyDescent="0.2">
      <c r="A427" s="1">
        <v>26</v>
      </c>
      <c r="B427" s="11" t="s">
        <v>135</v>
      </c>
      <c r="C427" s="24">
        <v>42980</v>
      </c>
      <c r="D427" s="1">
        <v>4.3</v>
      </c>
      <c r="E427" s="39">
        <v>1.9</v>
      </c>
      <c r="F427" s="1">
        <v>1.5</v>
      </c>
      <c r="G427" s="1" t="s">
        <v>4</v>
      </c>
      <c r="H427" s="5">
        <v>1.8600000000000002E-2</v>
      </c>
      <c r="I427" s="6">
        <v>7.0000000000000001E-3</v>
      </c>
      <c r="J427" s="6">
        <v>1.7999999999999999E-2</v>
      </c>
      <c r="K427" s="6">
        <v>0.39400000000000002</v>
      </c>
      <c r="L427" s="6">
        <f>IF(H427="","",IF(K427="","",K427/H427))</f>
        <v>21.182795698924728</v>
      </c>
      <c r="M427" s="1">
        <v>20</v>
      </c>
      <c r="N427" s="20">
        <v>7.72</v>
      </c>
      <c r="O427" s="13">
        <v>67.400000000000006</v>
      </c>
      <c r="P427" s="1"/>
      <c r="Q427" s="39">
        <v>7.6</v>
      </c>
      <c r="R427" s="13"/>
      <c r="S427" s="6">
        <v>0.15</v>
      </c>
      <c r="T427" s="6">
        <v>3.62</v>
      </c>
      <c r="U427" s="6">
        <v>0</v>
      </c>
      <c r="V427" s="6">
        <v>1.54</v>
      </c>
      <c r="W427" s="6">
        <v>0.19</v>
      </c>
      <c r="X427" s="6">
        <f>IF(T427="","",T427-U427-V427-W427)</f>
        <v>1.8900000000000001</v>
      </c>
      <c r="Y427" s="9">
        <f>IF(U427="","",U427/$T427)</f>
        <v>0</v>
      </c>
      <c r="Z427" s="9">
        <f>IF(V427="","",V427/$T427)</f>
        <v>0.425414364640884</v>
      </c>
      <c r="AA427" s="9">
        <f>IF(W427="","",W427/$T427)</f>
        <v>5.2486187845303865E-2</v>
      </c>
      <c r="AB427" s="9">
        <f>IF(X427="","",X427/$T427)</f>
        <v>0.52209944751381221</v>
      </c>
      <c r="AC427" s="21"/>
      <c r="AD427" s="1"/>
      <c r="AE427" s="1">
        <v>2017</v>
      </c>
      <c r="AF427" s="1">
        <v>15</v>
      </c>
      <c r="AG427" s="1">
        <v>20</v>
      </c>
      <c r="AH427" s="12" t="s">
        <v>135</v>
      </c>
      <c r="AI427" s="1"/>
      <c r="AJ427" s="32">
        <f>IF(AE427&lt;&gt;AE426,"1",IF(C427&gt;C426,AJ426+1,"1"))</f>
        <v>8</v>
      </c>
      <c r="AK427" s="10">
        <f>IF(G427="Top",AJ427*1,IF(G427="Bottom",AJ427+10,""))</f>
        <v>8</v>
      </c>
      <c r="AL427" s="11" t="s">
        <v>4932</v>
      </c>
      <c r="AM427" s="14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</row>
    <row r="428" spans="1:73" s="11" customFormat="1" ht="11.25" hidden="1" x14ac:dyDescent="0.2">
      <c r="A428" s="1">
        <v>27</v>
      </c>
      <c r="B428" s="11" t="s">
        <v>2869</v>
      </c>
      <c r="C428" s="24">
        <v>42903</v>
      </c>
      <c r="D428" s="1"/>
      <c r="E428" s="20"/>
      <c r="F428" s="1">
        <v>14</v>
      </c>
      <c r="G428" s="7" t="s">
        <v>1</v>
      </c>
      <c r="H428" s="5"/>
      <c r="I428" s="6"/>
      <c r="J428" s="6"/>
      <c r="K428" s="6"/>
      <c r="L428" s="6" t="str">
        <f>IF(H428="","",IF(K428="","",K428/H428))</f>
        <v/>
      </c>
      <c r="M428" s="1"/>
      <c r="N428" s="20"/>
      <c r="O428" s="13"/>
      <c r="P428" s="1"/>
      <c r="Q428" s="20"/>
      <c r="R428" s="13"/>
      <c r="S428" s="6" t="s">
        <v>35</v>
      </c>
      <c r="T428" s="6"/>
      <c r="U428" s="6"/>
      <c r="V428" s="6"/>
      <c r="W428" s="6"/>
      <c r="X428" s="6" t="str">
        <f>IF(T428="","",T428-U428-V428-W428)</f>
        <v/>
      </c>
      <c r="Y428" s="9" t="str">
        <f>IF(U428="","",U428/$T428)</f>
        <v/>
      </c>
      <c r="Z428" s="9" t="str">
        <f>IF(V428="","",V428/$T428)</f>
        <v/>
      </c>
      <c r="AA428" s="9" t="str">
        <f>IF(W428="","",W428/$T428)</f>
        <v/>
      </c>
      <c r="AB428" s="9" t="str">
        <f>IF(X428="","",X428/$T428)</f>
        <v/>
      </c>
      <c r="AC428" s="21"/>
      <c r="AD428" s="1"/>
      <c r="AE428" s="1">
        <v>2017</v>
      </c>
      <c r="AF428" s="1"/>
      <c r="AG428" s="1">
        <v>12</v>
      </c>
      <c r="AH428" s="12" t="s">
        <v>2869</v>
      </c>
      <c r="AI428" s="1"/>
      <c r="AJ428" s="32" t="str">
        <f>IF(AE428&lt;&gt;AE427,"1",IF(C428&gt;C427,AJ427+1,"1"))</f>
        <v>1</v>
      </c>
      <c r="AK428" s="10">
        <f>IF(G428="Top",AJ428*1,IF(G428="Bottom",AJ428+10,""))</f>
        <v>11</v>
      </c>
      <c r="AL428" s="11" t="s">
        <v>2870</v>
      </c>
      <c r="AM428" s="14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</row>
    <row r="429" spans="1:73" s="11" customFormat="1" ht="11.25" x14ac:dyDescent="0.2">
      <c r="A429" s="1">
        <v>27</v>
      </c>
      <c r="B429" s="11" t="s">
        <v>2869</v>
      </c>
      <c r="C429" s="24">
        <v>42903</v>
      </c>
      <c r="D429" s="1">
        <v>18</v>
      </c>
      <c r="E429" s="39">
        <v>5</v>
      </c>
      <c r="F429" s="1">
        <v>1.5</v>
      </c>
      <c r="G429" s="1" t="s">
        <v>4</v>
      </c>
      <c r="H429" s="5">
        <v>8.199999999999999E-3</v>
      </c>
      <c r="I429" s="6">
        <v>1.4999999999999999E-2</v>
      </c>
      <c r="J429" s="6">
        <v>2.3E-2</v>
      </c>
      <c r="K429" s="6">
        <v>0.30499999999999999</v>
      </c>
      <c r="L429" s="6">
        <f>IF(H429="","",IF(K429="","",K429/H429))</f>
        <v>37.195121951219519</v>
      </c>
      <c r="M429" s="1">
        <v>17</v>
      </c>
      <c r="N429" s="20">
        <v>7.71</v>
      </c>
      <c r="O429" s="13">
        <v>55.8</v>
      </c>
      <c r="P429" s="1">
        <v>3.5</v>
      </c>
      <c r="Q429" s="39">
        <v>8.3000000000000007</v>
      </c>
      <c r="R429" s="13"/>
      <c r="S429" s="6">
        <v>0.15</v>
      </c>
      <c r="T429" s="6">
        <v>3.96</v>
      </c>
      <c r="U429" s="6">
        <v>0</v>
      </c>
      <c r="V429" s="6">
        <v>0.63</v>
      </c>
      <c r="W429" s="6">
        <v>1.27</v>
      </c>
      <c r="X429" s="6">
        <f>IF(T429="","",T429-U429-V429-W429)</f>
        <v>2.06</v>
      </c>
      <c r="Y429" s="9">
        <f>IF(U429="","",U429/$T429)</f>
        <v>0</v>
      </c>
      <c r="Z429" s="9">
        <f>IF(V429="","",V429/$T429)</f>
        <v>0.15909090909090909</v>
      </c>
      <c r="AA429" s="9">
        <f>IF(W429="","",W429/$T429)</f>
        <v>0.32070707070707072</v>
      </c>
      <c r="AB429" s="9">
        <f>IF(X429="","",X429/$T429)</f>
        <v>0.52020202020202022</v>
      </c>
      <c r="AC429" s="21"/>
      <c r="AD429" s="1"/>
      <c r="AE429" s="1">
        <v>2017</v>
      </c>
      <c r="AF429" s="1">
        <v>26</v>
      </c>
      <c r="AG429" s="1">
        <v>21</v>
      </c>
      <c r="AH429" s="12" t="s">
        <v>2869</v>
      </c>
      <c r="AI429" s="1"/>
      <c r="AJ429" s="32" t="str">
        <f>IF(AE429&lt;&gt;AE428,"1",IF(C429&gt;C428,AJ428+1,"1"))</f>
        <v>1</v>
      </c>
      <c r="AK429" s="10">
        <f>IF(G429="Top",AJ429*1,IF(G429="Bottom",AJ429+10,""))</f>
        <v>1</v>
      </c>
      <c r="AL429" s="11" t="s">
        <v>2871</v>
      </c>
      <c r="AM429" s="14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</row>
    <row r="430" spans="1:73" s="11" customFormat="1" ht="11.25" hidden="1" x14ac:dyDescent="0.2">
      <c r="A430" s="1">
        <v>27</v>
      </c>
      <c r="B430" s="11" t="s">
        <v>2869</v>
      </c>
      <c r="C430" s="24">
        <v>42919</v>
      </c>
      <c r="D430" s="1"/>
      <c r="E430" s="20"/>
      <c r="F430" s="1">
        <v>14</v>
      </c>
      <c r="G430" s="7" t="s">
        <v>1</v>
      </c>
      <c r="H430" s="5">
        <v>6.1999999999999998E-3</v>
      </c>
      <c r="I430" s="6"/>
      <c r="J430" s="6">
        <v>0.05</v>
      </c>
      <c r="K430" s="6"/>
      <c r="L430" s="6" t="str">
        <f>IF(H430="","",IF(K430="","",K430/H430))</f>
        <v/>
      </c>
      <c r="M430" s="1"/>
      <c r="N430" s="20"/>
      <c r="O430" s="13"/>
      <c r="P430" s="1"/>
      <c r="Q430" s="20"/>
      <c r="R430" s="13"/>
      <c r="S430" s="6" t="s">
        <v>35</v>
      </c>
      <c r="T430" s="6"/>
      <c r="U430" s="6"/>
      <c r="V430" s="6"/>
      <c r="W430" s="6"/>
      <c r="X430" s="6" t="str">
        <f>IF(T430="","",T430-U430-V430-W430)</f>
        <v/>
      </c>
      <c r="Y430" s="9" t="str">
        <f>IF(U430="","",U430/$T430)</f>
        <v/>
      </c>
      <c r="Z430" s="9" t="str">
        <f>IF(V430="","",V430/$T430)</f>
        <v/>
      </c>
      <c r="AA430" s="9" t="str">
        <f>IF(W430="","",W430/$T430)</f>
        <v/>
      </c>
      <c r="AB430" s="9" t="str">
        <f>IF(X430="","",X430/$T430)</f>
        <v/>
      </c>
      <c r="AC430" s="21"/>
      <c r="AD430" s="1"/>
      <c r="AE430" s="1">
        <v>2017</v>
      </c>
      <c r="AF430" s="1"/>
      <c r="AG430" s="1">
        <v>12</v>
      </c>
      <c r="AH430" s="12" t="s">
        <v>2869</v>
      </c>
      <c r="AI430" s="1"/>
      <c r="AJ430" s="32">
        <f>IF(AE430&lt;&gt;AE429,"1",IF(C430&gt;C429,AJ429+1,"1"))</f>
        <v>2</v>
      </c>
      <c r="AK430" s="10">
        <f>IF(G430="Top",AJ430*1,IF(G430="Bottom",AJ430+10,""))</f>
        <v>12</v>
      </c>
      <c r="AL430" s="11" t="s">
        <v>3264</v>
      </c>
      <c r="AM430" s="14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</row>
    <row r="431" spans="1:73" s="11" customFormat="1" ht="11.25" x14ac:dyDescent="0.2">
      <c r="A431" s="1">
        <v>27</v>
      </c>
      <c r="B431" s="11" t="s">
        <v>2869</v>
      </c>
      <c r="C431" s="24">
        <v>42919</v>
      </c>
      <c r="D431" s="1">
        <v>17</v>
      </c>
      <c r="E431" s="39">
        <v>4.5999999999999996</v>
      </c>
      <c r="F431" s="1">
        <v>1.5</v>
      </c>
      <c r="G431" s="1" t="s">
        <v>4</v>
      </c>
      <c r="H431" s="5">
        <v>7.9000000000000008E-3</v>
      </c>
      <c r="I431" s="6">
        <v>7.0000000000000001E-3</v>
      </c>
      <c r="J431" s="6">
        <v>3.3000000000000002E-2</v>
      </c>
      <c r="K431" s="6">
        <v>0.32200000000000001</v>
      </c>
      <c r="L431" s="6">
        <f>IF(H431="","",IF(K431="","",K431/H431))</f>
        <v>40.759493670886073</v>
      </c>
      <c r="M431" s="1">
        <v>15</v>
      </c>
      <c r="N431" s="20">
        <v>7.5</v>
      </c>
      <c r="O431" s="13">
        <v>52.1</v>
      </c>
      <c r="P431" s="1"/>
      <c r="Q431" s="39">
        <v>3.7</v>
      </c>
      <c r="R431" s="13"/>
      <c r="S431" s="6">
        <v>0.15</v>
      </c>
      <c r="T431" s="6">
        <v>2.78</v>
      </c>
      <c r="U431" s="6">
        <v>0.24</v>
      </c>
      <c r="V431" s="6">
        <v>0.49</v>
      </c>
      <c r="W431" s="6">
        <v>0</v>
      </c>
      <c r="X431" s="6">
        <f>IF(T431="","",T431-U431-V431-W431)</f>
        <v>2.0499999999999998</v>
      </c>
      <c r="Y431" s="9">
        <f>IF(U431="","",U431/$T431)</f>
        <v>8.6330935251798566E-2</v>
      </c>
      <c r="Z431" s="9">
        <f>IF(V431="","",V431/$T431)</f>
        <v>0.17625899280575541</v>
      </c>
      <c r="AA431" s="9">
        <f>IF(W431="","",W431/$T431)</f>
        <v>0</v>
      </c>
      <c r="AB431" s="9">
        <f>IF(X431="","",X431/$T431)</f>
        <v>0.73741007194244601</v>
      </c>
      <c r="AC431" s="21"/>
      <c r="AD431" s="1"/>
      <c r="AE431" s="1">
        <v>2017</v>
      </c>
      <c r="AF431" s="1">
        <v>20</v>
      </c>
      <c r="AG431" s="1">
        <v>20</v>
      </c>
      <c r="AH431" s="12" t="s">
        <v>2869</v>
      </c>
      <c r="AI431" s="1"/>
      <c r="AJ431" s="32" t="str">
        <f>IF(AE431&lt;&gt;AE430,"1",IF(C431&gt;C430,AJ430+1,"1"))</f>
        <v>1</v>
      </c>
      <c r="AK431" s="10">
        <f>IF(G431="Top",AJ431*1,IF(G431="Bottom",AJ431+10,""))</f>
        <v>1</v>
      </c>
      <c r="AL431" s="11" t="s">
        <v>3265</v>
      </c>
      <c r="AM431" s="14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</row>
    <row r="432" spans="1:73" s="11" customFormat="1" ht="11.25" hidden="1" x14ac:dyDescent="0.2">
      <c r="A432" s="1">
        <v>27</v>
      </c>
      <c r="B432" s="11" t="s">
        <v>2869</v>
      </c>
      <c r="C432" s="24">
        <v>42931</v>
      </c>
      <c r="D432" s="1"/>
      <c r="E432" s="20"/>
      <c r="F432" s="1">
        <v>14.5</v>
      </c>
      <c r="G432" s="7" t="s">
        <v>1</v>
      </c>
      <c r="H432" s="5">
        <v>3.3E-3</v>
      </c>
      <c r="I432" s="6"/>
      <c r="J432" s="6">
        <v>2.9000000000000001E-2</v>
      </c>
      <c r="K432" s="6"/>
      <c r="L432" s="6" t="str">
        <f>IF(H432="","",IF(K432="","",K432/H432))</f>
        <v/>
      </c>
      <c r="M432" s="1"/>
      <c r="N432" s="20"/>
      <c r="O432" s="13"/>
      <c r="P432" s="1"/>
      <c r="Q432" s="20"/>
      <c r="R432" s="13"/>
      <c r="S432" s="6" t="s">
        <v>35</v>
      </c>
      <c r="T432" s="6"/>
      <c r="U432" s="6"/>
      <c r="V432" s="6"/>
      <c r="W432" s="6"/>
      <c r="X432" s="6" t="str">
        <f>IF(T432="","",T432-U432-V432-W432)</f>
        <v/>
      </c>
      <c r="Y432" s="9" t="str">
        <f>IF(U432="","",U432/$T432)</f>
        <v/>
      </c>
      <c r="Z432" s="9" t="str">
        <f>IF(V432="","",V432/$T432)</f>
        <v/>
      </c>
      <c r="AA432" s="9" t="str">
        <f>IF(W432="","",W432/$T432)</f>
        <v/>
      </c>
      <c r="AB432" s="9" t="str">
        <f>IF(X432="","",X432/$T432)</f>
        <v/>
      </c>
      <c r="AC432" s="21"/>
      <c r="AD432" s="1"/>
      <c r="AE432" s="1">
        <v>2017</v>
      </c>
      <c r="AF432" s="1"/>
      <c r="AG432" s="1">
        <v>12</v>
      </c>
      <c r="AH432" s="12" t="s">
        <v>2869</v>
      </c>
      <c r="AI432" s="1"/>
      <c r="AJ432" s="32">
        <f>IF(AE432&lt;&gt;AE431,"1",IF(C432&gt;C431,AJ431+1,"1"))</f>
        <v>2</v>
      </c>
      <c r="AK432" s="10">
        <f>IF(G432="Top",AJ432*1,IF(G432="Bottom",AJ432+10,""))</f>
        <v>12</v>
      </c>
      <c r="AL432" s="11" t="s">
        <v>3564</v>
      </c>
      <c r="AM432" s="14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</row>
    <row r="433" spans="1:73" s="11" customFormat="1" ht="11.25" x14ac:dyDescent="0.2">
      <c r="A433" s="1">
        <v>27</v>
      </c>
      <c r="B433" s="1" t="s">
        <v>2869</v>
      </c>
      <c r="C433" s="24">
        <v>42931</v>
      </c>
      <c r="D433" s="1">
        <v>16.5</v>
      </c>
      <c r="E433" s="39">
        <v>4.3</v>
      </c>
      <c r="F433" s="1">
        <v>1.5</v>
      </c>
      <c r="G433" s="1" t="s">
        <v>4</v>
      </c>
      <c r="H433" s="5">
        <v>7.0999999999999995E-3</v>
      </c>
      <c r="I433" s="6">
        <v>7.0000000000000001E-3</v>
      </c>
      <c r="J433" s="6">
        <v>2.3E-2</v>
      </c>
      <c r="K433" s="6">
        <v>0.115</v>
      </c>
      <c r="L433" s="6">
        <f>IF(H433="","",IF(K433="","",K433/H433))</f>
        <v>16.197183098591552</v>
      </c>
      <c r="M433" s="1">
        <v>20</v>
      </c>
      <c r="N433" s="20">
        <v>7.28</v>
      </c>
      <c r="O433" s="13">
        <v>53.6</v>
      </c>
      <c r="P433" s="1"/>
      <c r="Q433" s="39">
        <v>5.6</v>
      </c>
      <c r="R433" s="13">
        <v>26</v>
      </c>
      <c r="S433" s="6">
        <v>0.15</v>
      </c>
      <c r="T433" s="6">
        <v>3.67</v>
      </c>
      <c r="U433" s="6">
        <v>0.85</v>
      </c>
      <c r="V433" s="6">
        <v>0.5</v>
      </c>
      <c r="W433" s="6">
        <v>0</v>
      </c>
      <c r="X433" s="6">
        <f>IF(T433="","",T433-U433-V433-W433)</f>
        <v>2.3199999999999998</v>
      </c>
      <c r="Y433" s="9">
        <f>IF(U433="","",U433/$T433)</f>
        <v>0.23160762942779292</v>
      </c>
      <c r="Z433" s="9">
        <f>IF(V433="","",V433/$T433)</f>
        <v>0.13623978201634879</v>
      </c>
      <c r="AA433" s="9">
        <f>IF(W433="","",W433/$T433)</f>
        <v>0</v>
      </c>
      <c r="AB433" s="9">
        <f>IF(X433="","",X433/$T433)</f>
        <v>0.63215258855585832</v>
      </c>
      <c r="AC433" s="21"/>
      <c r="AD433" s="1"/>
      <c r="AE433" s="1">
        <v>2017</v>
      </c>
      <c r="AF433" s="1">
        <v>20</v>
      </c>
      <c r="AG433" s="1">
        <v>22</v>
      </c>
      <c r="AH433" s="12" t="s">
        <v>2869</v>
      </c>
      <c r="AI433" s="1"/>
      <c r="AJ433" s="32" t="str">
        <f>IF(AE433&lt;&gt;AE432,"1",IF(C433&gt;C432,AJ432+1,"1"))</f>
        <v>1</v>
      </c>
      <c r="AK433" s="10">
        <f>IF(G433="Top",AJ433*1,IF(G433="Bottom",AJ433+10,""))</f>
        <v>1</v>
      </c>
      <c r="AL433" s="11" t="s">
        <v>3565</v>
      </c>
      <c r="AM433" s="14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</row>
    <row r="434" spans="1:73" s="11" customFormat="1" ht="11.25" hidden="1" x14ac:dyDescent="0.2">
      <c r="A434" s="1">
        <v>27</v>
      </c>
      <c r="B434" s="11" t="s">
        <v>2869</v>
      </c>
      <c r="C434" s="24">
        <v>42944</v>
      </c>
      <c r="D434" s="1"/>
      <c r="E434" s="20"/>
      <c r="F434" s="1">
        <v>15</v>
      </c>
      <c r="G434" s="7" t="s">
        <v>1</v>
      </c>
      <c r="H434" s="5">
        <v>7.9000000000000008E-3</v>
      </c>
      <c r="I434" s="6"/>
      <c r="J434" s="6">
        <v>2.1000000000000001E-2</v>
      </c>
      <c r="K434" s="6"/>
      <c r="L434" s="6" t="str">
        <f>IF(H434="","",IF(K434="","",K434/H434))</f>
        <v/>
      </c>
      <c r="M434" s="1"/>
      <c r="N434" s="20"/>
      <c r="O434" s="13"/>
      <c r="P434" s="1"/>
      <c r="Q434" s="20"/>
      <c r="R434" s="13"/>
      <c r="S434" s="6" t="s">
        <v>35</v>
      </c>
      <c r="T434" s="6"/>
      <c r="U434" s="6"/>
      <c r="V434" s="6"/>
      <c r="W434" s="6"/>
      <c r="X434" s="6" t="str">
        <f>IF(T434="","",T434-U434-V434-W434)</f>
        <v/>
      </c>
      <c r="Y434" s="9" t="str">
        <f>IF(U434="","",U434/$T434)</f>
        <v/>
      </c>
      <c r="Z434" s="9" t="str">
        <f>IF(V434="","",V434/$T434)</f>
        <v/>
      </c>
      <c r="AA434" s="9" t="str">
        <f>IF(W434="","",W434/$T434)</f>
        <v/>
      </c>
      <c r="AB434" s="9" t="str">
        <f>IF(X434="","",X434/$T434)</f>
        <v/>
      </c>
      <c r="AC434" s="21"/>
      <c r="AD434" s="1"/>
      <c r="AE434" s="1">
        <v>2017</v>
      </c>
      <c r="AF434" s="1"/>
      <c r="AG434" s="1">
        <v>12</v>
      </c>
      <c r="AH434" s="12" t="s">
        <v>2869</v>
      </c>
      <c r="AI434" s="1"/>
      <c r="AJ434" s="32">
        <f>IF(AE434&lt;&gt;AE433,"1",IF(C434&gt;C433,AJ433+1,"1"))</f>
        <v>2</v>
      </c>
      <c r="AK434" s="10">
        <f>IF(G434="Top",AJ434*1,IF(G434="Bottom",AJ434+10,""))</f>
        <v>12</v>
      </c>
      <c r="AL434" s="11" t="s">
        <v>3952</v>
      </c>
      <c r="AM434" s="14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</row>
    <row r="435" spans="1:73" s="11" customFormat="1" ht="11.25" x14ac:dyDescent="0.2">
      <c r="A435" s="1">
        <v>27</v>
      </c>
      <c r="B435" s="1" t="s">
        <v>2869</v>
      </c>
      <c r="C435" s="24">
        <v>42944</v>
      </c>
      <c r="D435" s="1">
        <v>17</v>
      </c>
      <c r="E435" s="39">
        <v>4.5</v>
      </c>
      <c r="F435" s="1">
        <v>1.5</v>
      </c>
      <c r="G435" s="1" t="s">
        <v>4</v>
      </c>
      <c r="H435" s="5">
        <v>6.9000000000000008E-3</v>
      </c>
      <c r="I435" s="6">
        <v>7.0000000000000001E-3</v>
      </c>
      <c r="J435" s="6">
        <v>1.2999999999999999E-2</v>
      </c>
      <c r="K435" s="6">
        <v>0.27800000000000002</v>
      </c>
      <c r="L435" s="6">
        <f>IF(H435="","",IF(K435="","",K435/H435))</f>
        <v>40.289855072463766</v>
      </c>
      <c r="M435" s="1">
        <v>20</v>
      </c>
      <c r="N435" s="20">
        <v>6.39</v>
      </c>
      <c r="O435" s="13">
        <v>55</v>
      </c>
      <c r="P435" s="1"/>
      <c r="Q435" s="39">
        <v>3.4</v>
      </c>
      <c r="R435" s="13"/>
      <c r="S435" s="6">
        <v>0.15</v>
      </c>
      <c r="T435" s="6">
        <v>2.67</v>
      </c>
      <c r="U435" s="6">
        <v>0.49</v>
      </c>
      <c r="V435" s="6">
        <v>0.63</v>
      </c>
      <c r="W435" s="6">
        <v>0</v>
      </c>
      <c r="X435" s="6">
        <f>IF(T435="","",T435-U435-V435-W435)</f>
        <v>1.5499999999999998</v>
      </c>
      <c r="Y435" s="9">
        <f>IF(U435="","",U435/$T435)</f>
        <v>0.18352059925093633</v>
      </c>
      <c r="Z435" s="9">
        <f>IF(V435="","",V435/$T435)</f>
        <v>0.2359550561797753</v>
      </c>
      <c r="AA435" s="9">
        <f>IF(W435="","",W435/$T435)</f>
        <v>0</v>
      </c>
      <c r="AB435" s="9">
        <f>IF(X435="","",X435/$T435)</f>
        <v>0.58052434456928836</v>
      </c>
      <c r="AC435" s="21"/>
      <c r="AD435" s="1"/>
      <c r="AE435" s="1">
        <v>2017</v>
      </c>
      <c r="AF435" s="1">
        <v>18</v>
      </c>
      <c r="AG435" s="1">
        <v>21</v>
      </c>
      <c r="AH435" s="12" t="s">
        <v>2869</v>
      </c>
      <c r="AI435" s="1"/>
      <c r="AJ435" s="32" t="str">
        <f>IF(AE435&lt;&gt;AE434,"1",IF(C435&gt;C434,AJ434+1,"1"))</f>
        <v>1</v>
      </c>
      <c r="AK435" s="10">
        <f>IF(G435="Top",AJ435*1,IF(G435="Bottom",AJ435+10,""))</f>
        <v>1</v>
      </c>
      <c r="AL435" s="11" t="s">
        <v>3953</v>
      </c>
      <c r="AM435" s="14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</row>
    <row r="436" spans="1:73" s="11" customFormat="1" ht="11.25" hidden="1" x14ac:dyDescent="0.2">
      <c r="A436" s="1">
        <v>27</v>
      </c>
      <c r="B436" s="11" t="s">
        <v>2869</v>
      </c>
      <c r="C436" s="24">
        <v>42959</v>
      </c>
      <c r="D436" s="1"/>
      <c r="E436" s="20"/>
      <c r="F436" s="1">
        <v>16</v>
      </c>
      <c r="G436" s="7" t="s">
        <v>1</v>
      </c>
      <c r="H436" s="5">
        <v>9.4999999999999998E-3</v>
      </c>
      <c r="I436" s="6"/>
      <c r="J436" s="6">
        <v>0.03</v>
      </c>
      <c r="K436" s="6"/>
      <c r="L436" s="6" t="str">
        <f>IF(H436="","",IF(K436="","",K436/H436))</f>
        <v/>
      </c>
      <c r="M436" s="1"/>
      <c r="N436" s="20"/>
      <c r="O436" s="13"/>
      <c r="P436" s="1"/>
      <c r="Q436" s="20"/>
      <c r="R436" s="13"/>
      <c r="S436" s="6" t="s">
        <v>35</v>
      </c>
      <c r="T436" s="6"/>
      <c r="U436" s="6"/>
      <c r="V436" s="6"/>
      <c r="W436" s="6"/>
      <c r="X436" s="6" t="str">
        <f>IF(T436="","",T436-U436-V436-W436)</f>
        <v/>
      </c>
      <c r="Y436" s="9" t="str">
        <f>IF(U436="","",U436/$T436)</f>
        <v/>
      </c>
      <c r="Z436" s="9" t="str">
        <f>IF(V436="","",V436/$T436)</f>
        <v/>
      </c>
      <c r="AA436" s="9" t="str">
        <f>IF(W436="","",W436/$T436)</f>
        <v/>
      </c>
      <c r="AB436" s="9" t="str">
        <f>IF(X436="","",X436/$T436)</f>
        <v/>
      </c>
      <c r="AC436" s="21"/>
      <c r="AD436" s="1"/>
      <c r="AE436" s="1">
        <v>2017</v>
      </c>
      <c r="AF436" s="1"/>
      <c r="AG436" s="1">
        <v>12</v>
      </c>
      <c r="AH436" s="12" t="s">
        <v>2869</v>
      </c>
      <c r="AI436" s="1"/>
      <c r="AJ436" s="32">
        <f>IF(AE436&lt;&gt;AE435,"1",IF(C436&gt;C435,AJ435+1,"1"))</f>
        <v>2</v>
      </c>
      <c r="AK436" s="10">
        <f>IF(G436="Top",AJ436*1,IF(G436="Bottom",AJ436+10,""))</f>
        <v>12</v>
      </c>
      <c r="AL436" s="11" t="s">
        <v>4360</v>
      </c>
      <c r="AM436" s="14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</row>
    <row r="437" spans="1:73" s="11" customFormat="1" ht="11.25" x14ac:dyDescent="0.2">
      <c r="A437" s="1">
        <v>27</v>
      </c>
      <c r="B437" s="1" t="s">
        <v>2869</v>
      </c>
      <c r="C437" s="24">
        <v>42959</v>
      </c>
      <c r="D437" s="1">
        <v>18.7</v>
      </c>
      <c r="E437" s="39">
        <v>5.05</v>
      </c>
      <c r="F437" s="1">
        <v>1.5</v>
      </c>
      <c r="G437" s="1" t="s">
        <v>4</v>
      </c>
      <c r="H437" s="5">
        <v>8.5000000000000006E-3</v>
      </c>
      <c r="I437" s="6">
        <v>7.0000000000000001E-3</v>
      </c>
      <c r="J437" s="6">
        <v>7.0000000000000001E-3</v>
      </c>
      <c r="K437" s="6">
        <v>0.501</v>
      </c>
      <c r="L437" s="6">
        <f>IF(H437="","",IF(K437="","",K437/H437))</f>
        <v>58.941176470588232</v>
      </c>
      <c r="M437" s="1">
        <v>20</v>
      </c>
      <c r="N437" s="20">
        <v>7.7</v>
      </c>
      <c r="O437" s="13">
        <v>52.2</v>
      </c>
      <c r="P437" s="1">
        <v>3.93</v>
      </c>
      <c r="Q437" s="39">
        <v>2.4</v>
      </c>
      <c r="R437" s="13"/>
      <c r="S437" s="6">
        <v>0.15</v>
      </c>
      <c r="T437" s="6">
        <v>3.66</v>
      </c>
      <c r="U437" s="6">
        <v>0.91</v>
      </c>
      <c r="V437" s="6">
        <v>0.37</v>
      </c>
      <c r="W437" s="6">
        <v>0</v>
      </c>
      <c r="X437" s="6">
        <f>IF(T437="","",T437-U437-V437-W437)</f>
        <v>2.38</v>
      </c>
      <c r="Y437" s="9">
        <f>IF(U437="","",U437/$T437)</f>
        <v>0.24863387978142076</v>
      </c>
      <c r="Z437" s="9">
        <f>IF(V437="","",V437/$T437)</f>
        <v>0.10109289617486339</v>
      </c>
      <c r="AA437" s="9">
        <f>IF(W437="","",W437/$T437)</f>
        <v>0</v>
      </c>
      <c r="AB437" s="9">
        <f>IF(X437="","",X437/$T437)</f>
        <v>0.65027322404371579</v>
      </c>
      <c r="AC437" s="21"/>
      <c r="AD437" s="1"/>
      <c r="AE437" s="1">
        <v>2017</v>
      </c>
      <c r="AF437" s="1">
        <v>22</v>
      </c>
      <c r="AG437" s="1">
        <v>21</v>
      </c>
      <c r="AH437" s="12" t="s">
        <v>2869</v>
      </c>
      <c r="AI437" s="1"/>
      <c r="AJ437" s="32" t="str">
        <f>IF(AE437&lt;&gt;AE436,"1",IF(C437&gt;C436,AJ436+1,"1"))</f>
        <v>1</v>
      </c>
      <c r="AK437" s="10">
        <f>IF(G437="Top",AJ437*1,IF(G437="Bottom",AJ437+10,""))</f>
        <v>1</v>
      </c>
      <c r="AL437" s="11" t="s">
        <v>4361</v>
      </c>
      <c r="AM437" s="14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</row>
    <row r="438" spans="1:73" s="11" customFormat="1" ht="11.25" hidden="1" x14ac:dyDescent="0.2">
      <c r="A438" s="1">
        <v>27</v>
      </c>
      <c r="B438" s="11" t="s">
        <v>2869</v>
      </c>
      <c r="C438" s="24">
        <v>42973</v>
      </c>
      <c r="D438" s="1"/>
      <c r="E438" s="20"/>
      <c r="F438" s="1">
        <v>16</v>
      </c>
      <c r="G438" s="7" t="s">
        <v>1</v>
      </c>
      <c r="H438" s="5">
        <v>1.01E-2</v>
      </c>
      <c r="I438" s="6"/>
      <c r="J438" s="6">
        <v>4.5999999999999999E-2</v>
      </c>
      <c r="K438" s="6"/>
      <c r="L438" s="6" t="str">
        <f>IF(H438="","",IF(K438="","",K438/H438))</f>
        <v/>
      </c>
      <c r="M438" s="1"/>
      <c r="N438" s="20"/>
      <c r="O438" s="13"/>
      <c r="P438" s="1"/>
      <c r="Q438" s="20"/>
      <c r="R438" s="13"/>
      <c r="S438" s="6" t="s">
        <v>35</v>
      </c>
      <c r="T438" s="6"/>
      <c r="U438" s="6"/>
      <c r="V438" s="6"/>
      <c r="W438" s="6"/>
      <c r="X438" s="6" t="str">
        <f>IF(T438="","",T438-U438-V438-W438)</f>
        <v/>
      </c>
      <c r="Y438" s="9" t="str">
        <f>IF(U438="","",U438/$T438)</f>
        <v/>
      </c>
      <c r="Z438" s="9" t="str">
        <f>IF(V438="","",V438/$T438)</f>
        <v/>
      </c>
      <c r="AA438" s="9" t="str">
        <f>IF(W438="","",W438/$T438)</f>
        <v/>
      </c>
      <c r="AB438" s="9" t="str">
        <f>IF(X438="","",X438/$T438)</f>
        <v/>
      </c>
      <c r="AC438" s="21"/>
      <c r="AD438" s="1"/>
      <c r="AE438" s="1">
        <v>2017</v>
      </c>
      <c r="AF438" s="1"/>
      <c r="AG438" s="1">
        <v>12</v>
      </c>
      <c r="AH438" s="12" t="s">
        <v>2869</v>
      </c>
      <c r="AI438" s="1"/>
      <c r="AJ438" s="32">
        <f>IF(AE438&lt;&gt;AE437,"1",IF(C438&gt;C437,AJ437+1,"1"))</f>
        <v>2</v>
      </c>
      <c r="AK438" s="10">
        <f>IF(G438="Top",AJ438*1,IF(G438="Bottom",AJ438+10,""))</f>
        <v>12</v>
      </c>
      <c r="AL438" s="11" t="s">
        <v>4763</v>
      </c>
      <c r="AM438" s="14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</row>
    <row r="439" spans="1:73" s="11" customFormat="1" ht="11.25" x14ac:dyDescent="0.2">
      <c r="A439" s="1">
        <v>27</v>
      </c>
      <c r="B439" s="1" t="s">
        <v>2869</v>
      </c>
      <c r="C439" s="24">
        <v>42973</v>
      </c>
      <c r="D439" s="1">
        <v>19</v>
      </c>
      <c r="E439" s="39">
        <v>4.95</v>
      </c>
      <c r="F439" s="1">
        <v>1.5</v>
      </c>
      <c r="G439" s="1" t="s">
        <v>4</v>
      </c>
      <c r="H439" s="5">
        <v>8.6999999999999994E-3</v>
      </c>
      <c r="I439" s="6">
        <v>7.0000000000000001E-3</v>
      </c>
      <c r="J439" s="6">
        <v>2.8000000000000001E-2</v>
      </c>
      <c r="K439" s="6">
        <v>0.36</v>
      </c>
      <c r="L439" s="6">
        <f>IF(H439="","",IF(K439="","",K439/H439))</f>
        <v>41.379310344827587</v>
      </c>
      <c r="M439" s="1">
        <v>16</v>
      </c>
      <c r="N439" s="20">
        <v>7.86</v>
      </c>
      <c r="O439" s="13">
        <v>53.2</v>
      </c>
      <c r="P439" s="1"/>
      <c r="Q439" s="39">
        <v>3.3</v>
      </c>
      <c r="R439" s="13"/>
      <c r="S439" s="6">
        <v>0.15</v>
      </c>
      <c r="T439" s="6">
        <v>3.17</v>
      </c>
      <c r="U439" s="6">
        <v>0.45</v>
      </c>
      <c r="V439" s="6">
        <v>1.63</v>
      </c>
      <c r="W439" s="6">
        <v>0</v>
      </c>
      <c r="X439" s="6">
        <f>IF(T439="","",T439-U439-V439-W439)</f>
        <v>1.0899999999999999</v>
      </c>
      <c r="Y439" s="9">
        <f>IF(U439="","",U439/$T439)</f>
        <v>0.14195583596214512</v>
      </c>
      <c r="Z439" s="9">
        <f>IF(V439="","",V439/$T439)</f>
        <v>0.51419558359621453</v>
      </c>
      <c r="AA439" s="9">
        <f>IF(W439="","",W439/$T439)</f>
        <v>0</v>
      </c>
      <c r="AB439" s="9">
        <f>IF(X439="","",X439/$T439)</f>
        <v>0.34384858044164035</v>
      </c>
      <c r="AC439" s="21"/>
      <c r="AD439" s="1"/>
      <c r="AE439" s="1">
        <v>2017</v>
      </c>
      <c r="AF439" s="1">
        <v>18</v>
      </c>
      <c r="AG439" s="1">
        <v>20</v>
      </c>
      <c r="AH439" s="12" t="s">
        <v>2869</v>
      </c>
      <c r="AI439" s="1"/>
      <c r="AJ439" s="32" t="str">
        <f>IF(AE439&lt;&gt;AE438,"1",IF(C439&gt;C438,AJ438+1,"1"))</f>
        <v>1</v>
      </c>
      <c r="AK439" s="10">
        <f>IF(G439="Top",AJ439*1,IF(G439="Bottom",AJ439+10,""))</f>
        <v>1</v>
      </c>
      <c r="AL439" s="11" t="s">
        <v>4764</v>
      </c>
      <c r="AM439" s="14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</row>
    <row r="440" spans="1:73" s="11" customFormat="1" ht="11.25" hidden="1" x14ac:dyDescent="0.2">
      <c r="A440" s="1">
        <v>27</v>
      </c>
      <c r="B440" s="11" t="s">
        <v>2869</v>
      </c>
      <c r="C440" s="24">
        <v>42987</v>
      </c>
      <c r="D440" s="1"/>
      <c r="E440" s="20"/>
      <c r="F440" s="1">
        <v>13</v>
      </c>
      <c r="G440" s="7" t="s">
        <v>1</v>
      </c>
      <c r="H440" s="5">
        <v>1.1299999999999999E-2</v>
      </c>
      <c r="I440" s="6"/>
      <c r="J440" s="6">
        <v>3.2000000000000001E-2</v>
      </c>
      <c r="K440" s="6"/>
      <c r="L440" s="6" t="str">
        <f>IF(H440="","",IF(K440="","",K440/H440))</f>
        <v/>
      </c>
      <c r="M440" s="1"/>
      <c r="N440" s="20"/>
      <c r="O440" s="13"/>
      <c r="P440" s="1"/>
      <c r="Q440" s="20"/>
      <c r="R440" s="13"/>
      <c r="S440" s="6" t="s">
        <v>35</v>
      </c>
      <c r="T440" s="6"/>
      <c r="U440" s="6"/>
      <c r="V440" s="6"/>
      <c r="W440" s="6"/>
      <c r="X440" s="6" t="str">
        <f>IF(T440="","",T440-U440-V440-W440)</f>
        <v/>
      </c>
      <c r="Y440" s="9" t="str">
        <f>IF(U440="","",U440/$T440)</f>
        <v/>
      </c>
      <c r="Z440" s="9" t="str">
        <f>IF(V440="","",V440/$T440)</f>
        <v/>
      </c>
      <c r="AA440" s="9" t="str">
        <f>IF(W440="","",W440/$T440)</f>
        <v/>
      </c>
      <c r="AB440" s="9" t="str">
        <f>IF(X440="","",X440/$T440)</f>
        <v/>
      </c>
      <c r="AC440" s="21"/>
      <c r="AD440" s="1"/>
      <c r="AE440" s="1">
        <v>2017</v>
      </c>
      <c r="AF440" s="1"/>
      <c r="AG440" s="1">
        <v>12</v>
      </c>
      <c r="AH440" s="12" t="s">
        <v>2869</v>
      </c>
      <c r="AI440" s="1"/>
      <c r="AJ440" s="32">
        <f>IF(AE440&lt;&gt;AE439,"1",IF(C440&gt;C439,AJ439+1,"1"))</f>
        <v>2</v>
      </c>
      <c r="AK440" s="10">
        <f>IF(G440="Top",AJ440*1,IF(G440="Bottom",AJ440+10,""))</f>
        <v>12</v>
      </c>
      <c r="AL440" s="11" t="s">
        <v>5130</v>
      </c>
      <c r="AM440" s="14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</row>
    <row r="441" spans="1:73" s="11" customFormat="1" ht="11.25" x14ac:dyDescent="0.2">
      <c r="A441" s="1">
        <v>27</v>
      </c>
      <c r="B441" s="1" t="s">
        <v>2869</v>
      </c>
      <c r="C441" s="24">
        <v>42987</v>
      </c>
      <c r="D441" s="1">
        <v>15</v>
      </c>
      <c r="E441" s="39">
        <v>4.3</v>
      </c>
      <c r="F441" s="1">
        <v>1.5</v>
      </c>
      <c r="G441" s="1" t="s">
        <v>4</v>
      </c>
      <c r="H441" s="5">
        <v>8.6999999999999994E-3</v>
      </c>
      <c r="I441" s="6">
        <v>7.0000000000000001E-3</v>
      </c>
      <c r="J441" s="6">
        <v>7.0000000000000001E-3</v>
      </c>
      <c r="K441" s="6">
        <v>0.17199999999999999</v>
      </c>
      <c r="L441" s="6">
        <f>IF(H441="","",IF(K441="","",K441/H441))</f>
        <v>19.770114942528735</v>
      </c>
      <c r="M441" s="1">
        <v>17</v>
      </c>
      <c r="N441" s="20">
        <v>7.58</v>
      </c>
      <c r="O441" s="13">
        <v>49.9</v>
      </c>
      <c r="P441" s="1"/>
      <c r="Q441" s="39"/>
      <c r="R441" s="13">
        <v>12.9</v>
      </c>
      <c r="S441" s="6">
        <v>0.15</v>
      </c>
      <c r="T441" s="6">
        <v>2.96</v>
      </c>
      <c r="U441" s="6">
        <v>0.54</v>
      </c>
      <c r="V441" s="6">
        <v>0.94</v>
      </c>
      <c r="W441" s="6">
        <v>0</v>
      </c>
      <c r="X441" s="6">
        <f>IF(T441="","",T441-U441-V441-W441)</f>
        <v>1.48</v>
      </c>
      <c r="Y441" s="9">
        <f>IF(U441="","",U441/$T441)</f>
        <v>0.18243243243243246</v>
      </c>
      <c r="Z441" s="9">
        <f>IF(V441="","",V441/$T441)</f>
        <v>0.31756756756756754</v>
      </c>
      <c r="AA441" s="9">
        <f>IF(W441="","",W441/$T441)</f>
        <v>0</v>
      </c>
      <c r="AB441" s="9">
        <f>IF(X441="","",X441/$T441)</f>
        <v>0.5</v>
      </c>
      <c r="AC441" s="21"/>
      <c r="AD441" s="1"/>
      <c r="AE441" s="1">
        <v>2017</v>
      </c>
      <c r="AF441" s="1">
        <v>15</v>
      </c>
      <c r="AG441" s="1">
        <v>17</v>
      </c>
      <c r="AH441" s="12" t="s">
        <v>2869</v>
      </c>
      <c r="AI441" s="1"/>
      <c r="AJ441" s="32" t="str">
        <f>IF(AE441&lt;&gt;AE440,"1",IF(C441&gt;C440,AJ440+1,"1"))</f>
        <v>1</v>
      </c>
      <c r="AK441" s="10">
        <f>IF(G441="Top",AJ441*1,IF(G441="Bottom",AJ441+10,""))</f>
        <v>1</v>
      </c>
      <c r="AL441" s="11" t="s">
        <v>5131</v>
      </c>
      <c r="AM441" s="14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</row>
    <row r="442" spans="1:73" s="11" customFormat="1" ht="11.25" hidden="1" x14ac:dyDescent="0.2">
      <c r="A442" s="1">
        <v>27</v>
      </c>
      <c r="B442" s="11" t="s">
        <v>2869</v>
      </c>
      <c r="C442" s="24">
        <v>43001</v>
      </c>
      <c r="D442" s="1"/>
      <c r="E442" s="20"/>
      <c r="F442" s="1">
        <v>15</v>
      </c>
      <c r="G442" s="7" t="s">
        <v>1</v>
      </c>
      <c r="H442" s="5">
        <v>1.5299999999999999E-2</v>
      </c>
      <c r="I442" s="6"/>
      <c r="J442" s="6">
        <v>0.106</v>
      </c>
      <c r="K442" s="6"/>
      <c r="L442" s="6" t="str">
        <f>IF(H442="","",IF(K442="","",K442/H442))</f>
        <v/>
      </c>
      <c r="M442" s="1"/>
      <c r="N442" s="20"/>
      <c r="O442" s="13"/>
      <c r="P442" s="1"/>
      <c r="Q442" s="20"/>
      <c r="R442" s="13"/>
      <c r="S442" s="6" t="s">
        <v>35</v>
      </c>
      <c r="T442" s="6"/>
      <c r="U442" s="6"/>
      <c r="V442" s="6"/>
      <c r="W442" s="6"/>
      <c r="X442" s="6" t="str">
        <f>IF(T442="","",T442-U442-V442-W442)</f>
        <v/>
      </c>
      <c r="Y442" s="9" t="str">
        <f>IF(U442="","",U442/$T442)</f>
        <v/>
      </c>
      <c r="Z442" s="9" t="str">
        <f>IF(V442="","",V442/$T442)</f>
        <v/>
      </c>
      <c r="AA442" s="9" t="str">
        <f>IF(W442="","",W442/$T442)</f>
        <v/>
      </c>
      <c r="AB442" s="9" t="str">
        <f>IF(X442="","",X442/$T442)</f>
        <v/>
      </c>
      <c r="AC442" s="21"/>
      <c r="AD442" s="1"/>
      <c r="AE442" s="1">
        <v>2017</v>
      </c>
      <c r="AF442" s="1"/>
      <c r="AG442" s="1">
        <v>13</v>
      </c>
      <c r="AH442" s="12" t="s">
        <v>2869</v>
      </c>
      <c r="AI442" s="1"/>
      <c r="AJ442" s="32">
        <f>IF(AE442&lt;&gt;AE441,"1",IF(C442&gt;C441,AJ441+1,"1"))</f>
        <v>2</v>
      </c>
      <c r="AK442" s="10">
        <f>IF(G442="Top",AJ442*1,IF(G442="Bottom",AJ442+10,""))</f>
        <v>12</v>
      </c>
      <c r="AL442" s="11" t="s">
        <v>5580</v>
      </c>
      <c r="AM442" s="14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</row>
    <row r="443" spans="1:73" s="11" customFormat="1" ht="11.25" x14ac:dyDescent="0.2">
      <c r="A443" s="1">
        <v>27</v>
      </c>
      <c r="B443" s="1" t="s">
        <v>2869</v>
      </c>
      <c r="C443" s="24">
        <v>43001</v>
      </c>
      <c r="D443" s="1">
        <v>17</v>
      </c>
      <c r="E443" s="39">
        <v>5.45</v>
      </c>
      <c r="F443" s="1">
        <v>1.5</v>
      </c>
      <c r="G443" s="1" t="s">
        <v>4</v>
      </c>
      <c r="H443" s="5">
        <v>6.3E-3</v>
      </c>
      <c r="I443" s="6">
        <v>7.0000000000000001E-3</v>
      </c>
      <c r="J443" s="6">
        <v>8.0000000000000002E-3</v>
      </c>
      <c r="K443" s="6">
        <v>0.40500000000000003</v>
      </c>
      <c r="L443" s="6">
        <f>IF(H443="","",IF(K443="","",K443/H443))</f>
        <v>64.285714285714292</v>
      </c>
      <c r="M443" s="1">
        <v>15</v>
      </c>
      <c r="N443" s="20">
        <v>6.94</v>
      </c>
      <c r="O443" s="13">
        <v>54.7</v>
      </c>
      <c r="P443" s="1"/>
      <c r="Q443" s="39">
        <v>2.4</v>
      </c>
      <c r="R443" s="13"/>
      <c r="S443" s="6">
        <v>0.15</v>
      </c>
      <c r="T443" s="6">
        <v>1</v>
      </c>
      <c r="U443" s="6">
        <v>1</v>
      </c>
      <c r="V443" s="6">
        <v>0</v>
      </c>
      <c r="W443" s="6">
        <v>0</v>
      </c>
      <c r="X443" s="6">
        <f>IF(T443="","",T443-U443-V443-W443)</f>
        <v>0</v>
      </c>
      <c r="Y443" s="9">
        <f>IF(U443="","",U443/$T443)</f>
        <v>1</v>
      </c>
      <c r="Z443" s="9">
        <f>IF(V443="","",V443/$T443)</f>
        <v>0</v>
      </c>
      <c r="AA443" s="9">
        <f>IF(W443="","",W443/$T443)</f>
        <v>0</v>
      </c>
      <c r="AB443" s="9">
        <f>IF(X443="","",X443/$T443)</f>
        <v>0</v>
      </c>
      <c r="AC443" s="21"/>
      <c r="AD443" s="1"/>
      <c r="AE443" s="1">
        <v>2017</v>
      </c>
      <c r="AF443" s="1">
        <v>26</v>
      </c>
      <c r="AG443" s="1">
        <v>22</v>
      </c>
      <c r="AH443" s="12" t="s">
        <v>2869</v>
      </c>
      <c r="AI443" s="1"/>
      <c r="AJ443" s="32" t="str">
        <f>IF(AE443&lt;&gt;AE442,"1",IF(C443&gt;C442,AJ442+1,"1"))</f>
        <v>1</v>
      </c>
      <c r="AK443" s="10">
        <f>IF(G443="Top",AJ443*1,IF(G443="Bottom",AJ443+10,""))</f>
        <v>1</v>
      </c>
      <c r="AL443" s="11" t="s">
        <v>5581</v>
      </c>
      <c r="AM443" s="14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</row>
    <row r="444" spans="1:73" s="11" customFormat="1" ht="11.25" hidden="1" x14ac:dyDescent="0.2">
      <c r="A444" s="15">
        <v>29</v>
      </c>
      <c r="B444" s="11" t="s">
        <v>137</v>
      </c>
      <c r="C444" s="16">
        <v>42527</v>
      </c>
      <c r="D444" s="3"/>
      <c r="E444" s="4"/>
      <c r="F444" s="3">
        <v>10</v>
      </c>
      <c r="G444" s="7" t="s">
        <v>1</v>
      </c>
      <c r="H444" s="17">
        <v>4.2099999999999999E-2</v>
      </c>
      <c r="I444" s="4"/>
      <c r="J444" s="4">
        <v>0.29299999999999998</v>
      </c>
      <c r="K444" s="4"/>
      <c r="L444" s="4" t="str">
        <f>IF(K444="","",IF(H444="","",K444/H444))</f>
        <v/>
      </c>
      <c r="M444" s="7"/>
      <c r="N444" s="4"/>
      <c r="O444" s="7"/>
      <c r="P444" s="3"/>
      <c r="Q444" s="4"/>
      <c r="R444" s="3"/>
      <c r="S444" s="4"/>
      <c r="T444" s="8"/>
      <c r="U444" s="8"/>
      <c r="V444" s="4"/>
      <c r="W444" s="4"/>
      <c r="X444" s="4" t="str">
        <f>IF(T444="","",IF(W444="","",(T444-U444-V444-W444)))</f>
        <v/>
      </c>
      <c r="Y444" s="9" t="str">
        <f>IF(U444="","",U444/$T444)</f>
        <v/>
      </c>
      <c r="Z444" s="9" t="str">
        <f>IF(V444="","",V444/$T444)</f>
        <v/>
      </c>
      <c r="AA444" s="9" t="str">
        <f>IF(W444="","",W444/$T444)</f>
        <v/>
      </c>
      <c r="AB444" s="9" t="str">
        <f>IF(X444="","",X444/$T444)</f>
        <v/>
      </c>
      <c r="AC444" s="9"/>
      <c r="AD444" s="8"/>
      <c r="AE444" s="10">
        <v>2016</v>
      </c>
      <c r="AF444" s="7"/>
      <c r="AG444" s="7">
        <v>13</v>
      </c>
      <c r="AH444" s="12" t="s">
        <v>137</v>
      </c>
      <c r="AI444" s="12"/>
      <c r="AJ444" s="32" t="str">
        <f>IF(AE444&lt;&gt;AE443,"1",IF(C444&gt;C443,AJ443+1,"1"))</f>
        <v>1</v>
      </c>
      <c r="AK444" s="10">
        <f>IF(G444="Top",AJ444*1,IF(G444="Bottom",AJ444+10,""))</f>
        <v>11</v>
      </c>
      <c r="AL444" s="11" t="s">
        <v>138</v>
      </c>
      <c r="AN444" s="10"/>
      <c r="AO444" s="10"/>
      <c r="AP444" s="7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</row>
    <row r="445" spans="1:73" s="11" customFormat="1" ht="11.25" x14ac:dyDescent="0.2">
      <c r="A445" s="15">
        <v>29</v>
      </c>
      <c r="B445" s="11" t="s">
        <v>137</v>
      </c>
      <c r="C445" s="16">
        <v>42527</v>
      </c>
      <c r="D445" s="3">
        <v>11.9</v>
      </c>
      <c r="E445" s="38">
        <v>3.35</v>
      </c>
      <c r="F445" s="3">
        <v>1.5</v>
      </c>
      <c r="G445" s="7" t="s">
        <v>4</v>
      </c>
      <c r="H445" s="17">
        <v>9.4000000000000004E-3</v>
      </c>
      <c r="I445" s="4">
        <v>1.4E-2</v>
      </c>
      <c r="J445" s="4">
        <v>2.5000000000000001E-2</v>
      </c>
      <c r="K445" s="4">
        <v>0.29499999999999998</v>
      </c>
      <c r="L445" s="4">
        <f>IF(K445="","",IF(H445="","",K445/H445))</f>
        <v>31.382978723404253</v>
      </c>
      <c r="M445" s="7">
        <v>20</v>
      </c>
      <c r="N445" s="4">
        <v>7.65</v>
      </c>
      <c r="O445" s="7">
        <v>68.7</v>
      </c>
      <c r="P445" s="3">
        <v>9.9</v>
      </c>
      <c r="Q445" s="38">
        <v>2.2000000000000002</v>
      </c>
      <c r="R445" s="3"/>
      <c r="S445" s="4">
        <v>0.15</v>
      </c>
      <c r="T445" s="8">
        <v>2.11</v>
      </c>
      <c r="U445" s="8">
        <v>0</v>
      </c>
      <c r="V445" s="4">
        <v>0.86</v>
      </c>
      <c r="W445" s="4">
        <v>0</v>
      </c>
      <c r="X445" s="4">
        <f>IF(T445="","",IF(W445="","",(T445-U445-V445-W445)))</f>
        <v>1.25</v>
      </c>
      <c r="Y445" s="9">
        <f>IF(U445="","",U445/$T445)</f>
        <v>0</v>
      </c>
      <c r="Z445" s="9">
        <f>IF(V445="","",V445/$T445)</f>
        <v>0.40758293838862564</v>
      </c>
      <c r="AA445" s="9">
        <f>IF(W445="","",W445/$T445)</f>
        <v>0</v>
      </c>
      <c r="AB445" s="9">
        <f>IF(X445="","",X445/$T445)</f>
        <v>0.59241706161137442</v>
      </c>
      <c r="AC445" s="9"/>
      <c r="AD445" s="8"/>
      <c r="AE445" s="10">
        <v>2016</v>
      </c>
      <c r="AF445" s="7">
        <v>25</v>
      </c>
      <c r="AG445" s="7">
        <v>25</v>
      </c>
      <c r="AH445" s="12" t="s">
        <v>137</v>
      </c>
      <c r="AI445" s="12"/>
      <c r="AJ445" s="32" t="str">
        <f>IF(AE445&lt;&gt;AE444,"1",IF(C445&gt;C444,AJ444+1,"1"))</f>
        <v>1</v>
      </c>
      <c r="AK445" s="10">
        <f>IF(G445="Top",AJ445*1,IF(G445="Bottom",AJ445+10,""))</f>
        <v>1</v>
      </c>
      <c r="AL445" s="11" t="s">
        <v>139</v>
      </c>
      <c r="AN445" s="10"/>
      <c r="AO445" s="10"/>
      <c r="AP445" s="7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</row>
    <row r="446" spans="1:73" s="11" customFormat="1" ht="11.25" hidden="1" x14ac:dyDescent="0.2">
      <c r="A446" s="15">
        <v>29</v>
      </c>
      <c r="B446" s="11" t="s">
        <v>137</v>
      </c>
      <c r="C446" s="16">
        <v>42541</v>
      </c>
      <c r="D446" s="3"/>
      <c r="E446" s="4"/>
      <c r="F446" s="3">
        <v>10.5</v>
      </c>
      <c r="G446" s="7" t="s">
        <v>1</v>
      </c>
      <c r="H446" s="17">
        <v>1.3800000000000002E-2</v>
      </c>
      <c r="I446" s="4"/>
      <c r="J446" s="4" t="s">
        <v>35</v>
      </c>
      <c r="K446" s="4"/>
      <c r="L446" s="4" t="str">
        <f>IF(K446="","",IF(H446="","",K446/H446))</f>
        <v/>
      </c>
      <c r="M446" s="7"/>
      <c r="N446" s="4"/>
      <c r="O446" s="7"/>
      <c r="P446" s="3"/>
      <c r="Q446" s="4"/>
      <c r="R446" s="3"/>
      <c r="S446" s="4"/>
      <c r="T446" s="8"/>
      <c r="U446" s="8"/>
      <c r="V446" s="4"/>
      <c r="W446" s="4"/>
      <c r="X446" s="4" t="str">
        <f>IF(T446="","",IF(W446="","",(T446-U446-V446-W446)))</f>
        <v/>
      </c>
      <c r="Y446" s="9" t="str">
        <f>IF(U446="","",U446/$T446)</f>
        <v/>
      </c>
      <c r="Z446" s="9" t="str">
        <f>IF(V446="","",V446/$T446)</f>
        <v/>
      </c>
      <c r="AA446" s="9" t="str">
        <f>IF(W446="","",W446/$T446)</f>
        <v/>
      </c>
      <c r="AB446" s="9" t="str">
        <f>IF(X446="","",X446/$T446)</f>
        <v/>
      </c>
      <c r="AC446" s="9"/>
      <c r="AD446" s="8"/>
      <c r="AE446" s="10">
        <v>2016</v>
      </c>
      <c r="AF446" s="7"/>
      <c r="AG446" s="7">
        <v>14</v>
      </c>
      <c r="AH446" s="12" t="s">
        <v>137</v>
      </c>
      <c r="AI446" s="12"/>
      <c r="AJ446" s="32">
        <f>IF(AE446&lt;&gt;AE445,"1",IF(C446&gt;C445,AJ445+1,"1"))</f>
        <v>2</v>
      </c>
      <c r="AK446" s="10">
        <f>IF(G446="Top",AJ446*1,IF(G446="Bottom",AJ446+10,""))</f>
        <v>12</v>
      </c>
      <c r="AL446" s="11" t="s">
        <v>421</v>
      </c>
      <c r="AN446" s="10"/>
      <c r="AO446" s="10"/>
      <c r="AP446" s="7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</row>
    <row r="447" spans="1:73" s="11" customFormat="1" ht="11.25" x14ac:dyDescent="0.2">
      <c r="A447" s="15">
        <v>29</v>
      </c>
      <c r="B447" s="11" t="s">
        <v>137</v>
      </c>
      <c r="C447" s="16">
        <v>42541</v>
      </c>
      <c r="D447" s="3">
        <v>11.9</v>
      </c>
      <c r="E447" s="38">
        <v>6</v>
      </c>
      <c r="F447" s="3">
        <v>1.5</v>
      </c>
      <c r="G447" s="7" t="s">
        <v>4</v>
      </c>
      <c r="H447" s="17">
        <v>7.9000000000000008E-3</v>
      </c>
      <c r="I447" s="4" t="s">
        <v>35</v>
      </c>
      <c r="J447" s="4" t="s">
        <v>35</v>
      </c>
      <c r="K447" s="4">
        <v>0.21299999999999999</v>
      </c>
      <c r="L447" s="4">
        <f>IF(K447="","",IF(H447="","",K447/H447))</f>
        <v>26.962025316455694</v>
      </c>
      <c r="M447" s="7">
        <v>22</v>
      </c>
      <c r="N447" s="4">
        <v>7.69</v>
      </c>
      <c r="O447" s="7">
        <v>81</v>
      </c>
      <c r="P447" s="3"/>
      <c r="Q447" s="38">
        <v>1</v>
      </c>
      <c r="R447" s="3"/>
      <c r="S447" s="4">
        <v>0.15</v>
      </c>
      <c r="T447" s="8">
        <v>0.09</v>
      </c>
      <c r="U447" s="8">
        <v>0</v>
      </c>
      <c r="V447" s="4">
        <v>0</v>
      </c>
      <c r="W447" s="4">
        <v>0.09</v>
      </c>
      <c r="X447" s="4">
        <f>IF(T447="","",IF(W447="","",(T447-U447-V447-W447)))</f>
        <v>0</v>
      </c>
      <c r="Y447" s="9">
        <f>IF(U447="","",U447/$T447)</f>
        <v>0</v>
      </c>
      <c r="Z447" s="9">
        <f>IF(V447="","",V447/$T447)</f>
        <v>0</v>
      </c>
      <c r="AA447" s="9">
        <f>IF(W447="","",W447/$T447)</f>
        <v>1</v>
      </c>
      <c r="AB447" s="9">
        <f>IF(X447="","",X447/$T447)</f>
        <v>0</v>
      </c>
      <c r="AC447" s="9"/>
      <c r="AD447" s="8"/>
      <c r="AE447" s="10">
        <v>2016</v>
      </c>
      <c r="AF447" s="7">
        <v>31</v>
      </c>
      <c r="AG447" s="7">
        <v>26</v>
      </c>
      <c r="AH447" s="12" t="s">
        <v>137</v>
      </c>
      <c r="AI447" s="12"/>
      <c r="AJ447" s="32" t="str">
        <f>IF(AE447&lt;&gt;AE446,"1",IF(C447&gt;C446,AJ446+1,"1"))</f>
        <v>1</v>
      </c>
      <c r="AK447" s="10">
        <f>IF(G447="Top",AJ447*1,IF(G447="Bottom",AJ447+10,""))</f>
        <v>1</v>
      </c>
      <c r="AL447" s="11" t="s">
        <v>422</v>
      </c>
      <c r="AN447" s="10"/>
      <c r="AO447" s="10"/>
      <c r="AP447" s="7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</row>
    <row r="448" spans="1:73" s="11" customFormat="1" ht="11.25" hidden="1" x14ac:dyDescent="0.2">
      <c r="A448" s="15">
        <v>29</v>
      </c>
      <c r="B448" s="11" t="s">
        <v>137</v>
      </c>
      <c r="C448" s="16">
        <v>42555</v>
      </c>
      <c r="D448" s="3"/>
      <c r="E448" s="4"/>
      <c r="F448" s="3">
        <v>10.5</v>
      </c>
      <c r="G448" s="7" t="s">
        <v>1</v>
      </c>
      <c r="H448" s="17">
        <v>3.95E-2</v>
      </c>
      <c r="I448" s="4"/>
      <c r="J448" s="4">
        <v>0.34399999999999997</v>
      </c>
      <c r="K448" s="4"/>
      <c r="L448" s="4" t="str">
        <f>IF(K448="","",IF(H448="","",K448/H448))</f>
        <v/>
      </c>
      <c r="M448" s="7"/>
      <c r="N448" s="4"/>
      <c r="O448" s="7"/>
      <c r="P448" s="3"/>
      <c r="Q448" s="4"/>
      <c r="R448" s="3"/>
      <c r="S448" s="4"/>
      <c r="T448" s="8"/>
      <c r="U448" s="8"/>
      <c r="V448" s="4"/>
      <c r="W448" s="4"/>
      <c r="X448" s="4" t="str">
        <f>IF(T448="","",IF(W448="","",(T448-U448-V448-W448)))</f>
        <v/>
      </c>
      <c r="Y448" s="9" t="str">
        <f>IF(U448="","",U448/$T448)</f>
        <v/>
      </c>
      <c r="Z448" s="9" t="str">
        <f>IF(V448="","",V448/$T448)</f>
        <v/>
      </c>
      <c r="AA448" s="9" t="str">
        <f>IF(W448="","",W448/$T448)</f>
        <v/>
      </c>
      <c r="AB448" s="9" t="str">
        <f>IF(X448="","",X448/$T448)</f>
        <v/>
      </c>
      <c r="AC448" s="9"/>
      <c r="AD448" s="8"/>
      <c r="AE448" s="10">
        <v>2016</v>
      </c>
      <c r="AF448" s="7"/>
      <c r="AG448" s="7">
        <v>13</v>
      </c>
      <c r="AH448" s="12" t="s">
        <v>137</v>
      </c>
      <c r="AI448" s="12"/>
      <c r="AJ448" s="32">
        <f>IF(AE448&lt;&gt;AE447,"1",IF(C448&gt;C447,AJ447+1,"1"))</f>
        <v>2</v>
      </c>
      <c r="AK448" s="10">
        <f>IF(G448="Top",AJ448*1,IF(G448="Bottom",AJ448+10,""))</f>
        <v>12</v>
      </c>
      <c r="AL448" s="11" t="s">
        <v>668</v>
      </c>
      <c r="AN448" s="10"/>
      <c r="AO448" s="10"/>
      <c r="AP448" s="7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</row>
    <row r="449" spans="1:73" s="11" customFormat="1" ht="11.25" x14ac:dyDescent="0.2">
      <c r="A449" s="15">
        <v>29</v>
      </c>
      <c r="B449" s="11" t="s">
        <v>137</v>
      </c>
      <c r="C449" s="16">
        <v>42555</v>
      </c>
      <c r="D449" s="3">
        <v>12</v>
      </c>
      <c r="E449" s="38">
        <v>5.45</v>
      </c>
      <c r="F449" s="3">
        <v>1.5</v>
      </c>
      <c r="G449" s="7" t="s">
        <v>4</v>
      </c>
      <c r="H449" s="17">
        <v>7.3000000000000001E-3</v>
      </c>
      <c r="I449" s="4">
        <v>0.01</v>
      </c>
      <c r="J449" s="4">
        <v>3.5000000000000003E-2</v>
      </c>
      <c r="K449" s="4">
        <v>0.56699999999999995</v>
      </c>
      <c r="L449" s="4">
        <f>IF(K449="","",IF(H449="","",K449/H449))</f>
        <v>77.671232876712324</v>
      </c>
      <c r="M449" s="7">
        <v>16</v>
      </c>
      <c r="N449" s="4">
        <v>7.69</v>
      </c>
      <c r="O449" s="7">
        <v>91.8</v>
      </c>
      <c r="P449" s="3"/>
      <c r="Q449" s="38">
        <v>1.4</v>
      </c>
      <c r="R449" s="3">
        <v>10.8</v>
      </c>
      <c r="S449" s="4">
        <v>0.15</v>
      </c>
      <c r="T449" s="8">
        <v>1.0699999999999998</v>
      </c>
      <c r="U449" s="8">
        <v>0</v>
      </c>
      <c r="V449" s="4">
        <v>0.49</v>
      </c>
      <c r="W449" s="4">
        <v>0.57999999999999996</v>
      </c>
      <c r="X449" s="4">
        <f>IF(T449="","",IF(W449="","",(T449-U449-V449-W449)))</f>
        <v>-1.1102230246251565E-16</v>
      </c>
      <c r="Y449" s="9">
        <f>IF(U449="","",U449/$T449)</f>
        <v>0</v>
      </c>
      <c r="Z449" s="9">
        <f>IF(V449="","",V449/$T449)</f>
        <v>0.45794392523364491</v>
      </c>
      <c r="AA449" s="9">
        <f>IF(W449="","",W449/$T449)</f>
        <v>0.5420560747663552</v>
      </c>
      <c r="AB449" s="9">
        <f>IF(X449="","",X449/$T449)</f>
        <v>-1.0375916117992118E-16</v>
      </c>
      <c r="AC449" s="9"/>
      <c r="AD449" s="8"/>
      <c r="AE449" s="10">
        <v>2016</v>
      </c>
      <c r="AF449" s="7">
        <v>28</v>
      </c>
      <c r="AG449" s="7">
        <v>26</v>
      </c>
      <c r="AH449" s="12" t="s">
        <v>137</v>
      </c>
      <c r="AI449" s="12"/>
      <c r="AJ449" s="32" t="str">
        <f>IF(AE449&lt;&gt;AE448,"1",IF(C449&gt;C448,AJ448+1,"1"))</f>
        <v>1</v>
      </c>
      <c r="AK449" s="10">
        <f>IF(G449="Top",AJ449*1,IF(G449="Bottom",AJ449+10,""))</f>
        <v>1</v>
      </c>
      <c r="AL449" s="11" t="s">
        <v>669</v>
      </c>
      <c r="AN449" s="10"/>
      <c r="AO449" s="10"/>
      <c r="AP449" s="7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</row>
    <row r="450" spans="1:73" s="11" customFormat="1" ht="11.25" hidden="1" x14ac:dyDescent="0.2">
      <c r="A450" s="15">
        <v>29</v>
      </c>
      <c r="B450" s="11" t="s">
        <v>137</v>
      </c>
      <c r="C450" s="16">
        <v>42569</v>
      </c>
      <c r="D450" s="3"/>
      <c r="E450" s="4"/>
      <c r="F450" s="3">
        <v>10.4</v>
      </c>
      <c r="G450" s="7" t="s">
        <v>1</v>
      </c>
      <c r="H450" s="17">
        <v>1.7100000000000001E-2</v>
      </c>
      <c r="I450" s="4"/>
      <c r="J450" s="4" t="s">
        <v>35</v>
      </c>
      <c r="K450" s="4"/>
      <c r="L450" s="4" t="str">
        <f>IF(K450="","",IF(H450="","",K450/H450))</f>
        <v/>
      </c>
      <c r="M450" s="7"/>
      <c r="N450" s="4"/>
      <c r="O450" s="7"/>
      <c r="P450" s="3"/>
      <c r="Q450" s="4"/>
      <c r="R450" s="3"/>
      <c r="S450" s="4"/>
      <c r="T450" s="8"/>
      <c r="U450" s="8"/>
      <c r="V450" s="4"/>
      <c r="W450" s="4"/>
      <c r="X450" s="4" t="str">
        <f>IF(T450="","",IF(W450="","",(T450-U450-V450-W450)))</f>
        <v/>
      </c>
      <c r="Y450" s="9" t="str">
        <f>IF(U450="","",U450/$T450)</f>
        <v/>
      </c>
      <c r="Z450" s="9" t="str">
        <f>IF(V450="","",V450/$T450)</f>
        <v/>
      </c>
      <c r="AA450" s="9" t="str">
        <f>IF(W450="","",W450/$T450)</f>
        <v/>
      </c>
      <c r="AB450" s="9" t="str">
        <f>IF(X450="","",X450/$T450)</f>
        <v/>
      </c>
      <c r="AC450" s="9"/>
      <c r="AD450" s="8"/>
      <c r="AE450" s="10">
        <v>2016</v>
      </c>
      <c r="AF450" s="7"/>
      <c r="AG450" s="7">
        <v>15</v>
      </c>
      <c r="AH450" s="12" t="s">
        <v>137</v>
      </c>
      <c r="AI450" s="12"/>
      <c r="AJ450" s="32">
        <f>IF(AE450&lt;&gt;AE449,"1",IF(C450&gt;C449,AJ449+1,"1"))</f>
        <v>2</v>
      </c>
      <c r="AK450" s="10">
        <f>IF(G450="Top",AJ450*1,IF(G450="Bottom",AJ450+10,""))</f>
        <v>12</v>
      </c>
      <c r="AL450" s="11" t="s">
        <v>947</v>
      </c>
      <c r="AN450" s="10"/>
      <c r="AO450" s="10"/>
      <c r="AP450" s="7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</row>
    <row r="451" spans="1:73" s="11" customFormat="1" ht="11.25" x14ac:dyDescent="0.2">
      <c r="A451" s="15">
        <v>29</v>
      </c>
      <c r="B451" s="11" t="s">
        <v>137</v>
      </c>
      <c r="C451" s="16">
        <v>42569</v>
      </c>
      <c r="D451" s="3">
        <v>11.9</v>
      </c>
      <c r="E451" s="38">
        <v>4.3</v>
      </c>
      <c r="F451" s="3">
        <v>1.5</v>
      </c>
      <c r="G451" s="7" t="s">
        <v>4</v>
      </c>
      <c r="H451" s="17">
        <v>7.7999999999999996E-3</v>
      </c>
      <c r="I451" s="4" t="s">
        <v>35</v>
      </c>
      <c r="J451" s="4" t="s">
        <v>35</v>
      </c>
      <c r="K451" s="4">
        <v>0.23100000000000001</v>
      </c>
      <c r="L451" s="4">
        <f>IF(K451="","",IF(H451="","",K451/H451))</f>
        <v>29.615384615384617</v>
      </c>
      <c r="M451" s="7">
        <v>11</v>
      </c>
      <c r="N451" s="4">
        <v>8.84</v>
      </c>
      <c r="O451" s="7">
        <v>99.9</v>
      </c>
      <c r="P451" s="3"/>
      <c r="Q451" s="38">
        <v>1.6</v>
      </c>
      <c r="R451" s="3"/>
      <c r="S451" s="4">
        <v>0.15</v>
      </c>
      <c r="T451" s="8">
        <v>0.32</v>
      </c>
      <c r="U451" s="8">
        <v>0</v>
      </c>
      <c r="V451" s="4">
        <v>0.09</v>
      </c>
      <c r="W451" s="4">
        <v>0.23</v>
      </c>
      <c r="X451" s="4">
        <f>IF(T451="","",IF(W451="","",(T451-U451-V451-W451)))</f>
        <v>0</v>
      </c>
      <c r="Y451" s="9">
        <f>IF(U451="","",U451/$T451)</f>
        <v>0</v>
      </c>
      <c r="Z451" s="9">
        <f>IF(V451="","",V451/$T451)</f>
        <v>0.28125</v>
      </c>
      <c r="AA451" s="9">
        <f>IF(W451="","",W451/$T451)</f>
        <v>0.71875</v>
      </c>
      <c r="AB451" s="9">
        <f>IF(X451="","",X451/$T451)</f>
        <v>0</v>
      </c>
      <c r="AC451" s="9"/>
      <c r="AD451" s="8"/>
      <c r="AE451" s="10">
        <v>2016</v>
      </c>
      <c r="AF451" s="7">
        <v>29</v>
      </c>
      <c r="AG451" s="7">
        <v>27</v>
      </c>
      <c r="AH451" s="12" t="s">
        <v>137</v>
      </c>
      <c r="AI451" s="12"/>
      <c r="AJ451" s="32" t="str">
        <f>IF(AE451&lt;&gt;AE450,"1",IF(C451&gt;C450,AJ450+1,"1"))</f>
        <v>1</v>
      </c>
      <c r="AK451" s="10">
        <f>IF(G451="Top",AJ451*1,IF(G451="Bottom",AJ451+10,""))</f>
        <v>1</v>
      </c>
      <c r="AL451" s="11" t="s">
        <v>948</v>
      </c>
      <c r="AN451" s="10"/>
      <c r="AO451" s="10"/>
      <c r="AP451" s="7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</row>
    <row r="452" spans="1:73" s="11" customFormat="1" ht="11.25" hidden="1" x14ac:dyDescent="0.2">
      <c r="A452" s="15">
        <v>29</v>
      </c>
      <c r="B452" s="11" t="s">
        <v>137</v>
      </c>
      <c r="C452" s="16">
        <v>42583</v>
      </c>
      <c r="D452" s="3"/>
      <c r="E452" s="4"/>
      <c r="F452" s="3">
        <v>10.5</v>
      </c>
      <c r="G452" s="7" t="s">
        <v>1</v>
      </c>
      <c r="H452" s="17">
        <v>2.8799999999999999E-2</v>
      </c>
      <c r="I452" s="4"/>
      <c r="J452" s="4">
        <v>0.19</v>
      </c>
      <c r="K452" s="4"/>
      <c r="L452" s="4" t="str">
        <f>IF(K452="","",IF(H452="","",K452/H452))</f>
        <v/>
      </c>
      <c r="M452" s="7"/>
      <c r="N452" s="4"/>
      <c r="O452" s="7"/>
      <c r="P452" s="3"/>
      <c r="Q452" s="4"/>
      <c r="R452" s="3"/>
      <c r="S452" s="4"/>
      <c r="T452" s="8"/>
      <c r="U452" s="8"/>
      <c r="V452" s="4"/>
      <c r="W452" s="4"/>
      <c r="X452" s="4" t="str">
        <f>IF(T452="","",IF(W452="","",(T452-U452-V452-W452)))</f>
        <v/>
      </c>
      <c r="Y452" s="9" t="str">
        <f>IF(U452="","",U452/$T452)</f>
        <v/>
      </c>
      <c r="Z452" s="9" t="str">
        <f>IF(V452="","",V452/$T452)</f>
        <v/>
      </c>
      <c r="AA452" s="9" t="str">
        <f>IF(W452="","",W452/$T452)</f>
        <v/>
      </c>
      <c r="AB452" s="9" t="str">
        <f>IF(X452="","",X452/$T452)</f>
        <v/>
      </c>
      <c r="AC452" s="9"/>
      <c r="AD452" s="8"/>
      <c r="AE452" s="10">
        <v>2016</v>
      </c>
      <c r="AF452" s="7"/>
      <c r="AG452" s="7">
        <v>15</v>
      </c>
      <c r="AH452" s="12" t="s">
        <v>137</v>
      </c>
      <c r="AI452" s="12"/>
      <c r="AJ452" s="32">
        <f>IF(AE452&lt;&gt;AE451,"1",IF(C452&gt;C451,AJ451+1,"1"))</f>
        <v>2</v>
      </c>
      <c r="AK452" s="10">
        <f>IF(G452="Top",AJ452*1,IF(G452="Bottom",AJ452+10,""))</f>
        <v>12</v>
      </c>
      <c r="AL452" s="11" t="s">
        <v>1219</v>
      </c>
      <c r="AN452" s="10"/>
      <c r="AO452" s="10"/>
      <c r="AP452" s="7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</row>
    <row r="453" spans="1:73" s="11" customFormat="1" ht="11.25" x14ac:dyDescent="0.2">
      <c r="A453" s="15">
        <v>29</v>
      </c>
      <c r="B453" s="11" t="s">
        <v>137</v>
      </c>
      <c r="C453" s="16">
        <v>42583</v>
      </c>
      <c r="D453" s="3">
        <v>11.6</v>
      </c>
      <c r="E453" s="38">
        <v>4.25</v>
      </c>
      <c r="F453" s="3">
        <v>1.5</v>
      </c>
      <c r="G453" s="7" t="s">
        <v>4</v>
      </c>
      <c r="H453" s="17">
        <v>9.1000000000000004E-3</v>
      </c>
      <c r="I453" s="4">
        <v>3.5000000000000001E-3</v>
      </c>
      <c r="J453" s="4">
        <v>4.2999999999999997E-2</v>
      </c>
      <c r="K453" s="4">
        <v>0.32100000000000001</v>
      </c>
      <c r="L453" s="4">
        <f>IF(K453="","",IF(H453="","",K453/H453))</f>
        <v>35.274725274725277</v>
      </c>
      <c r="M453" s="7">
        <v>16</v>
      </c>
      <c r="N453" s="4">
        <v>7.83</v>
      </c>
      <c r="O453" s="7">
        <v>97.2</v>
      </c>
      <c r="P453" s="3">
        <v>9.43</v>
      </c>
      <c r="Q453" s="38">
        <v>3.4</v>
      </c>
      <c r="R453" s="3"/>
      <c r="S453" s="4">
        <v>0.15</v>
      </c>
      <c r="T453" s="8">
        <v>1.08</v>
      </c>
      <c r="U453" s="8">
        <v>0</v>
      </c>
      <c r="V453" s="4">
        <v>0.23</v>
      </c>
      <c r="W453" s="4">
        <v>0.38</v>
      </c>
      <c r="X453" s="4">
        <f>IF(T453="","",IF(W453="","",(T453-U453-V453-W453)))</f>
        <v>0.47000000000000008</v>
      </c>
      <c r="Y453" s="9">
        <f>IF(U453="","",U453/$T453)</f>
        <v>0</v>
      </c>
      <c r="Z453" s="9">
        <f>IF(V453="","",V453/$T453)</f>
        <v>0.21296296296296297</v>
      </c>
      <c r="AA453" s="9">
        <f>IF(W453="","",W453/$T453)</f>
        <v>0.35185185185185186</v>
      </c>
      <c r="AB453" s="9">
        <f>IF(X453="","",X453/$T453)</f>
        <v>0.43518518518518523</v>
      </c>
      <c r="AC453" s="9"/>
      <c r="AD453" s="8"/>
      <c r="AE453" s="10">
        <v>2016</v>
      </c>
      <c r="AF453" s="7">
        <v>24</v>
      </c>
      <c r="AG453" s="7">
        <v>26</v>
      </c>
      <c r="AH453" s="12" t="s">
        <v>137</v>
      </c>
      <c r="AI453" s="12"/>
      <c r="AJ453" s="32" t="str">
        <f>IF(AE453&lt;&gt;AE452,"1",IF(C453&gt;C452,AJ452+1,"1"))</f>
        <v>1</v>
      </c>
      <c r="AK453" s="10">
        <f>IF(G453="Top",AJ453*1,IF(G453="Bottom",AJ453+10,""))</f>
        <v>1</v>
      </c>
      <c r="AL453" s="11" t="s">
        <v>1220</v>
      </c>
      <c r="AN453" s="10"/>
      <c r="AO453" s="10"/>
      <c r="AP453" s="7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</row>
    <row r="454" spans="1:73" s="11" customFormat="1" ht="11.25" hidden="1" x14ac:dyDescent="0.2">
      <c r="A454" s="15">
        <v>29</v>
      </c>
      <c r="B454" s="11" t="s">
        <v>137</v>
      </c>
      <c r="C454" s="16">
        <v>42597</v>
      </c>
      <c r="D454" s="3"/>
      <c r="E454" s="4"/>
      <c r="F454" s="3">
        <v>10</v>
      </c>
      <c r="G454" s="7" t="s">
        <v>1</v>
      </c>
      <c r="H454" s="17">
        <v>2.3800000000000002E-2</v>
      </c>
      <c r="I454" s="4"/>
      <c r="J454" s="4" t="s">
        <v>35</v>
      </c>
      <c r="K454" s="4"/>
      <c r="L454" s="4" t="str">
        <f>IF(K454="","",IF(H454="","",K454/H454))</f>
        <v/>
      </c>
      <c r="M454" s="7"/>
      <c r="N454" s="4"/>
      <c r="O454" s="7"/>
      <c r="P454" s="3"/>
      <c r="Q454" s="4"/>
      <c r="R454" s="3"/>
      <c r="S454" s="4"/>
      <c r="T454" s="8"/>
      <c r="U454" s="8"/>
      <c r="V454" s="4"/>
      <c r="W454" s="4"/>
      <c r="X454" s="4" t="str">
        <f>IF(T454="","",IF(W454="","",(T454-U454-V454-W454)))</f>
        <v/>
      </c>
      <c r="Y454" s="9" t="str">
        <f>IF(U454="","",U454/$T454)</f>
        <v/>
      </c>
      <c r="Z454" s="9" t="str">
        <f>IF(V454="","",V454/$T454)</f>
        <v/>
      </c>
      <c r="AA454" s="9" t="str">
        <f>IF(W454="","",W454/$T454)</f>
        <v/>
      </c>
      <c r="AB454" s="9" t="str">
        <f>IF(X454="","",X454/$T454)</f>
        <v/>
      </c>
      <c r="AC454" s="9"/>
      <c r="AD454" s="8"/>
      <c r="AE454" s="10">
        <v>2016</v>
      </c>
      <c r="AF454" s="7"/>
      <c r="AG454" s="7">
        <v>16</v>
      </c>
      <c r="AH454" s="12" t="s">
        <v>137</v>
      </c>
      <c r="AI454" s="12"/>
      <c r="AJ454" s="32">
        <f>IF(AE454&lt;&gt;AE453,"1",IF(C454&gt;C453,AJ453+1,"1"))</f>
        <v>2</v>
      </c>
      <c r="AK454" s="10">
        <f>IF(G454="Top",AJ454*1,IF(G454="Bottom",AJ454+10,""))</f>
        <v>12</v>
      </c>
      <c r="AL454" s="11" t="s">
        <v>1497</v>
      </c>
      <c r="AN454" s="10"/>
      <c r="AO454" s="10"/>
      <c r="AP454" s="7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</row>
    <row r="455" spans="1:73" s="11" customFormat="1" ht="11.25" x14ac:dyDescent="0.2">
      <c r="A455" s="15">
        <v>29</v>
      </c>
      <c r="B455" s="11" t="s">
        <v>137</v>
      </c>
      <c r="C455" s="16">
        <v>42597</v>
      </c>
      <c r="D455" s="3">
        <v>11.7</v>
      </c>
      <c r="E455" s="38">
        <v>4.7</v>
      </c>
      <c r="F455" s="3">
        <v>1.5</v>
      </c>
      <c r="G455" s="7" t="s">
        <v>4</v>
      </c>
      <c r="H455" s="17">
        <v>7.7000000000000002E-3</v>
      </c>
      <c r="I455" s="4" t="s">
        <v>35</v>
      </c>
      <c r="J455" s="4" t="s">
        <v>35</v>
      </c>
      <c r="K455" s="4">
        <v>0.44400000000000001</v>
      </c>
      <c r="L455" s="4">
        <f>IF(K455="","",IF(H455="","",K455/H455))</f>
        <v>57.662337662337663</v>
      </c>
      <c r="M455" s="7">
        <v>14</v>
      </c>
      <c r="N455" s="4">
        <v>7.89</v>
      </c>
      <c r="O455" s="7">
        <v>97.1</v>
      </c>
      <c r="P455" s="3"/>
      <c r="Q455" s="38">
        <v>2.9</v>
      </c>
      <c r="R455" s="3"/>
      <c r="S455" s="4">
        <v>0.15</v>
      </c>
      <c r="T455" s="8">
        <v>1.94</v>
      </c>
      <c r="U455" s="8">
        <v>0.72</v>
      </c>
      <c r="V455" s="4">
        <v>0.34</v>
      </c>
      <c r="W455" s="4">
        <v>0.13</v>
      </c>
      <c r="X455" s="4">
        <f>IF(T455="","",IF(W455="","",(T455-U455-V455-W455)))</f>
        <v>0.74999999999999989</v>
      </c>
      <c r="Y455" s="9">
        <f>IF(U455="","",U455/$T455)</f>
        <v>0.37113402061855671</v>
      </c>
      <c r="Z455" s="9">
        <f>IF(V455="","",V455/$T455)</f>
        <v>0.1752577319587629</v>
      </c>
      <c r="AA455" s="9">
        <f>IF(W455="","",W455/$T455)</f>
        <v>6.7010309278350513E-2</v>
      </c>
      <c r="AB455" s="9">
        <f>IF(X455="","",X455/$T455)</f>
        <v>0.38659793814432986</v>
      </c>
      <c r="AC455" s="9"/>
      <c r="AD455" s="8"/>
      <c r="AE455" s="10">
        <v>2016</v>
      </c>
      <c r="AF455" s="7">
        <v>33</v>
      </c>
      <c r="AG455" s="7">
        <v>30</v>
      </c>
      <c r="AH455" s="12" t="s">
        <v>137</v>
      </c>
      <c r="AI455" s="12"/>
      <c r="AJ455" s="32" t="str">
        <f>IF(AE455&lt;&gt;AE454,"1",IF(C455&gt;C454,AJ454+1,"1"))</f>
        <v>1</v>
      </c>
      <c r="AK455" s="10">
        <f>IF(G455="Top",AJ455*1,IF(G455="Bottom",AJ455+10,""))</f>
        <v>1</v>
      </c>
      <c r="AL455" s="11" t="s">
        <v>1498</v>
      </c>
      <c r="AN455" s="10"/>
      <c r="AO455" s="10"/>
      <c r="AP455" s="7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</row>
    <row r="456" spans="1:73" s="11" customFormat="1" ht="11.25" hidden="1" x14ac:dyDescent="0.2">
      <c r="A456" s="15">
        <v>29</v>
      </c>
      <c r="B456" s="11" t="s">
        <v>137</v>
      </c>
      <c r="C456" s="16">
        <v>42610</v>
      </c>
      <c r="D456" s="3"/>
      <c r="E456" s="4"/>
      <c r="F456" s="3">
        <v>11</v>
      </c>
      <c r="G456" s="7" t="s">
        <v>1</v>
      </c>
      <c r="H456" s="17">
        <v>0.1016</v>
      </c>
      <c r="I456" s="4"/>
      <c r="J456" s="4">
        <v>1.6459999999999999</v>
      </c>
      <c r="K456" s="4"/>
      <c r="L456" s="4" t="str">
        <f>IF(K456="","",IF(H456="","",K456/H456))</f>
        <v/>
      </c>
      <c r="M456" s="7"/>
      <c r="N456" s="4"/>
      <c r="O456" s="7"/>
      <c r="P456" s="3"/>
      <c r="Q456" s="4"/>
      <c r="R456" s="3"/>
      <c r="S456" s="4"/>
      <c r="T456" s="8"/>
      <c r="U456" s="8"/>
      <c r="V456" s="4"/>
      <c r="W456" s="4"/>
      <c r="X456" s="4" t="str">
        <f>IF(T456="","",IF(W456="","",(T456-U456-V456-W456)))</f>
        <v/>
      </c>
      <c r="Y456" s="9" t="str">
        <f>IF(U456="","",U456/$T456)</f>
        <v/>
      </c>
      <c r="Z456" s="9" t="str">
        <f>IF(V456="","",V456/$T456)</f>
        <v/>
      </c>
      <c r="AA456" s="9" t="str">
        <f>IF(W456="","",W456/$T456)</f>
        <v/>
      </c>
      <c r="AB456" s="9" t="str">
        <f>IF(X456="","",X456/$T456)</f>
        <v/>
      </c>
      <c r="AC456" s="9"/>
      <c r="AD456" s="8"/>
      <c r="AE456" s="10">
        <v>2016</v>
      </c>
      <c r="AF456" s="7"/>
      <c r="AG456" s="7">
        <v>14</v>
      </c>
      <c r="AH456" s="12" t="s">
        <v>137</v>
      </c>
      <c r="AI456" s="12"/>
      <c r="AJ456" s="32">
        <f>IF(AE456&lt;&gt;AE455,"1",IF(C456&gt;C455,AJ455+1,"1"))</f>
        <v>2</v>
      </c>
      <c r="AK456" s="10">
        <f>IF(G456="Top",AJ456*1,IF(G456="Bottom",AJ456+10,""))</f>
        <v>12</v>
      </c>
      <c r="AL456" s="11" t="s">
        <v>1731</v>
      </c>
      <c r="AN456" s="10"/>
      <c r="AO456" s="10"/>
      <c r="AP456" s="7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</row>
    <row r="457" spans="1:73" s="11" customFormat="1" ht="11.25" x14ac:dyDescent="0.2">
      <c r="A457" s="15">
        <v>29</v>
      </c>
      <c r="B457" s="11" t="s">
        <v>137</v>
      </c>
      <c r="C457" s="16">
        <v>42610</v>
      </c>
      <c r="D457" s="3">
        <v>11.9</v>
      </c>
      <c r="E457" s="38">
        <v>5.05</v>
      </c>
      <c r="F457" s="3">
        <v>1.5</v>
      </c>
      <c r="G457" s="7" t="s">
        <v>4</v>
      </c>
      <c r="H457" s="17">
        <v>7.6E-3</v>
      </c>
      <c r="I457" s="4">
        <v>1.0999999999999999E-2</v>
      </c>
      <c r="J457" s="4">
        <v>1.6E-2</v>
      </c>
      <c r="K457" s="4">
        <v>0.22</v>
      </c>
      <c r="L457" s="4">
        <f>IF(K457="","",IF(H457="","",K457/H457))</f>
        <v>28.94736842105263</v>
      </c>
      <c r="M457" s="7">
        <v>20</v>
      </c>
      <c r="N457" s="4">
        <v>7.61</v>
      </c>
      <c r="O457" s="7">
        <v>93.8</v>
      </c>
      <c r="P457" s="3"/>
      <c r="Q457" s="38">
        <v>2</v>
      </c>
      <c r="R457" s="3">
        <v>12.9</v>
      </c>
      <c r="S457" s="4">
        <v>0.15</v>
      </c>
      <c r="T457" s="8">
        <v>1.1499999999999999</v>
      </c>
      <c r="U457" s="8">
        <v>0.57999999999999996</v>
      </c>
      <c r="V457" s="4">
        <v>0.56999999999999995</v>
      </c>
      <c r="W457" s="4">
        <v>0</v>
      </c>
      <c r="X457" s="4">
        <f>IF(T457="","",IF(W457="","",(T457-U457-V457-W457)))</f>
        <v>0</v>
      </c>
      <c r="Y457" s="9">
        <f>IF(U457="","",U457/$T457)</f>
        <v>0.5043478260869565</v>
      </c>
      <c r="Z457" s="9">
        <f>IF(V457="","",V457/$T457)</f>
        <v>0.49565217391304345</v>
      </c>
      <c r="AA457" s="9">
        <f>IF(W457="","",W457/$T457)</f>
        <v>0</v>
      </c>
      <c r="AB457" s="9">
        <f>IF(X457="","",X457/$T457)</f>
        <v>0</v>
      </c>
      <c r="AC457" s="9"/>
      <c r="AD457" s="8"/>
      <c r="AE457" s="10">
        <v>2016</v>
      </c>
      <c r="AF457" s="7">
        <v>30</v>
      </c>
      <c r="AG457" s="7">
        <v>28</v>
      </c>
      <c r="AH457" s="12" t="s">
        <v>137</v>
      </c>
      <c r="AI457" s="12"/>
      <c r="AJ457" s="32" t="str">
        <f>IF(AE457&lt;&gt;AE456,"1",IF(C457&gt;C456,AJ456+1,"1"))</f>
        <v>1</v>
      </c>
      <c r="AK457" s="10">
        <f>IF(G457="Top",AJ457*1,IF(G457="Bottom",AJ457+10,""))</f>
        <v>1</v>
      </c>
      <c r="AL457" s="11" t="s">
        <v>1732</v>
      </c>
      <c r="AN457" s="10"/>
      <c r="AO457" s="10"/>
      <c r="AP457" s="7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</row>
    <row r="458" spans="1:73" s="11" customFormat="1" ht="11.25" hidden="1" x14ac:dyDescent="0.2">
      <c r="A458" s="15">
        <v>29</v>
      </c>
      <c r="B458" s="11" t="s">
        <v>137</v>
      </c>
      <c r="C458" s="16">
        <v>42626</v>
      </c>
      <c r="D458" s="3"/>
      <c r="E458" s="4"/>
      <c r="F458" s="3">
        <v>9.1999999999999993</v>
      </c>
      <c r="G458" s="7" t="s">
        <v>1</v>
      </c>
      <c r="H458" s="17">
        <v>3.1100000000000003E-2</v>
      </c>
      <c r="I458" s="4"/>
      <c r="J458" s="4" t="s">
        <v>35</v>
      </c>
      <c r="K458" s="4"/>
      <c r="L458" s="4" t="str">
        <f>IF(K458="","",IF(H458="","",K458/H458))</f>
        <v/>
      </c>
      <c r="M458" s="7"/>
      <c r="N458" s="4"/>
      <c r="O458" s="7"/>
      <c r="P458" s="3"/>
      <c r="Q458" s="4"/>
      <c r="R458" s="3"/>
      <c r="S458" s="4"/>
      <c r="T458" s="8"/>
      <c r="U458" s="8"/>
      <c r="V458" s="4"/>
      <c r="W458" s="4"/>
      <c r="X458" s="4" t="str">
        <f>IF(T458="","",IF(W458="","",(T458-U458-V458-W458)))</f>
        <v/>
      </c>
      <c r="Y458" s="9" t="str">
        <f>IF(U458="","",U458/$T458)</f>
        <v/>
      </c>
      <c r="Z458" s="9" t="str">
        <f>IF(V458="","",V458/$T458)</f>
        <v/>
      </c>
      <c r="AA458" s="9" t="str">
        <f>IF(W458="","",W458/$T458)</f>
        <v/>
      </c>
      <c r="AB458" s="9" t="str">
        <f>IF(X458="","",X458/$T458)</f>
        <v/>
      </c>
      <c r="AC458" s="9"/>
      <c r="AD458" s="8"/>
      <c r="AE458" s="10">
        <v>2016</v>
      </c>
      <c r="AF458" s="7"/>
      <c r="AG458" s="7">
        <v>15</v>
      </c>
      <c r="AH458" s="12" t="s">
        <v>137</v>
      </c>
      <c r="AI458" s="12"/>
      <c r="AJ458" s="32">
        <f>IF(AE458&lt;&gt;AE457,"1",IF(C458&gt;C457,AJ457+1,"1"))</f>
        <v>2</v>
      </c>
      <c r="AK458" s="10">
        <f>IF(G458="Top",AJ458*1,IF(G458="Bottom",AJ458+10,""))</f>
        <v>12</v>
      </c>
      <c r="AL458" s="11" t="s">
        <v>2132</v>
      </c>
      <c r="AN458" s="10"/>
      <c r="AO458" s="10"/>
      <c r="AP458" s="7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</row>
    <row r="459" spans="1:73" s="11" customFormat="1" ht="11.25" x14ac:dyDescent="0.2">
      <c r="A459" s="15">
        <v>29</v>
      </c>
      <c r="B459" s="11" t="s">
        <v>137</v>
      </c>
      <c r="C459" s="16">
        <v>42626</v>
      </c>
      <c r="D459" s="3">
        <v>10.7</v>
      </c>
      <c r="E459" s="38">
        <v>5.15</v>
      </c>
      <c r="F459" s="3">
        <v>1.5</v>
      </c>
      <c r="G459" s="7" t="s">
        <v>4</v>
      </c>
      <c r="H459" s="17">
        <v>8.3000000000000001E-3</v>
      </c>
      <c r="I459" s="4" t="s">
        <v>35</v>
      </c>
      <c r="J459" s="4" t="s">
        <v>35</v>
      </c>
      <c r="K459" s="4">
        <v>0.26900000000000002</v>
      </c>
      <c r="L459" s="4">
        <f>IF(K459="","",IF(H459="","",K459/H459))</f>
        <v>32.409638554216869</v>
      </c>
      <c r="M459" s="7">
        <v>15</v>
      </c>
      <c r="N459" s="4">
        <v>8.07</v>
      </c>
      <c r="O459" s="7">
        <v>87.7</v>
      </c>
      <c r="P459" s="3"/>
      <c r="Q459" s="38">
        <v>1.9</v>
      </c>
      <c r="R459" s="3"/>
      <c r="S459" s="4">
        <v>0.15</v>
      </c>
      <c r="T459" s="8">
        <v>0.62</v>
      </c>
      <c r="U459" s="8">
        <v>0</v>
      </c>
      <c r="V459" s="4">
        <v>0.06</v>
      </c>
      <c r="W459" s="4">
        <v>0.1</v>
      </c>
      <c r="X459" s="4">
        <f>IF(T459="","",IF(W459="","",(T459-U459-V459-W459)))</f>
        <v>0.46000000000000008</v>
      </c>
      <c r="Y459" s="9">
        <f>IF(U459="","",U459/$T459)</f>
        <v>0</v>
      </c>
      <c r="Z459" s="9">
        <f>IF(V459="","",V459/$T459)</f>
        <v>9.6774193548387094E-2</v>
      </c>
      <c r="AA459" s="9">
        <f>IF(W459="","",W459/$T459)</f>
        <v>0.16129032258064518</v>
      </c>
      <c r="AB459" s="9">
        <f>IF(X459="","",X459/$T459)</f>
        <v>0.74193548387096786</v>
      </c>
      <c r="AC459" s="9"/>
      <c r="AD459" s="8"/>
      <c r="AE459" s="10">
        <v>2016</v>
      </c>
      <c r="AF459" s="7">
        <v>23</v>
      </c>
      <c r="AG459" s="7">
        <v>26</v>
      </c>
      <c r="AH459" s="12" t="s">
        <v>137</v>
      </c>
      <c r="AI459" s="12"/>
      <c r="AJ459" s="32" t="str">
        <f>IF(AE459&lt;&gt;AE458,"1",IF(C459&gt;C458,AJ458+1,"1"))</f>
        <v>1</v>
      </c>
      <c r="AK459" s="10">
        <f>IF(G459="Top",AJ459*1,IF(G459="Bottom",AJ459+10,""))</f>
        <v>1</v>
      </c>
      <c r="AL459" s="11" t="s">
        <v>2133</v>
      </c>
      <c r="AN459" s="10"/>
      <c r="AO459" s="10"/>
      <c r="AP459" s="7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</row>
    <row r="460" spans="1:73" s="11" customFormat="1" ht="11.25" hidden="1" x14ac:dyDescent="0.2">
      <c r="A460" s="1">
        <v>29</v>
      </c>
      <c r="B460" s="1" t="s">
        <v>137</v>
      </c>
      <c r="C460" s="24">
        <v>42891</v>
      </c>
      <c r="D460" s="1"/>
      <c r="E460" s="20"/>
      <c r="F460" s="1">
        <v>10</v>
      </c>
      <c r="G460" s="7" t="s">
        <v>1</v>
      </c>
      <c r="H460" s="5">
        <v>2.58E-2</v>
      </c>
      <c r="I460" s="6"/>
      <c r="J460" s="6">
        <v>0.09</v>
      </c>
      <c r="K460" s="6"/>
      <c r="L460" s="6" t="str">
        <f>IF(H460="","",IF(K460="","",K460/H460))</f>
        <v/>
      </c>
      <c r="M460" s="1"/>
      <c r="N460" s="20"/>
      <c r="O460" s="13"/>
      <c r="P460" s="1"/>
      <c r="Q460" s="20"/>
      <c r="R460" s="13"/>
      <c r="S460" s="6" t="s">
        <v>35</v>
      </c>
      <c r="T460" s="6"/>
      <c r="U460" s="6"/>
      <c r="V460" s="6"/>
      <c r="W460" s="6"/>
      <c r="X460" s="6" t="str">
        <f>IF(T460="","",T460-U460-V460-W460)</f>
        <v/>
      </c>
      <c r="Y460" s="9" t="str">
        <f>IF(U460="","",U460/$T460)</f>
        <v/>
      </c>
      <c r="Z460" s="9" t="str">
        <f>IF(V460="","",V460/$T460)</f>
        <v/>
      </c>
      <c r="AA460" s="9" t="str">
        <f>IF(W460="","",W460/$T460)</f>
        <v/>
      </c>
      <c r="AB460" s="9" t="str">
        <f>IF(X460="","",X460/$T460)</f>
        <v/>
      </c>
      <c r="AC460" s="21"/>
      <c r="AD460" s="1"/>
      <c r="AE460" s="1">
        <v>2017</v>
      </c>
      <c r="AF460" s="1"/>
      <c r="AG460" s="1">
        <v>12</v>
      </c>
      <c r="AH460" s="12" t="s">
        <v>137</v>
      </c>
      <c r="AI460" s="1"/>
      <c r="AJ460" s="32" t="str">
        <f>IF(AE460&lt;&gt;AE459,"1",IF(C460&gt;C459,AJ459+1,"1"))</f>
        <v>1</v>
      </c>
      <c r="AK460" s="10">
        <f>IF(G460="Top",AJ460*1,IF(G460="Bottom",AJ460+10,""))</f>
        <v>11</v>
      </c>
      <c r="AL460" s="11" t="s">
        <v>2610</v>
      </c>
      <c r="AM460" s="14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</row>
    <row r="461" spans="1:73" s="11" customFormat="1" ht="11.25" x14ac:dyDescent="0.2">
      <c r="A461" s="1">
        <v>29</v>
      </c>
      <c r="B461" s="1" t="s">
        <v>137</v>
      </c>
      <c r="C461" s="24">
        <v>42891</v>
      </c>
      <c r="D461" s="1">
        <v>12.1</v>
      </c>
      <c r="E461" s="39">
        <v>4.05</v>
      </c>
      <c r="F461" s="1">
        <v>1.5</v>
      </c>
      <c r="G461" s="1" t="s">
        <v>4</v>
      </c>
      <c r="H461" s="5">
        <v>1.09E-2</v>
      </c>
      <c r="I461" s="6">
        <v>3.5999999999999997E-2</v>
      </c>
      <c r="J461" s="6">
        <v>5.0000000000000001E-3</v>
      </c>
      <c r="K461" s="6">
        <v>0.38600000000000001</v>
      </c>
      <c r="L461" s="6">
        <f>IF(H461="","",IF(K461="","",K461/H461))</f>
        <v>35.412844036697251</v>
      </c>
      <c r="M461" s="1">
        <v>6</v>
      </c>
      <c r="N461" s="20">
        <v>6.82</v>
      </c>
      <c r="O461" s="13">
        <v>99.4</v>
      </c>
      <c r="P461" s="1">
        <v>10</v>
      </c>
      <c r="Q461" s="39">
        <v>1.4</v>
      </c>
      <c r="R461" s="13"/>
      <c r="S461" s="6">
        <v>0.15</v>
      </c>
      <c r="T461" s="6">
        <v>2.86</v>
      </c>
      <c r="U461" s="6">
        <v>0.16</v>
      </c>
      <c r="V461" s="6">
        <v>1.1599999999999999</v>
      </c>
      <c r="W461" s="6">
        <v>0.57999999999999996</v>
      </c>
      <c r="X461" s="6">
        <f>IF(T461="","",T461-U461-V461-W461)</f>
        <v>0.95999999999999985</v>
      </c>
      <c r="Y461" s="9">
        <f>IF(U461="","",U461/$T461)</f>
        <v>5.5944055944055951E-2</v>
      </c>
      <c r="Z461" s="9">
        <f>IF(V461="","",V461/$T461)</f>
        <v>0.40559440559440557</v>
      </c>
      <c r="AA461" s="9">
        <f>IF(W461="","",W461/$T461)</f>
        <v>0.20279720279720279</v>
      </c>
      <c r="AB461" s="9">
        <f>IF(X461="","",X461/$T461)</f>
        <v>0.33566433566433562</v>
      </c>
      <c r="AC461" s="21"/>
      <c r="AD461" s="1"/>
      <c r="AE461" s="1">
        <v>2017</v>
      </c>
      <c r="AF461" s="1">
        <v>18</v>
      </c>
      <c r="AG461" s="1">
        <v>20</v>
      </c>
      <c r="AH461" s="12" t="s">
        <v>137</v>
      </c>
      <c r="AI461" s="1"/>
      <c r="AJ461" s="32" t="str">
        <f>IF(AE461&lt;&gt;AE460,"1",IF(C461&gt;C460,AJ460+1,"1"))</f>
        <v>1</v>
      </c>
      <c r="AK461" s="10">
        <f>IF(G461="Top",AJ461*1,IF(G461="Bottom",AJ461+10,""))</f>
        <v>1</v>
      </c>
      <c r="AL461" s="11" t="s">
        <v>2615</v>
      </c>
      <c r="AM461" s="14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</row>
    <row r="462" spans="1:73" s="11" customFormat="1" ht="11.25" hidden="1" x14ac:dyDescent="0.2">
      <c r="A462" s="1">
        <v>29</v>
      </c>
      <c r="B462" s="1" t="s">
        <v>137</v>
      </c>
      <c r="C462" s="24">
        <v>42905</v>
      </c>
      <c r="D462" s="1"/>
      <c r="E462" s="20"/>
      <c r="F462" s="1">
        <v>11</v>
      </c>
      <c r="G462" s="7" t="s">
        <v>1</v>
      </c>
      <c r="H462" s="5">
        <v>7.46E-2</v>
      </c>
      <c r="I462" s="6"/>
      <c r="J462" s="6">
        <v>0.13600000000000001</v>
      </c>
      <c r="K462" s="6"/>
      <c r="L462" s="6" t="str">
        <f>IF(H462="","",IF(K462="","",K462/H462))</f>
        <v/>
      </c>
      <c r="M462" s="1"/>
      <c r="N462" s="20"/>
      <c r="O462" s="13"/>
      <c r="P462" s="1"/>
      <c r="Q462" s="20"/>
      <c r="R462" s="13"/>
      <c r="S462" s="6" t="s">
        <v>35</v>
      </c>
      <c r="T462" s="6"/>
      <c r="U462" s="6"/>
      <c r="V462" s="6"/>
      <c r="W462" s="6"/>
      <c r="X462" s="6" t="str">
        <f>IF(T462="","",T462-U462-V462-W462)</f>
        <v/>
      </c>
      <c r="Y462" s="9" t="str">
        <f>IF(U462="","",U462/$T462)</f>
        <v/>
      </c>
      <c r="Z462" s="9" t="str">
        <f>IF(V462="","",V462/$T462)</f>
        <v/>
      </c>
      <c r="AA462" s="9" t="str">
        <f>IF(W462="","",W462/$T462)</f>
        <v/>
      </c>
      <c r="AB462" s="9" t="str">
        <f>IF(X462="","",X462/$T462)</f>
        <v/>
      </c>
      <c r="AC462" s="21"/>
      <c r="AD462" s="1"/>
      <c r="AE462" s="1">
        <v>2017</v>
      </c>
      <c r="AF462" s="1"/>
      <c r="AG462" s="1">
        <v>13</v>
      </c>
      <c r="AH462" s="12" t="s">
        <v>137</v>
      </c>
      <c r="AI462" s="1"/>
      <c r="AJ462" s="32">
        <f>IF(AE462&lt;&gt;AE461,"1",IF(C462&gt;C461,AJ461+1,"1"))</f>
        <v>2</v>
      </c>
      <c r="AK462" s="10">
        <f>IF(G462="Top",AJ462*1,IF(G462="Bottom",AJ462+10,""))</f>
        <v>12</v>
      </c>
      <c r="AL462" s="11" t="s">
        <v>2916</v>
      </c>
      <c r="AM462" s="14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</row>
    <row r="463" spans="1:73" s="11" customFormat="1" ht="11.25" x14ac:dyDescent="0.2">
      <c r="A463" s="1">
        <v>29</v>
      </c>
      <c r="B463" s="1" t="s">
        <v>137</v>
      </c>
      <c r="C463" s="24">
        <v>42905</v>
      </c>
      <c r="D463" s="1">
        <v>12.1</v>
      </c>
      <c r="E463" s="39">
        <v>4.1500000000000004</v>
      </c>
      <c r="F463" s="1">
        <v>1.5</v>
      </c>
      <c r="G463" s="1" t="s">
        <v>4</v>
      </c>
      <c r="H463" s="5">
        <v>7.1999999999999998E-3</v>
      </c>
      <c r="I463" s="6">
        <v>7.0000000000000001E-3</v>
      </c>
      <c r="J463" s="6">
        <v>5.0000000000000001E-3</v>
      </c>
      <c r="K463" s="6">
        <v>0.17299999999999999</v>
      </c>
      <c r="L463" s="6">
        <f>IF(H463="","",IF(K463="","",K463/H463))</f>
        <v>24.027777777777775</v>
      </c>
      <c r="M463" s="1">
        <v>5</v>
      </c>
      <c r="N463" s="20">
        <v>7.74</v>
      </c>
      <c r="O463" s="13">
        <v>97.4</v>
      </c>
      <c r="P463" s="1"/>
      <c r="Q463" s="39">
        <v>1.7</v>
      </c>
      <c r="R463" s="13"/>
      <c r="S463" s="6">
        <v>0.15</v>
      </c>
      <c r="T463" s="6">
        <v>1.72</v>
      </c>
      <c r="U463" s="6">
        <v>0.19</v>
      </c>
      <c r="V463" s="6">
        <v>0.46</v>
      </c>
      <c r="W463" s="6">
        <v>0</v>
      </c>
      <c r="X463" s="6">
        <f>IF(T463="","",T463-U463-V463-W463)</f>
        <v>1.07</v>
      </c>
      <c r="Y463" s="9">
        <f>IF(U463="","",U463/$T463)</f>
        <v>0.11046511627906977</v>
      </c>
      <c r="Z463" s="9">
        <f>IF(V463="","",V463/$T463)</f>
        <v>0.26744186046511631</v>
      </c>
      <c r="AA463" s="9">
        <f>IF(W463="","",W463/$T463)</f>
        <v>0</v>
      </c>
      <c r="AB463" s="9">
        <f>IF(X463="","",X463/$T463)</f>
        <v>0.62209302325581395</v>
      </c>
      <c r="AC463" s="21"/>
      <c r="AD463" s="1"/>
      <c r="AE463" s="1">
        <v>2017</v>
      </c>
      <c r="AF463" s="1">
        <v>28</v>
      </c>
      <c r="AG463" s="1">
        <v>26</v>
      </c>
      <c r="AH463" s="12" t="s">
        <v>137</v>
      </c>
      <c r="AI463" s="1"/>
      <c r="AJ463" s="32" t="str">
        <f>IF(AE463&lt;&gt;AE462,"1",IF(C463&gt;C462,AJ462+1,"1"))</f>
        <v>1</v>
      </c>
      <c r="AK463" s="10">
        <f>IF(G463="Top",AJ463*1,IF(G463="Bottom",AJ463+10,""))</f>
        <v>1</v>
      </c>
      <c r="AL463" s="11" t="s">
        <v>2917</v>
      </c>
      <c r="AM463" s="14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</row>
    <row r="464" spans="1:73" s="11" customFormat="1" ht="11.25" hidden="1" x14ac:dyDescent="0.2">
      <c r="A464" s="1">
        <v>29</v>
      </c>
      <c r="B464" s="1" t="s">
        <v>137</v>
      </c>
      <c r="C464" s="24">
        <v>42920</v>
      </c>
      <c r="D464" s="1"/>
      <c r="E464" s="20"/>
      <c r="F464" s="1">
        <v>11</v>
      </c>
      <c r="G464" s="7" t="s">
        <v>1</v>
      </c>
      <c r="H464" s="5">
        <v>4.8800000000000003E-2</v>
      </c>
      <c r="I464" s="6"/>
      <c r="J464" s="6">
        <v>0.498</v>
      </c>
      <c r="K464" s="6"/>
      <c r="L464" s="6" t="str">
        <f>IF(H464="","",IF(K464="","",K464/H464))</f>
        <v/>
      </c>
      <c r="M464" s="1"/>
      <c r="N464" s="20"/>
      <c r="O464" s="13"/>
      <c r="P464" s="1"/>
      <c r="Q464" s="20"/>
      <c r="R464" s="13"/>
      <c r="S464" s="6" t="s">
        <v>35</v>
      </c>
      <c r="T464" s="6"/>
      <c r="U464" s="6"/>
      <c r="V464" s="6"/>
      <c r="W464" s="6"/>
      <c r="X464" s="6" t="str">
        <f>IF(T464="","",T464-U464-V464-W464)</f>
        <v/>
      </c>
      <c r="Y464" s="9" t="str">
        <f>IF(U464="","",U464/$T464)</f>
        <v/>
      </c>
      <c r="Z464" s="9" t="str">
        <f>IF(V464="","",V464/$T464)</f>
        <v/>
      </c>
      <c r="AA464" s="9" t="str">
        <f>IF(W464="","",W464/$T464)</f>
        <v/>
      </c>
      <c r="AB464" s="9" t="str">
        <f>IF(X464="","",X464/$T464)</f>
        <v/>
      </c>
      <c r="AC464" s="21"/>
      <c r="AD464" s="1"/>
      <c r="AE464" s="1">
        <v>2017</v>
      </c>
      <c r="AF464" s="1"/>
      <c r="AG464" s="1">
        <v>13</v>
      </c>
      <c r="AH464" s="12" t="s">
        <v>137</v>
      </c>
      <c r="AI464" s="1"/>
      <c r="AJ464" s="32">
        <f>IF(AE464&lt;&gt;AE463,"1",IF(C464&gt;C463,AJ463+1,"1"))</f>
        <v>2</v>
      </c>
      <c r="AK464" s="10">
        <f>IF(G464="Top",AJ464*1,IF(G464="Bottom",AJ464+10,""))</f>
        <v>12</v>
      </c>
      <c r="AL464" s="11" t="s">
        <v>3270</v>
      </c>
      <c r="AM464" s="14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</row>
    <row r="465" spans="1:73" s="11" customFormat="1" ht="11.25" x14ac:dyDescent="0.2">
      <c r="A465" s="1">
        <v>29</v>
      </c>
      <c r="B465" s="1" t="s">
        <v>137</v>
      </c>
      <c r="C465" s="24">
        <v>42920</v>
      </c>
      <c r="D465" s="1">
        <v>12.2</v>
      </c>
      <c r="E465" s="39">
        <v>3.5</v>
      </c>
      <c r="F465" s="1">
        <v>1.5</v>
      </c>
      <c r="G465" s="1" t="s">
        <v>4</v>
      </c>
      <c r="H465" s="5">
        <v>8.5000000000000006E-3</v>
      </c>
      <c r="I465" s="6">
        <v>7.0000000000000001E-3</v>
      </c>
      <c r="J465" s="6">
        <v>9.5000000000000001E-2</v>
      </c>
      <c r="K465" s="6">
        <v>0.32200000000000001</v>
      </c>
      <c r="L465" s="6">
        <f>IF(H465="","",IF(K465="","",K465/H465))</f>
        <v>37.882352941176471</v>
      </c>
      <c r="M465" s="1">
        <v>5</v>
      </c>
      <c r="N465" s="20">
        <v>7.13</v>
      </c>
      <c r="O465" s="13">
        <v>91</v>
      </c>
      <c r="P465" s="1"/>
      <c r="Q465" s="39">
        <v>1.3</v>
      </c>
      <c r="R465" s="13">
        <v>13.1</v>
      </c>
      <c r="S465" s="6">
        <v>0.15</v>
      </c>
      <c r="T465" s="6">
        <v>2.12</v>
      </c>
      <c r="U465" s="6">
        <v>0.6</v>
      </c>
      <c r="V465" s="6">
        <v>0</v>
      </c>
      <c r="W465" s="6">
        <v>0.18</v>
      </c>
      <c r="X465" s="6">
        <f>IF(T465="","",T465-U465-V465-W465)</f>
        <v>1.34</v>
      </c>
      <c r="Y465" s="9">
        <f>IF(U465="","",U465/$T465)</f>
        <v>0.28301886792452829</v>
      </c>
      <c r="Z465" s="9">
        <f>IF(V465="","",V465/$T465)</f>
        <v>0</v>
      </c>
      <c r="AA465" s="9">
        <f>IF(W465="","",W465/$T465)</f>
        <v>8.4905660377358486E-2</v>
      </c>
      <c r="AB465" s="9">
        <f>IF(X465="","",X465/$T465)</f>
        <v>0.63207547169811318</v>
      </c>
      <c r="AC465" s="21"/>
      <c r="AD465" s="1"/>
      <c r="AE465" s="1">
        <v>2017</v>
      </c>
      <c r="AF465" s="1">
        <v>27</v>
      </c>
      <c r="AG465" s="1">
        <v>27</v>
      </c>
      <c r="AH465" s="12" t="s">
        <v>137</v>
      </c>
      <c r="AI465" s="1"/>
      <c r="AJ465" s="32" t="str">
        <f>IF(AE465&lt;&gt;AE464,"1",IF(C465&gt;C464,AJ464+1,"1"))</f>
        <v>1</v>
      </c>
      <c r="AK465" s="10">
        <f>IF(G465="Top",AJ465*1,IF(G465="Bottom",AJ465+10,""))</f>
        <v>1</v>
      </c>
      <c r="AL465" s="11" t="s">
        <v>3271</v>
      </c>
      <c r="AM465" s="14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</row>
    <row r="466" spans="1:73" s="11" customFormat="1" ht="11.25" hidden="1" x14ac:dyDescent="0.2">
      <c r="A466" s="1">
        <v>29</v>
      </c>
      <c r="B466" s="1" t="s">
        <v>137</v>
      </c>
      <c r="C466" s="24">
        <v>42932</v>
      </c>
      <c r="D466" s="1"/>
      <c r="E466" s="20"/>
      <c r="F466" s="1">
        <v>11</v>
      </c>
      <c r="G466" s="7" t="s">
        <v>1</v>
      </c>
      <c r="H466" s="5">
        <v>3.4799999999999998E-2</v>
      </c>
      <c r="I466" s="6"/>
      <c r="J466" s="6">
        <v>0.25800000000000001</v>
      </c>
      <c r="K466" s="6"/>
      <c r="L466" s="6" t="str">
        <f>IF(H466="","",IF(K466="","",K466/H466))</f>
        <v/>
      </c>
      <c r="M466" s="1"/>
      <c r="N466" s="20"/>
      <c r="O466" s="13"/>
      <c r="P466" s="1"/>
      <c r="Q466" s="20"/>
      <c r="R466" s="13"/>
      <c r="S466" s="6" t="s">
        <v>35</v>
      </c>
      <c r="T466" s="6"/>
      <c r="U466" s="6"/>
      <c r="V466" s="6"/>
      <c r="W466" s="6"/>
      <c r="X466" s="6" t="str">
        <f>IF(T466="","",T466-U466-V466-W466)</f>
        <v/>
      </c>
      <c r="Y466" s="9" t="str">
        <f>IF(U466="","",U466/$T466)</f>
        <v/>
      </c>
      <c r="Z466" s="9" t="str">
        <f>IF(V466="","",V466/$T466)</f>
        <v/>
      </c>
      <c r="AA466" s="9" t="str">
        <f>IF(W466="","",W466/$T466)</f>
        <v/>
      </c>
      <c r="AB466" s="9" t="str">
        <f>IF(X466="","",X466/$T466)</f>
        <v/>
      </c>
      <c r="AC466" s="21"/>
      <c r="AD466" s="1"/>
      <c r="AE466" s="1">
        <v>2017</v>
      </c>
      <c r="AF466" s="1"/>
      <c r="AG466" s="1">
        <v>11</v>
      </c>
      <c r="AH466" s="12" t="s">
        <v>137</v>
      </c>
      <c r="AI466" s="1"/>
      <c r="AJ466" s="32">
        <f>IF(AE466&lt;&gt;AE465,"1",IF(C466&gt;C465,AJ465+1,"1"))</f>
        <v>2</v>
      </c>
      <c r="AK466" s="10">
        <f>IF(G466="Top",AJ466*1,IF(G466="Bottom",AJ466+10,""))</f>
        <v>12</v>
      </c>
      <c r="AL466" s="11" t="s">
        <v>3572</v>
      </c>
      <c r="AM466" s="14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</row>
    <row r="467" spans="1:73" s="11" customFormat="1" ht="11.25" x14ac:dyDescent="0.2">
      <c r="A467" s="1">
        <v>29</v>
      </c>
      <c r="B467" s="1" t="s">
        <v>137</v>
      </c>
      <c r="C467" s="24">
        <v>42932</v>
      </c>
      <c r="D467" s="1">
        <v>11.5</v>
      </c>
      <c r="E467" s="39">
        <v>3.5</v>
      </c>
      <c r="F467" s="1">
        <v>1.5</v>
      </c>
      <c r="G467" s="1" t="s">
        <v>4</v>
      </c>
      <c r="H467" s="5">
        <v>7.7000000000000002E-3</v>
      </c>
      <c r="I467" s="6">
        <v>7.0000000000000001E-3</v>
      </c>
      <c r="J467" s="6">
        <v>8.3000000000000004E-2</v>
      </c>
      <c r="K467" s="6">
        <v>0.21099999999999999</v>
      </c>
      <c r="L467" s="6">
        <f>IF(H467="","",IF(K467="","",K467/H467))</f>
        <v>27.402597402597401</v>
      </c>
      <c r="M467" s="1">
        <v>5</v>
      </c>
      <c r="N467" s="20">
        <v>7.93</v>
      </c>
      <c r="O467" s="13">
        <v>92.4</v>
      </c>
      <c r="P467" s="1"/>
      <c r="Q467" s="39">
        <v>3</v>
      </c>
      <c r="R467" s="13"/>
      <c r="S467" s="6">
        <v>0.15</v>
      </c>
      <c r="T467" s="6">
        <v>3.41</v>
      </c>
      <c r="U467" s="6">
        <v>1.25</v>
      </c>
      <c r="V467" s="6">
        <v>0.59</v>
      </c>
      <c r="W467" s="6">
        <v>0</v>
      </c>
      <c r="X467" s="6">
        <f>IF(T467="","",T467-U467-V467-W467)</f>
        <v>1.5700000000000003</v>
      </c>
      <c r="Y467" s="9">
        <f>IF(U467="","",U467/$T467)</f>
        <v>0.36656891495601174</v>
      </c>
      <c r="Z467" s="9">
        <f>IF(V467="","",V467/$T467)</f>
        <v>0.17302052785923752</v>
      </c>
      <c r="AA467" s="9">
        <f>IF(W467="","",W467/$T467)</f>
        <v>0</v>
      </c>
      <c r="AB467" s="9">
        <f>IF(X467="","",X467/$T467)</f>
        <v>0.46041055718475082</v>
      </c>
      <c r="AC467" s="21"/>
      <c r="AD467" s="1"/>
      <c r="AE467" s="1">
        <v>2017</v>
      </c>
      <c r="AF467" s="1">
        <v>27</v>
      </c>
      <c r="AG467" s="1">
        <v>27</v>
      </c>
      <c r="AH467" s="12" t="s">
        <v>137</v>
      </c>
      <c r="AI467" s="1"/>
      <c r="AJ467" s="32" t="str">
        <f>IF(AE467&lt;&gt;AE466,"1",IF(C467&gt;C466,AJ466+1,"1"))</f>
        <v>1</v>
      </c>
      <c r="AK467" s="10">
        <f>IF(G467="Top",AJ467*1,IF(G467="Bottom",AJ467+10,""))</f>
        <v>1</v>
      </c>
      <c r="AL467" s="11" t="s">
        <v>3573</v>
      </c>
      <c r="AM467" s="14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</row>
    <row r="468" spans="1:73" s="11" customFormat="1" ht="11.25" hidden="1" x14ac:dyDescent="0.2">
      <c r="A468" s="1">
        <v>29</v>
      </c>
      <c r="B468" s="1" t="s">
        <v>137</v>
      </c>
      <c r="C468" s="24">
        <v>42946</v>
      </c>
      <c r="D468" s="1"/>
      <c r="E468" s="20"/>
      <c r="F468" s="1">
        <v>10</v>
      </c>
      <c r="G468" s="7" t="s">
        <v>1</v>
      </c>
      <c r="H468" s="5">
        <v>1.01E-2</v>
      </c>
      <c r="I468" s="6"/>
      <c r="J468" s="6">
        <v>0.182</v>
      </c>
      <c r="K468" s="6"/>
      <c r="L468" s="6" t="str">
        <f>IF(H468="","",IF(K468="","",K468/H468))</f>
        <v/>
      </c>
      <c r="M468" s="1"/>
      <c r="N468" s="20"/>
      <c r="O468" s="13"/>
      <c r="P468" s="1"/>
      <c r="Q468" s="20"/>
      <c r="R468" s="13"/>
      <c r="S468" s="6" t="s">
        <v>35</v>
      </c>
      <c r="T468" s="6"/>
      <c r="U468" s="6"/>
      <c r="V468" s="6"/>
      <c r="W468" s="6"/>
      <c r="X468" s="6" t="str">
        <f>IF(T468="","",T468-U468-V468-W468)</f>
        <v/>
      </c>
      <c r="Y468" s="9" t="str">
        <f>IF(U468="","",U468/$T468)</f>
        <v/>
      </c>
      <c r="Z468" s="9" t="str">
        <f>IF(V468="","",V468/$T468)</f>
        <v/>
      </c>
      <c r="AA468" s="9" t="str">
        <f>IF(W468="","",W468/$T468)</f>
        <v/>
      </c>
      <c r="AB468" s="9" t="str">
        <f>IF(X468="","",X468/$T468)</f>
        <v/>
      </c>
      <c r="AC468" s="21"/>
      <c r="AD468" s="1"/>
      <c r="AE468" s="1">
        <v>2017</v>
      </c>
      <c r="AF468" s="1"/>
      <c r="AG468" s="1">
        <v>11</v>
      </c>
      <c r="AH468" s="12" t="s">
        <v>137</v>
      </c>
      <c r="AI468" s="1"/>
      <c r="AJ468" s="32">
        <f>IF(AE468&lt;&gt;AE467,"1",IF(C468&gt;C467,AJ467+1,"1"))</f>
        <v>2</v>
      </c>
      <c r="AK468" s="10">
        <f>IF(G468="Top",AJ468*1,IF(G468="Bottom",AJ468+10,""))</f>
        <v>12</v>
      </c>
      <c r="AL468" s="11" t="s">
        <v>3973</v>
      </c>
      <c r="AM468" s="14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</row>
    <row r="469" spans="1:73" s="11" customFormat="1" ht="11.25" x14ac:dyDescent="0.2">
      <c r="A469" s="1">
        <v>29</v>
      </c>
      <c r="B469" s="1" t="s">
        <v>137</v>
      </c>
      <c r="C469" s="24">
        <v>42946</v>
      </c>
      <c r="D469" s="1">
        <v>11.3</v>
      </c>
      <c r="E469" s="39">
        <v>3.3</v>
      </c>
      <c r="F469" s="1">
        <v>1.5</v>
      </c>
      <c r="G469" s="1" t="s">
        <v>4</v>
      </c>
      <c r="H469" s="5">
        <v>9.1000000000000004E-3</v>
      </c>
      <c r="I469" s="6">
        <v>1.4999999999999999E-2</v>
      </c>
      <c r="J469" s="6">
        <v>2.1000000000000001E-2</v>
      </c>
      <c r="K469" s="6">
        <v>0.21099999999999999</v>
      </c>
      <c r="L469" s="6">
        <f>IF(H469="","",IF(K469="","",K469/H469))</f>
        <v>23.186813186813186</v>
      </c>
      <c r="M469" s="1">
        <v>10</v>
      </c>
      <c r="N469" s="20">
        <v>7.22</v>
      </c>
      <c r="O469" s="13">
        <v>77.3</v>
      </c>
      <c r="P469" s="1">
        <v>10.6</v>
      </c>
      <c r="Q469" s="39"/>
      <c r="R469" s="13"/>
      <c r="S469" s="6">
        <v>0.15</v>
      </c>
      <c r="T469" s="6">
        <v>2.35</v>
      </c>
      <c r="U469" s="6">
        <v>1.1599999999999999</v>
      </c>
      <c r="V469" s="6">
        <v>0.51</v>
      </c>
      <c r="W469" s="6">
        <v>0</v>
      </c>
      <c r="X469" s="6">
        <f>IF(T469="","",T469-U469-V469-W469)</f>
        <v>0.68000000000000016</v>
      </c>
      <c r="Y469" s="9">
        <f>IF(U469="","",U469/$T469)</f>
        <v>0.49361702127659568</v>
      </c>
      <c r="Z469" s="9">
        <f>IF(V469="","",V469/$T469)</f>
        <v>0.21702127659574469</v>
      </c>
      <c r="AA469" s="9">
        <f>IF(W469="","",W469/$T469)</f>
        <v>0</v>
      </c>
      <c r="AB469" s="9">
        <f>IF(X469="","",X469/$T469)</f>
        <v>0.28936170212765966</v>
      </c>
      <c r="AC469" s="21"/>
      <c r="AD469" s="1"/>
      <c r="AE469" s="1">
        <v>2017</v>
      </c>
      <c r="AF469" s="1">
        <v>26</v>
      </c>
      <c r="AG469" s="1">
        <v>26</v>
      </c>
      <c r="AH469" s="12" t="s">
        <v>137</v>
      </c>
      <c r="AI469" s="1"/>
      <c r="AJ469" s="32" t="str">
        <f>IF(AE469&lt;&gt;AE468,"1",IF(C469&gt;C468,AJ468+1,"1"))</f>
        <v>1</v>
      </c>
      <c r="AK469" s="10">
        <f>IF(G469="Top",AJ469*1,IF(G469="Bottom",AJ469+10,""))</f>
        <v>1</v>
      </c>
      <c r="AL469" s="11" t="s">
        <v>3974</v>
      </c>
      <c r="AM469" s="14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</row>
    <row r="470" spans="1:73" s="11" customFormat="1" ht="11.25" hidden="1" x14ac:dyDescent="0.2">
      <c r="A470" s="1">
        <v>29</v>
      </c>
      <c r="B470" s="1" t="s">
        <v>137</v>
      </c>
      <c r="C470" s="24">
        <v>42954</v>
      </c>
      <c r="D470" s="1"/>
      <c r="E470" s="20"/>
      <c r="F470" s="1"/>
      <c r="G470" s="1" t="s">
        <v>13</v>
      </c>
      <c r="H470" s="5"/>
      <c r="I470" s="6"/>
      <c r="J470" s="6"/>
      <c r="K470" s="6"/>
      <c r="L470" s="6" t="str">
        <f>IF(H470="","",IF(K470="","",K470/H470))</f>
        <v/>
      </c>
      <c r="M470" s="1"/>
      <c r="N470" s="20"/>
      <c r="O470" s="13"/>
      <c r="P470" s="1"/>
      <c r="Q470" s="20"/>
      <c r="R470" s="13"/>
      <c r="S470" s="6">
        <v>0.15</v>
      </c>
      <c r="T470" s="6">
        <v>18.749999999999996</v>
      </c>
      <c r="U470" s="6">
        <v>14.249999999999998</v>
      </c>
      <c r="V470" s="6">
        <v>2.5</v>
      </c>
      <c r="W470" s="6">
        <v>0</v>
      </c>
      <c r="X470" s="6">
        <f>IF(T470="","",T470-U470-V470-W470)</f>
        <v>1.9999999999999982</v>
      </c>
      <c r="Y470" s="9">
        <f>IF(U470="","",U470/$T470)</f>
        <v>0.76</v>
      </c>
      <c r="Z470" s="9">
        <f>IF(V470="","",V470/$T470)</f>
        <v>0.13333333333333336</v>
      </c>
      <c r="AA470" s="9">
        <f>IF(W470="","",W470/$T470)</f>
        <v>0</v>
      </c>
      <c r="AB470" s="9">
        <f>IF(X470="","",X470/$T470)</f>
        <v>0.10666666666666659</v>
      </c>
      <c r="AC470" s="21"/>
      <c r="AD470" s="1" t="s">
        <v>4236</v>
      </c>
      <c r="AE470" s="1">
        <v>2017</v>
      </c>
      <c r="AF470" s="1"/>
      <c r="AG470" s="1"/>
      <c r="AH470" s="12" t="s">
        <v>137</v>
      </c>
      <c r="AI470" s="1"/>
      <c r="AJ470" s="32">
        <f>IF(AE470&lt;&gt;AE469,"1",IF(C470&gt;C469,AJ469+1,"1"))</f>
        <v>2</v>
      </c>
      <c r="AK470" s="10" t="s">
        <v>311</v>
      </c>
      <c r="AL470" s="11" t="s">
        <v>4237</v>
      </c>
      <c r="AM470" s="14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</row>
    <row r="471" spans="1:73" s="11" customFormat="1" ht="11.25" hidden="1" x14ac:dyDescent="0.2">
      <c r="A471" s="1">
        <v>29</v>
      </c>
      <c r="B471" s="1" t="s">
        <v>137</v>
      </c>
      <c r="C471" s="24">
        <v>42954</v>
      </c>
      <c r="D471" s="1"/>
      <c r="E471" s="20"/>
      <c r="F471" s="1"/>
      <c r="G471" s="1" t="s">
        <v>13</v>
      </c>
      <c r="H471" s="5"/>
      <c r="I471" s="6"/>
      <c r="J471" s="6"/>
      <c r="K471" s="6"/>
      <c r="L471" s="6" t="str">
        <f>IF(H471="","",IF(K471="","",K471/H471))</f>
        <v/>
      </c>
      <c r="M471" s="1"/>
      <c r="N471" s="20"/>
      <c r="O471" s="13"/>
      <c r="P471" s="1"/>
      <c r="Q471" s="20"/>
      <c r="R471" s="13"/>
      <c r="S471" s="6">
        <v>0.15</v>
      </c>
      <c r="T471" s="6">
        <v>291.25</v>
      </c>
      <c r="U471" s="6">
        <v>0</v>
      </c>
      <c r="V471" s="6">
        <v>250.25</v>
      </c>
      <c r="W471" s="6">
        <v>0</v>
      </c>
      <c r="X471" s="6">
        <f>IF(T471="","",T471-U471-V471-W471)</f>
        <v>41</v>
      </c>
      <c r="Y471" s="9">
        <f>IF(U471="","",U471/$T471)</f>
        <v>0</v>
      </c>
      <c r="Z471" s="9">
        <f>IF(V471="","",V471/$T471)</f>
        <v>0.85922746781115877</v>
      </c>
      <c r="AA471" s="9">
        <f>IF(W471="","",W471/$T471)</f>
        <v>0</v>
      </c>
      <c r="AB471" s="9">
        <f>IF(X471="","",X471/$T471)</f>
        <v>0.1407725321888412</v>
      </c>
      <c r="AC471" s="21"/>
      <c r="AD471" s="1" t="s">
        <v>4238</v>
      </c>
      <c r="AE471" s="1">
        <v>2017</v>
      </c>
      <c r="AF471" s="1"/>
      <c r="AG471" s="1"/>
      <c r="AH471" s="12" t="s">
        <v>137</v>
      </c>
      <c r="AI471" s="1"/>
      <c r="AJ471" s="32" t="str">
        <f>IF(AE471&lt;&gt;AE470,"1",IF(C471&gt;C470,AJ470+1,"1"))</f>
        <v>1</v>
      </c>
      <c r="AK471" s="10" t="s">
        <v>306</v>
      </c>
      <c r="AL471" s="11" t="s">
        <v>4239</v>
      </c>
      <c r="AM471" s="14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</row>
    <row r="472" spans="1:73" s="11" customFormat="1" ht="11.25" hidden="1" x14ac:dyDescent="0.2">
      <c r="A472" s="1">
        <v>29</v>
      </c>
      <c r="B472" s="1" t="s">
        <v>137</v>
      </c>
      <c r="C472" s="24">
        <v>42962</v>
      </c>
      <c r="D472" s="1"/>
      <c r="E472" s="20"/>
      <c r="F472" s="1">
        <v>10</v>
      </c>
      <c r="G472" s="7" t="s">
        <v>1</v>
      </c>
      <c r="H472" s="5">
        <v>2.6700000000000002E-2</v>
      </c>
      <c r="I472" s="6"/>
      <c r="J472" s="6">
        <v>0.128</v>
      </c>
      <c r="K472" s="6"/>
      <c r="L472" s="6" t="str">
        <f>IF(H472="","",IF(K472="","",K472/H472))</f>
        <v/>
      </c>
      <c r="M472" s="1"/>
      <c r="N472" s="20"/>
      <c r="O472" s="13"/>
      <c r="P472" s="1"/>
      <c r="Q472" s="20"/>
      <c r="R472" s="13"/>
      <c r="S472" s="6" t="s">
        <v>35</v>
      </c>
      <c r="T472" s="6"/>
      <c r="U472" s="6"/>
      <c r="V472" s="6"/>
      <c r="W472" s="6"/>
      <c r="X472" s="6" t="str">
        <f>IF(T472="","",T472-U472-V472-W472)</f>
        <v/>
      </c>
      <c r="Y472" s="9" t="str">
        <f>IF(U472="","",U472/$T472)</f>
        <v/>
      </c>
      <c r="Z472" s="9" t="str">
        <f>IF(V472="","",V472/$T472)</f>
        <v/>
      </c>
      <c r="AA472" s="9" t="str">
        <f>IF(W472="","",W472/$T472)</f>
        <v/>
      </c>
      <c r="AB472" s="9" t="str">
        <f>IF(X472="","",X472/$T472)</f>
        <v/>
      </c>
      <c r="AC472" s="21"/>
      <c r="AD472" s="1"/>
      <c r="AE472" s="1">
        <v>2017</v>
      </c>
      <c r="AF472" s="1"/>
      <c r="AG472" s="1">
        <v>13</v>
      </c>
      <c r="AH472" s="12" t="s">
        <v>137</v>
      </c>
      <c r="AI472" s="1"/>
      <c r="AJ472" s="32">
        <f>IF(AE472&lt;&gt;AE471,"1",IF(C472&gt;C471,AJ471+1,"1"))</f>
        <v>2</v>
      </c>
      <c r="AK472" s="10">
        <f>IF(G472="Top",AJ472*1,IF(G472="Bottom",AJ472+10,""))</f>
        <v>12</v>
      </c>
      <c r="AL472" s="11" t="s">
        <v>4478</v>
      </c>
      <c r="AM472" s="14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</row>
    <row r="473" spans="1:73" s="11" customFormat="1" ht="11.25" x14ac:dyDescent="0.2">
      <c r="A473" s="1">
        <v>29</v>
      </c>
      <c r="B473" s="1" t="s">
        <v>137</v>
      </c>
      <c r="C473" s="24">
        <v>42962</v>
      </c>
      <c r="D473" s="1">
        <v>11.2</v>
      </c>
      <c r="E473" s="39">
        <v>4.05</v>
      </c>
      <c r="F473" s="1">
        <v>1.5</v>
      </c>
      <c r="G473" s="1" t="s">
        <v>4</v>
      </c>
      <c r="H473" s="5">
        <v>7.3000000000000001E-3</v>
      </c>
      <c r="I473" s="6">
        <v>7.0000000000000001E-3</v>
      </c>
      <c r="J473" s="6">
        <v>3.2000000000000001E-2</v>
      </c>
      <c r="K473" s="6">
        <v>0.111</v>
      </c>
      <c r="L473" s="6">
        <f>IF(H473="","",IF(K473="","",K473/H473))</f>
        <v>15.205479452054794</v>
      </c>
      <c r="M473" s="1">
        <v>5</v>
      </c>
      <c r="N473" s="20">
        <v>7.86</v>
      </c>
      <c r="O473" s="13">
        <v>54.4</v>
      </c>
      <c r="P473" s="1"/>
      <c r="Q473" s="39">
        <v>1.3</v>
      </c>
      <c r="R473" s="13"/>
      <c r="S473" s="6">
        <v>0.15</v>
      </c>
      <c r="T473" s="6">
        <v>2.44</v>
      </c>
      <c r="U473" s="6">
        <v>0.75</v>
      </c>
      <c r="V473" s="6">
        <v>0.51</v>
      </c>
      <c r="W473" s="6">
        <v>0</v>
      </c>
      <c r="X473" s="6">
        <f>IF(T473="","",T473-U473-V473-W473)</f>
        <v>1.18</v>
      </c>
      <c r="Y473" s="9">
        <f>IF(U473="","",U473/$T473)</f>
        <v>0.30737704918032788</v>
      </c>
      <c r="Z473" s="9">
        <f>IF(V473="","",V473/$T473)</f>
        <v>0.20901639344262296</v>
      </c>
      <c r="AA473" s="9">
        <f>IF(W473="","",W473/$T473)</f>
        <v>0</v>
      </c>
      <c r="AB473" s="9">
        <f>IF(X473="","",X473/$T473)</f>
        <v>0.48360655737704916</v>
      </c>
      <c r="AC473" s="21"/>
      <c r="AD473" s="1"/>
      <c r="AE473" s="1">
        <v>2017</v>
      </c>
      <c r="AF473" s="1">
        <v>29</v>
      </c>
      <c r="AG473" s="1">
        <v>27</v>
      </c>
      <c r="AH473" s="12" t="s">
        <v>137</v>
      </c>
      <c r="AI473" s="1"/>
      <c r="AJ473" s="32" t="str">
        <f>IF(AE473&lt;&gt;AE472,"1",IF(C473&gt;C472,AJ472+1,"1"))</f>
        <v>1</v>
      </c>
      <c r="AK473" s="10">
        <f>IF(G473="Top",AJ473*1,IF(G473="Bottom",AJ473+10,""))</f>
        <v>1</v>
      </c>
      <c r="AL473" s="11" t="s">
        <v>4479</v>
      </c>
      <c r="AM473" s="14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</row>
    <row r="474" spans="1:73" s="11" customFormat="1" ht="11.25" hidden="1" x14ac:dyDescent="0.2">
      <c r="A474" s="1">
        <v>29</v>
      </c>
      <c r="B474" s="1" t="s">
        <v>137</v>
      </c>
      <c r="C474" s="24">
        <v>42974</v>
      </c>
      <c r="D474" s="1"/>
      <c r="E474" s="20"/>
      <c r="F474" s="1">
        <v>10</v>
      </c>
      <c r="G474" s="7" t="s">
        <v>1</v>
      </c>
      <c r="H474" s="5">
        <v>1.41E-2</v>
      </c>
      <c r="I474" s="6"/>
      <c r="J474" s="6">
        <v>2.4E-2</v>
      </c>
      <c r="K474" s="6"/>
      <c r="L474" s="6" t="str">
        <f>IF(H474="","",IF(K474="","",K474/H474))</f>
        <v/>
      </c>
      <c r="M474" s="1"/>
      <c r="N474" s="20"/>
      <c r="O474" s="13"/>
      <c r="P474" s="1"/>
      <c r="Q474" s="20"/>
      <c r="R474" s="13"/>
      <c r="S474" s="6" t="s">
        <v>35</v>
      </c>
      <c r="T474" s="6"/>
      <c r="U474" s="6"/>
      <c r="V474" s="6"/>
      <c r="W474" s="6"/>
      <c r="X474" s="6" t="str">
        <f>IF(T474="","",T474-U474-V474-W474)</f>
        <v/>
      </c>
      <c r="Y474" s="9" t="str">
        <f>IF(U474="","",U474/$T474)</f>
        <v/>
      </c>
      <c r="Z474" s="9" t="str">
        <f>IF(V474="","",V474/$T474)</f>
        <v/>
      </c>
      <c r="AA474" s="9" t="str">
        <f>IF(W474="","",W474/$T474)</f>
        <v/>
      </c>
      <c r="AB474" s="9" t="str">
        <f>IF(X474="","",X474/$T474)</f>
        <v/>
      </c>
      <c r="AC474" s="21"/>
      <c r="AD474" s="1"/>
      <c r="AE474" s="1">
        <v>2017</v>
      </c>
      <c r="AF474" s="1"/>
      <c r="AG474" s="1">
        <v>14</v>
      </c>
      <c r="AH474" s="12" t="s">
        <v>137</v>
      </c>
      <c r="AI474" s="1"/>
      <c r="AJ474" s="32">
        <f>IF(AE474&lt;&gt;AE473,"1",IF(C474&gt;C473,AJ473+1,"1"))</f>
        <v>2</v>
      </c>
      <c r="AK474" s="10">
        <f>IF(G474="Top",AJ474*1,IF(G474="Bottom",AJ474+10,""))</f>
        <v>12</v>
      </c>
      <c r="AL474" s="11" t="s">
        <v>4771</v>
      </c>
      <c r="AM474" s="14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</row>
    <row r="475" spans="1:73" s="11" customFormat="1" ht="11.25" x14ac:dyDescent="0.2">
      <c r="A475" s="1">
        <v>29</v>
      </c>
      <c r="B475" s="1" t="s">
        <v>137</v>
      </c>
      <c r="C475" s="24">
        <v>42974</v>
      </c>
      <c r="D475" s="1">
        <v>10.9</v>
      </c>
      <c r="E475" s="39">
        <v>4.6500000000000004</v>
      </c>
      <c r="F475" s="1">
        <v>1.5</v>
      </c>
      <c r="G475" s="1" t="s">
        <v>4</v>
      </c>
      <c r="H475" s="5">
        <v>8.0000000000000002E-3</v>
      </c>
      <c r="I475" s="6">
        <v>7.0000000000000001E-3</v>
      </c>
      <c r="J475" s="6">
        <v>1.9E-2</v>
      </c>
      <c r="K475" s="6">
        <v>0.16800000000000001</v>
      </c>
      <c r="L475" s="6">
        <f>IF(H475="","",IF(K475="","",K475/H475))</f>
        <v>21</v>
      </c>
      <c r="M475" s="1">
        <v>12</v>
      </c>
      <c r="N475" s="20">
        <v>7.46</v>
      </c>
      <c r="O475" s="13">
        <v>83</v>
      </c>
      <c r="P475" s="1"/>
      <c r="Q475" s="39">
        <v>4.5</v>
      </c>
      <c r="R475" s="13">
        <v>14.3</v>
      </c>
      <c r="S475" s="6">
        <v>0.15</v>
      </c>
      <c r="T475" s="6">
        <v>0.48</v>
      </c>
      <c r="U475" s="6">
        <v>0.32</v>
      </c>
      <c r="V475" s="6">
        <v>0.01</v>
      </c>
      <c r="W475" s="6">
        <v>0</v>
      </c>
      <c r="X475" s="6">
        <f>IF(T475="","",T475-U475-V475-W475)</f>
        <v>0.14999999999999997</v>
      </c>
      <c r="Y475" s="9">
        <f>IF(U475="","",U475/$T475)</f>
        <v>0.66666666666666674</v>
      </c>
      <c r="Z475" s="9">
        <f>IF(V475="","",V475/$T475)</f>
        <v>2.0833333333333336E-2</v>
      </c>
      <c r="AA475" s="9">
        <f>IF(W475="","",W475/$T475)</f>
        <v>0</v>
      </c>
      <c r="AB475" s="9">
        <f>IF(X475="","",X475/$T475)</f>
        <v>0.31249999999999994</v>
      </c>
      <c r="AC475" s="21"/>
      <c r="AD475" s="1"/>
      <c r="AE475" s="1">
        <v>2017</v>
      </c>
      <c r="AF475" s="1">
        <v>25</v>
      </c>
      <c r="AG475" s="1">
        <v>26</v>
      </c>
      <c r="AH475" s="12" t="s">
        <v>137</v>
      </c>
      <c r="AI475" s="1"/>
      <c r="AJ475" s="32" t="str">
        <f>IF(AE475&lt;&gt;AE474,"1",IF(C475&gt;C474,AJ474+1,"1"))</f>
        <v>1</v>
      </c>
      <c r="AK475" s="10">
        <f>IF(G475="Top",AJ475*1,IF(G475="Bottom",AJ475+10,""))</f>
        <v>1</v>
      </c>
      <c r="AL475" s="11" t="s">
        <v>4772</v>
      </c>
      <c r="AM475" s="14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</row>
    <row r="476" spans="1:73" s="11" customFormat="1" ht="11.25" hidden="1" x14ac:dyDescent="0.2">
      <c r="A476" s="1">
        <v>29</v>
      </c>
      <c r="B476" s="1" t="s">
        <v>137</v>
      </c>
      <c r="C476" s="24">
        <v>42988</v>
      </c>
      <c r="D476" s="1"/>
      <c r="E476" s="20"/>
      <c r="F476" s="1">
        <v>10.5</v>
      </c>
      <c r="G476" s="7" t="s">
        <v>1</v>
      </c>
      <c r="H476" s="5">
        <v>3.1800000000000002E-2</v>
      </c>
      <c r="I476" s="6"/>
      <c r="J476" s="6">
        <v>1.7000000000000001E-2</v>
      </c>
      <c r="K476" s="6"/>
      <c r="L476" s="6" t="str">
        <f>IF(H476="","",IF(K476="","",K476/H476))</f>
        <v/>
      </c>
      <c r="M476" s="1"/>
      <c r="N476" s="20"/>
      <c r="O476" s="13"/>
      <c r="P476" s="1"/>
      <c r="Q476" s="20"/>
      <c r="R476" s="13"/>
      <c r="S476" s="6" t="s">
        <v>35</v>
      </c>
      <c r="T476" s="6"/>
      <c r="U476" s="6"/>
      <c r="V476" s="6"/>
      <c r="W476" s="6"/>
      <c r="X476" s="6" t="str">
        <f>IF(T476="","",T476-U476-V476-W476)</f>
        <v/>
      </c>
      <c r="Y476" s="9" t="str">
        <f>IF(U476="","",U476/$T476)</f>
        <v/>
      </c>
      <c r="Z476" s="9" t="str">
        <f>IF(V476="","",V476/$T476)</f>
        <v/>
      </c>
      <c r="AA476" s="9" t="str">
        <f>IF(W476="","",W476/$T476)</f>
        <v/>
      </c>
      <c r="AB476" s="9" t="str">
        <f>IF(X476="","",X476/$T476)</f>
        <v/>
      </c>
      <c r="AC476" s="21"/>
      <c r="AD476" s="1"/>
      <c r="AE476" s="1">
        <v>2017</v>
      </c>
      <c r="AF476" s="1"/>
      <c r="AG476" s="1">
        <v>13</v>
      </c>
      <c r="AH476" s="12" t="s">
        <v>137</v>
      </c>
      <c r="AI476" s="1"/>
      <c r="AJ476" s="32">
        <f>IF(AE476&lt;&gt;AE475,"1",IF(C476&gt;C475,AJ475+1,"1"))</f>
        <v>2</v>
      </c>
      <c r="AK476" s="10">
        <f>IF(G476="Top",AJ476*1,IF(G476="Bottom",AJ476+10,""))</f>
        <v>12</v>
      </c>
      <c r="AL476" s="11" t="s">
        <v>5139</v>
      </c>
      <c r="AM476" s="14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</row>
    <row r="477" spans="1:73" s="11" customFormat="1" ht="11.25" x14ac:dyDescent="0.2">
      <c r="A477" s="1">
        <v>29</v>
      </c>
      <c r="B477" s="1" t="s">
        <v>137</v>
      </c>
      <c r="C477" s="24">
        <v>42988</v>
      </c>
      <c r="D477" s="1">
        <v>11.5</v>
      </c>
      <c r="E477" s="39">
        <v>4.0999999999999996</v>
      </c>
      <c r="F477" s="1">
        <v>1.5</v>
      </c>
      <c r="G477" s="1" t="s">
        <v>4</v>
      </c>
      <c r="H477" s="5">
        <v>9.8000000000000014E-3</v>
      </c>
      <c r="I477" s="6">
        <v>7.0000000000000001E-3</v>
      </c>
      <c r="J477" s="6">
        <v>1.4E-2</v>
      </c>
      <c r="K477" s="6">
        <v>0.13800000000000001</v>
      </c>
      <c r="L477" s="6">
        <f>IF(H477="","",IF(K477="","",K477/H477))</f>
        <v>14.081632653061224</v>
      </c>
      <c r="M477" s="1">
        <v>5</v>
      </c>
      <c r="N477" s="20">
        <v>7.5</v>
      </c>
      <c r="O477" s="13">
        <v>92.4</v>
      </c>
      <c r="P477" s="1"/>
      <c r="Q477" s="39">
        <v>3.5</v>
      </c>
      <c r="R477" s="13"/>
      <c r="S477" s="6">
        <v>0.15</v>
      </c>
      <c r="T477" s="6">
        <v>1.8399999999999999</v>
      </c>
      <c r="U477" s="6">
        <v>0.28999999999999998</v>
      </c>
      <c r="V477" s="6">
        <v>0.51</v>
      </c>
      <c r="W477" s="6">
        <v>0.62</v>
      </c>
      <c r="X477" s="6">
        <f>IF(T477="","",T477-U477-V477-W477)</f>
        <v>0.41999999999999982</v>
      </c>
      <c r="Y477" s="9">
        <f>IF(U477="","",U477/$T477)</f>
        <v>0.15760869565217392</v>
      </c>
      <c r="Z477" s="9">
        <f>IF(V477="","",V477/$T477)</f>
        <v>0.27717391304347827</v>
      </c>
      <c r="AA477" s="9">
        <f>IF(W477="","",W477/$T477)</f>
        <v>0.33695652173913043</v>
      </c>
      <c r="AB477" s="9">
        <f>IF(X477="","",X477/$T477)</f>
        <v>0.22826086956521732</v>
      </c>
      <c r="AC477" s="21"/>
      <c r="AD477" s="1"/>
      <c r="AE477" s="1">
        <v>2017</v>
      </c>
      <c r="AF477" s="1">
        <v>22</v>
      </c>
      <c r="AG477" s="1">
        <v>23</v>
      </c>
      <c r="AH477" s="12" t="s">
        <v>137</v>
      </c>
      <c r="AI477" s="1"/>
      <c r="AJ477" s="32" t="str">
        <f>IF(AE477&lt;&gt;AE476,"1",IF(C477&gt;C476,AJ476+1,"1"))</f>
        <v>1</v>
      </c>
      <c r="AK477" s="10">
        <f>IF(G477="Top",AJ477*1,IF(G477="Bottom",AJ477+10,""))</f>
        <v>1</v>
      </c>
      <c r="AL477" s="11" t="s">
        <v>5140</v>
      </c>
      <c r="AM477" s="14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</row>
    <row r="478" spans="1:73" s="11" customFormat="1" ht="11.25" hidden="1" x14ac:dyDescent="0.2">
      <c r="A478" s="15">
        <v>30</v>
      </c>
      <c r="B478" s="11" t="s">
        <v>403</v>
      </c>
      <c r="C478" s="16">
        <v>42540</v>
      </c>
      <c r="D478" s="3"/>
      <c r="E478" s="4"/>
      <c r="F478" s="3">
        <v>12</v>
      </c>
      <c r="G478" s="7" t="s">
        <v>1</v>
      </c>
      <c r="H478" s="17">
        <v>7.0000000000000001E-3</v>
      </c>
      <c r="I478" s="4"/>
      <c r="J478" s="4">
        <v>2.5000000000000001E-2</v>
      </c>
      <c r="K478" s="4"/>
      <c r="L478" s="4" t="str">
        <f>IF(K478="","",IF(H478="","",K478/H478))</f>
        <v/>
      </c>
      <c r="M478" s="7"/>
      <c r="N478" s="4"/>
      <c r="O478" s="7"/>
      <c r="P478" s="3"/>
      <c r="Q478" s="4"/>
      <c r="R478" s="3"/>
      <c r="S478" s="4"/>
      <c r="T478" s="8"/>
      <c r="U478" s="8"/>
      <c r="V478" s="4"/>
      <c r="W478" s="4"/>
      <c r="X478" s="4" t="str">
        <f>IF(T478="","",IF(W478="","",(T478-U478-V478-W478)))</f>
        <v/>
      </c>
      <c r="Y478" s="9" t="str">
        <f>IF(U478="","",U478/$T478)</f>
        <v/>
      </c>
      <c r="Z478" s="9" t="str">
        <f>IF(V478="","",V478/$T478)</f>
        <v/>
      </c>
      <c r="AA478" s="9" t="str">
        <f>IF(W478="","",W478/$T478)</f>
        <v/>
      </c>
      <c r="AB478" s="9" t="str">
        <f>IF(X478="","",X478/$T478)</f>
        <v/>
      </c>
      <c r="AC478" s="9"/>
      <c r="AD478" s="8"/>
      <c r="AE478" s="10">
        <v>2016</v>
      </c>
      <c r="AF478" s="7"/>
      <c r="AG478" s="7">
        <v>8</v>
      </c>
      <c r="AH478" s="12" t="s">
        <v>403</v>
      </c>
      <c r="AI478" s="12"/>
      <c r="AJ478" s="32" t="e">
        <f>IF(AE478&lt;&gt;#REF!,"1",IF(C478&gt;#REF!,#REF!+1,"1"))</f>
        <v>#REF!</v>
      </c>
      <c r="AK478" s="10" t="e">
        <f>IF(G478="Top",AJ478*1,IF(G478="Bottom",AJ478+10,""))</f>
        <v>#REF!</v>
      </c>
      <c r="AL478" s="11" t="s">
        <v>404</v>
      </c>
      <c r="AN478" s="10"/>
      <c r="AO478" s="10"/>
      <c r="AP478" s="7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</row>
    <row r="479" spans="1:73" s="11" customFormat="1" ht="11.25" x14ac:dyDescent="0.2">
      <c r="A479" s="15">
        <v>30</v>
      </c>
      <c r="B479" s="11" t="s">
        <v>403</v>
      </c>
      <c r="C479" s="16">
        <v>42540</v>
      </c>
      <c r="D479" s="3">
        <v>30</v>
      </c>
      <c r="E479" s="38">
        <v>7.35</v>
      </c>
      <c r="F479" s="3">
        <v>1.5</v>
      </c>
      <c r="G479" s="7" t="s">
        <v>4</v>
      </c>
      <c r="H479" s="17">
        <v>5.0000000000000001E-3</v>
      </c>
      <c r="I479" s="4">
        <v>8.0000000000000002E-3</v>
      </c>
      <c r="J479" s="4">
        <v>2.1000000000000001E-2</v>
      </c>
      <c r="K479" s="4">
        <v>0.251</v>
      </c>
      <c r="L479" s="4">
        <f>IF(K479="","",IF(H479="","",K479/H479))</f>
        <v>50.199999999999996</v>
      </c>
      <c r="M479" s="7">
        <v>26</v>
      </c>
      <c r="N479" s="4">
        <v>7.03</v>
      </c>
      <c r="O479" s="7">
        <v>79.099999999999994</v>
      </c>
      <c r="P479" s="3">
        <v>4.83</v>
      </c>
      <c r="Q479" s="38">
        <v>0.9</v>
      </c>
      <c r="R479" s="3"/>
      <c r="S479" s="4">
        <v>0.15</v>
      </c>
      <c r="T479" s="8">
        <v>0.31</v>
      </c>
      <c r="U479" s="8">
        <v>0</v>
      </c>
      <c r="V479" s="4">
        <v>0.31</v>
      </c>
      <c r="W479" s="4">
        <v>0</v>
      </c>
      <c r="X479" s="4">
        <f>IF(T479="","",IF(W479="","",(T479-U479-V479-W479)))</f>
        <v>0</v>
      </c>
      <c r="Y479" s="9">
        <f>IF(U479="","",U479/$T479)</f>
        <v>0</v>
      </c>
      <c r="Z479" s="9">
        <f>IF(V479="","",V479/$T479)</f>
        <v>1</v>
      </c>
      <c r="AA479" s="9">
        <f>IF(W479="","",W479/$T479)</f>
        <v>0</v>
      </c>
      <c r="AB479" s="9">
        <f>IF(X479="","",X479/$T479)</f>
        <v>0</v>
      </c>
      <c r="AC479" s="9"/>
      <c r="AD479" s="8"/>
      <c r="AE479" s="10">
        <v>2016</v>
      </c>
      <c r="AF479" s="7">
        <v>26</v>
      </c>
      <c r="AG479" s="7">
        <v>18</v>
      </c>
      <c r="AH479" s="12" t="s">
        <v>403</v>
      </c>
      <c r="AI479" s="12"/>
      <c r="AJ479" s="32" t="str">
        <f>IF(AE479&lt;&gt;AE478,"1",IF(C479&gt;C478,AJ478+1,"1"))</f>
        <v>1</v>
      </c>
      <c r="AK479" s="10">
        <f>IF(G479="Top",AJ479*1,IF(G479="Bottom",AJ479+10,""))</f>
        <v>1</v>
      </c>
      <c r="AL479" s="11" t="s">
        <v>405</v>
      </c>
      <c r="AN479" s="10"/>
      <c r="AO479" s="10"/>
      <c r="AP479" s="7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</row>
    <row r="480" spans="1:73" s="11" customFormat="1" ht="11.25" hidden="1" x14ac:dyDescent="0.2">
      <c r="A480" s="15">
        <v>30</v>
      </c>
      <c r="B480" s="11" t="s">
        <v>403</v>
      </c>
      <c r="C480" s="16">
        <v>42561</v>
      </c>
      <c r="D480" s="3"/>
      <c r="E480" s="4"/>
      <c r="F480" s="3">
        <v>0</v>
      </c>
      <c r="G480" s="7" t="s">
        <v>1</v>
      </c>
      <c r="H480" s="17">
        <v>1.29E-2</v>
      </c>
      <c r="I480" s="4"/>
      <c r="J480" s="4" t="s">
        <v>35</v>
      </c>
      <c r="K480" s="4"/>
      <c r="L480" s="4" t="str">
        <f>IF(K480="","",IF(H480="","",K480/H480))</f>
        <v/>
      </c>
      <c r="M480" s="7"/>
      <c r="N480" s="4"/>
      <c r="O480" s="7"/>
      <c r="P480" s="3"/>
      <c r="Q480" s="4"/>
      <c r="R480" s="3"/>
      <c r="S480" s="4"/>
      <c r="T480" s="8"/>
      <c r="U480" s="8"/>
      <c r="V480" s="4"/>
      <c r="W480" s="4"/>
      <c r="X480" s="4" t="str">
        <f>IF(T480="","",IF(W480="","",(T480-U480-V480-W480)))</f>
        <v/>
      </c>
      <c r="Y480" s="9" t="str">
        <f>IF(U480="","",U480/$T480)</f>
        <v/>
      </c>
      <c r="Z480" s="9" t="str">
        <f>IF(V480="","",V480/$T480)</f>
        <v/>
      </c>
      <c r="AA480" s="9" t="str">
        <f>IF(W480="","",W480/$T480)</f>
        <v/>
      </c>
      <c r="AB480" s="9" t="str">
        <f>IF(X480="","",X480/$T480)</f>
        <v/>
      </c>
      <c r="AC480" s="9"/>
      <c r="AD480" s="8"/>
      <c r="AE480" s="10">
        <v>2016</v>
      </c>
      <c r="AF480" s="7"/>
      <c r="AG480" s="7">
        <v>12</v>
      </c>
      <c r="AH480" s="12" t="s">
        <v>403</v>
      </c>
      <c r="AI480" s="12"/>
      <c r="AJ480" s="32">
        <f>IF(AE480&lt;&gt;AE479,"1",IF(C480&gt;C479,AJ479+1,"1"))</f>
        <v>2</v>
      </c>
      <c r="AK480" s="10">
        <f>IF(G480="Top",AJ480*1,IF(G480="Bottom",AJ480+10,""))</f>
        <v>12</v>
      </c>
      <c r="AL480" s="11" t="s">
        <v>799</v>
      </c>
      <c r="AN480" s="10"/>
      <c r="AO480" s="10"/>
      <c r="AP480" s="7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</row>
    <row r="481" spans="1:73" s="11" customFormat="1" ht="11.25" x14ac:dyDescent="0.2">
      <c r="A481" s="15">
        <v>30</v>
      </c>
      <c r="B481" s="11" t="s">
        <v>403</v>
      </c>
      <c r="C481" s="16">
        <v>42561</v>
      </c>
      <c r="D481" s="3">
        <v>30</v>
      </c>
      <c r="E481" s="38">
        <v>7.15</v>
      </c>
      <c r="F481" s="3">
        <v>1.5</v>
      </c>
      <c r="G481" s="7" t="s">
        <v>4</v>
      </c>
      <c r="H481" s="17">
        <v>6.0999999999999995E-3</v>
      </c>
      <c r="I481" s="4" t="s">
        <v>35</v>
      </c>
      <c r="J481" s="4" t="s">
        <v>35</v>
      </c>
      <c r="K481" s="4">
        <v>0.104</v>
      </c>
      <c r="L481" s="4">
        <f>IF(K481="","",IF(H481="","",K481/H481))</f>
        <v>17.049180327868854</v>
      </c>
      <c r="M481" s="7">
        <v>16</v>
      </c>
      <c r="N481" s="4">
        <v>7.54</v>
      </c>
      <c r="O481" s="7">
        <v>97.6</v>
      </c>
      <c r="P481" s="3"/>
      <c r="Q481" s="38">
        <v>0.8</v>
      </c>
      <c r="R481" s="3"/>
      <c r="S481" s="4">
        <v>0.15</v>
      </c>
      <c r="T481" s="8">
        <v>0.61</v>
      </c>
      <c r="U481" s="8">
        <v>0</v>
      </c>
      <c r="V481" s="4">
        <v>0.39</v>
      </c>
      <c r="W481" s="4">
        <v>0.22</v>
      </c>
      <c r="X481" s="4">
        <f>IF(T481="","",IF(W481="","",(T481-U481-V481-W481)))</f>
        <v>-2.7755575615628914E-17</v>
      </c>
      <c r="Y481" s="9">
        <f>IF(U481="","",U481/$T481)</f>
        <v>0</v>
      </c>
      <c r="Z481" s="9">
        <f>IF(V481="","",V481/$T481)</f>
        <v>0.63934426229508201</v>
      </c>
      <c r="AA481" s="9">
        <f>IF(W481="","",W481/$T481)</f>
        <v>0.36065573770491804</v>
      </c>
      <c r="AB481" s="9">
        <f>IF(X481="","",X481/$T481)</f>
        <v>-4.5500943632178548E-17</v>
      </c>
      <c r="AC481" s="9"/>
      <c r="AD481" s="8"/>
      <c r="AE481" s="10">
        <v>2016</v>
      </c>
      <c r="AF481" s="7">
        <v>21</v>
      </c>
      <c r="AG481" s="7">
        <v>21</v>
      </c>
      <c r="AH481" s="12" t="s">
        <v>403</v>
      </c>
      <c r="AI481" s="12"/>
      <c r="AJ481" s="32" t="str">
        <f>IF(AE481&lt;&gt;AE480,"1",IF(C481&gt;C480,AJ480+1,"1"))</f>
        <v>1</v>
      </c>
      <c r="AK481" s="10">
        <f>IF(G481="Top",AJ481*1,IF(G481="Bottom",AJ481+10,""))</f>
        <v>1</v>
      </c>
      <c r="AL481" s="11" t="s">
        <v>800</v>
      </c>
      <c r="AN481" s="10"/>
      <c r="AO481" s="10"/>
      <c r="AP481" s="7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</row>
    <row r="482" spans="1:73" s="11" customFormat="1" ht="11.25" hidden="1" x14ac:dyDescent="0.2">
      <c r="A482" s="15">
        <v>30</v>
      </c>
      <c r="B482" s="11" t="s">
        <v>403</v>
      </c>
      <c r="C482" s="16">
        <v>42575</v>
      </c>
      <c r="D482" s="3"/>
      <c r="E482" s="4"/>
      <c r="F482" s="3">
        <v>12</v>
      </c>
      <c r="G482" s="7" t="s">
        <v>1</v>
      </c>
      <c r="H482" s="17">
        <v>6.4000000000000003E-3</v>
      </c>
      <c r="I482" s="4"/>
      <c r="J482" s="4">
        <v>4.7E-2</v>
      </c>
      <c r="K482" s="4"/>
      <c r="L482" s="4" t="str">
        <f>IF(K482="","",IF(H482="","",K482/H482))</f>
        <v/>
      </c>
      <c r="M482" s="7"/>
      <c r="N482" s="4"/>
      <c r="O482" s="7"/>
      <c r="P482" s="3"/>
      <c r="Q482" s="4"/>
      <c r="R482" s="3"/>
      <c r="S482" s="4"/>
      <c r="T482" s="8"/>
      <c r="U482" s="8"/>
      <c r="V482" s="4"/>
      <c r="W482" s="4"/>
      <c r="X482" s="4" t="str">
        <f>IF(T482="","",IF(W482="","",(T482-U482-V482-W482)))</f>
        <v/>
      </c>
      <c r="Y482" s="9" t="str">
        <f>IF(U482="","",U482/$T482)</f>
        <v/>
      </c>
      <c r="Z482" s="9" t="str">
        <f>IF(V482="","",V482/$T482)</f>
        <v/>
      </c>
      <c r="AA482" s="9" t="str">
        <f>IF(W482="","",W482/$T482)</f>
        <v/>
      </c>
      <c r="AB482" s="9" t="str">
        <f>IF(X482="","",X482/$T482)</f>
        <v/>
      </c>
      <c r="AC482" s="9"/>
      <c r="AD482" s="8"/>
      <c r="AE482" s="10">
        <v>2016</v>
      </c>
      <c r="AF482" s="7"/>
      <c r="AG482" s="7">
        <v>14</v>
      </c>
      <c r="AH482" s="12" t="s">
        <v>403</v>
      </c>
      <c r="AI482" s="12"/>
      <c r="AJ482" s="32">
        <f>IF(AE482&lt;&gt;AE481,"1",IF(C482&gt;C481,AJ481+1,"1"))</f>
        <v>2</v>
      </c>
      <c r="AK482" s="10">
        <f>IF(G482="Top",AJ482*1,IF(G482="Bottom",AJ482+10,""))</f>
        <v>12</v>
      </c>
      <c r="AL482" s="11" t="s">
        <v>1070</v>
      </c>
      <c r="AN482" s="10"/>
      <c r="AO482" s="10"/>
      <c r="AP482" s="7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</row>
    <row r="483" spans="1:73" s="11" customFormat="1" ht="11.25" x14ac:dyDescent="0.2">
      <c r="A483" s="15">
        <v>30</v>
      </c>
      <c r="B483" s="11" t="s">
        <v>403</v>
      </c>
      <c r="C483" s="16">
        <v>42575</v>
      </c>
      <c r="D483" s="3">
        <v>30</v>
      </c>
      <c r="E483" s="38">
        <v>7.9</v>
      </c>
      <c r="F483" s="3">
        <v>1.5</v>
      </c>
      <c r="G483" s="7" t="s">
        <v>4</v>
      </c>
      <c r="H483" s="17">
        <v>3.2000000000000002E-3</v>
      </c>
      <c r="I483" s="4">
        <v>1.4E-2</v>
      </c>
      <c r="J483" s="4">
        <v>4.5999999999999999E-2</v>
      </c>
      <c r="K483" s="4">
        <v>0.16200000000000001</v>
      </c>
      <c r="L483" s="4">
        <f>IF(K483="","",IF(H483="","",K483/H483))</f>
        <v>50.625</v>
      </c>
      <c r="M483" s="7">
        <v>13</v>
      </c>
      <c r="N483" s="4">
        <v>7.44</v>
      </c>
      <c r="O483" s="7">
        <v>102.2</v>
      </c>
      <c r="P483" s="3"/>
      <c r="Q483" s="38">
        <v>0.6</v>
      </c>
      <c r="R483" s="3">
        <v>16.600000000000001</v>
      </c>
      <c r="S483" s="4">
        <v>0.15</v>
      </c>
      <c r="T483" s="8">
        <v>0.23</v>
      </c>
      <c r="U483" s="8">
        <v>0</v>
      </c>
      <c r="V483" s="4">
        <v>0.06</v>
      </c>
      <c r="W483" s="4">
        <v>0</v>
      </c>
      <c r="X483" s="4">
        <f>IF(T483="","",IF(W483="","",(T483-U483-V483-W483)))</f>
        <v>0.17</v>
      </c>
      <c r="Y483" s="9">
        <f>IF(U483="","",U483/$T483)</f>
        <v>0</v>
      </c>
      <c r="Z483" s="9">
        <f>IF(V483="","",V483/$T483)</f>
        <v>0.2608695652173913</v>
      </c>
      <c r="AA483" s="9">
        <f>IF(W483="","",W483/$T483)</f>
        <v>0</v>
      </c>
      <c r="AB483" s="9">
        <f>IF(X483="","",X483/$T483)</f>
        <v>0.73913043478260876</v>
      </c>
      <c r="AC483" s="9"/>
      <c r="AD483" s="8"/>
      <c r="AE483" s="10">
        <v>2016</v>
      </c>
      <c r="AF483" s="7">
        <v>29</v>
      </c>
      <c r="AG483" s="7">
        <v>22</v>
      </c>
      <c r="AH483" s="12" t="s">
        <v>403</v>
      </c>
      <c r="AI483" s="12"/>
      <c r="AJ483" s="32" t="str">
        <f>IF(AE483&lt;&gt;AE482,"1",IF(C483&gt;C482,AJ482+1,"1"))</f>
        <v>1</v>
      </c>
      <c r="AK483" s="10">
        <f>IF(G483="Top",AJ483*1,IF(G483="Bottom",AJ483+10,""))</f>
        <v>1</v>
      </c>
      <c r="AL483" s="11" t="s">
        <v>1071</v>
      </c>
      <c r="AN483" s="10"/>
      <c r="AO483" s="10"/>
      <c r="AP483" s="7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</row>
    <row r="484" spans="1:73" s="11" customFormat="1" ht="11.25" hidden="1" x14ac:dyDescent="0.2">
      <c r="A484" s="15">
        <v>30</v>
      </c>
      <c r="B484" s="11" t="s">
        <v>403</v>
      </c>
      <c r="C484" s="16">
        <v>42589</v>
      </c>
      <c r="D484" s="3"/>
      <c r="E484" s="4"/>
      <c r="F484" s="3">
        <v>12</v>
      </c>
      <c r="G484" s="7" t="s">
        <v>1</v>
      </c>
      <c r="H484" s="17">
        <v>6.4000000000000003E-3</v>
      </c>
      <c r="I484" s="4"/>
      <c r="J484" s="4" t="s">
        <v>35</v>
      </c>
      <c r="K484" s="4"/>
      <c r="L484" s="4" t="str">
        <f>IF(K484="","",IF(H484="","",K484/H484))</f>
        <v/>
      </c>
      <c r="M484" s="7"/>
      <c r="N484" s="4"/>
      <c r="O484" s="7"/>
      <c r="P484" s="3"/>
      <c r="Q484" s="4"/>
      <c r="R484" s="3"/>
      <c r="S484" s="4"/>
      <c r="T484" s="8"/>
      <c r="U484" s="8"/>
      <c r="V484" s="4"/>
      <c r="W484" s="4"/>
      <c r="X484" s="4" t="str">
        <f>IF(T484="","",IF(W484="","",(T484-U484-V484-W484)))</f>
        <v/>
      </c>
      <c r="Y484" s="9" t="str">
        <f>IF(U484="","",U484/$T484)</f>
        <v/>
      </c>
      <c r="Z484" s="9" t="str">
        <f>IF(V484="","",V484/$T484)</f>
        <v/>
      </c>
      <c r="AA484" s="9" t="str">
        <f>IF(W484="","",W484/$T484)</f>
        <v/>
      </c>
      <c r="AB484" s="9" t="str">
        <f>IF(X484="","",X484/$T484)</f>
        <v/>
      </c>
      <c r="AC484" s="9"/>
      <c r="AD484" s="8"/>
      <c r="AE484" s="10">
        <v>2016</v>
      </c>
      <c r="AF484" s="7"/>
      <c r="AG484" s="7">
        <v>15</v>
      </c>
      <c r="AH484" s="12" t="s">
        <v>403</v>
      </c>
      <c r="AI484" s="12"/>
      <c r="AJ484" s="32">
        <f>IF(AE484&lt;&gt;AE483,"1",IF(C484&gt;C483,AJ483+1,"1"))</f>
        <v>2</v>
      </c>
      <c r="AK484" s="10">
        <f>IF(G484="Top",AJ484*1,IF(G484="Bottom",AJ484+10,""))</f>
        <v>12</v>
      </c>
      <c r="AL484" s="11" t="s">
        <v>1347</v>
      </c>
      <c r="AN484" s="10"/>
      <c r="AO484" s="10"/>
      <c r="AP484" s="7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</row>
    <row r="485" spans="1:73" s="11" customFormat="1" ht="11.25" x14ac:dyDescent="0.2">
      <c r="A485" s="15">
        <v>30</v>
      </c>
      <c r="B485" s="11" t="s">
        <v>403</v>
      </c>
      <c r="C485" s="16">
        <v>42589</v>
      </c>
      <c r="D485" s="3">
        <v>30</v>
      </c>
      <c r="E485" s="38">
        <v>7.7</v>
      </c>
      <c r="F485" s="3">
        <v>1.5</v>
      </c>
      <c r="G485" s="7" t="s">
        <v>4</v>
      </c>
      <c r="H485" s="17">
        <v>3.8E-3</v>
      </c>
      <c r="I485" s="4" t="s">
        <v>35</v>
      </c>
      <c r="J485" s="4" t="s">
        <v>35</v>
      </c>
      <c r="K485" s="4">
        <v>0.122</v>
      </c>
      <c r="L485" s="4">
        <f>IF(K485="","",IF(H485="","",K485/H485))</f>
        <v>32.105263157894733</v>
      </c>
      <c r="M485" s="7">
        <v>15</v>
      </c>
      <c r="N485" s="4">
        <v>6.76</v>
      </c>
      <c r="O485" s="7">
        <v>92.6</v>
      </c>
      <c r="P485" s="3"/>
      <c r="Q485" s="38">
        <v>0.8</v>
      </c>
      <c r="R485" s="3"/>
      <c r="S485" s="4">
        <v>0.15</v>
      </c>
      <c r="T485" s="8">
        <v>0.37</v>
      </c>
      <c r="U485" s="8">
        <v>0</v>
      </c>
      <c r="V485" s="4">
        <v>0.19</v>
      </c>
      <c r="W485" s="4">
        <v>0.18</v>
      </c>
      <c r="X485" s="4">
        <f>IF(T485="","",IF(W485="","",(T485-U485-V485-W485)))</f>
        <v>0</v>
      </c>
      <c r="Y485" s="9">
        <f>IF(U485="","",U485/$T485)</f>
        <v>0</v>
      </c>
      <c r="Z485" s="9">
        <f>IF(V485="","",V485/$T485)</f>
        <v>0.51351351351351349</v>
      </c>
      <c r="AA485" s="9">
        <f>IF(W485="","",W485/$T485)</f>
        <v>0.48648648648648646</v>
      </c>
      <c r="AB485" s="9">
        <f>IF(X485="","",X485/$T485)</f>
        <v>0</v>
      </c>
      <c r="AC485" s="9"/>
      <c r="AD485" s="8"/>
      <c r="AE485" s="10">
        <v>2016</v>
      </c>
      <c r="AF485" s="7">
        <v>22</v>
      </c>
      <c r="AG485" s="7">
        <v>24</v>
      </c>
      <c r="AH485" s="12" t="s">
        <v>403</v>
      </c>
      <c r="AI485" s="12"/>
      <c r="AJ485" s="32" t="str">
        <f>IF(AE485&lt;&gt;AE484,"1",IF(C485&gt;C484,AJ484+1,"1"))</f>
        <v>1</v>
      </c>
      <c r="AK485" s="10">
        <f>IF(G485="Top",AJ485*1,IF(G485="Bottom",AJ485+10,""))</f>
        <v>1</v>
      </c>
      <c r="AL485" s="11" t="s">
        <v>1348</v>
      </c>
      <c r="AN485" s="10"/>
      <c r="AO485" s="10"/>
      <c r="AP485" s="7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</row>
    <row r="486" spans="1:73" s="11" customFormat="1" ht="11.25" hidden="1" x14ac:dyDescent="0.2">
      <c r="A486" s="15">
        <v>30</v>
      </c>
      <c r="B486" s="11" t="s">
        <v>403</v>
      </c>
      <c r="C486" s="16">
        <v>42603</v>
      </c>
      <c r="D486" s="3"/>
      <c r="E486" s="4"/>
      <c r="F486" s="3">
        <v>12</v>
      </c>
      <c r="G486" s="7" t="s">
        <v>1</v>
      </c>
      <c r="H486" s="17">
        <v>6.4999999999999997E-3</v>
      </c>
      <c r="I486" s="4"/>
      <c r="J486" s="4">
        <v>7.4999999999999997E-3</v>
      </c>
      <c r="K486" s="4"/>
      <c r="L486" s="4" t="str">
        <f>IF(K486="","",IF(H486="","",K486/H486))</f>
        <v/>
      </c>
      <c r="M486" s="7"/>
      <c r="N486" s="4"/>
      <c r="O486" s="7"/>
      <c r="P486" s="3"/>
      <c r="Q486" s="4"/>
      <c r="R486" s="3"/>
      <c r="S486" s="4"/>
      <c r="T486" s="8"/>
      <c r="U486" s="8"/>
      <c r="V486" s="4"/>
      <c r="W486" s="4"/>
      <c r="X486" s="4" t="str">
        <f>IF(T486="","",IF(W486="","",(T486-U486-V486-W486)))</f>
        <v/>
      </c>
      <c r="Y486" s="9" t="str">
        <f>IF(U486="","",U486/$T486)</f>
        <v/>
      </c>
      <c r="Z486" s="9" t="str">
        <f>IF(V486="","",V486/$T486)</f>
        <v/>
      </c>
      <c r="AA486" s="9" t="str">
        <f>IF(W486="","",W486/$T486)</f>
        <v/>
      </c>
      <c r="AB486" s="9" t="str">
        <f>IF(X486="","",X486/$T486)</f>
        <v/>
      </c>
      <c r="AC486" s="9"/>
      <c r="AD486" s="8"/>
      <c r="AE486" s="10">
        <v>2016</v>
      </c>
      <c r="AF486" s="7"/>
      <c r="AG486" s="7">
        <v>13</v>
      </c>
      <c r="AH486" s="12" t="s">
        <v>403</v>
      </c>
      <c r="AI486" s="12"/>
      <c r="AJ486" s="32">
        <f>IF(AE486&lt;&gt;AE485,"1",IF(C486&gt;C485,AJ485+1,"1"))</f>
        <v>2</v>
      </c>
      <c r="AK486" s="10">
        <f>IF(G486="Top",AJ486*1,IF(G486="Bottom",AJ486+10,""))</f>
        <v>12</v>
      </c>
      <c r="AL486" s="11" t="s">
        <v>1626</v>
      </c>
      <c r="AN486" s="10"/>
      <c r="AO486" s="10"/>
      <c r="AP486" s="7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</row>
    <row r="487" spans="1:73" s="11" customFormat="1" ht="11.25" x14ac:dyDescent="0.2">
      <c r="A487" s="15">
        <v>30</v>
      </c>
      <c r="B487" s="11" t="s">
        <v>403</v>
      </c>
      <c r="C487" s="16">
        <v>42603</v>
      </c>
      <c r="D487" s="3">
        <v>30</v>
      </c>
      <c r="E487" s="38">
        <v>8.4</v>
      </c>
      <c r="F487" s="3">
        <v>1.5</v>
      </c>
      <c r="G487" s="7" t="s">
        <v>4</v>
      </c>
      <c r="H487" s="17">
        <v>3.5999999999999999E-3</v>
      </c>
      <c r="I487" s="4">
        <v>7.0000000000000001E-3</v>
      </c>
      <c r="J487" s="4">
        <v>7.4999999999999997E-3</v>
      </c>
      <c r="K487" s="4">
        <v>0.121</v>
      </c>
      <c r="L487" s="4">
        <f>IF(K487="","",IF(H487="","",K487/H487))</f>
        <v>33.611111111111114</v>
      </c>
      <c r="M487" s="7">
        <v>17</v>
      </c>
      <c r="N487" s="4">
        <v>7.8</v>
      </c>
      <c r="O487" s="7">
        <v>38.799999999999997</v>
      </c>
      <c r="P487" s="3">
        <v>6.21</v>
      </c>
      <c r="Q487" s="38">
        <v>0.9</v>
      </c>
      <c r="R487" s="3"/>
      <c r="S487" s="4">
        <v>0.15</v>
      </c>
      <c r="T487" s="8">
        <v>0.19</v>
      </c>
      <c r="U487" s="8">
        <v>0</v>
      </c>
      <c r="V487" s="4">
        <v>0.04</v>
      </c>
      <c r="W487" s="4">
        <v>0.15</v>
      </c>
      <c r="X487" s="4">
        <f>IF(T487="","",IF(W487="","",(T487-U487-V487-W487)))</f>
        <v>0</v>
      </c>
      <c r="Y487" s="9">
        <f>IF(U487="","",U487/$T487)</f>
        <v>0</v>
      </c>
      <c r="Z487" s="9">
        <f>IF(V487="","",V487/$T487)</f>
        <v>0.21052631578947367</v>
      </c>
      <c r="AA487" s="9">
        <f>IF(W487="","",W487/$T487)</f>
        <v>0.78947368421052633</v>
      </c>
      <c r="AB487" s="9">
        <f>IF(X487="","",X487/$T487)</f>
        <v>0</v>
      </c>
      <c r="AC487" s="9"/>
      <c r="AD487" s="8"/>
      <c r="AE487" s="10">
        <v>2016</v>
      </c>
      <c r="AF487" s="7">
        <v>24</v>
      </c>
      <c r="AG487" s="7">
        <v>24</v>
      </c>
      <c r="AH487" s="12" t="s">
        <v>403</v>
      </c>
      <c r="AI487" s="12"/>
      <c r="AJ487" s="32" t="str">
        <f>IF(AE487&lt;&gt;AE486,"1",IF(C487&gt;C486,AJ486+1,"1"))</f>
        <v>1</v>
      </c>
      <c r="AK487" s="10">
        <f>IF(G487="Top",AJ487*1,IF(G487="Bottom",AJ487+10,""))</f>
        <v>1</v>
      </c>
      <c r="AL487" s="11" t="s">
        <v>1627</v>
      </c>
      <c r="AN487" s="10"/>
      <c r="AO487" s="10"/>
      <c r="AP487" s="7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</row>
    <row r="488" spans="1:73" s="11" customFormat="1" ht="11.25" hidden="1" x14ac:dyDescent="0.2">
      <c r="A488" s="15">
        <v>30</v>
      </c>
      <c r="B488" s="11" t="s">
        <v>403</v>
      </c>
      <c r="C488" s="16">
        <v>42618</v>
      </c>
      <c r="D488" s="3"/>
      <c r="E488" s="4"/>
      <c r="F488" s="3">
        <v>12</v>
      </c>
      <c r="G488" s="7" t="s">
        <v>1</v>
      </c>
      <c r="H488" s="17">
        <v>6.9000000000000008E-3</v>
      </c>
      <c r="I488" s="4"/>
      <c r="J488" s="4" t="s">
        <v>35</v>
      </c>
      <c r="K488" s="4"/>
      <c r="L488" s="4" t="str">
        <f>IF(K488="","",IF(H488="","",K488/H488))</f>
        <v/>
      </c>
      <c r="M488" s="7"/>
      <c r="N488" s="4"/>
      <c r="O488" s="7"/>
      <c r="P488" s="3"/>
      <c r="Q488" s="4"/>
      <c r="R488" s="3"/>
      <c r="S488" s="4"/>
      <c r="T488" s="8"/>
      <c r="U488" s="8"/>
      <c r="V488" s="4"/>
      <c r="W488" s="4"/>
      <c r="X488" s="4" t="str">
        <f>IF(T488="","",IF(W488="","",(T488-U488-V488-W488)))</f>
        <v/>
      </c>
      <c r="Y488" s="9" t="str">
        <f>IF(U488="","",U488/$T488)</f>
        <v/>
      </c>
      <c r="Z488" s="9" t="str">
        <f>IF(V488="","",V488/$T488)</f>
        <v/>
      </c>
      <c r="AA488" s="9" t="str">
        <f>IF(W488="","",W488/$T488)</f>
        <v/>
      </c>
      <c r="AB488" s="9" t="str">
        <f>IF(X488="","",X488/$T488)</f>
        <v/>
      </c>
      <c r="AC488" s="9"/>
      <c r="AD488" s="8"/>
      <c r="AE488" s="10">
        <v>2016</v>
      </c>
      <c r="AF488" s="7"/>
      <c r="AG488" s="7">
        <v>14</v>
      </c>
      <c r="AH488" s="12" t="s">
        <v>403</v>
      </c>
      <c r="AI488" s="12"/>
      <c r="AJ488" s="32">
        <f>IF(AE488&lt;&gt;AE487,"1",IF(C488&gt;C487,AJ487+1,"1"))</f>
        <v>2</v>
      </c>
      <c r="AK488" s="10">
        <f>IF(G488="Top",AJ488*1,IF(G488="Bottom",AJ488+10,""))</f>
        <v>12</v>
      </c>
      <c r="AL488" s="11" t="s">
        <v>1964</v>
      </c>
      <c r="AN488" s="10"/>
      <c r="AO488" s="10"/>
      <c r="AP488" s="7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</row>
    <row r="489" spans="1:73" s="11" customFormat="1" ht="11.25" x14ac:dyDescent="0.2">
      <c r="A489" s="15">
        <v>30</v>
      </c>
      <c r="B489" s="11" t="s">
        <v>403</v>
      </c>
      <c r="C489" s="16">
        <v>42618</v>
      </c>
      <c r="D489" s="3">
        <v>30</v>
      </c>
      <c r="E489" s="38">
        <v>8.35</v>
      </c>
      <c r="F489" s="3">
        <v>1.5</v>
      </c>
      <c r="G489" s="7" t="s">
        <v>4</v>
      </c>
      <c r="H489" s="17">
        <v>4.7000000000000002E-3</v>
      </c>
      <c r="I489" s="4" t="s">
        <v>35</v>
      </c>
      <c r="J489" s="4" t="s">
        <v>35</v>
      </c>
      <c r="K489" s="4">
        <v>0.156</v>
      </c>
      <c r="L489" s="4">
        <f>IF(K489="","",IF(H489="","",K489/H489))</f>
        <v>33.191489361702125</v>
      </c>
      <c r="M489" s="7">
        <v>12</v>
      </c>
      <c r="N489" s="4">
        <v>7.14</v>
      </c>
      <c r="O489" s="7">
        <v>49.4</v>
      </c>
      <c r="P489" s="3"/>
      <c r="Q489" s="38">
        <v>0.7</v>
      </c>
      <c r="R489" s="3"/>
      <c r="S489" s="4">
        <v>0.15</v>
      </c>
      <c r="T489" s="8">
        <v>0</v>
      </c>
      <c r="U489" s="8" t="s">
        <v>104</v>
      </c>
      <c r="V489" s="4" t="s">
        <v>104</v>
      </c>
      <c r="W489" s="4" t="s">
        <v>104</v>
      </c>
      <c r="X489" s="4" t="e">
        <f>IF(T489="","",IF(W489="","",(T489-U489-V489-W489)))</f>
        <v>#VALUE!</v>
      </c>
      <c r="Y489" s="9" t="e">
        <f>IF(U489="","",U489/$T489)</f>
        <v>#VALUE!</v>
      </c>
      <c r="Z489" s="9" t="e">
        <f>IF(V489="","",V489/$T489)</f>
        <v>#VALUE!</v>
      </c>
      <c r="AA489" s="9" t="e">
        <f>IF(W489="","",W489/$T489)</f>
        <v>#VALUE!</v>
      </c>
      <c r="AB489" s="9" t="e">
        <f>IF(X489="","",X489/$T489)</f>
        <v>#VALUE!</v>
      </c>
      <c r="AC489" s="9"/>
      <c r="AD489" s="8"/>
      <c r="AE489" s="10">
        <v>2016</v>
      </c>
      <c r="AF489" s="7">
        <v>17</v>
      </c>
      <c r="AG489" s="7">
        <v>21</v>
      </c>
      <c r="AH489" s="12" t="s">
        <v>403</v>
      </c>
      <c r="AI489" s="12"/>
      <c r="AJ489" s="32" t="str">
        <f>IF(AE489&lt;&gt;AE488,"1",IF(C489&gt;C488,AJ488+1,"1"))</f>
        <v>1</v>
      </c>
      <c r="AK489" s="10">
        <f>IF(G489="Top",AJ489*1,IF(G489="Bottom",AJ489+10,""))</f>
        <v>1</v>
      </c>
      <c r="AL489" s="11" t="s">
        <v>1965</v>
      </c>
      <c r="AN489" s="10"/>
      <c r="AO489" s="10"/>
      <c r="AP489" s="7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</row>
    <row r="490" spans="1:73" s="11" customFormat="1" ht="11.25" hidden="1" x14ac:dyDescent="0.2">
      <c r="A490" s="15">
        <v>30</v>
      </c>
      <c r="B490" s="11" t="s">
        <v>403</v>
      </c>
      <c r="C490" s="16">
        <v>42638</v>
      </c>
      <c r="D490" s="3"/>
      <c r="E490" s="4"/>
      <c r="F490" s="3">
        <v>12</v>
      </c>
      <c r="G490" s="7" t="s">
        <v>1</v>
      </c>
      <c r="H490" s="17">
        <v>6.4999999999999997E-3</v>
      </c>
      <c r="I490" s="4"/>
      <c r="J490" s="4">
        <v>7.4999999999999997E-3</v>
      </c>
      <c r="K490" s="4"/>
      <c r="L490" s="4" t="str">
        <f>IF(K490="","",IF(H490="","",K490/H490))</f>
        <v/>
      </c>
      <c r="M490" s="7"/>
      <c r="N490" s="4"/>
      <c r="O490" s="7"/>
      <c r="P490" s="3"/>
      <c r="Q490" s="4"/>
      <c r="R490" s="3"/>
      <c r="S490" s="4"/>
      <c r="T490" s="8"/>
      <c r="U490" s="8"/>
      <c r="V490" s="4"/>
      <c r="W490" s="4"/>
      <c r="X490" s="4" t="str">
        <f>IF(T490="","",IF(W490="","",(T490-U490-V490-W490)))</f>
        <v/>
      </c>
      <c r="Y490" s="9" t="str">
        <f>IF(U490="","",U490/$T490)</f>
        <v/>
      </c>
      <c r="Z490" s="9" t="str">
        <f>IF(V490="","",V490/$T490)</f>
        <v/>
      </c>
      <c r="AA490" s="9" t="str">
        <f>IF(W490="","",W490/$T490)</f>
        <v/>
      </c>
      <c r="AB490" s="9" t="str">
        <f>IF(X490="","",X490/$T490)</f>
        <v/>
      </c>
      <c r="AC490" s="9"/>
      <c r="AD490" s="8"/>
      <c r="AE490" s="10">
        <v>2016</v>
      </c>
      <c r="AF490" s="7"/>
      <c r="AG490" s="7">
        <v>12</v>
      </c>
      <c r="AH490" s="12" t="s">
        <v>403</v>
      </c>
      <c r="AI490" s="12"/>
      <c r="AJ490" s="32">
        <f>IF(AE490&lt;&gt;AE489,"1",IF(C490&gt;C489,AJ489+1,"1"))</f>
        <v>2</v>
      </c>
      <c r="AK490" s="10">
        <f>IF(G490="Top",AJ490*1,IF(G490="Bottom",AJ490+10,""))</f>
        <v>12</v>
      </c>
      <c r="AL490" s="11" t="s">
        <v>2336</v>
      </c>
      <c r="AN490" s="10"/>
      <c r="AO490" s="10"/>
      <c r="AP490" s="7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</row>
    <row r="491" spans="1:73" s="11" customFormat="1" ht="11.25" x14ac:dyDescent="0.2">
      <c r="A491" s="15">
        <v>30</v>
      </c>
      <c r="B491" s="11" t="s">
        <v>403</v>
      </c>
      <c r="C491" s="16">
        <v>42638</v>
      </c>
      <c r="D491" s="3">
        <v>30</v>
      </c>
      <c r="E491" s="38">
        <v>10</v>
      </c>
      <c r="F491" s="3">
        <v>1.5</v>
      </c>
      <c r="G491" s="7" t="s">
        <v>4</v>
      </c>
      <c r="H491" s="17">
        <v>3.3E-3</v>
      </c>
      <c r="I491" s="4">
        <v>3.5000000000000001E-3</v>
      </c>
      <c r="J491" s="4">
        <v>0.161</v>
      </c>
      <c r="K491" s="4">
        <v>0.154</v>
      </c>
      <c r="L491" s="4">
        <f>IF(K491="","",IF(H491="","",K491/H491))</f>
        <v>46.666666666666664</v>
      </c>
      <c r="M491" s="7">
        <v>13</v>
      </c>
      <c r="N491" s="4">
        <v>7.87</v>
      </c>
      <c r="O491" s="7">
        <v>91.9</v>
      </c>
      <c r="P491" s="3"/>
      <c r="Q491" s="38">
        <v>0.05</v>
      </c>
      <c r="R491" s="3">
        <v>17.7</v>
      </c>
      <c r="S491" s="4">
        <v>0.15</v>
      </c>
      <c r="T491" s="8">
        <v>0.16999999999999998</v>
      </c>
      <c r="U491" s="8">
        <v>0</v>
      </c>
      <c r="V491" s="4">
        <v>0</v>
      </c>
      <c r="W491" s="4">
        <v>0.09</v>
      </c>
      <c r="X491" s="4">
        <f>IF(T491="","",IF(W491="","",(T491-U491-V491-W491)))</f>
        <v>7.9999999999999988E-2</v>
      </c>
      <c r="Y491" s="9">
        <f>IF(U491="","",U491/$T491)</f>
        <v>0</v>
      </c>
      <c r="Z491" s="9">
        <f>IF(V491="","",V491/$T491)</f>
        <v>0</v>
      </c>
      <c r="AA491" s="9">
        <f>IF(W491="","",W491/$T491)</f>
        <v>0.52941176470588236</v>
      </c>
      <c r="AB491" s="9">
        <f>IF(X491="","",X491/$T491)</f>
        <v>0.47058823529411764</v>
      </c>
      <c r="AC491" s="9"/>
      <c r="AD491" s="8"/>
      <c r="AE491" s="10">
        <v>2016</v>
      </c>
      <c r="AF491" s="7">
        <v>12</v>
      </c>
      <c r="AG491" s="7">
        <v>20</v>
      </c>
      <c r="AH491" s="12" t="s">
        <v>403</v>
      </c>
      <c r="AI491" s="12"/>
      <c r="AJ491" s="32" t="str">
        <f>IF(AE491&lt;&gt;AE490,"1",IF(C491&gt;C490,AJ490+1,"1"))</f>
        <v>1</v>
      </c>
      <c r="AK491" s="10">
        <f>IF(G491="Top",AJ491*1,IF(G491="Bottom",AJ491+10,""))</f>
        <v>1</v>
      </c>
      <c r="AL491" s="11" t="s">
        <v>2337</v>
      </c>
      <c r="AN491" s="10"/>
      <c r="AO491" s="10"/>
      <c r="AP491" s="7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</row>
    <row r="492" spans="1:73" s="11" customFormat="1" ht="11.25" hidden="1" x14ac:dyDescent="0.2">
      <c r="A492" s="1">
        <v>30</v>
      </c>
      <c r="B492" s="1" t="s">
        <v>403</v>
      </c>
      <c r="C492" s="24">
        <v>42897</v>
      </c>
      <c r="D492" s="1"/>
      <c r="E492" s="20"/>
      <c r="F492" s="1">
        <v>10</v>
      </c>
      <c r="G492" s="7" t="s">
        <v>1</v>
      </c>
      <c r="H492" s="5">
        <v>1.3699999999999999E-2</v>
      </c>
      <c r="I492" s="6"/>
      <c r="J492" s="6">
        <v>2.5000000000000001E-3</v>
      </c>
      <c r="K492" s="6"/>
      <c r="L492" s="6" t="str">
        <f>IF(H492="","",IF(K492="","",K492/H492))</f>
        <v/>
      </c>
      <c r="M492" s="1"/>
      <c r="N492" s="20"/>
      <c r="O492" s="13"/>
      <c r="P492" s="1"/>
      <c r="Q492" s="20"/>
      <c r="R492" s="13"/>
      <c r="S492" s="6" t="s">
        <v>35</v>
      </c>
      <c r="T492" s="6"/>
      <c r="U492" s="6"/>
      <c r="V492" s="6"/>
      <c r="W492" s="6"/>
      <c r="X492" s="6" t="str">
        <f>IF(T492="","",T492-U492-V492-W492)</f>
        <v/>
      </c>
      <c r="Y492" s="9" t="str">
        <f>IF(U492="","",U492/$T492)</f>
        <v/>
      </c>
      <c r="Z492" s="9" t="str">
        <f>IF(V492="","",V492/$T492)</f>
        <v/>
      </c>
      <c r="AA492" s="9" t="str">
        <f>IF(W492="","",W492/$T492)</f>
        <v/>
      </c>
      <c r="AB492" s="9" t="str">
        <f>IF(X492="","",X492/$T492)</f>
        <v/>
      </c>
      <c r="AC492" s="21"/>
      <c r="AD492" s="1"/>
      <c r="AE492" s="1">
        <v>2017</v>
      </c>
      <c r="AF492" s="1"/>
      <c r="AG492" s="1">
        <v>12</v>
      </c>
      <c r="AH492" s="12" t="s">
        <v>403</v>
      </c>
      <c r="AI492" s="1"/>
      <c r="AJ492" s="32" t="str">
        <f>IF(AE492&lt;&gt;AE491,"1",IF(C492&gt;C491,AJ491+1,"1"))</f>
        <v>1</v>
      </c>
      <c r="AK492" s="10">
        <f>IF(G492="Top",AJ492*1,IF(G492="Bottom",AJ492+10,""))</f>
        <v>11</v>
      </c>
      <c r="AL492" s="11" t="s">
        <v>2710</v>
      </c>
      <c r="AM492" s="14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</row>
    <row r="493" spans="1:73" s="11" customFormat="1" ht="11.25" x14ac:dyDescent="0.2">
      <c r="A493" s="1">
        <v>30</v>
      </c>
      <c r="B493" s="1" t="s">
        <v>403</v>
      </c>
      <c r="C493" s="24">
        <v>42897</v>
      </c>
      <c r="D493" s="1">
        <v>30</v>
      </c>
      <c r="E493" s="39">
        <v>7.5</v>
      </c>
      <c r="F493" s="1">
        <v>1.5</v>
      </c>
      <c r="G493" s="1" t="s">
        <v>4</v>
      </c>
      <c r="H493" s="5">
        <v>1.46E-2</v>
      </c>
      <c r="I493" s="6">
        <v>7.0000000000000001E-3</v>
      </c>
      <c r="J493" s="6">
        <v>2.5000000000000001E-3</v>
      </c>
      <c r="K493" s="6">
        <v>0.307</v>
      </c>
      <c r="L493" s="6">
        <f>IF(H493="","",IF(K493="","",K493/H493))</f>
        <v>21.027397260273972</v>
      </c>
      <c r="M493" s="1">
        <v>5</v>
      </c>
      <c r="N493" s="20">
        <v>7.63</v>
      </c>
      <c r="O493" s="13">
        <v>94</v>
      </c>
      <c r="P493" s="1">
        <v>5.91</v>
      </c>
      <c r="Q493" s="39">
        <v>0.5</v>
      </c>
      <c r="R493" s="13"/>
      <c r="S493" s="6">
        <v>0.15</v>
      </c>
      <c r="T493" s="6">
        <v>1.18</v>
      </c>
      <c r="U493" s="6">
        <v>0.1</v>
      </c>
      <c r="V493" s="6">
        <v>0.55000000000000004</v>
      </c>
      <c r="W493" s="6">
        <v>0</v>
      </c>
      <c r="X493" s="6">
        <f>IF(T493="","",T493-U493-V493-W493)</f>
        <v>0.5299999999999998</v>
      </c>
      <c r="Y493" s="9">
        <f>IF(U493="","",U493/$T493)</f>
        <v>8.4745762711864417E-2</v>
      </c>
      <c r="Z493" s="9">
        <f>IF(V493="","",V493/$T493)</f>
        <v>0.46610169491525427</v>
      </c>
      <c r="AA493" s="9">
        <f>IF(W493="","",W493/$T493)</f>
        <v>0</v>
      </c>
      <c r="AB493" s="9">
        <f>IF(X493="","",X493/$T493)</f>
        <v>0.44915254237288121</v>
      </c>
      <c r="AC493" s="21"/>
      <c r="AD493" s="1"/>
      <c r="AE493" s="1">
        <v>2017</v>
      </c>
      <c r="AF493" s="1">
        <v>26</v>
      </c>
      <c r="AG493" s="1">
        <v>20</v>
      </c>
      <c r="AH493" s="12" t="s">
        <v>403</v>
      </c>
      <c r="AI493" s="1"/>
      <c r="AJ493" s="32" t="str">
        <f>IF(AE493&lt;&gt;AE492,"1",IF(C493&gt;C492,AJ492+1,"1"))</f>
        <v>1</v>
      </c>
      <c r="AK493" s="10">
        <f>IF(G493="Top",AJ493*1,IF(G493="Bottom",AJ493+10,""))</f>
        <v>1</v>
      </c>
      <c r="AL493" s="11" t="s">
        <v>2711</v>
      </c>
      <c r="AM493" s="14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</row>
    <row r="494" spans="1:73" s="11" customFormat="1" ht="11.25" hidden="1" x14ac:dyDescent="0.2">
      <c r="A494" s="1">
        <v>30</v>
      </c>
      <c r="B494" s="1" t="s">
        <v>403</v>
      </c>
      <c r="C494" s="24">
        <v>42912</v>
      </c>
      <c r="D494" s="1"/>
      <c r="E494" s="20"/>
      <c r="F494" s="1">
        <v>8.5</v>
      </c>
      <c r="G494" s="7" t="s">
        <v>1</v>
      </c>
      <c r="H494" s="5">
        <v>8.5000000000000006E-3</v>
      </c>
      <c r="I494" s="6"/>
      <c r="J494" s="6">
        <v>7.0000000000000001E-3</v>
      </c>
      <c r="K494" s="6"/>
      <c r="L494" s="6" t="str">
        <f>IF(H494="","",IF(K494="","",K494/H494))</f>
        <v/>
      </c>
      <c r="M494" s="1"/>
      <c r="N494" s="20"/>
      <c r="O494" s="13"/>
      <c r="P494" s="1"/>
      <c r="Q494" s="20"/>
      <c r="R494" s="13"/>
      <c r="S494" s="6" t="s">
        <v>35</v>
      </c>
      <c r="T494" s="6"/>
      <c r="U494" s="6"/>
      <c r="V494" s="6"/>
      <c r="W494" s="6"/>
      <c r="X494" s="6" t="str">
        <f>IF(T494="","",T494-U494-V494-W494)</f>
        <v/>
      </c>
      <c r="Y494" s="9" t="str">
        <f>IF(U494="","",U494/$T494)</f>
        <v/>
      </c>
      <c r="Z494" s="9" t="str">
        <f>IF(V494="","",V494/$T494)</f>
        <v/>
      </c>
      <c r="AA494" s="9" t="str">
        <f>IF(W494="","",W494/$T494)</f>
        <v/>
      </c>
      <c r="AB494" s="9" t="str">
        <f>IF(X494="","",X494/$T494)</f>
        <v/>
      </c>
      <c r="AC494" s="21"/>
      <c r="AD494" s="1"/>
      <c r="AE494" s="1">
        <v>2017</v>
      </c>
      <c r="AF494" s="1"/>
      <c r="AG494" s="1">
        <v>12</v>
      </c>
      <c r="AH494" s="12" t="s">
        <v>403</v>
      </c>
      <c r="AI494" s="1"/>
      <c r="AJ494" s="32">
        <f>IF(AE494&lt;&gt;AE493,"1",IF(C494&gt;C493,AJ493+1,"1"))</f>
        <v>2</v>
      </c>
      <c r="AK494" s="10">
        <f>IF(G494="Top",AJ494*1,IF(G494="Bottom",AJ494+10,""))</f>
        <v>12</v>
      </c>
      <c r="AL494" s="11" t="s">
        <v>3111</v>
      </c>
      <c r="AM494" s="14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</row>
    <row r="495" spans="1:73" s="11" customFormat="1" ht="11.25" x14ac:dyDescent="0.2">
      <c r="A495" s="1">
        <v>30</v>
      </c>
      <c r="B495" s="1" t="s">
        <v>403</v>
      </c>
      <c r="C495" s="24">
        <v>42912</v>
      </c>
      <c r="D495" s="1">
        <v>10</v>
      </c>
      <c r="E495" s="39">
        <v>7.4</v>
      </c>
      <c r="F495" s="1">
        <v>1.5</v>
      </c>
      <c r="G495" s="1" t="s">
        <v>4</v>
      </c>
      <c r="H495" s="5">
        <v>5.5999999999999999E-3</v>
      </c>
      <c r="I495" s="6">
        <v>7.0000000000000001E-3</v>
      </c>
      <c r="J495" s="6">
        <v>3.5000000000000003E-2</v>
      </c>
      <c r="K495" s="6">
        <v>0.35199999999999998</v>
      </c>
      <c r="L495" s="6">
        <f>IF(H495="","",IF(K495="","",K495/H495))</f>
        <v>62.857142857142854</v>
      </c>
      <c r="M495" s="1">
        <v>0.5</v>
      </c>
      <c r="N495" s="20">
        <v>7.85</v>
      </c>
      <c r="O495" s="13">
        <v>37.299999999999997</v>
      </c>
      <c r="P495" s="1"/>
      <c r="Q495" s="39">
        <v>0.8</v>
      </c>
      <c r="R495" s="13"/>
      <c r="S495" s="6">
        <v>0.15</v>
      </c>
      <c r="T495" s="6">
        <v>1.01</v>
      </c>
      <c r="U495" s="6">
        <v>0.32</v>
      </c>
      <c r="V495" s="6">
        <v>0.34</v>
      </c>
      <c r="W495" s="6">
        <v>0</v>
      </c>
      <c r="X495" s="6">
        <f>IF(T495="","",T495-U495-V495-W495)</f>
        <v>0.34999999999999992</v>
      </c>
      <c r="Y495" s="9">
        <f>IF(U495="","",U495/$T495)</f>
        <v>0.31683168316831684</v>
      </c>
      <c r="Z495" s="9">
        <f>IF(V495="","",V495/$T495)</f>
        <v>0.33663366336633666</v>
      </c>
      <c r="AA495" s="9">
        <f>IF(W495="","",W495/$T495)</f>
        <v>0</v>
      </c>
      <c r="AB495" s="9">
        <f>IF(X495="","",X495/$T495)</f>
        <v>0.34653465346534645</v>
      </c>
      <c r="AC495" s="21"/>
      <c r="AD495" s="1"/>
      <c r="AE495" s="1">
        <v>2017</v>
      </c>
      <c r="AF495" s="1">
        <v>19</v>
      </c>
      <c r="AG495" s="1">
        <v>22</v>
      </c>
      <c r="AH495" s="12" t="s">
        <v>403</v>
      </c>
      <c r="AI495" s="1"/>
      <c r="AJ495" s="32" t="str">
        <f>IF(AE495&lt;&gt;AE494,"1",IF(C495&gt;C494,AJ494+1,"1"))</f>
        <v>1</v>
      </c>
      <c r="AK495" s="10">
        <f>IF(G495="Top",AJ495*1,IF(G495="Bottom",AJ495+10,""))</f>
        <v>1</v>
      </c>
      <c r="AL495" s="11" t="s">
        <v>3112</v>
      </c>
      <c r="AM495" s="14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</row>
    <row r="496" spans="1:73" s="11" customFormat="1" ht="11.25" hidden="1" x14ac:dyDescent="0.2">
      <c r="A496" s="1">
        <v>30</v>
      </c>
      <c r="B496" s="1" t="s">
        <v>403</v>
      </c>
      <c r="C496" s="24">
        <v>42925</v>
      </c>
      <c r="D496" s="1"/>
      <c r="E496" s="20"/>
      <c r="F496" s="1">
        <v>10</v>
      </c>
      <c r="G496" s="7" t="s">
        <v>1</v>
      </c>
      <c r="H496" s="5">
        <v>1.4800000000000001E-2</v>
      </c>
      <c r="I496" s="6"/>
      <c r="J496" s="6">
        <v>1.9E-2</v>
      </c>
      <c r="K496" s="6"/>
      <c r="L496" s="6" t="str">
        <f>IF(H496="","",IF(K496="","",K496/H496))</f>
        <v/>
      </c>
      <c r="M496" s="1"/>
      <c r="N496" s="20"/>
      <c r="O496" s="13"/>
      <c r="P496" s="1"/>
      <c r="Q496" s="20"/>
      <c r="R496" s="13"/>
      <c r="S496" s="6" t="s">
        <v>35</v>
      </c>
      <c r="T496" s="6"/>
      <c r="U496" s="6"/>
      <c r="V496" s="6"/>
      <c r="W496" s="6"/>
      <c r="X496" s="6" t="str">
        <f>IF(T496="","",T496-U496-V496-W496)</f>
        <v/>
      </c>
      <c r="Y496" s="9" t="str">
        <f>IF(U496="","",U496/$T496)</f>
        <v/>
      </c>
      <c r="Z496" s="9" t="str">
        <f>IF(V496="","",V496/$T496)</f>
        <v/>
      </c>
      <c r="AA496" s="9" t="str">
        <f>IF(W496="","",W496/$T496)</f>
        <v/>
      </c>
      <c r="AB496" s="9" t="str">
        <f>IF(X496="","",X496/$T496)</f>
        <v/>
      </c>
      <c r="AC496" s="21"/>
      <c r="AD496" s="1"/>
      <c r="AE496" s="1">
        <v>2017</v>
      </c>
      <c r="AF496" s="1"/>
      <c r="AG496" s="1">
        <v>9</v>
      </c>
      <c r="AH496" s="12" t="s">
        <v>403</v>
      </c>
      <c r="AI496" s="1"/>
      <c r="AJ496" s="32">
        <f>IF(AE496&lt;&gt;AE495,"1",IF(C496&gt;C495,AJ495+1,"1"))</f>
        <v>2</v>
      </c>
      <c r="AK496" s="10">
        <f>IF(G496="Top",AJ496*1,IF(G496="Bottom",AJ496+10,""))</f>
        <v>12</v>
      </c>
      <c r="AL496" s="11" t="s">
        <v>3421</v>
      </c>
      <c r="AM496" s="14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</row>
    <row r="497" spans="1:73" s="11" customFormat="1" ht="11.25" x14ac:dyDescent="0.2">
      <c r="A497" s="1">
        <v>30</v>
      </c>
      <c r="B497" s="1" t="s">
        <v>403</v>
      </c>
      <c r="C497" s="24">
        <v>42925</v>
      </c>
      <c r="D497" s="1">
        <v>12.5</v>
      </c>
      <c r="E497" s="39">
        <v>7.25</v>
      </c>
      <c r="F497" s="1">
        <v>1.5</v>
      </c>
      <c r="G497" s="1" t="s">
        <v>4</v>
      </c>
      <c r="H497" s="5">
        <v>4.9000000000000007E-3</v>
      </c>
      <c r="I497" s="6">
        <v>7.0000000000000001E-3</v>
      </c>
      <c r="J497" s="6">
        <v>2.9000000000000001E-2</v>
      </c>
      <c r="K497" s="6">
        <v>0.22900000000000001</v>
      </c>
      <c r="L497" s="6">
        <f>IF(H497="","",IF(K497="","",K497/H497))</f>
        <v>46.734693877551017</v>
      </c>
      <c r="M497" s="1">
        <v>4</v>
      </c>
      <c r="N497" s="20">
        <v>7.68</v>
      </c>
      <c r="O497" s="13">
        <v>88.5</v>
      </c>
      <c r="P497" s="1"/>
      <c r="Q497" s="39">
        <v>2.6</v>
      </c>
      <c r="R497" s="13">
        <v>19.899999999999999</v>
      </c>
      <c r="S497" s="6">
        <v>0.15</v>
      </c>
      <c r="T497" s="6">
        <v>0.97</v>
      </c>
      <c r="U497" s="6">
        <v>0.3</v>
      </c>
      <c r="V497" s="6">
        <v>0.1</v>
      </c>
      <c r="W497" s="6">
        <v>0</v>
      </c>
      <c r="X497" s="6">
        <f>IF(T497="","",T497-U497-V497-W497)</f>
        <v>0.56999999999999995</v>
      </c>
      <c r="Y497" s="9">
        <f>IF(U497="","",U497/$T497)</f>
        <v>0.30927835051546393</v>
      </c>
      <c r="Z497" s="9">
        <f>IF(V497="","",V497/$T497)</f>
        <v>0.10309278350515465</v>
      </c>
      <c r="AA497" s="9">
        <f>IF(W497="","",W497/$T497)</f>
        <v>0</v>
      </c>
      <c r="AB497" s="9">
        <f>IF(X497="","",X497/$T497)</f>
        <v>0.58762886597938135</v>
      </c>
      <c r="AC497" s="21"/>
      <c r="AD497" s="1"/>
      <c r="AE497" s="1">
        <v>2017</v>
      </c>
      <c r="AF497" s="1">
        <v>18</v>
      </c>
      <c r="AG497" s="1">
        <v>21</v>
      </c>
      <c r="AH497" s="12" t="s">
        <v>403</v>
      </c>
      <c r="AI497" s="1"/>
      <c r="AJ497" s="32" t="str">
        <f>IF(AE497&lt;&gt;AE496,"1",IF(C497&gt;C496,AJ496+1,"1"))</f>
        <v>1</v>
      </c>
      <c r="AK497" s="10">
        <f>IF(G497="Top",AJ497*1,IF(G497="Bottom",AJ497+10,""))</f>
        <v>1</v>
      </c>
      <c r="AL497" s="11" t="s">
        <v>3422</v>
      </c>
      <c r="AM497" s="14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</row>
    <row r="498" spans="1:73" s="11" customFormat="1" ht="11.25" hidden="1" x14ac:dyDescent="0.2">
      <c r="A498" s="1">
        <v>30</v>
      </c>
      <c r="B498" s="1" t="s">
        <v>403</v>
      </c>
      <c r="C498" s="24">
        <v>42939</v>
      </c>
      <c r="D498" s="1"/>
      <c r="E498" s="20"/>
      <c r="F498" s="1">
        <v>21</v>
      </c>
      <c r="G498" s="7" t="s">
        <v>1</v>
      </c>
      <c r="H498" s="5">
        <v>8.199999999999999E-3</v>
      </c>
      <c r="I498" s="6"/>
      <c r="J498" s="6">
        <v>0.05</v>
      </c>
      <c r="K498" s="6"/>
      <c r="L498" s="6" t="str">
        <f>IF(H498="","",IF(K498="","",K498/H498))</f>
        <v/>
      </c>
      <c r="M498" s="1"/>
      <c r="N498" s="20"/>
      <c r="O498" s="13"/>
      <c r="P498" s="1"/>
      <c r="Q498" s="20"/>
      <c r="R498" s="13"/>
      <c r="S498" s="6" t="s">
        <v>35</v>
      </c>
      <c r="T498" s="6"/>
      <c r="U498" s="6"/>
      <c r="V498" s="6"/>
      <c r="W498" s="6"/>
      <c r="X498" s="6" t="str">
        <f>IF(T498="","",T498-U498-V498-W498)</f>
        <v/>
      </c>
      <c r="Y498" s="9" t="str">
        <f>IF(U498="","",U498/$T498)</f>
        <v/>
      </c>
      <c r="Z498" s="9" t="str">
        <f>IF(V498="","",V498/$T498)</f>
        <v/>
      </c>
      <c r="AA498" s="9" t="str">
        <f>IF(W498="","",W498/$T498)</f>
        <v/>
      </c>
      <c r="AB498" s="9" t="str">
        <f>IF(X498="","",X498/$T498)</f>
        <v/>
      </c>
      <c r="AC498" s="21"/>
      <c r="AD498" s="1"/>
      <c r="AE498" s="1">
        <v>2017</v>
      </c>
      <c r="AF498" s="1"/>
      <c r="AG498" s="1">
        <v>11</v>
      </c>
      <c r="AH498" s="12" t="s">
        <v>403</v>
      </c>
      <c r="AI498" s="1"/>
      <c r="AJ498" s="32">
        <f>IF(AE498&lt;&gt;AE497,"1",IF(C498&gt;C497,AJ497+1,"1"))</f>
        <v>2</v>
      </c>
      <c r="AK498" s="10">
        <f>IF(G498="Top",AJ498*1,IF(G498="Bottom",AJ498+10,""))</f>
        <v>12</v>
      </c>
      <c r="AL498" s="11" t="s">
        <v>3806</v>
      </c>
      <c r="AM498" s="14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</row>
    <row r="499" spans="1:73" s="11" customFormat="1" ht="11.25" x14ac:dyDescent="0.2">
      <c r="A499" s="1">
        <v>30</v>
      </c>
      <c r="B499" s="1" t="s">
        <v>403</v>
      </c>
      <c r="C499" s="24">
        <v>42939</v>
      </c>
      <c r="D499" s="1">
        <v>23</v>
      </c>
      <c r="E499" s="39">
        <v>8.25</v>
      </c>
      <c r="F499" s="1">
        <v>1.5</v>
      </c>
      <c r="G499" s="1" t="s">
        <v>4</v>
      </c>
      <c r="H499" s="5">
        <v>5.9000000000000007E-3</v>
      </c>
      <c r="I499" s="6">
        <v>2.1000000000000001E-2</v>
      </c>
      <c r="J499" s="6">
        <v>3.2000000000000001E-2</v>
      </c>
      <c r="K499" s="6">
        <v>0.27100000000000002</v>
      </c>
      <c r="L499" s="6">
        <f>IF(H499="","",IF(K499="","",K499/H499))</f>
        <v>45.932203389830505</v>
      </c>
      <c r="M499" s="1">
        <v>1</v>
      </c>
      <c r="N499" s="20">
        <v>6.98</v>
      </c>
      <c r="O499" s="13">
        <v>96</v>
      </c>
      <c r="P499" s="1"/>
      <c r="Q499" s="39">
        <v>1</v>
      </c>
      <c r="R499" s="13"/>
      <c r="S499" s="6">
        <v>0.15</v>
      </c>
      <c r="T499" s="6">
        <v>0.49</v>
      </c>
      <c r="U499" s="6">
        <v>0.46</v>
      </c>
      <c r="V499" s="6">
        <v>1E-3</v>
      </c>
      <c r="W499" s="6">
        <v>0</v>
      </c>
      <c r="X499" s="6">
        <f>IF(T499="","",T499-U499-V499-W499)</f>
        <v>2.899999999999997E-2</v>
      </c>
      <c r="Y499" s="9">
        <f>IF(U499="","",U499/$T499)</f>
        <v>0.93877551020408168</v>
      </c>
      <c r="Z499" s="9">
        <f>IF(V499="","",V499/$T499)</f>
        <v>2.0408163265306124E-3</v>
      </c>
      <c r="AA499" s="9">
        <f>IF(W499="","",W499/$T499)</f>
        <v>0</v>
      </c>
      <c r="AB499" s="9">
        <f>IF(X499="","",X499/$T499)</f>
        <v>5.9183673469387695E-2</v>
      </c>
      <c r="AC499" s="21"/>
      <c r="AD499" s="1"/>
      <c r="AE499" s="1">
        <v>2017</v>
      </c>
      <c r="AF499" s="1">
        <v>25</v>
      </c>
      <c r="AG499" s="1">
        <v>26</v>
      </c>
      <c r="AH499" s="12" t="s">
        <v>403</v>
      </c>
      <c r="AI499" s="1"/>
      <c r="AJ499" s="32" t="str">
        <f>IF(AE499&lt;&gt;AE498,"1",IF(C499&gt;C498,AJ498+1,"1"))</f>
        <v>1</v>
      </c>
      <c r="AK499" s="10">
        <f>IF(G499="Top",AJ499*1,IF(G499="Bottom",AJ499+10,""))</f>
        <v>1</v>
      </c>
      <c r="AL499" s="11" t="s">
        <v>3807</v>
      </c>
      <c r="AM499" s="14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</row>
    <row r="500" spans="1:73" s="11" customFormat="1" ht="11.25" hidden="1" x14ac:dyDescent="0.2">
      <c r="A500" s="1">
        <v>30</v>
      </c>
      <c r="B500" s="1" t="s">
        <v>403</v>
      </c>
      <c r="C500" s="24">
        <v>42953</v>
      </c>
      <c r="D500" s="1"/>
      <c r="E500" s="20"/>
      <c r="F500" s="1">
        <v>29.5</v>
      </c>
      <c r="G500" s="7" t="s">
        <v>1</v>
      </c>
      <c r="H500" s="5">
        <v>6.7000000000000002E-3</v>
      </c>
      <c r="I500" s="6"/>
      <c r="J500" s="6">
        <v>1.7999999999999999E-2</v>
      </c>
      <c r="K500" s="6"/>
      <c r="L500" s="6" t="str">
        <f>IF(H500="","",IF(K500="","",K500/H500))</f>
        <v/>
      </c>
      <c r="M500" s="1"/>
      <c r="N500" s="20"/>
      <c r="O500" s="13"/>
      <c r="P500" s="1"/>
      <c r="Q500" s="20"/>
      <c r="R500" s="13"/>
      <c r="S500" s="6" t="s">
        <v>35</v>
      </c>
      <c r="T500" s="6"/>
      <c r="U500" s="6"/>
      <c r="V500" s="6"/>
      <c r="W500" s="6"/>
      <c r="X500" s="6" t="str">
        <f>IF(T500="","",T500-U500-V500-W500)</f>
        <v/>
      </c>
      <c r="Y500" s="9" t="str">
        <f>IF(U500="","",U500/$T500)</f>
        <v/>
      </c>
      <c r="Z500" s="9" t="str">
        <f>IF(V500="","",V500/$T500)</f>
        <v/>
      </c>
      <c r="AA500" s="9" t="str">
        <f>IF(W500="","",W500/$T500)</f>
        <v/>
      </c>
      <c r="AB500" s="9" t="str">
        <f>IF(X500="","",X500/$T500)</f>
        <v/>
      </c>
      <c r="AC500" s="21"/>
      <c r="AD500" s="1"/>
      <c r="AE500" s="1">
        <v>2017</v>
      </c>
      <c r="AF500" s="1"/>
      <c r="AG500" s="1">
        <v>9</v>
      </c>
      <c r="AH500" s="12" t="s">
        <v>403</v>
      </c>
      <c r="AI500" s="1"/>
      <c r="AJ500" s="32">
        <f>IF(AE500&lt;&gt;AE499,"1",IF(C500&gt;C499,AJ499+1,"1"))</f>
        <v>2</v>
      </c>
      <c r="AK500" s="10">
        <f>IF(G500="Top",AJ500*1,IF(G500="Bottom",AJ500+10,""))</f>
        <v>12</v>
      </c>
      <c r="AL500" s="11" t="s">
        <v>4210</v>
      </c>
      <c r="AM500" s="14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</row>
    <row r="501" spans="1:73" s="11" customFormat="1" ht="11.25" x14ac:dyDescent="0.2">
      <c r="A501" s="1">
        <v>30</v>
      </c>
      <c r="B501" s="1" t="s">
        <v>403</v>
      </c>
      <c r="C501" s="24">
        <v>42953</v>
      </c>
      <c r="D501" s="1">
        <v>31</v>
      </c>
      <c r="E501" s="39">
        <v>6.95</v>
      </c>
      <c r="F501" s="1">
        <v>1.5</v>
      </c>
      <c r="G501" s="1" t="s">
        <v>4</v>
      </c>
      <c r="H501" s="5">
        <v>5.3E-3</v>
      </c>
      <c r="I501" s="6">
        <v>7.0000000000000001E-3</v>
      </c>
      <c r="J501" s="6">
        <v>1.9E-2</v>
      </c>
      <c r="K501" s="6">
        <v>0.252</v>
      </c>
      <c r="L501" s="6">
        <f>IF(H501="","",IF(K501="","",K501/H501))</f>
        <v>47.547169811320757</v>
      </c>
      <c r="M501" s="1">
        <v>4</v>
      </c>
      <c r="N501" s="20">
        <v>7.74</v>
      </c>
      <c r="O501" s="13">
        <v>70</v>
      </c>
      <c r="P501" s="1">
        <v>4.2300000000000004</v>
      </c>
      <c r="Q501" s="39">
        <v>1.8</v>
      </c>
      <c r="R501" s="13"/>
      <c r="S501" s="6">
        <v>0.15</v>
      </c>
      <c r="T501" s="6">
        <v>1.2</v>
      </c>
      <c r="U501" s="6">
        <v>1.06</v>
      </c>
      <c r="V501" s="6">
        <v>0.06</v>
      </c>
      <c r="W501" s="6">
        <v>0</v>
      </c>
      <c r="X501" s="6">
        <f>IF(T501="","",T501-U501-V501-W501)</f>
        <v>7.9999999999999905E-2</v>
      </c>
      <c r="Y501" s="9">
        <f>IF(U501="","",U501/$T501)</f>
        <v>0.88333333333333341</v>
      </c>
      <c r="Z501" s="9">
        <f>IF(V501="","",V501/$T501)</f>
        <v>0.05</v>
      </c>
      <c r="AA501" s="9">
        <f>IF(W501="","",W501/$T501)</f>
        <v>0</v>
      </c>
      <c r="AB501" s="9">
        <f>IF(X501="","",X501/$T501)</f>
        <v>6.6666666666666596E-2</v>
      </c>
      <c r="AC501" s="21"/>
      <c r="AD501" s="1"/>
      <c r="AE501" s="1">
        <v>2017</v>
      </c>
      <c r="AF501" s="1">
        <v>19</v>
      </c>
      <c r="AG501" s="1">
        <v>25</v>
      </c>
      <c r="AH501" s="12" t="s">
        <v>403</v>
      </c>
      <c r="AI501" s="1"/>
      <c r="AJ501" s="32" t="str">
        <f>IF(AE501&lt;&gt;AE500,"1",IF(C501&gt;C500,AJ500+1,"1"))</f>
        <v>1</v>
      </c>
      <c r="AK501" s="10">
        <f>IF(G501="Top",AJ501*1,IF(G501="Bottom",AJ501+10,""))</f>
        <v>1</v>
      </c>
      <c r="AL501" s="11" t="s">
        <v>4211</v>
      </c>
      <c r="AM501" s="14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</row>
    <row r="502" spans="1:73" s="11" customFormat="1" ht="11.25" hidden="1" x14ac:dyDescent="0.2">
      <c r="A502" s="1">
        <v>30</v>
      </c>
      <c r="B502" s="1" t="s">
        <v>403</v>
      </c>
      <c r="C502" s="24">
        <v>42966</v>
      </c>
      <c r="D502" s="1"/>
      <c r="E502" s="20"/>
      <c r="F502" s="1">
        <v>26.6</v>
      </c>
      <c r="G502" s="7" t="s">
        <v>1</v>
      </c>
      <c r="H502" s="5">
        <v>1.6500000000000001E-2</v>
      </c>
      <c r="I502" s="6"/>
      <c r="J502" s="6">
        <v>2.9000000000000001E-2</v>
      </c>
      <c r="K502" s="6"/>
      <c r="L502" s="6" t="str">
        <f>IF(H502="","",IF(K502="","",K502/H502))</f>
        <v/>
      </c>
      <c r="M502" s="1"/>
      <c r="N502" s="20"/>
      <c r="O502" s="13"/>
      <c r="P502" s="1"/>
      <c r="Q502" s="20"/>
      <c r="R502" s="13"/>
      <c r="S502" s="6" t="s">
        <v>35</v>
      </c>
      <c r="T502" s="6"/>
      <c r="U502" s="6"/>
      <c r="V502" s="6"/>
      <c r="W502" s="6"/>
      <c r="X502" s="6" t="str">
        <f>IF(T502="","",T502-U502-V502-W502)</f>
        <v/>
      </c>
      <c r="Y502" s="9" t="str">
        <f>IF(U502="","",U502/$T502)</f>
        <v/>
      </c>
      <c r="Z502" s="9" t="str">
        <f>IF(V502="","",V502/$T502)</f>
        <v/>
      </c>
      <c r="AA502" s="9" t="str">
        <f>IF(W502="","",W502/$T502)</f>
        <v/>
      </c>
      <c r="AB502" s="9" t="str">
        <f>IF(X502="","",X502/$T502)</f>
        <v/>
      </c>
      <c r="AC502" s="21"/>
      <c r="AD502" s="1"/>
      <c r="AE502" s="1">
        <v>2017</v>
      </c>
      <c r="AF502" s="1"/>
      <c r="AG502" s="1">
        <v>8</v>
      </c>
      <c r="AH502" s="12" t="s">
        <v>403</v>
      </c>
      <c r="AI502" s="1"/>
      <c r="AJ502" s="32">
        <f>IF(AE502&lt;&gt;AE501,"1",IF(C502&gt;C501,AJ501+1,"1"))</f>
        <v>2</v>
      </c>
      <c r="AK502" s="10">
        <f>IF(G502="Top",AJ502*1,IF(G502="Bottom",AJ502+10,""))</f>
        <v>12</v>
      </c>
      <c r="AL502" s="11" t="s">
        <v>4555</v>
      </c>
      <c r="AM502" s="14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</row>
    <row r="503" spans="1:73" s="11" customFormat="1" ht="11.25" x14ac:dyDescent="0.2">
      <c r="A503" s="1">
        <v>30</v>
      </c>
      <c r="B503" s="1" t="s">
        <v>403</v>
      </c>
      <c r="C503" s="24">
        <v>42966</v>
      </c>
      <c r="D503" s="1">
        <v>28.1</v>
      </c>
      <c r="E503" s="39">
        <v>8</v>
      </c>
      <c r="F503" s="1">
        <v>1.5</v>
      </c>
      <c r="G503" s="1" t="s">
        <v>4</v>
      </c>
      <c r="H503" s="5">
        <v>7.1999999999999998E-3</v>
      </c>
      <c r="I503" s="6">
        <v>7.0000000000000001E-3</v>
      </c>
      <c r="J503" s="6">
        <v>2.5999999999999999E-2</v>
      </c>
      <c r="K503" s="6">
        <v>0.251</v>
      </c>
      <c r="L503" s="6">
        <f>IF(H503="","",IF(K503="","",K503/H503))</f>
        <v>34.861111111111114</v>
      </c>
      <c r="M503" s="1">
        <v>2</v>
      </c>
      <c r="N503" s="20">
        <v>8.27</v>
      </c>
      <c r="O503" s="13">
        <v>80.400000000000006</v>
      </c>
      <c r="P503" s="1"/>
      <c r="Q503" s="39">
        <v>1.2</v>
      </c>
      <c r="R503" s="13"/>
      <c r="S503" s="6">
        <v>0.15</v>
      </c>
      <c r="T503" s="6">
        <v>0.78</v>
      </c>
      <c r="U503" s="6">
        <v>0.73</v>
      </c>
      <c r="V503" s="6">
        <v>0.05</v>
      </c>
      <c r="W503" s="6">
        <v>0</v>
      </c>
      <c r="X503" s="6">
        <f>IF(T503="","",T503-U503-V503-W503)</f>
        <v>4.163336342344337E-17</v>
      </c>
      <c r="Y503" s="9">
        <f>IF(U503="","",U503/$T503)</f>
        <v>0.93589743589743579</v>
      </c>
      <c r="Z503" s="9">
        <f>IF(V503="","",V503/$T503)</f>
        <v>6.4102564102564111E-2</v>
      </c>
      <c r="AA503" s="9">
        <f>IF(W503="","",W503/$T503)</f>
        <v>0</v>
      </c>
      <c r="AB503" s="9">
        <f>IF(X503="","",X503/$T503)</f>
        <v>5.3376106953132521E-17</v>
      </c>
      <c r="AC503" s="21"/>
      <c r="AD503" s="1"/>
      <c r="AE503" s="1">
        <v>2017</v>
      </c>
      <c r="AF503" s="1">
        <v>22</v>
      </c>
      <c r="AG503" s="1">
        <v>25</v>
      </c>
      <c r="AH503" s="12" t="s">
        <v>403</v>
      </c>
      <c r="AI503" s="1"/>
      <c r="AJ503" s="32" t="str">
        <f>IF(AE503&lt;&gt;AE502,"1",IF(C503&gt;C502,AJ502+1,"1"))</f>
        <v>1</v>
      </c>
      <c r="AK503" s="10">
        <f>IF(G503="Top",AJ503*1,IF(G503="Bottom",AJ503+10,""))</f>
        <v>1</v>
      </c>
      <c r="AL503" s="11" t="s">
        <v>4556</v>
      </c>
      <c r="AM503" s="14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</row>
    <row r="504" spans="1:73" s="11" customFormat="1" ht="11.25" hidden="1" x14ac:dyDescent="0.2">
      <c r="A504" s="1">
        <v>30</v>
      </c>
      <c r="B504" s="1" t="s">
        <v>403</v>
      </c>
      <c r="C504" s="24">
        <v>42982</v>
      </c>
      <c r="D504" s="1"/>
      <c r="E504" s="20"/>
      <c r="F504" s="1">
        <v>30.5</v>
      </c>
      <c r="G504" s="7" t="s">
        <v>1</v>
      </c>
      <c r="H504" s="5">
        <v>2.2499999999999999E-2</v>
      </c>
      <c r="I504" s="6"/>
      <c r="J504" s="6">
        <v>4.2999999999999997E-2</v>
      </c>
      <c r="K504" s="6"/>
      <c r="L504" s="6" t="str">
        <f>IF(H504="","",IF(K504="","",K504/H504))</f>
        <v/>
      </c>
      <c r="M504" s="1"/>
      <c r="N504" s="20"/>
      <c r="O504" s="13"/>
      <c r="P504" s="1"/>
      <c r="Q504" s="20"/>
      <c r="R504" s="13"/>
      <c r="S504" s="6" t="s">
        <v>35</v>
      </c>
      <c r="T504" s="6"/>
      <c r="U504" s="6"/>
      <c r="V504" s="6"/>
      <c r="W504" s="6"/>
      <c r="X504" s="6" t="str">
        <f>IF(T504="","",T504-U504-V504-W504)</f>
        <v/>
      </c>
      <c r="Y504" s="9" t="str">
        <f>IF(U504="","",U504/$T504)</f>
        <v/>
      </c>
      <c r="Z504" s="9" t="str">
        <f>IF(V504="","",V504/$T504)</f>
        <v/>
      </c>
      <c r="AA504" s="9" t="str">
        <f>IF(W504="","",W504/$T504)</f>
        <v/>
      </c>
      <c r="AB504" s="9" t="str">
        <f>IF(X504="","",X504/$T504)</f>
        <v/>
      </c>
      <c r="AC504" s="21"/>
      <c r="AD504" s="1"/>
      <c r="AE504" s="1">
        <v>2017</v>
      </c>
      <c r="AF504" s="1"/>
      <c r="AG504" s="1">
        <v>9</v>
      </c>
      <c r="AH504" s="12" t="s">
        <v>403</v>
      </c>
      <c r="AI504" s="1"/>
      <c r="AJ504" s="32">
        <f>IF(AE504&lt;&gt;AE503,"1",IF(C504&gt;C503,AJ503+1,"1"))</f>
        <v>2</v>
      </c>
      <c r="AK504" s="10">
        <f>IF(G504="Top",AJ504*1,IF(G504="Bottom",AJ504+10,""))</f>
        <v>12</v>
      </c>
      <c r="AL504" s="11" t="s">
        <v>5010</v>
      </c>
      <c r="AM504" s="14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</row>
    <row r="505" spans="1:73" s="11" customFormat="1" ht="11.25" x14ac:dyDescent="0.2">
      <c r="A505" s="1">
        <v>30</v>
      </c>
      <c r="B505" s="1" t="s">
        <v>403</v>
      </c>
      <c r="C505" s="24">
        <v>42982</v>
      </c>
      <c r="D505" s="1">
        <v>32</v>
      </c>
      <c r="E505" s="39">
        <v>8.4</v>
      </c>
      <c r="F505" s="1">
        <v>1.5</v>
      </c>
      <c r="G505" s="1" t="s">
        <v>4</v>
      </c>
      <c r="H505" s="5">
        <v>5.5999999999999999E-3</v>
      </c>
      <c r="I505" s="6">
        <v>7.0000000000000001E-3</v>
      </c>
      <c r="J505" s="6">
        <v>8.9999999999999993E-3</v>
      </c>
      <c r="K505" s="6">
        <v>0.34100000000000003</v>
      </c>
      <c r="L505" s="6">
        <f>IF(H505="","",IF(K505="","",K505/H505))</f>
        <v>60.892857142857146</v>
      </c>
      <c r="M505" s="1">
        <v>5</v>
      </c>
      <c r="N505" s="20">
        <v>6.71</v>
      </c>
      <c r="O505" s="13">
        <v>25</v>
      </c>
      <c r="P505" s="1"/>
      <c r="Q505" s="39">
        <v>0.7</v>
      </c>
      <c r="R505" s="13">
        <v>64.5</v>
      </c>
      <c r="S505" s="6">
        <v>0.15</v>
      </c>
      <c r="T505" s="6">
        <v>1.08</v>
      </c>
      <c r="U505" s="6">
        <v>0.65</v>
      </c>
      <c r="V505" s="6">
        <v>0</v>
      </c>
      <c r="W505" s="6">
        <v>0</v>
      </c>
      <c r="X505" s="6">
        <f>IF(T505="","",T505-U505-V505-W505)</f>
        <v>0.43000000000000005</v>
      </c>
      <c r="Y505" s="9">
        <f>IF(U505="","",U505/$T505)</f>
        <v>0.60185185185185186</v>
      </c>
      <c r="Z505" s="9">
        <f>IF(V505="","",V505/$T505)</f>
        <v>0</v>
      </c>
      <c r="AA505" s="9">
        <f>IF(W505="","",W505/$T505)</f>
        <v>0</v>
      </c>
      <c r="AB505" s="9">
        <f>IF(X505="","",X505/$T505)</f>
        <v>0.39814814814814814</v>
      </c>
      <c r="AC505" s="21"/>
      <c r="AD505" s="1"/>
      <c r="AE505" s="1">
        <v>2017</v>
      </c>
      <c r="AF505" s="1">
        <v>22</v>
      </c>
      <c r="AG505" s="1">
        <v>22</v>
      </c>
      <c r="AH505" s="12" t="s">
        <v>403</v>
      </c>
      <c r="AI505" s="1"/>
      <c r="AJ505" s="32" t="str">
        <f>IF(AE505&lt;&gt;AE504,"1",IF(C505&gt;C504,AJ504+1,"1"))</f>
        <v>1</v>
      </c>
      <c r="AK505" s="10">
        <f>IF(G505="Top",AJ505*1,IF(G505="Bottom",AJ505+10,""))</f>
        <v>1</v>
      </c>
      <c r="AL505" s="11" t="s">
        <v>5011</v>
      </c>
      <c r="AM505" s="14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</row>
    <row r="506" spans="1:73" s="11" customFormat="1" ht="11.25" hidden="1" x14ac:dyDescent="0.2">
      <c r="A506" s="1">
        <v>30</v>
      </c>
      <c r="B506" s="1" t="s">
        <v>403</v>
      </c>
      <c r="C506" s="24">
        <v>42994</v>
      </c>
      <c r="D506" s="1"/>
      <c r="E506" s="20"/>
      <c r="F506" s="1">
        <v>31</v>
      </c>
      <c r="G506" s="7" t="s">
        <v>1</v>
      </c>
      <c r="H506" s="5">
        <v>2.1299999999999999E-2</v>
      </c>
      <c r="I506" s="6"/>
      <c r="J506" s="6">
        <v>7.2999999999999995E-2</v>
      </c>
      <c r="K506" s="6"/>
      <c r="L506" s="6" t="str">
        <f>IF(H506="","",IF(K506="","",K506/H506))</f>
        <v/>
      </c>
      <c r="M506" s="1"/>
      <c r="N506" s="20"/>
      <c r="O506" s="13"/>
      <c r="P506" s="1"/>
      <c r="Q506" s="20"/>
      <c r="R506" s="13"/>
      <c r="S506" s="6" t="s">
        <v>35</v>
      </c>
      <c r="T506" s="6"/>
      <c r="U506" s="6"/>
      <c r="V506" s="6"/>
      <c r="W506" s="6"/>
      <c r="X506" s="6" t="str">
        <f>IF(T506="","",T506-U506-V506-W506)</f>
        <v/>
      </c>
      <c r="Y506" s="9" t="str">
        <f>IF(U506="","",U506/$T506)</f>
        <v/>
      </c>
      <c r="Z506" s="9" t="str">
        <f>IF(V506="","",V506/$T506)</f>
        <v/>
      </c>
      <c r="AA506" s="9" t="str">
        <f>IF(W506="","",W506/$T506)</f>
        <v/>
      </c>
      <c r="AB506" s="9" t="str">
        <f>IF(X506="","",X506/$T506)</f>
        <v/>
      </c>
      <c r="AC506" s="21"/>
      <c r="AD506" s="1"/>
      <c r="AE506" s="1">
        <v>2017</v>
      </c>
      <c r="AF506" s="1"/>
      <c r="AG506" s="1">
        <v>8</v>
      </c>
      <c r="AH506" s="12" t="s">
        <v>403</v>
      </c>
      <c r="AI506" s="1"/>
      <c r="AJ506" s="32">
        <f>IF(AE506&lt;&gt;AE505,"1",IF(C506&gt;C505,AJ505+1,"1"))</f>
        <v>2</v>
      </c>
      <c r="AK506" s="10">
        <f>IF(G506="Top",AJ506*1,IF(G506="Bottom",AJ506+10,""))</f>
        <v>12</v>
      </c>
      <c r="AL506" s="11" t="s">
        <v>5331</v>
      </c>
      <c r="AM506" s="14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</row>
    <row r="507" spans="1:73" s="11" customFormat="1" ht="11.25" x14ac:dyDescent="0.2">
      <c r="A507" s="1">
        <v>30</v>
      </c>
      <c r="B507" s="1" t="s">
        <v>403</v>
      </c>
      <c r="C507" s="24">
        <v>42994</v>
      </c>
      <c r="D507" s="1">
        <v>32.5</v>
      </c>
      <c r="E507" s="39">
        <v>9.6999999999999993</v>
      </c>
      <c r="F507" s="1">
        <v>1.5</v>
      </c>
      <c r="G507" s="1" t="s">
        <v>4</v>
      </c>
      <c r="H507" s="5">
        <v>6.0000000000000001E-3</v>
      </c>
      <c r="I507" s="6">
        <v>1.4E-2</v>
      </c>
      <c r="J507" s="6">
        <v>1.4999999999999999E-2</v>
      </c>
      <c r="K507" s="6">
        <v>0.33200000000000002</v>
      </c>
      <c r="L507" s="6">
        <f>IF(H507="","",IF(K507="","",K507/H507))</f>
        <v>55.333333333333336</v>
      </c>
      <c r="M507" s="1">
        <v>1</v>
      </c>
      <c r="N507" s="20">
        <v>7.59</v>
      </c>
      <c r="O507" s="13">
        <v>87.6</v>
      </c>
      <c r="P507" s="1"/>
      <c r="Q507" s="39">
        <v>0.7</v>
      </c>
      <c r="R507" s="13"/>
      <c r="S507" s="6">
        <v>0.15</v>
      </c>
      <c r="T507" s="6">
        <v>0.77</v>
      </c>
      <c r="U507" s="6">
        <v>0.4</v>
      </c>
      <c r="V507" s="6">
        <v>0</v>
      </c>
      <c r="W507" s="6">
        <v>0</v>
      </c>
      <c r="X507" s="6">
        <f>IF(T507="","",T507-U507-V507-W507)</f>
        <v>0.37</v>
      </c>
      <c r="Y507" s="9">
        <f>IF(U507="","",U507/$T507)</f>
        <v>0.51948051948051954</v>
      </c>
      <c r="Z507" s="9">
        <f>IF(V507="","",V507/$T507)</f>
        <v>0</v>
      </c>
      <c r="AA507" s="9">
        <f>IF(W507="","",W507/$T507)</f>
        <v>0</v>
      </c>
      <c r="AB507" s="9">
        <f>IF(X507="","",X507/$T507)</f>
        <v>0.48051948051948051</v>
      </c>
      <c r="AC507" s="21"/>
      <c r="AD507" s="1"/>
      <c r="AE507" s="1">
        <v>2017</v>
      </c>
      <c r="AF507" s="1">
        <v>20</v>
      </c>
      <c r="AG507" s="1">
        <v>22</v>
      </c>
      <c r="AH507" s="12" t="s">
        <v>403</v>
      </c>
      <c r="AI507" s="1"/>
      <c r="AJ507" s="32" t="str">
        <f>IF(AE507&lt;&gt;AE506,"1",IF(C507&gt;C506,AJ506+1,"1"))</f>
        <v>1</v>
      </c>
      <c r="AK507" s="10">
        <f>IF(G507="Top",AJ507*1,IF(G507="Bottom",AJ507+10,""))</f>
        <v>1</v>
      </c>
      <c r="AL507" s="11" t="s">
        <v>5332</v>
      </c>
      <c r="AM507" s="14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</row>
    <row r="508" spans="1:73" s="11" customFormat="1" ht="11.25" x14ac:dyDescent="0.2">
      <c r="A508" s="15">
        <v>31</v>
      </c>
      <c r="B508" s="11" t="s">
        <v>214</v>
      </c>
      <c r="C508" s="16">
        <v>42532</v>
      </c>
      <c r="D508" s="3">
        <v>4.4000000000000004</v>
      </c>
      <c r="E508" s="38">
        <v>2.8</v>
      </c>
      <c r="F508" s="3">
        <v>1.5</v>
      </c>
      <c r="G508" s="7" t="s">
        <v>4</v>
      </c>
      <c r="H508" s="17">
        <v>1.78E-2</v>
      </c>
      <c r="I508" s="4">
        <v>3.5000000000000001E-3</v>
      </c>
      <c r="J508" s="4">
        <v>2.1000000000000001E-2</v>
      </c>
      <c r="K508" s="4">
        <v>0.33900000000000002</v>
      </c>
      <c r="L508" s="4">
        <f>IF(K508="","",IF(H508="","",K508/H508))</f>
        <v>19.04494382022472</v>
      </c>
      <c r="M508" s="7">
        <v>20</v>
      </c>
      <c r="N508" s="4">
        <v>8.06</v>
      </c>
      <c r="O508" s="7">
        <v>65.599999999999994</v>
      </c>
      <c r="P508" s="3">
        <v>7.72</v>
      </c>
      <c r="Q508" s="38">
        <v>4.4000000000000004</v>
      </c>
      <c r="R508" s="3"/>
      <c r="S508" s="4">
        <v>0.15</v>
      </c>
      <c r="T508" s="8">
        <v>3.4299999999999997</v>
      </c>
      <c r="U508" s="8">
        <v>0.19</v>
      </c>
      <c r="V508" s="4">
        <v>0.74</v>
      </c>
      <c r="W508" s="4">
        <v>0</v>
      </c>
      <c r="X508" s="4">
        <f>IF(T508="","",IF(W508="","",(T508-U508-V508-W508)))</f>
        <v>2.5</v>
      </c>
      <c r="Y508" s="9">
        <f>IF(U508="","",U508/$T508)</f>
        <v>5.5393586005830907E-2</v>
      </c>
      <c r="Z508" s="9">
        <f>IF(V508="","",V508/$T508)</f>
        <v>0.21574344023323616</v>
      </c>
      <c r="AA508" s="9">
        <f>IF(W508="","",W508/$T508)</f>
        <v>0</v>
      </c>
      <c r="AB508" s="9">
        <f>IF(X508="","",X508/$T508)</f>
        <v>0.72886297376093301</v>
      </c>
      <c r="AC508" s="9"/>
      <c r="AD508" s="8"/>
      <c r="AE508" s="10">
        <v>2016</v>
      </c>
      <c r="AF508" s="7">
        <v>26</v>
      </c>
      <c r="AG508" s="7">
        <v>20</v>
      </c>
      <c r="AH508" s="12" t="s">
        <v>214</v>
      </c>
      <c r="AI508" s="12"/>
      <c r="AJ508" s="32" t="str">
        <f>IF(AE508&lt;&gt;AE507,"1",IF(C508&gt;C507,AJ507+1,"1"))</f>
        <v>1</v>
      </c>
      <c r="AK508" s="10">
        <f>IF(G508="Top",AJ508*1,IF(G508="Bottom",AJ508+10,""))</f>
        <v>1</v>
      </c>
      <c r="AL508" s="11" t="s">
        <v>215</v>
      </c>
      <c r="AN508" s="10"/>
      <c r="AO508" s="10"/>
      <c r="AP508" s="7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</row>
    <row r="509" spans="1:73" s="11" customFormat="1" ht="11.25" x14ac:dyDescent="0.2">
      <c r="A509" s="15">
        <v>31</v>
      </c>
      <c r="B509" s="11" t="s">
        <v>214</v>
      </c>
      <c r="C509" s="16">
        <v>42548</v>
      </c>
      <c r="D509" s="3">
        <v>3.8</v>
      </c>
      <c r="E509" s="38">
        <v>3.3</v>
      </c>
      <c r="F509" s="3">
        <v>1.5</v>
      </c>
      <c r="G509" s="7" t="s">
        <v>4</v>
      </c>
      <c r="H509" s="17">
        <v>1.34E-2</v>
      </c>
      <c r="I509" s="4" t="s">
        <v>35</v>
      </c>
      <c r="J509" s="4" t="s">
        <v>35</v>
      </c>
      <c r="K509" s="4">
        <v>0.39400000000000002</v>
      </c>
      <c r="L509" s="4">
        <f>IF(K509="","",IF(H509="","",K509/H509))</f>
        <v>29.402985074626866</v>
      </c>
      <c r="M509" s="7">
        <v>30</v>
      </c>
      <c r="N509" s="4">
        <v>8.42</v>
      </c>
      <c r="O509" s="7">
        <v>85.3</v>
      </c>
      <c r="P509" s="3"/>
      <c r="Q509" s="38">
        <v>2.8</v>
      </c>
      <c r="R509" s="3"/>
      <c r="S509" s="4">
        <v>0.15</v>
      </c>
      <c r="T509" s="8">
        <v>1.21</v>
      </c>
      <c r="U509" s="8">
        <v>0</v>
      </c>
      <c r="V509" s="4">
        <v>0.22</v>
      </c>
      <c r="W509" s="4">
        <v>0.99</v>
      </c>
      <c r="X509" s="4">
        <f>IF(T509="","",IF(W509="","",(T509-U509-V509-W509)))</f>
        <v>0</v>
      </c>
      <c r="Y509" s="9">
        <f>IF(U509="","",U509/$T509)</f>
        <v>0</v>
      </c>
      <c r="Z509" s="9">
        <f>IF(V509="","",V509/$T509)</f>
        <v>0.18181818181818182</v>
      </c>
      <c r="AA509" s="9">
        <f>IF(W509="","",W509/$T509)</f>
        <v>0.81818181818181823</v>
      </c>
      <c r="AB509" s="9">
        <f>IF(X509="","",X509/$T509)</f>
        <v>0</v>
      </c>
      <c r="AC509" s="9"/>
      <c r="AD509" s="8"/>
      <c r="AE509" s="10">
        <v>2016</v>
      </c>
      <c r="AF509" s="7">
        <v>19</v>
      </c>
      <c r="AG509" s="7">
        <v>25</v>
      </c>
      <c r="AH509" s="12" t="s">
        <v>214</v>
      </c>
      <c r="AI509" s="12"/>
      <c r="AJ509" s="32">
        <f>IF(AE509&lt;&gt;AE508,"1",IF(C509&gt;C508,AJ508+1,"1"))</f>
        <v>2</v>
      </c>
      <c r="AK509" s="10">
        <f>IF(G509="Top",AJ509*1,IF(G509="Bottom",AJ509+10,""))</f>
        <v>2</v>
      </c>
      <c r="AL509" s="11" t="s">
        <v>583</v>
      </c>
      <c r="AN509" s="10"/>
      <c r="AO509" s="10"/>
      <c r="AP509" s="7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</row>
    <row r="510" spans="1:73" s="11" customFormat="1" ht="11.25" x14ac:dyDescent="0.2">
      <c r="A510" s="15">
        <v>31</v>
      </c>
      <c r="B510" s="11" t="s">
        <v>214</v>
      </c>
      <c r="C510" s="16">
        <v>42569</v>
      </c>
      <c r="D510" s="3">
        <v>3.5</v>
      </c>
      <c r="E510" s="38">
        <v>2.25</v>
      </c>
      <c r="F510" s="3">
        <v>1.5</v>
      </c>
      <c r="G510" s="7" t="s">
        <v>4</v>
      </c>
      <c r="H510" s="17">
        <v>1.5099999999999999E-2</v>
      </c>
      <c r="I510" s="4">
        <v>0.01</v>
      </c>
      <c r="J510" s="4">
        <v>2.8000000000000001E-2</v>
      </c>
      <c r="K510" s="4">
        <v>0.36699999999999999</v>
      </c>
      <c r="L510" s="4">
        <f>IF(K510="","",IF(H510="","",K510/H510))</f>
        <v>24.304635761589406</v>
      </c>
      <c r="M510" s="7">
        <v>21</v>
      </c>
      <c r="N510" s="4">
        <v>8.65</v>
      </c>
      <c r="O510" s="7">
        <v>107.8</v>
      </c>
      <c r="P510" s="3"/>
      <c r="Q510" s="38">
        <v>3.8</v>
      </c>
      <c r="R510" s="3">
        <v>5</v>
      </c>
      <c r="S510" s="4">
        <v>0.15</v>
      </c>
      <c r="T510" s="8">
        <v>2</v>
      </c>
      <c r="U510" s="8">
        <v>0</v>
      </c>
      <c r="V510" s="4">
        <v>1.1000000000000001</v>
      </c>
      <c r="W510" s="4">
        <v>0.51</v>
      </c>
      <c r="X510" s="4">
        <f>IF(T510="","",IF(W510="","",(T510-U510-V510-W510)))</f>
        <v>0.3899999999999999</v>
      </c>
      <c r="Y510" s="9">
        <f>IF(U510="","",U510/$T510)</f>
        <v>0</v>
      </c>
      <c r="Z510" s="9">
        <f>IF(V510="","",V510/$T510)</f>
        <v>0.55000000000000004</v>
      </c>
      <c r="AA510" s="9">
        <f>IF(W510="","",W510/$T510)</f>
        <v>0.255</v>
      </c>
      <c r="AB510" s="9">
        <f>IF(X510="","",X510/$T510)</f>
        <v>0.19499999999999995</v>
      </c>
      <c r="AC510" s="9"/>
      <c r="AD510" s="8"/>
      <c r="AE510" s="10">
        <v>2016</v>
      </c>
      <c r="AF510" s="7">
        <v>24</v>
      </c>
      <c r="AG510" s="7">
        <v>27</v>
      </c>
      <c r="AH510" s="12" t="s">
        <v>214</v>
      </c>
      <c r="AI510" s="12"/>
      <c r="AJ510" s="32">
        <f>IF(AE510&lt;&gt;AE509,"1",IF(C510&gt;C509,AJ509+1,"1"))</f>
        <v>3</v>
      </c>
      <c r="AK510" s="10">
        <f>IF(G510="Top",AJ510*1,IF(G510="Bottom",AJ510+10,""))</f>
        <v>3</v>
      </c>
      <c r="AL510" s="11" t="s">
        <v>965</v>
      </c>
      <c r="AN510" s="10"/>
      <c r="AO510" s="10"/>
      <c r="AP510" s="7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</row>
    <row r="511" spans="1:73" s="11" customFormat="1" ht="11.25" x14ac:dyDescent="0.2">
      <c r="A511" s="15">
        <v>31</v>
      </c>
      <c r="B511" s="11" t="s">
        <v>214</v>
      </c>
      <c r="C511" s="16">
        <v>42584</v>
      </c>
      <c r="D511" s="3">
        <v>3.7</v>
      </c>
      <c r="E511" s="38">
        <v>1.95</v>
      </c>
      <c r="F511" s="3">
        <v>1.5</v>
      </c>
      <c r="G511" s="7" t="s">
        <v>4</v>
      </c>
      <c r="H511" s="17">
        <v>1.54E-2</v>
      </c>
      <c r="I511" s="4" t="s">
        <v>35</v>
      </c>
      <c r="J511" s="4" t="s">
        <v>35</v>
      </c>
      <c r="K511" s="4">
        <v>0.32300000000000001</v>
      </c>
      <c r="L511" s="4">
        <f>IF(K511="","",IF(H511="","",K511/H511))</f>
        <v>20.974025974025974</v>
      </c>
      <c r="M511" s="7">
        <v>23</v>
      </c>
      <c r="N511" s="4">
        <v>7.83</v>
      </c>
      <c r="O511" s="7">
        <v>100.7</v>
      </c>
      <c r="P511" s="3"/>
      <c r="Q511" s="38">
        <v>1.7</v>
      </c>
      <c r="R511" s="3"/>
      <c r="S511" s="4">
        <v>0.15</v>
      </c>
      <c r="T511" s="8">
        <v>4.3</v>
      </c>
      <c r="U511" s="8">
        <v>0.23</v>
      </c>
      <c r="V511" s="4">
        <v>2.31</v>
      </c>
      <c r="W511" s="4">
        <v>0</v>
      </c>
      <c r="X511" s="4">
        <f>IF(T511="","",IF(W511="","",(T511-U511-V511-W511)))</f>
        <v>1.7599999999999993</v>
      </c>
      <c r="Y511" s="9">
        <f>IF(U511="","",U511/$T511)</f>
        <v>5.3488372093023262E-2</v>
      </c>
      <c r="Z511" s="9">
        <f>IF(V511="","",V511/$T511)</f>
        <v>0.53720930232558139</v>
      </c>
      <c r="AA511" s="9">
        <f>IF(W511="","",W511/$T511)</f>
        <v>0</v>
      </c>
      <c r="AB511" s="9">
        <f>IF(X511="","",X511/$T511)</f>
        <v>0.40930232558139523</v>
      </c>
      <c r="AC511" s="9"/>
      <c r="AD511" s="8"/>
      <c r="AE511" s="10">
        <v>2016</v>
      </c>
      <c r="AF511" s="7">
        <v>26</v>
      </c>
      <c r="AG511" s="7">
        <v>28</v>
      </c>
      <c r="AH511" s="12" t="s">
        <v>214</v>
      </c>
      <c r="AI511" s="12"/>
      <c r="AJ511" s="32">
        <f>IF(AE511&lt;&gt;AE510,"1",IF(C511&gt;C510,AJ510+1,"1"))</f>
        <v>4</v>
      </c>
      <c r="AK511" s="10">
        <f>IF(G511="Top",AJ511*1,IF(G511="Bottom",AJ511+10,""))</f>
        <v>4</v>
      </c>
      <c r="AL511" s="11" t="s">
        <v>1271</v>
      </c>
      <c r="AN511" s="10"/>
      <c r="AO511" s="10"/>
      <c r="AP511" s="7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</row>
    <row r="512" spans="1:73" s="11" customFormat="1" ht="11.25" x14ac:dyDescent="0.2">
      <c r="A512" s="15">
        <v>31</v>
      </c>
      <c r="B512" s="11" t="s">
        <v>214</v>
      </c>
      <c r="C512" s="16">
        <v>42598</v>
      </c>
      <c r="D512" s="3">
        <v>4</v>
      </c>
      <c r="E512" s="38">
        <v>2.4500000000000002</v>
      </c>
      <c r="F512" s="3">
        <v>1.5</v>
      </c>
      <c r="G512" s="7" t="s">
        <v>4</v>
      </c>
      <c r="H512" s="17">
        <v>1.7000000000000001E-2</v>
      </c>
      <c r="I512" s="4">
        <v>2.1000000000000001E-2</v>
      </c>
      <c r="J512" s="4">
        <v>5.1999999999999998E-2</v>
      </c>
      <c r="K512" s="4">
        <v>0.57999999999999996</v>
      </c>
      <c r="L512" s="4">
        <f>IF(K512="","",IF(H512="","",K512/H512))</f>
        <v>34.117647058823522</v>
      </c>
      <c r="M512" s="7">
        <v>24</v>
      </c>
      <c r="N512" s="4">
        <v>7.67</v>
      </c>
      <c r="O512" s="7">
        <v>98.4</v>
      </c>
      <c r="P512" s="3">
        <v>9.0500000000000007</v>
      </c>
      <c r="Q512" s="38">
        <v>4.5</v>
      </c>
      <c r="R512" s="3"/>
      <c r="S512" s="4">
        <v>0.15</v>
      </c>
      <c r="T512" s="8">
        <v>4.3100000000000005</v>
      </c>
      <c r="U512" s="8">
        <v>0</v>
      </c>
      <c r="V512" s="4">
        <v>2.6</v>
      </c>
      <c r="W512" s="4">
        <v>1.71</v>
      </c>
      <c r="X512" s="4">
        <f>IF(T512="","",IF(W512="","",(T512-U512-V512-W512)))</f>
        <v>4.4408920985006262E-16</v>
      </c>
      <c r="Y512" s="9">
        <f>IF(U512="","",U512/$T512)</f>
        <v>0</v>
      </c>
      <c r="Z512" s="9">
        <f>IF(V512="","",V512/$T512)</f>
        <v>0.60324825986078878</v>
      </c>
      <c r="AA512" s="9">
        <f>IF(W512="","",W512/$T512)</f>
        <v>0.39675174013921111</v>
      </c>
      <c r="AB512" s="9">
        <f>IF(X512="","",X512/$T512)</f>
        <v>1.0303693964038574E-16</v>
      </c>
      <c r="AC512" s="9"/>
      <c r="AD512" s="8"/>
      <c r="AE512" s="10">
        <v>2016</v>
      </c>
      <c r="AF512" s="7">
        <v>24</v>
      </c>
      <c r="AG512" s="7">
        <v>27</v>
      </c>
      <c r="AH512" s="12" t="s">
        <v>214</v>
      </c>
      <c r="AI512" s="12"/>
      <c r="AJ512" s="32">
        <f>IF(AE512&lt;&gt;AE511,"1",IF(C512&gt;C511,AJ511+1,"1"))</f>
        <v>5</v>
      </c>
      <c r="AK512" s="10">
        <f>IF(G512="Top",AJ512*1,IF(G512="Bottom",AJ512+10,""))</f>
        <v>5</v>
      </c>
      <c r="AL512" s="11" t="s">
        <v>1537</v>
      </c>
      <c r="AN512" s="10"/>
      <c r="AO512" s="10"/>
      <c r="AP512" s="7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</row>
    <row r="513" spans="1:73" s="11" customFormat="1" ht="11.25" x14ac:dyDescent="0.2">
      <c r="A513" s="15">
        <v>31</v>
      </c>
      <c r="B513" s="11" t="s">
        <v>214</v>
      </c>
      <c r="C513" s="16">
        <v>42612</v>
      </c>
      <c r="D513" s="3">
        <v>3.6</v>
      </c>
      <c r="E513" s="38">
        <v>2.2999999999999998</v>
      </c>
      <c r="F513" s="3">
        <v>1.5</v>
      </c>
      <c r="G513" s="7" t="s">
        <v>4</v>
      </c>
      <c r="H513" s="17">
        <v>1.6399999999999998E-2</v>
      </c>
      <c r="I513" s="4" t="s">
        <v>35</v>
      </c>
      <c r="J513" s="4" t="s">
        <v>35</v>
      </c>
      <c r="K513" s="4">
        <v>0.317</v>
      </c>
      <c r="L513" s="4">
        <f>IF(K513="","",IF(H513="","",K513/H513))</f>
        <v>19.329268292682929</v>
      </c>
      <c r="M513" s="7">
        <v>31</v>
      </c>
      <c r="N513" s="4">
        <v>7.81</v>
      </c>
      <c r="O513" s="7">
        <v>98.1</v>
      </c>
      <c r="P513" s="3"/>
      <c r="Q513" s="38">
        <v>6.9</v>
      </c>
      <c r="R513" s="3"/>
      <c r="S513" s="4">
        <v>0.15</v>
      </c>
      <c r="T513" s="8">
        <v>3.42</v>
      </c>
      <c r="U513" s="8">
        <v>0.41</v>
      </c>
      <c r="V513" s="4">
        <v>1.68</v>
      </c>
      <c r="W513" s="4">
        <v>0</v>
      </c>
      <c r="X513" s="4">
        <f>IF(T513="","",IF(W513="","",(T513-U513-V513-W513)))</f>
        <v>1.3299999999999998</v>
      </c>
      <c r="Y513" s="9">
        <f>IF(U513="","",U513/$T513)</f>
        <v>0.11988304093567251</v>
      </c>
      <c r="Z513" s="9">
        <f>IF(V513="","",V513/$T513)</f>
        <v>0.49122807017543857</v>
      </c>
      <c r="AA513" s="9">
        <f>IF(W513="","",W513/$T513)</f>
        <v>0</v>
      </c>
      <c r="AB513" s="9">
        <f>IF(X513="","",X513/$T513)</f>
        <v>0.38888888888888884</v>
      </c>
      <c r="AC513" s="9"/>
      <c r="AD513" s="8"/>
      <c r="AE513" s="10">
        <v>2016</v>
      </c>
      <c r="AF513" s="7">
        <v>24</v>
      </c>
      <c r="AG513" s="7">
        <v>26</v>
      </c>
      <c r="AH513" s="12" t="s">
        <v>214</v>
      </c>
      <c r="AI513" s="12"/>
      <c r="AJ513" s="32">
        <f>IF(AE513&lt;&gt;AE512,"1",IF(C513&gt;C512,AJ512+1,"1"))</f>
        <v>6</v>
      </c>
      <c r="AK513" s="10">
        <f>IF(G513="Top",AJ513*1,IF(G513="Bottom",AJ513+10,""))</f>
        <v>6</v>
      </c>
      <c r="AL513" s="11" t="s">
        <v>1843</v>
      </c>
      <c r="AN513" s="10"/>
      <c r="AO513" s="10"/>
      <c r="AP513" s="7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</row>
    <row r="514" spans="1:73" s="11" customFormat="1" ht="11.25" x14ac:dyDescent="0.2">
      <c r="A514" s="15">
        <v>31</v>
      </c>
      <c r="B514" s="11" t="s">
        <v>214</v>
      </c>
      <c r="C514" s="16">
        <v>42623</v>
      </c>
      <c r="D514" s="3">
        <v>3.3</v>
      </c>
      <c r="E514" s="38">
        <v>2.4500000000000002</v>
      </c>
      <c r="F514" s="3">
        <v>1.5</v>
      </c>
      <c r="G514" s="7" t="s">
        <v>4</v>
      </c>
      <c r="H514" s="17">
        <v>1.6500000000000001E-2</v>
      </c>
      <c r="I514" s="4">
        <v>7.0000000000000001E-3</v>
      </c>
      <c r="J514" s="4">
        <v>0.02</v>
      </c>
      <c r="K514" s="4">
        <v>0.40500000000000003</v>
      </c>
      <c r="L514" s="4">
        <f>IF(K514="","",IF(H514="","",K514/H514))</f>
        <v>24.545454545454547</v>
      </c>
      <c r="M514" s="7">
        <v>26</v>
      </c>
      <c r="N514" s="4">
        <v>7.96</v>
      </c>
      <c r="O514" s="7">
        <v>100.2</v>
      </c>
      <c r="P514" s="3"/>
      <c r="Q514" s="38">
        <v>3.6</v>
      </c>
      <c r="R514" s="3">
        <v>12.1</v>
      </c>
      <c r="S514" s="4">
        <v>0.15</v>
      </c>
      <c r="T514" s="8">
        <v>2.75</v>
      </c>
      <c r="U514" s="8">
        <v>0.22</v>
      </c>
      <c r="V514" s="4">
        <v>1.44</v>
      </c>
      <c r="W514" s="4">
        <v>0.56999999999999995</v>
      </c>
      <c r="X514" s="4">
        <f>IF(T514="","",IF(W514="","",(T514-U514-V514-W514)))</f>
        <v>0.51999999999999991</v>
      </c>
      <c r="Y514" s="9">
        <f>IF(U514="","",U514/$T514)</f>
        <v>0.08</v>
      </c>
      <c r="Z514" s="9">
        <f>IF(V514="","",V514/$T514)</f>
        <v>0.52363636363636357</v>
      </c>
      <c r="AA514" s="9">
        <f>IF(W514="","",W514/$T514)</f>
        <v>0.20727272727272725</v>
      </c>
      <c r="AB514" s="9">
        <f>IF(X514="","",X514/$T514)</f>
        <v>0.18909090909090906</v>
      </c>
      <c r="AC514" s="9"/>
      <c r="AD514" s="8"/>
      <c r="AE514" s="10">
        <v>2016</v>
      </c>
      <c r="AF514" s="7">
        <v>22</v>
      </c>
      <c r="AG514" s="7">
        <v>27</v>
      </c>
      <c r="AH514" s="12" t="s">
        <v>214</v>
      </c>
      <c r="AI514" s="12"/>
      <c r="AJ514" s="32">
        <f>IF(AE514&lt;&gt;AE513,"1",IF(C514&gt;C513,AJ513+1,"1"))</f>
        <v>7</v>
      </c>
      <c r="AK514" s="10">
        <f>IF(G514="Top",AJ514*1,IF(G514="Bottom",AJ514+10,""))</f>
        <v>7</v>
      </c>
      <c r="AL514" s="11" t="s">
        <v>2065</v>
      </c>
      <c r="AN514" s="10"/>
      <c r="AO514" s="10"/>
      <c r="AP514" s="7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</row>
    <row r="515" spans="1:73" s="11" customFormat="1" ht="11.25" x14ac:dyDescent="0.2">
      <c r="A515" s="15">
        <v>31</v>
      </c>
      <c r="B515" s="11" t="s">
        <v>214</v>
      </c>
      <c r="C515" s="16">
        <v>42639</v>
      </c>
      <c r="D515" s="3">
        <v>3.4</v>
      </c>
      <c r="E515" s="38">
        <v>2.4</v>
      </c>
      <c r="F515" s="3">
        <v>1.5</v>
      </c>
      <c r="G515" s="7" t="s">
        <v>4</v>
      </c>
      <c r="H515" s="17">
        <v>1.5699999999999999E-2</v>
      </c>
      <c r="I515" s="4" t="s">
        <v>35</v>
      </c>
      <c r="J515" s="4" t="s">
        <v>35</v>
      </c>
      <c r="K515" s="4">
        <v>0.38900000000000001</v>
      </c>
      <c r="L515" s="4">
        <f>IF(K515="","",IF(H515="","",K515/H515))</f>
        <v>24.777070063694271</v>
      </c>
      <c r="M515" s="7">
        <v>23</v>
      </c>
      <c r="N515" s="4">
        <v>7.09</v>
      </c>
      <c r="O515" s="7">
        <v>112.3</v>
      </c>
      <c r="P515" s="3"/>
      <c r="Q515" s="38">
        <v>4</v>
      </c>
      <c r="R515" s="3"/>
      <c r="S515" s="4">
        <v>0.15</v>
      </c>
      <c r="T515" s="8">
        <v>2.86</v>
      </c>
      <c r="U515" s="8">
        <v>0.73</v>
      </c>
      <c r="V515" s="4">
        <v>1.1599999999999999</v>
      </c>
      <c r="W515" s="4">
        <v>0</v>
      </c>
      <c r="X515" s="4">
        <f>IF(T515="","",IF(W515="","",(T515-U515-V515-W515)))</f>
        <v>0.97</v>
      </c>
      <c r="Y515" s="9">
        <f>IF(U515="","",U515/$T515)</f>
        <v>0.25524475524475526</v>
      </c>
      <c r="Z515" s="9">
        <f>IF(V515="","",V515/$T515)</f>
        <v>0.40559440559440557</v>
      </c>
      <c r="AA515" s="9">
        <f>IF(W515="","",W515/$T515)</f>
        <v>0</v>
      </c>
      <c r="AB515" s="9">
        <f>IF(X515="","",X515/$T515)</f>
        <v>0.33916083916083917</v>
      </c>
      <c r="AC515" s="9"/>
      <c r="AD515" s="8"/>
      <c r="AE515" s="10">
        <v>2016</v>
      </c>
      <c r="AF515" s="7">
        <v>20</v>
      </c>
      <c r="AG515" s="7">
        <v>21</v>
      </c>
      <c r="AH515" s="12" t="s">
        <v>214</v>
      </c>
      <c r="AI515" s="12"/>
      <c r="AJ515" s="32">
        <f>IF(AE515&lt;&gt;AE514,"1",IF(C515&gt;C514,AJ514+1,"1"))</f>
        <v>8</v>
      </c>
      <c r="AK515" s="10">
        <f>IF(G515="Top",AJ515*1,IF(G515="Bottom",AJ515+10,""))</f>
        <v>8</v>
      </c>
      <c r="AL515" s="11" t="s">
        <v>2364</v>
      </c>
      <c r="AN515" s="10"/>
      <c r="AO515" s="10"/>
      <c r="AP515" s="7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</row>
    <row r="516" spans="1:73" s="11" customFormat="1" ht="11.25" hidden="1" x14ac:dyDescent="0.2">
      <c r="A516" s="1">
        <v>31</v>
      </c>
      <c r="B516" s="1" t="s">
        <v>214</v>
      </c>
      <c r="C516" s="24">
        <v>42899</v>
      </c>
      <c r="D516" s="1"/>
      <c r="E516" s="20"/>
      <c r="F516" s="1"/>
      <c r="G516" s="7" t="s">
        <v>1</v>
      </c>
      <c r="H516" s="5">
        <v>3.15E-2</v>
      </c>
      <c r="I516" s="6"/>
      <c r="J516" s="6">
        <v>8.9999999999999993E-3</v>
      </c>
      <c r="K516" s="6"/>
      <c r="L516" s="6" t="str">
        <f>IF(H516="","",IF(K516="","",K516/H516))</f>
        <v/>
      </c>
      <c r="M516" s="1"/>
      <c r="N516" s="20"/>
      <c r="O516" s="13"/>
      <c r="P516" s="1"/>
      <c r="Q516" s="20"/>
      <c r="R516" s="13"/>
      <c r="S516" s="6" t="s">
        <v>35</v>
      </c>
      <c r="T516" s="6"/>
      <c r="U516" s="6"/>
      <c r="V516" s="6"/>
      <c r="W516" s="6"/>
      <c r="X516" s="6" t="str">
        <f>IF(T516="","",T516-U516-V516-W516)</f>
        <v/>
      </c>
      <c r="Y516" s="9" t="str">
        <f>IF(U516="","",U516/$T516)</f>
        <v/>
      </c>
      <c r="Z516" s="9" t="str">
        <f>IF(V516="","",V516/$T516)</f>
        <v/>
      </c>
      <c r="AA516" s="9" t="str">
        <f>IF(W516="","",W516/$T516)</f>
        <v/>
      </c>
      <c r="AB516" s="9" t="str">
        <f>IF(X516="","",X516/$T516)</f>
        <v/>
      </c>
      <c r="AC516" s="21"/>
      <c r="AD516" s="1"/>
      <c r="AE516" s="1">
        <v>2017</v>
      </c>
      <c r="AF516" s="1"/>
      <c r="AG516" s="1"/>
      <c r="AH516" s="12" t="s">
        <v>214</v>
      </c>
      <c r="AI516" s="1"/>
      <c r="AJ516" s="32" t="str">
        <f>IF(AE516&lt;&gt;AE515,"1",IF(C516&gt;C515,AJ515+1,"1"))</f>
        <v>1</v>
      </c>
      <c r="AK516" s="10">
        <f>IF(G516="Top",AJ516*1,IF(G516="Bottom",AJ516+10,""))</f>
        <v>11</v>
      </c>
      <c r="AL516" s="11" t="s">
        <v>2798</v>
      </c>
      <c r="AM516" s="14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</row>
    <row r="517" spans="1:73" s="11" customFormat="1" ht="11.25" x14ac:dyDescent="0.2">
      <c r="A517" s="1">
        <v>31</v>
      </c>
      <c r="B517" s="1" t="s">
        <v>214</v>
      </c>
      <c r="C517" s="24">
        <v>42899</v>
      </c>
      <c r="D517" s="1">
        <v>4.0999999999999996</v>
      </c>
      <c r="E517" s="39">
        <v>2.85</v>
      </c>
      <c r="F517" s="1">
        <v>1.5</v>
      </c>
      <c r="G517" s="1" t="s">
        <v>4</v>
      </c>
      <c r="H517" s="5">
        <v>2.1899999999999999E-2</v>
      </c>
      <c r="I517" s="6">
        <v>7.0000000000000001E-3</v>
      </c>
      <c r="J517" s="6">
        <v>6.2E-2</v>
      </c>
      <c r="K517" s="6">
        <v>0.52900000000000003</v>
      </c>
      <c r="L517" s="6">
        <f>IF(H517="","",IF(K517="","",K517/H517))</f>
        <v>24.155251141552512</v>
      </c>
      <c r="M517" s="1">
        <v>29</v>
      </c>
      <c r="N517" s="20">
        <v>7.15</v>
      </c>
      <c r="O517" s="13">
        <v>77.7</v>
      </c>
      <c r="P517" s="1">
        <v>6.96</v>
      </c>
      <c r="Q517" s="39">
        <v>0.7</v>
      </c>
      <c r="R517" s="13"/>
      <c r="S517" s="6">
        <v>0.15</v>
      </c>
      <c r="T517" s="6">
        <v>3.37</v>
      </c>
      <c r="U517" s="6">
        <v>0.87</v>
      </c>
      <c r="V517" s="6">
        <v>0.04</v>
      </c>
      <c r="W517" s="6">
        <v>0</v>
      </c>
      <c r="X517" s="6">
        <f>IF(T517="","",T517-U517-V517-W517)</f>
        <v>2.46</v>
      </c>
      <c r="Y517" s="9">
        <f>IF(U517="","",U517/$T517)</f>
        <v>0.25816023738872401</v>
      </c>
      <c r="Z517" s="9">
        <f>IF(V517="","",V517/$T517)</f>
        <v>1.1869436201780416E-2</v>
      </c>
      <c r="AA517" s="9">
        <f>IF(W517="","",W517/$T517)</f>
        <v>0</v>
      </c>
      <c r="AB517" s="9">
        <f>IF(X517="","",X517/$T517)</f>
        <v>0.72997032640949555</v>
      </c>
      <c r="AC517" s="21"/>
      <c r="AD517" s="1"/>
      <c r="AE517" s="1">
        <v>2017</v>
      </c>
      <c r="AF517" s="1">
        <v>26</v>
      </c>
      <c r="AG517" s="1">
        <v>26</v>
      </c>
      <c r="AH517" s="12" t="s">
        <v>214</v>
      </c>
      <c r="AI517" s="1"/>
      <c r="AJ517" s="32" t="str">
        <f>IF(AE517&lt;&gt;AE516,"1",IF(C517&gt;C516,AJ516+1,"1"))</f>
        <v>1</v>
      </c>
      <c r="AK517" s="10">
        <f>IF(G517="Top",AJ517*1,IF(G517="Bottom",AJ517+10,""))</f>
        <v>1</v>
      </c>
      <c r="AL517" s="11" t="s">
        <v>2799</v>
      </c>
      <c r="AM517" s="14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</row>
    <row r="518" spans="1:73" s="11" customFormat="1" ht="11.25" hidden="1" x14ac:dyDescent="0.2">
      <c r="A518" s="1">
        <v>31</v>
      </c>
      <c r="B518" s="1" t="s">
        <v>214</v>
      </c>
      <c r="C518" s="24">
        <v>42913</v>
      </c>
      <c r="D518" s="1"/>
      <c r="E518" s="20"/>
      <c r="F518" s="1"/>
      <c r="G518" s="7" t="s">
        <v>1</v>
      </c>
      <c r="H518" s="5">
        <v>2.0799999999999999E-2</v>
      </c>
      <c r="I518" s="6"/>
      <c r="J518" s="6">
        <v>3.5000000000000003E-2</v>
      </c>
      <c r="K518" s="6"/>
      <c r="L518" s="6" t="str">
        <f>IF(H518="","",IF(K518="","",K518/H518))</f>
        <v/>
      </c>
      <c r="M518" s="1"/>
      <c r="N518" s="20"/>
      <c r="O518" s="13"/>
      <c r="P518" s="1"/>
      <c r="Q518" s="20"/>
      <c r="R518" s="13"/>
      <c r="S518" s="6" t="s">
        <v>35</v>
      </c>
      <c r="T518" s="6"/>
      <c r="U518" s="6"/>
      <c r="V518" s="6"/>
      <c r="W518" s="6"/>
      <c r="X518" s="6" t="str">
        <f>IF(T518="","",T518-U518-V518-W518)</f>
        <v/>
      </c>
      <c r="Y518" s="9" t="str">
        <f>IF(U518="","",U518/$T518)</f>
        <v/>
      </c>
      <c r="Z518" s="9" t="str">
        <f>IF(V518="","",V518/$T518)</f>
        <v/>
      </c>
      <c r="AA518" s="9" t="str">
        <f>IF(W518="","",W518/$T518)</f>
        <v/>
      </c>
      <c r="AB518" s="9" t="str">
        <f>IF(X518="","",X518/$T518)</f>
        <v/>
      </c>
      <c r="AC518" s="21"/>
      <c r="AD518" s="1"/>
      <c r="AE518" s="1">
        <v>2017</v>
      </c>
      <c r="AF518" s="1"/>
      <c r="AG518" s="1"/>
      <c r="AH518" s="12" t="s">
        <v>214</v>
      </c>
      <c r="AI518" s="1"/>
      <c r="AJ518" s="32">
        <f>IF(AE518&lt;&gt;AE517,"1",IF(C518&gt;C517,AJ517+1,"1"))</f>
        <v>2</v>
      </c>
      <c r="AK518" s="10">
        <f>IF(G518="Top",AJ518*1,IF(G518="Bottom",AJ518+10,""))</f>
        <v>12</v>
      </c>
      <c r="AL518" s="11" t="s">
        <v>3138</v>
      </c>
      <c r="AM518" s="14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</row>
    <row r="519" spans="1:73" s="11" customFormat="1" ht="11.25" x14ac:dyDescent="0.2">
      <c r="A519" s="1">
        <v>31</v>
      </c>
      <c r="B519" s="1" t="s">
        <v>214</v>
      </c>
      <c r="C519" s="24">
        <v>42913</v>
      </c>
      <c r="D519" s="1">
        <v>3.7</v>
      </c>
      <c r="E519" s="39">
        <v>2.75</v>
      </c>
      <c r="F519" s="1">
        <v>1.5</v>
      </c>
      <c r="G519" s="1" t="s">
        <v>4</v>
      </c>
      <c r="H519" s="5">
        <v>1.6800000000000002E-2</v>
      </c>
      <c r="I519" s="6">
        <v>2.7E-2</v>
      </c>
      <c r="J519" s="6">
        <v>0.27400000000000002</v>
      </c>
      <c r="K519" s="6">
        <v>0.85199999999999998</v>
      </c>
      <c r="L519" s="6">
        <f>IF(H519="","",IF(K519="","",K519/H519))</f>
        <v>50.714285714285708</v>
      </c>
      <c r="M519" s="1">
        <v>25</v>
      </c>
      <c r="N519" s="20">
        <v>8.1199999999999992</v>
      </c>
      <c r="O519" s="13">
        <v>77.099999999999994</v>
      </c>
      <c r="P519" s="1"/>
      <c r="Q519" s="39">
        <v>7</v>
      </c>
      <c r="R519" s="13"/>
      <c r="S519" s="6">
        <v>0.15</v>
      </c>
      <c r="T519" s="6">
        <v>3.65</v>
      </c>
      <c r="U519" s="6">
        <v>0</v>
      </c>
      <c r="V519" s="6">
        <v>0.99</v>
      </c>
      <c r="W519" s="6">
        <v>0.39</v>
      </c>
      <c r="X519" s="6">
        <f>IF(T519="","",T519-U519-V519-W519)</f>
        <v>2.27</v>
      </c>
      <c r="Y519" s="9">
        <f>IF(U519="","",U519/$T519)</f>
        <v>0</v>
      </c>
      <c r="Z519" s="9">
        <f>IF(V519="","",V519/$T519)</f>
        <v>0.27123287671232876</v>
      </c>
      <c r="AA519" s="9">
        <f>IF(W519="","",W519/$T519)</f>
        <v>0.10684931506849316</v>
      </c>
      <c r="AB519" s="9">
        <f>IF(X519="","",X519/$T519)</f>
        <v>0.62191780821917808</v>
      </c>
      <c r="AC519" s="21"/>
      <c r="AD519" s="1"/>
      <c r="AE519" s="1">
        <v>2017</v>
      </c>
      <c r="AF519" s="1">
        <v>13</v>
      </c>
      <c r="AG519" s="1">
        <v>24</v>
      </c>
      <c r="AH519" s="12" t="s">
        <v>214</v>
      </c>
      <c r="AI519" s="1"/>
      <c r="AJ519" s="32" t="str">
        <f>IF(AE519&lt;&gt;AE518,"1",IF(C519&gt;C518,AJ518+1,"1"))</f>
        <v>1</v>
      </c>
      <c r="AK519" s="10">
        <f>IF(G519="Top",AJ519*1,IF(G519="Bottom",AJ519+10,""))</f>
        <v>1</v>
      </c>
      <c r="AL519" s="11" t="s">
        <v>3139</v>
      </c>
      <c r="AM519" s="14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</row>
    <row r="520" spans="1:73" s="11" customFormat="1" ht="11.25" x14ac:dyDescent="0.2">
      <c r="A520" s="1">
        <v>31</v>
      </c>
      <c r="B520" s="1" t="s">
        <v>214</v>
      </c>
      <c r="C520" s="24">
        <v>42926</v>
      </c>
      <c r="D520" s="1">
        <v>3.7</v>
      </c>
      <c r="E520" s="39">
        <v>2.75</v>
      </c>
      <c r="F520" s="1">
        <v>1.5</v>
      </c>
      <c r="G520" s="1" t="s">
        <v>4</v>
      </c>
      <c r="H520" s="5">
        <v>1.2999999999999999E-2</v>
      </c>
      <c r="I520" s="6">
        <v>7.0000000000000001E-3</v>
      </c>
      <c r="J520" s="6">
        <v>6.8000000000000005E-2</v>
      </c>
      <c r="K520" s="6">
        <v>0.44500000000000001</v>
      </c>
      <c r="L520" s="6">
        <f>IF(H520="","",IF(K520="","",K520/H520))</f>
        <v>34.230769230769234</v>
      </c>
      <c r="M520" s="1">
        <v>25</v>
      </c>
      <c r="N520" s="20">
        <v>7.38</v>
      </c>
      <c r="O520" s="13">
        <v>79.3</v>
      </c>
      <c r="P520" s="1"/>
      <c r="Q520" s="39">
        <v>5.4</v>
      </c>
      <c r="R520" s="13">
        <v>17.3</v>
      </c>
      <c r="S520" s="6">
        <v>0.15</v>
      </c>
      <c r="T520" s="6">
        <v>1.94</v>
      </c>
      <c r="U520" s="6">
        <v>0.28000000000000003</v>
      </c>
      <c r="V520" s="6">
        <v>0.89</v>
      </c>
      <c r="W520" s="6">
        <v>0</v>
      </c>
      <c r="X520" s="6">
        <f>IF(T520="","",T520-U520-V520-W520)</f>
        <v>0.76999999999999991</v>
      </c>
      <c r="Y520" s="9">
        <f>IF(U520="","",U520/$T520)</f>
        <v>0.14432989690721651</v>
      </c>
      <c r="Z520" s="9">
        <f>IF(V520="","",V520/$T520)</f>
        <v>0.45876288659793818</v>
      </c>
      <c r="AA520" s="9">
        <f>IF(W520="","",W520/$T520)</f>
        <v>0</v>
      </c>
      <c r="AB520" s="9">
        <f>IF(X520="","",X520/$T520)</f>
        <v>0.39690721649484534</v>
      </c>
      <c r="AC520" s="21"/>
      <c r="AD520" s="1"/>
      <c r="AE520" s="1">
        <v>2017</v>
      </c>
      <c r="AF520" s="1">
        <v>24</v>
      </c>
      <c r="AG520" s="1">
        <v>26</v>
      </c>
      <c r="AH520" s="12" t="s">
        <v>214</v>
      </c>
      <c r="AI520" s="1"/>
      <c r="AJ520" s="32">
        <f>IF(AE520&lt;&gt;AE519,"1",IF(C520&gt;C519,AJ519+1,"1"))</f>
        <v>2</v>
      </c>
      <c r="AK520" s="10">
        <f>IF(G520="Top",AJ520*1,IF(G520="Bottom",AJ520+10,""))</f>
        <v>2</v>
      </c>
      <c r="AL520" s="11" t="s">
        <v>3481</v>
      </c>
      <c r="AM520" s="14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</row>
    <row r="521" spans="1:73" s="11" customFormat="1" ht="11.25" x14ac:dyDescent="0.2">
      <c r="A521" s="1">
        <v>31</v>
      </c>
      <c r="B521" s="1" t="s">
        <v>214</v>
      </c>
      <c r="C521" s="24">
        <v>42947</v>
      </c>
      <c r="D521" s="1">
        <v>4.3</v>
      </c>
      <c r="E521" s="39">
        <v>1.85</v>
      </c>
      <c r="F521" s="1">
        <v>1.5</v>
      </c>
      <c r="G521" s="1" t="s">
        <v>4</v>
      </c>
      <c r="H521" s="5">
        <v>2.3600000000000003E-2</v>
      </c>
      <c r="I521" s="6">
        <v>7.0000000000000001E-3</v>
      </c>
      <c r="J521" s="6">
        <v>0.185</v>
      </c>
      <c r="K521" s="6">
        <v>0.35699999999999998</v>
      </c>
      <c r="L521" s="6">
        <f>IF(H521="","",IF(K521="","",K521/H521))</f>
        <v>15.127118644067794</v>
      </c>
      <c r="M521" s="1">
        <v>40</v>
      </c>
      <c r="N521" s="20">
        <v>7.47</v>
      </c>
      <c r="O521" s="13">
        <v>72.900000000000006</v>
      </c>
      <c r="P521" s="1"/>
      <c r="Q521" s="39">
        <v>6.9</v>
      </c>
      <c r="R521" s="13"/>
      <c r="S521" s="6">
        <v>0.15</v>
      </c>
      <c r="T521" s="6">
        <v>3.19</v>
      </c>
      <c r="U521" s="6">
        <v>0.01</v>
      </c>
      <c r="V521" s="6">
        <v>1.3</v>
      </c>
      <c r="W521" s="6">
        <v>0.2</v>
      </c>
      <c r="X521" s="6">
        <f>IF(T521="","",T521-U521-V521-W521)</f>
        <v>1.6800000000000002</v>
      </c>
      <c r="Y521" s="9">
        <f>IF(U521="","",U521/$T521)</f>
        <v>3.1347962382445144E-3</v>
      </c>
      <c r="Z521" s="9">
        <f>IF(V521="","",V521/$T521)</f>
        <v>0.40752351097178685</v>
      </c>
      <c r="AA521" s="9">
        <f>IF(W521="","",W521/$T521)</f>
        <v>6.269592476489029E-2</v>
      </c>
      <c r="AB521" s="9">
        <f>IF(X521="","",X521/$T521)</f>
        <v>0.52664576802507845</v>
      </c>
      <c r="AC521" s="21"/>
      <c r="AD521" s="1"/>
      <c r="AE521" s="1">
        <v>2017</v>
      </c>
      <c r="AF521" s="1">
        <v>24</v>
      </c>
      <c r="AG521" s="1">
        <v>25</v>
      </c>
      <c r="AH521" s="12" t="s">
        <v>214</v>
      </c>
      <c r="AI521" s="1"/>
      <c r="AJ521" s="32">
        <f>IF(AE521&lt;&gt;AE520,"1",IF(C521&gt;C520,AJ520+1,"1"))</f>
        <v>3</v>
      </c>
      <c r="AK521" s="10">
        <f>IF(G521="Top",AJ521*1,IF(G521="Bottom",AJ521+10,""))</f>
        <v>3</v>
      </c>
      <c r="AL521" s="11" t="s">
        <v>4074</v>
      </c>
      <c r="AM521" s="14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</row>
    <row r="522" spans="1:73" s="11" customFormat="1" ht="11.25" x14ac:dyDescent="0.2">
      <c r="A522" s="1">
        <v>31</v>
      </c>
      <c r="B522" s="1" t="s">
        <v>214</v>
      </c>
      <c r="C522" s="24">
        <v>42962</v>
      </c>
      <c r="D522" s="1">
        <v>4</v>
      </c>
      <c r="E522" s="39">
        <v>2.1</v>
      </c>
      <c r="F522" s="1">
        <v>1.5</v>
      </c>
      <c r="G522" s="1" t="s">
        <v>4</v>
      </c>
      <c r="H522" s="5">
        <v>1.84E-2</v>
      </c>
      <c r="I522" s="6">
        <v>1.7999999999999999E-2</v>
      </c>
      <c r="J522" s="6">
        <v>1.6E-2</v>
      </c>
      <c r="K522" s="6">
        <v>0.36399999999999999</v>
      </c>
      <c r="L522" s="6">
        <f>IF(H522="","",IF(K522="","",K522/H522))</f>
        <v>19.782608695652172</v>
      </c>
      <c r="M522" s="1">
        <v>45</v>
      </c>
      <c r="N522" s="20">
        <v>7.62</v>
      </c>
      <c r="O522" s="13">
        <v>74.099999999999994</v>
      </c>
      <c r="P522" s="1">
        <v>7.43</v>
      </c>
      <c r="Q522" s="39">
        <v>6.3</v>
      </c>
      <c r="R522" s="13"/>
      <c r="S522" s="6">
        <v>0.15</v>
      </c>
      <c r="T522" s="6">
        <v>6.1400000000000006</v>
      </c>
      <c r="U522" s="6">
        <v>0.45</v>
      </c>
      <c r="V522" s="6">
        <v>2.8</v>
      </c>
      <c r="W522" s="6">
        <v>0</v>
      </c>
      <c r="X522" s="6">
        <f>IF(T522="","",T522-U522-V522-W522)</f>
        <v>2.8900000000000006</v>
      </c>
      <c r="Y522" s="9">
        <f>IF(U522="","",U522/$T522)</f>
        <v>7.3289902280130284E-2</v>
      </c>
      <c r="Z522" s="9">
        <f>IF(V522="","",V522/$T522)</f>
        <v>0.45602605863192175</v>
      </c>
      <c r="AA522" s="9">
        <f>IF(W522="","",W522/$T522)</f>
        <v>0</v>
      </c>
      <c r="AB522" s="9">
        <f>IF(X522="","",X522/$T522)</f>
        <v>0.47068403908794793</v>
      </c>
      <c r="AC522" s="21"/>
      <c r="AD522" s="1"/>
      <c r="AE522" s="1">
        <v>2017</v>
      </c>
      <c r="AF522" s="1">
        <v>23</v>
      </c>
      <c r="AG522" s="1">
        <v>25</v>
      </c>
      <c r="AH522" s="12" t="s">
        <v>214</v>
      </c>
      <c r="AI522" s="1"/>
      <c r="AJ522" s="32">
        <f>IF(AE522&lt;&gt;AE521,"1",IF(C522&gt;C521,AJ521+1,"1"))</f>
        <v>4</v>
      </c>
      <c r="AK522" s="10">
        <f>IF(G522="Top",AJ522*1,IF(G522="Bottom",AJ522+10,""))</f>
        <v>4</v>
      </c>
      <c r="AL522" s="11" t="s">
        <v>4500</v>
      </c>
      <c r="AM522" s="14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</row>
    <row r="523" spans="1:73" s="11" customFormat="1" ht="11.25" x14ac:dyDescent="0.2">
      <c r="A523" s="1">
        <v>31</v>
      </c>
      <c r="B523" s="1" t="s">
        <v>214</v>
      </c>
      <c r="C523" s="24">
        <v>42984</v>
      </c>
      <c r="D523" s="1">
        <v>4</v>
      </c>
      <c r="E523" s="39">
        <v>1.4</v>
      </c>
      <c r="F523" s="1">
        <v>1.5</v>
      </c>
      <c r="G523" s="1" t="s">
        <v>4</v>
      </c>
      <c r="H523" s="5">
        <v>5.7799999999999997E-2</v>
      </c>
      <c r="I523" s="6">
        <v>1.4999999999999999E-2</v>
      </c>
      <c r="J523" s="6">
        <v>4.2999999999999997E-2</v>
      </c>
      <c r="K523" s="6">
        <v>0.55600000000000005</v>
      </c>
      <c r="L523" s="6">
        <f>IF(H523="","",IF(K523="","",K523/H523))</f>
        <v>9.6193771626297586</v>
      </c>
      <c r="M523" s="1">
        <v>38</v>
      </c>
      <c r="N523" s="20">
        <v>7.97</v>
      </c>
      <c r="O523" s="13">
        <v>67.099999999999994</v>
      </c>
      <c r="P523" s="1"/>
      <c r="Q523" s="39">
        <v>121.1</v>
      </c>
      <c r="R523" s="13"/>
      <c r="S523" s="6">
        <v>0.15</v>
      </c>
      <c r="T523" s="6">
        <v>29.339999999999996</v>
      </c>
      <c r="U523" s="6">
        <v>0.31</v>
      </c>
      <c r="V523" s="6">
        <v>21.43</v>
      </c>
      <c r="W523" s="6">
        <v>0</v>
      </c>
      <c r="X523" s="6">
        <f>IF(T523="","",T523-U523-V523-W523)</f>
        <v>7.5999999999999979</v>
      </c>
      <c r="Y523" s="9">
        <f>IF(U523="","",U523/$T523)</f>
        <v>1.0565780504430812E-2</v>
      </c>
      <c r="Z523" s="9">
        <f>IF(V523="","",V523/$T523)</f>
        <v>0.73040218132242685</v>
      </c>
      <c r="AA523" s="9">
        <f>IF(W523="","",W523/$T523)</f>
        <v>0</v>
      </c>
      <c r="AB523" s="9">
        <f>IF(X523="","",X523/$T523)</f>
        <v>0.25903203817314241</v>
      </c>
      <c r="AC523" s="21"/>
      <c r="AD523" s="1" t="s">
        <v>5096</v>
      </c>
      <c r="AE523" s="1">
        <v>2017</v>
      </c>
      <c r="AF523" s="1">
        <v>17</v>
      </c>
      <c r="AG523" s="1">
        <v>20</v>
      </c>
      <c r="AH523" s="12" t="s">
        <v>214</v>
      </c>
      <c r="AI523" s="1"/>
      <c r="AJ523" s="32">
        <f>IF(AE523&lt;&gt;AE522,"1",IF(C523&gt;C522,AJ522+1,"1"))</f>
        <v>5</v>
      </c>
      <c r="AK523" s="10">
        <f>IF(G523="Top",AJ523*1,IF(G523="Bottom",AJ523+10,""))</f>
        <v>5</v>
      </c>
      <c r="AL523" s="11" t="s">
        <v>5097</v>
      </c>
      <c r="AM523" s="14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</row>
    <row r="524" spans="1:73" s="11" customFormat="1" ht="11.25" x14ac:dyDescent="0.2">
      <c r="A524" s="1">
        <v>31</v>
      </c>
      <c r="B524" s="1" t="s">
        <v>214</v>
      </c>
      <c r="C524" s="24">
        <v>43001</v>
      </c>
      <c r="D524" s="1">
        <v>3.8</v>
      </c>
      <c r="E524" s="39">
        <v>2.25</v>
      </c>
      <c r="F524" s="1">
        <v>1.5</v>
      </c>
      <c r="G524" s="1" t="s">
        <v>4</v>
      </c>
      <c r="H524" s="5">
        <v>2.1100000000000001E-2</v>
      </c>
      <c r="I524" s="6">
        <v>7.0000000000000001E-3</v>
      </c>
      <c r="J524" s="6">
        <v>2.1000000000000001E-2</v>
      </c>
      <c r="K524" s="6">
        <v>0.42599999999999999</v>
      </c>
      <c r="L524" s="6">
        <f>IF(H524="","",IF(K524="","",K524/H524))</f>
        <v>20.189573459715639</v>
      </c>
      <c r="M524" s="1">
        <v>33</v>
      </c>
      <c r="N524" s="20">
        <v>8.77</v>
      </c>
      <c r="O524" s="13">
        <v>80</v>
      </c>
      <c r="P524" s="1"/>
      <c r="Q524" s="39">
        <v>5.6</v>
      </c>
      <c r="R524" s="13">
        <v>11.9</v>
      </c>
      <c r="S524" s="6">
        <v>0.15</v>
      </c>
      <c r="T524" s="6">
        <v>4.29</v>
      </c>
      <c r="U524" s="6">
        <v>2.19</v>
      </c>
      <c r="V524" s="6">
        <v>1.26</v>
      </c>
      <c r="W524" s="6">
        <v>0</v>
      </c>
      <c r="X524" s="6">
        <f>IF(T524="","",T524-U524-V524-W524)</f>
        <v>0.84000000000000008</v>
      </c>
      <c r="Y524" s="9">
        <f>IF(U524="","",U524/$T524)</f>
        <v>0.51048951048951052</v>
      </c>
      <c r="Z524" s="9">
        <f>IF(V524="","",V524/$T524)</f>
        <v>0.2937062937062937</v>
      </c>
      <c r="AA524" s="9">
        <f>IF(W524="","",W524/$T524)</f>
        <v>0</v>
      </c>
      <c r="AB524" s="9">
        <f>IF(X524="","",X524/$T524)</f>
        <v>0.19580419580419581</v>
      </c>
      <c r="AC524" s="21"/>
      <c r="AD524" s="1"/>
      <c r="AE524" s="1">
        <v>2017</v>
      </c>
      <c r="AF524" s="1">
        <v>23</v>
      </c>
      <c r="AG524" s="1">
        <v>21</v>
      </c>
      <c r="AH524" s="12" t="s">
        <v>214</v>
      </c>
      <c r="AI524" s="1"/>
      <c r="AJ524" s="32">
        <f>IF(AE524&lt;&gt;AE523,"1",IF(C524&gt;C523,AJ523+1,"1"))</f>
        <v>6</v>
      </c>
      <c r="AK524" s="10">
        <f>IF(G524="Top",AJ524*1,IF(G524="Bottom",AJ524+10,""))</f>
        <v>6</v>
      </c>
      <c r="AL524" s="11" t="s">
        <v>5579</v>
      </c>
      <c r="AM524" s="14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</row>
    <row r="525" spans="1:73" s="11" customFormat="1" ht="11.25" hidden="1" x14ac:dyDescent="0.2">
      <c r="A525" s="15">
        <v>33</v>
      </c>
      <c r="B525" s="11" t="s">
        <v>37</v>
      </c>
      <c r="C525" s="16">
        <v>42519</v>
      </c>
      <c r="D525" s="3"/>
      <c r="E525" s="4"/>
      <c r="F525" s="3"/>
      <c r="G525" s="10" t="s">
        <v>13</v>
      </c>
      <c r="H525" s="17"/>
      <c r="I525" s="4"/>
      <c r="J525" s="4"/>
      <c r="K525" s="4"/>
      <c r="L525" s="4" t="str">
        <f>IF(K525="","",IF(H525="","",K525/H525))</f>
        <v/>
      </c>
      <c r="M525" s="7"/>
      <c r="N525" s="4"/>
      <c r="O525" s="7"/>
      <c r="P525" s="3"/>
      <c r="Q525" s="4"/>
      <c r="R525" s="3"/>
      <c r="S525" s="4">
        <v>0.15</v>
      </c>
      <c r="T525" s="8">
        <v>18.71</v>
      </c>
      <c r="U525" s="8">
        <v>0</v>
      </c>
      <c r="V525" s="4">
        <v>14.12</v>
      </c>
      <c r="W525" s="4">
        <v>2.77</v>
      </c>
      <c r="X525" s="4">
        <f>IF(T525="","",IF(W525="","",(T525-U525-V525-W525)))</f>
        <v>1.8200000000000016</v>
      </c>
      <c r="Y525" s="9">
        <f>IF(U525="","",U525/$T525)</f>
        <v>0</v>
      </c>
      <c r="Z525" s="9">
        <f>IF(V525="","",V525/$T525)</f>
        <v>0.75467664350614638</v>
      </c>
      <c r="AA525" s="9">
        <f>IF(W525="","",W525/$T525)</f>
        <v>0.14804917156600747</v>
      </c>
      <c r="AB525" s="9">
        <f>IF(X525="","",X525/$T525)</f>
        <v>9.7274184927846147E-2</v>
      </c>
      <c r="AC525" s="9"/>
      <c r="AD525" s="8"/>
      <c r="AE525" s="10">
        <v>2016</v>
      </c>
      <c r="AF525" s="7"/>
      <c r="AG525" s="7"/>
      <c r="AH525" s="12" t="s">
        <v>38</v>
      </c>
      <c r="AI525" s="12"/>
      <c r="AJ525" s="32" t="str">
        <f>IF(AE525&lt;&gt;AE524,"1",IF(C525&gt;C524,AJ524+1,"1"))</f>
        <v>1</v>
      </c>
      <c r="AK525" s="10" t="str">
        <f>IF(G525="Top",AJ525*1,IF(G525="Bottom",AJ525+10,""))</f>
        <v/>
      </c>
      <c r="AL525" s="11" t="s">
        <v>39</v>
      </c>
      <c r="AN525" s="10"/>
      <c r="AO525" s="10"/>
      <c r="AP525" s="7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</row>
    <row r="526" spans="1:73" s="11" customFormat="1" ht="11.25" hidden="1" x14ac:dyDescent="0.2">
      <c r="A526" s="15">
        <v>33</v>
      </c>
      <c r="B526" s="11" t="s">
        <v>37</v>
      </c>
      <c r="C526" s="16">
        <v>42521</v>
      </c>
      <c r="D526" s="3"/>
      <c r="E526" s="4"/>
      <c r="F526" s="3"/>
      <c r="G526" s="10" t="s">
        <v>13</v>
      </c>
      <c r="H526" s="17"/>
      <c r="I526" s="4"/>
      <c r="J526" s="4"/>
      <c r="K526" s="4"/>
      <c r="L526" s="4" t="str">
        <f>IF(K526="","",IF(H526="","",K526/H526))</f>
        <v/>
      </c>
      <c r="M526" s="7"/>
      <c r="N526" s="4"/>
      <c r="O526" s="7"/>
      <c r="P526" s="3"/>
      <c r="Q526" s="4"/>
      <c r="R526" s="3"/>
      <c r="S526" s="4">
        <v>0.15</v>
      </c>
      <c r="T526" s="8">
        <v>0.90999999999999992</v>
      </c>
      <c r="U526" s="8">
        <v>0</v>
      </c>
      <c r="V526" s="4">
        <v>0.48</v>
      </c>
      <c r="W526" s="4">
        <v>0.43</v>
      </c>
      <c r="X526" s="4">
        <f>IF(T526="","",IF(W526="","",(T526-U526-V526-W526)))</f>
        <v>-5.5511151231257827E-17</v>
      </c>
      <c r="Y526" s="9">
        <f>IF(U526="","",U526/$T526)</f>
        <v>0</v>
      </c>
      <c r="Z526" s="9">
        <f>IF(V526="","",V526/$T526)</f>
        <v>0.52747252747252749</v>
      </c>
      <c r="AA526" s="9">
        <f>IF(W526="","",W526/$T526)</f>
        <v>0.47252747252747257</v>
      </c>
      <c r="AB526" s="9">
        <f>IF(X526="","",X526/$T526)</f>
        <v>-6.1001265089294321E-17</v>
      </c>
      <c r="AC526" s="9"/>
      <c r="AD526" s="8"/>
      <c r="AE526" s="10">
        <v>2016</v>
      </c>
      <c r="AF526" s="7"/>
      <c r="AG526" s="7"/>
      <c r="AH526" s="12" t="s">
        <v>38</v>
      </c>
      <c r="AI526" s="12"/>
      <c r="AJ526" s="32">
        <f>IF(AE526&lt;&gt;AE525,"1",IF(C526&gt;C525,AJ525+1,"1"))</f>
        <v>2</v>
      </c>
      <c r="AK526" s="10" t="str">
        <f>IF(G526="Top",AJ526*1,IF(G526="Bottom",AJ526+10,""))</f>
        <v/>
      </c>
      <c r="AL526" s="11" t="s">
        <v>55</v>
      </c>
      <c r="AN526" s="10"/>
      <c r="AO526" s="10"/>
      <c r="AP526" s="7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</row>
    <row r="527" spans="1:73" s="11" customFormat="1" ht="11.25" hidden="1" x14ac:dyDescent="0.2">
      <c r="A527" s="15">
        <v>33</v>
      </c>
      <c r="B527" s="11" t="s">
        <v>37</v>
      </c>
      <c r="C527" s="16">
        <v>42521</v>
      </c>
      <c r="D527" s="3"/>
      <c r="E527" s="4"/>
      <c r="F527" s="3"/>
      <c r="G527" s="10" t="s">
        <v>13</v>
      </c>
      <c r="H527" s="17"/>
      <c r="I527" s="4"/>
      <c r="J527" s="4"/>
      <c r="K527" s="4"/>
      <c r="L527" s="4" t="str">
        <f>IF(K527="","",IF(H527="","",K527/H527))</f>
        <v/>
      </c>
      <c r="M527" s="7"/>
      <c r="N527" s="4"/>
      <c r="O527" s="7"/>
      <c r="P527" s="3"/>
      <c r="Q527" s="4"/>
      <c r="R527" s="3"/>
      <c r="S527" s="4">
        <v>0.15</v>
      </c>
      <c r="T527" s="8">
        <v>5.05</v>
      </c>
      <c r="U527" s="8">
        <v>1.84</v>
      </c>
      <c r="V527" s="4">
        <v>1.2</v>
      </c>
      <c r="W527" s="4">
        <v>0</v>
      </c>
      <c r="X527" s="4">
        <f>IF(T527="","",IF(W527="","",(T527-U527-V527-W527)))</f>
        <v>2.0099999999999998</v>
      </c>
      <c r="Y527" s="9">
        <f>IF(U527="","",U527/$T527)</f>
        <v>0.3643564356435644</v>
      </c>
      <c r="Z527" s="9">
        <f>IF(V527="","",V527/$T527)</f>
        <v>0.23762376237623761</v>
      </c>
      <c r="AA527" s="9">
        <f>IF(W527="","",W527/$T527)</f>
        <v>0</v>
      </c>
      <c r="AB527" s="9">
        <f>IF(X527="","",X527/$T527)</f>
        <v>0.39801980198019798</v>
      </c>
      <c r="AC527" s="9"/>
      <c r="AD527" s="8"/>
      <c r="AE527" s="10">
        <v>2016</v>
      </c>
      <c r="AF527" s="7"/>
      <c r="AG527" s="7"/>
      <c r="AH527" s="12" t="s">
        <v>38</v>
      </c>
      <c r="AI527" s="12"/>
      <c r="AJ527" s="32" t="str">
        <f>IF(AE527&lt;&gt;AE526,"1",IF(C527&gt;C526,AJ526+1,"1"))</f>
        <v>1</v>
      </c>
      <c r="AK527" s="10" t="str">
        <f>IF(G527="Top",AJ527*1,IF(G527="Bottom",AJ527+10,""))</f>
        <v/>
      </c>
      <c r="AL527" s="11" t="s">
        <v>56</v>
      </c>
      <c r="AN527" s="10"/>
      <c r="AO527" s="10"/>
      <c r="AP527" s="7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</row>
    <row r="528" spans="1:73" s="11" customFormat="1" ht="11.25" hidden="1" x14ac:dyDescent="0.2">
      <c r="A528" s="15">
        <v>33</v>
      </c>
      <c r="B528" s="11" t="s">
        <v>37</v>
      </c>
      <c r="C528" s="16">
        <v>42521</v>
      </c>
      <c r="D528" s="3"/>
      <c r="E528" s="4"/>
      <c r="F528" s="3"/>
      <c r="G528" s="10" t="s">
        <v>13</v>
      </c>
      <c r="H528" s="17"/>
      <c r="I528" s="4"/>
      <c r="J528" s="4"/>
      <c r="K528" s="4"/>
      <c r="L528" s="4" t="str">
        <f>IF(K528="","",IF(H528="","",K528/H528))</f>
        <v/>
      </c>
      <c r="M528" s="7"/>
      <c r="N528" s="4"/>
      <c r="O528" s="7"/>
      <c r="P528" s="3"/>
      <c r="Q528" s="4"/>
      <c r="R528" s="3"/>
      <c r="S528" s="4">
        <v>0.15</v>
      </c>
      <c r="T528" s="8">
        <v>1.1100000000000001</v>
      </c>
      <c r="U528" s="8">
        <v>0</v>
      </c>
      <c r="V528" s="4">
        <v>0.31</v>
      </c>
      <c r="W528" s="4">
        <v>0.8</v>
      </c>
      <c r="X528" s="4">
        <f>IF(T528="","",IF(W528="","",(T528-U528-V528-W528)))</f>
        <v>0</v>
      </c>
      <c r="Y528" s="9">
        <f>IF(U528="","",U528/$T528)</f>
        <v>0</v>
      </c>
      <c r="Z528" s="9">
        <f>IF(V528="","",V528/$T528)</f>
        <v>0.27927927927927926</v>
      </c>
      <c r="AA528" s="9">
        <f>IF(W528="","",W528/$T528)</f>
        <v>0.72072072072072069</v>
      </c>
      <c r="AB528" s="9">
        <f>IF(X528="","",X528/$T528)</f>
        <v>0</v>
      </c>
      <c r="AC528" s="9"/>
      <c r="AD528" s="8"/>
      <c r="AE528" s="10">
        <v>2016</v>
      </c>
      <c r="AF528" s="7"/>
      <c r="AG528" s="7"/>
      <c r="AH528" s="12" t="s">
        <v>38</v>
      </c>
      <c r="AI528" s="12"/>
      <c r="AJ528" s="32" t="str">
        <f>IF(AE528&lt;&gt;AE527,"1",IF(C528&gt;C527,AJ527+1,"1"))</f>
        <v>1</v>
      </c>
      <c r="AK528" s="10" t="str">
        <f>IF(G528="Top",AJ528*1,IF(G528="Bottom",AJ528+10,""))</f>
        <v/>
      </c>
      <c r="AL528" s="11" t="s">
        <v>57</v>
      </c>
      <c r="AN528" s="10"/>
      <c r="AO528" s="10"/>
      <c r="AP528" s="7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</row>
    <row r="529" spans="1:57" s="11" customFormat="1" ht="11.25" hidden="1" x14ac:dyDescent="0.2">
      <c r="A529" s="15">
        <v>33</v>
      </c>
      <c r="B529" s="11" t="s">
        <v>37</v>
      </c>
      <c r="C529" s="16">
        <v>42521</v>
      </c>
      <c r="D529" s="3"/>
      <c r="E529" s="4"/>
      <c r="F529" s="3"/>
      <c r="G529" s="10" t="s">
        <v>13</v>
      </c>
      <c r="H529" s="17"/>
      <c r="I529" s="4"/>
      <c r="J529" s="4"/>
      <c r="K529" s="4"/>
      <c r="L529" s="4" t="str">
        <f>IF(K529="","",IF(H529="","",K529/H529))</f>
        <v/>
      </c>
      <c r="M529" s="7"/>
      <c r="N529" s="4"/>
      <c r="O529" s="7"/>
      <c r="P529" s="3"/>
      <c r="Q529" s="4"/>
      <c r="R529" s="3"/>
      <c r="S529" s="4">
        <v>0.15</v>
      </c>
      <c r="T529" s="8">
        <v>1.5</v>
      </c>
      <c r="U529" s="8">
        <v>0</v>
      </c>
      <c r="V529" s="4">
        <v>0.38</v>
      </c>
      <c r="W529" s="4">
        <v>1.1200000000000001</v>
      </c>
      <c r="X529" s="4">
        <f>IF(T529="","",IF(W529="","",(T529-U529-V529-W529)))</f>
        <v>0</v>
      </c>
      <c r="Y529" s="9">
        <f>IF(U529="","",U529/$T529)</f>
        <v>0</v>
      </c>
      <c r="Z529" s="9">
        <f>IF(V529="","",V529/$T529)</f>
        <v>0.25333333333333335</v>
      </c>
      <c r="AA529" s="9">
        <f>IF(W529="","",W529/$T529)</f>
        <v>0.7466666666666667</v>
      </c>
      <c r="AB529" s="9">
        <f>IF(X529="","",X529/$T529)</f>
        <v>0</v>
      </c>
      <c r="AC529" s="9"/>
      <c r="AD529" s="8"/>
      <c r="AE529" s="10">
        <v>2016</v>
      </c>
      <c r="AF529" s="7"/>
      <c r="AG529" s="7"/>
      <c r="AH529" s="12" t="s">
        <v>38</v>
      </c>
      <c r="AI529" s="12"/>
      <c r="AJ529" s="32" t="str">
        <f>IF(AE529&lt;&gt;AE528,"1",IF(C529&gt;C528,AJ528+1,"1"))</f>
        <v>1</v>
      </c>
      <c r="AK529" s="10" t="str">
        <f>IF(G529="Top",AJ529*1,IF(G529="Bottom",AJ529+10,""))</f>
        <v/>
      </c>
      <c r="AL529" s="11" t="s">
        <v>39</v>
      </c>
      <c r="AN529" s="10"/>
      <c r="AO529" s="10"/>
      <c r="AP529" s="7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</row>
    <row r="530" spans="1:57" s="11" customFormat="1" ht="11.25" hidden="1" x14ac:dyDescent="0.2">
      <c r="A530" s="15">
        <v>33</v>
      </c>
      <c r="B530" s="11" t="s">
        <v>37</v>
      </c>
      <c r="C530" s="16">
        <v>42525</v>
      </c>
      <c r="D530" s="3"/>
      <c r="E530" s="4"/>
      <c r="F530" s="3">
        <v>10</v>
      </c>
      <c r="G530" s="7" t="s">
        <v>1</v>
      </c>
      <c r="H530" s="17">
        <v>4.4299999999999999E-2</v>
      </c>
      <c r="I530" s="4"/>
      <c r="J530" s="4">
        <v>2.5000000000000001E-2</v>
      </c>
      <c r="K530" s="4"/>
      <c r="L530" s="4" t="str">
        <f>IF(K530="","",IF(H530="","",K530/H530))</f>
        <v/>
      </c>
      <c r="M530" s="7"/>
      <c r="N530" s="4"/>
      <c r="O530" s="7"/>
      <c r="P530" s="3"/>
      <c r="Q530" s="4"/>
      <c r="R530" s="3"/>
      <c r="S530" s="4"/>
      <c r="T530" s="8"/>
      <c r="U530" s="8"/>
      <c r="V530" s="4"/>
      <c r="W530" s="4"/>
      <c r="X530" s="4" t="str">
        <f>IF(T530="","",IF(W530="","",(T530-U530-V530-W530)))</f>
        <v/>
      </c>
      <c r="Y530" s="9" t="str">
        <f>IF(U530="","",U530/$T530)</f>
        <v/>
      </c>
      <c r="Z530" s="9" t="str">
        <f>IF(V530="","",V530/$T530)</f>
        <v/>
      </c>
      <c r="AA530" s="9" t="str">
        <f>IF(W530="","",W530/$T530)</f>
        <v/>
      </c>
      <c r="AB530" s="9" t="str">
        <f>IF(X530="","",X530/$T530)</f>
        <v/>
      </c>
      <c r="AC530" s="9"/>
      <c r="AD530" s="8"/>
      <c r="AE530" s="10">
        <v>2016</v>
      </c>
      <c r="AF530" s="7"/>
      <c r="AG530" s="7">
        <v>13</v>
      </c>
      <c r="AH530" s="12" t="s">
        <v>37</v>
      </c>
      <c r="AI530" s="12"/>
      <c r="AJ530" s="32">
        <f>IF(AE530&lt;&gt;AE529,"1",IF(C530&gt;C529,AJ529+1,"1"))</f>
        <v>2</v>
      </c>
      <c r="AK530" s="10">
        <f>IF(G530="Top",AJ530*1,IF(G530="Bottom",AJ530+10,""))</f>
        <v>12</v>
      </c>
      <c r="AL530" s="11" t="s">
        <v>88</v>
      </c>
      <c r="AN530" s="10"/>
      <c r="AO530" s="10"/>
      <c r="AP530" s="7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</row>
    <row r="531" spans="1:57" s="11" customFormat="1" ht="11.25" x14ac:dyDescent="0.2">
      <c r="A531" s="15">
        <v>33</v>
      </c>
      <c r="B531" s="11" t="s">
        <v>37</v>
      </c>
      <c r="C531" s="16">
        <v>42525</v>
      </c>
      <c r="D531" s="3">
        <v>11</v>
      </c>
      <c r="E531" s="38">
        <v>4.1500000000000004</v>
      </c>
      <c r="F531" s="3">
        <v>1.5</v>
      </c>
      <c r="G531" s="7" t="s">
        <v>4</v>
      </c>
      <c r="H531" s="17">
        <v>2.3100000000000002E-2</v>
      </c>
      <c r="I531" s="4">
        <v>3.5000000000000001E-3</v>
      </c>
      <c r="J531" s="4">
        <v>1.6E-2</v>
      </c>
      <c r="K531" s="4">
        <v>0.21099999999999999</v>
      </c>
      <c r="L531" s="4">
        <f>IF(K531="","",IF(H531="","",K531/H531))</f>
        <v>9.1341991341991324</v>
      </c>
      <c r="M531" s="7">
        <v>16</v>
      </c>
      <c r="N531" s="4">
        <v>7.44</v>
      </c>
      <c r="O531" s="7">
        <v>129.80000000000001</v>
      </c>
      <c r="P531" s="3">
        <v>16.100000000000001</v>
      </c>
      <c r="Q531" s="38">
        <v>2.8</v>
      </c>
      <c r="R531" s="3"/>
      <c r="S531" s="4">
        <v>0.15</v>
      </c>
      <c r="T531" s="8">
        <v>2.77</v>
      </c>
      <c r="U531" s="8">
        <v>0</v>
      </c>
      <c r="V531" s="4">
        <v>0.96</v>
      </c>
      <c r="W531" s="4">
        <v>1.81</v>
      </c>
      <c r="X531" s="4">
        <f>IF(T531="","",IF(W531="","",(T531-U531-V531-W531)))</f>
        <v>0</v>
      </c>
      <c r="Y531" s="9">
        <f>IF(U531="","",U531/$T531)</f>
        <v>0</v>
      </c>
      <c r="Z531" s="9">
        <f>IF(V531="","",V531/$T531)</f>
        <v>0.34657039711191334</v>
      </c>
      <c r="AA531" s="9">
        <f>IF(W531="","",W531/$T531)</f>
        <v>0.6534296028880866</v>
      </c>
      <c r="AB531" s="9">
        <f>IF(X531="","",X531/$T531)</f>
        <v>0</v>
      </c>
      <c r="AC531" s="9"/>
      <c r="AD531" s="8"/>
      <c r="AE531" s="10">
        <v>2016</v>
      </c>
      <c r="AF531" s="7">
        <v>30</v>
      </c>
      <c r="AG531" s="7">
        <v>22</v>
      </c>
      <c r="AH531" s="12" t="s">
        <v>37</v>
      </c>
      <c r="AI531" s="12"/>
      <c r="AJ531" s="32" t="str">
        <f>IF(AE531&lt;&gt;AE530,"1",IF(C531&gt;C530,AJ530+1,"1"))</f>
        <v>1</v>
      </c>
      <c r="AK531" s="10">
        <f>IF(G531="Top",AJ531*1,IF(G531="Bottom",AJ531+10,""))</f>
        <v>1</v>
      </c>
      <c r="AL531" s="11" t="s">
        <v>89</v>
      </c>
      <c r="AN531" s="10"/>
      <c r="AO531" s="10"/>
      <c r="AP531" s="7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</row>
    <row r="532" spans="1:57" s="11" customFormat="1" ht="11.25" hidden="1" x14ac:dyDescent="0.2">
      <c r="A532" s="15">
        <v>33</v>
      </c>
      <c r="B532" s="11" t="s">
        <v>37</v>
      </c>
      <c r="C532" s="16">
        <v>42541</v>
      </c>
      <c r="D532" s="3"/>
      <c r="E532" s="4"/>
      <c r="F532" s="3"/>
      <c r="G532" s="10" t="s">
        <v>13</v>
      </c>
      <c r="H532" s="17"/>
      <c r="I532" s="4"/>
      <c r="J532" s="4"/>
      <c r="K532" s="4"/>
      <c r="L532" s="4" t="str">
        <f>IF(K532="","",IF(H532="","",K532/H532))</f>
        <v/>
      </c>
      <c r="M532" s="7"/>
      <c r="N532" s="4"/>
      <c r="O532" s="7"/>
      <c r="P532" s="3"/>
      <c r="Q532" s="4"/>
      <c r="R532" s="3"/>
      <c r="S532" s="4">
        <v>0.15</v>
      </c>
      <c r="T532" s="8">
        <v>29.72</v>
      </c>
      <c r="U532" s="8">
        <v>4.1500000000000004</v>
      </c>
      <c r="V532" s="4">
        <v>21.79</v>
      </c>
      <c r="W532" s="4">
        <v>3.78</v>
      </c>
      <c r="X532" s="4">
        <f>IF(T532="","",IF(W532="","",(T532-U532-V532-W532)))</f>
        <v>1.3322676295501878E-15</v>
      </c>
      <c r="Y532" s="9">
        <f>IF(U532="","",U532/$T532)</f>
        <v>0.13963660834454913</v>
      </c>
      <c r="Z532" s="9">
        <f>IF(V532="","",V532/$T532)</f>
        <v>0.73317631224764468</v>
      </c>
      <c r="AA532" s="9">
        <f>IF(W532="","",W532/$T532)</f>
        <v>0.12718707940780619</v>
      </c>
      <c r="AB532" s="9">
        <f>IF(X532="","",X532/$T532)</f>
        <v>4.482730920424589E-17</v>
      </c>
      <c r="AC532" s="9"/>
      <c r="AD532" s="8"/>
      <c r="AE532" s="10">
        <v>2016</v>
      </c>
      <c r="AF532" s="7"/>
      <c r="AG532" s="7"/>
      <c r="AH532" s="12" t="s">
        <v>38</v>
      </c>
      <c r="AI532" s="12"/>
      <c r="AJ532" s="32">
        <f>IF(AE532&lt;&gt;AE531,"1",IF(C532&gt;C531,AJ531+1,"1"))</f>
        <v>2</v>
      </c>
      <c r="AK532" s="10" t="str">
        <f>IF(G532="Top",AJ532*1,IF(G532="Bottom",AJ532+10,""))</f>
        <v/>
      </c>
      <c r="AL532" s="11" t="s">
        <v>428</v>
      </c>
      <c r="AN532" s="10"/>
      <c r="AO532" s="10"/>
      <c r="AP532" s="7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</row>
    <row r="533" spans="1:57" s="11" customFormat="1" ht="11.25" hidden="1" x14ac:dyDescent="0.2">
      <c r="A533" s="15">
        <v>33</v>
      </c>
      <c r="B533" s="11" t="s">
        <v>37</v>
      </c>
      <c r="C533" s="16">
        <v>42541</v>
      </c>
      <c r="D533" s="3"/>
      <c r="E533" s="4"/>
      <c r="F533" s="3"/>
      <c r="G533" s="10" t="s">
        <v>13</v>
      </c>
      <c r="H533" s="17"/>
      <c r="I533" s="4"/>
      <c r="J533" s="4"/>
      <c r="K533" s="4"/>
      <c r="L533" s="4" t="str">
        <f>IF(K533="","",IF(H533="","",K533/H533))</f>
        <v/>
      </c>
      <c r="M533" s="7"/>
      <c r="N533" s="4"/>
      <c r="O533" s="7"/>
      <c r="P533" s="3"/>
      <c r="Q533" s="4"/>
      <c r="R533" s="3"/>
      <c r="S533" s="4">
        <v>0.15</v>
      </c>
      <c r="T533" s="8">
        <v>1.62</v>
      </c>
      <c r="U533" s="8">
        <v>0.33</v>
      </c>
      <c r="V533" s="4">
        <v>0.27</v>
      </c>
      <c r="W533" s="4">
        <v>0</v>
      </c>
      <c r="X533" s="4">
        <f>IF(T533="","",IF(W533="","",(T533-U533-V533-W533)))</f>
        <v>1.02</v>
      </c>
      <c r="Y533" s="9">
        <f>IF(U533="","",U533/$T533)</f>
        <v>0.20370370370370369</v>
      </c>
      <c r="Z533" s="9">
        <f>IF(V533="","",V533/$T533)</f>
        <v>0.16666666666666666</v>
      </c>
      <c r="AA533" s="9">
        <f>IF(W533="","",W533/$T533)</f>
        <v>0</v>
      </c>
      <c r="AB533" s="9">
        <f>IF(X533="","",X533/$T533)</f>
        <v>0.62962962962962965</v>
      </c>
      <c r="AC533" s="9"/>
      <c r="AD533" s="8"/>
      <c r="AE533" s="10">
        <v>2016</v>
      </c>
      <c r="AF533" s="7"/>
      <c r="AG533" s="7"/>
      <c r="AH533" s="12" t="s">
        <v>38</v>
      </c>
      <c r="AI533" s="12"/>
      <c r="AJ533" s="32" t="str">
        <f>IF(AE533&lt;&gt;AE532,"1",IF(C533&gt;C532,AJ532+1,"1"))</f>
        <v>1</v>
      </c>
      <c r="AK533" s="10" t="str">
        <f>IF(G533="Top",AJ533*1,IF(G533="Bottom",AJ533+10,""))</f>
        <v/>
      </c>
      <c r="AL533" s="11" t="s">
        <v>429</v>
      </c>
      <c r="AN533" s="10"/>
      <c r="AO533" s="10"/>
      <c r="AP533" s="7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</row>
    <row r="534" spans="1:57" s="11" customFormat="1" ht="11.25" hidden="1" x14ac:dyDescent="0.2">
      <c r="A534" s="15">
        <v>33</v>
      </c>
      <c r="B534" s="11" t="s">
        <v>37</v>
      </c>
      <c r="C534" s="16">
        <v>42541</v>
      </c>
      <c r="D534" s="3"/>
      <c r="E534" s="4"/>
      <c r="F534" s="3"/>
      <c r="G534" s="10" t="s">
        <v>13</v>
      </c>
      <c r="H534" s="17"/>
      <c r="I534" s="4"/>
      <c r="J534" s="4"/>
      <c r="K534" s="4"/>
      <c r="L534" s="4" t="str">
        <f>IF(K534="","",IF(H534="","",K534/H534))</f>
        <v/>
      </c>
      <c r="M534" s="7"/>
      <c r="N534" s="4"/>
      <c r="O534" s="7"/>
      <c r="P534" s="3"/>
      <c r="Q534" s="4"/>
      <c r="R534" s="3"/>
      <c r="S534" s="4">
        <v>0.15</v>
      </c>
      <c r="T534" s="8">
        <v>4.4399999999999995</v>
      </c>
      <c r="U534" s="8">
        <v>3</v>
      </c>
      <c r="V534" s="4">
        <v>0.9</v>
      </c>
      <c r="W534" s="4">
        <v>0.54</v>
      </c>
      <c r="X534" s="4">
        <f>IF(T534="","",IF(W534="","",(T534-U534-V534-W534)))</f>
        <v>-5.5511151231257827E-16</v>
      </c>
      <c r="Y534" s="9">
        <f>IF(U534="","",U534/$T534)</f>
        <v>0.67567567567567577</v>
      </c>
      <c r="Z534" s="9">
        <f>IF(V534="","",V534/$T534)</f>
        <v>0.20270270270270274</v>
      </c>
      <c r="AA534" s="9">
        <f>IF(W534="","",W534/$T534)</f>
        <v>0.12162162162162164</v>
      </c>
      <c r="AB534" s="9">
        <f>IF(X534="","",X534/$T534)</f>
        <v>-1.2502511538571583E-16</v>
      </c>
      <c r="AC534" s="9"/>
      <c r="AD534" s="8"/>
      <c r="AE534" s="10">
        <v>2016</v>
      </c>
      <c r="AF534" s="7"/>
      <c r="AG534" s="7"/>
      <c r="AH534" s="12" t="s">
        <v>38</v>
      </c>
      <c r="AI534" s="12"/>
      <c r="AJ534" s="32" t="str">
        <f>IF(AE534&lt;&gt;AE533,"1",IF(C534&gt;C533,AJ533+1,"1"))</f>
        <v>1</v>
      </c>
      <c r="AK534" s="10" t="str">
        <f>IF(G534="Top",AJ534*1,IF(G534="Bottom",AJ534+10,""))</f>
        <v/>
      </c>
      <c r="AL534" s="11" t="s">
        <v>55</v>
      </c>
      <c r="AN534" s="10"/>
      <c r="AO534" s="10"/>
      <c r="AP534" s="7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</row>
    <row r="535" spans="1:57" s="11" customFormat="1" ht="11.25" hidden="1" x14ac:dyDescent="0.2">
      <c r="A535" s="15">
        <v>33</v>
      </c>
      <c r="B535" s="11" t="s">
        <v>37</v>
      </c>
      <c r="C535" s="16">
        <v>42541</v>
      </c>
      <c r="D535" s="3"/>
      <c r="E535" s="4"/>
      <c r="F535" s="3"/>
      <c r="G535" s="10" t="s">
        <v>13</v>
      </c>
      <c r="H535" s="17"/>
      <c r="I535" s="4"/>
      <c r="J535" s="4"/>
      <c r="K535" s="4"/>
      <c r="L535" s="4" t="str">
        <f>IF(K535="","",IF(H535="","",K535/H535))</f>
        <v/>
      </c>
      <c r="M535" s="7"/>
      <c r="N535" s="4"/>
      <c r="O535" s="7"/>
      <c r="P535" s="3"/>
      <c r="Q535" s="4"/>
      <c r="R535" s="3"/>
      <c r="S535" s="4">
        <v>0.15</v>
      </c>
      <c r="T535" s="8">
        <v>4.74</v>
      </c>
      <c r="U535" s="8">
        <v>0</v>
      </c>
      <c r="V535" s="4">
        <v>3.86</v>
      </c>
      <c r="W535" s="4">
        <v>0.88</v>
      </c>
      <c r="X535" s="4">
        <f>IF(T535="","",IF(W535="","",(T535-U535-V535-W535)))</f>
        <v>3.3306690738754696E-16</v>
      </c>
      <c r="Y535" s="9">
        <f>IF(U535="","",U535/$T535)</f>
        <v>0</v>
      </c>
      <c r="Z535" s="9">
        <f>IF(V535="","",V535/$T535)</f>
        <v>0.81434599156118137</v>
      </c>
      <c r="AA535" s="9">
        <f>IF(W535="","",W535/$T535)</f>
        <v>0.18565400843881855</v>
      </c>
      <c r="AB535" s="9">
        <f>IF(X535="","",X535/$T535)</f>
        <v>7.0267280039566862E-17</v>
      </c>
      <c r="AC535" s="9"/>
      <c r="AD535" s="8"/>
      <c r="AE535" s="10">
        <v>2016</v>
      </c>
      <c r="AF535" s="7"/>
      <c r="AG535" s="7"/>
      <c r="AH535" s="12" t="s">
        <v>38</v>
      </c>
      <c r="AI535" s="12"/>
      <c r="AJ535" s="32" t="str">
        <f>IF(AE535&lt;&gt;AE534,"1",IF(C535&gt;C534,AJ534+1,"1"))</f>
        <v>1</v>
      </c>
      <c r="AK535" s="10" t="str">
        <f>IF(G535="Top",AJ535*1,IF(G535="Bottom",AJ535+10,""))</f>
        <v/>
      </c>
      <c r="AL535" s="11" t="s">
        <v>430</v>
      </c>
      <c r="AN535" s="10"/>
      <c r="AO535" s="10"/>
      <c r="AP535" s="7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</row>
    <row r="536" spans="1:57" s="11" customFormat="1" ht="11.25" hidden="1" x14ac:dyDescent="0.2">
      <c r="A536" s="15">
        <v>33</v>
      </c>
      <c r="B536" s="11" t="s">
        <v>37</v>
      </c>
      <c r="C536" s="16">
        <v>42541</v>
      </c>
      <c r="D536" s="3"/>
      <c r="E536" s="4"/>
      <c r="F536" s="3"/>
      <c r="G536" s="10" t="s">
        <v>13</v>
      </c>
      <c r="H536" s="17"/>
      <c r="I536" s="4"/>
      <c r="J536" s="4"/>
      <c r="K536" s="4"/>
      <c r="L536" s="4" t="str">
        <f>IF(K536="","",IF(H536="","",K536/H536))</f>
        <v/>
      </c>
      <c r="M536" s="7"/>
      <c r="N536" s="4"/>
      <c r="O536" s="7"/>
      <c r="P536" s="3"/>
      <c r="Q536" s="4"/>
      <c r="R536" s="3"/>
      <c r="S536" s="4">
        <v>0.15</v>
      </c>
      <c r="T536" s="8">
        <v>3.04</v>
      </c>
      <c r="U536" s="8">
        <v>2.35</v>
      </c>
      <c r="V536" s="4">
        <v>0</v>
      </c>
      <c r="W536" s="4">
        <v>0.69</v>
      </c>
      <c r="X536" s="4">
        <f>IF(T536="","",IF(W536="","",(T536-U536-V536-W536)))</f>
        <v>0</v>
      </c>
      <c r="Y536" s="9">
        <f>IF(U536="","",U536/$T536)</f>
        <v>0.77302631578947367</v>
      </c>
      <c r="Z536" s="9">
        <f>IF(V536="","",V536/$T536)</f>
        <v>0</v>
      </c>
      <c r="AA536" s="9">
        <f>IF(W536="","",W536/$T536)</f>
        <v>0.2269736842105263</v>
      </c>
      <c r="AB536" s="9">
        <f>IF(X536="","",X536/$T536)</f>
        <v>0</v>
      </c>
      <c r="AC536" s="9"/>
      <c r="AD536" s="8"/>
      <c r="AE536" s="10">
        <v>2016</v>
      </c>
      <c r="AF536" s="7"/>
      <c r="AG536" s="7"/>
      <c r="AH536" s="12" t="s">
        <v>38</v>
      </c>
      <c r="AI536" s="12"/>
      <c r="AJ536" s="32" t="str">
        <f>IF(AE536&lt;&gt;AE535,"1",IF(C536&gt;C535,AJ535+1,"1"))</f>
        <v>1</v>
      </c>
      <c r="AK536" s="10" t="str">
        <f>IF(G536="Top",AJ536*1,IF(G536="Bottom",AJ536+10,""))</f>
        <v/>
      </c>
      <c r="AL536" s="11" t="s">
        <v>56</v>
      </c>
      <c r="AN536" s="10"/>
      <c r="AO536" s="10"/>
      <c r="AP536" s="7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</row>
    <row r="537" spans="1:57" s="11" customFormat="1" ht="11.25" hidden="1" x14ac:dyDescent="0.2">
      <c r="A537" s="15">
        <v>33</v>
      </c>
      <c r="B537" s="11" t="s">
        <v>37</v>
      </c>
      <c r="C537" s="16">
        <v>42541</v>
      </c>
      <c r="D537" s="3"/>
      <c r="E537" s="4"/>
      <c r="F537" s="3"/>
      <c r="G537" s="10" t="s">
        <v>13</v>
      </c>
      <c r="H537" s="17"/>
      <c r="I537" s="4"/>
      <c r="J537" s="4"/>
      <c r="K537" s="4"/>
      <c r="L537" s="4" t="str">
        <f>IF(K537="","",IF(H537="","",K537/H537))</f>
        <v/>
      </c>
      <c r="M537" s="7"/>
      <c r="N537" s="4"/>
      <c r="O537" s="7"/>
      <c r="P537" s="3"/>
      <c r="Q537" s="4"/>
      <c r="R537" s="3"/>
      <c r="S537" s="4">
        <v>0.15</v>
      </c>
      <c r="T537" s="8">
        <v>1.1100000000000001</v>
      </c>
      <c r="U537" s="8">
        <v>0</v>
      </c>
      <c r="V537" s="4">
        <v>0.31</v>
      </c>
      <c r="W537" s="4">
        <v>0.8</v>
      </c>
      <c r="X537" s="4">
        <f>IF(T537="","",IF(W537="","",(T537-U537-V537-W537)))</f>
        <v>0</v>
      </c>
      <c r="Y537" s="9">
        <f>IF(U537="","",U537/$T537)</f>
        <v>0</v>
      </c>
      <c r="Z537" s="9">
        <f>IF(V537="","",V537/$T537)</f>
        <v>0.27927927927927926</v>
      </c>
      <c r="AA537" s="9">
        <f>IF(W537="","",W537/$T537)</f>
        <v>0.72072072072072069</v>
      </c>
      <c r="AB537" s="9">
        <f>IF(X537="","",X537/$T537)</f>
        <v>0</v>
      </c>
      <c r="AC537" s="9"/>
      <c r="AD537" s="8"/>
      <c r="AE537" s="10">
        <v>2016</v>
      </c>
      <c r="AF537" s="7"/>
      <c r="AG537" s="7"/>
      <c r="AH537" s="12" t="s">
        <v>38</v>
      </c>
      <c r="AI537" s="12"/>
      <c r="AJ537" s="32" t="str">
        <f>IF(AE537&lt;&gt;AE536,"1",IF(C537&gt;C536,AJ536+1,"1"))</f>
        <v>1</v>
      </c>
      <c r="AK537" s="10" t="str">
        <f>IF(G537="Top",AJ537*1,IF(G537="Bottom",AJ537+10,""))</f>
        <v/>
      </c>
      <c r="AL537" s="11" t="s">
        <v>57</v>
      </c>
      <c r="AN537" s="10"/>
      <c r="AO537" s="10"/>
      <c r="AP537" s="7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</row>
    <row r="538" spans="1:57" s="11" customFormat="1" ht="11.25" hidden="1" x14ac:dyDescent="0.2">
      <c r="A538" s="15">
        <v>33</v>
      </c>
      <c r="B538" s="11" t="s">
        <v>37</v>
      </c>
      <c r="C538" s="16">
        <v>42541</v>
      </c>
      <c r="D538" s="3"/>
      <c r="E538" s="4"/>
      <c r="F538" s="3"/>
      <c r="G538" s="10" t="s">
        <v>13</v>
      </c>
      <c r="H538" s="17"/>
      <c r="I538" s="4"/>
      <c r="J538" s="4"/>
      <c r="K538" s="4"/>
      <c r="L538" s="4" t="str">
        <f>IF(K538="","",IF(H538="","",K538/H538))</f>
        <v/>
      </c>
      <c r="M538" s="7"/>
      <c r="N538" s="4"/>
      <c r="O538" s="7"/>
      <c r="P538" s="3"/>
      <c r="Q538" s="4"/>
      <c r="R538" s="3"/>
      <c r="S538" s="4">
        <v>0.15</v>
      </c>
      <c r="T538" s="8">
        <v>1.64</v>
      </c>
      <c r="U538" s="8">
        <v>0</v>
      </c>
      <c r="V538" s="4">
        <v>1.23</v>
      </c>
      <c r="W538" s="4">
        <v>0.41</v>
      </c>
      <c r="X538" s="4">
        <f>IF(T538="","",IF(W538="","",(T538-U538-V538-W538)))</f>
        <v>-5.5511151231257827E-17</v>
      </c>
      <c r="Y538" s="9">
        <f>IF(U538="","",U538/$T538)</f>
        <v>0</v>
      </c>
      <c r="Z538" s="9">
        <f>IF(V538="","",V538/$T538)</f>
        <v>0.75</v>
      </c>
      <c r="AA538" s="9">
        <f>IF(W538="","",W538/$T538)</f>
        <v>0.25</v>
      </c>
      <c r="AB538" s="9">
        <f>IF(X538="","",X538/$T538)</f>
        <v>-3.3848262945888918E-17</v>
      </c>
      <c r="AC538" s="9"/>
      <c r="AD538" s="8"/>
      <c r="AE538" s="10">
        <v>2016</v>
      </c>
      <c r="AF538" s="7"/>
      <c r="AG538" s="7"/>
      <c r="AH538" s="12" t="s">
        <v>38</v>
      </c>
      <c r="AI538" s="12"/>
      <c r="AJ538" s="32" t="str">
        <f>IF(AE538&lt;&gt;AE537,"1",IF(C538&gt;C537,AJ537+1,"1"))</f>
        <v>1</v>
      </c>
      <c r="AK538" s="10" t="str">
        <f>IF(G538="Top",AJ538*1,IF(G538="Bottom",AJ538+10,""))</f>
        <v/>
      </c>
      <c r="AL538" s="11" t="s">
        <v>39</v>
      </c>
      <c r="AN538" s="10"/>
      <c r="AO538" s="10"/>
      <c r="AP538" s="7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</row>
    <row r="539" spans="1:57" s="11" customFormat="1" ht="11.25" hidden="1" x14ac:dyDescent="0.2">
      <c r="A539" s="15">
        <v>33</v>
      </c>
      <c r="B539" s="11" t="s">
        <v>37</v>
      </c>
      <c r="C539" s="16">
        <v>42547</v>
      </c>
      <c r="D539" s="3"/>
      <c r="E539" s="4"/>
      <c r="F539" s="3">
        <v>10</v>
      </c>
      <c r="G539" s="7" t="s">
        <v>1</v>
      </c>
      <c r="H539" s="17">
        <v>2.5100000000000001E-2</v>
      </c>
      <c r="I539" s="4"/>
      <c r="J539" s="4" t="s">
        <v>35</v>
      </c>
      <c r="K539" s="4"/>
      <c r="L539" s="4" t="str">
        <f>IF(K539="","",IF(H539="","",K539/H539))</f>
        <v/>
      </c>
      <c r="M539" s="7"/>
      <c r="N539" s="4"/>
      <c r="O539" s="7"/>
      <c r="P539" s="3"/>
      <c r="Q539" s="4"/>
      <c r="R539" s="3"/>
      <c r="S539" s="4"/>
      <c r="T539" s="8"/>
      <c r="U539" s="8"/>
      <c r="V539" s="4"/>
      <c r="W539" s="4"/>
      <c r="X539" s="4" t="str">
        <f>IF(T539="","",IF(W539="","",(T539-U539-V539-W539)))</f>
        <v/>
      </c>
      <c r="Y539" s="9" t="str">
        <f>IF(U539="","",U539/$T539)</f>
        <v/>
      </c>
      <c r="Z539" s="9" t="str">
        <f>IF(V539="","",V539/$T539)</f>
        <v/>
      </c>
      <c r="AA539" s="9" t="str">
        <f>IF(W539="","",W539/$T539)</f>
        <v/>
      </c>
      <c r="AB539" s="9" t="str">
        <f>IF(X539="","",X539/$T539)</f>
        <v/>
      </c>
      <c r="AC539" s="9"/>
      <c r="AD539" s="8"/>
      <c r="AE539" s="10">
        <v>2016</v>
      </c>
      <c r="AF539" s="7"/>
      <c r="AG539" s="7">
        <v>18</v>
      </c>
      <c r="AH539" s="12" t="s">
        <v>37</v>
      </c>
      <c r="AI539" s="12"/>
      <c r="AJ539" s="32">
        <f>IF(AE539&lt;&gt;AE538,"1",IF(C539&gt;C538,AJ538+1,"1"))</f>
        <v>2</v>
      </c>
      <c r="AK539" s="10">
        <f>IF(G539="Top",AJ539*1,IF(G539="Bottom",AJ539+10,""))</f>
        <v>12</v>
      </c>
      <c r="AL539" s="11" t="s">
        <v>530</v>
      </c>
      <c r="AN539" s="10"/>
      <c r="AO539" s="10"/>
      <c r="AP539" s="7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</row>
    <row r="540" spans="1:57" s="11" customFormat="1" ht="11.25" x14ac:dyDescent="0.2">
      <c r="A540" s="15">
        <v>33</v>
      </c>
      <c r="B540" s="11" t="s">
        <v>37</v>
      </c>
      <c r="C540" s="16">
        <v>42547</v>
      </c>
      <c r="D540" s="3">
        <v>11</v>
      </c>
      <c r="E540" s="38">
        <v>3.55</v>
      </c>
      <c r="F540" s="3">
        <v>1.5</v>
      </c>
      <c r="G540" s="7" t="s">
        <v>4</v>
      </c>
      <c r="H540" s="17">
        <v>4.07E-2</v>
      </c>
      <c r="I540" s="4" t="s">
        <v>35</v>
      </c>
      <c r="J540" s="4" t="s">
        <v>35</v>
      </c>
      <c r="K540" s="4">
        <v>0.45400000000000001</v>
      </c>
      <c r="L540" s="4">
        <f>IF(K540="","",IF(H540="","",K540/H540))</f>
        <v>11.154791154791155</v>
      </c>
      <c r="M540" s="7">
        <v>19</v>
      </c>
      <c r="N540" s="4">
        <v>7.8</v>
      </c>
      <c r="O540" s="7">
        <v>213.6</v>
      </c>
      <c r="P540" s="3"/>
      <c r="Q540" s="38">
        <v>8.3000000000000007</v>
      </c>
      <c r="R540" s="3"/>
      <c r="S540" s="4">
        <v>0.15</v>
      </c>
      <c r="T540" s="8">
        <v>1.73</v>
      </c>
      <c r="U540" s="8">
        <v>0.45</v>
      </c>
      <c r="V540" s="4">
        <v>0.27</v>
      </c>
      <c r="W540" s="4">
        <v>0</v>
      </c>
      <c r="X540" s="4">
        <f>IF(T540="","",IF(W540="","",(T540-U540-V540-W540)))</f>
        <v>1.01</v>
      </c>
      <c r="Y540" s="9">
        <f>IF(U540="","",U540/$T540)</f>
        <v>0.26011560693641622</v>
      </c>
      <c r="Z540" s="9">
        <f>IF(V540="","",V540/$T540)</f>
        <v>0.15606936416184972</v>
      </c>
      <c r="AA540" s="9">
        <f>IF(W540="","",W540/$T540)</f>
        <v>0</v>
      </c>
      <c r="AB540" s="9">
        <f>IF(X540="","",X540/$T540)</f>
        <v>0.58381502890173409</v>
      </c>
      <c r="AC540" s="9"/>
      <c r="AD540" s="8"/>
      <c r="AE540" s="10">
        <v>2016</v>
      </c>
      <c r="AF540" s="7">
        <v>29</v>
      </c>
      <c r="AG540" s="7">
        <v>23</v>
      </c>
      <c r="AH540" s="12" t="s">
        <v>37</v>
      </c>
      <c r="AI540" s="12"/>
      <c r="AJ540" s="32" t="str">
        <f>IF(AE540&lt;&gt;AE539,"1",IF(C540&gt;C539,AJ539+1,"1"))</f>
        <v>1</v>
      </c>
      <c r="AK540" s="10">
        <f>IF(G540="Top",AJ540*1,IF(G540="Bottom",AJ540+10,""))</f>
        <v>1</v>
      </c>
      <c r="AL540" s="11" t="s">
        <v>531</v>
      </c>
      <c r="AN540" s="10"/>
      <c r="AO540" s="10"/>
      <c r="AP540" s="7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</row>
    <row r="541" spans="1:57" s="11" customFormat="1" ht="11.25" hidden="1" x14ac:dyDescent="0.2">
      <c r="A541" s="15">
        <v>33</v>
      </c>
      <c r="B541" s="11" t="s">
        <v>37</v>
      </c>
      <c r="C541" s="16">
        <v>42548</v>
      </c>
      <c r="D541" s="3"/>
      <c r="E541" s="4"/>
      <c r="F541" s="3"/>
      <c r="G541" s="10" t="s">
        <v>13</v>
      </c>
      <c r="H541" s="17"/>
      <c r="I541" s="4"/>
      <c r="J541" s="4"/>
      <c r="K541" s="4"/>
      <c r="L541" s="4" t="str">
        <f>IF(K541="","",IF(H541="","",K541/H541))</f>
        <v/>
      </c>
      <c r="M541" s="7"/>
      <c r="N541" s="4"/>
      <c r="O541" s="7"/>
      <c r="P541" s="3"/>
      <c r="Q541" s="4"/>
      <c r="R541" s="3"/>
      <c r="S541" s="4">
        <v>0.15</v>
      </c>
      <c r="T541" s="8">
        <v>23.419999999999998</v>
      </c>
      <c r="U541" s="8">
        <v>22.06</v>
      </c>
      <c r="V541" s="4">
        <v>0</v>
      </c>
      <c r="W541" s="4">
        <v>0</v>
      </c>
      <c r="X541" s="4">
        <f>IF(T541="","",IF(W541="","",(T541-U541-V541-W541)))</f>
        <v>1.3599999999999994</v>
      </c>
      <c r="Y541" s="9">
        <f>IF(U541="","",U541/$T541)</f>
        <v>0.94192997438087112</v>
      </c>
      <c r="Z541" s="9">
        <f>IF(V541="","",V541/$T541)</f>
        <v>0</v>
      </c>
      <c r="AA541" s="9">
        <f>IF(W541="","",W541/$T541)</f>
        <v>0</v>
      </c>
      <c r="AB541" s="9">
        <f>IF(X541="","",X541/$T541)</f>
        <v>5.8070025619128933E-2</v>
      </c>
      <c r="AC541" s="9"/>
      <c r="AD541" s="8"/>
      <c r="AE541" s="10">
        <v>2016</v>
      </c>
      <c r="AF541" s="7"/>
      <c r="AG541" s="7"/>
      <c r="AH541" s="12" t="s">
        <v>38</v>
      </c>
      <c r="AI541" s="12"/>
      <c r="AJ541" s="32">
        <f>IF(AE541&lt;&gt;AE540,"1",IF(C541&gt;C540,AJ540+1,"1"))</f>
        <v>2</v>
      </c>
      <c r="AK541" s="10" t="str">
        <f>IF(G541="Top",AJ541*1,IF(G541="Bottom",AJ541+10,""))</f>
        <v/>
      </c>
      <c r="AL541" s="11" t="s">
        <v>428</v>
      </c>
      <c r="AN541" s="10"/>
      <c r="AO541" s="10"/>
      <c r="AP541" s="7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</row>
    <row r="542" spans="1:57" s="11" customFormat="1" ht="11.25" hidden="1" x14ac:dyDescent="0.2">
      <c r="A542" s="15">
        <v>33</v>
      </c>
      <c r="B542" s="11" t="s">
        <v>37</v>
      </c>
      <c r="C542" s="16">
        <v>42548</v>
      </c>
      <c r="D542" s="3"/>
      <c r="E542" s="4"/>
      <c r="F542" s="3"/>
      <c r="G542" s="10" t="s">
        <v>13</v>
      </c>
      <c r="H542" s="17"/>
      <c r="I542" s="4"/>
      <c r="J542" s="4"/>
      <c r="K542" s="4"/>
      <c r="L542" s="4" t="str">
        <f>IF(K542="","",IF(H542="","",K542/H542))</f>
        <v/>
      </c>
      <c r="M542" s="7"/>
      <c r="N542" s="4"/>
      <c r="O542" s="7"/>
      <c r="P542" s="3"/>
      <c r="Q542" s="4"/>
      <c r="R542" s="3"/>
      <c r="S542" s="4">
        <v>0.15</v>
      </c>
      <c r="T542" s="8">
        <v>3.5999999999999996</v>
      </c>
      <c r="U542" s="8">
        <v>1.55</v>
      </c>
      <c r="V542" s="4">
        <v>0.87</v>
      </c>
      <c r="W542" s="4">
        <v>0</v>
      </c>
      <c r="X542" s="4">
        <f>IF(T542="","",IF(W542="","",(T542-U542-V542-W542)))</f>
        <v>1.1799999999999997</v>
      </c>
      <c r="Y542" s="9">
        <f>IF(U542="","",U542/$T542)</f>
        <v>0.43055555555555564</v>
      </c>
      <c r="Z542" s="9">
        <f>IF(V542="","",V542/$T542)</f>
        <v>0.2416666666666667</v>
      </c>
      <c r="AA542" s="9">
        <f>IF(W542="","",W542/$T542)</f>
        <v>0</v>
      </c>
      <c r="AB542" s="9">
        <f>IF(X542="","",X542/$T542)</f>
        <v>0.32777777777777772</v>
      </c>
      <c r="AC542" s="9"/>
      <c r="AD542" s="8"/>
      <c r="AE542" s="10">
        <v>2016</v>
      </c>
      <c r="AF542" s="7"/>
      <c r="AG542" s="7"/>
      <c r="AH542" s="12" t="s">
        <v>38</v>
      </c>
      <c r="AI542" s="12"/>
      <c r="AJ542" s="32" t="str">
        <f>IF(AE542&lt;&gt;AE541,"1",IF(C542&gt;C541,AJ541+1,"1"))</f>
        <v>1</v>
      </c>
      <c r="AK542" s="10" t="str">
        <f>IF(G542="Top",AJ542*1,IF(G542="Bottom",AJ542+10,""))</f>
        <v/>
      </c>
      <c r="AL542" s="11" t="s">
        <v>429</v>
      </c>
      <c r="AN542" s="10"/>
      <c r="AO542" s="10"/>
      <c r="AP542" s="7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</row>
    <row r="543" spans="1:57" s="11" customFormat="1" ht="11.25" hidden="1" x14ac:dyDescent="0.2">
      <c r="A543" s="15">
        <v>33</v>
      </c>
      <c r="B543" s="11" t="s">
        <v>37</v>
      </c>
      <c r="C543" s="16">
        <v>42548</v>
      </c>
      <c r="D543" s="3"/>
      <c r="E543" s="4"/>
      <c r="F543" s="3"/>
      <c r="G543" s="10" t="s">
        <v>13</v>
      </c>
      <c r="H543" s="17"/>
      <c r="I543" s="4"/>
      <c r="J543" s="4"/>
      <c r="K543" s="4"/>
      <c r="L543" s="4" t="str">
        <f>IF(K543="","",IF(H543="","",K543/H543))</f>
        <v/>
      </c>
      <c r="M543" s="7"/>
      <c r="N543" s="4"/>
      <c r="O543" s="7"/>
      <c r="P543" s="3"/>
      <c r="Q543" s="4"/>
      <c r="R543" s="3"/>
      <c r="S543" s="4">
        <v>0.15</v>
      </c>
      <c r="T543" s="8">
        <v>1.4</v>
      </c>
      <c r="U543" s="8">
        <v>0.75</v>
      </c>
      <c r="V543" s="4">
        <v>0.22</v>
      </c>
      <c r="W543" s="4">
        <v>0</v>
      </c>
      <c r="X543" s="4">
        <f>IF(T543="","",IF(W543="","",(T543-U543-V543-W543)))</f>
        <v>0.42999999999999994</v>
      </c>
      <c r="Y543" s="9">
        <f>IF(U543="","",U543/$T543)</f>
        <v>0.5357142857142857</v>
      </c>
      <c r="Z543" s="9">
        <f>IF(V543="","",V543/$T543)</f>
        <v>0.15714285714285717</v>
      </c>
      <c r="AA543" s="9">
        <f>IF(W543="","",W543/$T543)</f>
        <v>0</v>
      </c>
      <c r="AB543" s="9">
        <f>IF(X543="","",X543/$T543)</f>
        <v>0.30714285714285711</v>
      </c>
      <c r="AC543" s="9"/>
      <c r="AD543" s="8"/>
      <c r="AE543" s="10">
        <v>2016</v>
      </c>
      <c r="AF543" s="7"/>
      <c r="AG543" s="7"/>
      <c r="AH543" s="12" t="s">
        <v>38</v>
      </c>
      <c r="AI543" s="12"/>
      <c r="AJ543" s="32" t="str">
        <f>IF(AE543&lt;&gt;AE542,"1",IF(C543&gt;C542,AJ542+1,"1"))</f>
        <v>1</v>
      </c>
      <c r="AK543" s="10" t="str">
        <f>IF(G543="Top",AJ543*1,IF(G543="Bottom",AJ543+10,""))</f>
        <v/>
      </c>
      <c r="AL543" s="11" t="s">
        <v>55</v>
      </c>
      <c r="AN543" s="10"/>
      <c r="AO543" s="10"/>
      <c r="AP543" s="7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</row>
    <row r="544" spans="1:57" s="11" customFormat="1" ht="11.25" hidden="1" x14ac:dyDescent="0.2">
      <c r="A544" s="15">
        <v>33</v>
      </c>
      <c r="B544" s="11" t="s">
        <v>37</v>
      </c>
      <c r="C544" s="16">
        <v>42548</v>
      </c>
      <c r="D544" s="3"/>
      <c r="E544" s="4"/>
      <c r="F544" s="3"/>
      <c r="G544" s="10" t="s">
        <v>13</v>
      </c>
      <c r="H544" s="17"/>
      <c r="I544" s="4"/>
      <c r="J544" s="4"/>
      <c r="K544" s="4"/>
      <c r="L544" s="4" t="str">
        <f>IF(K544="","",IF(H544="","",K544/H544))</f>
        <v/>
      </c>
      <c r="M544" s="7"/>
      <c r="N544" s="4"/>
      <c r="O544" s="7"/>
      <c r="P544" s="3"/>
      <c r="Q544" s="4"/>
      <c r="R544" s="3"/>
      <c r="S544" s="4">
        <v>0.15</v>
      </c>
      <c r="T544" s="8">
        <v>0.34</v>
      </c>
      <c r="U544" s="8">
        <v>0</v>
      </c>
      <c r="V544" s="4">
        <v>0</v>
      </c>
      <c r="W544" s="4">
        <v>0.34</v>
      </c>
      <c r="X544" s="4">
        <f>IF(T544="","",IF(W544="","",(T544-U544-V544-W544)))</f>
        <v>0</v>
      </c>
      <c r="Y544" s="9">
        <f>IF(U544="","",U544/$T544)</f>
        <v>0</v>
      </c>
      <c r="Z544" s="9">
        <f>IF(V544="","",V544/$T544)</f>
        <v>0</v>
      </c>
      <c r="AA544" s="9">
        <f>IF(W544="","",W544/$T544)</f>
        <v>1</v>
      </c>
      <c r="AB544" s="9">
        <f>IF(X544="","",X544/$T544)</f>
        <v>0</v>
      </c>
      <c r="AC544" s="9"/>
      <c r="AD544" s="8"/>
      <c r="AE544" s="10">
        <v>2016</v>
      </c>
      <c r="AF544" s="7"/>
      <c r="AG544" s="7"/>
      <c r="AH544" s="12" t="s">
        <v>38</v>
      </c>
      <c r="AI544" s="12"/>
      <c r="AJ544" s="32" t="str">
        <f>IF(AE544&lt;&gt;AE543,"1",IF(C544&gt;C543,AJ543+1,"1"))</f>
        <v>1</v>
      </c>
      <c r="AK544" s="10" t="str">
        <f>IF(G544="Top",AJ544*1,IF(G544="Bottom",AJ544+10,""))</f>
        <v/>
      </c>
      <c r="AL544" s="11" t="s">
        <v>430</v>
      </c>
      <c r="AN544" s="10"/>
      <c r="AO544" s="10"/>
      <c r="AP544" s="7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</row>
    <row r="545" spans="1:57" s="11" customFormat="1" ht="11.25" hidden="1" x14ac:dyDescent="0.2">
      <c r="A545" s="15">
        <v>33</v>
      </c>
      <c r="B545" s="11" t="s">
        <v>37</v>
      </c>
      <c r="C545" s="16">
        <v>42548</v>
      </c>
      <c r="D545" s="3"/>
      <c r="E545" s="4"/>
      <c r="F545" s="3"/>
      <c r="G545" s="10" t="s">
        <v>13</v>
      </c>
      <c r="H545" s="17"/>
      <c r="I545" s="4"/>
      <c r="J545" s="4"/>
      <c r="K545" s="4"/>
      <c r="L545" s="4" t="str">
        <f>IF(K545="","",IF(H545="","",K545/H545))</f>
        <v/>
      </c>
      <c r="M545" s="7"/>
      <c r="N545" s="4"/>
      <c r="O545" s="7"/>
      <c r="P545" s="3"/>
      <c r="Q545" s="4"/>
      <c r="R545" s="3"/>
      <c r="S545" s="4">
        <v>0.15</v>
      </c>
      <c r="T545" s="8">
        <v>3.54</v>
      </c>
      <c r="U545" s="8">
        <v>1.36</v>
      </c>
      <c r="V545" s="4">
        <v>1.19</v>
      </c>
      <c r="W545" s="4">
        <v>0.77</v>
      </c>
      <c r="X545" s="4">
        <f>IF(T545="","",IF(W545="","",(T545-U545-V545-W545)))</f>
        <v>0.21999999999999975</v>
      </c>
      <c r="Y545" s="9">
        <f>IF(U545="","",U545/$T545)</f>
        <v>0.38418079096045199</v>
      </c>
      <c r="Z545" s="9">
        <f>IF(V545="","",V545/$T545)</f>
        <v>0.33615819209039544</v>
      </c>
      <c r="AA545" s="9">
        <f>IF(W545="","",W545/$T545)</f>
        <v>0.2175141242937853</v>
      </c>
      <c r="AB545" s="9">
        <f>IF(X545="","",X545/$T545)</f>
        <v>6.2146892655367159E-2</v>
      </c>
      <c r="AC545" s="9"/>
      <c r="AD545" s="8"/>
      <c r="AE545" s="10">
        <v>2016</v>
      </c>
      <c r="AF545" s="7"/>
      <c r="AG545" s="7"/>
      <c r="AH545" s="12" t="s">
        <v>38</v>
      </c>
      <c r="AI545" s="12"/>
      <c r="AJ545" s="32" t="str">
        <f>IF(AE545&lt;&gt;AE544,"1",IF(C545&gt;C544,AJ544+1,"1"))</f>
        <v>1</v>
      </c>
      <c r="AK545" s="10" t="str">
        <f>IF(G545="Top",AJ545*1,IF(G545="Bottom",AJ545+10,""))</f>
        <v/>
      </c>
      <c r="AL545" s="11" t="s">
        <v>56</v>
      </c>
      <c r="AN545" s="10"/>
      <c r="AO545" s="10"/>
      <c r="AP545" s="7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</row>
    <row r="546" spans="1:57" s="11" customFormat="1" ht="11.25" hidden="1" x14ac:dyDescent="0.2">
      <c r="A546" s="15">
        <v>33</v>
      </c>
      <c r="B546" s="11" t="s">
        <v>37</v>
      </c>
      <c r="C546" s="16">
        <v>42548</v>
      </c>
      <c r="D546" s="3"/>
      <c r="E546" s="4"/>
      <c r="F546" s="3"/>
      <c r="G546" s="10" t="s">
        <v>13</v>
      </c>
      <c r="H546" s="17"/>
      <c r="I546" s="4"/>
      <c r="J546" s="4"/>
      <c r="K546" s="4"/>
      <c r="L546" s="4" t="str">
        <f>IF(K546="","",IF(H546="","",K546/H546))</f>
        <v/>
      </c>
      <c r="M546" s="7"/>
      <c r="N546" s="4"/>
      <c r="O546" s="7"/>
      <c r="P546" s="3"/>
      <c r="Q546" s="4"/>
      <c r="R546" s="3"/>
      <c r="S546" s="4">
        <v>0.15</v>
      </c>
      <c r="T546" s="8">
        <v>0.44</v>
      </c>
      <c r="U546" s="8">
        <v>0</v>
      </c>
      <c r="V546" s="4">
        <v>0.18</v>
      </c>
      <c r="W546" s="4">
        <v>0.26</v>
      </c>
      <c r="X546" s="4">
        <f>IF(T546="","",IF(W546="","",(T546-U546-V546-W546)))</f>
        <v>0</v>
      </c>
      <c r="Y546" s="9">
        <f>IF(U546="","",U546/$T546)</f>
        <v>0</v>
      </c>
      <c r="Z546" s="9">
        <f>IF(V546="","",V546/$T546)</f>
        <v>0.40909090909090906</v>
      </c>
      <c r="AA546" s="9">
        <f>IF(W546="","",W546/$T546)</f>
        <v>0.59090909090909094</v>
      </c>
      <c r="AB546" s="9">
        <f>IF(X546="","",X546/$T546)</f>
        <v>0</v>
      </c>
      <c r="AC546" s="9"/>
      <c r="AD546" s="8"/>
      <c r="AE546" s="10">
        <v>2016</v>
      </c>
      <c r="AF546" s="7"/>
      <c r="AG546" s="7"/>
      <c r="AH546" s="12" t="s">
        <v>38</v>
      </c>
      <c r="AI546" s="12"/>
      <c r="AJ546" s="32" t="str">
        <f>IF(AE546&lt;&gt;AE545,"1",IF(C546&gt;C545,AJ545+1,"1"))</f>
        <v>1</v>
      </c>
      <c r="AK546" s="10" t="str">
        <f>IF(G546="Top",AJ546*1,IF(G546="Bottom",AJ546+10,""))</f>
        <v/>
      </c>
      <c r="AL546" s="11" t="s">
        <v>577</v>
      </c>
      <c r="AN546" s="10"/>
      <c r="AO546" s="10"/>
      <c r="AP546" s="7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</row>
    <row r="547" spans="1:57" s="11" customFormat="1" ht="11.25" hidden="1" x14ac:dyDescent="0.2">
      <c r="A547" s="15">
        <v>33</v>
      </c>
      <c r="B547" s="11" t="s">
        <v>37</v>
      </c>
      <c r="C547" s="16">
        <v>42548</v>
      </c>
      <c r="D547" s="3"/>
      <c r="E547" s="4"/>
      <c r="F547" s="3"/>
      <c r="G547" s="10" t="s">
        <v>13</v>
      </c>
      <c r="H547" s="17"/>
      <c r="I547" s="4"/>
      <c r="J547" s="4"/>
      <c r="K547" s="4"/>
      <c r="L547" s="4" t="str">
        <f>IF(K547="","",IF(H547="","",K547/H547))</f>
        <v/>
      </c>
      <c r="M547" s="7"/>
      <c r="N547" s="4"/>
      <c r="O547" s="7"/>
      <c r="P547" s="3"/>
      <c r="Q547" s="4"/>
      <c r="R547" s="3"/>
      <c r="S547" s="4">
        <v>0.15</v>
      </c>
      <c r="T547" s="8">
        <v>0.98</v>
      </c>
      <c r="U547" s="8">
        <v>0</v>
      </c>
      <c r="V547" s="4">
        <v>0.71</v>
      </c>
      <c r="W547" s="4">
        <v>0.27</v>
      </c>
      <c r="X547" s="4">
        <f>IF(T547="","",IF(W547="","",(T547-U547-V547-W547)))</f>
        <v>0</v>
      </c>
      <c r="Y547" s="9">
        <f>IF(U547="","",U547/$T547)</f>
        <v>0</v>
      </c>
      <c r="Z547" s="9">
        <f>IF(V547="","",V547/$T547)</f>
        <v>0.72448979591836737</v>
      </c>
      <c r="AA547" s="9">
        <f>IF(W547="","",W547/$T547)</f>
        <v>0.27551020408163268</v>
      </c>
      <c r="AB547" s="9">
        <f>IF(X547="","",X547/$T547)</f>
        <v>0</v>
      </c>
      <c r="AC547" s="9"/>
      <c r="AD547" s="8"/>
      <c r="AE547" s="10">
        <v>2016</v>
      </c>
      <c r="AF547" s="7"/>
      <c r="AG547" s="7"/>
      <c r="AH547" s="12" t="s">
        <v>38</v>
      </c>
      <c r="AI547" s="12"/>
      <c r="AJ547" s="32" t="str">
        <f>IF(AE547&lt;&gt;AE546,"1",IF(C547&gt;C546,AJ546+1,"1"))</f>
        <v>1</v>
      </c>
      <c r="AK547" s="10" t="str">
        <f>IF(G547="Top",AJ547*1,IF(G547="Bottom",AJ547+10,""))</f>
        <v/>
      </c>
      <c r="AL547" s="11" t="s">
        <v>39</v>
      </c>
      <c r="AN547" s="10"/>
      <c r="AO547" s="10"/>
      <c r="AP547" s="7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</row>
    <row r="548" spans="1:57" s="11" customFormat="1" ht="11.25" hidden="1" x14ac:dyDescent="0.2">
      <c r="A548" s="15">
        <v>33</v>
      </c>
      <c r="B548" s="11" t="s">
        <v>37</v>
      </c>
      <c r="C548" s="16">
        <v>42556</v>
      </c>
      <c r="D548" s="3"/>
      <c r="E548" s="4"/>
      <c r="F548" s="3"/>
      <c r="G548" s="10" t="s">
        <v>13</v>
      </c>
      <c r="H548" s="17"/>
      <c r="I548" s="4"/>
      <c r="J548" s="4"/>
      <c r="K548" s="4"/>
      <c r="L548" s="4" t="str">
        <f>IF(K548="","",IF(H548="","",K548/H548))</f>
        <v/>
      </c>
      <c r="M548" s="7"/>
      <c r="N548" s="4"/>
      <c r="O548" s="7"/>
      <c r="P548" s="3"/>
      <c r="Q548" s="4"/>
      <c r="R548" s="3"/>
      <c r="S548" s="4">
        <v>0.15</v>
      </c>
      <c r="T548" s="8">
        <v>0.17</v>
      </c>
      <c r="U548" s="8">
        <v>0</v>
      </c>
      <c r="V548" s="4">
        <v>0</v>
      </c>
      <c r="W548" s="4">
        <v>0.17</v>
      </c>
      <c r="X548" s="4">
        <f>IF(T548="","",IF(W548="","",(T548-U548-V548-W548)))</f>
        <v>0</v>
      </c>
      <c r="Y548" s="9">
        <f>IF(U548="","",U548/$T548)</f>
        <v>0</v>
      </c>
      <c r="Z548" s="9">
        <f>IF(V548="","",V548/$T548)</f>
        <v>0</v>
      </c>
      <c r="AA548" s="9">
        <f>IF(W548="","",W548/$T548)</f>
        <v>1</v>
      </c>
      <c r="AB548" s="9">
        <f>IF(X548="","",X548/$T548)</f>
        <v>0</v>
      </c>
      <c r="AC548" s="9"/>
      <c r="AD548" s="8"/>
      <c r="AE548" s="10">
        <v>2016</v>
      </c>
      <c r="AF548" s="7"/>
      <c r="AG548" s="7"/>
      <c r="AH548" s="12" t="s">
        <v>38</v>
      </c>
      <c r="AI548" s="12"/>
      <c r="AJ548" s="32">
        <f>IF(AE548&lt;&gt;AE547,"1",IF(C548&gt;C547,AJ547+1,"1"))</f>
        <v>2</v>
      </c>
      <c r="AK548" s="10" t="str">
        <f>IF(G548="Top",AJ548*1,IF(G548="Bottom",AJ548+10,""))</f>
        <v/>
      </c>
      <c r="AL548" s="11" t="s">
        <v>428</v>
      </c>
      <c r="AN548" s="10"/>
      <c r="AO548" s="10"/>
      <c r="AP548" s="7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</row>
    <row r="549" spans="1:57" s="11" customFormat="1" ht="11.25" hidden="1" x14ac:dyDescent="0.2">
      <c r="A549" s="15">
        <v>33</v>
      </c>
      <c r="B549" s="11" t="s">
        <v>37</v>
      </c>
      <c r="C549" s="16">
        <v>42556</v>
      </c>
      <c r="D549" s="3"/>
      <c r="E549" s="4"/>
      <c r="F549" s="3"/>
      <c r="G549" s="10" t="s">
        <v>13</v>
      </c>
      <c r="H549" s="17"/>
      <c r="I549" s="4"/>
      <c r="J549" s="4"/>
      <c r="K549" s="4"/>
      <c r="L549" s="4" t="str">
        <f>IF(K549="","",IF(H549="","",K549/H549))</f>
        <v/>
      </c>
      <c r="M549" s="7"/>
      <c r="N549" s="4"/>
      <c r="O549" s="7"/>
      <c r="P549" s="3"/>
      <c r="Q549" s="4"/>
      <c r="R549" s="3"/>
      <c r="S549" s="4">
        <v>0.15</v>
      </c>
      <c r="T549" s="8">
        <v>12.87</v>
      </c>
      <c r="U549" s="8">
        <v>5.95</v>
      </c>
      <c r="V549" s="4">
        <v>5.0599999999999996</v>
      </c>
      <c r="W549" s="4">
        <v>0</v>
      </c>
      <c r="X549" s="4">
        <f>IF(T549="","",IF(W549="","",(T549-U549-V549-W549)))</f>
        <v>1.8599999999999994</v>
      </c>
      <c r="Y549" s="9">
        <f>IF(U549="","",U549/$T549)</f>
        <v>0.46231546231546233</v>
      </c>
      <c r="Z549" s="9">
        <f>IF(V549="","",V549/$T549)</f>
        <v>0.39316239316239315</v>
      </c>
      <c r="AA549" s="9">
        <f>IF(W549="","",W549/$T549)</f>
        <v>0</v>
      </c>
      <c r="AB549" s="9">
        <f>IF(X549="","",X549/$T549)</f>
        <v>0.14452214452214449</v>
      </c>
      <c r="AC549" s="9"/>
      <c r="AD549" s="8"/>
      <c r="AE549" s="10">
        <v>2016</v>
      </c>
      <c r="AF549" s="7"/>
      <c r="AG549" s="7"/>
      <c r="AH549" s="12" t="s">
        <v>38</v>
      </c>
      <c r="AI549" s="12"/>
      <c r="AJ549" s="32" t="str">
        <f>IF(AE549&lt;&gt;AE548,"1",IF(C549&gt;C548,AJ548+1,"1"))</f>
        <v>1</v>
      </c>
      <c r="AK549" s="10" t="str">
        <f>IF(G549="Top",AJ549*1,IF(G549="Bottom",AJ549+10,""))</f>
        <v/>
      </c>
      <c r="AL549" s="11" t="s">
        <v>429</v>
      </c>
      <c r="AN549" s="10"/>
      <c r="AO549" s="10"/>
      <c r="AP549" s="7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</row>
    <row r="550" spans="1:57" s="11" customFormat="1" ht="11.25" hidden="1" x14ac:dyDescent="0.2">
      <c r="A550" s="15">
        <v>33</v>
      </c>
      <c r="B550" s="11" t="s">
        <v>37</v>
      </c>
      <c r="C550" s="16">
        <v>42556</v>
      </c>
      <c r="D550" s="3"/>
      <c r="E550" s="4"/>
      <c r="F550" s="3"/>
      <c r="G550" s="10" t="s">
        <v>13</v>
      </c>
      <c r="H550" s="17"/>
      <c r="I550" s="4"/>
      <c r="J550" s="4"/>
      <c r="K550" s="4"/>
      <c r="L550" s="4" t="str">
        <f>IF(K550="","",IF(H550="","",K550/H550))</f>
        <v/>
      </c>
      <c r="M550" s="7"/>
      <c r="N550" s="4"/>
      <c r="O550" s="7"/>
      <c r="P550" s="3"/>
      <c r="Q550" s="4"/>
      <c r="R550" s="3"/>
      <c r="S550" s="4">
        <v>2.2110318790283219</v>
      </c>
      <c r="T550" s="8">
        <v>1.04</v>
      </c>
      <c r="U550" s="8">
        <v>0.15</v>
      </c>
      <c r="V550" s="4">
        <v>0.32</v>
      </c>
      <c r="W550" s="4">
        <v>0.56999999999999995</v>
      </c>
      <c r="X550" s="4">
        <f>IF(T550="","",IF(W550="","",(T550-U550-V550-W550)))</f>
        <v>1.1102230246251565E-16</v>
      </c>
      <c r="Y550" s="9">
        <f>IF(U550="","",U550/$T550)</f>
        <v>0.14423076923076922</v>
      </c>
      <c r="Z550" s="9">
        <f>IF(V550="","",V550/$T550)</f>
        <v>0.30769230769230771</v>
      </c>
      <c r="AA550" s="9">
        <f>IF(W550="","",W550/$T550)</f>
        <v>0.54807692307692302</v>
      </c>
      <c r="AB550" s="9">
        <f>IF(X550="","",X550/$T550)</f>
        <v>1.0675221390626504E-16</v>
      </c>
      <c r="AC550" s="9"/>
      <c r="AD550" s="8"/>
      <c r="AE550" s="10">
        <v>2016</v>
      </c>
      <c r="AF550" s="7"/>
      <c r="AG550" s="7"/>
      <c r="AH550" s="12" t="s">
        <v>38</v>
      </c>
      <c r="AI550" s="12"/>
      <c r="AJ550" s="32" t="str">
        <f>IF(AE550&lt;&gt;AE549,"1",IF(C550&gt;C549,AJ549+1,"1"))</f>
        <v>1</v>
      </c>
      <c r="AK550" s="10" t="str">
        <f>IF(G550="Top",AJ550*1,IF(G550="Bottom",AJ550+10,""))</f>
        <v/>
      </c>
      <c r="AL550" s="11" t="s">
        <v>55</v>
      </c>
      <c r="AN550" s="10"/>
      <c r="AO550" s="10"/>
      <c r="AP550" s="7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</row>
    <row r="551" spans="1:57" s="11" customFormat="1" ht="11.25" hidden="1" x14ac:dyDescent="0.2">
      <c r="A551" s="15">
        <v>33</v>
      </c>
      <c r="B551" s="11" t="s">
        <v>37</v>
      </c>
      <c r="C551" s="16">
        <v>42556</v>
      </c>
      <c r="D551" s="3"/>
      <c r="E551" s="4"/>
      <c r="F551" s="3"/>
      <c r="G551" s="10" t="s">
        <v>13</v>
      </c>
      <c r="H551" s="17"/>
      <c r="I551" s="4"/>
      <c r="J551" s="4"/>
      <c r="K551" s="4"/>
      <c r="L551" s="4" t="str">
        <f>IF(K551="","",IF(H551="","",K551/H551))</f>
        <v/>
      </c>
      <c r="M551" s="7"/>
      <c r="N551" s="4"/>
      <c r="O551" s="7"/>
      <c r="P551" s="3"/>
      <c r="Q551" s="4"/>
      <c r="R551" s="3"/>
      <c r="S551" s="4">
        <v>0.15</v>
      </c>
      <c r="T551" s="8">
        <v>0.25</v>
      </c>
      <c r="U551" s="8">
        <v>0</v>
      </c>
      <c r="V551" s="4">
        <v>0</v>
      </c>
      <c r="W551" s="4">
        <v>0.25</v>
      </c>
      <c r="X551" s="4">
        <f>IF(T551="","",IF(W551="","",(T551-U551-V551-W551)))</f>
        <v>0</v>
      </c>
      <c r="Y551" s="9">
        <f>IF(U551="","",U551/$T551)</f>
        <v>0</v>
      </c>
      <c r="Z551" s="9">
        <f>IF(V551="","",V551/$T551)</f>
        <v>0</v>
      </c>
      <c r="AA551" s="9">
        <f>IF(W551="","",W551/$T551)</f>
        <v>1</v>
      </c>
      <c r="AB551" s="9">
        <f>IF(X551="","",X551/$T551)</f>
        <v>0</v>
      </c>
      <c r="AC551" s="9"/>
      <c r="AD551" s="8"/>
      <c r="AE551" s="10">
        <v>2016</v>
      </c>
      <c r="AF551" s="7"/>
      <c r="AG551" s="7"/>
      <c r="AH551" s="12" t="s">
        <v>38</v>
      </c>
      <c r="AI551" s="12"/>
      <c r="AJ551" s="32" t="str">
        <f>IF(AE551&lt;&gt;AE550,"1",IF(C551&gt;C550,AJ550+1,"1"))</f>
        <v>1</v>
      </c>
      <c r="AK551" s="10" t="str">
        <f>IF(G551="Top",AJ551*1,IF(G551="Bottom",AJ551+10,""))</f>
        <v/>
      </c>
      <c r="AL551" s="11" t="s">
        <v>430</v>
      </c>
      <c r="AN551" s="10"/>
      <c r="AO551" s="10"/>
      <c r="AP551" s="7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</row>
    <row r="552" spans="1:57" s="11" customFormat="1" ht="11.25" hidden="1" x14ac:dyDescent="0.2">
      <c r="A552" s="15">
        <v>33</v>
      </c>
      <c r="B552" s="11" t="s">
        <v>37</v>
      </c>
      <c r="C552" s="16">
        <v>42556</v>
      </c>
      <c r="D552" s="3"/>
      <c r="E552" s="4"/>
      <c r="F552" s="3"/>
      <c r="G552" s="10" t="s">
        <v>13</v>
      </c>
      <c r="H552" s="17"/>
      <c r="I552" s="4"/>
      <c r="J552" s="4"/>
      <c r="K552" s="4"/>
      <c r="L552" s="4" t="str">
        <f>IF(K552="","",IF(H552="","",K552/H552))</f>
        <v/>
      </c>
      <c r="M552" s="7"/>
      <c r="N552" s="4"/>
      <c r="O552" s="7"/>
      <c r="P552" s="3"/>
      <c r="Q552" s="4"/>
      <c r="R552" s="3"/>
      <c r="S552" s="4">
        <v>0.15</v>
      </c>
      <c r="T552" s="8">
        <v>5.9</v>
      </c>
      <c r="U552" s="8">
        <v>1.3</v>
      </c>
      <c r="V552" s="4">
        <v>2.54</v>
      </c>
      <c r="W552" s="4">
        <v>0</v>
      </c>
      <c r="X552" s="4">
        <f>IF(T552="","",IF(W552="","",(T552-U552-V552-W552)))</f>
        <v>2.0600000000000005</v>
      </c>
      <c r="Y552" s="9">
        <f>IF(U552="","",U552/$T552)</f>
        <v>0.22033898305084745</v>
      </c>
      <c r="Z552" s="9">
        <f>IF(V552="","",V552/$T552)</f>
        <v>0.43050847457627117</v>
      </c>
      <c r="AA552" s="9">
        <f>IF(W552="","",W552/$T552)</f>
        <v>0</v>
      </c>
      <c r="AB552" s="9">
        <f>IF(X552="","",X552/$T552)</f>
        <v>0.3491525423728814</v>
      </c>
      <c r="AC552" s="9"/>
      <c r="AD552" s="8"/>
      <c r="AE552" s="10">
        <v>2016</v>
      </c>
      <c r="AF552" s="7"/>
      <c r="AG552" s="7"/>
      <c r="AH552" s="12" t="s">
        <v>38</v>
      </c>
      <c r="AI552" s="12"/>
      <c r="AJ552" s="32" t="str">
        <f>IF(AE552&lt;&gt;AE551,"1",IF(C552&gt;C551,AJ551+1,"1"))</f>
        <v>1</v>
      </c>
      <c r="AK552" s="10" t="str">
        <f>IF(G552="Top",AJ552*1,IF(G552="Bottom",AJ552+10,""))</f>
        <v/>
      </c>
      <c r="AL552" s="11" t="s">
        <v>56</v>
      </c>
      <c r="AN552" s="10"/>
      <c r="AO552" s="10"/>
      <c r="AP552" s="7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</row>
    <row r="553" spans="1:57" s="11" customFormat="1" ht="11.25" hidden="1" x14ac:dyDescent="0.2">
      <c r="A553" s="15">
        <v>33</v>
      </c>
      <c r="B553" s="11" t="s">
        <v>37</v>
      </c>
      <c r="C553" s="16">
        <v>42556</v>
      </c>
      <c r="D553" s="3"/>
      <c r="E553" s="4"/>
      <c r="F553" s="3"/>
      <c r="G553" s="10" t="s">
        <v>13</v>
      </c>
      <c r="H553" s="17"/>
      <c r="I553" s="4"/>
      <c r="J553" s="4"/>
      <c r="K553" s="4"/>
      <c r="L553" s="4" t="str">
        <f>IF(K553="","",IF(H553="","",K553/H553))</f>
        <v/>
      </c>
      <c r="M553" s="7"/>
      <c r="N553" s="4"/>
      <c r="O553" s="7"/>
      <c r="P553" s="3"/>
      <c r="Q553" s="4"/>
      <c r="R553" s="3"/>
      <c r="S553" s="4">
        <v>0.15</v>
      </c>
      <c r="T553" s="8">
        <v>0.97</v>
      </c>
      <c r="U553" s="8">
        <v>7.0000000000000007E-2</v>
      </c>
      <c r="V553" s="4">
        <v>0.31</v>
      </c>
      <c r="W553" s="4">
        <v>0.13</v>
      </c>
      <c r="X553" s="4">
        <f>IF(T553="","",IF(W553="","",(T553-U553-V553-W553)))</f>
        <v>0.45999999999999985</v>
      </c>
      <c r="Y553" s="9">
        <f>IF(U553="","",U553/$T553)</f>
        <v>7.2164948453608255E-2</v>
      </c>
      <c r="Z553" s="9">
        <f>IF(V553="","",V553/$T553)</f>
        <v>0.31958762886597941</v>
      </c>
      <c r="AA553" s="9">
        <f>IF(W553="","",W553/$T553)</f>
        <v>0.13402061855670103</v>
      </c>
      <c r="AB553" s="9">
        <f>IF(X553="","",X553/$T553)</f>
        <v>0.47422680412371121</v>
      </c>
      <c r="AC553" s="9"/>
      <c r="AD553" s="8"/>
      <c r="AE553" s="10">
        <v>2016</v>
      </c>
      <c r="AF553" s="7"/>
      <c r="AG553" s="7"/>
      <c r="AH553" s="12" t="s">
        <v>38</v>
      </c>
      <c r="AI553" s="12"/>
      <c r="AJ553" s="32" t="str">
        <f>IF(AE553&lt;&gt;AE552,"1",IF(C553&gt;C552,AJ552+1,"1"))</f>
        <v>1</v>
      </c>
      <c r="AK553" s="10" t="str">
        <f>IF(G553="Top",AJ553*1,IF(G553="Bottom",AJ553+10,""))</f>
        <v/>
      </c>
      <c r="AL553" s="11" t="s">
        <v>577</v>
      </c>
      <c r="AN553" s="10"/>
      <c r="AO553" s="10"/>
      <c r="AP553" s="7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</row>
    <row r="554" spans="1:57" s="11" customFormat="1" ht="11.25" hidden="1" x14ac:dyDescent="0.2">
      <c r="A554" s="15">
        <v>33</v>
      </c>
      <c r="B554" s="11" t="s">
        <v>37</v>
      </c>
      <c r="C554" s="16">
        <v>42556</v>
      </c>
      <c r="D554" s="3"/>
      <c r="E554" s="4"/>
      <c r="F554" s="3"/>
      <c r="G554" s="10" t="s">
        <v>13</v>
      </c>
      <c r="H554" s="17"/>
      <c r="I554" s="4"/>
      <c r="J554" s="4"/>
      <c r="K554" s="4"/>
      <c r="L554" s="4" t="str">
        <f>IF(K554="","",IF(H554="","",K554/H554))</f>
        <v/>
      </c>
      <c r="M554" s="7"/>
      <c r="N554" s="4"/>
      <c r="O554" s="7"/>
      <c r="P554" s="3"/>
      <c r="Q554" s="4"/>
      <c r="R554" s="3"/>
      <c r="S554" s="4">
        <v>0.15</v>
      </c>
      <c r="T554" s="8">
        <v>0.48</v>
      </c>
      <c r="U554" s="8">
        <v>0</v>
      </c>
      <c r="V554" s="4">
        <v>0</v>
      </c>
      <c r="W554" s="4">
        <v>0.48</v>
      </c>
      <c r="X554" s="4">
        <f>IF(T554="","",IF(W554="","",(T554-U554-V554-W554)))</f>
        <v>0</v>
      </c>
      <c r="Y554" s="9">
        <f>IF(U554="","",U554/$T554)</f>
        <v>0</v>
      </c>
      <c r="Z554" s="9">
        <f>IF(V554="","",V554/$T554)</f>
        <v>0</v>
      </c>
      <c r="AA554" s="9">
        <f>IF(W554="","",W554/$T554)</f>
        <v>1</v>
      </c>
      <c r="AB554" s="9">
        <f>IF(X554="","",X554/$T554)</f>
        <v>0</v>
      </c>
      <c r="AC554" s="9"/>
      <c r="AD554" s="8"/>
      <c r="AE554" s="10">
        <v>2016</v>
      </c>
      <c r="AF554" s="7"/>
      <c r="AG554" s="7"/>
      <c r="AH554" s="12" t="s">
        <v>38</v>
      </c>
      <c r="AI554" s="12"/>
      <c r="AJ554" s="32" t="str">
        <f>IF(AE554&lt;&gt;AE553,"1",IF(C554&gt;C553,AJ553+1,"1"))</f>
        <v>1</v>
      </c>
      <c r="AK554" s="10" t="str">
        <f>IF(G554="Top",AJ554*1,IF(G554="Bottom",AJ554+10,""))</f>
        <v/>
      </c>
      <c r="AL554" s="11" t="s">
        <v>39</v>
      </c>
      <c r="AN554" s="10"/>
      <c r="AO554" s="10"/>
      <c r="AP554" s="7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</row>
    <row r="555" spans="1:57" s="11" customFormat="1" ht="11.25" hidden="1" x14ac:dyDescent="0.2">
      <c r="A555" s="15">
        <v>33</v>
      </c>
      <c r="B555" s="11" t="s">
        <v>37</v>
      </c>
      <c r="C555" s="16">
        <v>42561</v>
      </c>
      <c r="D555" s="3"/>
      <c r="E555" s="4"/>
      <c r="F555" s="3">
        <v>10</v>
      </c>
      <c r="G555" s="7" t="s">
        <v>1</v>
      </c>
      <c r="H555" s="17">
        <v>4.02E-2</v>
      </c>
      <c r="I555" s="4"/>
      <c r="J555" s="4">
        <v>6.7000000000000004E-2</v>
      </c>
      <c r="K555" s="4"/>
      <c r="L555" s="4" t="str">
        <f>IF(K555="","",IF(H555="","",K555/H555))</f>
        <v/>
      </c>
      <c r="M555" s="7"/>
      <c r="N555" s="4"/>
      <c r="O555" s="7"/>
      <c r="P555" s="3"/>
      <c r="Q555" s="4"/>
      <c r="R555" s="3"/>
      <c r="S555" s="4"/>
      <c r="T555" s="8"/>
      <c r="U555" s="8"/>
      <c r="V555" s="4"/>
      <c r="W555" s="4"/>
      <c r="X555" s="4" t="str">
        <f>IF(T555="","",IF(W555="","",(T555-U555-V555-W555)))</f>
        <v/>
      </c>
      <c r="Y555" s="9" t="str">
        <f>IF(U555="","",U555/$T555)</f>
        <v/>
      </c>
      <c r="Z555" s="9" t="str">
        <f>IF(V555="","",V555/$T555)</f>
        <v/>
      </c>
      <c r="AA555" s="9" t="str">
        <f>IF(W555="","",W555/$T555)</f>
        <v/>
      </c>
      <c r="AB555" s="9" t="str">
        <f>IF(X555="","",X555/$T555)</f>
        <v/>
      </c>
      <c r="AC555" s="9"/>
      <c r="AD555" s="8"/>
      <c r="AE555" s="10">
        <v>2016</v>
      </c>
      <c r="AF555" s="7"/>
      <c r="AG555" s="7">
        <v>23</v>
      </c>
      <c r="AH555" s="12" t="s">
        <v>37</v>
      </c>
      <c r="AI555" s="12"/>
      <c r="AJ555" s="32">
        <f>IF(AE555&lt;&gt;AE554,"1",IF(C555&gt;C554,AJ554+1,"1"))</f>
        <v>2</v>
      </c>
      <c r="AK555" s="10">
        <f>IF(G555="Top",AJ555*1,IF(G555="Bottom",AJ555+10,""))</f>
        <v>12</v>
      </c>
      <c r="AL555" s="11" t="s">
        <v>786</v>
      </c>
      <c r="AN555" s="10"/>
      <c r="AO555" s="10"/>
      <c r="AP555" s="7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</row>
    <row r="556" spans="1:57" s="11" customFormat="1" ht="11.25" x14ac:dyDescent="0.2">
      <c r="A556" s="15">
        <v>33</v>
      </c>
      <c r="B556" s="11" t="s">
        <v>37</v>
      </c>
      <c r="C556" s="16">
        <v>42561</v>
      </c>
      <c r="D556" s="3">
        <v>11</v>
      </c>
      <c r="E556" s="38">
        <v>3.4</v>
      </c>
      <c r="F556" s="3">
        <v>1.5</v>
      </c>
      <c r="G556" s="7" t="s">
        <v>4</v>
      </c>
      <c r="H556" s="17">
        <v>2.5600000000000001E-2</v>
      </c>
      <c r="I556" s="4">
        <v>1.0999999999999999E-2</v>
      </c>
      <c r="J556" s="4">
        <v>3.2000000000000001E-2</v>
      </c>
      <c r="K556" s="4">
        <v>0.15</v>
      </c>
      <c r="L556" s="4">
        <f>IF(K556="","",IF(H556="","",K556/H556))</f>
        <v>5.8593749999999991</v>
      </c>
      <c r="M556" s="7">
        <v>18</v>
      </c>
      <c r="N556" s="4">
        <v>8.0299999999999994</v>
      </c>
      <c r="O556" s="7">
        <v>209.9</v>
      </c>
      <c r="P556" s="3"/>
      <c r="Q556" s="38">
        <v>5</v>
      </c>
      <c r="R556" s="3">
        <v>24.5</v>
      </c>
      <c r="S556" s="4">
        <v>0.15</v>
      </c>
      <c r="T556" s="8">
        <v>1.88</v>
      </c>
      <c r="U556" s="8">
        <v>0</v>
      </c>
      <c r="V556" s="4">
        <v>0.73</v>
      </c>
      <c r="W556" s="4">
        <v>0.9</v>
      </c>
      <c r="X556" s="4">
        <f>IF(T556="","",IF(W556="","",(T556-U556-V556-W556)))</f>
        <v>0.24999999999999989</v>
      </c>
      <c r="Y556" s="9">
        <f>IF(U556="","",U556/$T556)</f>
        <v>0</v>
      </c>
      <c r="Z556" s="9">
        <f>IF(V556="","",V556/$T556)</f>
        <v>0.38829787234042556</v>
      </c>
      <c r="AA556" s="9">
        <f>IF(W556="","",W556/$T556)</f>
        <v>0.47872340425531917</v>
      </c>
      <c r="AB556" s="9">
        <f>IF(X556="","",X556/$T556)</f>
        <v>0.13297872340425526</v>
      </c>
      <c r="AC556" s="9"/>
      <c r="AD556" s="8"/>
      <c r="AE556" s="10">
        <v>2016</v>
      </c>
      <c r="AF556" s="7">
        <v>25</v>
      </c>
      <c r="AG556" s="7">
        <v>24</v>
      </c>
      <c r="AH556" s="12" t="s">
        <v>37</v>
      </c>
      <c r="AI556" s="12"/>
      <c r="AJ556" s="32" t="str">
        <f>IF(AE556&lt;&gt;AE555,"1",IF(C556&gt;C555,AJ555+1,"1"))</f>
        <v>1</v>
      </c>
      <c r="AK556" s="10">
        <f>IF(G556="Top",AJ556*1,IF(G556="Bottom",AJ556+10,""))</f>
        <v>1</v>
      </c>
      <c r="AL556" s="11" t="s">
        <v>787</v>
      </c>
      <c r="AN556" s="10"/>
      <c r="AO556" s="10"/>
      <c r="AP556" s="7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</row>
    <row r="557" spans="1:57" s="11" customFormat="1" ht="11.25" hidden="1" x14ac:dyDescent="0.2">
      <c r="A557" s="15">
        <v>33</v>
      </c>
      <c r="B557" s="11" t="s">
        <v>37</v>
      </c>
      <c r="C557" s="16">
        <v>42562</v>
      </c>
      <c r="D557" s="3"/>
      <c r="E557" s="4"/>
      <c r="F557" s="3"/>
      <c r="G557" s="10" t="s">
        <v>13</v>
      </c>
      <c r="H557" s="17"/>
      <c r="I557" s="4"/>
      <c r="J557" s="4"/>
      <c r="K557" s="4"/>
      <c r="L557" s="4" t="str">
        <f>IF(K557="","",IF(H557="","",K557/H557))</f>
        <v/>
      </c>
      <c r="M557" s="7"/>
      <c r="N557" s="4"/>
      <c r="O557" s="7"/>
      <c r="P557" s="3"/>
      <c r="Q557" s="4"/>
      <c r="R557" s="3"/>
      <c r="S557" s="4">
        <v>0.15</v>
      </c>
      <c r="T557" s="8">
        <v>0.63</v>
      </c>
      <c r="U557" s="8">
        <v>0</v>
      </c>
      <c r="V557" s="4">
        <v>7.0000000000000007E-2</v>
      </c>
      <c r="W557" s="4">
        <v>0.48</v>
      </c>
      <c r="X557" s="4">
        <f>IF(T557="","",IF(W557="","",(T557-U557-V557-W557)))</f>
        <v>8.0000000000000071E-2</v>
      </c>
      <c r="Y557" s="9">
        <f>IF(U557="","",U557/$T557)</f>
        <v>0</v>
      </c>
      <c r="Z557" s="9">
        <f>IF(V557="","",V557/$T557)</f>
        <v>0.11111111111111112</v>
      </c>
      <c r="AA557" s="9">
        <f>IF(W557="","",W557/$T557)</f>
        <v>0.76190476190476186</v>
      </c>
      <c r="AB557" s="9">
        <f>IF(X557="","",X557/$T557)</f>
        <v>0.12698412698412709</v>
      </c>
      <c r="AC557" s="9"/>
      <c r="AD557" s="8"/>
      <c r="AE557" s="10">
        <v>2016</v>
      </c>
      <c r="AF557" s="7"/>
      <c r="AG557" s="7"/>
      <c r="AH557" s="12" t="s">
        <v>38</v>
      </c>
      <c r="AI557" s="12"/>
      <c r="AJ557" s="32">
        <f>IF(AE557&lt;&gt;AE556,"1",IF(C557&gt;C556,AJ556+1,"1"))</f>
        <v>2</v>
      </c>
      <c r="AK557" s="10" t="str">
        <f>IF(G557="Top",AJ557*1,IF(G557="Bottom",AJ557+10,""))</f>
        <v/>
      </c>
      <c r="AL557" s="11" t="s">
        <v>428</v>
      </c>
      <c r="AN557" s="10"/>
      <c r="AO557" s="10"/>
      <c r="AP557" s="7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</row>
    <row r="558" spans="1:57" s="11" customFormat="1" ht="11.25" hidden="1" x14ac:dyDescent="0.2">
      <c r="A558" s="15">
        <v>33</v>
      </c>
      <c r="B558" s="11" t="s">
        <v>37</v>
      </c>
      <c r="C558" s="16">
        <v>42562</v>
      </c>
      <c r="D558" s="3"/>
      <c r="E558" s="4"/>
      <c r="F558" s="3"/>
      <c r="G558" s="10" t="s">
        <v>13</v>
      </c>
      <c r="H558" s="17"/>
      <c r="I558" s="4"/>
      <c r="J558" s="4"/>
      <c r="K558" s="4"/>
      <c r="L558" s="4" t="str">
        <f>IF(K558="","",IF(H558="","",K558/H558))</f>
        <v/>
      </c>
      <c r="M558" s="7"/>
      <c r="N558" s="4"/>
      <c r="O558" s="7"/>
      <c r="P558" s="3"/>
      <c r="Q558" s="4"/>
      <c r="R558" s="3"/>
      <c r="S558" s="4">
        <v>0.15</v>
      </c>
      <c r="T558" s="8">
        <v>89.72</v>
      </c>
      <c r="U558" s="8">
        <v>78.2</v>
      </c>
      <c r="V558" s="4">
        <v>0</v>
      </c>
      <c r="W558" s="4">
        <v>0</v>
      </c>
      <c r="X558" s="4">
        <f>IF(T558="","",IF(W558="","",(T558-U558-V558-W558)))</f>
        <v>11.519999999999996</v>
      </c>
      <c r="Y558" s="9">
        <f>IF(U558="","",U558/$T558)</f>
        <v>0.8716005349977709</v>
      </c>
      <c r="Z558" s="9">
        <f>IF(V558="","",V558/$T558)</f>
        <v>0</v>
      </c>
      <c r="AA558" s="9">
        <f>IF(W558="","",W558/$T558)</f>
        <v>0</v>
      </c>
      <c r="AB558" s="9">
        <f>IF(X558="","",X558/$T558)</f>
        <v>0.12839946500222912</v>
      </c>
      <c r="AC558" s="9"/>
      <c r="AD558" s="8"/>
      <c r="AE558" s="10">
        <v>2016</v>
      </c>
      <c r="AF558" s="7"/>
      <c r="AG558" s="7"/>
      <c r="AH558" s="12" t="s">
        <v>38</v>
      </c>
      <c r="AI558" s="12"/>
      <c r="AJ558" s="32" t="str">
        <f>IF(AE558&lt;&gt;AE557,"1",IF(C558&gt;C557,AJ557+1,"1"))</f>
        <v>1</v>
      </c>
      <c r="AK558" s="10" t="str">
        <f>IF(G558="Top",AJ558*1,IF(G558="Bottom",AJ558+10,""))</f>
        <v/>
      </c>
      <c r="AL558" s="11" t="s">
        <v>429</v>
      </c>
      <c r="AN558" s="10"/>
      <c r="AO558" s="10"/>
      <c r="AP558" s="7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</row>
    <row r="559" spans="1:57" s="11" customFormat="1" ht="11.25" hidden="1" x14ac:dyDescent="0.2">
      <c r="A559" s="15">
        <v>33</v>
      </c>
      <c r="B559" s="11" t="s">
        <v>37</v>
      </c>
      <c r="C559" s="16">
        <v>42562</v>
      </c>
      <c r="D559" s="3"/>
      <c r="E559" s="4"/>
      <c r="F559" s="3"/>
      <c r="G559" s="10" t="s">
        <v>13</v>
      </c>
      <c r="H559" s="17"/>
      <c r="I559" s="4"/>
      <c r="J559" s="4"/>
      <c r="K559" s="4"/>
      <c r="L559" s="4" t="str">
        <f>IF(K559="","",IF(H559="","",K559/H559))</f>
        <v/>
      </c>
      <c r="M559" s="7"/>
      <c r="N559" s="4"/>
      <c r="O559" s="7"/>
      <c r="P559" s="3"/>
      <c r="Q559" s="4"/>
      <c r="R559" s="3"/>
      <c r="S559" s="4">
        <v>0.15</v>
      </c>
      <c r="T559" s="8">
        <v>13</v>
      </c>
      <c r="U559" s="8">
        <v>9.1300000000000008</v>
      </c>
      <c r="V559" s="4">
        <v>0</v>
      </c>
      <c r="W559" s="4">
        <v>0</v>
      </c>
      <c r="X559" s="4">
        <f>IF(T559="","",IF(W559="","",(T559-U559-V559-W559)))</f>
        <v>3.8699999999999992</v>
      </c>
      <c r="Y559" s="9">
        <f>IF(U559="","",U559/$T559)</f>
        <v>0.70230769230769241</v>
      </c>
      <c r="Z559" s="9">
        <f>IF(V559="","",V559/$T559)</f>
        <v>0</v>
      </c>
      <c r="AA559" s="9">
        <f>IF(W559="","",W559/$T559)</f>
        <v>0</v>
      </c>
      <c r="AB559" s="9">
        <f>IF(X559="","",X559/$T559)</f>
        <v>0.29769230769230764</v>
      </c>
      <c r="AC559" s="9"/>
      <c r="AD559" s="8"/>
      <c r="AE559" s="10">
        <v>2016</v>
      </c>
      <c r="AF559" s="7"/>
      <c r="AG559" s="7"/>
      <c r="AH559" s="12" t="s">
        <v>38</v>
      </c>
      <c r="AI559" s="12"/>
      <c r="AJ559" s="32" t="str">
        <f>IF(AE559&lt;&gt;AE558,"1",IF(C559&gt;C558,AJ558+1,"1"))</f>
        <v>1</v>
      </c>
      <c r="AK559" s="10" t="str">
        <f>IF(G559="Top",AJ559*1,IF(G559="Bottom",AJ559+10,""))</f>
        <v/>
      </c>
      <c r="AL559" s="11" t="s">
        <v>55</v>
      </c>
      <c r="AN559" s="10"/>
      <c r="AO559" s="10"/>
      <c r="AP559" s="7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</row>
    <row r="560" spans="1:57" s="11" customFormat="1" ht="11.25" hidden="1" x14ac:dyDescent="0.2">
      <c r="A560" s="15">
        <v>33</v>
      </c>
      <c r="B560" s="11" t="s">
        <v>37</v>
      </c>
      <c r="C560" s="16">
        <v>42562</v>
      </c>
      <c r="D560" s="3"/>
      <c r="E560" s="4"/>
      <c r="F560" s="3"/>
      <c r="G560" s="10" t="s">
        <v>13</v>
      </c>
      <c r="H560" s="17"/>
      <c r="I560" s="4"/>
      <c r="J560" s="4"/>
      <c r="K560" s="4"/>
      <c r="L560" s="4" t="str">
        <f>IF(K560="","",IF(H560="","",K560/H560))</f>
        <v/>
      </c>
      <c r="M560" s="7"/>
      <c r="N560" s="4"/>
      <c r="O560" s="7"/>
      <c r="P560" s="3"/>
      <c r="Q560" s="4"/>
      <c r="R560" s="3"/>
      <c r="S560" s="4">
        <v>0.15</v>
      </c>
      <c r="T560" s="8">
        <v>0.51</v>
      </c>
      <c r="U560" s="8">
        <v>0</v>
      </c>
      <c r="V560" s="4">
        <v>0</v>
      </c>
      <c r="W560" s="4">
        <v>0.51</v>
      </c>
      <c r="X560" s="4">
        <f>IF(T560="","",IF(W560="","",(T560-U560-V560-W560)))</f>
        <v>0</v>
      </c>
      <c r="Y560" s="9">
        <f>IF(U560="","",U560/$T560)</f>
        <v>0</v>
      </c>
      <c r="Z560" s="9">
        <f>IF(V560="","",V560/$T560)</f>
        <v>0</v>
      </c>
      <c r="AA560" s="9">
        <f>IF(W560="","",W560/$T560)</f>
        <v>1</v>
      </c>
      <c r="AB560" s="9">
        <f>IF(X560="","",X560/$T560)</f>
        <v>0</v>
      </c>
      <c r="AC560" s="9"/>
      <c r="AD560" s="8"/>
      <c r="AE560" s="10">
        <v>2016</v>
      </c>
      <c r="AF560" s="7"/>
      <c r="AG560" s="7"/>
      <c r="AH560" s="12" t="s">
        <v>38</v>
      </c>
      <c r="AI560" s="12"/>
      <c r="AJ560" s="32" t="str">
        <f>IF(AE560&lt;&gt;AE559,"1",IF(C560&gt;C559,AJ559+1,"1"))</f>
        <v>1</v>
      </c>
      <c r="AK560" s="10" t="str">
        <f>IF(G560="Top",AJ560*1,IF(G560="Bottom",AJ560+10,""))</f>
        <v/>
      </c>
      <c r="AL560" s="11" t="s">
        <v>430</v>
      </c>
      <c r="AN560" s="10"/>
      <c r="AO560" s="10"/>
      <c r="AP560" s="7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</row>
    <row r="561" spans="1:57" s="11" customFormat="1" ht="11.25" hidden="1" x14ac:dyDescent="0.2">
      <c r="A561" s="15">
        <v>33</v>
      </c>
      <c r="B561" s="11" t="s">
        <v>37</v>
      </c>
      <c r="C561" s="16">
        <v>42562</v>
      </c>
      <c r="D561" s="3"/>
      <c r="E561" s="4"/>
      <c r="F561" s="3"/>
      <c r="G561" s="10" t="s">
        <v>13</v>
      </c>
      <c r="H561" s="17"/>
      <c r="I561" s="4"/>
      <c r="J561" s="4"/>
      <c r="K561" s="4"/>
      <c r="L561" s="4" t="str">
        <f>IF(K561="","",IF(H561="","",K561/H561))</f>
        <v/>
      </c>
      <c r="M561" s="7"/>
      <c r="N561" s="4"/>
      <c r="O561" s="7"/>
      <c r="P561" s="3"/>
      <c r="Q561" s="4"/>
      <c r="R561" s="3"/>
      <c r="S561" s="4">
        <v>0.15</v>
      </c>
      <c r="T561" s="8">
        <v>393.36</v>
      </c>
      <c r="U561" s="8">
        <v>393.36</v>
      </c>
      <c r="V561" s="4">
        <v>0</v>
      </c>
      <c r="W561" s="4">
        <v>0</v>
      </c>
      <c r="X561" s="4">
        <f>IF(T561="","",IF(W561="","",(T561-U561-V561-W561)))</f>
        <v>0</v>
      </c>
      <c r="Y561" s="9">
        <f>IF(U561="","",U561/$T561)</f>
        <v>1</v>
      </c>
      <c r="Z561" s="9">
        <f>IF(V561="","",V561/$T561)</f>
        <v>0</v>
      </c>
      <c r="AA561" s="9">
        <f>IF(W561="","",W561/$T561)</f>
        <v>0</v>
      </c>
      <c r="AB561" s="9">
        <f>IF(X561="","",X561/$T561)</f>
        <v>0</v>
      </c>
      <c r="AC561" s="9"/>
      <c r="AD561" s="8"/>
      <c r="AE561" s="10">
        <v>2016</v>
      </c>
      <c r="AF561" s="7"/>
      <c r="AG561" s="7"/>
      <c r="AH561" s="12" t="s">
        <v>38</v>
      </c>
      <c r="AI561" s="12"/>
      <c r="AJ561" s="32" t="str">
        <f>IF(AE561&lt;&gt;AE560,"1",IF(C561&gt;C560,AJ560+1,"1"))</f>
        <v>1</v>
      </c>
      <c r="AK561" s="10" t="str">
        <f>IF(G561="Top",AJ561*1,IF(G561="Bottom",AJ561+10,""))</f>
        <v/>
      </c>
      <c r="AL561" s="11" t="s">
        <v>56</v>
      </c>
      <c r="AN561" s="10"/>
      <c r="AO561" s="10"/>
      <c r="AP561" s="7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</row>
    <row r="562" spans="1:57" s="11" customFormat="1" ht="11.25" hidden="1" x14ac:dyDescent="0.2">
      <c r="A562" s="15">
        <v>33</v>
      </c>
      <c r="B562" s="11" t="s">
        <v>37</v>
      </c>
      <c r="C562" s="16">
        <v>42562</v>
      </c>
      <c r="D562" s="3"/>
      <c r="E562" s="4"/>
      <c r="F562" s="3"/>
      <c r="G562" s="10" t="s">
        <v>13</v>
      </c>
      <c r="H562" s="17"/>
      <c r="I562" s="4"/>
      <c r="J562" s="4"/>
      <c r="K562" s="4"/>
      <c r="L562" s="4" t="str">
        <f>IF(K562="","",IF(H562="","",K562/H562))</f>
        <v/>
      </c>
      <c r="M562" s="7"/>
      <c r="N562" s="4"/>
      <c r="O562" s="7"/>
      <c r="P562" s="3"/>
      <c r="Q562" s="4"/>
      <c r="R562" s="3"/>
      <c r="S562" s="4">
        <v>0.15</v>
      </c>
      <c r="T562" s="8">
        <v>0.79</v>
      </c>
      <c r="U562" s="8">
        <v>0</v>
      </c>
      <c r="V562" s="4">
        <v>0.26</v>
      </c>
      <c r="W562" s="4">
        <v>0.53</v>
      </c>
      <c r="X562" s="4">
        <f>IF(T562="","",IF(W562="","",(T562-U562-V562-W562)))</f>
        <v>0</v>
      </c>
      <c r="Y562" s="9">
        <f>IF(U562="","",U562/$T562)</f>
        <v>0</v>
      </c>
      <c r="Z562" s="9">
        <f>IF(V562="","",V562/$T562)</f>
        <v>0.32911392405063289</v>
      </c>
      <c r="AA562" s="9">
        <f>IF(W562="","",W562/$T562)</f>
        <v>0.67088607594936711</v>
      </c>
      <c r="AB562" s="9">
        <f>IF(X562="","",X562/$T562)</f>
        <v>0</v>
      </c>
      <c r="AC562" s="9"/>
      <c r="AD562" s="8"/>
      <c r="AE562" s="10">
        <v>2016</v>
      </c>
      <c r="AF562" s="7"/>
      <c r="AG562" s="7"/>
      <c r="AH562" s="12" t="s">
        <v>38</v>
      </c>
      <c r="AI562" s="12"/>
      <c r="AJ562" s="32" t="str">
        <f>IF(AE562&lt;&gt;AE561,"1",IF(C562&gt;C561,AJ561+1,"1"))</f>
        <v>1</v>
      </c>
      <c r="AK562" s="10" t="str">
        <f>IF(G562="Top",AJ562*1,IF(G562="Bottom",AJ562+10,""))</f>
        <v/>
      </c>
      <c r="AL562" s="11" t="s">
        <v>57</v>
      </c>
      <c r="AN562" s="10"/>
      <c r="AO562" s="10"/>
      <c r="AP562" s="7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</row>
    <row r="563" spans="1:57" s="11" customFormat="1" ht="11.25" hidden="1" x14ac:dyDescent="0.2">
      <c r="A563" s="15">
        <v>33</v>
      </c>
      <c r="B563" s="11" t="s">
        <v>37</v>
      </c>
      <c r="C563" s="16">
        <v>42562</v>
      </c>
      <c r="D563" s="3"/>
      <c r="E563" s="4"/>
      <c r="F563" s="3"/>
      <c r="G563" s="10" t="s">
        <v>13</v>
      </c>
      <c r="H563" s="17"/>
      <c r="I563" s="4"/>
      <c r="J563" s="4"/>
      <c r="K563" s="4"/>
      <c r="L563" s="4" t="str">
        <f>IF(K563="","",IF(H563="","",K563/H563))</f>
        <v/>
      </c>
      <c r="M563" s="7"/>
      <c r="N563" s="4"/>
      <c r="O563" s="7"/>
      <c r="P563" s="3"/>
      <c r="Q563" s="4"/>
      <c r="R563" s="3"/>
      <c r="S563" s="4">
        <v>0.15</v>
      </c>
      <c r="T563" s="8">
        <v>0.22999999999999998</v>
      </c>
      <c r="U563" s="8">
        <v>0</v>
      </c>
      <c r="V563" s="4">
        <v>0.05</v>
      </c>
      <c r="W563" s="4">
        <v>0.18</v>
      </c>
      <c r="X563" s="4">
        <f>IF(T563="","",IF(W563="","",(T563-U563-V563-W563)))</f>
        <v>0</v>
      </c>
      <c r="Y563" s="9">
        <f>IF(U563="","",U563/$T563)</f>
        <v>0</v>
      </c>
      <c r="Z563" s="9">
        <f>IF(V563="","",V563/$T563)</f>
        <v>0.21739130434782611</v>
      </c>
      <c r="AA563" s="9">
        <f>IF(W563="","",W563/$T563)</f>
        <v>0.78260869565217395</v>
      </c>
      <c r="AB563" s="9">
        <f>IF(X563="","",X563/$T563)</f>
        <v>0</v>
      </c>
      <c r="AC563" s="9"/>
      <c r="AD563" s="8"/>
      <c r="AE563" s="10">
        <v>2016</v>
      </c>
      <c r="AF563" s="7"/>
      <c r="AG563" s="7"/>
      <c r="AH563" s="12" t="s">
        <v>38</v>
      </c>
      <c r="AI563" s="12"/>
      <c r="AJ563" s="32" t="str">
        <f>IF(AE563&lt;&gt;AE562,"1",IF(C563&gt;C562,AJ562+1,"1"))</f>
        <v>1</v>
      </c>
      <c r="AK563" s="10" t="str">
        <f>IF(G563="Top",AJ563*1,IF(G563="Bottom",AJ563+10,""))</f>
        <v/>
      </c>
      <c r="AL563" s="11" t="s">
        <v>39</v>
      </c>
      <c r="AN563" s="10"/>
      <c r="AO563" s="10"/>
      <c r="AP563" s="7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</row>
    <row r="564" spans="1:57" s="11" customFormat="1" ht="11.25" hidden="1" x14ac:dyDescent="0.2">
      <c r="A564" s="15">
        <v>33</v>
      </c>
      <c r="B564" s="11" t="s">
        <v>37</v>
      </c>
      <c r="C564" s="16">
        <v>42570</v>
      </c>
      <c r="D564" s="3"/>
      <c r="E564" s="4"/>
      <c r="F564" s="3"/>
      <c r="G564" s="10" t="s">
        <v>13</v>
      </c>
      <c r="H564" s="17"/>
      <c r="I564" s="4"/>
      <c r="J564" s="4"/>
      <c r="K564" s="4"/>
      <c r="L564" s="4" t="str">
        <f>IF(K564="","",IF(H564="","",K564/H564))</f>
        <v/>
      </c>
      <c r="M564" s="7"/>
      <c r="N564" s="4"/>
      <c r="O564" s="7"/>
      <c r="P564" s="3"/>
      <c r="Q564" s="4"/>
      <c r="R564" s="3"/>
      <c r="S564" s="4">
        <v>0.15</v>
      </c>
      <c r="T564" s="8">
        <v>117.83</v>
      </c>
      <c r="U564" s="8">
        <v>89.08</v>
      </c>
      <c r="V564" s="4">
        <v>0</v>
      </c>
      <c r="W564" s="4">
        <v>0</v>
      </c>
      <c r="X564" s="4">
        <f>IF(T564="","",IF(W564="","",(T564-U564-V564-W564)))</f>
        <v>28.75</v>
      </c>
      <c r="Y564" s="9">
        <f>IF(U564="","",U564/$T564)</f>
        <v>0.75600441313757105</v>
      </c>
      <c r="Z564" s="9">
        <f>IF(V564="","",V564/$T564)</f>
        <v>0</v>
      </c>
      <c r="AA564" s="9">
        <f>IF(W564="","",W564/$T564)</f>
        <v>0</v>
      </c>
      <c r="AB564" s="9">
        <f>IF(X564="","",X564/$T564)</f>
        <v>0.24399558686242892</v>
      </c>
      <c r="AC564" s="9"/>
      <c r="AD564" s="8"/>
      <c r="AE564" s="10">
        <v>2016</v>
      </c>
      <c r="AF564" s="7"/>
      <c r="AG564" s="7"/>
      <c r="AH564" s="12" t="s">
        <v>38</v>
      </c>
      <c r="AI564" s="12"/>
      <c r="AJ564" s="32">
        <f>IF(AE564&lt;&gt;AE563,"1",IF(C564&gt;C563,AJ563+1,"1"))</f>
        <v>2</v>
      </c>
      <c r="AK564" s="10" t="str">
        <f>IF(G564="Top",AJ564*1,IF(G564="Bottom",AJ564+10,""))</f>
        <v/>
      </c>
      <c r="AL564" s="11" t="s">
        <v>428</v>
      </c>
      <c r="AN564" s="10"/>
      <c r="AO564" s="10"/>
      <c r="AP564" s="7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</row>
    <row r="565" spans="1:57" s="11" customFormat="1" ht="11.25" hidden="1" x14ac:dyDescent="0.2">
      <c r="A565" s="15">
        <v>33</v>
      </c>
      <c r="B565" s="11" t="s">
        <v>37</v>
      </c>
      <c r="C565" s="16">
        <v>42570</v>
      </c>
      <c r="D565" s="3"/>
      <c r="E565" s="4"/>
      <c r="F565" s="3"/>
      <c r="G565" s="10" t="s">
        <v>13</v>
      </c>
      <c r="H565" s="17"/>
      <c r="I565" s="4"/>
      <c r="J565" s="4"/>
      <c r="K565" s="4"/>
      <c r="L565" s="4" t="str">
        <f>IF(K565="","",IF(H565="","",K565/H565))</f>
        <v/>
      </c>
      <c r="M565" s="7"/>
      <c r="N565" s="4"/>
      <c r="O565" s="7"/>
      <c r="P565" s="3"/>
      <c r="Q565" s="4"/>
      <c r="R565" s="3"/>
      <c r="S565" s="4">
        <v>0.15</v>
      </c>
      <c r="T565" s="8">
        <v>121.68</v>
      </c>
      <c r="U565" s="8">
        <v>82.4</v>
      </c>
      <c r="V565" s="4">
        <v>0</v>
      </c>
      <c r="W565" s="4">
        <v>0</v>
      </c>
      <c r="X565" s="4">
        <f>IF(T565="","",IF(W565="","",(T565-U565-V565-W565)))</f>
        <v>39.28</v>
      </c>
      <c r="Y565" s="9">
        <f>IF(U565="","",U565/$T565)</f>
        <v>0.67718606180144647</v>
      </c>
      <c r="Z565" s="9">
        <f>IF(V565="","",V565/$T565)</f>
        <v>0</v>
      </c>
      <c r="AA565" s="9">
        <f>IF(W565="","",W565/$T565)</f>
        <v>0</v>
      </c>
      <c r="AB565" s="9">
        <f>IF(X565="","",X565/$T565)</f>
        <v>0.32281393819855358</v>
      </c>
      <c r="AC565" s="9"/>
      <c r="AD565" s="8"/>
      <c r="AE565" s="10">
        <v>2016</v>
      </c>
      <c r="AF565" s="7"/>
      <c r="AG565" s="7"/>
      <c r="AH565" s="12" t="s">
        <v>38</v>
      </c>
      <c r="AI565" s="12"/>
      <c r="AJ565" s="32" t="str">
        <f>IF(AE565&lt;&gt;AE564,"1",IF(C565&gt;C564,AJ564+1,"1"))</f>
        <v>1</v>
      </c>
      <c r="AK565" s="10" t="str">
        <f>IF(G565="Top",AJ565*1,IF(G565="Bottom",AJ565+10,""))</f>
        <v/>
      </c>
      <c r="AL565" s="11" t="s">
        <v>429</v>
      </c>
      <c r="AN565" s="10"/>
      <c r="AO565" s="10"/>
      <c r="AP565" s="7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</row>
    <row r="566" spans="1:57" s="11" customFormat="1" ht="11.25" hidden="1" x14ac:dyDescent="0.2">
      <c r="A566" s="15">
        <v>33</v>
      </c>
      <c r="B566" s="11" t="s">
        <v>37</v>
      </c>
      <c r="C566" s="16">
        <v>42570</v>
      </c>
      <c r="D566" s="3"/>
      <c r="E566" s="4"/>
      <c r="F566" s="3"/>
      <c r="G566" s="10" t="s">
        <v>13</v>
      </c>
      <c r="H566" s="17"/>
      <c r="I566" s="4"/>
      <c r="J566" s="4"/>
      <c r="K566" s="4"/>
      <c r="L566" s="4" t="str">
        <f>IF(K566="","",IF(H566="","",K566/H566))</f>
        <v/>
      </c>
      <c r="M566" s="7"/>
      <c r="N566" s="4"/>
      <c r="O566" s="7"/>
      <c r="P566" s="3"/>
      <c r="Q566" s="4"/>
      <c r="R566" s="3"/>
      <c r="S566" s="4">
        <v>0.15</v>
      </c>
      <c r="T566" s="8">
        <v>57.41</v>
      </c>
      <c r="U566" s="8">
        <v>45.19</v>
      </c>
      <c r="V566" s="4">
        <v>0</v>
      </c>
      <c r="W566" s="4">
        <v>0</v>
      </c>
      <c r="X566" s="4">
        <f>IF(T566="","",IF(W566="","",(T566-U566-V566-W566)))</f>
        <v>12.219999999999999</v>
      </c>
      <c r="Y566" s="9">
        <f>IF(U566="","",U566/$T566)</f>
        <v>0.78714509667305343</v>
      </c>
      <c r="Z566" s="9">
        <f>IF(V566="","",V566/$T566)</f>
        <v>0</v>
      </c>
      <c r="AA566" s="9">
        <f>IF(W566="","",W566/$T566)</f>
        <v>0</v>
      </c>
      <c r="AB566" s="9">
        <f>IF(X566="","",X566/$T566)</f>
        <v>0.21285490332694651</v>
      </c>
      <c r="AC566" s="9"/>
      <c r="AD566" s="8"/>
      <c r="AE566" s="10">
        <v>2016</v>
      </c>
      <c r="AF566" s="7"/>
      <c r="AG566" s="7"/>
      <c r="AH566" s="12" t="s">
        <v>38</v>
      </c>
      <c r="AI566" s="12"/>
      <c r="AJ566" s="32" t="str">
        <f>IF(AE566&lt;&gt;AE565,"1",IF(C566&gt;C565,AJ565+1,"1"))</f>
        <v>1</v>
      </c>
      <c r="AK566" s="10" t="str">
        <f>IF(G566="Top",AJ566*1,IF(G566="Bottom",AJ566+10,""))</f>
        <v/>
      </c>
      <c r="AL566" s="11" t="s">
        <v>55</v>
      </c>
      <c r="AN566" s="10"/>
      <c r="AO566" s="10"/>
      <c r="AP566" s="7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</row>
    <row r="567" spans="1:57" s="11" customFormat="1" ht="11.25" hidden="1" x14ac:dyDescent="0.2">
      <c r="A567" s="15">
        <v>33</v>
      </c>
      <c r="B567" s="11" t="s">
        <v>37</v>
      </c>
      <c r="C567" s="16">
        <v>42570</v>
      </c>
      <c r="D567" s="3"/>
      <c r="E567" s="4"/>
      <c r="F567" s="3"/>
      <c r="G567" s="10" t="s">
        <v>13</v>
      </c>
      <c r="H567" s="17"/>
      <c r="I567" s="4"/>
      <c r="J567" s="4"/>
      <c r="K567" s="4"/>
      <c r="L567" s="4" t="str">
        <f>IF(K567="","",IF(H567="","",K567/H567))</f>
        <v/>
      </c>
      <c r="M567" s="7"/>
      <c r="N567" s="4"/>
      <c r="O567" s="7"/>
      <c r="P567" s="3"/>
      <c r="Q567" s="4"/>
      <c r="R567" s="3"/>
      <c r="S567" s="4">
        <v>0.15</v>
      </c>
      <c r="T567" s="8">
        <v>1.0900000000000001</v>
      </c>
      <c r="U567" s="8">
        <v>0.15</v>
      </c>
      <c r="V567" s="4">
        <v>0.48</v>
      </c>
      <c r="W567" s="4">
        <v>0</v>
      </c>
      <c r="X567" s="4">
        <f>IF(T567="","",IF(W567="","",(T567-U567-V567-W567)))</f>
        <v>0.46000000000000008</v>
      </c>
      <c r="Y567" s="9">
        <f>IF(U567="","",U567/$T567)</f>
        <v>0.13761467889908255</v>
      </c>
      <c r="Z567" s="9">
        <f>IF(V567="","",V567/$T567)</f>
        <v>0.44036697247706419</v>
      </c>
      <c r="AA567" s="9">
        <f>IF(W567="","",W567/$T567)</f>
        <v>0</v>
      </c>
      <c r="AB567" s="9">
        <f>IF(X567="","",X567/$T567)</f>
        <v>0.42201834862385323</v>
      </c>
      <c r="AC567" s="9"/>
      <c r="AD567" s="8"/>
      <c r="AE567" s="10">
        <v>2016</v>
      </c>
      <c r="AF567" s="7"/>
      <c r="AG567" s="7"/>
      <c r="AH567" s="12" t="s">
        <v>38</v>
      </c>
      <c r="AI567" s="12"/>
      <c r="AJ567" s="32" t="str">
        <f>IF(AE567&lt;&gt;AE566,"1",IF(C567&gt;C566,AJ566+1,"1"))</f>
        <v>1</v>
      </c>
      <c r="AK567" s="10" t="str">
        <f>IF(G567="Top",AJ567*1,IF(G567="Bottom",AJ567+10,""))</f>
        <v/>
      </c>
      <c r="AL567" s="11" t="s">
        <v>430</v>
      </c>
      <c r="AN567" s="10"/>
      <c r="AO567" s="10"/>
      <c r="AP567" s="7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</row>
    <row r="568" spans="1:57" s="11" customFormat="1" ht="11.25" hidden="1" x14ac:dyDescent="0.2">
      <c r="A568" s="15">
        <v>33</v>
      </c>
      <c r="B568" s="11" t="s">
        <v>37</v>
      </c>
      <c r="C568" s="16">
        <v>42570</v>
      </c>
      <c r="D568" s="3"/>
      <c r="E568" s="4"/>
      <c r="F568" s="3"/>
      <c r="G568" s="10" t="s">
        <v>13</v>
      </c>
      <c r="H568" s="17"/>
      <c r="I568" s="4"/>
      <c r="J568" s="4"/>
      <c r="K568" s="4"/>
      <c r="L568" s="4" t="str">
        <f>IF(K568="","",IF(H568="","",K568/H568))</f>
        <v/>
      </c>
      <c r="M568" s="7"/>
      <c r="N568" s="4"/>
      <c r="O568" s="7"/>
      <c r="P568" s="3"/>
      <c r="Q568" s="4"/>
      <c r="R568" s="3"/>
      <c r="S568" s="4">
        <v>0.15</v>
      </c>
      <c r="T568" s="8">
        <v>53.12</v>
      </c>
      <c r="U568" s="8">
        <v>41.88</v>
      </c>
      <c r="V568" s="4">
        <v>3.09</v>
      </c>
      <c r="W568" s="4">
        <v>0</v>
      </c>
      <c r="X568" s="4">
        <f>IF(T568="","",IF(W568="","",(T568-U568-V568-W568)))</f>
        <v>8.149999999999995</v>
      </c>
      <c r="Y568" s="9">
        <f>IF(U568="","",U568/$T568)</f>
        <v>0.78840361445783136</v>
      </c>
      <c r="Z568" s="9">
        <f>IF(V568="","",V568/$T568)</f>
        <v>5.8170180722891568E-2</v>
      </c>
      <c r="AA568" s="9">
        <f>IF(W568="","",W568/$T568)</f>
        <v>0</v>
      </c>
      <c r="AB568" s="9">
        <f>IF(X568="","",X568/$T568)</f>
        <v>0.15342620481927702</v>
      </c>
      <c r="AC568" s="9"/>
      <c r="AD568" s="8"/>
      <c r="AE568" s="10">
        <v>2016</v>
      </c>
      <c r="AF568" s="7"/>
      <c r="AG568" s="7"/>
      <c r="AH568" s="12" t="s">
        <v>38</v>
      </c>
      <c r="AI568" s="12"/>
      <c r="AJ568" s="32" t="str">
        <f>IF(AE568&lt;&gt;AE567,"1",IF(C568&gt;C567,AJ567+1,"1"))</f>
        <v>1</v>
      </c>
      <c r="AK568" s="10" t="str">
        <f>IF(G568="Top",AJ568*1,IF(G568="Bottom",AJ568+10,""))</f>
        <v/>
      </c>
      <c r="AL568" s="11" t="s">
        <v>56</v>
      </c>
      <c r="AN568" s="10"/>
      <c r="AO568" s="10"/>
      <c r="AP568" s="7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</row>
    <row r="569" spans="1:57" s="11" customFormat="1" ht="11.25" hidden="1" x14ac:dyDescent="0.2">
      <c r="A569" s="15">
        <v>33</v>
      </c>
      <c r="B569" s="11" t="s">
        <v>37</v>
      </c>
      <c r="C569" s="16">
        <v>42570</v>
      </c>
      <c r="D569" s="3"/>
      <c r="E569" s="4"/>
      <c r="F569" s="3"/>
      <c r="G569" s="10" t="s">
        <v>13</v>
      </c>
      <c r="H569" s="17"/>
      <c r="I569" s="4"/>
      <c r="J569" s="4"/>
      <c r="K569" s="4"/>
      <c r="L569" s="4" t="str">
        <f>IF(K569="","",IF(H569="","",K569/H569))</f>
        <v/>
      </c>
      <c r="M569" s="7"/>
      <c r="N569" s="4"/>
      <c r="O569" s="7"/>
      <c r="P569" s="3"/>
      <c r="Q569" s="4"/>
      <c r="R569" s="3"/>
      <c r="S569" s="4">
        <v>0.15</v>
      </c>
      <c r="T569" s="8">
        <v>3.09</v>
      </c>
      <c r="U569" s="8">
        <v>0.69</v>
      </c>
      <c r="V569" s="4">
        <v>0.54</v>
      </c>
      <c r="W569" s="4">
        <v>0</v>
      </c>
      <c r="X569" s="4">
        <f>IF(T569="","",IF(W569="","",(T569-U569-V569-W569)))</f>
        <v>1.8599999999999999</v>
      </c>
      <c r="Y569" s="9">
        <f>IF(U569="","",U569/$T569)</f>
        <v>0.22330097087378639</v>
      </c>
      <c r="Z569" s="9">
        <f>IF(V569="","",V569/$T569)</f>
        <v>0.17475728155339806</v>
      </c>
      <c r="AA569" s="9">
        <f>IF(W569="","",W569/$T569)</f>
        <v>0</v>
      </c>
      <c r="AB569" s="9">
        <f>IF(X569="","",X569/$T569)</f>
        <v>0.60194174757281549</v>
      </c>
      <c r="AC569" s="9"/>
      <c r="AD569" s="8"/>
      <c r="AE569" s="10">
        <v>2016</v>
      </c>
      <c r="AF569" s="7"/>
      <c r="AG569" s="7"/>
      <c r="AH569" s="12" t="s">
        <v>38</v>
      </c>
      <c r="AI569" s="12"/>
      <c r="AJ569" s="32" t="str">
        <f>IF(AE569&lt;&gt;AE568,"1",IF(C569&gt;C568,AJ568+1,"1"))</f>
        <v>1</v>
      </c>
      <c r="AK569" s="10" t="str">
        <f>IF(G569="Top",AJ569*1,IF(G569="Bottom",AJ569+10,""))</f>
        <v/>
      </c>
      <c r="AL569" s="11" t="s">
        <v>57</v>
      </c>
      <c r="AN569" s="10"/>
      <c r="AO569" s="10"/>
      <c r="AP569" s="7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</row>
    <row r="570" spans="1:57" s="11" customFormat="1" ht="11.25" hidden="1" x14ac:dyDescent="0.2">
      <c r="A570" s="15">
        <v>33</v>
      </c>
      <c r="B570" s="11" t="s">
        <v>37</v>
      </c>
      <c r="C570" s="16">
        <v>42570</v>
      </c>
      <c r="D570" s="3"/>
      <c r="E570" s="4"/>
      <c r="F570" s="3"/>
      <c r="G570" s="10" t="s">
        <v>13</v>
      </c>
      <c r="H570" s="17"/>
      <c r="I570" s="4"/>
      <c r="J570" s="4"/>
      <c r="K570" s="4"/>
      <c r="L570" s="4" t="str">
        <f>IF(K570="","",IF(H570="","",K570/H570))</f>
        <v/>
      </c>
      <c r="M570" s="7"/>
      <c r="N570" s="4"/>
      <c r="O570" s="7"/>
      <c r="P570" s="3"/>
      <c r="Q570" s="4"/>
      <c r="R570" s="3"/>
      <c r="S570" s="4">
        <v>0.15</v>
      </c>
      <c r="T570" s="8">
        <v>1.36</v>
      </c>
      <c r="U570" s="8">
        <v>0</v>
      </c>
      <c r="V570" s="4">
        <v>0.45</v>
      </c>
      <c r="W570" s="4">
        <v>0</v>
      </c>
      <c r="X570" s="4">
        <f>IF(T570="","",IF(W570="","",(T570-U570-V570-W570)))</f>
        <v>0.91000000000000014</v>
      </c>
      <c r="Y570" s="9">
        <f>IF(U570="","",U570/$T570)</f>
        <v>0</v>
      </c>
      <c r="Z570" s="9">
        <f>IF(V570="","",V570/$T570)</f>
        <v>0.33088235294117646</v>
      </c>
      <c r="AA570" s="9">
        <f>IF(W570="","",W570/$T570)</f>
        <v>0</v>
      </c>
      <c r="AB570" s="9">
        <f>IF(X570="","",X570/$T570)</f>
        <v>0.66911764705882359</v>
      </c>
      <c r="AC570" s="9"/>
      <c r="AD570" s="8"/>
      <c r="AE570" s="10">
        <v>2016</v>
      </c>
      <c r="AF570" s="7"/>
      <c r="AG570" s="7"/>
      <c r="AH570" s="12" t="s">
        <v>38</v>
      </c>
      <c r="AI570" s="12"/>
      <c r="AJ570" s="32" t="str">
        <f>IF(AE570&lt;&gt;AE569,"1",IF(C570&gt;C569,AJ569+1,"1"))</f>
        <v>1</v>
      </c>
      <c r="AK570" s="10" t="str">
        <f>IF(G570="Top",AJ570*1,IF(G570="Bottom",AJ570+10,""))</f>
        <v/>
      </c>
      <c r="AL570" s="11" t="s">
        <v>981</v>
      </c>
      <c r="AN570" s="10"/>
      <c r="AO570" s="10"/>
      <c r="AP570" s="7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</row>
    <row r="571" spans="1:57" s="11" customFormat="1" ht="11.25" hidden="1" x14ac:dyDescent="0.2">
      <c r="A571" s="15">
        <v>33</v>
      </c>
      <c r="B571" s="11" t="s">
        <v>37</v>
      </c>
      <c r="C571" s="16">
        <v>42570</v>
      </c>
      <c r="D571" s="3"/>
      <c r="E571" s="4"/>
      <c r="F571" s="3"/>
      <c r="G571" s="10" t="s">
        <v>13</v>
      </c>
      <c r="H571" s="17"/>
      <c r="I571" s="4"/>
      <c r="J571" s="4"/>
      <c r="K571" s="4"/>
      <c r="L571" s="4" t="str">
        <f>IF(K571="","",IF(H571="","",K571/H571))</f>
        <v/>
      </c>
      <c r="M571" s="7"/>
      <c r="N571" s="4"/>
      <c r="O571" s="7"/>
      <c r="P571" s="3"/>
      <c r="Q571" s="4"/>
      <c r="R571" s="3"/>
      <c r="S571" s="4">
        <v>0.15</v>
      </c>
      <c r="T571" s="8">
        <v>0.17</v>
      </c>
      <c r="U571" s="8">
        <v>0</v>
      </c>
      <c r="V571" s="4">
        <v>0</v>
      </c>
      <c r="W571" s="4">
        <v>0.14000000000000001</v>
      </c>
      <c r="X571" s="4">
        <f>IF(T571="","",IF(W571="","",(T571-U571-V571-W571)))</f>
        <v>0.03</v>
      </c>
      <c r="Y571" s="9">
        <f>IF(U571="","",U571/$T571)</f>
        <v>0</v>
      </c>
      <c r="Z571" s="9">
        <f>IF(V571="","",V571/$T571)</f>
        <v>0</v>
      </c>
      <c r="AA571" s="9">
        <f>IF(W571="","",W571/$T571)</f>
        <v>0.82352941176470595</v>
      </c>
      <c r="AB571" s="9">
        <f>IF(X571="","",X571/$T571)</f>
        <v>0.1764705882352941</v>
      </c>
      <c r="AC571" s="9"/>
      <c r="AD571" s="8"/>
      <c r="AE571" s="10">
        <v>2016</v>
      </c>
      <c r="AF571" s="7"/>
      <c r="AG571" s="7"/>
      <c r="AH571" s="12" t="s">
        <v>38</v>
      </c>
      <c r="AI571" s="12"/>
      <c r="AJ571" s="32" t="str">
        <f>IF(AE571&lt;&gt;AE570,"1",IF(C571&gt;C570,AJ570+1,"1"))</f>
        <v>1</v>
      </c>
      <c r="AK571" s="10" t="str">
        <f>IF(G571="Top",AJ571*1,IF(G571="Bottom",AJ571+10,""))</f>
        <v/>
      </c>
      <c r="AL571" s="11" t="s">
        <v>39</v>
      </c>
      <c r="AN571" s="10"/>
      <c r="AO571" s="10"/>
      <c r="AP571" s="7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</row>
    <row r="572" spans="1:57" s="11" customFormat="1" ht="11.25" hidden="1" x14ac:dyDescent="0.2">
      <c r="A572" s="15">
        <v>33</v>
      </c>
      <c r="B572" s="11" t="s">
        <v>37</v>
      </c>
      <c r="C572" s="16">
        <v>42575</v>
      </c>
      <c r="D572" s="3"/>
      <c r="E572" s="4"/>
      <c r="F572" s="3">
        <v>9.5</v>
      </c>
      <c r="G572" s="7" t="s">
        <v>1</v>
      </c>
      <c r="H572" s="17">
        <v>4.4999999999999998E-2</v>
      </c>
      <c r="I572" s="4"/>
      <c r="J572" s="4" t="s">
        <v>35</v>
      </c>
      <c r="K572" s="4"/>
      <c r="L572" s="4" t="str">
        <f>IF(K572="","",IF(H572="","",K572/H572))</f>
        <v/>
      </c>
      <c r="M572" s="7"/>
      <c r="N572" s="4"/>
      <c r="O572" s="7"/>
      <c r="P572" s="3"/>
      <c r="Q572" s="4"/>
      <c r="R572" s="3"/>
      <c r="S572" s="4"/>
      <c r="T572" s="8"/>
      <c r="U572" s="8"/>
      <c r="V572" s="4"/>
      <c r="W572" s="4"/>
      <c r="X572" s="4" t="str">
        <f>IF(T572="","",IF(W572="","",(T572-U572-V572-W572)))</f>
        <v/>
      </c>
      <c r="Y572" s="9" t="str">
        <f>IF(U572="","",U572/$T572)</f>
        <v/>
      </c>
      <c r="Z572" s="9" t="str">
        <f>IF(V572="","",V572/$T572)</f>
        <v/>
      </c>
      <c r="AA572" s="9" t="str">
        <f>IF(W572="","",W572/$T572)</f>
        <v/>
      </c>
      <c r="AB572" s="9" t="str">
        <f>IF(X572="","",X572/$T572)</f>
        <v/>
      </c>
      <c r="AC572" s="9"/>
      <c r="AD572" s="8"/>
      <c r="AE572" s="10">
        <v>2016</v>
      </c>
      <c r="AF572" s="7"/>
      <c r="AG572" s="7">
        <v>20</v>
      </c>
      <c r="AH572" s="12" t="s">
        <v>37</v>
      </c>
      <c r="AI572" s="12"/>
      <c r="AJ572" s="32">
        <f>IF(AE572&lt;&gt;AE571,"1",IF(C572&gt;C571,AJ571+1,"1"))</f>
        <v>2</v>
      </c>
      <c r="AK572" s="10">
        <f>IF(G572="Top",AJ572*1,IF(G572="Bottom",AJ572+10,""))</f>
        <v>12</v>
      </c>
      <c r="AL572" s="11" t="s">
        <v>1043</v>
      </c>
      <c r="AN572" s="10"/>
      <c r="AO572" s="10"/>
      <c r="AP572" s="7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</row>
    <row r="573" spans="1:57" s="11" customFormat="1" ht="11.25" x14ac:dyDescent="0.2">
      <c r="A573" s="15">
        <v>33</v>
      </c>
      <c r="B573" s="11" t="s">
        <v>37</v>
      </c>
      <c r="C573" s="16">
        <v>42575</v>
      </c>
      <c r="D573" s="3">
        <v>11</v>
      </c>
      <c r="E573" s="38">
        <v>3.85</v>
      </c>
      <c r="F573" s="3">
        <v>1.5</v>
      </c>
      <c r="G573" s="7" t="s">
        <v>4</v>
      </c>
      <c r="H573" s="17">
        <v>3.4700000000000002E-2</v>
      </c>
      <c r="I573" s="4" t="s">
        <v>35</v>
      </c>
      <c r="J573" s="4" t="s">
        <v>35</v>
      </c>
      <c r="K573" s="4">
        <v>0.125</v>
      </c>
      <c r="L573" s="4">
        <f>IF(K573="","",IF(H573="","",K573/H573))</f>
        <v>3.6023054755043225</v>
      </c>
      <c r="M573" s="7">
        <v>14</v>
      </c>
      <c r="N573" s="4">
        <v>8.34</v>
      </c>
      <c r="O573" s="7">
        <v>211.7</v>
      </c>
      <c r="P573" s="3"/>
      <c r="Q573" s="38">
        <v>11.5</v>
      </c>
      <c r="R573" s="3"/>
      <c r="S573" s="4">
        <v>0.15</v>
      </c>
      <c r="T573" s="8">
        <v>2.02</v>
      </c>
      <c r="U573" s="8">
        <v>0</v>
      </c>
      <c r="V573" s="4">
        <v>0.93</v>
      </c>
      <c r="W573" s="4">
        <v>0.51</v>
      </c>
      <c r="X573" s="4">
        <f>IF(T573="","",IF(W573="","",(T573-U573-V573-W573)))</f>
        <v>0.57999999999999985</v>
      </c>
      <c r="Y573" s="9">
        <f>IF(U573="","",U573/$T573)</f>
        <v>0</v>
      </c>
      <c r="Z573" s="9">
        <f>IF(V573="","",V573/$T573)</f>
        <v>0.46039603960396042</v>
      </c>
      <c r="AA573" s="9">
        <f>IF(W573="","",W573/$T573)</f>
        <v>0.25247524752475248</v>
      </c>
      <c r="AB573" s="9">
        <f>IF(X573="","",X573/$T573)</f>
        <v>0.28712871287128705</v>
      </c>
      <c r="AC573" s="9"/>
      <c r="AD573" s="8"/>
      <c r="AE573" s="10">
        <v>2016</v>
      </c>
      <c r="AF573" s="7">
        <v>31</v>
      </c>
      <c r="AG573" s="7">
        <v>26</v>
      </c>
      <c r="AH573" s="12" t="s">
        <v>37</v>
      </c>
      <c r="AI573" s="12"/>
      <c r="AJ573" s="32" t="str">
        <f>IF(AE573&lt;&gt;AE572,"1",IF(C573&gt;C572,AJ572+1,"1"))</f>
        <v>1</v>
      </c>
      <c r="AK573" s="10">
        <f>IF(G573="Top",AJ573*1,IF(G573="Bottom",AJ573+10,""))</f>
        <v>1</v>
      </c>
      <c r="AL573" s="11" t="s">
        <v>1044</v>
      </c>
      <c r="AN573" s="10"/>
      <c r="AO573" s="10"/>
      <c r="AP573" s="7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</row>
    <row r="574" spans="1:57" s="11" customFormat="1" ht="11.25" hidden="1" x14ac:dyDescent="0.2">
      <c r="A574" s="15">
        <v>33</v>
      </c>
      <c r="B574" s="11" t="s">
        <v>37</v>
      </c>
      <c r="C574" s="16">
        <v>42576</v>
      </c>
      <c r="D574" s="3"/>
      <c r="E574" s="4"/>
      <c r="F574" s="3"/>
      <c r="G574" s="10" t="s">
        <v>13</v>
      </c>
      <c r="H574" s="17"/>
      <c r="I574" s="4"/>
      <c r="J574" s="4"/>
      <c r="K574" s="4"/>
      <c r="L574" s="4" t="str">
        <f>IF(K574="","",IF(H574="","",K574/H574))</f>
        <v/>
      </c>
      <c r="M574" s="7"/>
      <c r="N574" s="4"/>
      <c r="O574" s="7"/>
      <c r="P574" s="3"/>
      <c r="Q574" s="4"/>
      <c r="R574" s="3"/>
      <c r="S574" s="4">
        <v>0.15</v>
      </c>
      <c r="T574" s="8">
        <v>0.31</v>
      </c>
      <c r="U574" s="8">
        <v>0.22</v>
      </c>
      <c r="V574" s="4">
        <v>0</v>
      </c>
      <c r="W574" s="4">
        <v>0</v>
      </c>
      <c r="X574" s="4">
        <f>IF(T574="","",IF(W574="","",(T574-U574-V574-W574)))</f>
        <v>0.09</v>
      </c>
      <c r="Y574" s="9">
        <f>IF(U574="","",U574/$T574)</f>
        <v>0.70967741935483875</v>
      </c>
      <c r="Z574" s="9">
        <f>IF(V574="","",V574/$T574)</f>
        <v>0</v>
      </c>
      <c r="AA574" s="9">
        <f>IF(W574="","",W574/$T574)</f>
        <v>0</v>
      </c>
      <c r="AB574" s="9">
        <f>IF(X574="","",X574/$T574)</f>
        <v>0.29032258064516125</v>
      </c>
      <c r="AC574" s="9"/>
      <c r="AD574" s="8"/>
      <c r="AE574" s="10">
        <v>2016</v>
      </c>
      <c r="AF574" s="7"/>
      <c r="AG574" s="7"/>
      <c r="AH574" s="12" t="s">
        <v>38</v>
      </c>
      <c r="AI574" s="12"/>
      <c r="AJ574" s="32">
        <f>IF(AE574&lt;&gt;AE573,"1",IF(C574&gt;C573,AJ573+1,"1"))</f>
        <v>2</v>
      </c>
      <c r="AK574" s="10" t="str">
        <f>IF(G574="Top",AJ574*1,IF(G574="Bottom",AJ574+10,""))</f>
        <v/>
      </c>
      <c r="AL574" s="11" t="s">
        <v>1091</v>
      </c>
      <c r="AN574" s="10"/>
      <c r="AO574" s="10"/>
      <c r="AP574" s="7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</row>
    <row r="575" spans="1:57" s="11" customFormat="1" ht="11.25" hidden="1" x14ac:dyDescent="0.2">
      <c r="A575" s="15">
        <v>33</v>
      </c>
      <c r="B575" s="11" t="s">
        <v>37</v>
      </c>
      <c r="C575" s="16">
        <v>42576</v>
      </c>
      <c r="D575" s="3"/>
      <c r="E575" s="4"/>
      <c r="F575" s="3"/>
      <c r="G575" s="10" t="s">
        <v>13</v>
      </c>
      <c r="H575" s="17"/>
      <c r="I575" s="4"/>
      <c r="J575" s="4"/>
      <c r="K575" s="4"/>
      <c r="L575" s="4" t="str">
        <f>IF(K575="","",IF(H575="","",K575/H575))</f>
        <v/>
      </c>
      <c r="M575" s="7"/>
      <c r="N575" s="4"/>
      <c r="O575" s="7"/>
      <c r="P575" s="3"/>
      <c r="Q575" s="4"/>
      <c r="R575" s="3"/>
      <c r="S575" s="4">
        <v>0.15</v>
      </c>
      <c r="T575" s="8">
        <v>5.35</v>
      </c>
      <c r="U575" s="8">
        <v>4.34</v>
      </c>
      <c r="V575" s="4">
        <v>0</v>
      </c>
      <c r="W575" s="4">
        <v>0</v>
      </c>
      <c r="X575" s="4">
        <f>IF(T575="","",IF(W575="","",(T575-U575-V575-W575)))</f>
        <v>1.0099999999999998</v>
      </c>
      <c r="Y575" s="9">
        <f>IF(U575="","",U575/$T575)</f>
        <v>0.81121495327102811</v>
      </c>
      <c r="Z575" s="9">
        <f>IF(V575="","",V575/$T575)</f>
        <v>0</v>
      </c>
      <c r="AA575" s="9">
        <f>IF(W575="","",W575/$T575)</f>
        <v>0</v>
      </c>
      <c r="AB575" s="9">
        <f>IF(X575="","",X575/$T575)</f>
        <v>0.18878504672897192</v>
      </c>
      <c r="AC575" s="9"/>
      <c r="AD575" s="8"/>
      <c r="AE575" s="10">
        <v>2016</v>
      </c>
      <c r="AF575" s="7"/>
      <c r="AG575" s="7"/>
      <c r="AH575" s="12" t="s">
        <v>38</v>
      </c>
      <c r="AI575" s="12"/>
      <c r="AJ575" s="32" t="str">
        <f>IF(AE575&lt;&gt;AE574,"1",IF(C575&gt;C574,AJ574+1,"1"))</f>
        <v>1</v>
      </c>
      <c r="AK575" s="10" t="str">
        <f>IF(G575="Top",AJ575*1,IF(G575="Bottom",AJ575+10,""))</f>
        <v/>
      </c>
      <c r="AL575" s="11" t="s">
        <v>428</v>
      </c>
      <c r="AN575" s="10"/>
      <c r="AO575" s="10"/>
      <c r="AP575" s="7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</row>
    <row r="576" spans="1:57" s="11" customFormat="1" ht="11.25" hidden="1" x14ac:dyDescent="0.2">
      <c r="A576" s="15">
        <v>33</v>
      </c>
      <c r="B576" s="11" t="s">
        <v>37</v>
      </c>
      <c r="C576" s="16">
        <v>42576</v>
      </c>
      <c r="D576" s="3"/>
      <c r="E576" s="4"/>
      <c r="F576" s="3"/>
      <c r="G576" s="10" t="s">
        <v>13</v>
      </c>
      <c r="H576" s="17"/>
      <c r="I576" s="4"/>
      <c r="J576" s="4"/>
      <c r="K576" s="4"/>
      <c r="L576" s="4" t="str">
        <f>IF(K576="","",IF(H576="","",K576/H576))</f>
        <v/>
      </c>
      <c r="M576" s="7"/>
      <c r="N576" s="4"/>
      <c r="O576" s="7"/>
      <c r="P576" s="3"/>
      <c r="Q576" s="4"/>
      <c r="R576" s="3"/>
      <c r="S576" s="4">
        <v>0.15</v>
      </c>
      <c r="T576" s="8">
        <v>47.77</v>
      </c>
      <c r="U576" s="8">
        <v>37.31</v>
      </c>
      <c r="V576" s="4">
        <v>2.78</v>
      </c>
      <c r="W576" s="4">
        <v>0</v>
      </c>
      <c r="X576" s="4">
        <f>IF(T576="","",IF(W576="","",(T576-U576-V576-W576)))</f>
        <v>7.6800000000000015</v>
      </c>
      <c r="Y576" s="9">
        <f>IF(U576="","",U576/$T576)</f>
        <v>0.78103412183378684</v>
      </c>
      <c r="Z576" s="9">
        <f>IF(V576="","",V576/$T576)</f>
        <v>5.8195520200962941E-2</v>
      </c>
      <c r="AA576" s="9">
        <f>IF(W576="","",W576/$T576)</f>
        <v>0</v>
      </c>
      <c r="AB576" s="9">
        <f>IF(X576="","",X576/$T576)</f>
        <v>0.16077035796525019</v>
      </c>
      <c r="AC576" s="9"/>
      <c r="AD576" s="8"/>
      <c r="AE576" s="10">
        <v>2016</v>
      </c>
      <c r="AF576" s="7"/>
      <c r="AG576" s="7"/>
      <c r="AH576" s="12" t="s">
        <v>38</v>
      </c>
      <c r="AI576" s="12"/>
      <c r="AJ576" s="32" t="str">
        <f>IF(AE576&lt;&gt;AE575,"1",IF(C576&gt;C575,AJ575+1,"1"))</f>
        <v>1</v>
      </c>
      <c r="AK576" s="10" t="str">
        <f>IF(G576="Top",AJ576*1,IF(G576="Bottom",AJ576+10,""))</f>
        <v/>
      </c>
      <c r="AL576" s="11" t="s">
        <v>429</v>
      </c>
      <c r="AN576" s="10"/>
      <c r="AO576" s="10"/>
      <c r="AP576" s="7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</row>
    <row r="577" spans="1:57" s="11" customFormat="1" ht="11.25" hidden="1" x14ac:dyDescent="0.2">
      <c r="A577" s="15">
        <v>33</v>
      </c>
      <c r="B577" s="11" t="s">
        <v>37</v>
      </c>
      <c r="C577" s="16">
        <v>42576</v>
      </c>
      <c r="D577" s="3"/>
      <c r="E577" s="4"/>
      <c r="F577" s="3"/>
      <c r="G577" s="10" t="s">
        <v>13</v>
      </c>
      <c r="H577" s="17"/>
      <c r="I577" s="4"/>
      <c r="J577" s="4"/>
      <c r="K577" s="4"/>
      <c r="L577" s="4" t="str">
        <f>IF(K577="","",IF(H577="","",K577/H577))</f>
        <v/>
      </c>
      <c r="M577" s="7"/>
      <c r="N577" s="4"/>
      <c r="O577" s="7"/>
      <c r="P577" s="3"/>
      <c r="Q577" s="4"/>
      <c r="R577" s="3"/>
      <c r="S577" s="4">
        <v>0.15</v>
      </c>
      <c r="T577" s="8">
        <v>169.37</v>
      </c>
      <c r="U577" s="8">
        <v>160.9</v>
      </c>
      <c r="V577" s="4">
        <v>0</v>
      </c>
      <c r="W577" s="4">
        <v>0</v>
      </c>
      <c r="X577" s="4">
        <f>IF(T577="","",IF(W577="","",(T577-U577-V577-W577)))</f>
        <v>8.4699999999999989</v>
      </c>
      <c r="Y577" s="9">
        <f>IF(U577="","",U577/$T577)</f>
        <v>0.94999114364999704</v>
      </c>
      <c r="Z577" s="9">
        <f>IF(V577="","",V577/$T577)</f>
        <v>0</v>
      </c>
      <c r="AA577" s="9">
        <f>IF(W577="","",W577/$T577)</f>
        <v>0</v>
      </c>
      <c r="AB577" s="9">
        <f>IF(X577="","",X577/$T577)</f>
        <v>5.0008856350002941E-2</v>
      </c>
      <c r="AC577" s="9"/>
      <c r="AD577" s="8"/>
      <c r="AE577" s="10">
        <v>2016</v>
      </c>
      <c r="AF577" s="7"/>
      <c r="AG577" s="7"/>
      <c r="AH577" s="12" t="s">
        <v>38</v>
      </c>
      <c r="AI577" s="12"/>
      <c r="AJ577" s="32" t="str">
        <f>IF(AE577&lt;&gt;AE576,"1",IF(C577&gt;C576,AJ576+1,"1"))</f>
        <v>1</v>
      </c>
      <c r="AK577" s="10" t="str">
        <f>IF(G577="Top",AJ577*1,IF(G577="Bottom",AJ577+10,""))</f>
        <v/>
      </c>
      <c r="AL577" s="11" t="s">
        <v>55</v>
      </c>
      <c r="AN577" s="10"/>
      <c r="AO577" s="10"/>
      <c r="AP577" s="7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</row>
    <row r="578" spans="1:57" s="11" customFormat="1" ht="11.25" hidden="1" x14ac:dyDescent="0.2">
      <c r="A578" s="15">
        <v>33</v>
      </c>
      <c r="B578" s="11" t="s">
        <v>37</v>
      </c>
      <c r="C578" s="16">
        <v>42576</v>
      </c>
      <c r="D578" s="3"/>
      <c r="E578" s="4"/>
      <c r="F578" s="3"/>
      <c r="G578" s="10" t="s">
        <v>13</v>
      </c>
      <c r="H578" s="17"/>
      <c r="I578" s="4"/>
      <c r="J578" s="4"/>
      <c r="K578" s="4"/>
      <c r="L578" s="4" t="str">
        <f>IF(K578="","",IF(H578="","",K578/H578))</f>
        <v/>
      </c>
      <c r="M578" s="7"/>
      <c r="N578" s="4"/>
      <c r="O578" s="7"/>
      <c r="P578" s="3"/>
      <c r="Q578" s="4"/>
      <c r="R578" s="3"/>
      <c r="S578" s="4">
        <v>0.15</v>
      </c>
      <c r="T578" s="8">
        <v>0.21</v>
      </c>
      <c r="U578" s="8">
        <v>0</v>
      </c>
      <c r="V578" s="4">
        <v>0</v>
      </c>
      <c r="W578" s="4">
        <v>0.21</v>
      </c>
      <c r="X578" s="4">
        <f>IF(T578="","",IF(W578="","",(T578-U578-V578-W578)))</f>
        <v>0</v>
      </c>
      <c r="Y578" s="9">
        <f>IF(U578="","",U578/$T578)</f>
        <v>0</v>
      </c>
      <c r="Z578" s="9">
        <f>IF(V578="","",V578/$T578)</f>
        <v>0</v>
      </c>
      <c r="AA578" s="9">
        <f>IF(W578="","",W578/$T578)</f>
        <v>1</v>
      </c>
      <c r="AB578" s="9">
        <f>IF(X578="","",X578/$T578)</f>
        <v>0</v>
      </c>
      <c r="AC578" s="9"/>
      <c r="AD578" s="8"/>
      <c r="AE578" s="10">
        <v>2016</v>
      </c>
      <c r="AF578" s="7"/>
      <c r="AG578" s="7"/>
      <c r="AH578" s="12" t="s">
        <v>38</v>
      </c>
      <c r="AI578" s="12"/>
      <c r="AJ578" s="32" t="str">
        <f>IF(AE578&lt;&gt;AE577,"1",IF(C578&gt;C577,AJ577+1,"1"))</f>
        <v>1</v>
      </c>
      <c r="AK578" s="10" t="str">
        <f>IF(G578="Top",AJ578*1,IF(G578="Bottom",AJ578+10,""))</f>
        <v/>
      </c>
      <c r="AL578" s="11" t="s">
        <v>430</v>
      </c>
      <c r="AN578" s="10"/>
      <c r="AO578" s="10"/>
      <c r="AP578" s="7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</row>
    <row r="579" spans="1:57" s="11" customFormat="1" ht="11.25" hidden="1" x14ac:dyDescent="0.2">
      <c r="A579" s="15">
        <v>33</v>
      </c>
      <c r="B579" s="11" t="s">
        <v>37</v>
      </c>
      <c r="C579" s="16">
        <v>42576</v>
      </c>
      <c r="D579" s="3"/>
      <c r="E579" s="4"/>
      <c r="F579" s="3"/>
      <c r="G579" s="10" t="s">
        <v>13</v>
      </c>
      <c r="H579" s="17"/>
      <c r="I579" s="4"/>
      <c r="J579" s="4"/>
      <c r="K579" s="4"/>
      <c r="L579" s="4" t="str">
        <f>IF(K579="","",IF(H579="","",K579/H579))</f>
        <v/>
      </c>
      <c r="M579" s="7"/>
      <c r="N579" s="4"/>
      <c r="O579" s="7"/>
      <c r="P579" s="3"/>
      <c r="Q579" s="4"/>
      <c r="R579" s="3"/>
      <c r="S579" s="4">
        <v>0.15</v>
      </c>
      <c r="T579" s="8">
        <v>50.62</v>
      </c>
      <c r="U579" s="8">
        <v>36.46</v>
      </c>
      <c r="V579" s="4">
        <v>5.01</v>
      </c>
      <c r="W579" s="4">
        <v>0</v>
      </c>
      <c r="X579" s="4">
        <f>IF(T579="","",IF(W579="","",(T579-U579-V579-W579)))</f>
        <v>9.1499999999999968</v>
      </c>
      <c r="Y579" s="9">
        <f>IF(U579="","",U579/$T579)</f>
        <v>0.72026866851047022</v>
      </c>
      <c r="Z579" s="9">
        <f>IF(V579="","",V579/$T579)</f>
        <v>9.8972738048202294E-2</v>
      </c>
      <c r="AA579" s="9">
        <f>IF(W579="","",W579/$T579)</f>
        <v>0</v>
      </c>
      <c r="AB579" s="9">
        <f>IF(X579="","",X579/$T579)</f>
        <v>0.1807585934413275</v>
      </c>
      <c r="AC579" s="9"/>
      <c r="AD579" s="8"/>
      <c r="AE579" s="10">
        <v>2016</v>
      </c>
      <c r="AF579" s="7"/>
      <c r="AG579" s="7"/>
      <c r="AH579" s="12" t="s">
        <v>38</v>
      </c>
      <c r="AI579" s="12"/>
      <c r="AJ579" s="32" t="str">
        <f>IF(AE579&lt;&gt;AE578,"1",IF(C579&gt;C578,AJ578+1,"1"))</f>
        <v>1</v>
      </c>
      <c r="AK579" s="10" t="str">
        <f>IF(G579="Top",AJ579*1,IF(G579="Bottom",AJ579+10,""))</f>
        <v/>
      </c>
      <c r="AL579" s="11" t="s">
        <v>56</v>
      </c>
      <c r="AN579" s="10"/>
      <c r="AO579" s="10"/>
      <c r="AP579" s="7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</row>
    <row r="580" spans="1:57" s="11" customFormat="1" ht="11.25" hidden="1" x14ac:dyDescent="0.2">
      <c r="A580" s="15">
        <v>33</v>
      </c>
      <c r="B580" s="11" t="s">
        <v>37</v>
      </c>
      <c r="C580" s="16">
        <v>42576</v>
      </c>
      <c r="D580" s="3"/>
      <c r="E580" s="4"/>
      <c r="F580" s="3"/>
      <c r="G580" s="10" t="s">
        <v>13</v>
      </c>
      <c r="H580" s="17"/>
      <c r="I580" s="4"/>
      <c r="J580" s="4"/>
      <c r="K580" s="4"/>
      <c r="L580" s="4" t="str">
        <f>IF(K580="","",IF(H580="","",K580/H580))</f>
        <v/>
      </c>
      <c r="M580" s="7"/>
      <c r="N580" s="4"/>
      <c r="O580" s="7"/>
      <c r="P580" s="3"/>
      <c r="Q580" s="4"/>
      <c r="R580" s="3"/>
      <c r="S580" s="4">
        <v>0.15</v>
      </c>
      <c r="T580" s="8">
        <v>3.75</v>
      </c>
      <c r="U580" s="8">
        <v>1.34</v>
      </c>
      <c r="V580" s="4">
        <v>0</v>
      </c>
      <c r="W580" s="4">
        <v>0.41</v>
      </c>
      <c r="X580" s="4">
        <f>IF(T580="","",IF(W580="","",(T580-U580-V580-W580)))</f>
        <v>2</v>
      </c>
      <c r="Y580" s="9">
        <f>IF(U580="","",U580/$T580)</f>
        <v>0.35733333333333334</v>
      </c>
      <c r="Z580" s="9">
        <f>IF(V580="","",V580/$T580)</f>
        <v>0</v>
      </c>
      <c r="AA580" s="9">
        <f>IF(W580="","",W580/$T580)</f>
        <v>0.10933333333333332</v>
      </c>
      <c r="AB580" s="9">
        <f>IF(X580="","",X580/$T580)</f>
        <v>0.53333333333333333</v>
      </c>
      <c r="AC580" s="9"/>
      <c r="AD580" s="8"/>
      <c r="AE580" s="10">
        <v>2016</v>
      </c>
      <c r="AF580" s="7"/>
      <c r="AG580" s="7"/>
      <c r="AH580" s="12" t="s">
        <v>38</v>
      </c>
      <c r="AI580" s="12"/>
      <c r="AJ580" s="32" t="str">
        <f>IF(AE580&lt;&gt;AE579,"1",IF(C580&gt;C579,AJ579+1,"1"))</f>
        <v>1</v>
      </c>
      <c r="AK580" s="10" t="str">
        <f>IF(G580="Top",AJ580*1,IF(G580="Bottom",AJ580+10,""))</f>
        <v/>
      </c>
      <c r="AL580" s="11" t="s">
        <v>57</v>
      </c>
      <c r="AN580" s="10"/>
      <c r="AO580" s="10"/>
      <c r="AP580" s="7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</row>
    <row r="581" spans="1:57" s="11" customFormat="1" ht="11.25" hidden="1" x14ac:dyDescent="0.2">
      <c r="A581" s="15">
        <v>33</v>
      </c>
      <c r="B581" s="11" t="s">
        <v>37</v>
      </c>
      <c r="C581" s="16">
        <v>42576</v>
      </c>
      <c r="D581" s="3"/>
      <c r="E581" s="4"/>
      <c r="F581" s="3"/>
      <c r="G581" s="10" t="s">
        <v>13</v>
      </c>
      <c r="H581" s="17"/>
      <c r="I581" s="4"/>
      <c r="J581" s="4"/>
      <c r="K581" s="4"/>
      <c r="L581" s="4" t="str">
        <f>IF(K581="","",IF(H581="","",K581/H581))</f>
        <v/>
      </c>
      <c r="M581" s="7"/>
      <c r="N581" s="4"/>
      <c r="O581" s="7"/>
      <c r="P581" s="3"/>
      <c r="Q581" s="4"/>
      <c r="R581" s="3"/>
      <c r="S581" s="4">
        <v>0.15</v>
      </c>
      <c r="T581" s="8">
        <v>0.15</v>
      </c>
      <c r="U581" s="8">
        <v>0</v>
      </c>
      <c r="V581" s="4">
        <v>0</v>
      </c>
      <c r="W581" s="4">
        <v>0.15</v>
      </c>
      <c r="X581" s="4">
        <f>IF(T581="","",IF(W581="","",(T581-U581-V581-W581)))</f>
        <v>0</v>
      </c>
      <c r="Y581" s="9">
        <f>IF(U581="","",U581/$T581)</f>
        <v>0</v>
      </c>
      <c r="Z581" s="9">
        <f>IF(V581="","",V581/$T581)</f>
        <v>0</v>
      </c>
      <c r="AA581" s="9">
        <f>IF(W581="","",W581/$T581)</f>
        <v>1</v>
      </c>
      <c r="AB581" s="9">
        <f>IF(X581="","",X581/$T581)</f>
        <v>0</v>
      </c>
      <c r="AC581" s="9"/>
      <c r="AD581" s="8"/>
      <c r="AE581" s="10">
        <v>2016</v>
      </c>
      <c r="AF581" s="7"/>
      <c r="AG581" s="7"/>
      <c r="AH581" s="12" t="s">
        <v>38</v>
      </c>
      <c r="AI581" s="12"/>
      <c r="AJ581" s="32" t="str">
        <f>IF(AE581&lt;&gt;AE580,"1",IF(C581&gt;C580,AJ580+1,"1"))</f>
        <v>1</v>
      </c>
      <c r="AK581" s="10" t="str">
        <f>IF(G581="Top",AJ581*1,IF(G581="Bottom",AJ581+10,""))</f>
        <v/>
      </c>
      <c r="AL581" s="11" t="s">
        <v>39</v>
      </c>
      <c r="AN581" s="10"/>
      <c r="AO581" s="10"/>
      <c r="AP581" s="7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</row>
    <row r="582" spans="1:57" s="11" customFormat="1" ht="11.25" hidden="1" x14ac:dyDescent="0.2">
      <c r="A582" s="15">
        <v>33</v>
      </c>
      <c r="B582" s="11" t="s">
        <v>37</v>
      </c>
      <c r="C582" s="16">
        <v>42578</v>
      </c>
      <c r="D582" s="3"/>
      <c r="E582" s="4"/>
      <c r="F582" s="3"/>
      <c r="G582" s="10" t="s">
        <v>13</v>
      </c>
      <c r="H582" s="17"/>
      <c r="I582" s="4"/>
      <c r="J582" s="4"/>
      <c r="K582" s="4"/>
      <c r="L582" s="4" t="str">
        <f>IF(K582="","",IF(H582="","",K582/H582))</f>
        <v/>
      </c>
      <c r="M582" s="7"/>
      <c r="N582" s="4"/>
      <c r="O582" s="7"/>
      <c r="P582" s="3"/>
      <c r="Q582" s="4"/>
      <c r="R582" s="3"/>
      <c r="S582" s="4">
        <v>0.15</v>
      </c>
      <c r="T582" s="8">
        <v>202.25</v>
      </c>
      <c r="U582" s="8">
        <v>180</v>
      </c>
      <c r="V582" s="4">
        <v>2.75</v>
      </c>
      <c r="W582" s="4">
        <v>0</v>
      </c>
      <c r="X582" s="4">
        <f>IF(T582="","",IF(W582="","",(T582-U582-V582-W582)))</f>
        <v>19.5</v>
      </c>
      <c r="Y582" s="9">
        <f>IF(U582="","",U582/$T582)</f>
        <v>0.88998763906056866</v>
      </c>
      <c r="Z582" s="9">
        <f>IF(V582="","",V582/$T582)</f>
        <v>1.3597033374536464E-2</v>
      </c>
      <c r="AA582" s="9">
        <f>IF(W582="","",W582/$T582)</f>
        <v>0</v>
      </c>
      <c r="AB582" s="9">
        <f>IF(X582="","",X582/$T582)</f>
        <v>9.6415327564894932E-2</v>
      </c>
      <c r="AC582" s="9"/>
      <c r="AD582" s="8"/>
      <c r="AE582" s="10">
        <v>2016</v>
      </c>
      <c r="AF582" s="7"/>
      <c r="AG582" s="7"/>
      <c r="AH582" s="12" t="s">
        <v>38</v>
      </c>
      <c r="AI582" s="12"/>
      <c r="AJ582" s="32">
        <f>IF(AE582&lt;&gt;AE581,"1",IF(C582&gt;C581,AJ581+1,"1"))</f>
        <v>2</v>
      </c>
      <c r="AK582" s="10" t="str">
        <f>IF(G582="Top",AJ582*1,IF(G582="Bottom",AJ582+10,""))</f>
        <v/>
      </c>
      <c r="AL582" s="11" t="s">
        <v>429</v>
      </c>
      <c r="AN582" s="10"/>
      <c r="AO582" s="10"/>
      <c r="AP582" s="7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</row>
    <row r="583" spans="1:57" s="11" customFormat="1" ht="11.25" hidden="1" x14ac:dyDescent="0.2">
      <c r="A583" s="15">
        <v>33</v>
      </c>
      <c r="B583" s="11" t="s">
        <v>37</v>
      </c>
      <c r="C583" s="16">
        <v>42578</v>
      </c>
      <c r="D583" s="3"/>
      <c r="E583" s="4"/>
      <c r="F583" s="3"/>
      <c r="G583" s="10" t="s">
        <v>13</v>
      </c>
      <c r="H583" s="17"/>
      <c r="I583" s="4"/>
      <c r="J583" s="4"/>
      <c r="K583" s="4"/>
      <c r="L583" s="4" t="str">
        <f>IF(K583="","",IF(H583="","",K583/H583))</f>
        <v/>
      </c>
      <c r="M583" s="7"/>
      <c r="N583" s="4"/>
      <c r="O583" s="7"/>
      <c r="P583" s="3"/>
      <c r="Q583" s="4"/>
      <c r="R583" s="3"/>
      <c r="S583" s="4">
        <v>0.39188234008056327</v>
      </c>
      <c r="T583" s="8">
        <v>3217</v>
      </c>
      <c r="U583" s="8">
        <v>2235.5</v>
      </c>
      <c r="V583" s="4">
        <v>0</v>
      </c>
      <c r="W583" s="4">
        <v>0</v>
      </c>
      <c r="X583" s="4">
        <f>IF(T583="","",IF(W583="","",(T583-U583-V583-W583)))</f>
        <v>981.5</v>
      </c>
      <c r="Y583" s="9">
        <f>IF(U583="","",U583/$T583)</f>
        <v>0.69490208268573206</v>
      </c>
      <c r="Z583" s="9">
        <f>IF(V583="","",V583/$T583)</f>
        <v>0</v>
      </c>
      <c r="AA583" s="9">
        <f>IF(W583="","",W583/$T583)</f>
        <v>0</v>
      </c>
      <c r="AB583" s="9">
        <f>IF(X583="","",X583/$T583)</f>
        <v>0.30509791731426794</v>
      </c>
      <c r="AC583" s="9"/>
      <c r="AD583" s="8"/>
      <c r="AE583" s="10">
        <v>2016</v>
      </c>
      <c r="AF583" s="7"/>
      <c r="AG583" s="7"/>
      <c r="AH583" s="12" t="s">
        <v>38</v>
      </c>
      <c r="AI583" s="12"/>
      <c r="AJ583" s="32" t="str">
        <f>IF(AE583&lt;&gt;AE582,"1",IF(C583&gt;C582,AJ582+1,"1"))</f>
        <v>1</v>
      </c>
      <c r="AK583" s="10" t="str">
        <f>IF(G583="Top",AJ583*1,IF(G583="Bottom",AJ583+10,""))</f>
        <v/>
      </c>
      <c r="AL583" s="11" t="s">
        <v>56</v>
      </c>
      <c r="AN583" s="10"/>
      <c r="AO583" s="10"/>
      <c r="AP583" s="7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</row>
    <row r="584" spans="1:57" s="11" customFormat="1" ht="11.25" hidden="1" x14ac:dyDescent="0.2">
      <c r="A584" s="15">
        <v>33</v>
      </c>
      <c r="B584" s="11" t="s">
        <v>37</v>
      </c>
      <c r="C584" s="16">
        <v>42579</v>
      </c>
      <c r="D584" s="3"/>
      <c r="E584" s="4"/>
      <c r="F584" s="3"/>
      <c r="G584" s="10" t="s">
        <v>13</v>
      </c>
      <c r="H584" s="17"/>
      <c r="I584" s="4"/>
      <c r="J584" s="4"/>
      <c r="K584" s="4"/>
      <c r="L584" s="4" t="str">
        <f>IF(K584="","",IF(H584="","",K584/H584))</f>
        <v/>
      </c>
      <c r="M584" s="7"/>
      <c r="N584" s="4"/>
      <c r="O584" s="7"/>
      <c r="P584" s="3"/>
      <c r="Q584" s="4"/>
      <c r="R584" s="3"/>
      <c r="S584" s="4">
        <v>0.15</v>
      </c>
      <c r="T584" s="8"/>
      <c r="U584" s="8" t="s">
        <v>104</v>
      </c>
      <c r="V584" s="4" t="s">
        <v>104</v>
      </c>
      <c r="W584" s="4" t="s">
        <v>104</v>
      </c>
      <c r="X584" s="4" t="str">
        <f>IF(T584="","",IF(W584="","",(T584-U584-V584-W584)))</f>
        <v/>
      </c>
      <c r="Y584" s="9" t="e">
        <f>IF(U584="","",U584/$T584)</f>
        <v>#VALUE!</v>
      </c>
      <c r="Z584" s="9" t="e">
        <f>IF(V584="","",V584/$T584)</f>
        <v>#VALUE!</v>
      </c>
      <c r="AA584" s="9" t="e">
        <f>IF(W584="","",W584/$T584)</f>
        <v>#VALUE!</v>
      </c>
      <c r="AB584" s="9" t="str">
        <f>IF(X584="","",X584/$T584)</f>
        <v/>
      </c>
      <c r="AC584" s="9"/>
      <c r="AD584" s="8"/>
      <c r="AE584" s="10">
        <v>2016</v>
      </c>
      <c r="AF584" s="7"/>
      <c r="AG584" s="7"/>
      <c r="AH584" s="12" t="s">
        <v>38</v>
      </c>
      <c r="AI584" s="12"/>
      <c r="AJ584" s="32">
        <f>IF(AE584&lt;&gt;AE583,"1",IF(C584&gt;C583,AJ583+1,"1"))</f>
        <v>2</v>
      </c>
      <c r="AK584" s="10" t="str">
        <f>IF(G584="Top",AJ584*1,IF(G584="Bottom",AJ584+10,""))</f>
        <v/>
      </c>
      <c r="AL584" s="11" t="s">
        <v>1134</v>
      </c>
      <c r="AN584" s="10"/>
      <c r="AO584" s="10"/>
      <c r="AP584" s="7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</row>
    <row r="585" spans="1:57" s="11" customFormat="1" ht="11.25" hidden="1" x14ac:dyDescent="0.2">
      <c r="A585" s="15">
        <v>33</v>
      </c>
      <c r="B585" s="11" t="s">
        <v>37</v>
      </c>
      <c r="C585" s="16">
        <v>42579</v>
      </c>
      <c r="D585" s="3"/>
      <c r="E585" s="4"/>
      <c r="F585" s="3"/>
      <c r="G585" s="10" t="s">
        <v>13</v>
      </c>
      <c r="H585" s="17"/>
      <c r="I585" s="4"/>
      <c r="J585" s="4"/>
      <c r="K585" s="4"/>
      <c r="L585" s="4" t="str">
        <f>IF(K585="","",IF(H585="","",K585/H585))</f>
        <v/>
      </c>
      <c r="M585" s="7"/>
      <c r="N585" s="4"/>
      <c r="O585" s="7"/>
      <c r="P585" s="3"/>
      <c r="Q585" s="4"/>
      <c r="R585" s="3"/>
      <c r="S585" s="4">
        <v>0.15</v>
      </c>
      <c r="T585" s="8"/>
      <c r="U585" s="8" t="s">
        <v>104</v>
      </c>
      <c r="V585" s="4" t="s">
        <v>104</v>
      </c>
      <c r="W585" s="4" t="s">
        <v>104</v>
      </c>
      <c r="X585" s="4" t="str">
        <f>IF(T585="","",IF(W585="","",(T585-U585-V585-W585)))</f>
        <v/>
      </c>
      <c r="Y585" s="9" t="e">
        <f>IF(U585="","",U585/$T585)</f>
        <v>#VALUE!</v>
      </c>
      <c r="Z585" s="9" t="e">
        <f>IF(V585="","",V585/$T585)</f>
        <v>#VALUE!</v>
      </c>
      <c r="AA585" s="9" t="e">
        <f>IF(W585="","",W585/$T585)</f>
        <v>#VALUE!</v>
      </c>
      <c r="AB585" s="9" t="str">
        <f>IF(X585="","",X585/$T585)</f>
        <v/>
      </c>
      <c r="AC585" s="9"/>
      <c r="AD585" s="8"/>
      <c r="AE585" s="10">
        <v>2016</v>
      </c>
      <c r="AF585" s="7"/>
      <c r="AG585" s="7"/>
      <c r="AH585" s="12" t="s">
        <v>38</v>
      </c>
      <c r="AI585" s="12"/>
      <c r="AJ585" s="32" t="str">
        <f>IF(AE585&lt;&gt;AE584,"1",IF(C585&gt;C584,AJ584+1,"1"))</f>
        <v>1</v>
      </c>
      <c r="AK585" s="10" t="str">
        <f>IF(G585="Top",AJ585*1,IF(G585="Bottom",AJ585+10,""))</f>
        <v/>
      </c>
      <c r="AL585" s="11" t="s">
        <v>1135</v>
      </c>
      <c r="AN585" s="10"/>
      <c r="AO585" s="10"/>
      <c r="AP585" s="7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</row>
    <row r="586" spans="1:57" s="11" customFormat="1" ht="11.25" hidden="1" x14ac:dyDescent="0.2">
      <c r="A586" s="15">
        <v>33</v>
      </c>
      <c r="B586" s="11" t="s">
        <v>37</v>
      </c>
      <c r="C586" s="16">
        <v>42583</v>
      </c>
      <c r="D586" s="3"/>
      <c r="E586" s="4"/>
      <c r="F586" s="3"/>
      <c r="G586" s="10" t="s">
        <v>13</v>
      </c>
      <c r="H586" s="17"/>
      <c r="I586" s="4"/>
      <c r="J586" s="4"/>
      <c r="K586" s="4"/>
      <c r="L586" s="4" t="str">
        <f>IF(K586="","",IF(H586="","",K586/H586))</f>
        <v/>
      </c>
      <c r="M586" s="7"/>
      <c r="N586" s="4"/>
      <c r="O586" s="7"/>
      <c r="P586" s="3"/>
      <c r="Q586" s="4"/>
      <c r="R586" s="3"/>
      <c r="S586" s="4">
        <v>0.15</v>
      </c>
      <c r="T586" s="8">
        <v>9.11</v>
      </c>
      <c r="U586" s="8">
        <v>7.67</v>
      </c>
      <c r="V586" s="4">
        <v>0</v>
      </c>
      <c r="W586" s="4">
        <v>0</v>
      </c>
      <c r="X586" s="4">
        <f>IF(T586="","",IF(W586="","",(T586-U586-V586-W586)))</f>
        <v>1.4399999999999995</v>
      </c>
      <c r="Y586" s="9">
        <f>IF(U586="","",U586/$T586)</f>
        <v>0.84193194291986828</v>
      </c>
      <c r="Z586" s="9">
        <f>IF(V586="","",V586/$T586)</f>
        <v>0</v>
      </c>
      <c r="AA586" s="9">
        <f>IF(W586="","",W586/$T586)</f>
        <v>0</v>
      </c>
      <c r="AB586" s="9">
        <f>IF(X586="","",X586/$T586)</f>
        <v>0.15806805708013169</v>
      </c>
      <c r="AC586" s="9"/>
      <c r="AD586" s="8"/>
      <c r="AE586" s="10">
        <v>2016</v>
      </c>
      <c r="AF586" s="7"/>
      <c r="AG586" s="7"/>
      <c r="AH586" s="12" t="s">
        <v>38</v>
      </c>
      <c r="AI586" s="12"/>
      <c r="AJ586" s="32">
        <f>IF(AE586&lt;&gt;AE585,"1",IF(C586&gt;C585,AJ585+1,"1"))</f>
        <v>2</v>
      </c>
      <c r="AK586" s="10" t="str">
        <f>IF(G586="Top",AJ586*1,IF(G586="Bottom",AJ586+10,""))</f>
        <v/>
      </c>
      <c r="AL586" s="11" t="s">
        <v>428</v>
      </c>
      <c r="AN586" s="10"/>
      <c r="AO586" s="10"/>
      <c r="AP586" s="7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</row>
    <row r="587" spans="1:57" s="11" customFormat="1" ht="11.25" hidden="1" x14ac:dyDescent="0.2">
      <c r="A587" s="15">
        <v>33</v>
      </c>
      <c r="B587" s="11" t="s">
        <v>37</v>
      </c>
      <c r="C587" s="16">
        <v>42583</v>
      </c>
      <c r="D587" s="3"/>
      <c r="E587" s="4"/>
      <c r="F587" s="3"/>
      <c r="G587" s="10" t="s">
        <v>13</v>
      </c>
      <c r="H587" s="17"/>
      <c r="I587" s="4"/>
      <c r="J587" s="4"/>
      <c r="K587" s="4"/>
      <c r="L587" s="4" t="str">
        <f>IF(K587="","",IF(H587="","",K587/H587))</f>
        <v/>
      </c>
      <c r="M587" s="7"/>
      <c r="N587" s="4"/>
      <c r="O587" s="7"/>
      <c r="P587" s="3"/>
      <c r="Q587" s="4"/>
      <c r="R587" s="3"/>
      <c r="S587" s="4">
        <v>0.15</v>
      </c>
      <c r="T587" s="8">
        <v>127.77000000000001</v>
      </c>
      <c r="U587" s="8">
        <v>116.06</v>
      </c>
      <c r="V587" s="4">
        <v>0</v>
      </c>
      <c r="W587" s="4">
        <v>0</v>
      </c>
      <c r="X587" s="4">
        <f>IF(T587="","",IF(W587="","",(T587-U587-V587-W587)))</f>
        <v>11.710000000000008</v>
      </c>
      <c r="Y587" s="9">
        <f>IF(U587="","",U587/$T587)</f>
        <v>0.90835094310088438</v>
      </c>
      <c r="Z587" s="9">
        <f>IF(V587="","",V587/$T587)</f>
        <v>0</v>
      </c>
      <c r="AA587" s="9">
        <f>IF(W587="","",W587/$T587)</f>
        <v>0</v>
      </c>
      <c r="AB587" s="9">
        <f>IF(X587="","",X587/$T587)</f>
        <v>9.164905689911565E-2</v>
      </c>
      <c r="AC587" s="9"/>
      <c r="AD587" s="8"/>
      <c r="AE587" s="10">
        <v>2016</v>
      </c>
      <c r="AF587" s="7"/>
      <c r="AG587" s="7"/>
      <c r="AH587" s="12" t="s">
        <v>38</v>
      </c>
      <c r="AI587" s="12"/>
      <c r="AJ587" s="32" t="str">
        <f>IF(AE587&lt;&gt;AE586,"1",IF(C587&gt;C586,AJ586+1,"1"))</f>
        <v>1</v>
      </c>
      <c r="AK587" s="10" t="str">
        <f>IF(G587="Top",AJ587*1,IF(G587="Bottom",AJ587+10,""))</f>
        <v/>
      </c>
      <c r="AL587" s="11" t="s">
        <v>429</v>
      </c>
      <c r="AN587" s="10"/>
      <c r="AO587" s="10"/>
      <c r="AP587" s="7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</row>
    <row r="588" spans="1:57" s="11" customFormat="1" ht="11.25" hidden="1" x14ac:dyDescent="0.2">
      <c r="A588" s="15">
        <v>33</v>
      </c>
      <c r="B588" s="11" t="s">
        <v>37</v>
      </c>
      <c r="C588" s="16">
        <v>42583</v>
      </c>
      <c r="D588" s="3"/>
      <c r="E588" s="4"/>
      <c r="F588" s="3"/>
      <c r="G588" s="10" t="s">
        <v>13</v>
      </c>
      <c r="H588" s="17"/>
      <c r="I588" s="4"/>
      <c r="J588" s="4"/>
      <c r="K588" s="4"/>
      <c r="L588" s="4" t="str">
        <f>IF(K588="","",IF(H588="","",K588/H588))</f>
        <v/>
      </c>
      <c r="M588" s="7"/>
      <c r="N588" s="4"/>
      <c r="O588" s="7"/>
      <c r="P588" s="3"/>
      <c r="Q588" s="4"/>
      <c r="R588" s="3"/>
      <c r="S588" s="4">
        <v>0.15</v>
      </c>
      <c r="T588" s="8">
        <v>44.58</v>
      </c>
      <c r="U588" s="8">
        <v>39.01</v>
      </c>
      <c r="V588" s="4">
        <v>0</v>
      </c>
      <c r="W588" s="4">
        <v>0</v>
      </c>
      <c r="X588" s="4">
        <f>IF(T588="","",IF(W588="","",(T588-U588-V588-W588)))</f>
        <v>5.57</v>
      </c>
      <c r="Y588" s="9">
        <f>IF(U588="","",U588/$T588)</f>
        <v>0.87505607895917448</v>
      </c>
      <c r="Z588" s="9">
        <f>IF(V588="","",V588/$T588)</f>
        <v>0</v>
      </c>
      <c r="AA588" s="9">
        <f>IF(W588="","",W588/$T588)</f>
        <v>0</v>
      </c>
      <c r="AB588" s="9">
        <f>IF(X588="","",X588/$T588)</f>
        <v>0.1249439210408255</v>
      </c>
      <c r="AC588" s="9"/>
      <c r="AD588" s="8"/>
      <c r="AE588" s="10">
        <v>2016</v>
      </c>
      <c r="AF588" s="7"/>
      <c r="AG588" s="7"/>
      <c r="AH588" s="12" t="s">
        <v>38</v>
      </c>
      <c r="AI588" s="12"/>
      <c r="AJ588" s="32" t="str">
        <f>IF(AE588&lt;&gt;AE587,"1",IF(C588&gt;C587,AJ587+1,"1"))</f>
        <v>1</v>
      </c>
      <c r="AK588" s="10" t="str">
        <f>IF(G588="Top",AJ588*1,IF(G588="Bottom",AJ588+10,""))</f>
        <v/>
      </c>
      <c r="AL588" s="11" t="s">
        <v>55</v>
      </c>
      <c r="AN588" s="10"/>
      <c r="AO588" s="10"/>
      <c r="AP588" s="7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</row>
    <row r="589" spans="1:57" s="11" customFormat="1" ht="11.25" hidden="1" x14ac:dyDescent="0.2">
      <c r="A589" s="15">
        <v>33</v>
      </c>
      <c r="B589" s="11" t="s">
        <v>37</v>
      </c>
      <c r="C589" s="16">
        <v>42583</v>
      </c>
      <c r="D589" s="3"/>
      <c r="E589" s="4"/>
      <c r="F589" s="3"/>
      <c r="G589" s="10" t="s">
        <v>13</v>
      </c>
      <c r="H589" s="17"/>
      <c r="I589" s="4"/>
      <c r="J589" s="4"/>
      <c r="K589" s="4"/>
      <c r="L589" s="4" t="str">
        <f>IF(K589="","",IF(H589="","",K589/H589))</f>
        <v/>
      </c>
      <c r="M589" s="7"/>
      <c r="N589" s="4"/>
      <c r="O589" s="7"/>
      <c r="P589" s="3"/>
      <c r="Q589" s="4"/>
      <c r="R589" s="3"/>
      <c r="S589" s="4">
        <v>0.15</v>
      </c>
      <c r="T589" s="8">
        <v>3.8099999999999996</v>
      </c>
      <c r="U589" s="8">
        <v>0</v>
      </c>
      <c r="V589" s="4">
        <v>0.19</v>
      </c>
      <c r="W589" s="4">
        <v>2.38</v>
      </c>
      <c r="X589" s="4">
        <f>IF(T589="","",IF(W589="","",(T589-U589-V589-W589)))</f>
        <v>1.2399999999999998</v>
      </c>
      <c r="Y589" s="9">
        <f>IF(U589="","",U589/$T589)</f>
        <v>0</v>
      </c>
      <c r="Z589" s="9">
        <f>IF(V589="","",V589/$T589)</f>
        <v>4.9868766404199481E-2</v>
      </c>
      <c r="AA589" s="9">
        <f>IF(W589="","",W589/$T589)</f>
        <v>0.62467191601049876</v>
      </c>
      <c r="AB589" s="9">
        <f>IF(X589="","",X589/$T589)</f>
        <v>0.32545931758530183</v>
      </c>
      <c r="AC589" s="9"/>
      <c r="AD589" s="8"/>
      <c r="AE589" s="10">
        <v>2016</v>
      </c>
      <c r="AF589" s="7"/>
      <c r="AG589" s="7"/>
      <c r="AH589" s="12" t="s">
        <v>38</v>
      </c>
      <c r="AI589" s="12"/>
      <c r="AJ589" s="32" t="str">
        <f>IF(AE589&lt;&gt;AE588,"1",IF(C589&gt;C588,AJ588+1,"1"))</f>
        <v>1</v>
      </c>
      <c r="AK589" s="10" t="str">
        <f>IF(G589="Top",AJ589*1,IF(G589="Bottom",AJ589+10,""))</f>
        <v/>
      </c>
      <c r="AL589" s="11" t="s">
        <v>430</v>
      </c>
      <c r="AN589" s="10"/>
      <c r="AO589" s="10"/>
      <c r="AP589" s="7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</row>
    <row r="590" spans="1:57" s="11" customFormat="1" ht="11.25" hidden="1" x14ac:dyDescent="0.2">
      <c r="A590" s="15">
        <v>33</v>
      </c>
      <c r="B590" s="11" t="s">
        <v>37</v>
      </c>
      <c r="C590" s="16">
        <v>42583</v>
      </c>
      <c r="D590" s="3"/>
      <c r="E590" s="4"/>
      <c r="F590" s="3"/>
      <c r="G590" s="10" t="s">
        <v>13</v>
      </c>
      <c r="H590" s="17"/>
      <c r="I590" s="4"/>
      <c r="J590" s="4"/>
      <c r="K590" s="4"/>
      <c r="L590" s="4" t="str">
        <f>IF(K590="","",IF(H590="","",K590/H590))</f>
        <v/>
      </c>
      <c r="M590" s="7"/>
      <c r="N590" s="4"/>
      <c r="O590" s="7"/>
      <c r="P590" s="3"/>
      <c r="Q590" s="4"/>
      <c r="R590" s="3"/>
      <c r="S590" s="4">
        <v>0.15</v>
      </c>
      <c r="T590" s="8">
        <v>123.09</v>
      </c>
      <c r="U590" s="8">
        <v>97.43</v>
      </c>
      <c r="V590" s="4">
        <v>0</v>
      </c>
      <c r="W590" s="4">
        <v>0</v>
      </c>
      <c r="X590" s="4">
        <f>IF(T590="","",IF(W590="","",(T590-U590-V590-W590)))</f>
        <v>25.659999999999997</v>
      </c>
      <c r="Y590" s="9">
        <f>IF(U590="","",U590/$T590)</f>
        <v>0.79153464944349661</v>
      </c>
      <c r="Z590" s="9">
        <f>IF(V590="","",V590/$T590)</f>
        <v>0</v>
      </c>
      <c r="AA590" s="9">
        <f>IF(W590="","",W590/$T590)</f>
        <v>0</v>
      </c>
      <c r="AB590" s="9">
        <f>IF(X590="","",X590/$T590)</f>
        <v>0.20846535055650334</v>
      </c>
      <c r="AC590" s="9"/>
      <c r="AD590" s="8"/>
      <c r="AE590" s="10">
        <v>2016</v>
      </c>
      <c r="AF590" s="7"/>
      <c r="AG590" s="7"/>
      <c r="AH590" s="12" t="s">
        <v>38</v>
      </c>
      <c r="AI590" s="12"/>
      <c r="AJ590" s="32" t="str">
        <f>IF(AE590&lt;&gt;AE589,"1",IF(C590&gt;C589,AJ589+1,"1"))</f>
        <v>1</v>
      </c>
      <c r="AK590" s="10" t="str">
        <f>IF(G590="Top",AJ590*1,IF(G590="Bottom",AJ590+10,""))</f>
        <v/>
      </c>
      <c r="AL590" s="11" t="s">
        <v>56</v>
      </c>
      <c r="AN590" s="10"/>
      <c r="AO590" s="10"/>
      <c r="AP590" s="7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</row>
    <row r="591" spans="1:57" s="11" customFormat="1" ht="11.25" hidden="1" x14ac:dyDescent="0.2">
      <c r="A591" s="15">
        <v>33</v>
      </c>
      <c r="B591" s="11" t="s">
        <v>37</v>
      </c>
      <c r="C591" s="16">
        <v>42583</v>
      </c>
      <c r="D591" s="3"/>
      <c r="E591" s="4"/>
      <c r="F591" s="3"/>
      <c r="G591" s="10" t="s">
        <v>13</v>
      </c>
      <c r="H591" s="17"/>
      <c r="I591" s="4"/>
      <c r="J591" s="4"/>
      <c r="K591" s="4"/>
      <c r="L591" s="4" t="str">
        <f>IF(K591="","",IF(H591="","",K591/H591))</f>
        <v/>
      </c>
      <c r="M591" s="7"/>
      <c r="N591" s="4"/>
      <c r="O591" s="7"/>
      <c r="P591" s="3"/>
      <c r="Q591" s="4"/>
      <c r="R591" s="3"/>
      <c r="S591" s="4">
        <v>0.15</v>
      </c>
      <c r="T591" s="8">
        <v>7.08</v>
      </c>
      <c r="U591" s="8">
        <v>2.5499999999999998</v>
      </c>
      <c r="V591" s="4">
        <v>1.25</v>
      </c>
      <c r="W591" s="4">
        <v>0</v>
      </c>
      <c r="X591" s="4">
        <f>IF(T591="","",IF(W591="","",(T591-U591-V591-W591)))</f>
        <v>3.2800000000000002</v>
      </c>
      <c r="Y591" s="9">
        <f>IF(U591="","",U591/$T591)</f>
        <v>0.36016949152542371</v>
      </c>
      <c r="Z591" s="9">
        <f>IF(V591="","",V591/$T591)</f>
        <v>0.17655367231638419</v>
      </c>
      <c r="AA591" s="9">
        <f>IF(W591="","",W591/$T591)</f>
        <v>0</v>
      </c>
      <c r="AB591" s="9">
        <f>IF(X591="","",X591/$T591)</f>
        <v>0.4632768361581921</v>
      </c>
      <c r="AC591" s="9"/>
      <c r="AD591" s="8"/>
      <c r="AE591" s="10">
        <v>2016</v>
      </c>
      <c r="AF591" s="7"/>
      <c r="AG591" s="7"/>
      <c r="AH591" s="12" t="s">
        <v>38</v>
      </c>
      <c r="AI591" s="12"/>
      <c r="AJ591" s="32" t="str">
        <f>IF(AE591&lt;&gt;AE590,"1",IF(C591&gt;C590,AJ590+1,"1"))</f>
        <v>1</v>
      </c>
      <c r="AK591" s="10" t="str">
        <f>IF(G591="Top",AJ591*1,IF(G591="Bottom",AJ591+10,""))</f>
        <v/>
      </c>
      <c r="AL591" s="11" t="s">
        <v>57</v>
      </c>
      <c r="AN591" s="10"/>
      <c r="AO591" s="10"/>
      <c r="AP591" s="7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</row>
    <row r="592" spans="1:57" s="11" customFormat="1" ht="11.25" hidden="1" x14ac:dyDescent="0.2">
      <c r="A592" s="15">
        <v>33</v>
      </c>
      <c r="B592" s="11" t="s">
        <v>37</v>
      </c>
      <c r="C592" s="16">
        <v>42583</v>
      </c>
      <c r="D592" s="3"/>
      <c r="E592" s="4"/>
      <c r="F592" s="3"/>
      <c r="G592" s="10" t="s">
        <v>13</v>
      </c>
      <c r="H592" s="17"/>
      <c r="I592" s="4"/>
      <c r="J592" s="4"/>
      <c r="K592" s="4"/>
      <c r="L592" s="4" t="str">
        <f>IF(K592="","",IF(H592="","",K592/H592))</f>
        <v/>
      </c>
      <c r="M592" s="7"/>
      <c r="N592" s="4"/>
      <c r="O592" s="7"/>
      <c r="P592" s="3"/>
      <c r="Q592" s="4"/>
      <c r="R592" s="3"/>
      <c r="S592" s="4">
        <v>0.15</v>
      </c>
      <c r="T592" s="8">
        <v>1.9000000000000001</v>
      </c>
      <c r="U592" s="8">
        <v>0.22</v>
      </c>
      <c r="V592" s="4">
        <v>0</v>
      </c>
      <c r="W592" s="4">
        <v>0.06</v>
      </c>
      <c r="X592" s="4">
        <f>IF(T592="","",IF(W592="","",(T592-U592-V592-W592)))</f>
        <v>1.62</v>
      </c>
      <c r="Y592" s="9">
        <f>IF(U592="","",U592/$T592)</f>
        <v>0.11578947368421053</v>
      </c>
      <c r="Z592" s="9">
        <f>IF(V592="","",V592/$T592)</f>
        <v>0</v>
      </c>
      <c r="AA592" s="9">
        <f>IF(W592="","",W592/$T592)</f>
        <v>3.1578947368421047E-2</v>
      </c>
      <c r="AB592" s="9">
        <f>IF(X592="","",X592/$T592)</f>
        <v>0.85263157894736841</v>
      </c>
      <c r="AC592" s="9"/>
      <c r="AD592" s="8"/>
      <c r="AE592" s="10">
        <v>2016</v>
      </c>
      <c r="AF592" s="7"/>
      <c r="AG592" s="7"/>
      <c r="AH592" s="12" t="s">
        <v>38</v>
      </c>
      <c r="AI592" s="12"/>
      <c r="AJ592" s="32" t="str">
        <f>IF(AE592&lt;&gt;AE591,"1",IF(C592&gt;C591,AJ591+1,"1"))</f>
        <v>1</v>
      </c>
      <c r="AK592" s="10" t="str">
        <f>IF(G592="Top",AJ592*1,IF(G592="Bottom",AJ592+10,""))</f>
        <v/>
      </c>
      <c r="AL592" s="11" t="s">
        <v>1224</v>
      </c>
      <c r="AN592" s="10"/>
      <c r="AO592" s="10"/>
      <c r="AP592" s="7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</row>
    <row r="593" spans="1:57" s="11" customFormat="1" ht="11.25" hidden="1" x14ac:dyDescent="0.2">
      <c r="A593" s="15">
        <v>33</v>
      </c>
      <c r="B593" s="11" t="s">
        <v>37</v>
      </c>
      <c r="C593" s="16">
        <v>42583</v>
      </c>
      <c r="D593" s="3"/>
      <c r="E593" s="4"/>
      <c r="F593" s="3"/>
      <c r="G593" s="10" t="s">
        <v>13</v>
      </c>
      <c r="H593" s="17"/>
      <c r="I593" s="4"/>
      <c r="J593" s="4"/>
      <c r="K593" s="4"/>
      <c r="L593" s="4" t="str">
        <f>IF(K593="","",IF(H593="","",K593/H593))</f>
        <v/>
      </c>
      <c r="M593" s="7"/>
      <c r="N593" s="4"/>
      <c r="O593" s="7"/>
      <c r="P593" s="3"/>
      <c r="Q593" s="4"/>
      <c r="R593" s="3"/>
      <c r="S593" s="4">
        <v>0.15</v>
      </c>
      <c r="T593" s="8">
        <v>0.35</v>
      </c>
      <c r="U593" s="8">
        <v>0</v>
      </c>
      <c r="V593" s="4">
        <v>0.03</v>
      </c>
      <c r="W593" s="4">
        <v>0.32</v>
      </c>
      <c r="X593" s="4">
        <f>IF(T593="","",IF(W593="","",(T593-U593-V593-W593)))</f>
        <v>-5.5511151231257827E-17</v>
      </c>
      <c r="Y593" s="9">
        <f>IF(U593="","",U593/$T593)</f>
        <v>0</v>
      </c>
      <c r="Z593" s="9">
        <f>IF(V593="","",V593/$T593)</f>
        <v>8.5714285714285715E-2</v>
      </c>
      <c r="AA593" s="9">
        <f>IF(W593="","",W593/$T593)</f>
        <v>0.91428571428571437</v>
      </c>
      <c r="AB593" s="9">
        <f>IF(X593="","",X593/$T593)</f>
        <v>-1.5860328923216522E-16</v>
      </c>
      <c r="AC593" s="9"/>
      <c r="AD593" s="8"/>
      <c r="AE593" s="10">
        <v>2016</v>
      </c>
      <c r="AF593" s="7"/>
      <c r="AG593" s="7"/>
      <c r="AH593" s="12" t="s">
        <v>38</v>
      </c>
      <c r="AI593" s="12"/>
      <c r="AJ593" s="32" t="str">
        <f>IF(AE593&lt;&gt;AE592,"1",IF(C593&gt;C592,AJ592+1,"1"))</f>
        <v>1</v>
      </c>
      <c r="AK593" s="10" t="str">
        <f>IF(G593="Top",AJ593*1,IF(G593="Bottom",AJ593+10,""))</f>
        <v/>
      </c>
      <c r="AL593" s="11" t="s">
        <v>39</v>
      </c>
      <c r="AN593" s="10"/>
      <c r="AO593" s="10"/>
      <c r="AP593" s="7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</row>
    <row r="594" spans="1:57" s="11" customFormat="1" ht="11.25" hidden="1" x14ac:dyDescent="0.2">
      <c r="A594" s="15">
        <v>33</v>
      </c>
      <c r="B594" s="11" t="s">
        <v>37</v>
      </c>
      <c r="C594" s="16">
        <v>42589</v>
      </c>
      <c r="D594" s="3"/>
      <c r="E594" s="4"/>
      <c r="F594" s="3">
        <v>10</v>
      </c>
      <c r="G594" s="7" t="s">
        <v>1</v>
      </c>
      <c r="H594" s="17">
        <v>6.7400000000000002E-2</v>
      </c>
      <c r="I594" s="4"/>
      <c r="J594" s="4">
        <v>5.1999999999999998E-2</v>
      </c>
      <c r="K594" s="4"/>
      <c r="L594" s="4" t="str">
        <f>IF(K594="","",IF(H594="","",K594/H594))</f>
        <v/>
      </c>
      <c r="M594" s="7"/>
      <c r="N594" s="4"/>
      <c r="O594" s="7"/>
      <c r="P594" s="3"/>
      <c r="Q594" s="4"/>
      <c r="R594" s="3"/>
      <c r="S594" s="4"/>
      <c r="T594" s="8"/>
      <c r="U594" s="8"/>
      <c r="V594" s="4"/>
      <c r="W594" s="4"/>
      <c r="X594" s="4" t="str">
        <f>IF(T594="","",IF(W594="","",(T594-U594-V594-W594)))</f>
        <v/>
      </c>
      <c r="Y594" s="9" t="str">
        <f>IF(U594="","",U594/$T594)</f>
        <v/>
      </c>
      <c r="Z594" s="9" t="str">
        <f>IF(V594="","",V594/$T594)</f>
        <v/>
      </c>
      <c r="AA594" s="9" t="str">
        <f>IF(W594="","",W594/$T594)</f>
        <v/>
      </c>
      <c r="AB594" s="9" t="str">
        <f>IF(X594="","",X594/$T594)</f>
        <v/>
      </c>
      <c r="AC594" s="9"/>
      <c r="AD594" s="8"/>
      <c r="AE594" s="10">
        <v>2016</v>
      </c>
      <c r="AF594" s="7"/>
      <c r="AG594" s="7">
        <v>25</v>
      </c>
      <c r="AH594" s="12" t="s">
        <v>37</v>
      </c>
      <c r="AI594" s="12"/>
      <c r="AJ594" s="32">
        <f>IF(AE594&lt;&gt;AE593,"1",IF(C594&gt;C593,AJ593+1,"1"))</f>
        <v>2</v>
      </c>
      <c r="AK594" s="10">
        <f>IF(G594="Top",AJ594*1,IF(G594="Bottom",AJ594+10,""))</f>
        <v>12</v>
      </c>
      <c r="AL594" s="11" t="s">
        <v>1321</v>
      </c>
      <c r="AN594" s="10"/>
      <c r="AO594" s="10"/>
      <c r="AP594" s="7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</row>
    <row r="595" spans="1:57" s="11" customFormat="1" ht="11.25" x14ac:dyDescent="0.2">
      <c r="A595" s="15">
        <v>33</v>
      </c>
      <c r="B595" s="11" t="s">
        <v>37</v>
      </c>
      <c r="C595" s="16">
        <v>42589</v>
      </c>
      <c r="D595" s="3">
        <v>11</v>
      </c>
      <c r="E595" s="38">
        <v>2.8</v>
      </c>
      <c r="F595" s="3">
        <v>1.5</v>
      </c>
      <c r="G595" s="7" t="s">
        <v>4</v>
      </c>
      <c r="H595" s="17">
        <v>3.85E-2</v>
      </c>
      <c r="I595" s="4">
        <v>8.9999999999999993E-3</v>
      </c>
      <c r="J595" s="4">
        <v>5.1999999999999998E-2</v>
      </c>
      <c r="K595" s="4">
        <v>0.28000000000000003</v>
      </c>
      <c r="L595" s="4">
        <f>IF(K595="","",IF(H595="","",K595/H595))</f>
        <v>7.2727272727272734</v>
      </c>
      <c r="M595" s="7">
        <v>18</v>
      </c>
      <c r="N595" s="4">
        <v>8.8699999999999992</v>
      </c>
      <c r="O595" s="7">
        <v>215.6</v>
      </c>
      <c r="P595" s="3">
        <v>16.2</v>
      </c>
      <c r="Q595" s="38">
        <v>15.7</v>
      </c>
      <c r="R595" s="3"/>
      <c r="S595" s="4">
        <v>0.15</v>
      </c>
      <c r="T595" s="8">
        <v>5</v>
      </c>
      <c r="U595" s="8">
        <v>0</v>
      </c>
      <c r="V595" s="4">
        <v>1.28</v>
      </c>
      <c r="W595" s="4">
        <v>2.8</v>
      </c>
      <c r="X595" s="4">
        <f>IF(T595="","",IF(W595="","",(T595-U595-V595-W595)))</f>
        <v>0.91999999999999993</v>
      </c>
      <c r="Y595" s="9">
        <f>IF(U595="","",U595/$T595)</f>
        <v>0</v>
      </c>
      <c r="Z595" s="9">
        <f>IF(V595="","",V595/$T595)</f>
        <v>0.25600000000000001</v>
      </c>
      <c r="AA595" s="9">
        <f>IF(W595="","",W595/$T595)</f>
        <v>0.55999999999999994</v>
      </c>
      <c r="AB595" s="9">
        <f>IF(X595="","",X595/$T595)</f>
        <v>0.184</v>
      </c>
      <c r="AC595" s="9"/>
      <c r="AD595" s="8"/>
      <c r="AE595" s="10">
        <v>2016</v>
      </c>
      <c r="AF595" s="7">
        <v>25</v>
      </c>
      <c r="AG595" s="7">
        <v>25</v>
      </c>
      <c r="AH595" s="12" t="s">
        <v>37</v>
      </c>
      <c r="AI595" s="12"/>
      <c r="AJ595" s="32" t="str">
        <f>IF(AE595&lt;&gt;AE594,"1",IF(C595&gt;C594,AJ594+1,"1"))</f>
        <v>1</v>
      </c>
      <c r="AK595" s="10">
        <f>IF(G595="Top",AJ595*1,IF(G595="Bottom",AJ595+10,""))</f>
        <v>1</v>
      </c>
      <c r="AL595" s="11" t="s">
        <v>1322</v>
      </c>
      <c r="AN595" s="10"/>
      <c r="AO595" s="10"/>
      <c r="AP595" s="7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</row>
    <row r="596" spans="1:57" s="11" customFormat="1" ht="11.25" hidden="1" x14ac:dyDescent="0.2">
      <c r="A596" s="15">
        <v>33</v>
      </c>
      <c r="B596" s="11" t="s">
        <v>37</v>
      </c>
      <c r="C596" s="16">
        <v>42590</v>
      </c>
      <c r="D596" s="3"/>
      <c r="E596" s="4"/>
      <c r="F596" s="3"/>
      <c r="G596" s="10" t="s">
        <v>13</v>
      </c>
      <c r="H596" s="17"/>
      <c r="I596" s="4"/>
      <c r="J596" s="4"/>
      <c r="K596" s="4"/>
      <c r="L596" s="4" t="str">
        <f>IF(K596="","",IF(H596="","",K596/H596))</f>
        <v/>
      </c>
      <c r="M596" s="7"/>
      <c r="N596" s="4"/>
      <c r="O596" s="7"/>
      <c r="P596" s="3"/>
      <c r="Q596" s="4"/>
      <c r="R596" s="3"/>
      <c r="S596" s="4">
        <v>0.15</v>
      </c>
      <c r="T596" s="8">
        <v>10.91</v>
      </c>
      <c r="U596" s="8">
        <v>8.76</v>
      </c>
      <c r="V596" s="4">
        <v>0</v>
      </c>
      <c r="W596" s="4">
        <v>0</v>
      </c>
      <c r="X596" s="4">
        <f>IF(T596="","",IF(W596="","",(T596-U596-V596-W596)))</f>
        <v>2.1500000000000004</v>
      </c>
      <c r="Y596" s="9">
        <f>IF(U596="","",U596/$T596)</f>
        <v>0.80293308890925752</v>
      </c>
      <c r="Z596" s="9">
        <f>IF(V596="","",V596/$T596)</f>
        <v>0</v>
      </c>
      <c r="AA596" s="9">
        <f>IF(W596="","",W596/$T596)</f>
        <v>0</v>
      </c>
      <c r="AB596" s="9">
        <f>IF(X596="","",X596/$T596)</f>
        <v>0.19706691109074248</v>
      </c>
      <c r="AC596" s="9"/>
      <c r="AD596" s="8"/>
      <c r="AE596" s="10">
        <v>2016</v>
      </c>
      <c r="AF596" s="7"/>
      <c r="AG596" s="7"/>
      <c r="AH596" s="12" t="s">
        <v>38</v>
      </c>
      <c r="AI596" s="12"/>
      <c r="AJ596" s="32">
        <f>IF(AE596&lt;&gt;AE595,"1",IF(C596&gt;C595,AJ595+1,"1"))</f>
        <v>2</v>
      </c>
      <c r="AK596" s="10" t="str">
        <f>IF(G596="Top",AJ596*1,IF(G596="Bottom",AJ596+10,""))</f>
        <v/>
      </c>
      <c r="AL596" s="11" t="s">
        <v>428</v>
      </c>
      <c r="AN596" s="10"/>
      <c r="AO596" s="10"/>
      <c r="AP596" s="7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</row>
    <row r="597" spans="1:57" s="11" customFormat="1" ht="11.25" hidden="1" x14ac:dyDescent="0.2">
      <c r="A597" s="15">
        <v>33</v>
      </c>
      <c r="B597" s="11" t="s">
        <v>37</v>
      </c>
      <c r="C597" s="16">
        <v>42590</v>
      </c>
      <c r="D597" s="3"/>
      <c r="E597" s="4"/>
      <c r="F597" s="3"/>
      <c r="G597" s="10" t="s">
        <v>13</v>
      </c>
      <c r="H597" s="17"/>
      <c r="I597" s="4"/>
      <c r="J597" s="4"/>
      <c r="K597" s="4"/>
      <c r="L597" s="4" t="str">
        <f>IF(K597="","",IF(H597="","",K597/H597))</f>
        <v/>
      </c>
      <c r="M597" s="7"/>
      <c r="N597" s="4"/>
      <c r="O597" s="7"/>
      <c r="P597" s="3"/>
      <c r="Q597" s="4"/>
      <c r="R597" s="3"/>
      <c r="S597" s="4">
        <v>0.15</v>
      </c>
      <c r="T597" s="8">
        <v>60.42</v>
      </c>
      <c r="U597" s="8">
        <v>38.96</v>
      </c>
      <c r="V597" s="4">
        <v>0.3</v>
      </c>
      <c r="W597" s="4">
        <v>0</v>
      </c>
      <c r="X597" s="4">
        <f>IF(T597="","",IF(W597="","",(T597-U597-V597-W597)))</f>
        <v>21.16</v>
      </c>
      <c r="Y597" s="9">
        <f>IF(U597="","",U597/$T597)</f>
        <v>0.64481959616021189</v>
      </c>
      <c r="Z597" s="9">
        <f>IF(V597="","",V597/$T597)</f>
        <v>4.9652432969215492E-3</v>
      </c>
      <c r="AA597" s="9">
        <f>IF(W597="","",W597/$T597)</f>
        <v>0</v>
      </c>
      <c r="AB597" s="9">
        <f>IF(X597="","",X597/$T597)</f>
        <v>0.35021516054286661</v>
      </c>
      <c r="AC597" s="9"/>
      <c r="AD597" s="8"/>
      <c r="AE597" s="10">
        <v>2016</v>
      </c>
      <c r="AF597" s="7"/>
      <c r="AG597" s="7"/>
      <c r="AH597" s="12" t="s">
        <v>38</v>
      </c>
      <c r="AI597" s="12"/>
      <c r="AJ597" s="32" t="str">
        <f>IF(AE597&lt;&gt;AE596,"1",IF(C597&gt;C596,AJ596+1,"1"))</f>
        <v>1</v>
      </c>
      <c r="AK597" s="10" t="str">
        <f>IF(G597="Top",AJ597*1,IF(G597="Bottom",AJ597+10,""))</f>
        <v/>
      </c>
      <c r="AL597" s="11" t="s">
        <v>429</v>
      </c>
      <c r="AN597" s="10"/>
      <c r="AO597" s="10"/>
      <c r="AP597" s="7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</row>
    <row r="598" spans="1:57" s="11" customFormat="1" ht="11.25" hidden="1" x14ac:dyDescent="0.2">
      <c r="A598" s="15">
        <v>33</v>
      </c>
      <c r="B598" s="11" t="s">
        <v>37</v>
      </c>
      <c r="C598" s="16">
        <v>42590</v>
      </c>
      <c r="D598" s="3"/>
      <c r="E598" s="4"/>
      <c r="F598" s="3"/>
      <c r="G598" s="10" t="s">
        <v>13</v>
      </c>
      <c r="H598" s="17"/>
      <c r="I598" s="4"/>
      <c r="J598" s="4"/>
      <c r="K598" s="4"/>
      <c r="L598" s="4" t="str">
        <f>IF(K598="","",IF(H598="","",K598/H598))</f>
        <v/>
      </c>
      <c r="M598" s="7"/>
      <c r="N598" s="4"/>
      <c r="O598" s="7"/>
      <c r="P598" s="3"/>
      <c r="Q598" s="4"/>
      <c r="R598" s="3"/>
      <c r="S598" s="4">
        <v>0.15</v>
      </c>
      <c r="T598" s="8">
        <v>147.49</v>
      </c>
      <c r="U598" s="8">
        <v>136.37</v>
      </c>
      <c r="V598" s="4">
        <v>0</v>
      </c>
      <c r="W598" s="4">
        <v>0</v>
      </c>
      <c r="X598" s="4">
        <f>IF(T598="","",IF(W598="","",(T598-U598-V598-W598)))</f>
        <v>11.120000000000005</v>
      </c>
      <c r="Y598" s="9">
        <f>IF(U598="","",U598/$T598)</f>
        <v>0.92460505797003179</v>
      </c>
      <c r="Z598" s="9">
        <f>IF(V598="","",V598/$T598)</f>
        <v>0</v>
      </c>
      <c r="AA598" s="9">
        <f>IF(W598="","",W598/$T598)</f>
        <v>0</v>
      </c>
      <c r="AB598" s="9">
        <f>IF(X598="","",X598/$T598)</f>
        <v>7.5394942029968159E-2</v>
      </c>
      <c r="AC598" s="9"/>
      <c r="AD598" s="8"/>
      <c r="AE598" s="10">
        <v>2016</v>
      </c>
      <c r="AF598" s="7"/>
      <c r="AG598" s="7"/>
      <c r="AH598" s="12" t="s">
        <v>38</v>
      </c>
      <c r="AI598" s="12"/>
      <c r="AJ598" s="32" t="str">
        <f>IF(AE598&lt;&gt;AE597,"1",IF(C598&gt;C597,AJ597+1,"1"))</f>
        <v>1</v>
      </c>
      <c r="AK598" s="10" t="str">
        <f>IF(G598="Top",AJ598*1,IF(G598="Bottom",AJ598+10,""))</f>
        <v/>
      </c>
      <c r="AL598" s="11" t="s">
        <v>55</v>
      </c>
      <c r="AN598" s="10"/>
      <c r="AO598" s="10"/>
      <c r="AP598" s="7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</row>
    <row r="599" spans="1:57" s="11" customFormat="1" ht="11.25" hidden="1" x14ac:dyDescent="0.2">
      <c r="A599" s="15">
        <v>33</v>
      </c>
      <c r="B599" s="11" t="s">
        <v>37</v>
      </c>
      <c r="C599" s="16">
        <v>42590</v>
      </c>
      <c r="D599" s="3"/>
      <c r="E599" s="4"/>
      <c r="F599" s="3"/>
      <c r="G599" s="10" t="s">
        <v>13</v>
      </c>
      <c r="H599" s="17"/>
      <c r="I599" s="4"/>
      <c r="J599" s="4"/>
      <c r="K599" s="4"/>
      <c r="L599" s="4" t="str">
        <f>IF(K599="","",IF(H599="","",K599/H599))</f>
        <v/>
      </c>
      <c r="M599" s="7"/>
      <c r="N599" s="4"/>
      <c r="O599" s="7"/>
      <c r="P599" s="3"/>
      <c r="Q599" s="4"/>
      <c r="R599" s="3"/>
      <c r="S599" s="4">
        <v>0.15</v>
      </c>
      <c r="T599" s="8">
        <v>5.0300000000000011</v>
      </c>
      <c r="U599" s="8">
        <v>2.27</v>
      </c>
      <c r="V599" s="4">
        <v>0.18</v>
      </c>
      <c r="W599" s="4">
        <v>2.02</v>
      </c>
      <c r="X599" s="4">
        <f>IF(T599="","",IF(W599="","",(T599-U599-V599-W599)))</f>
        <v>0.56000000000000094</v>
      </c>
      <c r="Y599" s="9">
        <f>IF(U599="","",U599/$T599)</f>
        <v>0.45129224652087463</v>
      </c>
      <c r="Z599" s="9">
        <f>IF(V599="","",V599/$T599)</f>
        <v>3.5785288270377726E-2</v>
      </c>
      <c r="AA599" s="9">
        <f>IF(W599="","",W599/$T599)</f>
        <v>0.40159045725646114</v>
      </c>
      <c r="AB599" s="9">
        <f>IF(X599="","",X599/$T599)</f>
        <v>0.11133200795228644</v>
      </c>
      <c r="AC599" s="9"/>
      <c r="AD599" s="8"/>
      <c r="AE599" s="10">
        <v>2016</v>
      </c>
      <c r="AF599" s="7"/>
      <c r="AG599" s="7"/>
      <c r="AH599" s="12" t="s">
        <v>38</v>
      </c>
      <c r="AI599" s="12"/>
      <c r="AJ599" s="32" t="str">
        <f>IF(AE599&lt;&gt;AE598,"1",IF(C599&gt;C598,AJ598+1,"1"))</f>
        <v>1</v>
      </c>
      <c r="AK599" s="10" t="str">
        <f>IF(G599="Top",AJ599*1,IF(G599="Bottom",AJ599+10,""))</f>
        <v/>
      </c>
      <c r="AL599" s="11" t="s">
        <v>430</v>
      </c>
      <c r="AN599" s="10"/>
      <c r="AO599" s="10"/>
      <c r="AP599" s="7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</row>
    <row r="600" spans="1:57" s="11" customFormat="1" ht="11.25" hidden="1" x14ac:dyDescent="0.2">
      <c r="A600" s="15">
        <v>33</v>
      </c>
      <c r="B600" s="11" t="s">
        <v>37</v>
      </c>
      <c r="C600" s="16">
        <v>42590</v>
      </c>
      <c r="D600" s="3"/>
      <c r="E600" s="4"/>
      <c r="F600" s="3"/>
      <c r="G600" s="10" t="s">
        <v>13</v>
      </c>
      <c r="H600" s="17"/>
      <c r="I600" s="4"/>
      <c r="J600" s="4"/>
      <c r="K600" s="4"/>
      <c r="L600" s="4" t="str">
        <f>IF(K600="","",IF(H600="","",K600/H600))</f>
        <v/>
      </c>
      <c r="M600" s="7"/>
      <c r="N600" s="4"/>
      <c r="O600" s="7"/>
      <c r="P600" s="3"/>
      <c r="Q600" s="4"/>
      <c r="R600" s="3"/>
      <c r="S600" s="4">
        <v>0.15</v>
      </c>
      <c r="T600" s="8">
        <v>84.36</v>
      </c>
      <c r="U600" s="8">
        <v>77.77</v>
      </c>
      <c r="V600" s="4">
        <v>0</v>
      </c>
      <c r="W600" s="4">
        <v>0</v>
      </c>
      <c r="X600" s="4">
        <f>IF(T600="","",IF(W600="","",(T600-U600-V600-W600)))</f>
        <v>6.5900000000000034</v>
      </c>
      <c r="Y600" s="9">
        <f>IF(U600="","",U600/$T600)</f>
        <v>0.92188240872451399</v>
      </c>
      <c r="Z600" s="9">
        <f>IF(V600="","",V600/$T600)</f>
        <v>0</v>
      </c>
      <c r="AA600" s="9">
        <f>IF(W600="","",W600/$T600)</f>
        <v>0</v>
      </c>
      <c r="AB600" s="9">
        <f>IF(X600="","",X600/$T600)</f>
        <v>7.8117591275486051E-2</v>
      </c>
      <c r="AC600" s="9"/>
      <c r="AD600" s="8"/>
      <c r="AE600" s="10">
        <v>2016</v>
      </c>
      <c r="AF600" s="7"/>
      <c r="AG600" s="7"/>
      <c r="AH600" s="12" t="s">
        <v>38</v>
      </c>
      <c r="AI600" s="12"/>
      <c r="AJ600" s="32" t="str">
        <f>IF(AE600&lt;&gt;AE599,"1",IF(C600&gt;C599,AJ599+1,"1"))</f>
        <v>1</v>
      </c>
      <c r="AK600" s="10" t="str">
        <f>IF(G600="Top",AJ600*1,IF(G600="Bottom",AJ600+10,""))</f>
        <v/>
      </c>
      <c r="AL600" s="11" t="s">
        <v>56</v>
      </c>
      <c r="AN600" s="10"/>
      <c r="AO600" s="10"/>
      <c r="AP600" s="7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</row>
    <row r="601" spans="1:57" s="11" customFormat="1" ht="11.25" hidden="1" x14ac:dyDescent="0.2">
      <c r="A601" s="15">
        <v>33</v>
      </c>
      <c r="B601" s="11" t="s">
        <v>37</v>
      </c>
      <c r="C601" s="16">
        <v>42590</v>
      </c>
      <c r="D601" s="3"/>
      <c r="E601" s="4"/>
      <c r="F601" s="3"/>
      <c r="G601" s="10" t="s">
        <v>13</v>
      </c>
      <c r="H601" s="17"/>
      <c r="I601" s="4"/>
      <c r="J601" s="4"/>
      <c r="K601" s="4"/>
      <c r="L601" s="4" t="str">
        <f>IF(K601="","",IF(H601="","",K601/H601))</f>
        <v/>
      </c>
      <c r="M601" s="7"/>
      <c r="N601" s="4"/>
      <c r="O601" s="7"/>
      <c r="P601" s="3"/>
      <c r="Q601" s="4"/>
      <c r="R601" s="3"/>
      <c r="S601" s="4">
        <v>0.15</v>
      </c>
      <c r="T601" s="8">
        <v>17.79</v>
      </c>
      <c r="U601" s="8">
        <v>13.66</v>
      </c>
      <c r="V601" s="4">
        <v>0</v>
      </c>
      <c r="W601" s="4">
        <v>0</v>
      </c>
      <c r="X601" s="4">
        <f>IF(T601="","",IF(W601="","",(T601-U601-V601-W601)))</f>
        <v>4.129999999999999</v>
      </c>
      <c r="Y601" s="9">
        <f>IF(U601="","",U601/$T601)</f>
        <v>0.76784710511523335</v>
      </c>
      <c r="Z601" s="9">
        <f>IF(V601="","",V601/$T601)</f>
        <v>0</v>
      </c>
      <c r="AA601" s="9">
        <f>IF(W601="","",W601/$T601)</f>
        <v>0</v>
      </c>
      <c r="AB601" s="9">
        <f>IF(X601="","",X601/$T601)</f>
        <v>0.23215289488476668</v>
      </c>
      <c r="AC601" s="9"/>
      <c r="AD601" s="8"/>
      <c r="AE601" s="10">
        <v>2016</v>
      </c>
      <c r="AF601" s="7"/>
      <c r="AG601" s="7"/>
      <c r="AH601" s="12" t="s">
        <v>38</v>
      </c>
      <c r="AI601" s="12"/>
      <c r="AJ601" s="32" t="str">
        <f>IF(AE601&lt;&gt;AE600,"1",IF(C601&gt;C600,AJ600+1,"1"))</f>
        <v>1</v>
      </c>
      <c r="AK601" s="10" t="str">
        <f>IF(G601="Top",AJ601*1,IF(G601="Bottom",AJ601+10,""))</f>
        <v/>
      </c>
      <c r="AL601" s="11" t="s">
        <v>57</v>
      </c>
      <c r="AN601" s="10"/>
      <c r="AO601" s="10"/>
      <c r="AP601" s="7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</row>
    <row r="602" spans="1:57" s="11" customFormat="1" ht="11.25" hidden="1" x14ac:dyDescent="0.2">
      <c r="A602" s="15">
        <v>33</v>
      </c>
      <c r="B602" s="11" t="s">
        <v>37</v>
      </c>
      <c r="C602" s="16">
        <v>42590</v>
      </c>
      <c r="D602" s="3"/>
      <c r="E602" s="4"/>
      <c r="F602" s="3"/>
      <c r="G602" s="10" t="s">
        <v>13</v>
      </c>
      <c r="H602" s="17"/>
      <c r="I602" s="4"/>
      <c r="J602" s="4"/>
      <c r="K602" s="4"/>
      <c r="L602" s="4" t="str">
        <f>IF(K602="","",IF(H602="","",K602/H602))</f>
        <v/>
      </c>
      <c r="M602" s="7"/>
      <c r="N602" s="4"/>
      <c r="O602" s="7"/>
      <c r="P602" s="3"/>
      <c r="Q602" s="4"/>
      <c r="R602" s="3"/>
      <c r="S602" s="4">
        <v>0.15</v>
      </c>
      <c r="T602" s="8">
        <v>0.14000000000000001</v>
      </c>
      <c r="U602" s="8">
        <v>0</v>
      </c>
      <c r="V602" s="4">
        <v>0</v>
      </c>
      <c r="W602" s="4">
        <v>0.14000000000000001</v>
      </c>
      <c r="X602" s="4">
        <f>IF(T602="","",IF(W602="","",(T602-U602-V602-W602)))</f>
        <v>0</v>
      </c>
      <c r="Y602" s="9">
        <f>IF(U602="","",U602/$T602)</f>
        <v>0</v>
      </c>
      <c r="Z602" s="9">
        <f>IF(V602="","",V602/$T602)</f>
        <v>0</v>
      </c>
      <c r="AA602" s="9">
        <f>IF(W602="","",W602/$T602)</f>
        <v>1</v>
      </c>
      <c r="AB602" s="9">
        <f>IF(X602="","",X602/$T602)</f>
        <v>0</v>
      </c>
      <c r="AC602" s="9"/>
      <c r="AD602" s="8"/>
      <c r="AE602" s="10">
        <v>2016</v>
      </c>
      <c r="AF602" s="7"/>
      <c r="AG602" s="7"/>
      <c r="AH602" s="12" t="s">
        <v>38</v>
      </c>
      <c r="AI602" s="12"/>
      <c r="AJ602" s="32" t="str">
        <f>IF(AE602&lt;&gt;AE601,"1",IF(C602&gt;C601,AJ601+1,"1"))</f>
        <v>1</v>
      </c>
      <c r="AK602" s="10" t="str">
        <f>IF(G602="Top",AJ602*1,IF(G602="Bottom",AJ602+10,""))</f>
        <v/>
      </c>
      <c r="AL602" s="11" t="s">
        <v>39</v>
      </c>
      <c r="AN602" s="10"/>
      <c r="AO602" s="10"/>
      <c r="AP602" s="7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</row>
    <row r="603" spans="1:57" s="11" customFormat="1" ht="11.25" hidden="1" x14ac:dyDescent="0.2">
      <c r="A603" s="15">
        <v>33</v>
      </c>
      <c r="B603" s="11" t="s">
        <v>37</v>
      </c>
      <c r="C603" s="16">
        <v>42593</v>
      </c>
      <c r="D603" s="3"/>
      <c r="E603" s="4"/>
      <c r="F603" s="3"/>
      <c r="G603" s="10" t="s">
        <v>13</v>
      </c>
      <c r="H603" s="17"/>
      <c r="I603" s="4"/>
      <c r="J603" s="4"/>
      <c r="K603" s="4"/>
      <c r="L603" s="4" t="str">
        <f>IF(K603="","",IF(H603="","",K603/H603))</f>
        <v/>
      </c>
      <c r="M603" s="7"/>
      <c r="N603" s="4"/>
      <c r="O603" s="7"/>
      <c r="P603" s="3"/>
      <c r="Q603" s="4"/>
      <c r="R603" s="3"/>
      <c r="S603" s="4">
        <v>0.15</v>
      </c>
      <c r="T603" s="8">
        <v>518.75</v>
      </c>
      <c r="U603" s="8">
        <v>441.75000000000006</v>
      </c>
      <c r="V603" s="4">
        <v>0</v>
      </c>
      <c r="W603" s="4">
        <v>0</v>
      </c>
      <c r="X603" s="4">
        <f>IF(T603="","",IF(W603="","",(T603-U603-V603-W603)))</f>
        <v>76.999999999999943</v>
      </c>
      <c r="Y603" s="9">
        <f>IF(U603="","",U603/$T603)</f>
        <v>0.85156626506024102</v>
      </c>
      <c r="Z603" s="9">
        <f>IF(V603="","",V603/$T603)</f>
        <v>0</v>
      </c>
      <c r="AA603" s="9">
        <f>IF(W603="","",W603/$T603)</f>
        <v>0</v>
      </c>
      <c r="AB603" s="9">
        <f>IF(X603="","",X603/$T603)</f>
        <v>0.14843373493975892</v>
      </c>
      <c r="AC603" s="9"/>
      <c r="AD603" s="8"/>
      <c r="AE603" s="10">
        <v>2016</v>
      </c>
      <c r="AF603" s="7"/>
      <c r="AG603" s="7"/>
      <c r="AH603" s="12" t="s">
        <v>38</v>
      </c>
      <c r="AI603" s="12"/>
      <c r="AJ603" s="32">
        <f>IF(AE603&lt;&gt;AE602,"1",IF(C603&gt;C602,AJ602+1,"1"))</f>
        <v>2</v>
      </c>
      <c r="AK603" s="10" t="str">
        <f>IF(G603="Top",AJ603*1,IF(G603="Bottom",AJ603+10,""))</f>
        <v/>
      </c>
      <c r="AL603" s="11" t="s">
        <v>1414</v>
      </c>
      <c r="AN603" s="10"/>
      <c r="AO603" s="10"/>
      <c r="AP603" s="7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</row>
    <row r="604" spans="1:57" s="11" customFormat="1" ht="11.25" hidden="1" x14ac:dyDescent="0.2">
      <c r="A604" s="15">
        <v>33</v>
      </c>
      <c r="B604" s="11" t="s">
        <v>37</v>
      </c>
      <c r="C604" s="16">
        <v>42593</v>
      </c>
      <c r="D604" s="3"/>
      <c r="E604" s="4"/>
      <c r="F604" s="3"/>
      <c r="G604" s="10" t="s">
        <v>13</v>
      </c>
      <c r="H604" s="17"/>
      <c r="I604" s="4"/>
      <c r="J604" s="4"/>
      <c r="K604" s="4"/>
      <c r="L604" s="4" t="str">
        <f>IF(K604="","",IF(H604="","",K604/H604))</f>
        <v/>
      </c>
      <c r="M604" s="7"/>
      <c r="N604" s="4"/>
      <c r="O604" s="7"/>
      <c r="P604" s="3"/>
      <c r="Q604" s="4"/>
      <c r="R604" s="3"/>
      <c r="S604" s="4">
        <v>3.4032037130130268</v>
      </c>
      <c r="T604" s="8">
        <v>2145.75</v>
      </c>
      <c r="U604" s="8">
        <v>2029.75</v>
      </c>
      <c r="V604" s="4">
        <v>0</v>
      </c>
      <c r="W604" s="4">
        <v>0</v>
      </c>
      <c r="X604" s="4">
        <f>IF(T604="","",IF(W604="","",(T604-U604-V604-W604)))</f>
        <v>116</v>
      </c>
      <c r="Y604" s="9">
        <f>IF(U604="","",U604/$T604)</f>
        <v>0.94593964814167542</v>
      </c>
      <c r="Z604" s="9">
        <f>IF(V604="","",V604/$T604)</f>
        <v>0</v>
      </c>
      <c r="AA604" s="9">
        <f>IF(W604="","",W604/$T604)</f>
        <v>0</v>
      </c>
      <c r="AB604" s="9">
        <f>IF(X604="","",X604/$T604)</f>
        <v>5.4060351858324598E-2</v>
      </c>
      <c r="AC604" s="9"/>
      <c r="AD604" s="8"/>
      <c r="AE604" s="10">
        <v>2016</v>
      </c>
      <c r="AF604" s="7"/>
      <c r="AG604" s="7"/>
      <c r="AH604" s="12" t="s">
        <v>38</v>
      </c>
      <c r="AI604" s="12"/>
      <c r="AJ604" s="32" t="str">
        <f>IF(AE604&lt;&gt;AE603,"1",IF(C604&gt;C603,AJ603+1,"1"))</f>
        <v>1</v>
      </c>
      <c r="AK604" s="10" t="str">
        <f>IF(G604="Top",AJ604*1,IF(G604="Bottom",AJ604+10,""))</f>
        <v/>
      </c>
      <c r="AL604" s="11" t="s">
        <v>1415</v>
      </c>
      <c r="AN604" s="10"/>
      <c r="AO604" s="10"/>
      <c r="AP604" s="7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</row>
    <row r="605" spans="1:57" s="11" customFormat="1" ht="11.25" hidden="1" x14ac:dyDescent="0.2">
      <c r="A605" s="15">
        <v>33</v>
      </c>
      <c r="B605" s="11" t="s">
        <v>37</v>
      </c>
      <c r="C605" s="16">
        <v>42593</v>
      </c>
      <c r="D605" s="3"/>
      <c r="E605" s="4"/>
      <c r="F605" s="3"/>
      <c r="G605" s="10" t="s">
        <v>13</v>
      </c>
      <c r="H605" s="17"/>
      <c r="I605" s="4"/>
      <c r="J605" s="4"/>
      <c r="K605" s="4"/>
      <c r="L605" s="4" t="str">
        <f>IF(K605="","",IF(H605="","",K605/H605))</f>
        <v/>
      </c>
      <c r="M605" s="7"/>
      <c r="N605" s="4"/>
      <c r="O605" s="7"/>
      <c r="P605" s="3"/>
      <c r="Q605" s="4"/>
      <c r="R605" s="3"/>
      <c r="S605" s="4">
        <v>0.15</v>
      </c>
      <c r="T605" s="8">
        <v>51.8</v>
      </c>
      <c r="U605" s="8">
        <v>44.04</v>
      </c>
      <c r="V605" s="4">
        <v>0.18</v>
      </c>
      <c r="W605" s="4">
        <v>0</v>
      </c>
      <c r="X605" s="4">
        <f>IF(T605="","",IF(W605="","",(T605-U605-V605-W605)))</f>
        <v>7.5799999999999983</v>
      </c>
      <c r="Y605" s="9">
        <f>IF(U605="","",U605/$T605)</f>
        <v>0.85019305019305025</v>
      </c>
      <c r="Z605" s="9">
        <f>IF(V605="","",V605/$T605)</f>
        <v>3.4749034749034752E-3</v>
      </c>
      <c r="AA605" s="9">
        <f>IF(W605="","",W605/$T605)</f>
        <v>0</v>
      </c>
      <c r="AB605" s="9">
        <f>IF(X605="","",X605/$T605)</f>
        <v>0.1463320463320463</v>
      </c>
      <c r="AC605" s="9"/>
      <c r="AD605" s="8"/>
      <c r="AE605" s="10">
        <v>2016</v>
      </c>
      <c r="AF605" s="7"/>
      <c r="AG605" s="7"/>
      <c r="AH605" s="12" t="s">
        <v>38</v>
      </c>
      <c r="AI605" s="12"/>
      <c r="AJ605" s="32" t="str">
        <f>IF(AE605&lt;&gt;AE604,"1",IF(C605&gt;C604,AJ604+1,"1"))</f>
        <v>1</v>
      </c>
      <c r="AK605" s="10" t="str">
        <f>IF(G605="Top",AJ605*1,IF(G605="Bottom",AJ605+10,""))</f>
        <v/>
      </c>
      <c r="AL605" s="11" t="s">
        <v>429</v>
      </c>
      <c r="AN605" s="10"/>
      <c r="AO605" s="10"/>
      <c r="AP605" s="7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</row>
    <row r="606" spans="1:57" s="11" customFormat="1" ht="11.25" hidden="1" x14ac:dyDescent="0.2">
      <c r="A606" s="15">
        <v>33</v>
      </c>
      <c r="B606" s="11" t="s">
        <v>37</v>
      </c>
      <c r="C606" s="16">
        <v>42593</v>
      </c>
      <c r="D606" s="3"/>
      <c r="E606" s="4"/>
      <c r="F606" s="3"/>
      <c r="G606" s="10" t="s">
        <v>13</v>
      </c>
      <c r="H606" s="17"/>
      <c r="I606" s="4"/>
      <c r="J606" s="4"/>
      <c r="K606" s="4"/>
      <c r="L606" s="4" t="str">
        <f>IF(K606="","",IF(H606="","",K606/H606))</f>
        <v/>
      </c>
      <c r="M606" s="7"/>
      <c r="N606" s="4"/>
      <c r="O606" s="7"/>
      <c r="P606" s="3"/>
      <c r="Q606" s="4"/>
      <c r="R606" s="3"/>
      <c r="S606" s="4">
        <v>0.15</v>
      </c>
      <c r="T606" s="8">
        <v>61.53</v>
      </c>
      <c r="U606" s="8">
        <v>50.42</v>
      </c>
      <c r="V606" s="4">
        <v>0</v>
      </c>
      <c r="W606" s="4">
        <v>0</v>
      </c>
      <c r="X606" s="4">
        <f>IF(T606="","",IF(W606="","",(T606-U606-V606-W606)))</f>
        <v>11.11</v>
      </c>
      <c r="Y606" s="9">
        <f>IF(U606="","",U606/$T606)</f>
        <v>0.81943767267999346</v>
      </c>
      <c r="Z606" s="9">
        <f>IF(V606="","",V606/$T606)</f>
        <v>0</v>
      </c>
      <c r="AA606" s="9">
        <f>IF(W606="","",W606/$T606)</f>
        <v>0</v>
      </c>
      <c r="AB606" s="9">
        <f>IF(X606="","",X606/$T606)</f>
        <v>0.18056232732000649</v>
      </c>
      <c r="AC606" s="9"/>
      <c r="AD606" s="8"/>
      <c r="AE606" s="10">
        <v>2016</v>
      </c>
      <c r="AF606" s="7"/>
      <c r="AG606" s="7"/>
      <c r="AH606" s="12" t="s">
        <v>38</v>
      </c>
      <c r="AI606" s="12"/>
      <c r="AJ606" s="32" t="str">
        <f>IF(AE606&lt;&gt;AE605,"1",IF(C606&gt;C605,AJ605+1,"1"))</f>
        <v>1</v>
      </c>
      <c r="AK606" s="10" t="str">
        <f>IF(G606="Top",AJ606*1,IF(G606="Bottom",AJ606+10,""))</f>
        <v/>
      </c>
      <c r="AL606" s="11" t="s">
        <v>55</v>
      </c>
      <c r="AN606" s="10"/>
      <c r="AO606" s="10"/>
      <c r="AP606" s="7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</row>
    <row r="607" spans="1:57" s="11" customFormat="1" ht="11.25" hidden="1" x14ac:dyDescent="0.2">
      <c r="A607" s="15">
        <v>33</v>
      </c>
      <c r="B607" s="11" t="s">
        <v>37</v>
      </c>
      <c r="C607" s="16">
        <v>42593</v>
      </c>
      <c r="D607" s="3"/>
      <c r="E607" s="4"/>
      <c r="F607" s="3"/>
      <c r="G607" s="10" t="s">
        <v>13</v>
      </c>
      <c r="H607" s="17"/>
      <c r="I607" s="4"/>
      <c r="J607" s="4"/>
      <c r="K607" s="4"/>
      <c r="L607" s="4" t="str">
        <f>IF(K607="","",IF(H607="","",K607/H607))</f>
        <v/>
      </c>
      <c r="M607" s="7"/>
      <c r="N607" s="4"/>
      <c r="O607" s="7"/>
      <c r="P607" s="3"/>
      <c r="Q607" s="4"/>
      <c r="R607" s="3"/>
      <c r="S607" s="4">
        <v>0.15</v>
      </c>
      <c r="T607" s="8">
        <v>84.95</v>
      </c>
      <c r="U607" s="8">
        <v>75.17</v>
      </c>
      <c r="V607" s="4">
        <v>0</v>
      </c>
      <c r="W607" s="4">
        <v>0</v>
      </c>
      <c r="X607" s="4">
        <f>IF(T607="","",IF(W607="","",(T607-U607-V607-W607)))</f>
        <v>9.7800000000000011</v>
      </c>
      <c r="Y607" s="9">
        <f>IF(U607="","",U607/$T607)</f>
        <v>0.88487345497351377</v>
      </c>
      <c r="Z607" s="9">
        <f>IF(V607="","",V607/$T607)</f>
        <v>0</v>
      </c>
      <c r="AA607" s="9">
        <f>IF(W607="","",W607/$T607)</f>
        <v>0</v>
      </c>
      <c r="AB607" s="9">
        <f>IF(X607="","",X607/$T607)</f>
        <v>0.11512654502648617</v>
      </c>
      <c r="AC607" s="9"/>
      <c r="AD607" s="8"/>
      <c r="AE607" s="10">
        <v>2016</v>
      </c>
      <c r="AF607" s="7"/>
      <c r="AG607" s="7"/>
      <c r="AH607" s="12" t="s">
        <v>38</v>
      </c>
      <c r="AI607" s="12"/>
      <c r="AJ607" s="32" t="str">
        <f>IF(AE607&lt;&gt;AE606,"1",IF(C607&gt;C606,AJ606+1,"1"))</f>
        <v>1</v>
      </c>
      <c r="AK607" s="10" t="str">
        <f>IF(G607="Top",AJ607*1,IF(G607="Bottom",AJ607+10,""))</f>
        <v/>
      </c>
      <c r="AL607" s="11" t="s">
        <v>56</v>
      </c>
      <c r="AN607" s="10"/>
      <c r="AO607" s="10"/>
      <c r="AP607" s="7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</row>
    <row r="608" spans="1:57" s="11" customFormat="1" ht="11.25" hidden="1" x14ac:dyDescent="0.2">
      <c r="A608" s="15">
        <v>33</v>
      </c>
      <c r="B608" s="11" t="s">
        <v>37</v>
      </c>
      <c r="C608" s="16">
        <v>42593</v>
      </c>
      <c r="D608" s="3"/>
      <c r="E608" s="4"/>
      <c r="F608" s="3"/>
      <c r="G608" s="10" t="s">
        <v>13</v>
      </c>
      <c r="H608" s="17"/>
      <c r="I608" s="4"/>
      <c r="J608" s="4"/>
      <c r="K608" s="4"/>
      <c r="L608" s="4" t="str">
        <f>IF(K608="","",IF(H608="","",K608/H608))</f>
        <v/>
      </c>
      <c r="M608" s="7"/>
      <c r="N608" s="4"/>
      <c r="O608" s="7"/>
      <c r="P608" s="3"/>
      <c r="Q608" s="4"/>
      <c r="R608" s="3"/>
      <c r="S608" s="4">
        <v>0.15</v>
      </c>
      <c r="T608" s="8">
        <v>66.009999999999991</v>
      </c>
      <c r="U608" s="8">
        <v>58.08</v>
      </c>
      <c r="V608" s="4">
        <v>0</v>
      </c>
      <c r="W608" s="4">
        <v>0</v>
      </c>
      <c r="X608" s="4">
        <f>IF(T608="","",IF(W608="","",(T608-U608-V608-W608)))</f>
        <v>7.9299999999999926</v>
      </c>
      <c r="Y608" s="9">
        <f>IF(U608="","",U608/$T608)</f>
        <v>0.87986668686562652</v>
      </c>
      <c r="Z608" s="9">
        <f>IF(V608="","",V608/$T608)</f>
        <v>0</v>
      </c>
      <c r="AA608" s="9">
        <f>IF(W608="","",W608/$T608)</f>
        <v>0</v>
      </c>
      <c r="AB608" s="9">
        <f>IF(X608="","",X608/$T608)</f>
        <v>0.12013331313437349</v>
      </c>
      <c r="AC608" s="9"/>
      <c r="AD608" s="8"/>
      <c r="AE608" s="10">
        <v>2016</v>
      </c>
      <c r="AF608" s="7"/>
      <c r="AG608" s="7"/>
      <c r="AH608" s="12" t="s">
        <v>38</v>
      </c>
      <c r="AI608" s="12"/>
      <c r="AJ608" s="32" t="str">
        <f>IF(AE608&lt;&gt;AE607,"1",IF(C608&gt;C607,AJ607+1,"1"))</f>
        <v>1</v>
      </c>
      <c r="AK608" s="10" t="str">
        <f>IF(G608="Top",AJ608*1,IF(G608="Bottom",AJ608+10,""))</f>
        <v/>
      </c>
      <c r="AL608" s="11" t="s">
        <v>1416</v>
      </c>
      <c r="AN608" s="10"/>
      <c r="AO608" s="10"/>
      <c r="AP608" s="7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</row>
    <row r="609" spans="1:57" s="11" customFormat="1" ht="11.25" hidden="1" x14ac:dyDescent="0.2">
      <c r="A609" s="15">
        <v>33</v>
      </c>
      <c r="B609" s="11" t="s">
        <v>37</v>
      </c>
      <c r="C609" s="16">
        <v>42593</v>
      </c>
      <c r="D609" s="3"/>
      <c r="E609" s="4"/>
      <c r="F609" s="3"/>
      <c r="G609" s="10" t="s">
        <v>13</v>
      </c>
      <c r="H609" s="17"/>
      <c r="I609" s="4"/>
      <c r="J609" s="4"/>
      <c r="K609" s="4"/>
      <c r="L609" s="4" t="str">
        <f>IF(K609="","",IF(H609="","",K609/H609))</f>
        <v/>
      </c>
      <c r="M609" s="7"/>
      <c r="N609" s="4"/>
      <c r="O609" s="7"/>
      <c r="P609" s="3"/>
      <c r="Q609" s="4"/>
      <c r="R609" s="3"/>
      <c r="S609" s="4">
        <v>0.15</v>
      </c>
      <c r="T609" s="8">
        <v>20.71</v>
      </c>
      <c r="U609" s="8">
        <v>17.45</v>
      </c>
      <c r="V609" s="4">
        <v>0</v>
      </c>
      <c r="W609" s="4">
        <v>0</v>
      </c>
      <c r="X609" s="4">
        <f>IF(T609="","",IF(W609="","",(T609-U609-V609-W609)))</f>
        <v>3.2600000000000016</v>
      </c>
      <c r="Y609" s="9">
        <f>IF(U609="","",U609/$T609)</f>
        <v>0.84258812168034758</v>
      </c>
      <c r="Z609" s="9">
        <f>IF(V609="","",V609/$T609)</f>
        <v>0</v>
      </c>
      <c r="AA609" s="9">
        <f>IF(W609="","",W609/$T609)</f>
        <v>0</v>
      </c>
      <c r="AB609" s="9">
        <f>IF(X609="","",X609/$T609)</f>
        <v>0.15741187831965242</v>
      </c>
      <c r="AC609" s="9"/>
      <c r="AD609" s="8"/>
      <c r="AE609" s="10">
        <v>2016</v>
      </c>
      <c r="AF609" s="7"/>
      <c r="AG609" s="7"/>
      <c r="AH609" s="12" t="s">
        <v>38</v>
      </c>
      <c r="AI609" s="12"/>
      <c r="AJ609" s="32" t="str">
        <f>IF(AE609&lt;&gt;AE608,"1",IF(C609&gt;C608,AJ608+1,"1"))</f>
        <v>1</v>
      </c>
      <c r="AK609" s="10" t="str">
        <f>IF(G609="Top",AJ609*1,IF(G609="Bottom",AJ609+10,""))</f>
        <v/>
      </c>
      <c r="AL609" s="11" t="s">
        <v>57</v>
      </c>
      <c r="AN609" s="10"/>
      <c r="AO609" s="10"/>
      <c r="AP609" s="7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</row>
    <row r="610" spans="1:57" s="11" customFormat="1" ht="11.25" hidden="1" x14ac:dyDescent="0.2">
      <c r="A610" s="15">
        <v>33</v>
      </c>
      <c r="B610" s="11" t="s">
        <v>37</v>
      </c>
      <c r="C610" s="16">
        <v>42593</v>
      </c>
      <c r="D610" s="3"/>
      <c r="E610" s="4"/>
      <c r="F610" s="3"/>
      <c r="G610" s="10" t="s">
        <v>13</v>
      </c>
      <c r="H610" s="17"/>
      <c r="I610" s="4"/>
      <c r="J610" s="4"/>
      <c r="K610" s="4"/>
      <c r="L610" s="4" t="str">
        <f>IF(K610="","",IF(H610="","",K610/H610))</f>
        <v/>
      </c>
      <c r="M610" s="7"/>
      <c r="N610" s="4"/>
      <c r="O610" s="7"/>
      <c r="P610" s="3"/>
      <c r="Q610" s="4"/>
      <c r="R610" s="3"/>
      <c r="S610" s="4">
        <v>8.0425981801583539</v>
      </c>
      <c r="T610" s="8">
        <v>57262.5</v>
      </c>
      <c r="U610" s="8">
        <v>57262.5</v>
      </c>
      <c r="V610" s="4">
        <v>0</v>
      </c>
      <c r="W610" s="4">
        <v>0</v>
      </c>
      <c r="X610" s="4">
        <f>IF(T610="","",IF(W610="","",(T610-U610-V610-W610)))</f>
        <v>0</v>
      </c>
      <c r="Y610" s="9">
        <f>IF(U610="","",U610/$T610)</f>
        <v>1</v>
      </c>
      <c r="Z610" s="9">
        <f>IF(V610="","",V610/$T610)</f>
        <v>0</v>
      </c>
      <c r="AA610" s="9">
        <f>IF(W610="","",W610/$T610)</f>
        <v>0</v>
      </c>
      <c r="AB610" s="9">
        <f>IF(X610="","",X610/$T610)</f>
        <v>0</v>
      </c>
      <c r="AC610" s="9"/>
      <c r="AD610" s="8"/>
      <c r="AE610" s="10">
        <v>2016</v>
      </c>
      <c r="AF610" s="7"/>
      <c r="AG610" s="7"/>
      <c r="AH610" s="12" t="s">
        <v>38</v>
      </c>
      <c r="AI610" s="12"/>
      <c r="AJ610" s="32" t="str">
        <f>IF(AE610&lt;&gt;AE609,"1",IF(C610&gt;C609,AJ609+1,"1"))</f>
        <v>1</v>
      </c>
      <c r="AK610" s="10" t="str">
        <f>IF(G610="Top",AJ610*1,IF(G610="Bottom",AJ610+10,""))</f>
        <v/>
      </c>
      <c r="AL610" s="11" t="s">
        <v>1417</v>
      </c>
      <c r="AN610" s="10"/>
      <c r="AO610" s="10"/>
      <c r="AP610" s="7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</row>
    <row r="611" spans="1:57" s="11" customFormat="1" ht="11.25" hidden="1" x14ac:dyDescent="0.2">
      <c r="A611" s="15">
        <v>33</v>
      </c>
      <c r="B611" s="11" t="s">
        <v>37</v>
      </c>
      <c r="C611" s="16">
        <v>42593</v>
      </c>
      <c r="D611" s="3"/>
      <c r="E611" s="4"/>
      <c r="F611" s="3"/>
      <c r="G611" s="10" t="s">
        <v>13</v>
      </c>
      <c r="H611" s="17"/>
      <c r="I611" s="4"/>
      <c r="J611" s="4"/>
      <c r="K611" s="4"/>
      <c r="L611" s="4" t="str">
        <f>IF(K611="","",IF(H611="","",K611/H611))</f>
        <v/>
      </c>
      <c r="M611" s="7"/>
      <c r="N611" s="4"/>
      <c r="O611" s="7"/>
      <c r="P611" s="3"/>
      <c r="Q611" s="4"/>
      <c r="R611" s="3"/>
      <c r="S611" s="4">
        <v>0.15</v>
      </c>
      <c r="T611" s="8">
        <v>1.29</v>
      </c>
      <c r="U611" s="8">
        <v>0.6</v>
      </c>
      <c r="V611" s="4">
        <v>0.54</v>
      </c>
      <c r="W611" s="4">
        <v>0.15</v>
      </c>
      <c r="X611" s="4">
        <f>IF(T611="","",IF(W611="","",(T611-U611-V611-W611)))</f>
        <v>2.7755575615628914E-17</v>
      </c>
      <c r="Y611" s="9">
        <f>IF(U611="","",U611/$T611)</f>
        <v>0.46511627906976744</v>
      </c>
      <c r="Z611" s="9">
        <f>IF(V611="","",V611/$T611)</f>
        <v>0.41860465116279072</v>
      </c>
      <c r="AA611" s="9">
        <f>IF(W611="","",W611/$T611)</f>
        <v>0.11627906976744186</v>
      </c>
      <c r="AB611" s="9">
        <f>IF(X611="","",X611/$T611)</f>
        <v>2.1515950089634815E-17</v>
      </c>
      <c r="AC611" s="9"/>
      <c r="AD611" s="8"/>
      <c r="AE611" s="10">
        <v>2016</v>
      </c>
      <c r="AF611" s="7"/>
      <c r="AG611" s="7"/>
      <c r="AH611" s="12" t="s">
        <v>38</v>
      </c>
      <c r="AI611" s="12"/>
      <c r="AJ611" s="32" t="str">
        <f>IF(AE611&lt;&gt;AE610,"1",IF(C611&gt;C610,AJ610+1,"1"))</f>
        <v>1</v>
      </c>
      <c r="AK611" s="10" t="str">
        <f>IF(G611="Top",AJ611*1,IF(G611="Bottom",AJ611+10,""))</f>
        <v/>
      </c>
      <c r="AL611" s="11" t="s">
        <v>39</v>
      </c>
      <c r="AN611" s="10"/>
      <c r="AO611" s="10"/>
      <c r="AP611" s="7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</row>
    <row r="612" spans="1:57" s="11" customFormat="1" ht="11.25" hidden="1" x14ac:dyDescent="0.2">
      <c r="A612" s="15">
        <v>33</v>
      </c>
      <c r="B612" s="11" t="s">
        <v>37</v>
      </c>
      <c r="C612" s="16">
        <v>42597</v>
      </c>
      <c r="D612" s="3"/>
      <c r="E612" s="4"/>
      <c r="F612" s="3"/>
      <c r="G612" s="10" t="s">
        <v>13</v>
      </c>
      <c r="H612" s="17"/>
      <c r="I612" s="4"/>
      <c r="J612" s="4"/>
      <c r="K612" s="4"/>
      <c r="L612" s="4" t="str">
        <f>IF(K612="","",IF(H612="","",K612/H612))</f>
        <v/>
      </c>
      <c r="M612" s="7"/>
      <c r="N612" s="4"/>
      <c r="O612" s="7"/>
      <c r="P612" s="3"/>
      <c r="Q612" s="4"/>
      <c r="R612" s="3"/>
      <c r="S612" s="4">
        <v>37.799999999999997</v>
      </c>
      <c r="T612" s="8">
        <v>93087.5</v>
      </c>
      <c r="U612" s="8">
        <v>93087.5</v>
      </c>
      <c r="V612" s="4">
        <v>0</v>
      </c>
      <c r="W612" s="4">
        <v>0</v>
      </c>
      <c r="X612" s="4">
        <f>IF(T612="","",IF(W612="","",(T612-U612-V612-W612)))</f>
        <v>0</v>
      </c>
      <c r="Y612" s="9">
        <f>IF(U612="","",U612/$T612)</f>
        <v>1</v>
      </c>
      <c r="Z612" s="9">
        <f>IF(V612="","",V612/$T612)</f>
        <v>0</v>
      </c>
      <c r="AA612" s="9">
        <f>IF(W612="","",W612/$T612)</f>
        <v>0</v>
      </c>
      <c r="AB612" s="9">
        <f>IF(X612="","",X612/$T612)</f>
        <v>0</v>
      </c>
      <c r="AC612" s="9"/>
      <c r="AD612" s="8"/>
      <c r="AE612" s="10">
        <v>2016</v>
      </c>
      <c r="AF612" s="7"/>
      <c r="AG612" s="7"/>
      <c r="AH612" s="12" t="s">
        <v>38</v>
      </c>
      <c r="AI612" s="12"/>
      <c r="AJ612" s="32">
        <f>IF(AE612&lt;&gt;AE611,"1",IF(C612&gt;C611,AJ611+1,"1"))</f>
        <v>2</v>
      </c>
      <c r="AK612" s="10" t="str">
        <f>IF(G612="Top",AJ612*1,IF(G612="Bottom",AJ612+10,""))</f>
        <v/>
      </c>
      <c r="AL612" s="11" t="s">
        <v>1415</v>
      </c>
      <c r="AN612" s="10"/>
      <c r="AO612" s="10"/>
      <c r="AP612" s="7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</row>
    <row r="613" spans="1:57" s="11" customFormat="1" ht="11.25" hidden="1" x14ac:dyDescent="0.2">
      <c r="A613" s="15">
        <v>33</v>
      </c>
      <c r="B613" s="11" t="s">
        <v>37</v>
      </c>
      <c r="C613" s="16">
        <v>42597</v>
      </c>
      <c r="D613" s="3"/>
      <c r="E613" s="4"/>
      <c r="F613" s="3"/>
      <c r="G613" s="10" t="s">
        <v>13</v>
      </c>
      <c r="H613" s="17"/>
      <c r="I613" s="4"/>
      <c r="J613" s="4"/>
      <c r="K613" s="4"/>
      <c r="L613" s="4" t="str">
        <f>IF(K613="","",IF(H613="","",K613/H613))</f>
        <v/>
      </c>
      <c r="M613" s="7"/>
      <c r="N613" s="4"/>
      <c r="O613" s="7"/>
      <c r="P613" s="3"/>
      <c r="Q613" s="4"/>
      <c r="R613" s="3"/>
      <c r="S613" s="4">
        <v>0.15</v>
      </c>
      <c r="T613" s="8">
        <v>160.94999999999999</v>
      </c>
      <c r="U613" s="8">
        <v>129.25</v>
      </c>
      <c r="V613" s="4">
        <v>0</v>
      </c>
      <c r="W613" s="4">
        <v>0</v>
      </c>
      <c r="X613" s="4">
        <f>IF(T613="","",IF(W613="","",(T613-U613-V613-W613)))</f>
        <v>31.699999999999989</v>
      </c>
      <c r="Y613" s="9">
        <f>IF(U613="","",U613/$T613)</f>
        <v>0.80304442373407892</v>
      </c>
      <c r="Z613" s="9">
        <f>IF(V613="","",V613/$T613)</f>
        <v>0</v>
      </c>
      <c r="AA613" s="9">
        <f>IF(W613="","",W613/$T613)</f>
        <v>0</v>
      </c>
      <c r="AB613" s="9">
        <f>IF(X613="","",X613/$T613)</f>
        <v>0.19695557626592103</v>
      </c>
      <c r="AC613" s="9"/>
      <c r="AD613" s="8"/>
      <c r="AE613" s="10">
        <v>2016</v>
      </c>
      <c r="AF613" s="7"/>
      <c r="AG613" s="7"/>
      <c r="AH613" s="12" t="s">
        <v>38</v>
      </c>
      <c r="AI613" s="12"/>
      <c r="AJ613" s="32" t="str">
        <f>IF(AE613&lt;&gt;AE612,"1",IF(C613&gt;C612,AJ612+1,"1"))</f>
        <v>1</v>
      </c>
      <c r="AK613" s="10" t="str">
        <f>IF(G613="Top",AJ613*1,IF(G613="Bottom",AJ613+10,""))</f>
        <v/>
      </c>
      <c r="AL613" s="11" t="s">
        <v>1507</v>
      </c>
      <c r="AN613" s="10"/>
      <c r="AO613" s="10"/>
      <c r="AP613" s="7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</row>
    <row r="614" spans="1:57" s="11" customFormat="1" ht="11.25" hidden="1" x14ac:dyDescent="0.2">
      <c r="A614" s="15">
        <v>33</v>
      </c>
      <c r="B614" s="11" t="s">
        <v>37</v>
      </c>
      <c r="C614" s="16">
        <v>42597</v>
      </c>
      <c r="D614" s="3"/>
      <c r="E614" s="4"/>
      <c r="F614" s="3"/>
      <c r="G614" s="10" t="s">
        <v>13</v>
      </c>
      <c r="H614" s="17"/>
      <c r="I614" s="4"/>
      <c r="J614" s="4"/>
      <c r="K614" s="4"/>
      <c r="L614" s="4" t="str">
        <f>IF(K614="","",IF(H614="","",K614/H614))</f>
        <v/>
      </c>
      <c r="M614" s="7"/>
      <c r="N614" s="4"/>
      <c r="O614" s="7"/>
      <c r="P614" s="3"/>
      <c r="Q614" s="4"/>
      <c r="R614" s="3"/>
      <c r="S614" s="4">
        <v>10.86</v>
      </c>
      <c r="T614" s="8">
        <v>15318.750000000002</v>
      </c>
      <c r="U614" s="8">
        <v>15318.750000000002</v>
      </c>
      <c r="V614" s="4">
        <v>0</v>
      </c>
      <c r="W614" s="4">
        <v>0</v>
      </c>
      <c r="X614" s="4">
        <f>IF(T614="","",IF(W614="","",(T614-U614-V614-W614)))</f>
        <v>0</v>
      </c>
      <c r="Y614" s="9">
        <f>IF(U614="","",U614/$T614)</f>
        <v>1</v>
      </c>
      <c r="Z614" s="9">
        <f>IF(V614="","",V614/$T614)</f>
        <v>0</v>
      </c>
      <c r="AA614" s="9">
        <f>IF(W614="","",W614/$T614)</f>
        <v>0</v>
      </c>
      <c r="AB614" s="9">
        <f>IF(X614="","",X614/$T614)</f>
        <v>0</v>
      </c>
      <c r="AC614" s="9"/>
      <c r="AD614" s="8"/>
      <c r="AE614" s="10">
        <v>2016</v>
      </c>
      <c r="AF614" s="7"/>
      <c r="AG614" s="7"/>
      <c r="AH614" s="12" t="s">
        <v>38</v>
      </c>
      <c r="AI614" s="12"/>
      <c r="AJ614" s="32" t="str">
        <f>IF(AE614&lt;&gt;AE613,"1",IF(C614&gt;C613,AJ613+1,"1"))</f>
        <v>1</v>
      </c>
      <c r="AK614" s="10" t="str">
        <f>IF(G614="Top",AJ614*1,IF(G614="Bottom",AJ614+10,""))</f>
        <v/>
      </c>
      <c r="AL614" s="11" t="s">
        <v>428</v>
      </c>
      <c r="AN614" s="10"/>
      <c r="AO614" s="10"/>
      <c r="AP614" s="7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</row>
    <row r="615" spans="1:57" s="11" customFormat="1" ht="11.25" hidden="1" x14ac:dyDescent="0.2">
      <c r="A615" s="15">
        <v>33</v>
      </c>
      <c r="B615" s="11" t="s">
        <v>37</v>
      </c>
      <c r="C615" s="16">
        <v>42597</v>
      </c>
      <c r="D615" s="3"/>
      <c r="E615" s="4"/>
      <c r="F615" s="3"/>
      <c r="G615" s="10" t="s">
        <v>13</v>
      </c>
      <c r="H615" s="17"/>
      <c r="I615" s="4"/>
      <c r="J615" s="4"/>
      <c r="K615" s="4"/>
      <c r="L615" s="4" t="str">
        <f>IF(K615="","",IF(H615="","",K615/H615))</f>
        <v/>
      </c>
      <c r="M615" s="7"/>
      <c r="N615" s="4"/>
      <c r="O615" s="7"/>
      <c r="P615" s="3"/>
      <c r="Q615" s="4"/>
      <c r="R615" s="3"/>
      <c r="S615" s="4">
        <v>0.15</v>
      </c>
      <c r="T615" s="8">
        <v>31.479999999999997</v>
      </c>
      <c r="U615" s="8">
        <v>18.239999999999998</v>
      </c>
      <c r="V615" s="4">
        <v>0</v>
      </c>
      <c r="W615" s="4">
        <v>0</v>
      </c>
      <c r="X615" s="4">
        <f>IF(T615="","",IF(W615="","",(T615-U615-V615-W615)))</f>
        <v>13.239999999999998</v>
      </c>
      <c r="Y615" s="9">
        <f>IF(U615="","",U615/$T615)</f>
        <v>0.57941550190597202</v>
      </c>
      <c r="Z615" s="9">
        <f>IF(V615="","",V615/$T615)</f>
        <v>0</v>
      </c>
      <c r="AA615" s="9">
        <f>IF(W615="","",W615/$T615)</f>
        <v>0</v>
      </c>
      <c r="AB615" s="9">
        <f>IF(X615="","",X615/$T615)</f>
        <v>0.42058449809402793</v>
      </c>
      <c r="AC615" s="9"/>
      <c r="AD615" s="8"/>
      <c r="AE615" s="10">
        <v>2016</v>
      </c>
      <c r="AF615" s="7"/>
      <c r="AG615" s="7"/>
      <c r="AH615" s="12" t="s">
        <v>38</v>
      </c>
      <c r="AI615" s="12"/>
      <c r="AJ615" s="32" t="str">
        <f>IF(AE615&lt;&gt;AE614,"1",IF(C615&gt;C614,AJ614+1,"1"))</f>
        <v>1</v>
      </c>
      <c r="AK615" s="10" t="str">
        <f>IF(G615="Top",AJ615*1,IF(G615="Bottom",AJ615+10,""))</f>
        <v/>
      </c>
      <c r="AL615" s="11" t="s">
        <v>429</v>
      </c>
      <c r="AN615" s="10"/>
      <c r="AO615" s="10"/>
      <c r="AP615" s="7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</row>
    <row r="616" spans="1:57" s="11" customFormat="1" ht="11.25" hidden="1" x14ac:dyDescent="0.2">
      <c r="A616" s="15">
        <v>33</v>
      </c>
      <c r="B616" s="11" t="s">
        <v>37</v>
      </c>
      <c r="C616" s="16">
        <v>42597</v>
      </c>
      <c r="D616" s="3"/>
      <c r="E616" s="4"/>
      <c r="F616" s="3"/>
      <c r="G616" s="10" t="s">
        <v>13</v>
      </c>
      <c r="H616" s="17"/>
      <c r="I616" s="4"/>
      <c r="J616" s="4"/>
      <c r="K616" s="4"/>
      <c r="L616" s="4" t="str">
        <f>IF(K616="","",IF(H616="","",K616/H616))</f>
        <v/>
      </c>
      <c r="M616" s="7"/>
      <c r="N616" s="4"/>
      <c r="O616" s="7"/>
      <c r="P616" s="3"/>
      <c r="Q616" s="4"/>
      <c r="R616" s="3"/>
      <c r="S616" s="4">
        <v>73.393604843825273</v>
      </c>
      <c r="T616" s="8">
        <v>3167.25</v>
      </c>
      <c r="U616" s="8">
        <v>3115</v>
      </c>
      <c r="V616" s="4">
        <v>0</v>
      </c>
      <c r="W616" s="4">
        <v>0</v>
      </c>
      <c r="X616" s="4">
        <f>IF(T616="","",IF(W616="","",(T616-U616-V616-W616)))</f>
        <v>52.25</v>
      </c>
      <c r="Y616" s="9">
        <f>IF(U616="","",U616/$T616)</f>
        <v>0.98350303891388424</v>
      </c>
      <c r="Z616" s="9">
        <f>IF(V616="","",V616/$T616)</f>
        <v>0</v>
      </c>
      <c r="AA616" s="9">
        <f>IF(W616="","",W616/$T616)</f>
        <v>0</v>
      </c>
      <c r="AB616" s="9">
        <f>IF(X616="","",X616/$T616)</f>
        <v>1.6496961086115716E-2</v>
      </c>
      <c r="AC616" s="9"/>
      <c r="AD616" s="8"/>
      <c r="AE616" s="10">
        <v>2016</v>
      </c>
      <c r="AF616" s="7"/>
      <c r="AG616" s="7"/>
      <c r="AH616" s="12" t="s">
        <v>38</v>
      </c>
      <c r="AI616" s="12"/>
      <c r="AJ616" s="32" t="str">
        <f>IF(AE616&lt;&gt;AE615,"1",IF(C616&gt;C615,AJ615+1,"1"))</f>
        <v>1</v>
      </c>
      <c r="AK616" s="10" t="str">
        <f>IF(G616="Top",AJ616*1,IF(G616="Bottom",AJ616+10,""))</f>
        <v/>
      </c>
      <c r="AL616" s="11" t="s">
        <v>55</v>
      </c>
      <c r="AN616" s="10"/>
      <c r="AO616" s="10"/>
      <c r="AP616" s="7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</row>
    <row r="617" spans="1:57" s="11" customFormat="1" ht="11.25" hidden="1" x14ac:dyDescent="0.2">
      <c r="A617" s="15">
        <v>33</v>
      </c>
      <c r="B617" s="11" t="s">
        <v>37</v>
      </c>
      <c r="C617" s="16">
        <v>42597</v>
      </c>
      <c r="D617" s="3"/>
      <c r="E617" s="4"/>
      <c r="F617" s="3"/>
      <c r="G617" s="10" t="s">
        <v>13</v>
      </c>
      <c r="H617" s="17"/>
      <c r="I617" s="4"/>
      <c r="J617" s="4"/>
      <c r="K617" s="4"/>
      <c r="L617" s="4" t="str">
        <f>IF(K617="","",IF(H617="","",K617/H617))</f>
        <v/>
      </c>
      <c r="M617" s="7"/>
      <c r="N617" s="4"/>
      <c r="O617" s="7"/>
      <c r="P617" s="3"/>
      <c r="Q617" s="4"/>
      <c r="R617" s="3"/>
      <c r="S617" s="4">
        <v>0.15</v>
      </c>
      <c r="T617" s="8">
        <v>13.969999999999999</v>
      </c>
      <c r="U617" s="8">
        <v>11.67</v>
      </c>
      <c r="V617" s="4">
        <v>0</v>
      </c>
      <c r="W617" s="4">
        <v>0</v>
      </c>
      <c r="X617" s="4">
        <f>IF(T617="","",IF(W617="","",(T617-U617-V617-W617)))</f>
        <v>2.2999999999999989</v>
      </c>
      <c r="Y617" s="9">
        <f>IF(U617="","",U617/$T617)</f>
        <v>0.835361488904796</v>
      </c>
      <c r="Z617" s="9">
        <f>IF(V617="","",V617/$T617)</f>
        <v>0</v>
      </c>
      <c r="AA617" s="9">
        <f>IF(W617="","",W617/$T617)</f>
        <v>0</v>
      </c>
      <c r="AB617" s="9">
        <f>IF(X617="","",X617/$T617)</f>
        <v>0.16463851109520394</v>
      </c>
      <c r="AC617" s="9"/>
      <c r="AD617" s="8"/>
      <c r="AE617" s="10">
        <v>2016</v>
      </c>
      <c r="AF617" s="7"/>
      <c r="AG617" s="7"/>
      <c r="AH617" s="12" t="s">
        <v>38</v>
      </c>
      <c r="AI617" s="12"/>
      <c r="AJ617" s="32" t="str">
        <f>IF(AE617&lt;&gt;AE616,"1",IF(C617&gt;C616,AJ616+1,"1"))</f>
        <v>1</v>
      </c>
      <c r="AK617" s="10" t="str">
        <f>IF(G617="Top",AJ617*1,IF(G617="Bottom",AJ617+10,""))</f>
        <v/>
      </c>
      <c r="AL617" s="11" t="s">
        <v>430</v>
      </c>
      <c r="AN617" s="10"/>
      <c r="AO617" s="10"/>
      <c r="AP617" s="7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</row>
    <row r="618" spans="1:57" s="11" customFormat="1" ht="11.25" hidden="1" x14ac:dyDescent="0.2">
      <c r="A618" s="15">
        <v>33</v>
      </c>
      <c r="B618" s="11" t="s">
        <v>37</v>
      </c>
      <c r="C618" s="16">
        <v>42597</v>
      </c>
      <c r="D618" s="3"/>
      <c r="E618" s="4"/>
      <c r="F618" s="3"/>
      <c r="G618" s="10" t="s">
        <v>13</v>
      </c>
      <c r="H618" s="17"/>
      <c r="I618" s="4"/>
      <c r="J618" s="4"/>
      <c r="K618" s="4"/>
      <c r="L618" s="4" t="str">
        <f>IF(K618="","",IF(H618="","",K618/H618))</f>
        <v/>
      </c>
      <c r="M618" s="7"/>
      <c r="N618" s="4"/>
      <c r="O618" s="7"/>
      <c r="P618" s="3"/>
      <c r="Q618" s="4"/>
      <c r="R618" s="3"/>
      <c r="S618" s="4">
        <v>0.15</v>
      </c>
      <c r="T618" s="8">
        <v>37.760000000000005</v>
      </c>
      <c r="U618" s="8">
        <v>25.41</v>
      </c>
      <c r="V618" s="4">
        <v>0.53</v>
      </c>
      <c r="W618" s="4">
        <v>0</v>
      </c>
      <c r="X618" s="4">
        <f>IF(T618="","",IF(W618="","",(T618-U618-V618-W618)))</f>
        <v>11.820000000000006</v>
      </c>
      <c r="Y618" s="9">
        <f>IF(U618="","",U618/$T618)</f>
        <v>0.67293432203389825</v>
      </c>
      <c r="Z618" s="9">
        <f>IF(V618="","",V618/$T618)</f>
        <v>1.4036016949152541E-2</v>
      </c>
      <c r="AA618" s="9">
        <f>IF(W618="","",W618/$T618)</f>
        <v>0</v>
      </c>
      <c r="AB618" s="9">
        <f>IF(X618="","",X618/$T618)</f>
        <v>0.31302966101694923</v>
      </c>
      <c r="AC618" s="9"/>
      <c r="AD618" s="8"/>
      <c r="AE618" s="10">
        <v>2016</v>
      </c>
      <c r="AF618" s="7"/>
      <c r="AG618" s="7"/>
      <c r="AH618" s="12" t="s">
        <v>38</v>
      </c>
      <c r="AI618" s="12"/>
      <c r="AJ618" s="32" t="str">
        <f>IF(AE618&lt;&gt;AE617,"1",IF(C618&gt;C617,AJ617+1,"1"))</f>
        <v>1</v>
      </c>
      <c r="AK618" s="10" t="str">
        <f>IF(G618="Top",AJ618*1,IF(G618="Bottom",AJ618+10,""))</f>
        <v/>
      </c>
      <c r="AL618" s="11" t="s">
        <v>56</v>
      </c>
      <c r="AN618" s="10"/>
      <c r="AO618" s="10"/>
      <c r="AP618" s="7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</row>
    <row r="619" spans="1:57" s="11" customFormat="1" ht="11.25" hidden="1" x14ac:dyDescent="0.2">
      <c r="A619" s="15">
        <v>33</v>
      </c>
      <c r="B619" s="11" t="s">
        <v>37</v>
      </c>
      <c r="C619" s="16">
        <v>42597</v>
      </c>
      <c r="D619" s="3"/>
      <c r="E619" s="4"/>
      <c r="F619" s="3"/>
      <c r="G619" s="10" t="s">
        <v>13</v>
      </c>
      <c r="H619" s="17"/>
      <c r="I619" s="4"/>
      <c r="J619" s="4"/>
      <c r="K619" s="4"/>
      <c r="L619" s="4" t="str">
        <f>IF(K619="","",IF(H619="","",K619/H619))</f>
        <v/>
      </c>
      <c r="M619" s="7"/>
      <c r="N619" s="4"/>
      <c r="O619" s="7"/>
      <c r="P619" s="3"/>
      <c r="Q619" s="4"/>
      <c r="R619" s="3"/>
      <c r="S619" s="4">
        <v>0.15</v>
      </c>
      <c r="T619" s="8">
        <v>140.77000000000001</v>
      </c>
      <c r="U619" s="8">
        <v>127.73</v>
      </c>
      <c r="V619" s="4">
        <v>0</v>
      </c>
      <c r="W619" s="4">
        <v>0</v>
      </c>
      <c r="X619" s="4">
        <f>IF(T619="","",IF(W619="","",(T619-U619-V619-W619)))</f>
        <v>13.040000000000006</v>
      </c>
      <c r="Y619" s="9">
        <f>IF(U619="","",U619/$T619)</f>
        <v>0.90736662641187749</v>
      </c>
      <c r="Z619" s="9">
        <f>IF(V619="","",V619/$T619)</f>
        <v>0</v>
      </c>
      <c r="AA619" s="9">
        <f>IF(W619="","",W619/$T619)</f>
        <v>0</v>
      </c>
      <c r="AB619" s="9">
        <f>IF(X619="","",X619/$T619)</f>
        <v>9.26333735881225E-2</v>
      </c>
      <c r="AC619" s="9"/>
      <c r="AD619" s="8"/>
      <c r="AE619" s="10">
        <v>2016</v>
      </c>
      <c r="AF619" s="7"/>
      <c r="AG619" s="7"/>
      <c r="AH619" s="12" t="s">
        <v>38</v>
      </c>
      <c r="AI619" s="12"/>
      <c r="AJ619" s="32" t="str">
        <f>IF(AE619&lt;&gt;AE618,"1",IF(C619&gt;C618,AJ618+1,"1"))</f>
        <v>1</v>
      </c>
      <c r="AK619" s="10" t="str">
        <f>IF(G619="Top",AJ619*1,IF(G619="Bottom",AJ619+10,""))</f>
        <v/>
      </c>
      <c r="AL619" s="11" t="s">
        <v>1416</v>
      </c>
      <c r="AN619" s="10"/>
      <c r="AO619" s="10"/>
      <c r="AP619" s="7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</row>
    <row r="620" spans="1:57" s="11" customFormat="1" ht="11.25" hidden="1" x14ac:dyDescent="0.2">
      <c r="A620" s="15">
        <v>33</v>
      </c>
      <c r="B620" s="11" t="s">
        <v>37</v>
      </c>
      <c r="C620" s="16">
        <v>42597</v>
      </c>
      <c r="D620" s="3"/>
      <c r="E620" s="4"/>
      <c r="F620" s="3"/>
      <c r="G620" s="10" t="s">
        <v>13</v>
      </c>
      <c r="H620" s="17"/>
      <c r="I620" s="4"/>
      <c r="J620" s="4"/>
      <c r="K620" s="4"/>
      <c r="L620" s="4" t="str">
        <f>IF(K620="","",IF(H620="","",K620/H620))</f>
        <v/>
      </c>
      <c r="M620" s="7"/>
      <c r="N620" s="4"/>
      <c r="O620" s="7"/>
      <c r="P620" s="3"/>
      <c r="Q620" s="4"/>
      <c r="R620" s="3"/>
      <c r="S620" s="4">
        <v>0.49209713627588886</v>
      </c>
      <c r="T620" s="8">
        <v>1022.7499999999999</v>
      </c>
      <c r="U620" s="8">
        <v>1013.7499999999999</v>
      </c>
      <c r="V620" s="4">
        <v>0</v>
      </c>
      <c r="W620" s="4">
        <v>0</v>
      </c>
      <c r="X620" s="4">
        <f>IF(T620="","",IF(W620="","",(T620-U620-V620-W620)))</f>
        <v>9</v>
      </c>
      <c r="Y620" s="9">
        <f>IF(U620="","",U620/$T620)</f>
        <v>0.99120019555120997</v>
      </c>
      <c r="Z620" s="9">
        <f>IF(V620="","",V620/$T620)</f>
        <v>0</v>
      </c>
      <c r="AA620" s="9">
        <f>IF(W620="","",W620/$T620)</f>
        <v>0</v>
      </c>
      <c r="AB620" s="9">
        <f>IF(X620="","",X620/$T620)</f>
        <v>8.7998044487900273E-3</v>
      </c>
      <c r="AC620" s="9"/>
      <c r="AD620" s="8"/>
      <c r="AE620" s="10">
        <v>2016</v>
      </c>
      <c r="AF620" s="7"/>
      <c r="AG620" s="7"/>
      <c r="AH620" s="12" t="s">
        <v>38</v>
      </c>
      <c r="AI620" s="12"/>
      <c r="AJ620" s="32" t="str">
        <f>IF(AE620&lt;&gt;AE619,"1",IF(C620&gt;C619,AJ619+1,"1"))</f>
        <v>1</v>
      </c>
      <c r="AK620" s="10" t="str">
        <f>IF(G620="Top",AJ620*1,IF(G620="Bottom",AJ620+10,""))</f>
        <v/>
      </c>
      <c r="AL620" s="11" t="s">
        <v>57</v>
      </c>
      <c r="AN620" s="10"/>
      <c r="AO620" s="10"/>
      <c r="AP620" s="7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</row>
    <row r="621" spans="1:57" s="11" customFormat="1" ht="11.25" hidden="1" x14ac:dyDescent="0.2">
      <c r="A621" s="15">
        <v>33</v>
      </c>
      <c r="B621" s="11" t="s">
        <v>37</v>
      </c>
      <c r="C621" s="16">
        <v>42597</v>
      </c>
      <c r="D621" s="3"/>
      <c r="E621" s="4"/>
      <c r="F621" s="3"/>
      <c r="G621" s="10" t="s">
        <v>13</v>
      </c>
      <c r="H621" s="17"/>
      <c r="I621" s="4"/>
      <c r="J621" s="4"/>
      <c r="K621" s="4"/>
      <c r="L621" s="4" t="str">
        <f>IF(K621="","",IF(H621="","",K621/H621))</f>
        <v/>
      </c>
      <c r="M621" s="7"/>
      <c r="N621" s="4"/>
      <c r="O621" s="7"/>
      <c r="P621" s="3"/>
      <c r="Q621" s="4"/>
      <c r="R621" s="3"/>
      <c r="S621" s="4">
        <v>0.15</v>
      </c>
      <c r="T621" s="8">
        <v>2.0299999999999998</v>
      </c>
      <c r="U621" s="8">
        <v>0.59</v>
      </c>
      <c r="V621" s="4">
        <v>0</v>
      </c>
      <c r="W621" s="4">
        <v>0</v>
      </c>
      <c r="X621" s="4">
        <f>IF(T621="","",IF(W621="","",(T621-U621-V621-W621)))</f>
        <v>1.44</v>
      </c>
      <c r="Y621" s="9">
        <f>IF(U621="","",U621/$T621)</f>
        <v>0.29064039408866998</v>
      </c>
      <c r="Z621" s="9">
        <f>IF(V621="","",V621/$T621)</f>
        <v>0</v>
      </c>
      <c r="AA621" s="9">
        <f>IF(W621="","",W621/$T621)</f>
        <v>0</v>
      </c>
      <c r="AB621" s="9">
        <f>IF(X621="","",X621/$T621)</f>
        <v>0.70935960591133007</v>
      </c>
      <c r="AC621" s="9"/>
      <c r="AD621" s="8"/>
      <c r="AE621" s="10">
        <v>2016</v>
      </c>
      <c r="AF621" s="7"/>
      <c r="AG621" s="7"/>
      <c r="AH621" s="12" t="s">
        <v>38</v>
      </c>
      <c r="AI621" s="12"/>
      <c r="AJ621" s="32" t="str">
        <f>IF(AE621&lt;&gt;AE620,"1",IF(C621&gt;C620,AJ620+1,"1"))</f>
        <v>1</v>
      </c>
      <c r="AK621" s="10" t="str">
        <f>IF(G621="Top",AJ621*1,IF(G621="Bottom",AJ621+10,""))</f>
        <v/>
      </c>
      <c r="AL621" s="11" t="s">
        <v>981</v>
      </c>
      <c r="AN621" s="10"/>
      <c r="AO621" s="10"/>
      <c r="AP621" s="7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</row>
    <row r="622" spans="1:57" s="11" customFormat="1" ht="11.25" hidden="1" x14ac:dyDescent="0.2">
      <c r="A622" s="15">
        <v>33</v>
      </c>
      <c r="B622" s="11" t="s">
        <v>37</v>
      </c>
      <c r="C622" s="16">
        <v>42597</v>
      </c>
      <c r="D622" s="3"/>
      <c r="E622" s="4"/>
      <c r="F622" s="3"/>
      <c r="G622" s="10" t="s">
        <v>13</v>
      </c>
      <c r="H622" s="17"/>
      <c r="I622" s="4"/>
      <c r="J622" s="4"/>
      <c r="K622" s="4"/>
      <c r="L622" s="4" t="str">
        <f>IF(K622="","",IF(H622="","",K622/H622))</f>
        <v/>
      </c>
      <c r="M622" s="7"/>
      <c r="N622" s="4"/>
      <c r="O622" s="7"/>
      <c r="P622" s="3"/>
      <c r="Q622" s="4"/>
      <c r="R622" s="3"/>
      <c r="S622" s="4">
        <v>0.15</v>
      </c>
      <c r="T622" s="8">
        <v>2.8</v>
      </c>
      <c r="U622" s="8">
        <v>1.82</v>
      </c>
      <c r="V622" s="4">
        <v>0</v>
      </c>
      <c r="W622" s="4">
        <v>0</v>
      </c>
      <c r="X622" s="4">
        <f>IF(T622="","",IF(W622="","",(T622-U622-V622-W622)))</f>
        <v>0.97999999999999976</v>
      </c>
      <c r="Y622" s="9">
        <f>IF(U622="","",U622/$T622)</f>
        <v>0.65</v>
      </c>
      <c r="Z622" s="9">
        <f>IF(V622="","",V622/$T622)</f>
        <v>0</v>
      </c>
      <c r="AA622" s="9">
        <f>IF(W622="","",W622/$T622)</f>
        <v>0</v>
      </c>
      <c r="AB622" s="9">
        <f>IF(X622="","",X622/$T622)</f>
        <v>0.34999999999999992</v>
      </c>
      <c r="AC622" s="9"/>
      <c r="AD622" s="8"/>
      <c r="AE622" s="10">
        <v>2016</v>
      </c>
      <c r="AF622" s="7"/>
      <c r="AG622" s="7"/>
      <c r="AH622" s="12" t="s">
        <v>38</v>
      </c>
      <c r="AI622" s="12"/>
      <c r="AJ622" s="32" t="str">
        <f>IF(AE622&lt;&gt;AE621,"1",IF(C622&gt;C621,AJ621+1,"1"))</f>
        <v>1</v>
      </c>
      <c r="AK622" s="10" t="str">
        <f>IF(G622="Top",AJ622*1,IF(G622="Bottom",AJ622+10,""))</f>
        <v/>
      </c>
      <c r="AL622" s="11" t="s">
        <v>39</v>
      </c>
      <c r="AN622" s="10"/>
      <c r="AO622" s="10"/>
      <c r="AP622" s="7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</row>
    <row r="623" spans="1:57" s="11" customFormat="1" ht="11.25" hidden="1" x14ac:dyDescent="0.2">
      <c r="A623" s="15">
        <v>33</v>
      </c>
      <c r="B623" s="11" t="s">
        <v>37</v>
      </c>
      <c r="C623" s="16">
        <v>42602</v>
      </c>
      <c r="D623" s="3"/>
      <c r="E623" s="4"/>
      <c r="F623" s="3">
        <v>9.5</v>
      </c>
      <c r="G623" s="7" t="s">
        <v>1</v>
      </c>
      <c r="H623" s="17">
        <v>0.14369999999999999</v>
      </c>
      <c r="I623" s="4"/>
      <c r="J623" s="4" t="s">
        <v>35</v>
      </c>
      <c r="K623" s="4"/>
      <c r="L623" s="4" t="str">
        <f>IF(K623="","",IF(H623="","",K623/H623))</f>
        <v/>
      </c>
      <c r="M623" s="7"/>
      <c r="N623" s="4"/>
      <c r="O623" s="7"/>
      <c r="P623" s="3"/>
      <c r="Q623" s="4"/>
      <c r="R623" s="3"/>
      <c r="S623" s="4"/>
      <c r="T623" s="8"/>
      <c r="U623" s="8"/>
      <c r="V623" s="4"/>
      <c r="W623" s="4"/>
      <c r="X623" s="4" t="str">
        <f>IF(T623="","",IF(W623="","",(T623-U623-V623-W623)))</f>
        <v/>
      </c>
      <c r="Y623" s="9" t="str">
        <f>IF(U623="","",U623/$T623)</f>
        <v/>
      </c>
      <c r="Z623" s="9" t="str">
        <f>IF(V623="","",V623/$T623)</f>
        <v/>
      </c>
      <c r="AA623" s="9" t="str">
        <f>IF(W623="","",W623/$T623)</f>
        <v/>
      </c>
      <c r="AB623" s="9" t="str">
        <f>IF(X623="","",X623/$T623)</f>
        <v/>
      </c>
      <c r="AC623" s="9"/>
      <c r="AD623" s="8"/>
      <c r="AE623" s="10">
        <v>2016</v>
      </c>
      <c r="AF623" s="7"/>
      <c r="AG623" s="7">
        <v>23</v>
      </c>
      <c r="AH623" s="12" t="s">
        <v>37</v>
      </c>
      <c r="AI623" s="12"/>
      <c r="AJ623" s="32">
        <f>IF(AE623&lt;&gt;AE622,"1",IF(C623&gt;C622,AJ622+1,"1"))</f>
        <v>2</v>
      </c>
      <c r="AK623" s="10">
        <f>IF(G623="Top",AJ623*1,IF(G623="Bottom",AJ623+10,""))</f>
        <v>12</v>
      </c>
      <c r="AL623" s="11" t="s">
        <v>1575</v>
      </c>
      <c r="AN623" s="10"/>
      <c r="AO623" s="10"/>
      <c r="AP623" s="7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</row>
    <row r="624" spans="1:57" s="11" customFormat="1" ht="11.25" x14ac:dyDescent="0.2">
      <c r="A624" s="15">
        <v>33</v>
      </c>
      <c r="B624" s="11" t="s">
        <v>37</v>
      </c>
      <c r="C624" s="16">
        <v>42602</v>
      </c>
      <c r="D624" s="3">
        <v>11</v>
      </c>
      <c r="E624" s="38">
        <v>1.5</v>
      </c>
      <c r="F624" s="3">
        <v>1.5</v>
      </c>
      <c r="G624" s="7" t="s">
        <v>4</v>
      </c>
      <c r="H624" s="17">
        <v>5.9400000000000001E-2</v>
      </c>
      <c r="I624" s="4" t="s">
        <v>35</v>
      </c>
      <c r="J624" s="4" t="s">
        <v>35</v>
      </c>
      <c r="K624" s="4">
        <v>0.28699999999999998</v>
      </c>
      <c r="L624" s="4">
        <f>IF(K624="","",IF(H624="","",K624/H624))</f>
        <v>4.8316498316498313</v>
      </c>
      <c r="M624" s="7">
        <v>20</v>
      </c>
      <c r="N624" s="4">
        <v>8.39</v>
      </c>
      <c r="O624" s="7">
        <v>214</v>
      </c>
      <c r="P624" s="3"/>
      <c r="Q624" s="38">
        <v>20</v>
      </c>
      <c r="R624" s="3"/>
      <c r="S624" s="4">
        <v>0.15</v>
      </c>
      <c r="T624" s="8">
        <v>14.17</v>
      </c>
      <c r="U624" s="8">
        <v>11.01</v>
      </c>
      <c r="V624" s="4">
        <v>0</v>
      </c>
      <c r="W624" s="4">
        <v>0</v>
      </c>
      <c r="X624" s="4">
        <f>IF(T624="","",IF(W624="","",(T624-U624-V624-W624)))</f>
        <v>3.16</v>
      </c>
      <c r="Y624" s="9">
        <f>IF(U624="","",U624/$T624)</f>
        <v>0.77699364855328157</v>
      </c>
      <c r="Z624" s="9">
        <f>IF(V624="","",V624/$T624)</f>
        <v>0</v>
      </c>
      <c r="AA624" s="9">
        <f>IF(W624="","",W624/$T624)</f>
        <v>0</v>
      </c>
      <c r="AB624" s="9">
        <f>IF(X624="","",X624/$T624)</f>
        <v>0.22300635144671843</v>
      </c>
      <c r="AC624" s="9"/>
      <c r="AD624" s="8" t="s">
        <v>1576</v>
      </c>
      <c r="AE624" s="10">
        <v>2016</v>
      </c>
      <c r="AF624" s="7">
        <v>29</v>
      </c>
      <c r="AG624" s="7">
        <v>27</v>
      </c>
      <c r="AH624" s="12" t="s">
        <v>37</v>
      </c>
      <c r="AI624" s="12"/>
      <c r="AJ624" s="32" t="str">
        <f>IF(AE624&lt;&gt;AE623,"1",IF(C624&gt;C623,AJ623+1,"1"))</f>
        <v>1</v>
      </c>
      <c r="AK624" s="10">
        <f>IF(G624="Top",AJ624*1,IF(G624="Bottom",AJ624+10,""))</f>
        <v>1</v>
      </c>
      <c r="AL624" s="11" t="s">
        <v>1577</v>
      </c>
      <c r="AN624" s="10"/>
      <c r="AO624" s="10"/>
      <c r="AP624" s="7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</row>
    <row r="625" spans="1:57" s="11" customFormat="1" ht="11.25" hidden="1" x14ac:dyDescent="0.2">
      <c r="A625" s="15">
        <v>33</v>
      </c>
      <c r="B625" s="11" t="s">
        <v>37</v>
      </c>
      <c r="C625" s="16">
        <v>42605</v>
      </c>
      <c r="D625" s="3"/>
      <c r="E625" s="4"/>
      <c r="F625" s="3"/>
      <c r="G625" s="10" t="s">
        <v>13</v>
      </c>
      <c r="H625" s="17"/>
      <c r="I625" s="4"/>
      <c r="J625" s="4"/>
      <c r="K625" s="4"/>
      <c r="L625" s="4" t="str">
        <f>IF(K625="","",IF(H625="","",K625/H625))</f>
        <v/>
      </c>
      <c r="M625" s="7"/>
      <c r="N625" s="4"/>
      <c r="O625" s="7"/>
      <c r="P625" s="3"/>
      <c r="Q625" s="4"/>
      <c r="R625" s="3"/>
      <c r="S625" s="4">
        <v>13.83466680411178</v>
      </c>
      <c r="T625" s="8">
        <v>1302.25</v>
      </c>
      <c r="U625" s="8">
        <v>1135.25</v>
      </c>
      <c r="V625" s="4">
        <v>0</v>
      </c>
      <c r="W625" s="4">
        <v>0</v>
      </c>
      <c r="X625" s="4">
        <f>IF(T625="","",IF(W625="","",(T625-U625-V625-W625)))</f>
        <v>167</v>
      </c>
      <c r="Y625" s="9">
        <f>IF(U625="","",U625/$T625)</f>
        <v>0.87176041466692267</v>
      </c>
      <c r="Z625" s="9">
        <f>IF(V625="","",V625/$T625)</f>
        <v>0</v>
      </c>
      <c r="AA625" s="9">
        <f>IF(W625="","",W625/$T625)</f>
        <v>0</v>
      </c>
      <c r="AB625" s="9">
        <f>IF(X625="","",X625/$T625)</f>
        <v>0.12823958533307736</v>
      </c>
      <c r="AC625" s="9"/>
      <c r="AD625" s="8"/>
      <c r="AE625" s="10">
        <v>2016</v>
      </c>
      <c r="AF625" s="7"/>
      <c r="AG625" s="7"/>
      <c r="AH625" s="12" t="s">
        <v>38</v>
      </c>
      <c r="AI625" s="12"/>
      <c r="AJ625" s="32">
        <f>IF(AE625&lt;&gt;AE624,"1",IF(C625&gt;C624,AJ624+1,"1"))</f>
        <v>2</v>
      </c>
      <c r="AK625" s="10" t="str">
        <f>IF(G625="Top",AJ625*1,IF(G625="Bottom",AJ625+10,""))</f>
        <v/>
      </c>
      <c r="AL625" s="11" t="s">
        <v>577</v>
      </c>
      <c r="AN625" s="10"/>
      <c r="AO625" s="10"/>
      <c r="AP625" s="7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</row>
    <row r="626" spans="1:57" s="11" customFormat="1" ht="11.25" hidden="1" x14ac:dyDescent="0.2">
      <c r="A626" s="15">
        <v>33</v>
      </c>
      <c r="B626" s="11" t="s">
        <v>37</v>
      </c>
      <c r="C626" s="16">
        <v>42605</v>
      </c>
      <c r="D626" s="3"/>
      <c r="E626" s="4"/>
      <c r="F626" s="3"/>
      <c r="G626" s="10" t="s">
        <v>13</v>
      </c>
      <c r="H626" s="17"/>
      <c r="I626" s="4"/>
      <c r="J626" s="4"/>
      <c r="K626" s="4"/>
      <c r="L626" s="4" t="str">
        <f>IF(K626="","",IF(H626="","",K626/H626))</f>
        <v/>
      </c>
      <c r="M626" s="7"/>
      <c r="N626" s="4"/>
      <c r="O626" s="7"/>
      <c r="P626" s="3"/>
      <c r="Q626" s="4"/>
      <c r="R626" s="3"/>
      <c r="S626" s="4">
        <v>2.8480728940709916</v>
      </c>
      <c r="T626" s="8">
        <v>147.94</v>
      </c>
      <c r="U626" s="8">
        <v>130.87</v>
      </c>
      <c r="V626" s="4">
        <v>0</v>
      </c>
      <c r="W626" s="4">
        <v>0</v>
      </c>
      <c r="X626" s="4">
        <f>IF(T626="","",IF(W626="","",(T626-U626-V626-W626)))</f>
        <v>17.069999999999993</v>
      </c>
      <c r="Y626" s="9">
        <f>IF(U626="","",U626/$T626)</f>
        <v>0.88461538461538469</v>
      </c>
      <c r="Z626" s="9">
        <f>IF(V626="","",V626/$T626)</f>
        <v>0</v>
      </c>
      <c r="AA626" s="9">
        <f>IF(W626="","",W626/$T626)</f>
        <v>0</v>
      </c>
      <c r="AB626" s="9">
        <f>IF(X626="","",X626/$T626)</f>
        <v>0.11538461538461534</v>
      </c>
      <c r="AC626" s="9"/>
      <c r="AD626" s="8"/>
      <c r="AE626" s="10">
        <v>2016</v>
      </c>
      <c r="AF626" s="7"/>
      <c r="AG626" s="7"/>
      <c r="AH626" s="12" t="s">
        <v>38</v>
      </c>
      <c r="AI626" s="12"/>
      <c r="AJ626" s="32" t="str">
        <f>IF(AE626&lt;&gt;AE625,"1",IF(C626&gt;C625,AJ625+1,"1"))</f>
        <v>1</v>
      </c>
      <c r="AK626" s="10" t="str">
        <f>IF(G626="Top",AJ626*1,IF(G626="Bottom",AJ626+10,""))</f>
        <v/>
      </c>
      <c r="AL626" s="11" t="s">
        <v>1415</v>
      </c>
      <c r="AN626" s="10"/>
      <c r="AO626" s="10"/>
      <c r="AP626" s="7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</row>
    <row r="627" spans="1:57" s="11" customFormat="1" ht="11.25" hidden="1" x14ac:dyDescent="0.2">
      <c r="A627" s="15">
        <v>33</v>
      </c>
      <c r="B627" s="11" t="s">
        <v>37</v>
      </c>
      <c r="C627" s="16">
        <v>42605</v>
      </c>
      <c r="D627" s="3"/>
      <c r="E627" s="4"/>
      <c r="F627" s="3"/>
      <c r="G627" s="10" t="s">
        <v>13</v>
      </c>
      <c r="H627" s="17"/>
      <c r="I627" s="4"/>
      <c r="J627" s="4"/>
      <c r="K627" s="4"/>
      <c r="L627" s="4" t="str">
        <f>IF(K627="","",IF(H627="","",K627/H627))</f>
        <v/>
      </c>
      <c r="M627" s="7"/>
      <c r="N627" s="4"/>
      <c r="O627" s="7"/>
      <c r="P627" s="3"/>
      <c r="Q627" s="4"/>
      <c r="R627" s="3"/>
      <c r="S627" s="4">
        <v>5.6093834928870834</v>
      </c>
      <c r="T627" s="8">
        <v>195.39</v>
      </c>
      <c r="U627" s="8">
        <v>185.68</v>
      </c>
      <c r="V627" s="4">
        <v>0</v>
      </c>
      <c r="W627" s="4">
        <v>0</v>
      </c>
      <c r="X627" s="4">
        <f>IF(T627="","",IF(W627="","",(T627-U627-V627-W627)))</f>
        <v>9.7099999999999795</v>
      </c>
      <c r="Y627" s="9">
        <f>IF(U627="","",U627/$T627)</f>
        <v>0.9503045191667947</v>
      </c>
      <c r="Z627" s="9">
        <f>IF(V627="","",V627/$T627)</f>
        <v>0</v>
      </c>
      <c r="AA627" s="9">
        <f>IF(W627="","",W627/$T627)</f>
        <v>0</v>
      </c>
      <c r="AB627" s="9">
        <f>IF(X627="","",X627/$T627)</f>
        <v>4.9695480833205283E-2</v>
      </c>
      <c r="AC627" s="9"/>
      <c r="AD627" s="8"/>
      <c r="AE627" s="10">
        <v>2016</v>
      </c>
      <c r="AF627" s="7"/>
      <c r="AG627" s="7"/>
      <c r="AH627" s="12" t="s">
        <v>38</v>
      </c>
      <c r="AI627" s="12"/>
      <c r="AJ627" s="32" t="str">
        <f>IF(AE627&lt;&gt;AE626,"1",IF(C627&gt;C626,AJ626+1,"1"))</f>
        <v>1</v>
      </c>
      <c r="AK627" s="10" t="str">
        <f>IF(G627="Top",AJ627*1,IF(G627="Bottom",AJ627+10,""))</f>
        <v/>
      </c>
      <c r="AL627" s="11" t="s">
        <v>428</v>
      </c>
      <c r="AN627" s="10"/>
      <c r="AO627" s="10"/>
      <c r="AP627" s="7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</row>
    <row r="628" spans="1:57" s="11" customFormat="1" ht="11.25" hidden="1" x14ac:dyDescent="0.2">
      <c r="A628" s="15">
        <v>33</v>
      </c>
      <c r="B628" s="11" t="s">
        <v>37</v>
      </c>
      <c r="C628" s="16">
        <v>42605</v>
      </c>
      <c r="D628" s="3"/>
      <c r="E628" s="4"/>
      <c r="F628" s="3"/>
      <c r="G628" s="10" t="s">
        <v>13</v>
      </c>
      <c r="H628" s="17"/>
      <c r="I628" s="4"/>
      <c r="J628" s="4"/>
      <c r="K628" s="4"/>
      <c r="L628" s="4" t="str">
        <f>IF(K628="","",IF(H628="","",K628/H628))</f>
        <v/>
      </c>
      <c r="M628" s="7"/>
      <c r="N628" s="4"/>
      <c r="O628" s="7"/>
      <c r="P628" s="3"/>
      <c r="Q628" s="4"/>
      <c r="R628" s="3"/>
      <c r="S628" s="4">
        <v>0.15</v>
      </c>
      <c r="T628" s="8">
        <v>133.9</v>
      </c>
      <c r="U628" s="8">
        <v>128.82</v>
      </c>
      <c r="V628" s="4">
        <v>0</v>
      </c>
      <c r="W628" s="4">
        <v>0</v>
      </c>
      <c r="X628" s="4">
        <f>IF(T628="","",IF(W628="","",(T628-U628-V628-W628)))</f>
        <v>5.0800000000000125</v>
      </c>
      <c r="Y628" s="9">
        <f>IF(U628="","",U628/$T628)</f>
        <v>0.96206123973114255</v>
      </c>
      <c r="Z628" s="9">
        <f>IF(V628="","",V628/$T628)</f>
        <v>0</v>
      </c>
      <c r="AA628" s="9">
        <f>IF(W628="","",W628/$T628)</f>
        <v>0</v>
      </c>
      <c r="AB628" s="9">
        <f>IF(X628="","",X628/$T628)</f>
        <v>3.7938760268857445E-2</v>
      </c>
      <c r="AC628" s="9"/>
      <c r="AD628" s="8"/>
      <c r="AE628" s="10">
        <v>2016</v>
      </c>
      <c r="AF628" s="7"/>
      <c r="AG628" s="7"/>
      <c r="AH628" s="12" t="s">
        <v>38</v>
      </c>
      <c r="AI628" s="12"/>
      <c r="AJ628" s="32" t="str">
        <f>IF(AE628&lt;&gt;AE627,"1",IF(C628&gt;C627,AJ627+1,"1"))</f>
        <v>1</v>
      </c>
      <c r="AK628" s="10" t="str">
        <f>IF(G628="Top",AJ628*1,IF(G628="Bottom",AJ628+10,""))</f>
        <v/>
      </c>
      <c r="AL628" s="11" t="s">
        <v>429</v>
      </c>
      <c r="AN628" s="10"/>
      <c r="AO628" s="10"/>
      <c r="AP628" s="7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</row>
    <row r="629" spans="1:57" s="11" customFormat="1" ht="11.25" hidden="1" x14ac:dyDescent="0.2">
      <c r="A629" s="15">
        <v>33</v>
      </c>
      <c r="B629" s="11" t="s">
        <v>37</v>
      </c>
      <c r="C629" s="16">
        <v>42605</v>
      </c>
      <c r="D629" s="3"/>
      <c r="E629" s="4"/>
      <c r="F629" s="3"/>
      <c r="G629" s="10" t="s">
        <v>13</v>
      </c>
      <c r="H629" s="17"/>
      <c r="I629" s="4"/>
      <c r="J629" s="4"/>
      <c r="K629" s="4"/>
      <c r="L629" s="4" t="str">
        <f>IF(K629="","",IF(H629="","",K629/H629))</f>
        <v/>
      </c>
      <c r="M629" s="7"/>
      <c r="N629" s="4"/>
      <c r="O629" s="7"/>
      <c r="P629" s="3"/>
      <c r="Q629" s="4"/>
      <c r="R629" s="3"/>
      <c r="S629" s="4">
        <v>12.949703505346239</v>
      </c>
      <c r="T629" s="8">
        <v>717</v>
      </c>
      <c r="U629" s="8">
        <v>702.5</v>
      </c>
      <c r="V629" s="4">
        <v>0</v>
      </c>
      <c r="W629" s="4">
        <v>0</v>
      </c>
      <c r="X629" s="4">
        <f>IF(T629="","",IF(W629="","",(T629-U629-V629-W629)))</f>
        <v>14.5</v>
      </c>
      <c r="Y629" s="9">
        <f>IF(U629="","",U629/$T629)</f>
        <v>0.97977684797768483</v>
      </c>
      <c r="Z629" s="9">
        <f>IF(V629="","",V629/$T629)</f>
        <v>0</v>
      </c>
      <c r="AA629" s="9">
        <f>IF(W629="","",W629/$T629)</f>
        <v>0</v>
      </c>
      <c r="AB629" s="9">
        <f>IF(X629="","",X629/$T629)</f>
        <v>2.0223152022315203E-2</v>
      </c>
      <c r="AC629" s="9"/>
      <c r="AD629" s="8"/>
      <c r="AE629" s="10">
        <v>2016</v>
      </c>
      <c r="AF629" s="7"/>
      <c r="AG629" s="7"/>
      <c r="AH629" s="12" t="s">
        <v>38</v>
      </c>
      <c r="AI629" s="12"/>
      <c r="AJ629" s="32" t="str">
        <f>IF(AE629&lt;&gt;AE628,"1",IF(C629&gt;C628,AJ628+1,"1"))</f>
        <v>1</v>
      </c>
      <c r="AK629" s="10" t="str">
        <f>IF(G629="Top",AJ629*1,IF(G629="Bottom",AJ629+10,""))</f>
        <v/>
      </c>
      <c r="AL629" s="11" t="s">
        <v>55</v>
      </c>
      <c r="AN629" s="10"/>
      <c r="AO629" s="10"/>
      <c r="AP629" s="7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</row>
    <row r="630" spans="1:57" s="11" customFormat="1" ht="11.25" hidden="1" x14ac:dyDescent="0.2">
      <c r="A630" s="15">
        <v>33</v>
      </c>
      <c r="B630" s="11" t="s">
        <v>37</v>
      </c>
      <c r="C630" s="16">
        <v>42605</v>
      </c>
      <c r="D630" s="3"/>
      <c r="E630" s="4"/>
      <c r="F630" s="3"/>
      <c r="G630" s="10" t="s">
        <v>13</v>
      </c>
      <c r="H630" s="17"/>
      <c r="I630" s="4"/>
      <c r="J630" s="4"/>
      <c r="K630" s="4"/>
      <c r="L630" s="4" t="str">
        <f>IF(K630="","",IF(H630="","",K630/H630))</f>
        <v/>
      </c>
      <c r="M630" s="7"/>
      <c r="N630" s="4"/>
      <c r="O630" s="7"/>
      <c r="P630" s="3"/>
      <c r="Q630" s="4"/>
      <c r="R630" s="3"/>
      <c r="S630" s="4">
        <v>0.15</v>
      </c>
      <c r="T630" s="8">
        <v>11.600000000000001</v>
      </c>
      <c r="U630" s="8">
        <v>7.69</v>
      </c>
      <c r="V630" s="4">
        <v>0.71</v>
      </c>
      <c r="W630" s="4">
        <v>1.79</v>
      </c>
      <c r="X630" s="4">
        <f>IF(T630="","",IF(W630="","",(T630-U630-V630-W630)))</f>
        <v>1.410000000000001</v>
      </c>
      <c r="Y630" s="9">
        <f>IF(U630="","",U630/$T630)</f>
        <v>0.66293103448275859</v>
      </c>
      <c r="Z630" s="9">
        <f>IF(V630="","",V630/$T630)</f>
        <v>6.1206896551724128E-2</v>
      </c>
      <c r="AA630" s="9">
        <f>IF(W630="","",W630/$T630)</f>
        <v>0.15431034482758618</v>
      </c>
      <c r="AB630" s="9">
        <f>IF(X630="","",X630/$T630)</f>
        <v>0.12155172413793111</v>
      </c>
      <c r="AC630" s="9"/>
      <c r="AD630" s="8"/>
      <c r="AE630" s="10">
        <v>2016</v>
      </c>
      <c r="AF630" s="7"/>
      <c r="AG630" s="7"/>
      <c r="AH630" s="12" t="s">
        <v>38</v>
      </c>
      <c r="AI630" s="12"/>
      <c r="AJ630" s="32" t="str">
        <f>IF(AE630&lt;&gt;AE629,"1",IF(C630&gt;C629,AJ629+1,"1"))</f>
        <v>1</v>
      </c>
      <c r="AK630" s="10" t="str">
        <f>IF(G630="Top",AJ630*1,IF(G630="Bottom",AJ630+10,""))</f>
        <v/>
      </c>
      <c r="AL630" s="11" t="s">
        <v>430</v>
      </c>
      <c r="AN630" s="10"/>
      <c r="AO630" s="10"/>
      <c r="AP630" s="7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</row>
    <row r="631" spans="1:57" s="11" customFormat="1" ht="11.25" hidden="1" x14ac:dyDescent="0.2">
      <c r="A631" s="15">
        <v>33</v>
      </c>
      <c r="B631" s="11" t="s">
        <v>37</v>
      </c>
      <c r="C631" s="16">
        <v>42605</v>
      </c>
      <c r="D631" s="3"/>
      <c r="E631" s="4"/>
      <c r="F631" s="3"/>
      <c r="G631" s="10" t="s">
        <v>13</v>
      </c>
      <c r="H631" s="17"/>
      <c r="I631" s="4"/>
      <c r="J631" s="4"/>
      <c r="K631" s="4"/>
      <c r="L631" s="4" t="str">
        <f>IF(K631="","",IF(H631="","",K631/H631))</f>
        <v/>
      </c>
      <c r="M631" s="7"/>
      <c r="N631" s="4"/>
      <c r="O631" s="7"/>
      <c r="P631" s="3"/>
      <c r="Q631" s="4"/>
      <c r="R631" s="3"/>
      <c r="S631" s="4">
        <v>0.15</v>
      </c>
      <c r="T631" s="8">
        <v>374.89</v>
      </c>
      <c r="U631" s="8">
        <v>372.83</v>
      </c>
      <c r="V631" s="4">
        <v>0</v>
      </c>
      <c r="W631" s="4">
        <v>0</v>
      </c>
      <c r="X631" s="4">
        <f>IF(T631="","",IF(W631="","",(T631-U631-V631-W631)))</f>
        <v>2.0600000000000023</v>
      </c>
      <c r="Y631" s="9">
        <f>IF(U631="","",U631/$T631)</f>
        <v>0.99450505481607943</v>
      </c>
      <c r="Z631" s="9">
        <f>IF(V631="","",V631/$T631)</f>
        <v>0</v>
      </c>
      <c r="AA631" s="9">
        <f>IF(W631="","",W631/$T631)</f>
        <v>0</v>
      </c>
      <c r="AB631" s="9">
        <f>IF(X631="","",X631/$T631)</f>
        <v>5.4949451839206229E-3</v>
      </c>
      <c r="AC631" s="9"/>
      <c r="AD631" s="8"/>
      <c r="AE631" s="10">
        <v>2016</v>
      </c>
      <c r="AF631" s="7"/>
      <c r="AG631" s="7"/>
      <c r="AH631" s="12" t="s">
        <v>38</v>
      </c>
      <c r="AI631" s="12"/>
      <c r="AJ631" s="32" t="str">
        <f>IF(AE631&lt;&gt;AE630,"1",IF(C631&gt;C630,AJ630+1,"1"))</f>
        <v>1</v>
      </c>
      <c r="AK631" s="10" t="str">
        <f>IF(G631="Top",AJ631*1,IF(G631="Bottom",AJ631+10,""))</f>
        <v/>
      </c>
      <c r="AL631" s="11" t="s">
        <v>56</v>
      </c>
      <c r="AN631" s="10"/>
      <c r="AO631" s="10"/>
      <c r="AP631" s="7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</row>
    <row r="632" spans="1:57" s="11" customFormat="1" ht="11.25" hidden="1" x14ac:dyDescent="0.2">
      <c r="A632" s="15">
        <v>33</v>
      </c>
      <c r="B632" s="11" t="s">
        <v>37</v>
      </c>
      <c r="C632" s="16">
        <v>42605</v>
      </c>
      <c r="D632" s="3"/>
      <c r="E632" s="4"/>
      <c r="F632" s="3"/>
      <c r="G632" s="10" t="s">
        <v>13</v>
      </c>
      <c r="H632" s="17"/>
      <c r="I632" s="4"/>
      <c r="J632" s="4"/>
      <c r="K632" s="4"/>
      <c r="L632" s="4" t="str">
        <f>IF(K632="","",IF(H632="","",K632/H632))</f>
        <v/>
      </c>
      <c r="M632" s="7"/>
      <c r="N632" s="4"/>
      <c r="O632" s="7"/>
      <c r="P632" s="3"/>
      <c r="Q632" s="4"/>
      <c r="R632" s="3"/>
      <c r="S632" s="4">
        <v>33.004147281068796</v>
      </c>
      <c r="T632" s="8">
        <v>50.97</v>
      </c>
      <c r="U632" s="8">
        <v>49.83</v>
      </c>
      <c r="V632" s="4">
        <v>0</v>
      </c>
      <c r="W632" s="4">
        <v>0</v>
      </c>
      <c r="X632" s="4">
        <f>IF(T632="","",IF(W632="","",(T632-U632-V632-W632)))</f>
        <v>1.1400000000000006</v>
      </c>
      <c r="Y632" s="9">
        <f>IF(U632="","",U632/$T632)</f>
        <v>0.97763390229546787</v>
      </c>
      <c r="Z632" s="9">
        <f>IF(V632="","",V632/$T632)</f>
        <v>0</v>
      </c>
      <c r="AA632" s="9">
        <f>IF(W632="","",W632/$T632)</f>
        <v>0</v>
      </c>
      <c r="AB632" s="9">
        <f>IF(X632="","",X632/$T632)</f>
        <v>2.236609770453209E-2</v>
      </c>
      <c r="AC632" s="9"/>
      <c r="AD632" s="8"/>
      <c r="AE632" s="10">
        <v>2016</v>
      </c>
      <c r="AF632" s="7"/>
      <c r="AG632" s="7"/>
      <c r="AH632" s="12" t="s">
        <v>38</v>
      </c>
      <c r="AI632" s="12"/>
      <c r="AJ632" s="32" t="str">
        <f>IF(AE632&lt;&gt;AE631,"1",IF(C632&gt;C631,AJ631+1,"1"))</f>
        <v>1</v>
      </c>
      <c r="AK632" s="10" t="str">
        <f>IF(G632="Top",AJ632*1,IF(G632="Bottom",AJ632+10,""))</f>
        <v/>
      </c>
      <c r="AL632" s="11" t="s">
        <v>1416</v>
      </c>
      <c r="AN632" s="10"/>
      <c r="AO632" s="10"/>
      <c r="AP632" s="7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</row>
    <row r="633" spans="1:57" s="11" customFormat="1" ht="11.25" hidden="1" x14ac:dyDescent="0.2">
      <c r="A633" s="15">
        <v>33</v>
      </c>
      <c r="B633" s="11" t="s">
        <v>37</v>
      </c>
      <c r="C633" s="16">
        <v>42605</v>
      </c>
      <c r="D633" s="3"/>
      <c r="E633" s="4"/>
      <c r="F633" s="3"/>
      <c r="G633" s="10" t="s">
        <v>13</v>
      </c>
      <c r="H633" s="17"/>
      <c r="I633" s="4"/>
      <c r="J633" s="4"/>
      <c r="K633" s="4"/>
      <c r="L633" s="4" t="str">
        <f>IF(K633="","",IF(H633="","",K633/H633))</f>
        <v/>
      </c>
      <c r="M633" s="7"/>
      <c r="N633" s="4"/>
      <c r="O633" s="7"/>
      <c r="P633" s="3"/>
      <c r="Q633" s="4"/>
      <c r="R633" s="3"/>
      <c r="S633" s="4">
        <v>43.027628975553554</v>
      </c>
      <c r="T633" s="8">
        <v>2295.5</v>
      </c>
      <c r="U633" s="8">
        <v>2254</v>
      </c>
      <c r="V633" s="4">
        <v>0</v>
      </c>
      <c r="W633" s="4">
        <v>0</v>
      </c>
      <c r="X633" s="4">
        <f>IF(T633="","",IF(W633="","",(T633-U633-V633-W633)))</f>
        <v>41.5</v>
      </c>
      <c r="Y633" s="9">
        <f>IF(U633="","",U633/$T633)</f>
        <v>0.98192115007623615</v>
      </c>
      <c r="Z633" s="9">
        <f>IF(V633="","",V633/$T633)</f>
        <v>0</v>
      </c>
      <c r="AA633" s="9">
        <f>IF(W633="","",W633/$T633)</f>
        <v>0</v>
      </c>
      <c r="AB633" s="9">
        <f>IF(X633="","",X633/$T633)</f>
        <v>1.8078849923763886E-2</v>
      </c>
      <c r="AC633" s="9"/>
      <c r="AD633" s="8"/>
      <c r="AE633" s="10">
        <v>2016</v>
      </c>
      <c r="AF633" s="7"/>
      <c r="AG633" s="7"/>
      <c r="AH633" s="12" t="s">
        <v>38</v>
      </c>
      <c r="AI633" s="12"/>
      <c r="AJ633" s="32" t="str">
        <f>IF(AE633&lt;&gt;AE632,"1",IF(C633&gt;C632,AJ632+1,"1"))</f>
        <v>1</v>
      </c>
      <c r="AK633" s="10" t="str">
        <f>IF(G633="Top",AJ633*1,IF(G633="Bottom",AJ633+10,""))</f>
        <v/>
      </c>
      <c r="AL633" s="11" t="s">
        <v>57</v>
      </c>
      <c r="AN633" s="10"/>
      <c r="AO633" s="10"/>
      <c r="AP633" s="7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</row>
    <row r="634" spans="1:57" s="11" customFormat="1" ht="11.25" hidden="1" x14ac:dyDescent="0.2">
      <c r="A634" s="15">
        <v>33</v>
      </c>
      <c r="B634" s="11" t="s">
        <v>37</v>
      </c>
      <c r="C634" s="16">
        <v>42605</v>
      </c>
      <c r="D634" s="3"/>
      <c r="E634" s="4"/>
      <c r="F634" s="3"/>
      <c r="G634" s="10" t="s">
        <v>13</v>
      </c>
      <c r="H634" s="17"/>
      <c r="I634" s="4"/>
      <c r="J634" s="4"/>
      <c r="K634" s="4"/>
      <c r="L634" s="4" t="str">
        <f>IF(K634="","",IF(H634="","",K634/H634))</f>
        <v/>
      </c>
      <c r="M634" s="7"/>
      <c r="N634" s="4"/>
      <c r="O634" s="7"/>
      <c r="P634" s="3"/>
      <c r="Q634" s="4"/>
      <c r="R634" s="3"/>
      <c r="S634" s="4">
        <v>0.15</v>
      </c>
      <c r="T634" s="8">
        <v>3.64</v>
      </c>
      <c r="U634" s="8">
        <v>1.56</v>
      </c>
      <c r="V634" s="4">
        <v>0</v>
      </c>
      <c r="W634" s="4">
        <v>0</v>
      </c>
      <c r="X634" s="4">
        <f>IF(T634="","",IF(W634="","",(T634-U634-V634-W634)))</f>
        <v>2.08</v>
      </c>
      <c r="Y634" s="9">
        <f>IF(U634="","",U634/$T634)</f>
        <v>0.42857142857142855</v>
      </c>
      <c r="Z634" s="9">
        <f>IF(V634="","",V634/$T634)</f>
        <v>0</v>
      </c>
      <c r="AA634" s="9">
        <f>IF(W634="","",W634/$T634)</f>
        <v>0</v>
      </c>
      <c r="AB634" s="9">
        <f>IF(X634="","",X634/$T634)</f>
        <v>0.5714285714285714</v>
      </c>
      <c r="AC634" s="9"/>
      <c r="AD634" s="8"/>
      <c r="AE634" s="10">
        <v>2016</v>
      </c>
      <c r="AF634" s="7"/>
      <c r="AG634" s="7"/>
      <c r="AH634" s="12" t="s">
        <v>38</v>
      </c>
      <c r="AI634" s="12"/>
      <c r="AJ634" s="32" t="str">
        <f>IF(AE634&lt;&gt;AE633,"1",IF(C634&gt;C633,AJ633+1,"1"))</f>
        <v>1</v>
      </c>
      <c r="AK634" s="10" t="str">
        <f>IF(G634="Top",AJ634*1,IF(G634="Bottom",AJ634+10,""))</f>
        <v/>
      </c>
      <c r="AL634" s="11" t="s">
        <v>981</v>
      </c>
      <c r="AN634" s="10"/>
      <c r="AO634" s="10"/>
      <c r="AP634" s="7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</row>
    <row r="635" spans="1:57" s="11" customFormat="1" ht="11.25" hidden="1" x14ac:dyDescent="0.2">
      <c r="A635" s="15">
        <v>33</v>
      </c>
      <c r="B635" s="11" t="s">
        <v>37</v>
      </c>
      <c r="C635" s="16">
        <v>42605</v>
      </c>
      <c r="D635" s="3"/>
      <c r="E635" s="4"/>
      <c r="F635" s="3"/>
      <c r="G635" s="10" t="s">
        <v>13</v>
      </c>
      <c r="H635" s="17"/>
      <c r="I635" s="4"/>
      <c r="J635" s="4"/>
      <c r="K635" s="4"/>
      <c r="L635" s="4" t="str">
        <f>IF(K635="","",IF(H635="","",K635/H635))</f>
        <v/>
      </c>
      <c r="M635" s="7"/>
      <c r="N635" s="4"/>
      <c r="O635" s="7"/>
      <c r="P635" s="3"/>
      <c r="Q635" s="4"/>
      <c r="R635" s="3"/>
      <c r="S635" s="4">
        <v>0.15</v>
      </c>
      <c r="T635" s="8">
        <v>0.8600000000000001</v>
      </c>
      <c r="U635" s="8">
        <v>0.52</v>
      </c>
      <c r="V635" s="4">
        <v>0</v>
      </c>
      <c r="W635" s="4">
        <v>0.34</v>
      </c>
      <c r="X635" s="4">
        <f>IF(T635="","",IF(W635="","",(T635-U635-V635-W635)))</f>
        <v>5.5511151231257827E-17</v>
      </c>
      <c r="Y635" s="9">
        <f>IF(U635="","",U635/$T635)</f>
        <v>0.60465116279069764</v>
      </c>
      <c r="Z635" s="9">
        <f>IF(V635="","",V635/$T635)</f>
        <v>0</v>
      </c>
      <c r="AA635" s="9">
        <f>IF(W635="","",W635/$T635)</f>
        <v>0.39534883720930231</v>
      </c>
      <c r="AB635" s="9">
        <f>IF(X635="","",X635/$T635)</f>
        <v>6.4547850268904441E-17</v>
      </c>
      <c r="AC635" s="9"/>
      <c r="AD635" s="8"/>
      <c r="AE635" s="10">
        <v>2016</v>
      </c>
      <c r="AF635" s="7"/>
      <c r="AG635" s="7"/>
      <c r="AH635" s="12" t="s">
        <v>38</v>
      </c>
      <c r="AI635" s="12"/>
      <c r="AJ635" s="32" t="str">
        <f>IF(AE635&lt;&gt;AE634,"1",IF(C635&gt;C634,AJ634+1,"1"))</f>
        <v>1</v>
      </c>
      <c r="AK635" s="10" t="str">
        <f>IF(G635="Top",AJ635*1,IF(G635="Bottom",AJ635+10,""))</f>
        <v/>
      </c>
      <c r="AL635" s="11" t="s">
        <v>39</v>
      </c>
      <c r="AN635" s="10"/>
      <c r="AO635" s="10"/>
      <c r="AP635" s="7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</row>
    <row r="636" spans="1:57" s="11" customFormat="1" ht="11.25" hidden="1" x14ac:dyDescent="0.2">
      <c r="A636" s="15">
        <v>33</v>
      </c>
      <c r="B636" s="11" t="s">
        <v>37</v>
      </c>
      <c r="C636" s="16">
        <v>42611</v>
      </c>
      <c r="D636" s="3"/>
      <c r="E636" s="4"/>
      <c r="F636" s="3"/>
      <c r="G636" s="10" t="s">
        <v>13</v>
      </c>
      <c r="H636" s="17"/>
      <c r="I636" s="4"/>
      <c r="J636" s="4"/>
      <c r="K636" s="4"/>
      <c r="L636" s="4" t="str">
        <f>IF(K636="","",IF(H636="","",K636/H636))</f>
        <v/>
      </c>
      <c r="M636" s="7"/>
      <c r="N636" s="4"/>
      <c r="O636" s="7"/>
      <c r="P636" s="3"/>
      <c r="Q636" s="4"/>
      <c r="R636" s="3"/>
      <c r="S636" s="4">
        <v>0.15</v>
      </c>
      <c r="T636" s="8">
        <v>32.5</v>
      </c>
      <c r="U636" s="8">
        <v>28.21</v>
      </c>
      <c r="V636" s="4">
        <v>0</v>
      </c>
      <c r="W636" s="4">
        <v>0</v>
      </c>
      <c r="X636" s="4">
        <f>IF(T636="","",IF(W636="","",(T636-U636-V636-W636)))</f>
        <v>4.2899999999999991</v>
      </c>
      <c r="Y636" s="9">
        <f>IF(U636="","",U636/$T636)</f>
        <v>0.86799999999999999</v>
      </c>
      <c r="Z636" s="9">
        <f>IF(V636="","",V636/$T636)</f>
        <v>0</v>
      </c>
      <c r="AA636" s="9">
        <f>IF(W636="","",W636/$T636)</f>
        <v>0</v>
      </c>
      <c r="AB636" s="9">
        <f>IF(X636="","",X636/$T636)</f>
        <v>0.13199999999999998</v>
      </c>
      <c r="AC636" s="9"/>
      <c r="AD636" s="8"/>
      <c r="AE636" s="10">
        <v>2016</v>
      </c>
      <c r="AF636" s="7"/>
      <c r="AG636" s="7"/>
      <c r="AH636" s="12" t="s">
        <v>38</v>
      </c>
      <c r="AI636" s="12"/>
      <c r="AJ636" s="32">
        <f>IF(AE636&lt;&gt;AE635,"1",IF(C636&gt;C635,AJ635+1,"1"))</f>
        <v>2</v>
      </c>
      <c r="AK636" s="10" t="str">
        <f>IF(G636="Top",AJ636*1,IF(G636="Bottom",AJ636+10,""))</f>
        <v/>
      </c>
      <c r="AL636" s="11" t="s">
        <v>1415</v>
      </c>
      <c r="AN636" s="10"/>
      <c r="AO636" s="10"/>
      <c r="AP636" s="7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</row>
    <row r="637" spans="1:57" s="11" customFormat="1" ht="11.25" hidden="1" x14ac:dyDescent="0.2">
      <c r="A637" s="15">
        <v>33</v>
      </c>
      <c r="B637" s="11" t="s">
        <v>37</v>
      </c>
      <c r="C637" s="16">
        <v>42611</v>
      </c>
      <c r="D637" s="3"/>
      <c r="E637" s="4"/>
      <c r="F637" s="3"/>
      <c r="G637" s="10" t="s">
        <v>13</v>
      </c>
      <c r="H637" s="17"/>
      <c r="I637" s="4"/>
      <c r="J637" s="4"/>
      <c r="K637" s="4"/>
      <c r="L637" s="4" t="str">
        <f>IF(K637="","",IF(H637="","",K637/H637))</f>
        <v/>
      </c>
      <c r="M637" s="7"/>
      <c r="N637" s="4"/>
      <c r="O637" s="7"/>
      <c r="P637" s="3"/>
      <c r="Q637" s="4"/>
      <c r="R637" s="3"/>
      <c r="S637" s="4">
        <v>33.398056862266074</v>
      </c>
      <c r="T637" s="8">
        <v>11710</v>
      </c>
      <c r="U637" s="8">
        <v>11139</v>
      </c>
      <c r="V637" s="4">
        <v>0</v>
      </c>
      <c r="W637" s="4">
        <v>0</v>
      </c>
      <c r="X637" s="4">
        <f>IF(T637="","",IF(W637="","",(T637-U637-V637-W637)))</f>
        <v>571</v>
      </c>
      <c r="Y637" s="9">
        <f>IF(U637="","",U637/$T637)</f>
        <v>0.95123825789923144</v>
      </c>
      <c r="Z637" s="9">
        <f>IF(V637="","",V637/$T637)</f>
        <v>0</v>
      </c>
      <c r="AA637" s="9">
        <f>IF(W637="","",W637/$T637)</f>
        <v>0</v>
      </c>
      <c r="AB637" s="9">
        <f>IF(X637="","",X637/$T637)</f>
        <v>4.8761742100768571E-2</v>
      </c>
      <c r="AC637" s="9"/>
      <c r="AD637" s="8"/>
      <c r="AE637" s="10">
        <v>2016</v>
      </c>
      <c r="AF637" s="7"/>
      <c r="AG637" s="7"/>
      <c r="AH637" s="12" t="s">
        <v>38</v>
      </c>
      <c r="AI637" s="12"/>
      <c r="AJ637" s="32" t="str">
        <f>IF(AE637&lt;&gt;AE636,"1",IF(C637&gt;C636,AJ636+1,"1"))</f>
        <v>1</v>
      </c>
      <c r="AK637" s="10" t="str">
        <f>IF(G637="Top",AJ637*1,IF(G637="Bottom",AJ637+10,""))</f>
        <v/>
      </c>
      <c r="AL637" s="11" t="s">
        <v>428</v>
      </c>
      <c r="AN637" s="10"/>
      <c r="AO637" s="10"/>
      <c r="AP637" s="7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</row>
    <row r="638" spans="1:57" s="11" customFormat="1" ht="11.25" hidden="1" x14ac:dyDescent="0.2">
      <c r="A638" s="15">
        <v>33</v>
      </c>
      <c r="B638" s="11" t="s">
        <v>37</v>
      </c>
      <c r="C638" s="16">
        <v>42611</v>
      </c>
      <c r="D638" s="3"/>
      <c r="E638" s="4"/>
      <c r="F638" s="3"/>
      <c r="G638" s="10" t="s">
        <v>13</v>
      </c>
      <c r="H638" s="17"/>
      <c r="I638" s="4"/>
      <c r="J638" s="4"/>
      <c r="K638" s="4"/>
      <c r="L638" s="4" t="str">
        <f>IF(K638="","",IF(H638="","",K638/H638))</f>
        <v/>
      </c>
      <c r="M638" s="7"/>
      <c r="N638" s="4"/>
      <c r="O638" s="7"/>
      <c r="P638" s="3"/>
      <c r="Q638" s="4"/>
      <c r="R638" s="3"/>
      <c r="S638" s="4">
        <v>0.15</v>
      </c>
      <c r="T638" s="8">
        <v>1359.75</v>
      </c>
      <c r="U638" s="8">
        <v>1359.75</v>
      </c>
      <c r="V638" s="4">
        <v>0</v>
      </c>
      <c r="W638" s="4">
        <v>0</v>
      </c>
      <c r="X638" s="4">
        <f>IF(T638="","",IF(W638="","",(T638-U638-V638-W638)))</f>
        <v>0</v>
      </c>
      <c r="Y638" s="9">
        <f>IF(U638="","",U638/$T638)</f>
        <v>1</v>
      </c>
      <c r="Z638" s="9">
        <f>IF(V638="","",V638/$T638)</f>
        <v>0</v>
      </c>
      <c r="AA638" s="9">
        <f>IF(W638="","",W638/$T638)</f>
        <v>0</v>
      </c>
      <c r="AB638" s="9">
        <f>IF(X638="","",X638/$T638)</f>
        <v>0</v>
      </c>
      <c r="AC638" s="9"/>
      <c r="AD638" s="8"/>
      <c r="AE638" s="10">
        <v>2016</v>
      </c>
      <c r="AF638" s="7"/>
      <c r="AG638" s="7"/>
      <c r="AH638" s="12" t="s">
        <v>38</v>
      </c>
      <c r="AI638" s="12"/>
      <c r="AJ638" s="32" t="str">
        <f>IF(AE638&lt;&gt;AE637,"1",IF(C638&gt;C637,AJ637+1,"1"))</f>
        <v>1</v>
      </c>
      <c r="AK638" s="10" t="str">
        <f>IF(G638="Top",AJ638*1,IF(G638="Bottom",AJ638+10,""))</f>
        <v/>
      </c>
      <c r="AL638" s="11" t="s">
        <v>429</v>
      </c>
      <c r="AN638" s="10"/>
      <c r="AO638" s="10"/>
      <c r="AP638" s="7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</row>
    <row r="639" spans="1:57" s="11" customFormat="1" ht="11.25" hidden="1" x14ac:dyDescent="0.2">
      <c r="A639" s="15">
        <v>33</v>
      </c>
      <c r="B639" s="11" t="s">
        <v>37</v>
      </c>
      <c r="C639" s="16">
        <v>42611</v>
      </c>
      <c r="D639" s="3"/>
      <c r="E639" s="4"/>
      <c r="F639" s="3"/>
      <c r="G639" s="10" t="s">
        <v>13</v>
      </c>
      <c r="H639" s="17"/>
      <c r="I639" s="4"/>
      <c r="J639" s="4"/>
      <c r="K639" s="4"/>
      <c r="L639" s="4" t="str">
        <f>IF(K639="","",IF(H639="","",K639/H639))</f>
        <v/>
      </c>
      <c r="M639" s="7"/>
      <c r="N639" s="4"/>
      <c r="O639" s="7"/>
      <c r="P639" s="3"/>
      <c r="Q639" s="4"/>
      <c r="R639" s="3"/>
      <c r="S639" s="4">
        <v>0.15</v>
      </c>
      <c r="T639" s="8">
        <v>40.03</v>
      </c>
      <c r="U639" s="8">
        <v>33.56</v>
      </c>
      <c r="V639" s="4">
        <v>0</v>
      </c>
      <c r="W639" s="4">
        <v>0</v>
      </c>
      <c r="X639" s="4">
        <f>IF(T639="","",IF(W639="","",(T639-U639-V639-W639)))</f>
        <v>6.4699999999999989</v>
      </c>
      <c r="Y639" s="9">
        <f>IF(U639="","",U639/$T639)</f>
        <v>0.83837122158381217</v>
      </c>
      <c r="Z639" s="9">
        <f>IF(V639="","",V639/$T639)</f>
        <v>0</v>
      </c>
      <c r="AA639" s="9">
        <f>IF(W639="","",W639/$T639)</f>
        <v>0</v>
      </c>
      <c r="AB639" s="9">
        <f>IF(X639="","",X639/$T639)</f>
        <v>0.16162877841618783</v>
      </c>
      <c r="AC639" s="9"/>
      <c r="AD639" s="8"/>
      <c r="AE639" s="10">
        <v>2016</v>
      </c>
      <c r="AF639" s="7"/>
      <c r="AG639" s="7"/>
      <c r="AH639" s="12" t="s">
        <v>38</v>
      </c>
      <c r="AI639" s="12"/>
      <c r="AJ639" s="32" t="str">
        <f>IF(AE639&lt;&gt;AE638,"1",IF(C639&gt;C638,AJ638+1,"1"))</f>
        <v>1</v>
      </c>
      <c r="AK639" s="10" t="str">
        <f>IF(G639="Top",AJ639*1,IF(G639="Bottom",AJ639+10,""))</f>
        <v/>
      </c>
      <c r="AL639" s="11" t="s">
        <v>55</v>
      </c>
      <c r="AN639" s="10"/>
      <c r="AO639" s="10"/>
      <c r="AP639" s="7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</row>
    <row r="640" spans="1:57" s="11" customFormat="1" ht="11.25" hidden="1" x14ac:dyDescent="0.2">
      <c r="A640" s="15">
        <v>33</v>
      </c>
      <c r="B640" s="11" t="s">
        <v>37</v>
      </c>
      <c r="C640" s="16">
        <v>42611</v>
      </c>
      <c r="D640" s="3"/>
      <c r="E640" s="4"/>
      <c r="F640" s="3"/>
      <c r="G640" s="10" t="s">
        <v>13</v>
      </c>
      <c r="H640" s="17"/>
      <c r="I640" s="4"/>
      <c r="J640" s="4"/>
      <c r="K640" s="4"/>
      <c r="L640" s="4" t="str">
        <f>IF(K640="","",IF(H640="","",K640/H640))</f>
        <v/>
      </c>
      <c r="M640" s="7"/>
      <c r="N640" s="4"/>
      <c r="O640" s="7"/>
      <c r="P640" s="3"/>
      <c r="Q640" s="4"/>
      <c r="R640" s="3"/>
      <c r="S640" s="4">
        <v>0.15</v>
      </c>
      <c r="T640" s="8">
        <v>3.35</v>
      </c>
      <c r="U640" s="8">
        <v>0.62</v>
      </c>
      <c r="V640" s="4">
        <v>0.55000000000000004</v>
      </c>
      <c r="W640" s="4">
        <v>0</v>
      </c>
      <c r="X640" s="4">
        <f>IF(T640="","",IF(W640="","",(T640-U640-V640-W640)))</f>
        <v>2.1799999999999997</v>
      </c>
      <c r="Y640" s="9">
        <f>IF(U640="","",U640/$T640)</f>
        <v>0.18507462686567164</v>
      </c>
      <c r="Z640" s="9">
        <f>IF(V640="","",V640/$T640)</f>
        <v>0.16417910447761194</v>
      </c>
      <c r="AA640" s="9">
        <f>IF(W640="","",W640/$T640)</f>
        <v>0</v>
      </c>
      <c r="AB640" s="9">
        <f>IF(X640="","",X640/$T640)</f>
        <v>0.65074626865671636</v>
      </c>
      <c r="AC640" s="9"/>
      <c r="AD640" s="8"/>
      <c r="AE640" s="10">
        <v>2016</v>
      </c>
      <c r="AF640" s="7"/>
      <c r="AG640" s="7"/>
      <c r="AH640" s="12" t="s">
        <v>38</v>
      </c>
      <c r="AI640" s="12"/>
      <c r="AJ640" s="32" t="str">
        <f>IF(AE640&lt;&gt;AE639,"1",IF(C640&gt;C639,AJ639+1,"1"))</f>
        <v>1</v>
      </c>
      <c r="AK640" s="10" t="str">
        <f>IF(G640="Top",AJ640*1,IF(G640="Bottom",AJ640+10,""))</f>
        <v/>
      </c>
      <c r="AL640" s="11" t="s">
        <v>430</v>
      </c>
      <c r="AN640" s="10"/>
      <c r="AO640" s="10"/>
      <c r="AP640" s="7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</row>
    <row r="641" spans="1:57" s="11" customFormat="1" ht="11.25" hidden="1" x14ac:dyDescent="0.2">
      <c r="A641" s="15">
        <v>33</v>
      </c>
      <c r="B641" s="11" t="s">
        <v>37</v>
      </c>
      <c r="C641" s="16">
        <v>42611</v>
      </c>
      <c r="D641" s="3"/>
      <c r="E641" s="4"/>
      <c r="F641" s="3"/>
      <c r="G641" s="10" t="s">
        <v>13</v>
      </c>
      <c r="H641" s="17"/>
      <c r="I641" s="4"/>
      <c r="J641" s="4"/>
      <c r="K641" s="4"/>
      <c r="L641" s="4" t="str">
        <f>IF(K641="","",IF(H641="","",K641/H641))</f>
        <v/>
      </c>
      <c r="M641" s="7"/>
      <c r="N641" s="4"/>
      <c r="O641" s="7"/>
      <c r="P641" s="3"/>
      <c r="Q641" s="4"/>
      <c r="R641" s="3"/>
      <c r="S641" s="4">
        <v>0.32296377575325658</v>
      </c>
      <c r="T641" s="8">
        <v>466.75000000000006</v>
      </c>
      <c r="U641" s="8">
        <v>421.75</v>
      </c>
      <c r="V641" s="4">
        <v>0</v>
      </c>
      <c r="W641" s="4">
        <v>0</v>
      </c>
      <c r="X641" s="4">
        <f>IF(T641="","",IF(W641="","",(T641-U641-V641-W641)))</f>
        <v>45.000000000000057</v>
      </c>
      <c r="Y641" s="9">
        <f>IF(U641="","",U641/$T641)</f>
        <v>0.90358864488484192</v>
      </c>
      <c r="Z641" s="9">
        <f>IF(V641="","",V641/$T641)</f>
        <v>0</v>
      </c>
      <c r="AA641" s="9">
        <f>IF(W641="","",W641/$T641)</f>
        <v>0</v>
      </c>
      <c r="AB641" s="9">
        <f>IF(X641="","",X641/$T641)</f>
        <v>9.6411355115158123E-2</v>
      </c>
      <c r="AC641" s="9"/>
      <c r="AD641" s="8"/>
      <c r="AE641" s="10">
        <v>2016</v>
      </c>
      <c r="AF641" s="7"/>
      <c r="AG641" s="7"/>
      <c r="AH641" s="12" t="s">
        <v>38</v>
      </c>
      <c r="AI641" s="12"/>
      <c r="AJ641" s="32" t="str">
        <f>IF(AE641&lt;&gt;AE640,"1",IF(C641&gt;C640,AJ640+1,"1"))</f>
        <v>1</v>
      </c>
      <c r="AK641" s="10" t="str">
        <f>IF(G641="Top",AJ641*1,IF(G641="Bottom",AJ641+10,""))</f>
        <v/>
      </c>
      <c r="AL641" s="11" t="s">
        <v>56</v>
      </c>
      <c r="AN641" s="10"/>
      <c r="AO641" s="10"/>
      <c r="AP641" s="7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</row>
    <row r="642" spans="1:57" s="11" customFormat="1" ht="11.25" hidden="1" x14ac:dyDescent="0.2">
      <c r="A642" s="15">
        <v>33</v>
      </c>
      <c r="B642" s="11" t="s">
        <v>37</v>
      </c>
      <c r="C642" s="16">
        <v>42611</v>
      </c>
      <c r="D642" s="3"/>
      <c r="E642" s="4"/>
      <c r="F642" s="3"/>
      <c r="G642" s="10" t="s">
        <v>13</v>
      </c>
      <c r="H642" s="17"/>
      <c r="I642" s="4"/>
      <c r="J642" s="4"/>
      <c r="K642" s="4"/>
      <c r="L642" s="4" t="str">
        <f>IF(K642="","",IF(H642="","",K642/H642))</f>
        <v/>
      </c>
      <c r="M642" s="7"/>
      <c r="N642" s="4"/>
      <c r="O642" s="7"/>
      <c r="P642" s="3"/>
      <c r="Q642" s="4"/>
      <c r="R642" s="3"/>
      <c r="S642" s="4">
        <v>3.506523692387173</v>
      </c>
      <c r="T642" s="8">
        <v>299</v>
      </c>
      <c r="U642" s="8">
        <v>294.75</v>
      </c>
      <c r="V642" s="4">
        <v>0</v>
      </c>
      <c r="W642" s="4">
        <v>0</v>
      </c>
      <c r="X642" s="4">
        <f>IF(T642="","",IF(W642="","",(T642-U642-V642-W642)))</f>
        <v>4.25</v>
      </c>
      <c r="Y642" s="9">
        <f>IF(U642="","",U642/$T642)</f>
        <v>0.98578595317725748</v>
      </c>
      <c r="Z642" s="9">
        <f>IF(V642="","",V642/$T642)</f>
        <v>0</v>
      </c>
      <c r="AA642" s="9">
        <f>IF(W642="","",W642/$T642)</f>
        <v>0</v>
      </c>
      <c r="AB642" s="9">
        <f>IF(X642="","",X642/$T642)</f>
        <v>1.4214046822742474E-2</v>
      </c>
      <c r="AC642" s="9"/>
      <c r="AD642" s="8"/>
      <c r="AE642" s="10">
        <v>2016</v>
      </c>
      <c r="AF642" s="7"/>
      <c r="AG642" s="7"/>
      <c r="AH642" s="12" t="s">
        <v>38</v>
      </c>
      <c r="AI642" s="12"/>
      <c r="AJ642" s="32" t="str">
        <f>IF(AE642&lt;&gt;AE641,"1",IF(C642&gt;C641,AJ641+1,"1"))</f>
        <v>1</v>
      </c>
      <c r="AK642" s="10" t="str">
        <f>IF(G642="Top",AJ642*1,IF(G642="Bottom",AJ642+10,""))</f>
        <v/>
      </c>
      <c r="AL642" s="11" t="s">
        <v>57</v>
      </c>
      <c r="AN642" s="10"/>
      <c r="AO642" s="10"/>
      <c r="AP642" s="7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</row>
    <row r="643" spans="1:57" s="11" customFormat="1" ht="11.25" hidden="1" x14ac:dyDescent="0.2">
      <c r="A643" s="15">
        <v>33</v>
      </c>
      <c r="B643" s="11" t="s">
        <v>37</v>
      </c>
      <c r="C643" s="16">
        <v>42611</v>
      </c>
      <c r="D643" s="3"/>
      <c r="E643" s="4"/>
      <c r="F643" s="3"/>
      <c r="G643" s="10" t="s">
        <v>13</v>
      </c>
      <c r="H643" s="17"/>
      <c r="I643" s="4"/>
      <c r="J643" s="4"/>
      <c r="K643" s="4"/>
      <c r="L643" s="4" t="str">
        <f>IF(K643="","",IF(H643="","",K643/H643))</f>
        <v/>
      </c>
      <c r="M643" s="7"/>
      <c r="N643" s="4"/>
      <c r="O643" s="7"/>
      <c r="P643" s="3"/>
      <c r="Q643" s="4"/>
      <c r="R643" s="3"/>
      <c r="S643" s="4">
        <v>0.15</v>
      </c>
      <c r="T643" s="8">
        <v>0.45999999999999996</v>
      </c>
      <c r="U643" s="8">
        <v>0.21</v>
      </c>
      <c r="V643" s="4">
        <v>0.02</v>
      </c>
      <c r="W643" s="4">
        <v>0.23</v>
      </c>
      <c r="X643" s="4">
        <f>IF(T643="","",IF(W643="","",(T643-U643-V643-W643)))</f>
        <v>-2.7755575615628914E-17</v>
      </c>
      <c r="Y643" s="9">
        <f>IF(U643="","",U643/$T643)</f>
        <v>0.45652173913043481</v>
      </c>
      <c r="Z643" s="9">
        <f>IF(V643="","",V643/$T643)</f>
        <v>4.3478260869565223E-2</v>
      </c>
      <c r="AA643" s="9">
        <f>IF(W643="","",W643/$T643)</f>
        <v>0.50000000000000011</v>
      </c>
      <c r="AB643" s="9">
        <f>IF(X643="","",X643/$T643)</f>
        <v>-6.0338207860062865E-17</v>
      </c>
      <c r="AC643" s="9"/>
      <c r="AD643" s="8"/>
      <c r="AE643" s="10">
        <v>2016</v>
      </c>
      <c r="AF643" s="7"/>
      <c r="AG643" s="7"/>
      <c r="AH643" s="12" t="s">
        <v>38</v>
      </c>
      <c r="AI643" s="12"/>
      <c r="AJ643" s="32" t="str">
        <f>IF(AE643&lt;&gt;AE642,"1",IF(C643&gt;C642,AJ642+1,"1"))</f>
        <v>1</v>
      </c>
      <c r="AK643" s="10" t="str">
        <f>IF(G643="Top",AJ643*1,IF(G643="Bottom",AJ643+10,""))</f>
        <v/>
      </c>
      <c r="AL643" s="11" t="s">
        <v>39</v>
      </c>
      <c r="AN643" s="10"/>
      <c r="AO643" s="10"/>
      <c r="AP643" s="7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</row>
    <row r="644" spans="1:57" s="11" customFormat="1" ht="11.25" hidden="1" x14ac:dyDescent="0.2">
      <c r="A644" s="15">
        <v>33</v>
      </c>
      <c r="B644" s="11" t="s">
        <v>37</v>
      </c>
      <c r="C644" s="16">
        <v>42617</v>
      </c>
      <c r="D644" s="3"/>
      <c r="E644" s="4"/>
      <c r="F644" s="3">
        <v>10</v>
      </c>
      <c r="G644" s="7" t="s">
        <v>1</v>
      </c>
      <c r="H644" s="17">
        <v>8.8200000000000001E-2</v>
      </c>
      <c r="I644" s="4"/>
      <c r="J644" s="4">
        <v>8.6999999999999994E-2</v>
      </c>
      <c r="K644" s="4"/>
      <c r="L644" s="4" t="str">
        <f>IF(K644="","",IF(H644="","",K644/H644))</f>
        <v/>
      </c>
      <c r="M644" s="7"/>
      <c r="N644" s="4"/>
      <c r="O644" s="7"/>
      <c r="P644" s="3"/>
      <c r="Q644" s="4"/>
      <c r="R644" s="3"/>
      <c r="S644" s="4"/>
      <c r="T644" s="8"/>
      <c r="U644" s="8"/>
      <c r="V644" s="4"/>
      <c r="W644" s="4"/>
      <c r="X644" s="4" t="str">
        <f>IF(T644="","",IF(W644="","",(T644-U644-V644-W644)))</f>
        <v/>
      </c>
      <c r="Y644" s="9" t="str">
        <f>IF(U644="","",U644/$T644)</f>
        <v/>
      </c>
      <c r="Z644" s="9" t="str">
        <f>IF(V644="","",V644/$T644)</f>
        <v/>
      </c>
      <c r="AA644" s="9" t="str">
        <f>IF(W644="","",W644/$T644)</f>
        <v/>
      </c>
      <c r="AB644" s="9" t="str">
        <f>IF(X644="","",X644/$T644)</f>
        <v/>
      </c>
      <c r="AC644" s="9"/>
      <c r="AD644" s="8"/>
      <c r="AE644" s="10">
        <v>2016</v>
      </c>
      <c r="AF644" s="7"/>
      <c r="AG644" s="7">
        <v>24</v>
      </c>
      <c r="AH644" s="12" t="s">
        <v>37</v>
      </c>
      <c r="AI644" s="12"/>
      <c r="AJ644" s="32">
        <f>IF(AE644&lt;&gt;AE643,"1",IF(C644&gt;C643,AJ643+1,"1"))</f>
        <v>2</v>
      </c>
      <c r="AK644" s="10">
        <f>IF(G644="Top",AJ644*1,IF(G644="Bottom",AJ644+10,""))</f>
        <v>12</v>
      </c>
      <c r="AL644" s="11" t="s">
        <v>1919</v>
      </c>
      <c r="AN644" s="10"/>
      <c r="AO644" s="10"/>
      <c r="AP644" s="7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</row>
    <row r="645" spans="1:57" s="11" customFormat="1" ht="11.25" x14ac:dyDescent="0.2">
      <c r="A645" s="15">
        <v>33</v>
      </c>
      <c r="B645" s="11" t="s">
        <v>37</v>
      </c>
      <c r="C645" s="16">
        <v>42617</v>
      </c>
      <c r="D645" s="3">
        <v>11</v>
      </c>
      <c r="E645" s="38">
        <v>1.65</v>
      </c>
      <c r="F645" s="3">
        <v>1.5</v>
      </c>
      <c r="G645" s="7" t="s">
        <v>4</v>
      </c>
      <c r="H645" s="17">
        <v>6.2399999999999997E-2</v>
      </c>
      <c r="I645" s="4">
        <v>3.5000000000000001E-3</v>
      </c>
      <c r="J645" s="4">
        <v>1.6E-2</v>
      </c>
      <c r="K645" s="4">
        <v>0.251</v>
      </c>
      <c r="L645" s="4">
        <f>IF(K645="","",IF(H645="","",K645/H645))</f>
        <v>4.0224358974358978</v>
      </c>
      <c r="M645" s="7">
        <v>16</v>
      </c>
      <c r="N645" s="4">
        <v>7.69</v>
      </c>
      <c r="O645" s="7">
        <v>184</v>
      </c>
      <c r="P645" s="3"/>
      <c r="Q645" s="38">
        <v>18</v>
      </c>
      <c r="R645" s="3">
        <v>23.7</v>
      </c>
      <c r="S645" s="4">
        <v>0.15</v>
      </c>
      <c r="T645" s="8">
        <v>8.2799999999999994</v>
      </c>
      <c r="U645" s="8">
        <v>6.45</v>
      </c>
      <c r="V645" s="4">
        <v>0</v>
      </c>
      <c r="W645" s="4">
        <v>1.06</v>
      </c>
      <c r="X645" s="4">
        <f>IF(T645="","",IF(W645="","",(T645-U645-V645-W645)))</f>
        <v>0.76999999999999913</v>
      </c>
      <c r="Y645" s="9">
        <f>IF(U645="","",U645/$T645)</f>
        <v>0.77898550724637694</v>
      </c>
      <c r="Z645" s="9">
        <f>IF(V645="","",V645/$T645)</f>
        <v>0</v>
      </c>
      <c r="AA645" s="9">
        <f>IF(W645="","",W645/$T645)</f>
        <v>0.1280193236714976</v>
      </c>
      <c r="AB645" s="9">
        <f>IF(X645="","",X645/$T645)</f>
        <v>9.2995169082125503E-2</v>
      </c>
      <c r="AC645" s="9"/>
      <c r="AD645" s="8"/>
      <c r="AE645" s="10">
        <v>2016</v>
      </c>
      <c r="AF645" s="7">
        <v>25</v>
      </c>
      <c r="AG645" s="7">
        <v>25</v>
      </c>
      <c r="AH645" s="12" t="s">
        <v>37</v>
      </c>
      <c r="AI645" s="12"/>
      <c r="AJ645" s="32" t="str">
        <f>IF(AE645&lt;&gt;AE644,"1",IF(C645&gt;C644,AJ644+1,"1"))</f>
        <v>1</v>
      </c>
      <c r="AK645" s="10">
        <f>IF(G645="Top",AJ645*1,IF(G645="Bottom",AJ645+10,""))</f>
        <v>1</v>
      </c>
      <c r="AL645" s="11" t="s">
        <v>1920</v>
      </c>
      <c r="AN645" s="10"/>
      <c r="AO645" s="10"/>
      <c r="AP645" s="7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</row>
    <row r="646" spans="1:57" s="11" customFormat="1" ht="11.25" hidden="1" x14ac:dyDescent="0.2">
      <c r="A646" s="15">
        <v>33</v>
      </c>
      <c r="B646" s="11" t="s">
        <v>37</v>
      </c>
      <c r="C646" s="16">
        <v>42619</v>
      </c>
      <c r="D646" s="3"/>
      <c r="E646" s="4"/>
      <c r="F646" s="3"/>
      <c r="G646" s="10" t="s">
        <v>13</v>
      </c>
      <c r="H646" s="17"/>
      <c r="I646" s="4"/>
      <c r="J646" s="4"/>
      <c r="K646" s="4"/>
      <c r="L646" s="4" t="str">
        <f>IF(K646="","",IF(H646="","",K646/H646))</f>
        <v/>
      </c>
      <c r="M646" s="7"/>
      <c r="N646" s="4"/>
      <c r="O646" s="7"/>
      <c r="P646" s="3"/>
      <c r="Q646" s="4"/>
      <c r="R646" s="3"/>
      <c r="S646" s="4">
        <v>0.15</v>
      </c>
      <c r="T646" s="8">
        <v>62.02</v>
      </c>
      <c r="U646" s="8">
        <v>51.17</v>
      </c>
      <c r="V646" s="4">
        <v>0</v>
      </c>
      <c r="W646" s="4">
        <v>0</v>
      </c>
      <c r="X646" s="4">
        <f>IF(T646="","",IF(W646="","",(T646-U646-V646-W646)))</f>
        <v>10.850000000000001</v>
      </c>
      <c r="Y646" s="9">
        <f>IF(U646="","",U646/$T646)</f>
        <v>0.82505643340857782</v>
      </c>
      <c r="Z646" s="9">
        <f>IF(V646="","",V646/$T646)</f>
        <v>0</v>
      </c>
      <c r="AA646" s="9">
        <f>IF(W646="","",W646/$T646)</f>
        <v>0</v>
      </c>
      <c r="AB646" s="9">
        <f>IF(X646="","",X646/$T646)</f>
        <v>0.17494356659142213</v>
      </c>
      <c r="AC646" s="9"/>
      <c r="AD646" s="8"/>
      <c r="AE646" s="10">
        <v>2016</v>
      </c>
      <c r="AF646" s="7"/>
      <c r="AG646" s="7"/>
      <c r="AH646" s="12" t="s">
        <v>38</v>
      </c>
      <c r="AI646" s="12"/>
      <c r="AJ646" s="32">
        <f>IF(AE646&lt;&gt;AE645,"1",IF(C646&gt;C645,AJ645+1,"1"))</f>
        <v>2</v>
      </c>
      <c r="AK646" s="10" t="str">
        <f>IF(G646="Top",AJ646*1,IF(G646="Bottom",AJ646+10,""))</f>
        <v/>
      </c>
      <c r="AL646" s="11" t="s">
        <v>428</v>
      </c>
      <c r="AN646" s="10"/>
      <c r="AO646" s="10"/>
      <c r="AP646" s="7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</row>
    <row r="647" spans="1:57" s="11" customFormat="1" ht="11.25" hidden="1" x14ac:dyDescent="0.2">
      <c r="A647" s="15">
        <v>33</v>
      </c>
      <c r="B647" s="11" t="s">
        <v>37</v>
      </c>
      <c r="C647" s="16">
        <v>42619</v>
      </c>
      <c r="D647" s="3"/>
      <c r="E647" s="4"/>
      <c r="F647" s="3"/>
      <c r="G647" s="10" t="s">
        <v>13</v>
      </c>
      <c r="H647" s="17"/>
      <c r="I647" s="4"/>
      <c r="J647" s="4"/>
      <c r="K647" s="4"/>
      <c r="L647" s="4" t="str">
        <f>IF(K647="","",IF(H647="","",K647/H647))</f>
        <v/>
      </c>
      <c r="M647" s="7"/>
      <c r="N647" s="4"/>
      <c r="O647" s="7"/>
      <c r="P647" s="3"/>
      <c r="Q647" s="4"/>
      <c r="R647" s="3"/>
      <c r="S647" s="4">
        <v>4.062700129248749</v>
      </c>
      <c r="T647" s="8">
        <v>321.25</v>
      </c>
      <c r="U647" s="8">
        <v>316.25</v>
      </c>
      <c r="V647" s="4">
        <v>0</v>
      </c>
      <c r="W647" s="4">
        <v>0</v>
      </c>
      <c r="X647" s="4">
        <f>IF(T647="","",IF(W647="","",(T647-U647-V647-W647)))</f>
        <v>5</v>
      </c>
      <c r="Y647" s="9">
        <f>IF(U647="","",U647/$T647)</f>
        <v>0.98443579766536971</v>
      </c>
      <c r="Z647" s="9">
        <f>IF(V647="","",V647/$T647)</f>
        <v>0</v>
      </c>
      <c r="AA647" s="9">
        <f>IF(W647="","",W647/$T647)</f>
        <v>0</v>
      </c>
      <c r="AB647" s="9">
        <f>IF(X647="","",X647/$T647)</f>
        <v>1.556420233463035E-2</v>
      </c>
      <c r="AC647" s="9"/>
      <c r="AD647" s="8"/>
      <c r="AE647" s="10">
        <v>2016</v>
      </c>
      <c r="AF647" s="7"/>
      <c r="AG647" s="7"/>
      <c r="AH647" s="12" t="s">
        <v>38</v>
      </c>
      <c r="AI647" s="12"/>
      <c r="AJ647" s="32" t="str">
        <f>IF(AE647&lt;&gt;AE646,"1",IF(C647&gt;C646,AJ646+1,"1"))</f>
        <v>1</v>
      </c>
      <c r="AK647" s="10" t="str">
        <f>IF(G647="Top",AJ647*1,IF(G647="Bottom",AJ647+10,""))</f>
        <v/>
      </c>
      <c r="AL647" s="11" t="s">
        <v>429</v>
      </c>
      <c r="AN647" s="10"/>
      <c r="AO647" s="10"/>
      <c r="AP647" s="7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</row>
    <row r="648" spans="1:57" s="11" customFormat="1" ht="11.25" hidden="1" x14ac:dyDescent="0.2">
      <c r="A648" s="15">
        <v>33</v>
      </c>
      <c r="B648" s="11" t="s">
        <v>37</v>
      </c>
      <c r="C648" s="16">
        <v>42619</v>
      </c>
      <c r="D648" s="3"/>
      <c r="E648" s="4"/>
      <c r="F648" s="3"/>
      <c r="G648" s="10" t="s">
        <v>13</v>
      </c>
      <c r="H648" s="17"/>
      <c r="I648" s="4"/>
      <c r="J648" s="4"/>
      <c r="K648" s="4"/>
      <c r="L648" s="4" t="str">
        <f>IF(K648="","",IF(H648="","",K648/H648))</f>
        <v/>
      </c>
      <c r="M648" s="7"/>
      <c r="N648" s="4"/>
      <c r="O648" s="7"/>
      <c r="P648" s="3"/>
      <c r="Q648" s="4"/>
      <c r="R648" s="3"/>
      <c r="S648" s="4">
        <v>3.6596020273473351</v>
      </c>
      <c r="T648" s="8">
        <v>168.39</v>
      </c>
      <c r="U648" s="8">
        <v>153.03</v>
      </c>
      <c r="V648" s="4">
        <v>0</v>
      </c>
      <c r="W648" s="4">
        <v>0</v>
      </c>
      <c r="X648" s="4">
        <f>IF(T648="","",IF(W648="","",(T648-U648-V648-W648)))</f>
        <v>15.359999999999985</v>
      </c>
      <c r="Y648" s="9">
        <f>IF(U648="","",U648/$T648)</f>
        <v>0.90878318189916274</v>
      </c>
      <c r="Z648" s="9">
        <f>IF(V648="","",V648/$T648)</f>
        <v>0</v>
      </c>
      <c r="AA648" s="9">
        <f>IF(W648="","",W648/$T648)</f>
        <v>0</v>
      </c>
      <c r="AB648" s="9">
        <f>IF(X648="","",X648/$T648)</f>
        <v>9.121681810083726E-2</v>
      </c>
      <c r="AC648" s="9"/>
      <c r="AD648" s="8"/>
      <c r="AE648" s="10">
        <v>2016</v>
      </c>
      <c r="AF648" s="7"/>
      <c r="AG648" s="7"/>
      <c r="AH648" s="12" t="s">
        <v>38</v>
      </c>
      <c r="AI648" s="12"/>
      <c r="AJ648" s="32" t="str">
        <f>IF(AE648&lt;&gt;AE647,"1",IF(C648&gt;C647,AJ647+1,"1"))</f>
        <v>1</v>
      </c>
      <c r="AK648" s="10" t="str">
        <f>IF(G648="Top",AJ648*1,IF(G648="Bottom",AJ648+10,""))</f>
        <v/>
      </c>
      <c r="AL648" s="11" t="s">
        <v>55</v>
      </c>
      <c r="AN648" s="10"/>
      <c r="AO648" s="10"/>
      <c r="AP648" s="7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</row>
    <row r="649" spans="1:57" s="11" customFormat="1" ht="11.25" hidden="1" x14ac:dyDescent="0.2">
      <c r="A649" s="15">
        <v>33</v>
      </c>
      <c r="B649" s="11" t="s">
        <v>37</v>
      </c>
      <c r="C649" s="16">
        <v>42619</v>
      </c>
      <c r="D649" s="3"/>
      <c r="E649" s="4"/>
      <c r="F649" s="3"/>
      <c r="G649" s="10" t="s">
        <v>13</v>
      </c>
      <c r="H649" s="17"/>
      <c r="I649" s="4"/>
      <c r="J649" s="4"/>
      <c r="K649" s="4"/>
      <c r="L649" s="4" t="str">
        <f>IF(K649="","",IF(H649="","",K649/H649))</f>
        <v/>
      </c>
      <c r="M649" s="7"/>
      <c r="N649" s="4"/>
      <c r="O649" s="7"/>
      <c r="P649" s="3"/>
      <c r="Q649" s="4"/>
      <c r="R649" s="3"/>
      <c r="S649" s="4">
        <v>0.15</v>
      </c>
      <c r="T649" s="8">
        <v>8.76</v>
      </c>
      <c r="U649" s="8">
        <v>6.64</v>
      </c>
      <c r="V649" s="4">
        <v>0</v>
      </c>
      <c r="W649" s="4">
        <v>0</v>
      </c>
      <c r="X649" s="4">
        <f>IF(T649="","",IF(W649="","",(T649-U649-V649-W649)))</f>
        <v>2.12</v>
      </c>
      <c r="Y649" s="9">
        <f>IF(U649="","",U649/$T649)</f>
        <v>0.75799086757990863</v>
      </c>
      <c r="Z649" s="9">
        <f>IF(V649="","",V649/$T649)</f>
        <v>0</v>
      </c>
      <c r="AA649" s="9">
        <f>IF(W649="","",W649/$T649)</f>
        <v>0</v>
      </c>
      <c r="AB649" s="9">
        <f>IF(X649="","",X649/$T649)</f>
        <v>0.24200913242009134</v>
      </c>
      <c r="AC649" s="9"/>
      <c r="AD649" s="8"/>
      <c r="AE649" s="10">
        <v>2016</v>
      </c>
      <c r="AF649" s="7"/>
      <c r="AG649" s="7"/>
      <c r="AH649" s="12" t="s">
        <v>38</v>
      </c>
      <c r="AI649" s="12"/>
      <c r="AJ649" s="32" t="str">
        <f>IF(AE649&lt;&gt;AE648,"1",IF(C649&gt;C648,AJ648+1,"1"))</f>
        <v>1</v>
      </c>
      <c r="AK649" s="10" t="str">
        <f>IF(G649="Top",AJ649*1,IF(G649="Bottom",AJ649+10,""))</f>
        <v/>
      </c>
      <c r="AL649" s="11" t="s">
        <v>430</v>
      </c>
      <c r="AN649" s="10"/>
      <c r="AO649" s="10"/>
      <c r="AP649" s="7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</row>
    <row r="650" spans="1:57" s="11" customFormat="1" ht="11.25" hidden="1" x14ac:dyDescent="0.2">
      <c r="A650" s="15">
        <v>33</v>
      </c>
      <c r="B650" s="11" t="s">
        <v>37</v>
      </c>
      <c r="C650" s="16">
        <v>42619</v>
      </c>
      <c r="D650" s="3"/>
      <c r="E650" s="4"/>
      <c r="F650" s="3"/>
      <c r="G650" s="10" t="s">
        <v>13</v>
      </c>
      <c r="H650" s="17"/>
      <c r="I650" s="4"/>
      <c r="J650" s="4"/>
      <c r="K650" s="4"/>
      <c r="L650" s="4" t="str">
        <f>IF(K650="","",IF(H650="","",K650/H650))</f>
        <v/>
      </c>
      <c r="M650" s="7"/>
      <c r="N650" s="4"/>
      <c r="O650" s="7"/>
      <c r="P650" s="3"/>
      <c r="Q650" s="4"/>
      <c r="R650" s="3"/>
      <c r="S650" s="4">
        <v>39.772973617300487</v>
      </c>
      <c r="T650" s="8">
        <v>1538.75</v>
      </c>
      <c r="U650" s="8">
        <v>1483</v>
      </c>
      <c r="V650" s="4">
        <v>0</v>
      </c>
      <c r="W650" s="4">
        <v>0</v>
      </c>
      <c r="X650" s="4">
        <f>IF(T650="","",IF(W650="","",(T650-U650-V650-W650)))</f>
        <v>55.75</v>
      </c>
      <c r="Y650" s="9">
        <f>IF(U650="","",U650/$T650)</f>
        <v>0.96376929325751426</v>
      </c>
      <c r="Z650" s="9">
        <f>IF(V650="","",V650/$T650)</f>
        <v>0</v>
      </c>
      <c r="AA650" s="9">
        <f>IF(W650="","",W650/$T650)</f>
        <v>0</v>
      </c>
      <c r="AB650" s="9">
        <f>IF(X650="","",X650/$T650)</f>
        <v>3.6230706742485783E-2</v>
      </c>
      <c r="AC650" s="9"/>
      <c r="AD650" s="8"/>
      <c r="AE650" s="10">
        <v>2016</v>
      </c>
      <c r="AF650" s="7"/>
      <c r="AG650" s="7"/>
      <c r="AH650" s="12" t="s">
        <v>38</v>
      </c>
      <c r="AI650" s="12"/>
      <c r="AJ650" s="32" t="str">
        <f>IF(AE650&lt;&gt;AE649,"1",IF(C650&gt;C649,AJ649+1,"1"))</f>
        <v>1</v>
      </c>
      <c r="AK650" s="10" t="str">
        <f>IF(G650="Top",AJ650*1,IF(G650="Bottom",AJ650+10,""))</f>
        <v/>
      </c>
      <c r="AL650" s="11" t="s">
        <v>56</v>
      </c>
      <c r="AN650" s="10"/>
      <c r="AO650" s="10"/>
      <c r="AP650" s="7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</row>
    <row r="651" spans="1:57" s="11" customFormat="1" ht="11.25" hidden="1" x14ac:dyDescent="0.2">
      <c r="A651" s="15">
        <v>33</v>
      </c>
      <c r="B651" s="11" t="s">
        <v>37</v>
      </c>
      <c r="C651" s="16">
        <v>42619</v>
      </c>
      <c r="D651" s="3"/>
      <c r="E651" s="4"/>
      <c r="F651" s="3"/>
      <c r="G651" s="10" t="s">
        <v>13</v>
      </c>
      <c r="H651" s="17"/>
      <c r="I651" s="4"/>
      <c r="J651" s="4"/>
      <c r="K651" s="4"/>
      <c r="L651" s="4" t="str">
        <f>IF(K651="","",IF(H651="","",K651/H651))</f>
        <v/>
      </c>
      <c r="M651" s="7"/>
      <c r="N651" s="4"/>
      <c r="O651" s="7"/>
      <c r="P651" s="3"/>
      <c r="Q651" s="4"/>
      <c r="R651" s="3"/>
      <c r="S651" s="4">
        <v>3.506523692387173</v>
      </c>
      <c r="T651" s="8">
        <v>160.5</v>
      </c>
      <c r="U651" s="8">
        <v>160.5</v>
      </c>
      <c r="V651" s="4">
        <v>0</v>
      </c>
      <c r="W651" s="4">
        <v>0</v>
      </c>
      <c r="X651" s="4">
        <f>IF(T651="","",IF(W651="","",(T651-U651-V651-W651)))</f>
        <v>0</v>
      </c>
      <c r="Y651" s="9">
        <f>IF(U651="","",U651/$T651)</f>
        <v>1</v>
      </c>
      <c r="Z651" s="9">
        <f>IF(V651="","",V651/$T651)</f>
        <v>0</v>
      </c>
      <c r="AA651" s="9">
        <f>IF(W651="","",W651/$T651)</f>
        <v>0</v>
      </c>
      <c r="AB651" s="9">
        <f>IF(X651="","",X651/$T651)</f>
        <v>0</v>
      </c>
      <c r="AC651" s="9"/>
      <c r="AD651" s="8"/>
      <c r="AE651" s="10">
        <v>2016</v>
      </c>
      <c r="AF651" s="7"/>
      <c r="AG651" s="7"/>
      <c r="AH651" s="12" t="s">
        <v>38</v>
      </c>
      <c r="AI651" s="12"/>
      <c r="AJ651" s="32" t="str">
        <f>IF(AE651&lt;&gt;AE650,"1",IF(C651&gt;C650,AJ650+1,"1"))</f>
        <v>1</v>
      </c>
      <c r="AK651" s="10" t="str">
        <f>IF(G651="Top",AJ651*1,IF(G651="Bottom",AJ651+10,""))</f>
        <v/>
      </c>
      <c r="AL651" s="11" t="s">
        <v>57</v>
      </c>
      <c r="AN651" s="10"/>
      <c r="AO651" s="10"/>
      <c r="AP651" s="7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</row>
    <row r="652" spans="1:57" s="11" customFormat="1" ht="11.25" hidden="1" x14ac:dyDescent="0.2">
      <c r="A652" s="15">
        <v>33</v>
      </c>
      <c r="B652" s="11" t="s">
        <v>37</v>
      </c>
      <c r="C652" s="16">
        <v>42619</v>
      </c>
      <c r="D652" s="3"/>
      <c r="E652" s="4"/>
      <c r="F652" s="3"/>
      <c r="G652" s="10" t="s">
        <v>13</v>
      </c>
      <c r="H652" s="17"/>
      <c r="I652" s="4"/>
      <c r="J652" s="4"/>
      <c r="K652" s="4"/>
      <c r="L652" s="4" t="str">
        <f>IF(K665="","",IF(H665="","",K665/H665))</f>
        <v/>
      </c>
      <c r="M652" s="7"/>
      <c r="N652" s="4"/>
      <c r="O652" s="7"/>
      <c r="P652" s="3"/>
      <c r="Q652" s="4"/>
      <c r="R652" s="3"/>
      <c r="S652" s="4">
        <v>0.15</v>
      </c>
      <c r="T652" s="8">
        <v>52.25</v>
      </c>
      <c r="U652" s="8">
        <v>43</v>
      </c>
      <c r="V652" s="4">
        <v>0</v>
      </c>
      <c r="W652" s="4">
        <v>0</v>
      </c>
      <c r="X652" s="4">
        <f>IF(T665="","",IF(W665="","",(T665-U665-V665-W665)))</f>
        <v>2.2200000000000002</v>
      </c>
      <c r="Y652" s="9">
        <f>IF(U652="","",U652/$T652)</f>
        <v>0.82296650717703346</v>
      </c>
      <c r="Z652" s="9">
        <f>IF(V652="","",V652/$T652)</f>
        <v>0</v>
      </c>
      <c r="AA652" s="9">
        <f>IF(W652="","",W652/$T652)</f>
        <v>0</v>
      </c>
      <c r="AB652" s="9">
        <f>IF(X652="","",X652/$T652)</f>
        <v>4.2488038277511964E-2</v>
      </c>
      <c r="AC652" s="9"/>
      <c r="AD652" s="8"/>
      <c r="AE652" s="10">
        <v>2016</v>
      </c>
      <c r="AF652" s="7"/>
      <c r="AG652" s="7"/>
      <c r="AH652" s="12" t="s">
        <v>38</v>
      </c>
      <c r="AI652" s="12"/>
      <c r="AJ652" s="32" t="str">
        <f>IF(AE652&lt;&gt;AE651,"1",IF(C652&gt;C651,AJ651+1,"1"))</f>
        <v>1</v>
      </c>
      <c r="AK652" s="10" t="str">
        <f>IF(G652="Top",AJ652*1,IF(G652="Bottom",AJ652+10,""))</f>
        <v/>
      </c>
      <c r="AL652" s="11" t="s">
        <v>39</v>
      </c>
      <c r="AN652" s="10"/>
      <c r="AO652" s="10"/>
      <c r="AP652" s="7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</row>
    <row r="653" spans="1:57" s="11" customFormat="1" ht="11.25" hidden="1" x14ac:dyDescent="0.2">
      <c r="A653" s="15">
        <v>33</v>
      </c>
      <c r="B653" s="11" t="s">
        <v>37</v>
      </c>
      <c r="C653" s="16">
        <v>42638</v>
      </c>
      <c r="D653" s="3"/>
      <c r="E653" s="4"/>
      <c r="F653" s="3">
        <v>9</v>
      </c>
      <c r="G653" s="7" t="s">
        <v>1</v>
      </c>
      <c r="H653" s="17">
        <v>7.5999999999999998E-2</v>
      </c>
      <c r="I653" s="4"/>
      <c r="J653" s="4" t="s">
        <v>35</v>
      </c>
      <c r="K653" s="4"/>
      <c r="L653" s="4" t="str">
        <f>IF(K653="","",IF(H653="","",K653/H653))</f>
        <v/>
      </c>
      <c r="M653" s="7"/>
      <c r="N653" s="4"/>
      <c r="O653" s="7"/>
      <c r="P653" s="3"/>
      <c r="Q653" s="4"/>
      <c r="R653" s="3"/>
      <c r="S653" s="4"/>
      <c r="T653" s="8"/>
      <c r="U653" s="8"/>
      <c r="V653" s="4"/>
      <c r="W653" s="4"/>
      <c r="X653" s="4" t="str">
        <f>IF(T653="","",IF(W653="","",(T653-U653-V653-W653)))</f>
        <v/>
      </c>
      <c r="Y653" s="9" t="str">
        <f>IF(U653="","",U653/$T653)</f>
        <v/>
      </c>
      <c r="Z653" s="9" t="str">
        <f>IF(V653="","",V653/$T653)</f>
        <v/>
      </c>
      <c r="AA653" s="9" t="str">
        <f>IF(W653="","",W653/$T653)</f>
        <v/>
      </c>
      <c r="AB653" s="9" t="str">
        <f>IF(X653="","",X653/$T653)</f>
        <v/>
      </c>
      <c r="AC653" s="9"/>
      <c r="AD653" s="8"/>
      <c r="AE653" s="10">
        <v>2016</v>
      </c>
      <c r="AF653" s="7"/>
      <c r="AG653" s="7">
        <v>21</v>
      </c>
      <c r="AH653" s="12" t="s">
        <v>37</v>
      </c>
      <c r="AI653" s="12"/>
      <c r="AJ653" s="32">
        <f>IF(AE653&lt;&gt;AE652,"1",IF(C653&gt;C652,AJ652+1,"1"))</f>
        <v>2</v>
      </c>
      <c r="AK653" s="10">
        <f>IF(G653="Top",AJ653*1,IF(G653="Bottom",AJ653+10,""))</f>
        <v>12</v>
      </c>
      <c r="AL653" s="11" t="s">
        <v>2327</v>
      </c>
      <c r="AN653" s="10"/>
      <c r="AO653" s="10"/>
      <c r="AP653" s="7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</row>
    <row r="654" spans="1:57" s="11" customFormat="1" ht="11.25" x14ac:dyDescent="0.2">
      <c r="A654" s="15">
        <v>33</v>
      </c>
      <c r="B654" s="11" t="s">
        <v>37</v>
      </c>
      <c r="C654" s="16">
        <v>42638</v>
      </c>
      <c r="D654" s="3">
        <v>10</v>
      </c>
      <c r="E654" s="38">
        <v>1.9</v>
      </c>
      <c r="F654" s="3">
        <v>1.5</v>
      </c>
      <c r="G654" s="7" t="s">
        <v>4</v>
      </c>
      <c r="H654" s="17">
        <v>7.51E-2</v>
      </c>
      <c r="I654" s="4" t="s">
        <v>35</v>
      </c>
      <c r="J654" s="4" t="s">
        <v>35</v>
      </c>
      <c r="K654" s="4">
        <v>0.42799999999999999</v>
      </c>
      <c r="L654" s="4">
        <f>IF(K654="","",IF(H654="","",K654/H654))</f>
        <v>5.6990679094540608</v>
      </c>
      <c r="M654" s="7">
        <v>15</v>
      </c>
      <c r="N654" s="4">
        <v>7.94</v>
      </c>
      <c r="O654" s="7">
        <v>201.5</v>
      </c>
      <c r="P654" s="3"/>
      <c r="Q654" s="38">
        <v>15.1</v>
      </c>
      <c r="R654" s="3"/>
      <c r="S654" s="4">
        <v>0.15</v>
      </c>
      <c r="T654" s="8">
        <v>7.99</v>
      </c>
      <c r="U654" s="8">
        <v>2.92</v>
      </c>
      <c r="V654" s="4">
        <v>0</v>
      </c>
      <c r="W654" s="4">
        <v>0</v>
      </c>
      <c r="X654" s="4">
        <f>IF(T654="","",IF(W654="","",(T654-U654-V654-W654)))</f>
        <v>5.07</v>
      </c>
      <c r="Y654" s="9">
        <f>IF(U654="","",U654/$T654)</f>
        <v>0.36545682102628285</v>
      </c>
      <c r="Z654" s="9">
        <f>IF(V654="","",V654/$T654)</f>
        <v>0</v>
      </c>
      <c r="AA654" s="9">
        <f>IF(W654="","",W654/$T654)</f>
        <v>0</v>
      </c>
      <c r="AB654" s="9">
        <f>IF(X654="","",X654/$T654)</f>
        <v>0.63454317897371715</v>
      </c>
      <c r="AC654" s="9"/>
      <c r="AD654" s="8"/>
      <c r="AE654" s="10">
        <v>2016</v>
      </c>
      <c r="AF654" s="7">
        <v>20</v>
      </c>
      <c r="AG654" s="7">
        <v>23</v>
      </c>
      <c r="AH654" s="12" t="s">
        <v>37</v>
      </c>
      <c r="AI654" s="12"/>
      <c r="AJ654" s="32" t="str">
        <f>IF(AE654&lt;&gt;AE653,"1",IF(C654&gt;C653,AJ653+1,"1"))</f>
        <v>1</v>
      </c>
      <c r="AK654" s="10">
        <f>IF(G654="Top",AJ654*1,IF(G654="Bottom",AJ654+10,""))</f>
        <v>1</v>
      </c>
      <c r="AL654" s="11" t="s">
        <v>2328</v>
      </c>
      <c r="AN654" s="10"/>
      <c r="AO654" s="10"/>
      <c r="AP654" s="7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</row>
    <row r="655" spans="1:57" s="11" customFormat="1" ht="11.25" hidden="1" x14ac:dyDescent="0.2">
      <c r="A655" s="15">
        <v>33</v>
      </c>
      <c r="B655" s="11" t="s">
        <v>37</v>
      </c>
      <c r="C655" s="16">
        <v>42639</v>
      </c>
      <c r="D655" s="3"/>
      <c r="E655" s="4"/>
      <c r="F655" s="3"/>
      <c r="G655" s="10" t="s">
        <v>13</v>
      </c>
      <c r="H655" s="17"/>
      <c r="I655" s="4"/>
      <c r="J655" s="4"/>
      <c r="K655" s="4"/>
      <c r="L655" s="4" t="str">
        <f>IF(K655="","",IF(H655="","",K655/H655))</f>
        <v/>
      </c>
      <c r="M655" s="7"/>
      <c r="N655" s="4"/>
      <c r="O655" s="7"/>
      <c r="P655" s="3"/>
      <c r="Q655" s="4"/>
      <c r="R655" s="3"/>
      <c r="S655" s="4">
        <v>0.15</v>
      </c>
      <c r="T655" s="8">
        <v>11.129999999999999</v>
      </c>
      <c r="U655" s="8">
        <v>6.93</v>
      </c>
      <c r="V655" s="4">
        <v>0</v>
      </c>
      <c r="W655" s="4">
        <v>0</v>
      </c>
      <c r="X655" s="4">
        <f>IF(T655="","",IF(W655="","",(T655-U655-V655-W655)))</f>
        <v>4.1999999999999993</v>
      </c>
      <c r="Y655" s="9">
        <f>IF(U655="","",U655/$T655)</f>
        <v>0.62264150943396235</v>
      </c>
      <c r="Z655" s="9">
        <f>IF(V655="","",V655/$T655)</f>
        <v>0</v>
      </c>
      <c r="AA655" s="9">
        <f>IF(W655="","",W655/$T655)</f>
        <v>0</v>
      </c>
      <c r="AB655" s="9">
        <f>IF(X655="","",X655/$T655)</f>
        <v>0.37735849056603771</v>
      </c>
      <c r="AC655" s="9"/>
      <c r="AD655" s="8"/>
      <c r="AE655" s="10">
        <v>2016</v>
      </c>
      <c r="AF655" s="7"/>
      <c r="AG655" s="7"/>
      <c r="AH655" s="12" t="s">
        <v>38</v>
      </c>
      <c r="AI655" s="12"/>
      <c r="AJ655" s="32">
        <f>IF(AE655&lt;&gt;AE654,"1",IF(C655&gt;C654,AJ654+1,"1"))</f>
        <v>2</v>
      </c>
      <c r="AK655" s="10" t="str">
        <f>IF(G655="Top",AJ655*1,IF(G655="Bottom",AJ655+10,""))</f>
        <v/>
      </c>
      <c r="AL655" s="11" t="s">
        <v>428</v>
      </c>
      <c r="AN655" s="10"/>
      <c r="AO655" s="10"/>
      <c r="AP655" s="7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</row>
    <row r="656" spans="1:57" s="11" customFormat="1" ht="11.25" hidden="1" x14ac:dyDescent="0.2">
      <c r="A656" s="15">
        <v>33</v>
      </c>
      <c r="B656" s="11" t="s">
        <v>37</v>
      </c>
      <c r="C656" s="16">
        <v>42639</v>
      </c>
      <c r="D656" s="3"/>
      <c r="E656" s="4"/>
      <c r="F656" s="3"/>
      <c r="G656" s="10" t="s">
        <v>13</v>
      </c>
      <c r="H656" s="17"/>
      <c r="I656" s="4"/>
      <c r="J656" s="4"/>
      <c r="K656" s="4"/>
      <c r="L656" s="4" t="str">
        <f>IF(K656="","",IF(H656="","",K656/H656))</f>
        <v/>
      </c>
      <c r="M656" s="7"/>
      <c r="N656" s="4"/>
      <c r="O656" s="7"/>
      <c r="P656" s="3"/>
      <c r="Q656" s="4"/>
      <c r="R656" s="3"/>
      <c r="S656" s="4">
        <v>0.15</v>
      </c>
      <c r="T656" s="8">
        <v>11.18</v>
      </c>
      <c r="U656" s="8">
        <v>6.04</v>
      </c>
      <c r="V656" s="4">
        <v>0.31</v>
      </c>
      <c r="W656" s="4">
        <v>0</v>
      </c>
      <c r="X656" s="4">
        <f>IF(T656="","",IF(W656="","",(T656-U656-V656-W656)))</f>
        <v>4.83</v>
      </c>
      <c r="Y656" s="9">
        <f>IF(U656="","",U656/$T656)</f>
        <v>0.5402504472271914</v>
      </c>
      <c r="Z656" s="9">
        <f>IF(V656="","",V656/$T656)</f>
        <v>2.7728085867620753E-2</v>
      </c>
      <c r="AA656" s="9">
        <f>IF(W656="","",W656/$T656)</f>
        <v>0</v>
      </c>
      <c r="AB656" s="9">
        <f>IF(X656="","",X656/$T656)</f>
        <v>0.43202146690518783</v>
      </c>
      <c r="AC656" s="9"/>
      <c r="AD656" s="8"/>
      <c r="AE656" s="10">
        <v>2016</v>
      </c>
      <c r="AF656" s="7"/>
      <c r="AG656" s="7"/>
      <c r="AH656" s="12" t="s">
        <v>38</v>
      </c>
      <c r="AI656" s="12"/>
      <c r="AJ656" s="32" t="str">
        <f>IF(AE656&lt;&gt;AE655,"1",IF(C656&gt;C655,AJ655+1,"1"))</f>
        <v>1</v>
      </c>
      <c r="AK656" s="10" t="str">
        <f>IF(G656="Top",AJ656*1,IF(G656="Bottom",AJ656+10,""))</f>
        <v/>
      </c>
      <c r="AL656" s="11" t="s">
        <v>429</v>
      </c>
      <c r="AN656" s="10"/>
      <c r="AO656" s="10"/>
      <c r="AP656" s="7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</row>
    <row r="657" spans="1:73" s="11" customFormat="1" ht="11.25" hidden="1" x14ac:dyDescent="0.2">
      <c r="A657" s="15">
        <v>33</v>
      </c>
      <c r="B657" s="11" t="s">
        <v>37</v>
      </c>
      <c r="C657" s="16">
        <v>42639</v>
      </c>
      <c r="D657" s="3"/>
      <c r="E657" s="4"/>
      <c r="F657" s="3"/>
      <c r="G657" s="10" t="s">
        <v>13</v>
      </c>
      <c r="H657" s="17"/>
      <c r="I657" s="4"/>
      <c r="J657" s="4"/>
      <c r="K657" s="4"/>
      <c r="L657" s="4" t="str">
        <f>IF(K657="","",IF(H657="","",K657/H657))</f>
        <v/>
      </c>
      <c r="M657" s="7"/>
      <c r="N657" s="4"/>
      <c r="O657" s="7"/>
      <c r="P657" s="3"/>
      <c r="Q657" s="4"/>
      <c r="R657" s="3"/>
      <c r="S657" s="4">
        <v>0.15</v>
      </c>
      <c r="T657" s="8">
        <v>12.2</v>
      </c>
      <c r="U657" s="8">
        <v>6.07</v>
      </c>
      <c r="V657" s="4">
        <v>0.08</v>
      </c>
      <c r="W657" s="4">
        <v>0</v>
      </c>
      <c r="X657" s="4">
        <f>IF(T657="","",IF(W657="","",(T657-U657-V657-W657)))</f>
        <v>6.0499999999999989</v>
      </c>
      <c r="Y657" s="9">
        <f>IF(U657="","",U657/$T657)</f>
        <v>0.49754098360655741</v>
      </c>
      <c r="Z657" s="9">
        <f>IF(V657="","",V657/$T657)</f>
        <v>6.5573770491803287E-3</v>
      </c>
      <c r="AA657" s="9">
        <f>IF(W657="","",W657/$T657)</f>
        <v>0</v>
      </c>
      <c r="AB657" s="9">
        <f>IF(X657="","",X657/$T657)</f>
        <v>0.49590163934426224</v>
      </c>
      <c r="AC657" s="9"/>
      <c r="AD657" s="8"/>
      <c r="AE657" s="10">
        <v>2016</v>
      </c>
      <c r="AF657" s="7"/>
      <c r="AG657" s="7"/>
      <c r="AH657" s="12" t="s">
        <v>38</v>
      </c>
      <c r="AI657" s="12"/>
      <c r="AJ657" s="32" t="str">
        <f>IF(AE657&lt;&gt;AE656,"1",IF(C657&gt;C656,AJ656+1,"1"))</f>
        <v>1</v>
      </c>
      <c r="AK657" s="10" t="str">
        <f>IF(G657="Top",AJ657*1,IF(G657="Bottom",AJ657+10,""))</f>
        <v/>
      </c>
      <c r="AL657" s="11" t="s">
        <v>55</v>
      </c>
      <c r="AN657" s="10"/>
      <c r="AO657" s="10"/>
      <c r="AP657" s="7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</row>
    <row r="658" spans="1:73" s="11" customFormat="1" ht="11.25" hidden="1" x14ac:dyDescent="0.2">
      <c r="A658" s="15">
        <v>33</v>
      </c>
      <c r="B658" s="11" t="s">
        <v>37</v>
      </c>
      <c r="C658" s="16">
        <v>42639</v>
      </c>
      <c r="D658" s="3"/>
      <c r="E658" s="4"/>
      <c r="F658" s="3"/>
      <c r="G658" s="10" t="s">
        <v>13</v>
      </c>
      <c r="H658" s="17"/>
      <c r="I658" s="4"/>
      <c r="J658" s="4"/>
      <c r="K658" s="4"/>
      <c r="L658" s="4" t="str">
        <f>IF(K658="","",IF(H658="","",K658/H658))</f>
        <v/>
      </c>
      <c r="M658" s="7"/>
      <c r="N658" s="4"/>
      <c r="O658" s="7"/>
      <c r="P658" s="3"/>
      <c r="Q658" s="4"/>
      <c r="R658" s="3"/>
      <c r="S658" s="4">
        <v>0.15</v>
      </c>
      <c r="T658" s="8">
        <v>10.86</v>
      </c>
      <c r="U658" s="8">
        <v>8.34</v>
      </c>
      <c r="V658" s="4">
        <v>0</v>
      </c>
      <c r="W658" s="4">
        <v>0</v>
      </c>
      <c r="X658" s="4">
        <f>IF(T658="","",IF(W658="","",(T658-U658-V658-W658)))</f>
        <v>2.5199999999999996</v>
      </c>
      <c r="Y658" s="9">
        <f>IF(U658="","",U658/$T658)</f>
        <v>0.76795580110497241</v>
      </c>
      <c r="Z658" s="9">
        <f>IF(V658="","",V658/$T658)</f>
        <v>0</v>
      </c>
      <c r="AA658" s="9">
        <f>IF(W658="","",W658/$T658)</f>
        <v>0</v>
      </c>
      <c r="AB658" s="9">
        <f>IF(X658="","",X658/$T658)</f>
        <v>0.23204419889502759</v>
      </c>
      <c r="AC658" s="9"/>
      <c r="AD658" s="8"/>
      <c r="AE658" s="10">
        <v>2016</v>
      </c>
      <c r="AF658" s="7"/>
      <c r="AG658" s="7"/>
      <c r="AH658" s="12" t="s">
        <v>38</v>
      </c>
      <c r="AI658" s="12"/>
      <c r="AJ658" s="32" t="str">
        <f>IF(AE658&lt;&gt;AE657,"1",IF(C658&gt;C657,AJ657+1,"1"))</f>
        <v>1</v>
      </c>
      <c r="AK658" s="10" t="str">
        <f>IF(G658="Top",AJ658*1,IF(G658="Bottom",AJ658+10,""))</f>
        <v/>
      </c>
      <c r="AL658" s="11" t="s">
        <v>56</v>
      </c>
      <c r="AN658" s="10"/>
      <c r="AO658" s="10"/>
      <c r="AP658" s="7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</row>
    <row r="659" spans="1:73" s="11" customFormat="1" ht="11.25" hidden="1" x14ac:dyDescent="0.2">
      <c r="A659" s="15">
        <v>33</v>
      </c>
      <c r="B659" s="11" t="s">
        <v>37</v>
      </c>
      <c r="C659" s="16">
        <v>42639</v>
      </c>
      <c r="D659" s="3"/>
      <c r="E659" s="4"/>
      <c r="F659" s="3"/>
      <c r="G659" s="10" t="s">
        <v>13</v>
      </c>
      <c r="H659" s="17"/>
      <c r="I659" s="4"/>
      <c r="J659" s="4"/>
      <c r="K659" s="4"/>
      <c r="L659" s="4" t="str">
        <f>IF(K659="","",IF(H659="","",K659/H659))</f>
        <v/>
      </c>
      <c r="M659" s="7"/>
      <c r="N659" s="4"/>
      <c r="O659" s="7"/>
      <c r="P659" s="3"/>
      <c r="Q659" s="4"/>
      <c r="R659" s="3"/>
      <c r="S659" s="4">
        <v>2.0588031179208093</v>
      </c>
      <c r="T659" s="8">
        <v>61.72</v>
      </c>
      <c r="U659" s="8">
        <v>55.46</v>
      </c>
      <c r="V659" s="4">
        <v>0</v>
      </c>
      <c r="W659" s="4">
        <v>0</v>
      </c>
      <c r="X659" s="4">
        <f>IF(T659="","",IF(W659="","",(T659-U659-V659-W659)))</f>
        <v>6.259999999999998</v>
      </c>
      <c r="Y659" s="9">
        <f>IF(U659="","",U659/$T659)</f>
        <v>0.89857420609202854</v>
      </c>
      <c r="Z659" s="9">
        <f>IF(V659="","",V659/$T659)</f>
        <v>0</v>
      </c>
      <c r="AA659" s="9">
        <f>IF(W659="","",W659/$T659)</f>
        <v>0</v>
      </c>
      <c r="AB659" s="9">
        <f>IF(X659="","",X659/$T659)</f>
        <v>0.10142579390797145</v>
      </c>
      <c r="AC659" s="9"/>
      <c r="AD659" s="8"/>
      <c r="AE659" s="10">
        <v>2016</v>
      </c>
      <c r="AF659" s="7"/>
      <c r="AG659" s="7"/>
      <c r="AH659" s="12" t="s">
        <v>38</v>
      </c>
      <c r="AI659" s="12"/>
      <c r="AJ659" s="32" t="str">
        <f>IF(AE659&lt;&gt;AE658,"1",IF(C659&gt;C658,AJ658+1,"1"))</f>
        <v>1</v>
      </c>
      <c r="AK659" s="10" t="str">
        <f>IF(G659="Top",AJ659*1,IF(G659="Bottom",AJ659+10,""))</f>
        <v/>
      </c>
      <c r="AL659" s="11" t="s">
        <v>57</v>
      </c>
      <c r="AN659" s="10"/>
      <c r="AO659" s="10"/>
      <c r="AP659" s="7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</row>
    <row r="660" spans="1:73" s="11" customFormat="1" ht="11.25" hidden="1" x14ac:dyDescent="0.2">
      <c r="A660" s="15">
        <v>33</v>
      </c>
      <c r="B660" s="11" t="s">
        <v>37</v>
      </c>
      <c r="C660" s="16">
        <v>42639</v>
      </c>
      <c r="D660" s="3"/>
      <c r="E660" s="4"/>
      <c r="F660" s="3"/>
      <c r="G660" s="10" t="s">
        <v>13</v>
      </c>
      <c r="H660" s="17"/>
      <c r="I660" s="4"/>
      <c r="J660" s="4"/>
      <c r="K660" s="4"/>
      <c r="L660" s="4" t="str">
        <f>IF(K660="","",IF(H660="","",K660/H660))</f>
        <v/>
      </c>
      <c r="M660" s="7"/>
      <c r="N660" s="4"/>
      <c r="O660" s="7"/>
      <c r="P660" s="3"/>
      <c r="Q660" s="4"/>
      <c r="R660" s="3"/>
      <c r="S660" s="4">
        <v>24.171471735884332</v>
      </c>
      <c r="T660" s="8">
        <v>157.54000000000002</v>
      </c>
      <c r="U660" s="8">
        <v>146.61000000000001</v>
      </c>
      <c r="V660" s="4">
        <v>0</v>
      </c>
      <c r="W660" s="4">
        <v>0</v>
      </c>
      <c r="X660" s="4">
        <f>IF(T660="","",IF(W660="","",(T660-U660-V660-W660)))</f>
        <v>10.930000000000007</v>
      </c>
      <c r="Y660" s="9">
        <f>IF(U660="","",U660/$T660)</f>
        <v>0.93062079471880155</v>
      </c>
      <c r="Z660" s="9">
        <f>IF(V660="","",V660/$T660)</f>
        <v>0</v>
      </c>
      <c r="AA660" s="9">
        <f>IF(W660="","",W660/$T660)</f>
        <v>0</v>
      </c>
      <c r="AB660" s="9">
        <f>IF(X660="","",X660/$T660)</f>
        <v>6.9379205281198467E-2</v>
      </c>
      <c r="AC660" s="9"/>
      <c r="AD660" s="8"/>
      <c r="AE660" s="10">
        <v>2016</v>
      </c>
      <c r="AF660" s="7"/>
      <c r="AG660" s="7"/>
      <c r="AH660" s="12" t="s">
        <v>38</v>
      </c>
      <c r="AI660" s="12"/>
      <c r="AJ660" s="32" t="str">
        <f>IF(AE660&lt;&gt;AE659,"1",IF(C660&gt;C659,AJ659+1,"1"))</f>
        <v>1</v>
      </c>
      <c r="AK660" s="10" t="str">
        <f>IF(G660="Top",AJ660*1,IF(G660="Bottom",AJ660+10,""))</f>
        <v/>
      </c>
      <c r="AL660" s="11" t="s">
        <v>39</v>
      </c>
      <c r="AN660" s="10"/>
      <c r="AO660" s="10"/>
      <c r="AP660" s="7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</row>
    <row r="661" spans="1:73" s="11" customFormat="1" ht="11.25" hidden="1" x14ac:dyDescent="0.2">
      <c r="A661" s="15">
        <v>33</v>
      </c>
      <c r="B661" s="11" t="s">
        <v>37</v>
      </c>
      <c r="C661" s="16">
        <v>42660</v>
      </c>
      <c r="D661" s="3"/>
      <c r="E661" s="4"/>
      <c r="F661" s="3"/>
      <c r="G661" s="10" t="s">
        <v>13</v>
      </c>
      <c r="H661" s="17"/>
      <c r="I661" s="4"/>
      <c r="J661" s="4"/>
      <c r="K661" s="4"/>
      <c r="L661" s="4" t="str">
        <f>IF(K661="","",IF(H661="","",K661/H661))</f>
        <v/>
      </c>
      <c r="M661" s="7"/>
      <c r="N661" s="4"/>
      <c r="O661" s="7"/>
      <c r="P661" s="3"/>
      <c r="Q661" s="4"/>
      <c r="R661" s="3"/>
      <c r="S661" s="4">
        <v>8.2210202535967163</v>
      </c>
      <c r="T661" s="8">
        <v>3729</v>
      </c>
      <c r="U661" s="8">
        <v>3729</v>
      </c>
      <c r="V661" s="4">
        <v>0</v>
      </c>
      <c r="W661" s="4">
        <v>0</v>
      </c>
      <c r="X661" s="4">
        <f>IF(T661="","",IF(W661="","",(T661-U661-V661-W661)))</f>
        <v>0</v>
      </c>
      <c r="Y661" s="9">
        <f>IF(U661="","",U661/$T661)</f>
        <v>1</v>
      </c>
      <c r="Z661" s="9">
        <f>IF(V661="","",V661/$T661)</f>
        <v>0</v>
      </c>
      <c r="AA661" s="9">
        <f>IF(W661="","",W661/$T661)</f>
        <v>0</v>
      </c>
      <c r="AB661" s="9">
        <f>IF(X661="","",X661/$T661)</f>
        <v>0</v>
      </c>
      <c r="AC661" s="9"/>
      <c r="AD661" s="8"/>
      <c r="AE661" s="10">
        <v>2016</v>
      </c>
      <c r="AF661" s="7"/>
      <c r="AG661" s="7"/>
      <c r="AH661" s="12" t="s">
        <v>38</v>
      </c>
      <c r="AI661" s="12"/>
      <c r="AJ661" s="32">
        <f>IF(AE661&lt;&gt;AE660,"1",IF(C661&gt;C660,AJ660+1,"1"))</f>
        <v>2</v>
      </c>
      <c r="AK661" s="10" t="str">
        <f>IF(G661="Top",AJ661*1,IF(G661="Bottom",AJ661+10,""))</f>
        <v/>
      </c>
      <c r="AL661" s="11" t="s">
        <v>1415</v>
      </c>
      <c r="AN661" s="10"/>
      <c r="AO661" s="10"/>
      <c r="AP661" s="7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</row>
    <row r="662" spans="1:73" s="11" customFormat="1" ht="11.25" hidden="1" x14ac:dyDescent="0.2">
      <c r="A662" s="15">
        <v>33</v>
      </c>
      <c r="B662" s="11" t="s">
        <v>37</v>
      </c>
      <c r="C662" s="16">
        <v>42660</v>
      </c>
      <c r="D662" s="3"/>
      <c r="E662" s="4"/>
      <c r="F662" s="3"/>
      <c r="G662" s="10" t="s">
        <v>13</v>
      </c>
      <c r="H662" s="17"/>
      <c r="I662" s="4"/>
      <c r="J662" s="4"/>
      <c r="K662" s="4"/>
      <c r="L662" s="4" t="str">
        <f>IF(K662="","",IF(H662="","",K662/H662))</f>
        <v/>
      </c>
      <c r="M662" s="7"/>
      <c r="N662" s="4"/>
      <c r="O662" s="7"/>
      <c r="P662" s="3"/>
      <c r="Q662" s="4"/>
      <c r="R662" s="3"/>
      <c r="S662" s="4">
        <v>3.8038982510830848</v>
      </c>
      <c r="T662" s="8">
        <v>60.12</v>
      </c>
      <c r="U662" s="8">
        <v>60.12</v>
      </c>
      <c r="V662" s="4">
        <v>0</v>
      </c>
      <c r="W662" s="4">
        <v>0</v>
      </c>
      <c r="X662" s="4">
        <f>IF(T662="","",IF(W662="","",(T662-U662-V662-W662)))</f>
        <v>0</v>
      </c>
      <c r="Y662" s="9">
        <f>IF(U662="","",U662/$T662)</f>
        <v>1</v>
      </c>
      <c r="Z662" s="9">
        <f>IF(V662="","",V662/$T662)</f>
        <v>0</v>
      </c>
      <c r="AA662" s="9">
        <f>IF(W662="","",W662/$T662)</f>
        <v>0</v>
      </c>
      <c r="AB662" s="9">
        <f>IF(X662="","",X662/$T662)</f>
        <v>0</v>
      </c>
      <c r="AC662" s="9"/>
      <c r="AD662" s="8"/>
      <c r="AE662" s="10">
        <v>2016</v>
      </c>
      <c r="AF662" s="7"/>
      <c r="AG662" s="7"/>
      <c r="AH662" s="12" t="s">
        <v>38</v>
      </c>
      <c r="AI662" s="12"/>
      <c r="AJ662" s="32" t="str">
        <f>IF(AE662&lt;&gt;AE661,"1",IF(C662&gt;C661,AJ661+1,"1"))</f>
        <v>1</v>
      </c>
      <c r="AK662" s="10" t="str">
        <f>IF(G662="Top",AJ662*1,IF(G662="Bottom",AJ662+10,""))</f>
        <v/>
      </c>
      <c r="AL662" s="11" t="s">
        <v>428</v>
      </c>
      <c r="AN662" s="10"/>
      <c r="AO662" s="10"/>
      <c r="AP662" s="7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</row>
    <row r="663" spans="1:73" s="11" customFormat="1" ht="11.25" hidden="1" x14ac:dyDescent="0.2">
      <c r="A663" s="15">
        <v>33</v>
      </c>
      <c r="B663" s="11" t="s">
        <v>37</v>
      </c>
      <c r="C663" s="16">
        <v>42660</v>
      </c>
      <c r="D663" s="3"/>
      <c r="E663" s="4"/>
      <c r="F663" s="3"/>
      <c r="G663" s="10" t="s">
        <v>13</v>
      </c>
      <c r="H663" s="17"/>
      <c r="I663" s="4"/>
      <c r="J663" s="4"/>
      <c r="K663" s="4"/>
      <c r="L663" s="4" t="str">
        <f>IF(K663="","",IF(H663="","",K663/H663))</f>
        <v/>
      </c>
      <c r="M663" s="7"/>
      <c r="N663" s="4"/>
      <c r="O663" s="7"/>
      <c r="P663" s="3"/>
      <c r="Q663" s="4"/>
      <c r="R663" s="3"/>
      <c r="S663" s="4">
        <v>0.15</v>
      </c>
      <c r="T663" s="8">
        <v>3.35</v>
      </c>
      <c r="U663" s="8">
        <v>2.37</v>
      </c>
      <c r="V663" s="4">
        <v>0.28000000000000003</v>
      </c>
      <c r="W663" s="4">
        <v>0.7</v>
      </c>
      <c r="X663" s="4">
        <f>IF(T663="","",IF(W663="","",(T663-U663-V663-W663)))</f>
        <v>0</v>
      </c>
      <c r="Y663" s="9">
        <f>IF(U663="","",U663/$T663)</f>
        <v>0.70746268656716416</v>
      </c>
      <c r="Z663" s="9">
        <f>IF(V663="","",V663/$T663)</f>
        <v>8.3582089552238809E-2</v>
      </c>
      <c r="AA663" s="9">
        <f>IF(W663="","",W663/$T663)</f>
        <v>0.20895522388059701</v>
      </c>
      <c r="AB663" s="9">
        <f>IF(X663="","",X663/$T663)</f>
        <v>0</v>
      </c>
      <c r="AC663" s="9"/>
      <c r="AD663" s="8"/>
      <c r="AE663" s="10">
        <v>2016</v>
      </c>
      <c r="AF663" s="7"/>
      <c r="AG663" s="7"/>
      <c r="AH663" s="12" t="s">
        <v>38</v>
      </c>
      <c r="AI663" s="12"/>
      <c r="AJ663" s="32" t="str">
        <f>IF(AE663&lt;&gt;AE662,"1",IF(C663&gt;C662,AJ662+1,"1"))</f>
        <v>1</v>
      </c>
      <c r="AK663" s="10" t="str">
        <f>IF(G663="Top",AJ663*1,IF(G663="Bottom",AJ663+10,""))</f>
        <v/>
      </c>
      <c r="AL663" s="11" t="s">
        <v>429</v>
      </c>
      <c r="AN663" s="10"/>
      <c r="AO663" s="10"/>
      <c r="AP663" s="7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</row>
    <row r="664" spans="1:73" s="11" customFormat="1" ht="11.25" hidden="1" x14ac:dyDescent="0.2">
      <c r="A664" s="15">
        <v>33</v>
      </c>
      <c r="B664" s="11" t="s">
        <v>37</v>
      </c>
      <c r="C664" s="16">
        <v>42660</v>
      </c>
      <c r="D664" s="3"/>
      <c r="E664" s="4"/>
      <c r="F664" s="3"/>
      <c r="G664" s="10" t="s">
        <v>13</v>
      </c>
      <c r="H664" s="17"/>
      <c r="I664" s="4"/>
      <c r="J664" s="4"/>
      <c r="K664" s="4"/>
      <c r="L664" s="4" t="str">
        <f>IF(K664="","",IF(H664="","",K664/H664))</f>
        <v/>
      </c>
      <c r="M664" s="7"/>
      <c r="N664" s="4"/>
      <c r="O664" s="7"/>
      <c r="P664" s="3"/>
      <c r="Q664" s="4"/>
      <c r="R664" s="3"/>
      <c r="S664" s="4">
        <v>0.15</v>
      </c>
      <c r="T664" s="8">
        <v>5.18</v>
      </c>
      <c r="U664" s="8">
        <v>3.16</v>
      </c>
      <c r="V664" s="4">
        <v>0</v>
      </c>
      <c r="W664" s="4">
        <v>0</v>
      </c>
      <c r="X664" s="4">
        <f>IF(T664="","",IF(W664="","",(T664-U664-V664-W664)))</f>
        <v>2.0199999999999996</v>
      </c>
      <c r="Y664" s="9">
        <f>IF(U664="","",U664/$T664)</f>
        <v>0.61003861003861015</v>
      </c>
      <c r="Z664" s="9">
        <f>IF(V664="","",V664/$T664)</f>
        <v>0</v>
      </c>
      <c r="AA664" s="9">
        <f>IF(W664="","",W664/$T664)</f>
        <v>0</v>
      </c>
      <c r="AB664" s="9">
        <f>IF(X664="","",X664/$T664)</f>
        <v>0.3899613899613899</v>
      </c>
      <c r="AC664" s="9"/>
      <c r="AD664" s="8"/>
      <c r="AE664" s="10">
        <v>2016</v>
      </c>
      <c r="AF664" s="7"/>
      <c r="AG664" s="7"/>
      <c r="AH664" s="12" t="s">
        <v>38</v>
      </c>
      <c r="AI664" s="12"/>
      <c r="AJ664" s="32" t="str">
        <f>IF(AE664&lt;&gt;AE663,"1",IF(C664&gt;C663,AJ663+1,"1"))</f>
        <v>1</v>
      </c>
      <c r="AK664" s="10" t="str">
        <f>IF(G664="Top",AJ664*1,IF(G664="Bottom",AJ664+10,""))</f>
        <v/>
      </c>
      <c r="AL664" s="11" t="s">
        <v>55</v>
      </c>
      <c r="AN664" s="10"/>
      <c r="AO664" s="10"/>
      <c r="AP664" s="7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</row>
    <row r="665" spans="1:73" s="11" customFormat="1" ht="11.25" hidden="1" x14ac:dyDescent="0.2">
      <c r="A665" s="15">
        <v>33</v>
      </c>
      <c r="B665" s="11" t="s">
        <v>37</v>
      </c>
      <c r="C665" s="16">
        <v>42660</v>
      </c>
      <c r="D665" s="3"/>
      <c r="E665" s="4"/>
      <c r="F665" s="3"/>
      <c r="G665" s="10" t="s">
        <v>13</v>
      </c>
      <c r="H665" s="17"/>
      <c r="I665" s="4"/>
      <c r="J665" s="4"/>
      <c r="K665" s="4"/>
      <c r="L665" s="4" t="str">
        <f>IF(K665="","",IF(H665="","",K665/H665))</f>
        <v/>
      </c>
      <c r="M665" s="7"/>
      <c r="N665" s="4"/>
      <c r="O665" s="7"/>
      <c r="P665" s="3"/>
      <c r="Q665" s="4"/>
      <c r="R665" s="3"/>
      <c r="S665" s="4">
        <v>0.15</v>
      </c>
      <c r="T665" s="8">
        <v>3.99</v>
      </c>
      <c r="U665" s="8">
        <v>1.62</v>
      </c>
      <c r="V665" s="4">
        <v>0.15</v>
      </c>
      <c r="W665" s="4">
        <v>0</v>
      </c>
      <c r="X665" s="4">
        <f>IF(T665="","",IF(W665="","",(T665-U665-V665-W665)))</f>
        <v>2.2200000000000002</v>
      </c>
      <c r="Y665" s="9">
        <f>IF(U665="","",U665/$T665)</f>
        <v>0.40601503759398494</v>
      </c>
      <c r="Z665" s="9">
        <f>IF(V665="","",V665/$T665)</f>
        <v>3.7593984962406013E-2</v>
      </c>
      <c r="AA665" s="9">
        <f>IF(W665="","",W665/$T665)</f>
        <v>0</v>
      </c>
      <c r="AB665" s="9">
        <f>IF(X665="","",X665/$T665)</f>
        <v>0.55639097744360899</v>
      </c>
      <c r="AC665" s="9"/>
      <c r="AD665" s="8"/>
      <c r="AE665" s="10">
        <v>2016</v>
      </c>
      <c r="AF665" s="7"/>
      <c r="AG665" s="7"/>
      <c r="AH665" s="12" t="s">
        <v>38</v>
      </c>
      <c r="AI665" s="12"/>
      <c r="AJ665" s="32" t="str">
        <f>IF(AE665&lt;&gt;AE664,"1",IF(C665&gt;C664,AJ664+1,"1"))</f>
        <v>1</v>
      </c>
      <c r="AK665" s="10" t="str">
        <f>IF(G665="Top",AJ665*1,IF(G665="Bottom",AJ665+10,""))</f>
        <v/>
      </c>
      <c r="AL665" s="11" t="s">
        <v>56</v>
      </c>
      <c r="AN665" s="10"/>
      <c r="AO665" s="10"/>
      <c r="AP665" s="7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</row>
    <row r="666" spans="1:73" s="11" customFormat="1" ht="11.25" hidden="1" x14ac:dyDescent="0.2">
      <c r="A666" s="15">
        <v>33</v>
      </c>
      <c r="B666" s="11" t="s">
        <v>37</v>
      </c>
      <c r="C666" s="16">
        <v>42660</v>
      </c>
      <c r="D666" s="3"/>
      <c r="E666" s="4"/>
      <c r="F666" s="3"/>
      <c r="G666" s="10" t="s">
        <v>13</v>
      </c>
      <c r="H666" s="17"/>
      <c r="I666" s="4"/>
      <c r="J666" s="4"/>
      <c r="K666" s="4"/>
      <c r="L666" s="4" t="str">
        <f>IF(K666="","",IF(H666="","",K666/H666))</f>
        <v/>
      </c>
      <c r="M666" s="7"/>
      <c r="N666" s="4"/>
      <c r="O666" s="7"/>
      <c r="P666" s="3"/>
      <c r="Q666" s="4"/>
      <c r="R666" s="3"/>
      <c r="S666" s="4">
        <v>1126.8828636105613</v>
      </c>
      <c r="T666" s="8">
        <v>51656.25</v>
      </c>
      <c r="U666" s="8">
        <v>51656.25</v>
      </c>
      <c r="V666" s="4">
        <v>0</v>
      </c>
      <c r="W666" s="4">
        <v>0</v>
      </c>
      <c r="X666" s="4">
        <f>IF(T666="","",IF(W666="","",(T666-U666-V666-W666)))</f>
        <v>0</v>
      </c>
      <c r="Y666" s="9">
        <f>IF(U666="","",U666/$T666)</f>
        <v>1</v>
      </c>
      <c r="Z666" s="9">
        <f>IF(V666="","",V666/$T666)</f>
        <v>0</v>
      </c>
      <c r="AA666" s="9">
        <f>IF(W666="","",W666/$T666)</f>
        <v>0</v>
      </c>
      <c r="AB666" s="9">
        <f>IF(X666="","",X666/$T666)</f>
        <v>0</v>
      </c>
      <c r="AC666" s="9"/>
      <c r="AD666" s="8"/>
      <c r="AE666" s="10">
        <v>2016</v>
      </c>
      <c r="AF666" s="7"/>
      <c r="AG666" s="7"/>
      <c r="AH666" s="12" t="s">
        <v>38</v>
      </c>
      <c r="AI666" s="12"/>
      <c r="AJ666" s="32" t="str">
        <f>IF(AE666&lt;&gt;AE665,"1",IF(C666&gt;C665,AJ665+1,"1"))</f>
        <v>1</v>
      </c>
      <c r="AK666" s="10" t="str">
        <f>IF(G666="Top",AJ666*1,IF(G666="Bottom",AJ666+10,""))</f>
        <v/>
      </c>
      <c r="AL666" s="11" t="s">
        <v>57</v>
      </c>
      <c r="AN666" s="10"/>
      <c r="AO666" s="10"/>
      <c r="AP666" s="7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</row>
    <row r="667" spans="1:73" s="11" customFormat="1" ht="11.25" hidden="1" x14ac:dyDescent="0.2">
      <c r="A667" s="15">
        <v>33</v>
      </c>
      <c r="B667" s="11" t="s">
        <v>37</v>
      </c>
      <c r="C667" s="16">
        <v>42660</v>
      </c>
      <c r="D667" s="3"/>
      <c r="E667" s="4"/>
      <c r="F667" s="3"/>
      <c r="G667" s="10" t="s">
        <v>13</v>
      </c>
      <c r="H667" s="17"/>
      <c r="I667" s="4"/>
      <c r="J667" s="4"/>
      <c r="K667" s="4"/>
      <c r="L667" s="4" t="str">
        <f>IF(K667="","",IF(H667="","",K667/H667))</f>
        <v/>
      </c>
      <c r="M667" s="7"/>
      <c r="N667" s="4"/>
      <c r="O667" s="7"/>
      <c r="P667" s="3"/>
      <c r="Q667" s="4"/>
      <c r="R667" s="3"/>
      <c r="S667" s="4">
        <v>0.15</v>
      </c>
      <c r="T667" s="8">
        <v>11.09</v>
      </c>
      <c r="U667" s="8">
        <v>9.9700000000000006</v>
      </c>
      <c r="V667" s="4">
        <v>0</v>
      </c>
      <c r="W667" s="4">
        <v>0</v>
      </c>
      <c r="X667" s="4">
        <f>IF(T667="","",IF(W667="","",(T667-U667-V667-W667)))</f>
        <v>1.1199999999999992</v>
      </c>
      <c r="Y667" s="9">
        <f>IF(U667="","",U667/$T667)</f>
        <v>0.89900811541929671</v>
      </c>
      <c r="Z667" s="9">
        <f>IF(V667="","",V667/$T667)</f>
        <v>0</v>
      </c>
      <c r="AA667" s="9">
        <f>IF(W667="","",W667/$T667)</f>
        <v>0</v>
      </c>
      <c r="AB667" s="9">
        <f>IF(X667="","",X667/$T667)</f>
        <v>0.10099188458070327</v>
      </c>
      <c r="AC667" s="9"/>
      <c r="AD667" s="8"/>
      <c r="AE667" s="10">
        <v>2016</v>
      </c>
      <c r="AF667" s="7"/>
      <c r="AG667" s="7"/>
      <c r="AH667" s="12" t="s">
        <v>38</v>
      </c>
      <c r="AI667" s="12"/>
      <c r="AJ667" s="32" t="str">
        <f>IF(AE667&lt;&gt;AE666,"1",IF(C667&gt;C666,AJ666+1,"1"))</f>
        <v>1</v>
      </c>
      <c r="AK667" s="10" t="str">
        <f>IF(G667="Top",AJ667*1,IF(G667="Bottom",AJ667+10,""))</f>
        <v/>
      </c>
      <c r="AL667" s="11" t="s">
        <v>39</v>
      </c>
      <c r="AN667" s="10"/>
      <c r="AO667" s="10"/>
      <c r="AP667" s="7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</row>
    <row r="668" spans="1:73" s="11" customFormat="1" ht="11.25" hidden="1" x14ac:dyDescent="0.2">
      <c r="A668" s="1">
        <v>33</v>
      </c>
      <c r="B668" s="11" t="s">
        <v>37</v>
      </c>
      <c r="C668" s="24">
        <v>42897</v>
      </c>
      <c r="D668" s="1"/>
      <c r="E668" s="20"/>
      <c r="F668" s="1">
        <v>10</v>
      </c>
      <c r="G668" s="7" t="s">
        <v>1</v>
      </c>
      <c r="H668" s="5">
        <v>4.7E-2</v>
      </c>
      <c r="I668" s="6"/>
      <c r="J668" s="6">
        <v>3.7999999999999999E-2</v>
      </c>
      <c r="K668" s="6"/>
      <c r="L668" s="6" t="str">
        <f>IF(H668="","",IF(K668="","",K668/H668))</f>
        <v/>
      </c>
      <c r="M668" s="1"/>
      <c r="N668" s="20"/>
      <c r="O668" s="13"/>
      <c r="P668" s="1"/>
      <c r="Q668" s="20"/>
      <c r="R668" s="13"/>
      <c r="S668" s="6" t="s">
        <v>35</v>
      </c>
      <c r="T668" s="6"/>
      <c r="U668" s="6"/>
      <c r="V668" s="6"/>
      <c r="W668" s="6"/>
      <c r="X668" s="6" t="str">
        <f>IF(T668="","",T668-U668-V668-W668)</f>
        <v/>
      </c>
      <c r="Y668" s="9" t="str">
        <f>IF(U668="","",U668/$T668)</f>
        <v/>
      </c>
      <c r="Z668" s="9" t="str">
        <f>IF(V668="","",V668/$T668)</f>
        <v/>
      </c>
      <c r="AA668" s="9" t="str">
        <f>IF(W668="","",W668/$T668)</f>
        <v/>
      </c>
      <c r="AB668" s="9" t="str">
        <f>IF(X668="","",X668/$T668)</f>
        <v/>
      </c>
      <c r="AC668" s="21"/>
      <c r="AD668" s="1"/>
      <c r="AE668" s="1">
        <v>2017</v>
      </c>
      <c r="AF668" s="1"/>
      <c r="AG668" s="1">
        <v>17</v>
      </c>
      <c r="AH668" s="12" t="s">
        <v>2674</v>
      </c>
      <c r="AI668" s="1"/>
      <c r="AJ668" s="32" t="str">
        <f>IF(AE668&lt;&gt;AE667,"1",IF(C668&gt;C667,AJ667+1,"1"))</f>
        <v>1</v>
      </c>
      <c r="AK668" s="10">
        <f>IF(G668="Top",AJ668*1,IF(G668="Bottom",AJ668+10,""))</f>
        <v>11</v>
      </c>
      <c r="AL668" s="11" t="s">
        <v>2675</v>
      </c>
      <c r="AM668" s="14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</row>
    <row r="669" spans="1:73" s="11" customFormat="1" ht="11.25" x14ac:dyDescent="0.2">
      <c r="A669" s="1">
        <v>33</v>
      </c>
      <c r="B669" s="11" t="s">
        <v>37</v>
      </c>
      <c r="C669" s="24">
        <v>42897</v>
      </c>
      <c r="D669" s="1">
        <v>11</v>
      </c>
      <c r="E669" s="39">
        <v>1.95</v>
      </c>
      <c r="F669" s="1">
        <v>1.5</v>
      </c>
      <c r="G669" s="1" t="s">
        <v>4</v>
      </c>
      <c r="H669" s="5">
        <v>2.7600000000000003E-2</v>
      </c>
      <c r="I669" s="6">
        <v>4.3999999999999997E-2</v>
      </c>
      <c r="J669" s="6">
        <v>2.5999999999999999E-2</v>
      </c>
      <c r="K669" s="6">
        <v>0.184</v>
      </c>
      <c r="L669" s="6">
        <f>IF(H669="","",IF(K669="","",K669/H669))</f>
        <v>6.6666666666666661</v>
      </c>
      <c r="M669" s="1">
        <v>8</v>
      </c>
      <c r="N669" s="20">
        <v>8.0399999999999991</v>
      </c>
      <c r="O669" s="13">
        <v>140.5</v>
      </c>
      <c r="P669" s="1">
        <v>15.9</v>
      </c>
      <c r="Q669" s="39">
        <v>8.8000000000000007</v>
      </c>
      <c r="R669" s="13"/>
      <c r="S669" s="6">
        <v>0.15</v>
      </c>
      <c r="T669" s="6">
        <v>7.71</v>
      </c>
      <c r="U669" s="6">
        <v>0</v>
      </c>
      <c r="V669" s="6">
        <v>3.17</v>
      </c>
      <c r="W669" s="6">
        <v>4.54</v>
      </c>
      <c r="X669" s="6">
        <f>IF(T669="","",T669-U669-V669-W669)</f>
        <v>0</v>
      </c>
      <c r="Y669" s="9">
        <f>IF(U669="","",U669/$T669)</f>
        <v>0</v>
      </c>
      <c r="Z669" s="9">
        <f>IF(V669="","",V669/$T669)</f>
        <v>0.41115434500648507</v>
      </c>
      <c r="AA669" s="9">
        <f>IF(W669="","",W669/$T669)</f>
        <v>0.58884565499351493</v>
      </c>
      <c r="AB669" s="9">
        <f>IF(X669="","",X669/$T669)</f>
        <v>0</v>
      </c>
      <c r="AC669" s="21"/>
      <c r="AD669" s="1"/>
      <c r="AE669" s="1">
        <v>2017</v>
      </c>
      <c r="AF669" s="1">
        <v>26</v>
      </c>
      <c r="AG669" s="1">
        <v>20</v>
      </c>
      <c r="AH669" s="12" t="s">
        <v>2674</v>
      </c>
      <c r="AI669" s="1"/>
      <c r="AJ669" s="32" t="str">
        <f>IF(AE669&lt;&gt;AE668,"1",IF(C669&gt;C668,AJ668+1,"1"))</f>
        <v>1</v>
      </c>
      <c r="AK669" s="10">
        <f>IF(G669="Top",AJ669*1,IF(G669="Bottom",AJ669+10,""))</f>
        <v>1</v>
      </c>
      <c r="AL669" s="11" t="s">
        <v>2676</v>
      </c>
      <c r="AM669" s="14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</row>
    <row r="670" spans="1:73" s="11" customFormat="1" ht="11.25" hidden="1" x14ac:dyDescent="0.2">
      <c r="A670" s="1">
        <v>33</v>
      </c>
      <c r="B670" s="11" t="s">
        <v>37</v>
      </c>
      <c r="C670" s="24">
        <v>42911</v>
      </c>
      <c r="D670" s="1"/>
      <c r="E670" s="20"/>
      <c r="F670" s="1">
        <v>11</v>
      </c>
      <c r="G670" s="7" t="s">
        <v>1</v>
      </c>
      <c r="H670" s="5">
        <v>8.72E-2</v>
      </c>
      <c r="I670" s="6"/>
      <c r="J670" s="6">
        <v>0.13500000000000001</v>
      </c>
      <c r="K670" s="6"/>
      <c r="L670" s="6" t="str">
        <f>IF(H670="","",IF(K670="","",K670/H670))</f>
        <v/>
      </c>
      <c r="M670" s="1"/>
      <c r="N670" s="20"/>
      <c r="O670" s="13"/>
      <c r="P670" s="1"/>
      <c r="Q670" s="20"/>
      <c r="R670" s="13"/>
      <c r="S670" s="6" t="s">
        <v>35</v>
      </c>
      <c r="T670" s="6"/>
      <c r="U670" s="6"/>
      <c r="V670" s="6"/>
      <c r="W670" s="6"/>
      <c r="X670" s="6" t="str">
        <f>IF(T670="","",T670-U670-V670-W670)</f>
        <v/>
      </c>
      <c r="Y670" s="9" t="str">
        <f>IF(U670="","",U670/$T670)</f>
        <v/>
      </c>
      <c r="Z670" s="9" t="str">
        <f>IF(V670="","",V670/$T670)</f>
        <v/>
      </c>
      <c r="AA670" s="9" t="str">
        <f>IF(W670="","",W670/$T670)</f>
        <v/>
      </c>
      <c r="AB670" s="9" t="str">
        <f>IF(X670="","",X670/$T670)</f>
        <v/>
      </c>
      <c r="AC670" s="21"/>
      <c r="AD670" s="1"/>
      <c r="AE670" s="1">
        <v>2017</v>
      </c>
      <c r="AF670" s="1"/>
      <c r="AG670" s="1">
        <v>17</v>
      </c>
      <c r="AH670" s="12" t="s">
        <v>2674</v>
      </c>
      <c r="AI670" s="1"/>
      <c r="AJ670" s="32">
        <f>IF(AE670&lt;&gt;AE669,"1",IF(C670&gt;C669,AJ669+1,"1"))</f>
        <v>2</v>
      </c>
      <c r="AK670" s="10">
        <f>IF(G670="Top",AJ670*1,IF(G670="Bottom",AJ670+10,""))</f>
        <v>12</v>
      </c>
      <c r="AL670" s="11" t="s">
        <v>3013</v>
      </c>
      <c r="AM670" s="14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</row>
    <row r="671" spans="1:73" s="11" customFormat="1" ht="11.25" x14ac:dyDescent="0.2">
      <c r="A671" s="1">
        <v>33</v>
      </c>
      <c r="B671" s="11" t="s">
        <v>37</v>
      </c>
      <c r="C671" s="24">
        <v>42911</v>
      </c>
      <c r="D671" s="1"/>
      <c r="E671" s="39">
        <v>2.9</v>
      </c>
      <c r="F671" s="1">
        <v>1.5</v>
      </c>
      <c r="G671" s="1" t="s">
        <v>4</v>
      </c>
      <c r="H671" s="5">
        <v>0.03</v>
      </c>
      <c r="I671" s="6">
        <v>5.8999999999999997E-2</v>
      </c>
      <c r="J671" s="6">
        <v>2.5000000000000001E-3</v>
      </c>
      <c r="K671" s="6">
        <v>0.39900000000000002</v>
      </c>
      <c r="L671" s="6">
        <f>IF(H671="","",IF(K671="","",K671/H671))</f>
        <v>13.3</v>
      </c>
      <c r="M671" s="1">
        <v>5</v>
      </c>
      <c r="N671" s="20">
        <v>7.63</v>
      </c>
      <c r="O671" s="13">
        <v>205.8</v>
      </c>
      <c r="P671" s="1"/>
      <c r="Q671" s="39">
        <v>7</v>
      </c>
      <c r="R671" s="13"/>
      <c r="S671" s="6">
        <v>0.15</v>
      </c>
      <c r="T671" s="6">
        <v>3.87</v>
      </c>
      <c r="U671" s="6">
        <v>2.68</v>
      </c>
      <c r="V671" s="6">
        <v>0.24</v>
      </c>
      <c r="W671" s="6">
        <v>0</v>
      </c>
      <c r="X671" s="6">
        <f>IF(T671="","",T671-U671-V671-W671)</f>
        <v>0.95</v>
      </c>
      <c r="Y671" s="9">
        <f>IF(U671="","",U671/$T671)</f>
        <v>0.69250645994832039</v>
      </c>
      <c r="Z671" s="9">
        <f>IF(V671="","",V671/$T671)</f>
        <v>6.2015503875968991E-2</v>
      </c>
      <c r="AA671" s="9">
        <f>IF(W671="","",W671/$T671)</f>
        <v>0</v>
      </c>
      <c r="AB671" s="9">
        <f>IF(X671="","",X671/$T671)</f>
        <v>0.24547803617571057</v>
      </c>
      <c r="AC671" s="21"/>
      <c r="AD671" s="1"/>
      <c r="AE671" s="1">
        <v>2017</v>
      </c>
      <c r="AF671" s="1">
        <v>20</v>
      </c>
      <c r="AG671" s="1">
        <v>22</v>
      </c>
      <c r="AH671" s="12" t="s">
        <v>2674</v>
      </c>
      <c r="AI671" s="1"/>
      <c r="AJ671" s="32" t="str">
        <f>IF(AE671&lt;&gt;AE670,"1",IF(C671&gt;C670,AJ670+1,"1"))</f>
        <v>1</v>
      </c>
      <c r="AK671" s="10">
        <f>IF(G671="Top",AJ671*1,IF(G671="Bottom",AJ671+10,""))</f>
        <v>1</v>
      </c>
      <c r="AL671" s="11" t="s">
        <v>3014</v>
      </c>
      <c r="AM671" s="14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</row>
    <row r="672" spans="1:73" s="11" customFormat="1" ht="11.25" hidden="1" x14ac:dyDescent="0.2">
      <c r="A672" s="1">
        <v>33</v>
      </c>
      <c r="B672" s="11" t="s">
        <v>37</v>
      </c>
      <c r="C672" s="24">
        <v>42925</v>
      </c>
      <c r="D672" s="1"/>
      <c r="E672" s="20"/>
      <c r="F672" s="1">
        <v>10</v>
      </c>
      <c r="G672" s="7" t="s">
        <v>1</v>
      </c>
      <c r="H672" s="5">
        <v>8.8400000000000006E-2</v>
      </c>
      <c r="I672" s="6"/>
      <c r="J672" s="6">
        <v>9.8000000000000004E-2</v>
      </c>
      <c r="K672" s="6"/>
      <c r="L672" s="6" t="str">
        <f>IF(H672="","",IF(K672="","",K672/H672))</f>
        <v/>
      </c>
      <c r="M672" s="1"/>
      <c r="N672" s="20"/>
      <c r="O672" s="13"/>
      <c r="P672" s="1"/>
      <c r="Q672" s="20"/>
      <c r="R672" s="13"/>
      <c r="S672" s="6" t="s">
        <v>35</v>
      </c>
      <c r="T672" s="6"/>
      <c r="U672" s="6"/>
      <c r="V672" s="6"/>
      <c r="W672" s="6"/>
      <c r="X672" s="6" t="str">
        <f>IF(T672="","",T672-U672-V672-W672)</f>
        <v/>
      </c>
      <c r="Y672" s="9" t="str">
        <f>IF(U672="","",U672/$T672)</f>
        <v/>
      </c>
      <c r="Z672" s="9" t="str">
        <f>IF(V672="","",V672/$T672)</f>
        <v/>
      </c>
      <c r="AA672" s="9" t="str">
        <f>IF(W672="","",W672/$T672)</f>
        <v/>
      </c>
      <c r="AB672" s="9" t="str">
        <f>IF(X672="","",X672/$T672)</f>
        <v/>
      </c>
      <c r="AC672" s="21"/>
      <c r="AD672" s="1"/>
      <c r="AE672" s="1">
        <v>2017</v>
      </c>
      <c r="AF672" s="1"/>
      <c r="AG672" s="1">
        <v>18</v>
      </c>
      <c r="AH672" s="12" t="s">
        <v>2674</v>
      </c>
      <c r="AI672" s="1"/>
      <c r="AJ672" s="32">
        <f>IF(AE672&lt;&gt;AE671,"1",IF(C672&gt;C671,AJ671+1,"1"))</f>
        <v>2</v>
      </c>
      <c r="AK672" s="10">
        <f>IF(G672="Top",AJ672*1,IF(G672="Bottom",AJ672+10,""))</f>
        <v>12</v>
      </c>
      <c r="AL672" s="11" t="s">
        <v>3385</v>
      </c>
      <c r="AM672" s="14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</row>
    <row r="673" spans="1:73" s="11" customFormat="1" ht="11.25" x14ac:dyDescent="0.2">
      <c r="A673" s="1">
        <v>33</v>
      </c>
      <c r="B673" s="11" t="s">
        <v>37</v>
      </c>
      <c r="C673" s="24">
        <v>42925</v>
      </c>
      <c r="D673" s="1">
        <v>11</v>
      </c>
      <c r="E673" s="39">
        <v>4.6500000000000004</v>
      </c>
      <c r="F673" s="1">
        <v>1.5</v>
      </c>
      <c r="G673" s="1" t="s">
        <v>4</v>
      </c>
      <c r="H673" s="5">
        <v>2.8399999999999998E-2</v>
      </c>
      <c r="I673" s="6">
        <v>6.7000000000000004E-2</v>
      </c>
      <c r="J673" s="6">
        <v>8.2000000000000003E-2</v>
      </c>
      <c r="K673" s="6">
        <v>0.61899999999999999</v>
      </c>
      <c r="L673" s="6">
        <f>IF(H673="","",IF(K673="","",K673/H673))</f>
        <v>21.795774647887324</v>
      </c>
      <c r="M673" s="1">
        <v>5</v>
      </c>
      <c r="N673" s="20">
        <v>7.94</v>
      </c>
      <c r="O673" s="13">
        <v>76.3</v>
      </c>
      <c r="P673" s="1"/>
      <c r="Q673" s="39">
        <v>5.2</v>
      </c>
      <c r="R673" s="13">
        <v>25.4</v>
      </c>
      <c r="S673" s="6">
        <v>0.15</v>
      </c>
      <c r="T673" s="6">
        <v>2.13</v>
      </c>
      <c r="U673" s="6">
        <v>0.88</v>
      </c>
      <c r="V673" s="6">
        <v>0</v>
      </c>
      <c r="W673" s="6">
        <v>0</v>
      </c>
      <c r="X673" s="6">
        <f>IF(T673="","",T673-U673-V673-W673)</f>
        <v>1.25</v>
      </c>
      <c r="Y673" s="9">
        <f>IF(U673="","",U673/$T673)</f>
        <v>0.41314553990610331</v>
      </c>
      <c r="Z673" s="9">
        <f>IF(V673="","",V673/$T673)</f>
        <v>0</v>
      </c>
      <c r="AA673" s="9">
        <f>IF(W673="","",W673/$T673)</f>
        <v>0</v>
      </c>
      <c r="AB673" s="9">
        <f>IF(X673="","",X673/$T673)</f>
        <v>0.58685446009389675</v>
      </c>
      <c r="AC673" s="21"/>
      <c r="AD673" s="1"/>
      <c r="AE673" s="1">
        <v>2017</v>
      </c>
      <c r="AF673" s="1">
        <v>21</v>
      </c>
      <c r="AG673" s="1">
        <v>24</v>
      </c>
      <c r="AH673" s="12" t="s">
        <v>2674</v>
      </c>
      <c r="AI673" s="1"/>
      <c r="AJ673" s="32" t="str">
        <f>IF(AE673&lt;&gt;AE672,"1",IF(C673&gt;C672,AJ672+1,"1"))</f>
        <v>1</v>
      </c>
      <c r="AK673" s="10">
        <f>IF(G673="Top",AJ673*1,IF(G673="Bottom",AJ673+10,""))</f>
        <v>1</v>
      </c>
      <c r="AL673" s="11" t="s">
        <v>3386</v>
      </c>
      <c r="AM673" s="14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</row>
    <row r="674" spans="1:73" s="11" customFormat="1" ht="11.25" hidden="1" x14ac:dyDescent="0.2">
      <c r="A674" s="1">
        <v>33</v>
      </c>
      <c r="B674" s="11" t="s">
        <v>37</v>
      </c>
      <c r="C674" s="24">
        <v>42939</v>
      </c>
      <c r="D674" s="1"/>
      <c r="E674" s="20"/>
      <c r="F674" s="1">
        <v>10</v>
      </c>
      <c r="G674" s="7" t="s">
        <v>1</v>
      </c>
      <c r="H674" s="5">
        <v>0.2009</v>
      </c>
      <c r="I674" s="6"/>
      <c r="J674" s="6">
        <v>0.151</v>
      </c>
      <c r="K674" s="6"/>
      <c r="L674" s="6" t="str">
        <f>IF(H674="","",IF(K674="","",K674/H674))</f>
        <v/>
      </c>
      <c r="M674" s="1"/>
      <c r="N674" s="20"/>
      <c r="O674" s="13"/>
      <c r="P674" s="1"/>
      <c r="Q674" s="20"/>
      <c r="R674" s="13"/>
      <c r="S674" s="6" t="s">
        <v>35</v>
      </c>
      <c r="T674" s="6"/>
      <c r="U674" s="6"/>
      <c r="V674" s="6"/>
      <c r="W674" s="6"/>
      <c r="X674" s="6" t="str">
        <f>IF(T674="","",T674-U674-V674-W674)</f>
        <v/>
      </c>
      <c r="Y674" s="9" t="str">
        <f>IF(U674="","",U674/$T674)</f>
        <v/>
      </c>
      <c r="Z674" s="9" t="str">
        <f>IF(V674="","",V674/$T674)</f>
        <v/>
      </c>
      <c r="AA674" s="9" t="str">
        <f>IF(W674="","",W674/$T674)</f>
        <v/>
      </c>
      <c r="AB674" s="9" t="str">
        <f>IF(X674="","",X674/$T674)</f>
        <v/>
      </c>
      <c r="AC674" s="21"/>
      <c r="AD674" s="1"/>
      <c r="AE674" s="1">
        <v>2017</v>
      </c>
      <c r="AF674" s="1"/>
      <c r="AG674" s="1">
        <v>21</v>
      </c>
      <c r="AH674" s="12" t="s">
        <v>2674</v>
      </c>
      <c r="AI674" s="1"/>
      <c r="AJ674" s="32">
        <f>IF(AE674&lt;&gt;AE673,"1",IF(C674&gt;C673,AJ673+1,"1"))</f>
        <v>2</v>
      </c>
      <c r="AK674" s="10">
        <f>IF(G674="Top",AJ674*1,IF(G674="Bottom",AJ674+10,""))</f>
        <v>12</v>
      </c>
      <c r="AL674" s="11" t="s">
        <v>3771</v>
      </c>
      <c r="AM674" s="14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</row>
    <row r="675" spans="1:73" s="11" customFormat="1" ht="11.25" x14ac:dyDescent="0.2">
      <c r="A675" s="1">
        <v>33</v>
      </c>
      <c r="B675" s="11" t="s">
        <v>37</v>
      </c>
      <c r="C675" s="24">
        <v>42939</v>
      </c>
      <c r="D675" s="1">
        <v>11</v>
      </c>
      <c r="E675" s="39">
        <v>3.05</v>
      </c>
      <c r="F675" s="1">
        <v>1.5</v>
      </c>
      <c r="G675" s="1" t="s">
        <v>4</v>
      </c>
      <c r="H675" s="5">
        <v>4.3200000000000002E-2</v>
      </c>
      <c r="I675" s="6">
        <v>4.5999999999999999E-2</v>
      </c>
      <c r="J675" s="6">
        <v>0.14099999999999999</v>
      </c>
      <c r="K675" s="6">
        <v>0.72099999999999997</v>
      </c>
      <c r="L675" s="6">
        <f>IF(H675="","",IF(K675="","",K675/H675))</f>
        <v>16.689814814814813</v>
      </c>
      <c r="M675" s="1">
        <v>6</v>
      </c>
      <c r="N675" s="20">
        <v>8.77</v>
      </c>
      <c r="O675" s="13">
        <v>210.7</v>
      </c>
      <c r="P675" s="1"/>
      <c r="Q675" s="39">
        <v>17.600000000000001</v>
      </c>
      <c r="R675" s="13"/>
      <c r="S675" s="6">
        <v>0.15</v>
      </c>
      <c r="T675" s="6">
        <v>7.01</v>
      </c>
      <c r="U675" s="6">
        <v>0.66</v>
      </c>
      <c r="V675" s="6">
        <v>1.51</v>
      </c>
      <c r="W675" s="6">
        <v>0</v>
      </c>
      <c r="X675" s="6">
        <f>IF(T675="","",T675-U675-V675-W675)</f>
        <v>4.84</v>
      </c>
      <c r="Y675" s="9">
        <f>IF(U675="","",U675/$T675)</f>
        <v>9.4151212553495012E-2</v>
      </c>
      <c r="Z675" s="9">
        <f>IF(V675="","",V675/$T675)</f>
        <v>0.21540656205420827</v>
      </c>
      <c r="AA675" s="9">
        <f>IF(W675="","",W675/$T675)</f>
        <v>0</v>
      </c>
      <c r="AB675" s="9">
        <f>IF(X675="","",X675/$T675)</f>
        <v>0.69044222539229672</v>
      </c>
      <c r="AC675" s="21"/>
      <c r="AD675" s="1"/>
      <c r="AE675" s="1">
        <v>2017</v>
      </c>
      <c r="AF675" s="1">
        <v>27</v>
      </c>
      <c r="AG675" s="1">
        <v>25</v>
      </c>
      <c r="AH675" s="12" t="s">
        <v>2674</v>
      </c>
      <c r="AI675" s="1"/>
      <c r="AJ675" s="32" t="str">
        <f>IF(AE675&lt;&gt;AE674,"1",IF(C675&gt;C674,AJ674+1,"1"))</f>
        <v>1</v>
      </c>
      <c r="AK675" s="10">
        <f>IF(G675="Top",AJ675*1,IF(G675="Bottom",AJ675+10,""))</f>
        <v>1</v>
      </c>
      <c r="AL675" s="11" t="s">
        <v>3772</v>
      </c>
      <c r="AM675" s="14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</row>
    <row r="676" spans="1:73" s="11" customFormat="1" ht="11.25" hidden="1" x14ac:dyDescent="0.2">
      <c r="A676" s="1">
        <v>33</v>
      </c>
      <c r="B676" s="11" t="s">
        <v>37</v>
      </c>
      <c r="C676" s="24">
        <v>42949</v>
      </c>
      <c r="D676" s="1"/>
      <c r="E676" s="20"/>
      <c r="F676" s="1"/>
      <c r="G676" s="1" t="s">
        <v>13</v>
      </c>
      <c r="H676" s="5"/>
      <c r="I676" s="6"/>
      <c r="J676" s="6"/>
      <c r="K676" s="6"/>
      <c r="L676" s="6" t="str">
        <f>IF(H676="","",IF(K676="","",K676/H676))</f>
        <v/>
      </c>
      <c r="M676" s="1"/>
      <c r="N676" s="20"/>
      <c r="O676" s="13"/>
      <c r="P676" s="1"/>
      <c r="Q676" s="20"/>
      <c r="R676" s="13"/>
      <c r="S676" s="6">
        <v>0.15</v>
      </c>
      <c r="T676" s="6">
        <v>98.75</v>
      </c>
      <c r="U676" s="6">
        <v>51.749999999999993</v>
      </c>
      <c r="V676" s="6">
        <v>3.25</v>
      </c>
      <c r="W676" s="6">
        <v>0</v>
      </c>
      <c r="X676" s="6">
        <f>IF(T676="","",T676-U676-V676-W676)</f>
        <v>43.750000000000007</v>
      </c>
      <c r="Y676" s="9">
        <f>IF(U676="","",U676/$T676)</f>
        <v>0.52405063291139231</v>
      </c>
      <c r="Z676" s="9">
        <f>IF(V676="","",V676/$T676)</f>
        <v>3.2911392405063293E-2</v>
      </c>
      <c r="AA676" s="9">
        <f>IF(W676="","",W676/$T676)</f>
        <v>0</v>
      </c>
      <c r="AB676" s="9">
        <f>IF(X676="","",X676/$T676)</f>
        <v>0.44303797468354439</v>
      </c>
      <c r="AC676" s="21"/>
      <c r="AD676" s="1" t="s">
        <v>4113</v>
      </c>
      <c r="AE676" s="1">
        <v>2017</v>
      </c>
      <c r="AF676" s="1"/>
      <c r="AG676" s="1"/>
      <c r="AH676" s="12" t="s">
        <v>38</v>
      </c>
      <c r="AI676" s="1"/>
      <c r="AJ676" s="32">
        <f>IF(AE676&lt;&gt;AE675,"1",IF(C676&gt;C675,AJ675+1,"1"))</f>
        <v>2</v>
      </c>
      <c r="AK676" s="10" t="str">
        <f>IF(G676="Top",AJ676*1,IF(G676="Bottom",AJ676+10,""))</f>
        <v/>
      </c>
      <c r="AL676" s="11" t="s">
        <v>4114</v>
      </c>
      <c r="AM676" s="14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</row>
    <row r="677" spans="1:73" s="11" customFormat="1" ht="11.25" hidden="1" x14ac:dyDescent="0.2">
      <c r="A677" s="1">
        <v>33</v>
      </c>
      <c r="B677" s="11" t="s">
        <v>37</v>
      </c>
      <c r="C677" s="24">
        <v>42953</v>
      </c>
      <c r="D677" s="1"/>
      <c r="E677" s="20"/>
      <c r="F677" s="1">
        <v>9</v>
      </c>
      <c r="G677" s="7" t="s">
        <v>1</v>
      </c>
      <c r="H677" s="5">
        <v>0.05</v>
      </c>
      <c r="I677" s="6"/>
      <c r="J677" s="6">
        <v>6.0999999999999999E-2</v>
      </c>
      <c r="K677" s="6"/>
      <c r="L677" s="6" t="str">
        <f>IF(H677="","",IF(K677="","",K677/H677))</f>
        <v/>
      </c>
      <c r="M677" s="1"/>
      <c r="N677" s="20"/>
      <c r="O677" s="13"/>
      <c r="P677" s="1"/>
      <c r="Q677" s="20"/>
      <c r="R677" s="13"/>
      <c r="S677" s="6" t="s">
        <v>35</v>
      </c>
      <c r="T677" s="6"/>
      <c r="U677" s="6"/>
      <c r="V677" s="6"/>
      <c r="W677" s="6"/>
      <c r="X677" s="6" t="str">
        <f>IF(T677="","",T677-U677-V677-W677)</f>
        <v/>
      </c>
      <c r="Y677" s="9" t="str">
        <f>IF(U677="","",U677/$T677)</f>
        <v/>
      </c>
      <c r="Z677" s="9" t="str">
        <f>IF(V677="","",V677/$T677)</f>
        <v/>
      </c>
      <c r="AA677" s="9" t="str">
        <f>IF(W677="","",W677/$T677)</f>
        <v/>
      </c>
      <c r="AB677" s="9" t="str">
        <f>IF(X677="","",X677/$T677)</f>
        <v/>
      </c>
      <c r="AC677" s="21"/>
      <c r="AD677" s="1"/>
      <c r="AE677" s="1">
        <v>2017</v>
      </c>
      <c r="AF677" s="1"/>
      <c r="AG677" s="1">
        <v>22</v>
      </c>
      <c r="AH677" s="12" t="s">
        <v>2674</v>
      </c>
      <c r="AI677" s="1"/>
      <c r="AJ677" s="32">
        <f>IF(AE677&lt;&gt;AE676,"1",IF(C677&gt;C676,AJ676+1,"1"))</f>
        <v>3</v>
      </c>
      <c r="AK677" s="10">
        <f>IF(G677="Top",AJ677*1,IF(G677="Bottom",AJ677+10,""))</f>
        <v>13</v>
      </c>
      <c r="AL677" s="11" t="s">
        <v>4172</v>
      </c>
      <c r="AM677" s="14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</row>
    <row r="678" spans="1:73" s="11" customFormat="1" ht="11.25" x14ac:dyDescent="0.2">
      <c r="A678" s="1">
        <v>33</v>
      </c>
      <c r="B678" s="11" t="s">
        <v>37</v>
      </c>
      <c r="C678" s="24">
        <v>42953</v>
      </c>
      <c r="D678" s="1">
        <v>10</v>
      </c>
      <c r="E678" s="39">
        <v>1.65</v>
      </c>
      <c r="F678" s="1">
        <v>1.5</v>
      </c>
      <c r="G678" s="1" t="s">
        <v>4</v>
      </c>
      <c r="H678" s="5">
        <v>6.5299999999999997E-2</v>
      </c>
      <c r="I678" s="6">
        <v>9.2999999999999999E-2</v>
      </c>
      <c r="J678" s="6">
        <v>0.20699999999999999</v>
      </c>
      <c r="K678" s="6">
        <v>0.33</v>
      </c>
      <c r="L678" s="6">
        <f>IF(H678="","",IF(K678="","",K678/H678))</f>
        <v>5.0535987748851463</v>
      </c>
      <c r="M678" s="1">
        <v>6</v>
      </c>
      <c r="N678" s="20">
        <v>7.68</v>
      </c>
      <c r="O678" s="13">
        <v>205.4</v>
      </c>
      <c r="P678" s="1">
        <v>18.899999999999999</v>
      </c>
      <c r="Q678" s="39">
        <v>47.5</v>
      </c>
      <c r="R678" s="13"/>
      <c r="S678" s="6">
        <v>0.15</v>
      </c>
      <c r="T678" s="6">
        <v>9.08</v>
      </c>
      <c r="U678" s="6">
        <v>0</v>
      </c>
      <c r="V678" s="6">
        <v>3.53</v>
      </c>
      <c r="W678" s="6">
        <v>1.85</v>
      </c>
      <c r="X678" s="6">
        <f>IF(T678="","",T678-U678-V678-W678)</f>
        <v>3.7000000000000006</v>
      </c>
      <c r="Y678" s="9">
        <f>IF(U678="","",U678/$T678)</f>
        <v>0</v>
      </c>
      <c r="Z678" s="9">
        <f>IF(V678="","",V678/$T678)</f>
        <v>0.38876651982378851</v>
      </c>
      <c r="AA678" s="9">
        <f>IF(W678="","",W678/$T678)</f>
        <v>0.20374449339207049</v>
      </c>
      <c r="AB678" s="9">
        <f>IF(X678="","",X678/$T678)</f>
        <v>0.40748898678414103</v>
      </c>
      <c r="AC678" s="21"/>
      <c r="AD678" s="1"/>
      <c r="AE678" s="1">
        <v>2017</v>
      </c>
      <c r="AF678" s="1">
        <v>23</v>
      </c>
      <c r="AG678" s="1">
        <v>23</v>
      </c>
      <c r="AH678" s="12" t="s">
        <v>2674</v>
      </c>
      <c r="AI678" s="1"/>
      <c r="AJ678" s="32" t="str">
        <f>IF(AE678&lt;&gt;AE677,"1",IF(C678&gt;C677,AJ677+1,"1"))</f>
        <v>1</v>
      </c>
      <c r="AK678" s="10">
        <f>IF(G678="Top",AJ678*1,IF(G678="Bottom",AJ678+10,""))</f>
        <v>1</v>
      </c>
      <c r="AL678" s="11" t="s">
        <v>4173</v>
      </c>
      <c r="AM678" s="14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</row>
    <row r="679" spans="1:73" s="11" customFormat="1" ht="11.25" hidden="1" x14ac:dyDescent="0.2">
      <c r="A679" s="1">
        <v>33</v>
      </c>
      <c r="B679" s="11" t="s">
        <v>37</v>
      </c>
      <c r="C679" s="24">
        <v>42967</v>
      </c>
      <c r="D679" s="1"/>
      <c r="E679" s="20"/>
      <c r="F679" s="1">
        <v>9</v>
      </c>
      <c r="G679" s="7" t="s">
        <v>1</v>
      </c>
      <c r="H679" s="5">
        <v>7.909999999999999E-2</v>
      </c>
      <c r="I679" s="6"/>
      <c r="J679" s="6">
        <v>0.26500000000000001</v>
      </c>
      <c r="K679" s="6"/>
      <c r="L679" s="6" t="str">
        <f>IF(H679="","",IF(K679="","",K679/H679))</f>
        <v/>
      </c>
      <c r="M679" s="1"/>
      <c r="N679" s="20"/>
      <c r="O679" s="13"/>
      <c r="P679" s="1"/>
      <c r="Q679" s="20"/>
      <c r="R679" s="13"/>
      <c r="S679" s="6" t="s">
        <v>35</v>
      </c>
      <c r="T679" s="6"/>
      <c r="U679" s="6"/>
      <c r="V679" s="6"/>
      <c r="W679" s="6"/>
      <c r="X679" s="6" t="str">
        <f>IF(T679="","",T679-U679-V679-W679)</f>
        <v/>
      </c>
      <c r="Y679" s="9" t="str">
        <f>IF(U679="","",U679/$T679)</f>
        <v/>
      </c>
      <c r="Z679" s="9" t="str">
        <f>IF(V679="","",V679/$T679)</f>
        <v/>
      </c>
      <c r="AA679" s="9" t="str">
        <f>IF(W679="","",W679/$T679)</f>
        <v/>
      </c>
      <c r="AB679" s="9" t="str">
        <f>IF(X679="","",X679/$T679)</f>
        <v/>
      </c>
      <c r="AC679" s="21"/>
      <c r="AD679" s="1"/>
      <c r="AE679" s="1">
        <v>2017</v>
      </c>
      <c r="AF679" s="1"/>
      <c r="AG679" s="1">
        <v>22</v>
      </c>
      <c r="AH679" s="12" t="s">
        <v>2674</v>
      </c>
      <c r="AI679" s="1"/>
      <c r="AJ679" s="32">
        <f>IF(AE679&lt;&gt;AE678,"1",IF(C679&gt;C678,AJ678+1,"1"))</f>
        <v>2</v>
      </c>
      <c r="AK679" s="10">
        <f>IF(G679="Top",AJ679*1,IF(G679="Bottom",AJ679+10,""))</f>
        <v>12</v>
      </c>
      <c r="AL679" s="11" t="s">
        <v>4571</v>
      </c>
      <c r="AM679" s="14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</row>
    <row r="680" spans="1:73" s="11" customFormat="1" ht="11.25" hidden="1" x14ac:dyDescent="0.2">
      <c r="A680" s="1">
        <v>33</v>
      </c>
      <c r="B680" s="11" t="s">
        <v>37</v>
      </c>
      <c r="C680" s="24">
        <v>42967</v>
      </c>
      <c r="D680" s="1"/>
      <c r="E680" s="20"/>
      <c r="F680" s="1"/>
      <c r="G680" s="1" t="s">
        <v>13</v>
      </c>
      <c r="H680" s="5"/>
      <c r="I680" s="6"/>
      <c r="J680" s="6"/>
      <c r="K680" s="6"/>
      <c r="L680" s="6" t="str">
        <f>IF(H680="","",IF(K680="","",K680/H680))</f>
        <v/>
      </c>
      <c r="M680" s="1"/>
      <c r="N680" s="20"/>
      <c r="O680" s="13"/>
      <c r="P680" s="1"/>
      <c r="Q680" s="20"/>
      <c r="R680" s="13"/>
      <c r="S680" s="6">
        <v>12.199923551903634</v>
      </c>
      <c r="T680" s="6">
        <v>6686</v>
      </c>
      <c r="U680" s="6">
        <v>6646.2500000000009</v>
      </c>
      <c r="V680" s="6">
        <v>0</v>
      </c>
      <c r="W680" s="6">
        <v>0</v>
      </c>
      <c r="X680" s="6">
        <f>IF(T680="","",T680-U680-V680-W680)</f>
        <v>39.749999999999091</v>
      </c>
      <c r="Y680" s="9">
        <f>IF(U680="","",U680/$T680)</f>
        <v>0.99405474125037407</v>
      </c>
      <c r="Z680" s="9">
        <f>IF(V680="","",V680/$T680)</f>
        <v>0</v>
      </c>
      <c r="AA680" s="9">
        <f>IF(W680="","",W680/$T680)</f>
        <v>0</v>
      </c>
      <c r="AB680" s="9">
        <f>IF(X680="","",X680/$T680)</f>
        <v>5.9452587496259483E-3</v>
      </c>
      <c r="AC680" s="21"/>
      <c r="AD680" s="1" t="s">
        <v>4572</v>
      </c>
      <c r="AE680" s="1">
        <v>2017</v>
      </c>
      <c r="AF680" s="1"/>
      <c r="AG680" s="1"/>
      <c r="AH680" s="12" t="s">
        <v>38</v>
      </c>
      <c r="AI680" s="1"/>
      <c r="AJ680" s="32" t="str">
        <f>IF(AE680&lt;&gt;AE679,"1",IF(C680&gt;C679,AJ679+1,"1"))</f>
        <v>1</v>
      </c>
      <c r="AK680" s="10" t="str">
        <f>IF(G680="Top",AJ680*1,IF(G680="Bottom",AJ680+10,""))</f>
        <v/>
      </c>
      <c r="AL680" s="11" t="s">
        <v>4573</v>
      </c>
      <c r="AM680" s="14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</row>
    <row r="681" spans="1:73" s="11" customFormat="1" ht="11.25" x14ac:dyDescent="0.2">
      <c r="A681" s="1">
        <v>33</v>
      </c>
      <c r="B681" s="11" t="s">
        <v>37</v>
      </c>
      <c r="C681" s="24">
        <v>42967</v>
      </c>
      <c r="D681" s="1">
        <v>10</v>
      </c>
      <c r="E681" s="39">
        <v>1.95</v>
      </c>
      <c r="F681" s="1">
        <v>1.5</v>
      </c>
      <c r="G681" s="1" t="s">
        <v>4</v>
      </c>
      <c r="H681" s="5">
        <v>6.8099999999999994E-2</v>
      </c>
      <c r="I681" s="6">
        <v>2.5000000000000001E-2</v>
      </c>
      <c r="J681" s="6">
        <v>0.11799999999999999</v>
      </c>
      <c r="K681" s="6">
        <v>0.38600000000000001</v>
      </c>
      <c r="L681" s="6">
        <f>IF(H681="","",IF(K681="","",K681/H681))</f>
        <v>5.6681350954478713</v>
      </c>
      <c r="M681" s="1">
        <v>7</v>
      </c>
      <c r="N681" s="20">
        <v>8.25</v>
      </c>
      <c r="O681" s="13">
        <v>202.6</v>
      </c>
      <c r="P681" s="1"/>
      <c r="Q681" s="39">
        <v>24.1</v>
      </c>
      <c r="R681" s="13"/>
      <c r="S681" s="6">
        <v>0.35184876244403551</v>
      </c>
      <c r="T681" s="6">
        <v>13.83</v>
      </c>
      <c r="U681" s="6">
        <v>7.73</v>
      </c>
      <c r="V681" s="6">
        <v>0</v>
      </c>
      <c r="W681" s="6">
        <v>0</v>
      </c>
      <c r="X681" s="6">
        <f>IF(T681="","",T681-U681-V681-W681)</f>
        <v>6.1</v>
      </c>
      <c r="Y681" s="9">
        <f>IF(U681="","",U681/$T681)</f>
        <v>0.55892986261749822</v>
      </c>
      <c r="Z681" s="9">
        <f>IF(V681="","",V681/$T681)</f>
        <v>0</v>
      </c>
      <c r="AA681" s="9">
        <f>IF(W681="","",W681/$T681)</f>
        <v>0</v>
      </c>
      <c r="AB681" s="9">
        <f>IF(X681="","",X681/$T681)</f>
        <v>0.44107013738250178</v>
      </c>
      <c r="AC681" s="21"/>
      <c r="AD681" s="1" t="s">
        <v>4574</v>
      </c>
      <c r="AE681" s="1">
        <v>2017</v>
      </c>
      <c r="AF681" s="1">
        <v>26</v>
      </c>
      <c r="AG681" s="1">
        <v>23</v>
      </c>
      <c r="AH681" s="12" t="s">
        <v>2674</v>
      </c>
      <c r="AI681" s="1"/>
      <c r="AJ681" s="32" t="str">
        <f>IF(AE681&lt;&gt;AE680,"1",IF(C681&gt;C680,AJ680+1,"1"))</f>
        <v>1</v>
      </c>
      <c r="AK681" s="10">
        <f>IF(G681="Top",AJ681*1,IF(G681="Bottom",AJ681+10,""))</f>
        <v>1</v>
      </c>
      <c r="AL681" s="11" t="s">
        <v>4575</v>
      </c>
      <c r="AM681" s="14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</row>
    <row r="682" spans="1:73" s="11" customFormat="1" ht="11.25" hidden="1" x14ac:dyDescent="0.2">
      <c r="A682" s="1">
        <v>33</v>
      </c>
      <c r="B682" s="11" t="s">
        <v>37</v>
      </c>
      <c r="C682" s="24">
        <v>42976</v>
      </c>
      <c r="D682" s="1"/>
      <c r="E682" s="20"/>
      <c r="F682" s="1"/>
      <c r="G682" s="1" t="s">
        <v>13</v>
      </c>
      <c r="H682" s="5"/>
      <c r="I682" s="6"/>
      <c r="J682" s="6"/>
      <c r="K682" s="6"/>
      <c r="L682" s="6" t="str">
        <f>IF(H682="","",IF(K682="","",K682/H682))</f>
        <v/>
      </c>
      <c r="M682" s="1"/>
      <c r="N682" s="20"/>
      <c r="O682" s="13"/>
      <c r="P682" s="1"/>
      <c r="Q682" s="20"/>
      <c r="R682" s="13"/>
      <c r="S682" s="6">
        <v>0.15</v>
      </c>
      <c r="T682" s="6">
        <v>3.5</v>
      </c>
      <c r="U682" s="6">
        <v>2.2999999999999998</v>
      </c>
      <c r="V682" s="6">
        <v>0</v>
      </c>
      <c r="W682" s="6">
        <v>0</v>
      </c>
      <c r="X682" s="6">
        <f>IF(T682="","",T682-U682-V682-W682)</f>
        <v>1.2000000000000002</v>
      </c>
      <c r="Y682" s="9">
        <f>IF(U682="","",U682/$T682)</f>
        <v>0.65714285714285714</v>
      </c>
      <c r="Z682" s="9">
        <f>IF(V682="","",V682/$T682)</f>
        <v>0</v>
      </c>
      <c r="AA682" s="9">
        <f>IF(W682="","",W682/$T682)</f>
        <v>0</v>
      </c>
      <c r="AB682" s="9">
        <f>IF(X682="","",X682/$T682)</f>
        <v>0.34285714285714292</v>
      </c>
      <c r="AC682" s="21"/>
      <c r="AD682" s="1" t="s">
        <v>4881</v>
      </c>
      <c r="AE682" s="1">
        <v>2017</v>
      </c>
      <c r="AF682" s="1"/>
      <c r="AG682" s="1"/>
      <c r="AH682" s="12" t="s">
        <v>38</v>
      </c>
      <c r="AI682" s="1"/>
      <c r="AJ682" s="32">
        <f>IF(AE682&lt;&gt;AE681,"1",IF(C682&gt;C681,AJ681+1,"1"))</f>
        <v>2</v>
      </c>
      <c r="AK682" s="10" t="str">
        <f>IF(G682="Top",AJ682*1,IF(G682="Bottom",AJ682+10,""))</f>
        <v/>
      </c>
      <c r="AL682" s="11" t="s">
        <v>4882</v>
      </c>
      <c r="AM682" s="14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</row>
    <row r="683" spans="1:73" s="11" customFormat="1" ht="11.25" hidden="1" x14ac:dyDescent="0.2">
      <c r="A683" s="1">
        <v>33</v>
      </c>
      <c r="B683" s="11" t="s">
        <v>37</v>
      </c>
      <c r="C683" s="24">
        <v>42982</v>
      </c>
      <c r="D683" s="1"/>
      <c r="E683" s="20"/>
      <c r="F683" s="1">
        <v>9</v>
      </c>
      <c r="G683" s="7" t="s">
        <v>1</v>
      </c>
      <c r="H683" s="5">
        <v>5.9499999999999997E-2</v>
      </c>
      <c r="I683" s="6"/>
      <c r="J683" s="6">
        <v>6.4000000000000001E-2</v>
      </c>
      <c r="K683" s="6"/>
      <c r="L683" s="6" t="str">
        <f>IF(H683="","",IF(K683="","",K683/H683))</f>
        <v/>
      </c>
      <c r="M683" s="1"/>
      <c r="N683" s="20"/>
      <c r="O683" s="13"/>
      <c r="P683" s="1"/>
      <c r="Q683" s="20"/>
      <c r="R683" s="13"/>
      <c r="S683" s="6" t="s">
        <v>35</v>
      </c>
      <c r="T683" s="6"/>
      <c r="U683" s="6"/>
      <c r="V683" s="6"/>
      <c r="W683" s="6"/>
      <c r="X683" s="6" t="str">
        <f>IF(T683="","",T683-U683-V683-W683)</f>
        <v/>
      </c>
      <c r="Y683" s="9" t="str">
        <f>IF(U683="","",U683/$T683)</f>
        <v/>
      </c>
      <c r="Z683" s="9" t="str">
        <f>IF(V683="","",V683/$T683)</f>
        <v/>
      </c>
      <c r="AA683" s="9" t="str">
        <f>IF(W683="","",W683/$T683)</f>
        <v/>
      </c>
      <c r="AB683" s="9" t="str">
        <f>IF(X683="","",X683/$T683)</f>
        <v/>
      </c>
      <c r="AC683" s="21"/>
      <c r="AD683" s="1"/>
      <c r="AE683" s="1">
        <v>2017</v>
      </c>
      <c r="AF683" s="1"/>
      <c r="AG683" s="1">
        <v>19</v>
      </c>
      <c r="AH683" s="12" t="s">
        <v>2674</v>
      </c>
      <c r="AI683" s="1"/>
      <c r="AJ683" s="32">
        <f>IF(AE683&lt;&gt;AE682,"1",IF(C683&gt;C682,AJ682+1,"1"))</f>
        <v>3</v>
      </c>
      <c r="AK683" s="10">
        <f>IF(G683="Top",AJ683*1,IF(G683="Bottom",AJ683+10,""))</f>
        <v>13</v>
      </c>
      <c r="AL683" s="11" t="s">
        <v>4959</v>
      </c>
      <c r="AM683" s="14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</row>
    <row r="684" spans="1:73" s="11" customFormat="1" ht="11.25" x14ac:dyDescent="0.2">
      <c r="A684" s="1">
        <v>33</v>
      </c>
      <c r="B684" s="11" t="s">
        <v>37</v>
      </c>
      <c r="C684" s="24">
        <v>42982</v>
      </c>
      <c r="D684" s="1">
        <v>10</v>
      </c>
      <c r="E684" s="39">
        <v>1.4</v>
      </c>
      <c r="F684" s="1">
        <v>1.5</v>
      </c>
      <c r="G684" s="1" t="s">
        <v>4</v>
      </c>
      <c r="H684" s="5">
        <v>5.2899999999999996E-2</v>
      </c>
      <c r="I684" s="6">
        <v>1.4999999999999999E-2</v>
      </c>
      <c r="J684" s="6">
        <v>5.7000000000000002E-2</v>
      </c>
      <c r="K684" s="6">
        <v>0.33200000000000002</v>
      </c>
      <c r="L684" s="6">
        <f>IF(H684="","",IF(K684="","",K684/H684))</f>
        <v>6.2759924385633274</v>
      </c>
      <c r="M684" s="1">
        <v>5</v>
      </c>
      <c r="N684" s="20">
        <v>7.9</v>
      </c>
      <c r="O684" s="13">
        <v>208.2</v>
      </c>
      <c r="P684" s="1"/>
      <c r="Q684" s="39">
        <v>8.1999999999999993</v>
      </c>
      <c r="R684" s="13">
        <v>22.1</v>
      </c>
      <c r="S684" s="6">
        <v>0.15</v>
      </c>
      <c r="T684" s="6">
        <v>5.6</v>
      </c>
      <c r="U684" s="6">
        <v>3.2</v>
      </c>
      <c r="V684" s="6">
        <v>0</v>
      </c>
      <c r="W684" s="6">
        <v>0</v>
      </c>
      <c r="X684" s="6">
        <f>IF(T684="","",T684-U684-V684-W684)</f>
        <v>2.3999999999999995</v>
      </c>
      <c r="Y684" s="9">
        <f>IF(U684="","",U684/$T684)</f>
        <v>0.57142857142857151</v>
      </c>
      <c r="Z684" s="9">
        <f>IF(V684="","",V684/$T684)</f>
        <v>0</v>
      </c>
      <c r="AA684" s="9">
        <f>IF(W684="","",W684/$T684)</f>
        <v>0</v>
      </c>
      <c r="AB684" s="9">
        <f>IF(X684="","",X684/$T684)</f>
        <v>0.42857142857142849</v>
      </c>
      <c r="AC684" s="21"/>
      <c r="AD684" s="1"/>
      <c r="AE684" s="1">
        <v>2017</v>
      </c>
      <c r="AF684" s="1">
        <v>19</v>
      </c>
      <c r="AG684" s="1">
        <v>20</v>
      </c>
      <c r="AH684" s="12" t="s">
        <v>2674</v>
      </c>
      <c r="AI684" s="1"/>
      <c r="AJ684" s="32" t="str">
        <f>IF(AE684&lt;&gt;AE683,"1",IF(C684&gt;C683,AJ683+1,"1"))</f>
        <v>1</v>
      </c>
      <c r="AK684" s="10">
        <f>IF(G684="Top",AJ684*1,IF(G684="Bottom",AJ684+10,""))</f>
        <v>1</v>
      </c>
      <c r="AL684" s="11" t="s">
        <v>4960</v>
      </c>
      <c r="AM684" s="14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</row>
    <row r="685" spans="1:73" s="11" customFormat="1" ht="11.25" hidden="1" x14ac:dyDescent="0.2">
      <c r="A685" s="1">
        <v>33</v>
      </c>
      <c r="B685" s="11" t="s">
        <v>37</v>
      </c>
      <c r="C685" s="24">
        <v>42995</v>
      </c>
      <c r="D685" s="1"/>
      <c r="E685" s="20"/>
      <c r="F685" s="1">
        <v>10</v>
      </c>
      <c r="G685" s="7" t="s">
        <v>1</v>
      </c>
      <c r="H685" s="5">
        <v>7.51E-2</v>
      </c>
      <c r="I685" s="6"/>
      <c r="J685" s="6">
        <v>2.4E-2</v>
      </c>
      <c r="K685" s="6"/>
      <c r="L685" s="6" t="str">
        <f>IF(H685="","",IF(K685="","",K685/H685))</f>
        <v/>
      </c>
      <c r="M685" s="1"/>
      <c r="N685" s="20"/>
      <c r="O685" s="13"/>
      <c r="P685" s="1"/>
      <c r="Q685" s="20"/>
      <c r="R685" s="13"/>
      <c r="S685" s="6" t="s">
        <v>35</v>
      </c>
      <c r="T685" s="6"/>
      <c r="U685" s="6"/>
      <c r="V685" s="6"/>
      <c r="W685" s="6"/>
      <c r="X685" s="6" t="str">
        <f>IF(T685="","",T685-U685-V685-W685)</f>
        <v/>
      </c>
      <c r="Y685" s="9" t="str">
        <f>IF(U685="","",U685/$T685)</f>
        <v/>
      </c>
      <c r="Z685" s="9" t="str">
        <f>IF(V685="","",V685/$T685)</f>
        <v/>
      </c>
      <c r="AA685" s="9" t="str">
        <f>IF(W685="","",W685/$T685)</f>
        <v/>
      </c>
      <c r="AB685" s="9" t="str">
        <f>IF(X685="","",X685/$T685)</f>
        <v/>
      </c>
      <c r="AC685" s="21"/>
      <c r="AD685" s="1"/>
      <c r="AE685" s="1">
        <v>2017</v>
      </c>
      <c r="AF685" s="1"/>
      <c r="AG685" s="1">
        <v>19</v>
      </c>
      <c r="AH685" s="12" t="s">
        <v>2674</v>
      </c>
      <c r="AI685" s="1"/>
      <c r="AJ685" s="32">
        <f>IF(AE685&lt;&gt;AE684,"1",IF(C685&gt;C684,AJ684+1,"1"))</f>
        <v>2</v>
      </c>
      <c r="AK685" s="10">
        <f>IF(G685="Top",AJ685*1,IF(G685="Bottom",AJ685+10,""))</f>
        <v>12</v>
      </c>
      <c r="AL685" s="11" t="s">
        <v>5348</v>
      </c>
      <c r="AM685" s="14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</row>
    <row r="686" spans="1:73" s="11" customFormat="1" ht="11.25" x14ac:dyDescent="0.2">
      <c r="A686" s="1">
        <v>33</v>
      </c>
      <c r="B686" s="11" t="s">
        <v>37</v>
      </c>
      <c r="C686" s="24">
        <v>42995</v>
      </c>
      <c r="D686" s="1">
        <v>11</v>
      </c>
      <c r="E686" s="39">
        <v>2.35</v>
      </c>
      <c r="F686" s="1">
        <v>1.5</v>
      </c>
      <c r="G686" s="1" t="s">
        <v>4</v>
      </c>
      <c r="H686" s="5">
        <v>7.6799999999999993E-2</v>
      </c>
      <c r="I686" s="6">
        <v>7.0000000000000001E-3</v>
      </c>
      <c r="J686" s="6">
        <v>6.9000000000000006E-2</v>
      </c>
      <c r="K686" s="6">
        <v>0.45400000000000001</v>
      </c>
      <c r="L686" s="6">
        <f>IF(H686="","",IF(K686="","",K686/H686))</f>
        <v>5.9114583333333339</v>
      </c>
      <c r="M686" s="1">
        <v>5</v>
      </c>
      <c r="N686" s="20">
        <v>8.23</v>
      </c>
      <c r="O686" s="13">
        <v>154.9</v>
      </c>
      <c r="P686" s="1"/>
      <c r="Q686" s="39"/>
      <c r="R686" s="13"/>
      <c r="S686" s="6">
        <v>0.95005274354785008</v>
      </c>
      <c r="T686" s="6">
        <v>4.83</v>
      </c>
      <c r="U686" s="6">
        <v>2.96</v>
      </c>
      <c r="V686" s="6">
        <v>0.26</v>
      </c>
      <c r="W686" s="6">
        <v>0</v>
      </c>
      <c r="X686" s="6">
        <f>IF(T686="","",T686-U686-V686-W686)</f>
        <v>1.61</v>
      </c>
      <c r="Y686" s="9">
        <f>IF(U686="","",U686/$T686)</f>
        <v>0.61283643892339545</v>
      </c>
      <c r="Z686" s="9">
        <f>IF(V686="","",V686/$T686)</f>
        <v>5.3830227743271224E-2</v>
      </c>
      <c r="AA686" s="9">
        <f>IF(W686="","",W686/$T686)</f>
        <v>0</v>
      </c>
      <c r="AB686" s="9">
        <f>IF(X686="","",X686/$T686)</f>
        <v>0.33333333333333337</v>
      </c>
      <c r="AC686" s="21"/>
      <c r="AD686" s="1"/>
      <c r="AE686" s="1">
        <v>2017</v>
      </c>
      <c r="AF686" s="1">
        <v>22</v>
      </c>
      <c r="AG686" s="1">
        <v>21</v>
      </c>
      <c r="AH686" s="12" t="s">
        <v>2674</v>
      </c>
      <c r="AI686" s="1"/>
      <c r="AJ686" s="32" t="str">
        <f>IF(AE686&lt;&gt;AE685,"1",IF(C686&gt;C685,AJ685+1,"1"))</f>
        <v>1</v>
      </c>
      <c r="AK686" s="10">
        <f>IF(G686="Top",AJ686*1,IF(G686="Bottom",AJ686+10,""))</f>
        <v>1</v>
      </c>
      <c r="AL686" s="11" t="s">
        <v>5349</v>
      </c>
      <c r="AM686" s="14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</row>
    <row r="687" spans="1:73" s="11" customFormat="1" ht="11.25" x14ac:dyDescent="0.2">
      <c r="A687" s="15">
        <v>33.1</v>
      </c>
      <c r="B687" s="11" t="s">
        <v>125</v>
      </c>
      <c r="C687" s="16">
        <v>42526</v>
      </c>
      <c r="D687" s="3">
        <v>4</v>
      </c>
      <c r="E687" s="38">
        <v>2</v>
      </c>
      <c r="F687" s="3">
        <v>1.5</v>
      </c>
      <c r="G687" s="7" t="s">
        <v>4</v>
      </c>
      <c r="H687" s="17">
        <v>2.7800000000000002E-2</v>
      </c>
      <c r="I687" s="4">
        <v>3.5000000000000001E-3</v>
      </c>
      <c r="J687" s="4">
        <v>1.4999999999999999E-2</v>
      </c>
      <c r="K687" s="4">
        <v>0.247</v>
      </c>
      <c r="L687" s="4">
        <f>IF(K687="","",IF(H687="","",K687/H687))</f>
        <v>8.8848920863309342</v>
      </c>
      <c r="M687" s="7">
        <v>15</v>
      </c>
      <c r="N687" s="4">
        <v>7.78</v>
      </c>
      <c r="O687" s="7">
        <v>123.7</v>
      </c>
      <c r="P687" s="3"/>
      <c r="Q687" s="38">
        <v>2</v>
      </c>
      <c r="R687" s="3"/>
      <c r="S687" s="4">
        <v>0.15</v>
      </c>
      <c r="T687" s="8">
        <v>1.1499999999999999</v>
      </c>
      <c r="U687" s="8">
        <v>0</v>
      </c>
      <c r="V687" s="4">
        <v>0.73</v>
      </c>
      <c r="W687" s="4">
        <v>7.0000000000000007E-2</v>
      </c>
      <c r="X687" s="4">
        <f>IF(T687="","",IF(W687="","",(T687-U687-V687-W687)))</f>
        <v>0.34999999999999992</v>
      </c>
      <c r="Y687" s="9">
        <f>IF(U687="","",U687/$T687)</f>
        <v>0</v>
      </c>
      <c r="Z687" s="9">
        <f>IF(V687="","",V687/$T687)</f>
        <v>0.63478260869565217</v>
      </c>
      <c r="AA687" s="9">
        <f>IF(W687="","",W687/$T687)</f>
        <v>6.0869565217391314E-2</v>
      </c>
      <c r="AB687" s="9">
        <f>IF(X687="","",X687/$T687)</f>
        <v>0.30434782608695649</v>
      </c>
      <c r="AC687" s="9"/>
      <c r="AD687" s="8"/>
      <c r="AE687" s="10">
        <v>2016</v>
      </c>
      <c r="AF687" s="7">
        <v>21</v>
      </c>
      <c r="AG687" s="7">
        <v>23</v>
      </c>
      <c r="AH687" s="12" t="s">
        <v>125</v>
      </c>
      <c r="AI687" s="12"/>
      <c r="AJ687" s="32" t="str">
        <f>IF(AE687&lt;&gt;AE686,"1",IF(C687&gt;C686,AJ686+1,"1"))</f>
        <v>1</v>
      </c>
      <c r="AK687" s="10">
        <f>IF(G687="Top",AJ687*1,IF(G687="Bottom",AJ687+10,""))</f>
        <v>1</v>
      </c>
      <c r="AL687" s="11" t="s">
        <v>126</v>
      </c>
      <c r="AN687" s="10"/>
      <c r="AO687" s="10"/>
      <c r="AP687" s="7"/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</row>
    <row r="688" spans="1:73" s="11" customFormat="1" ht="11.25" x14ac:dyDescent="0.2">
      <c r="A688" s="15">
        <v>33.1</v>
      </c>
      <c r="B688" s="11" t="s">
        <v>125</v>
      </c>
      <c r="C688" s="16">
        <v>42547</v>
      </c>
      <c r="D688" s="3">
        <v>4</v>
      </c>
      <c r="E688" s="38">
        <v>2.25</v>
      </c>
      <c r="F688" s="3">
        <v>1.5</v>
      </c>
      <c r="G688" s="7" t="s">
        <v>4</v>
      </c>
      <c r="H688" s="17">
        <v>2.4399999999999998E-2</v>
      </c>
      <c r="I688" s="4" t="s">
        <v>35</v>
      </c>
      <c r="J688" s="4" t="s">
        <v>35</v>
      </c>
      <c r="K688" s="4">
        <v>0.27400000000000002</v>
      </c>
      <c r="L688" s="4">
        <f>IF(K688="","",IF(H688="","",K688/H688))</f>
        <v>11.229508196721314</v>
      </c>
      <c r="M688" s="7">
        <v>18</v>
      </c>
      <c r="N688" s="4">
        <v>8.2899999999999991</v>
      </c>
      <c r="O688" s="7">
        <v>126.1</v>
      </c>
      <c r="P688" s="3"/>
      <c r="Q688" s="38">
        <v>2.6</v>
      </c>
      <c r="R688" s="3"/>
      <c r="S688" s="4">
        <v>0.15</v>
      </c>
      <c r="T688" s="8">
        <v>5.57</v>
      </c>
      <c r="U688" s="8">
        <v>4.05</v>
      </c>
      <c r="V688" s="4">
        <v>1.1100000000000001</v>
      </c>
      <c r="W688" s="4">
        <v>0</v>
      </c>
      <c r="X688" s="4">
        <f>IF(T688="","",IF(W688="","",(T688-U688-V688-W688)))</f>
        <v>0.41000000000000036</v>
      </c>
      <c r="Y688" s="9">
        <f>IF(U688="","",U688/$T688)</f>
        <v>0.72710951526032308</v>
      </c>
      <c r="Z688" s="9">
        <f>IF(V688="","",V688/$T688)</f>
        <v>0.1992818671454219</v>
      </c>
      <c r="AA688" s="9">
        <f>IF(W688="","",W688/$T688)</f>
        <v>0</v>
      </c>
      <c r="AB688" s="9">
        <f>IF(X688="","",X688/$T688)</f>
        <v>7.3608617594254994E-2</v>
      </c>
      <c r="AC688" s="9"/>
      <c r="AD688" s="8"/>
      <c r="AE688" s="10">
        <v>2016</v>
      </c>
      <c r="AF688" s="7">
        <v>25</v>
      </c>
      <c r="AG688" s="7">
        <v>27</v>
      </c>
      <c r="AH688" s="12" t="s">
        <v>125</v>
      </c>
      <c r="AI688" s="12"/>
      <c r="AJ688" s="32">
        <f>IF(AE688&lt;&gt;AE687,"1",IF(C688&gt;C687,AJ687+1,"1"))</f>
        <v>2</v>
      </c>
      <c r="AK688" s="10">
        <f>IF(G688="Top",AJ688*1,IF(G688="Bottom",AJ688+10,""))</f>
        <v>2</v>
      </c>
      <c r="AL688" s="11" t="s">
        <v>532</v>
      </c>
      <c r="AN688" s="10"/>
      <c r="AO688" s="10"/>
      <c r="AP688" s="7"/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</row>
    <row r="689" spans="1:73" s="11" customFormat="1" ht="11.25" hidden="1" x14ac:dyDescent="0.2">
      <c r="A689" s="15">
        <v>33.1</v>
      </c>
      <c r="B689" s="11" t="s">
        <v>125</v>
      </c>
      <c r="C689" s="16">
        <v>42561</v>
      </c>
      <c r="D689" s="3">
        <v>4</v>
      </c>
      <c r="E689" s="4" t="s">
        <v>35</v>
      </c>
      <c r="F689" s="3">
        <v>1.5</v>
      </c>
      <c r="G689" s="7" t="s">
        <v>4</v>
      </c>
      <c r="H689" s="17">
        <v>4.48E-2</v>
      </c>
      <c r="I689" s="4">
        <v>0.01</v>
      </c>
      <c r="J689" s="4">
        <v>2.8000000000000001E-2</v>
      </c>
      <c r="K689" s="4">
        <v>0.29499999999999998</v>
      </c>
      <c r="L689" s="4">
        <f>IF(K689="","",IF(H689="","",K689/H689))</f>
        <v>6.5848214285714279</v>
      </c>
      <c r="M689" s="7">
        <v>18</v>
      </c>
      <c r="N689" s="4">
        <v>8</v>
      </c>
      <c r="O689" s="7">
        <v>226.5</v>
      </c>
      <c r="P689" s="3"/>
      <c r="Q689" s="4">
        <v>19.399999999999999</v>
      </c>
      <c r="R689" s="3">
        <v>39.5</v>
      </c>
      <c r="S689" s="4">
        <v>0.15</v>
      </c>
      <c r="T689" s="8">
        <v>9.14</v>
      </c>
      <c r="U689" s="8">
        <v>4.63</v>
      </c>
      <c r="V689" s="4">
        <v>1.38</v>
      </c>
      <c r="W689" s="4">
        <v>0</v>
      </c>
      <c r="X689" s="4">
        <f>IF(T689="","",IF(W689="","",(T689-U689-V689-W689)))</f>
        <v>3.1300000000000008</v>
      </c>
      <c r="Y689" s="9">
        <f>IF(U689="","",U689/$T689)</f>
        <v>0.50656455142231949</v>
      </c>
      <c r="Z689" s="9">
        <f>IF(V689="","",V689/$T689)</f>
        <v>0.15098468271334789</v>
      </c>
      <c r="AA689" s="9">
        <f>IF(W689="","",W689/$T689)</f>
        <v>0</v>
      </c>
      <c r="AB689" s="9">
        <f>IF(X689="","",X689/$T689)</f>
        <v>0.34245076586433265</v>
      </c>
      <c r="AC689" s="9"/>
      <c r="AD689" s="8"/>
      <c r="AE689" s="10">
        <v>2016</v>
      </c>
      <c r="AF689" s="7">
        <v>23</v>
      </c>
      <c r="AG689" s="7">
        <v>25</v>
      </c>
      <c r="AH689" s="12" t="s">
        <v>125</v>
      </c>
      <c r="AI689" s="12"/>
      <c r="AJ689" s="32">
        <f>IF(AE689&lt;&gt;AE688,"1",IF(C689&gt;C688,AJ688+1,"1"))</f>
        <v>3</v>
      </c>
      <c r="AK689" s="10">
        <f>IF(G689="Top",AJ689*1,IF(G689="Bottom",AJ689+10,""))</f>
        <v>3</v>
      </c>
      <c r="AL689" s="11" t="s">
        <v>788</v>
      </c>
      <c r="AN689" s="10"/>
      <c r="AO689" s="10"/>
      <c r="AP689" s="7"/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</row>
    <row r="690" spans="1:73" s="11" customFormat="1" ht="11.25" x14ac:dyDescent="0.2">
      <c r="A690" s="15">
        <v>33.1</v>
      </c>
      <c r="B690" s="11" t="s">
        <v>125</v>
      </c>
      <c r="C690" s="16">
        <v>42575</v>
      </c>
      <c r="D690" s="3">
        <v>4</v>
      </c>
      <c r="E690" s="38">
        <v>1</v>
      </c>
      <c r="F690" s="3">
        <v>1.5</v>
      </c>
      <c r="G690" s="7" t="s">
        <v>4</v>
      </c>
      <c r="H690" s="17">
        <v>6.4299999999999996E-2</v>
      </c>
      <c r="I690" s="4" t="s">
        <v>35</v>
      </c>
      <c r="J690" s="4" t="s">
        <v>35</v>
      </c>
      <c r="K690" s="4">
        <v>0.76500000000000001</v>
      </c>
      <c r="L690" s="4">
        <f>IF(K690="","",IF(H690="","",K690/H690))</f>
        <v>11.897356143079316</v>
      </c>
      <c r="M690" s="7">
        <v>16</v>
      </c>
      <c r="N690" s="4">
        <v>8.76</v>
      </c>
      <c r="O690" s="7">
        <v>198.9</v>
      </c>
      <c r="P690" s="3"/>
      <c r="Q690" s="38">
        <v>61</v>
      </c>
      <c r="R690" s="3"/>
      <c r="S690" s="4">
        <v>0.15</v>
      </c>
      <c r="T690" s="8">
        <v>27.669999999999998</v>
      </c>
      <c r="U690" s="8">
        <v>15.75</v>
      </c>
      <c r="V690" s="4">
        <v>0.63</v>
      </c>
      <c r="W690" s="4">
        <v>0</v>
      </c>
      <c r="X690" s="4">
        <f>IF(T690="","",IF(W690="","",(T690-U690-V690-W690)))</f>
        <v>11.289999999999997</v>
      </c>
      <c r="Y690" s="9">
        <f>IF(U690="","",U690/$T690)</f>
        <v>0.56920852909288044</v>
      </c>
      <c r="Z690" s="9">
        <f>IF(V690="","",V690/$T690)</f>
        <v>2.2768341163715216E-2</v>
      </c>
      <c r="AA690" s="9">
        <f>IF(W690="","",W690/$T690)</f>
        <v>0</v>
      </c>
      <c r="AB690" s="9">
        <f>IF(X690="","",X690/$T690)</f>
        <v>0.40802312974340432</v>
      </c>
      <c r="AC690" s="9"/>
      <c r="AD690" s="8" t="s">
        <v>1045</v>
      </c>
      <c r="AE690" s="10">
        <v>2016</v>
      </c>
      <c r="AF690" s="7">
        <v>27</v>
      </c>
      <c r="AG690" s="7">
        <v>25</v>
      </c>
      <c r="AH690" s="12" t="s">
        <v>125</v>
      </c>
      <c r="AI690" s="12"/>
      <c r="AJ690" s="32">
        <f>IF(AE690&lt;&gt;AE689,"1",IF(C690&gt;C689,AJ689+1,"1"))</f>
        <v>4</v>
      </c>
      <c r="AK690" s="10">
        <f>IF(G690="Top",AJ690*1,IF(G690="Bottom",AJ690+10,""))</f>
        <v>4</v>
      </c>
      <c r="AL690" s="11" t="s">
        <v>1046</v>
      </c>
      <c r="AN690" s="10"/>
      <c r="AO690" s="10"/>
      <c r="AP690" s="7"/>
      <c r="AQ690" s="10"/>
      <c r="AR690" s="10"/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</row>
    <row r="691" spans="1:73" s="11" customFormat="1" ht="11.25" x14ac:dyDescent="0.2">
      <c r="A691" s="15">
        <v>33.1</v>
      </c>
      <c r="B691" s="11" t="s">
        <v>125</v>
      </c>
      <c r="C691" s="16">
        <v>42589</v>
      </c>
      <c r="D691" s="3">
        <v>4</v>
      </c>
      <c r="E691" s="38">
        <v>0.6</v>
      </c>
      <c r="F691" s="3">
        <v>1.5</v>
      </c>
      <c r="G691" s="7" t="s">
        <v>4</v>
      </c>
      <c r="H691" s="17">
        <v>8.8300000000000003E-2</v>
      </c>
      <c r="I691" s="4">
        <v>1.2999999999999999E-2</v>
      </c>
      <c r="J691" s="4">
        <v>5.3999999999999999E-2</v>
      </c>
      <c r="K691" s="4">
        <v>0.84899999999999998</v>
      </c>
      <c r="L691" s="4">
        <f>IF(K691="","",IF(H691="","",K691/H691))</f>
        <v>9.6149490373725932</v>
      </c>
      <c r="M691" s="7">
        <v>21</v>
      </c>
      <c r="N691" s="4">
        <v>8.98</v>
      </c>
      <c r="O691" s="7">
        <v>209.9</v>
      </c>
      <c r="P691" s="3"/>
      <c r="Q691" s="38">
        <v>58.6</v>
      </c>
      <c r="R691" s="3"/>
      <c r="S691" s="4">
        <v>0.44867101924533914</v>
      </c>
      <c r="T691" s="8">
        <v>35.519999999999996</v>
      </c>
      <c r="U691" s="8">
        <v>29.03</v>
      </c>
      <c r="V691" s="4">
        <v>1.06</v>
      </c>
      <c r="W691" s="4">
        <v>0</v>
      </c>
      <c r="X691" s="4">
        <f>IF(T691="","",IF(W691="","",(T691-U691-V691-W691)))</f>
        <v>5.4299999999999944</v>
      </c>
      <c r="Y691" s="9">
        <f>IF(U691="","",U691/$T691)</f>
        <v>0.81728603603603611</v>
      </c>
      <c r="Z691" s="9">
        <f>IF(V691="","",V691/$T691)</f>
        <v>2.9842342342342346E-2</v>
      </c>
      <c r="AA691" s="9">
        <f>IF(W691="","",W691/$T691)</f>
        <v>0</v>
      </c>
      <c r="AB691" s="9">
        <f>IF(X691="","",X691/$T691)</f>
        <v>0.15287162162162149</v>
      </c>
      <c r="AC691" s="9"/>
      <c r="AD691" s="8" t="s">
        <v>1323</v>
      </c>
      <c r="AE691" s="10">
        <v>2016</v>
      </c>
      <c r="AF691" s="7">
        <v>23</v>
      </c>
      <c r="AG691" s="7">
        <v>26</v>
      </c>
      <c r="AH691" s="12" t="s">
        <v>125</v>
      </c>
      <c r="AI691" s="12"/>
      <c r="AJ691" s="32">
        <f>IF(AE691&lt;&gt;AE690,"1",IF(C691&gt;C690,AJ690+1,"1"))</f>
        <v>5</v>
      </c>
      <c r="AK691" s="10">
        <f>IF(G691="Top",AJ691*1,IF(G691="Bottom",AJ691+10,""))</f>
        <v>5</v>
      </c>
      <c r="AL691" s="11" t="s">
        <v>1324</v>
      </c>
      <c r="AN691" s="10"/>
      <c r="AO691" s="10"/>
      <c r="AP691" s="7"/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</row>
    <row r="692" spans="1:73" s="11" customFormat="1" ht="11.25" hidden="1" x14ac:dyDescent="0.2">
      <c r="A692" s="15">
        <v>33.1</v>
      </c>
      <c r="B692" s="11" t="s">
        <v>125</v>
      </c>
      <c r="C692" s="16">
        <v>42603</v>
      </c>
      <c r="D692" s="3"/>
      <c r="E692" s="4"/>
      <c r="F692" s="3"/>
      <c r="G692" s="10" t="s">
        <v>13</v>
      </c>
      <c r="H692" s="17"/>
      <c r="I692" s="4"/>
      <c r="J692" s="4"/>
      <c r="K692" s="4"/>
      <c r="L692" s="4" t="str">
        <f>IF(K692="","",IF(H692="","",K692/H692))</f>
        <v/>
      </c>
      <c r="M692" s="7"/>
      <c r="N692" s="4"/>
      <c r="O692" s="7"/>
      <c r="P692" s="3"/>
      <c r="Q692" s="4"/>
      <c r="R692" s="3"/>
      <c r="S692" s="4">
        <v>0.30927023457582303</v>
      </c>
      <c r="T692" s="8">
        <v>114.67</v>
      </c>
      <c r="U692" s="8">
        <v>106.12</v>
      </c>
      <c r="V692" s="4">
        <v>0</v>
      </c>
      <c r="W692" s="4">
        <v>0</v>
      </c>
      <c r="X692" s="4">
        <f>IF(T692="","",IF(W692="","",(T692-U692-V692-W692)))</f>
        <v>8.5499999999999972</v>
      </c>
      <c r="Y692" s="9">
        <f>IF(U692="","",U692/$T692)</f>
        <v>0.92543821400540682</v>
      </c>
      <c r="Z692" s="9">
        <f>IF(V692="","",V692/$T692)</f>
        <v>0</v>
      </c>
      <c r="AA692" s="9">
        <f>IF(W692="","",W692/$T692)</f>
        <v>0</v>
      </c>
      <c r="AB692" s="9">
        <f>IF(X692="","",X692/$T692)</f>
        <v>7.4561785994593149E-2</v>
      </c>
      <c r="AC692" s="9"/>
      <c r="AD692" s="8" t="s">
        <v>1607</v>
      </c>
      <c r="AE692" s="10">
        <v>2016</v>
      </c>
      <c r="AF692" s="7"/>
      <c r="AG692" s="7"/>
      <c r="AH692" s="12" t="s">
        <v>125</v>
      </c>
      <c r="AI692" s="12"/>
      <c r="AJ692" s="32">
        <f>IF(AE692&lt;&gt;AE691,"1",IF(C692&gt;C691,AJ691+1,"1"))</f>
        <v>6</v>
      </c>
      <c r="AK692" s="10" t="s">
        <v>31</v>
      </c>
      <c r="AL692" s="11" t="s">
        <v>1608</v>
      </c>
      <c r="AN692" s="10"/>
      <c r="AO692" s="10"/>
      <c r="AP692" s="7"/>
      <c r="AQ692" s="10"/>
      <c r="AR692" s="10"/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</row>
    <row r="693" spans="1:73" s="11" customFormat="1" ht="11.25" x14ac:dyDescent="0.2">
      <c r="A693" s="15">
        <v>33.1</v>
      </c>
      <c r="B693" s="11" t="s">
        <v>125</v>
      </c>
      <c r="C693" s="16">
        <v>42603</v>
      </c>
      <c r="D693" s="3">
        <v>4</v>
      </c>
      <c r="E693" s="38">
        <v>0.55000000000000004</v>
      </c>
      <c r="F693" s="3">
        <v>1.5</v>
      </c>
      <c r="G693" s="7" t="s">
        <v>4</v>
      </c>
      <c r="H693" s="17">
        <v>0.13880000000000001</v>
      </c>
      <c r="I693" s="4" t="s">
        <v>35</v>
      </c>
      <c r="J693" s="4" t="s">
        <v>35</v>
      </c>
      <c r="K693" s="4">
        <v>0.78600000000000003</v>
      </c>
      <c r="L693" s="4">
        <f>IF(K693="","",IF(H693="","",K693/H693))</f>
        <v>5.662824207492795</v>
      </c>
      <c r="M693" s="7">
        <v>21</v>
      </c>
      <c r="N693" s="4">
        <v>9.4</v>
      </c>
      <c r="O693" s="7">
        <v>207</v>
      </c>
      <c r="P693" s="3"/>
      <c r="Q693" s="38">
        <v>60.6</v>
      </c>
      <c r="R693" s="3"/>
      <c r="S693" s="4">
        <v>0.42783396201525148</v>
      </c>
      <c r="T693" s="8">
        <v>33.72</v>
      </c>
      <c r="U693" s="8">
        <v>24.58</v>
      </c>
      <c r="V693" s="4">
        <v>0</v>
      </c>
      <c r="W693" s="4">
        <v>0</v>
      </c>
      <c r="X693" s="4">
        <f>IF(T693="","",IF(W693="","",(T693-U693-V693-W693)))</f>
        <v>9.14</v>
      </c>
      <c r="Y693" s="9">
        <f>IF(U693="","",U693/$T693)</f>
        <v>0.72894424673784097</v>
      </c>
      <c r="Z693" s="9">
        <f>IF(V693="","",V693/$T693)</f>
        <v>0</v>
      </c>
      <c r="AA693" s="9">
        <f>IF(W693="","",W693/$T693)</f>
        <v>0</v>
      </c>
      <c r="AB693" s="9">
        <f>IF(X693="","",X693/$T693)</f>
        <v>0.27105575326215897</v>
      </c>
      <c r="AC693" s="9"/>
      <c r="AD693" s="8" t="s">
        <v>1609</v>
      </c>
      <c r="AE693" s="10">
        <v>2016</v>
      </c>
      <c r="AF693" s="7">
        <v>24</v>
      </c>
      <c r="AG693" s="7">
        <v>27</v>
      </c>
      <c r="AH693" s="12" t="s">
        <v>125</v>
      </c>
      <c r="AI693" s="12"/>
      <c r="AJ693" s="32" t="str">
        <f>IF(AE693&lt;&gt;AE692,"1",IF(C693&gt;C692,AJ692+1,"1"))</f>
        <v>1</v>
      </c>
      <c r="AK693" s="10">
        <f>IF(G693="Top",AJ693*1,IF(G693="Bottom",AJ693+10,""))</f>
        <v>1</v>
      </c>
      <c r="AL693" s="11" t="s">
        <v>1610</v>
      </c>
      <c r="AN693" s="10"/>
      <c r="AO693" s="10"/>
      <c r="AP693" s="7"/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</row>
    <row r="694" spans="1:73" s="11" customFormat="1" ht="11.25" x14ac:dyDescent="0.2">
      <c r="A694" s="15">
        <v>33.1</v>
      </c>
      <c r="B694" s="11" t="s">
        <v>125</v>
      </c>
      <c r="C694" s="16">
        <v>42617</v>
      </c>
      <c r="D694" s="3">
        <v>4</v>
      </c>
      <c r="E694" s="38">
        <v>0.6</v>
      </c>
      <c r="F694" s="3">
        <v>1.5</v>
      </c>
      <c r="G694" s="7" t="s">
        <v>4</v>
      </c>
      <c r="H694" s="17">
        <v>5.2600000000000001E-2</v>
      </c>
      <c r="I694" s="4">
        <v>1.0999999999999999E-2</v>
      </c>
      <c r="J694" s="4">
        <v>1.7999999999999999E-2</v>
      </c>
      <c r="K694" s="4">
        <v>1.0589999999999999</v>
      </c>
      <c r="L694" s="4">
        <f>IF(K694="","",IF(H694="","",K694/H694))</f>
        <v>20.133079847908743</v>
      </c>
      <c r="M694" s="7">
        <v>16</v>
      </c>
      <c r="N694" s="4">
        <v>7.91</v>
      </c>
      <c r="O694" s="7">
        <v>180.6</v>
      </c>
      <c r="P694" s="3"/>
      <c r="Q694" s="38">
        <v>70</v>
      </c>
      <c r="R694" s="3">
        <v>28.1</v>
      </c>
      <c r="S694" s="4">
        <v>0.15</v>
      </c>
      <c r="T694" s="8">
        <v>33.07</v>
      </c>
      <c r="U694" s="8">
        <v>13.11</v>
      </c>
      <c r="V694" s="4">
        <v>1.56</v>
      </c>
      <c r="W694" s="4">
        <v>1.1100000000000001</v>
      </c>
      <c r="X694" s="4">
        <f>IF(T694="","",IF(W694="","",(T694-U694-V694-W694)))</f>
        <v>17.290000000000003</v>
      </c>
      <c r="Y694" s="9">
        <f>IF(U694="","",U694/$T694)</f>
        <v>0.3964318113093438</v>
      </c>
      <c r="Z694" s="9">
        <f>IF(V694="","",V694/$T694)</f>
        <v>4.7172664045963111E-2</v>
      </c>
      <c r="AA694" s="9">
        <f>IF(W694="","",W694/$T694)</f>
        <v>3.3565164801935291E-2</v>
      </c>
      <c r="AB694" s="9">
        <f>IF(X694="","",X694/$T694)</f>
        <v>0.52283035984275783</v>
      </c>
      <c r="AC694" s="9"/>
      <c r="AD694" s="8" t="s">
        <v>1921</v>
      </c>
      <c r="AE694" s="10">
        <v>2016</v>
      </c>
      <c r="AF694" s="7">
        <v>27</v>
      </c>
      <c r="AG694" s="7">
        <v>25</v>
      </c>
      <c r="AH694" s="12" t="s">
        <v>125</v>
      </c>
      <c r="AI694" s="12"/>
      <c r="AJ694" s="32">
        <f>IF(AE694&lt;&gt;AE693,"1",IF(C694&gt;C693,AJ693+1,"1"))</f>
        <v>2</v>
      </c>
      <c r="AK694" s="10">
        <f>IF(G694="Top",AJ694*1,IF(G694="Bottom",AJ694+10,""))</f>
        <v>2</v>
      </c>
      <c r="AL694" s="11" t="s">
        <v>1922</v>
      </c>
      <c r="AN694" s="10"/>
      <c r="AO694" s="10"/>
      <c r="AP694" s="7"/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</row>
    <row r="695" spans="1:73" s="11" customFormat="1" ht="11.25" x14ac:dyDescent="0.2">
      <c r="A695" s="15">
        <v>33.1</v>
      </c>
      <c r="B695" s="11" t="s">
        <v>125</v>
      </c>
      <c r="C695" s="16">
        <v>42638</v>
      </c>
      <c r="D695" s="3">
        <v>4</v>
      </c>
      <c r="E695" s="38">
        <v>0.65</v>
      </c>
      <c r="F695" s="3">
        <v>1.5</v>
      </c>
      <c r="G695" s="7" t="s">
        <v>4</v>
      </c>
      <c r="H695" s="17">
        <v>9.9699999999999997E-2</v>
      </c>
      <c r="I695" s="4" t="s">
        <v>35</v>
      </c>
      <c r="J695" s="4" t="s">
        <v>35</v>
      </c>
      <c r="K695" s="4">
        <v>0.86099999999999999</v>
      </c>
      <c r="L695" s="4">
        <f>IF(K695="","",IF(H695="","",K695/H695))</f>
        <v>8.6359077231695078</v>
      </c>
      <c r="M695" s="7">
        <v>16</v>
      </c>
      <c r="N695" s="4">
        <v>8.91</v>
      </c>
      <c r="O695" s="7">
        <v>204.6</v>
      </c>
      <c r="P695" s="3"/>
      <c r="Q695" s="38">
        <v>32.200000000000003</v>
      </c>
      <c r="R695" s="3"/>
      <c r="S695" s="4">
        <v>0.15</v>
      </c>
      <c r="T695" s="8">
        <v>18.689999999999998</v>
      </c>
      <c r="U695" s="8">
        <v>10.4</v>
      </c>
      <c r="V695" s="4">
        <v>0.04</v>
      </c>
      <c r="W695" s="4">
        <v>0</v>
      </c>
      <c r="X695" s="4">
        <f>IF(T695="","",IF(W695="","",(T695-U695-V695-W695)))</f>
        <v>8.2499999999999982</v>
      </c>
      <c r="Y695" s="9">
        <f>IF(U695="","",U695/$T695)</f>
        <v>0.55644729802033177</v>
      </c>
      <c r="Z695" s="9">
        <f>IF(V695="","",V695/$T695)</f>
        <v>2.1401819154628146E-3</v>
      </c>
      <c r="AA695" s="9">
        <f>IF(W695="","",W695/$T695)</f>
        <v>0</v>
      </c>
      <c r="AB695" s="9">
        <f>IF(X695="","",X695/$T695)</f>
        <v>0.44141252006420539</v>
      </c>
      <c r="AC695" s="9"/>
      <c r="AD695" s="8" t="s">
        <v>2329</v>
      </c>
      <c r="AE695" s="10">
        <v>2016</v>
      </c>
      <c r="AF695" s="7">
        <v>19</v>
      </c>
      <c r="AG695" s="7">
        <v>22</v>
      </c>
      <c r="AH695" s="12" t="s">
        <v>125</v>
      </c>
      <c r="AI695" s="12"/>
      <c r="AJ695" s="32">
        <f>IF(AE695&lt;&gt;AE694,"1",IF(C695&gt;C694,AJ694+1,"1"))</f>
        <v>3</v>
      </c>
      <c r="AK695" s="10">
        <f>IF(G695="Top",AJ695*1,IF(G695="Bottom",AJ695+10,""))</f>
        <v>3</v>
      </c>
      <c r="AL695" s="11" t="s">
        <v>2330</v>
      </c>
      <c r="AN695" s="10"/>
      <c r="AO695" s="10"/>
      <c r="AP695" s="7"/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</row>
    <row r="696" spans="1:73" s="11" customFormat="1" ht="11.25" hidden="1" x14ac:dyDescent="0.2">
      <c r="A696" s="1">
        <v>33.1</v>
      </c>
      <c r="B696" s="11" t="s">
        <v>125</v>
      </c>
      <c r="C696" s="24">
        <v>42884</v>
      </c>
      <c r="D696" s="1"/>
      <c r="E696" s="20"/>
      <c r="F696" s="1"/>
      <c r="G696" s="1" t="s">
        <v>13</v>
      </c>
      <c r="H696" s="5"/>
      <c r="I696" s="6"/>
      <c r="J696" s="6"/>
      <c r="K696" s="6"/>
      <c r="L696" s="6" t="str">
        <f>IF(H696="","",IF(K696="","",K696/H696))</f>
        <v/>
      </c>
      <c r="M696" s="1"/>
      <c r="N696" s="20"/>
      <c r="O696" s="13"/>
      <c r="P696" s="1"/>
      <c r="Q696" s="20"/>
      <c r="R696" s="13"/>
      <c r="S696" s="6">
        <v>0.15</v>
      </c>
      <c r="T696" s="6">
        <v>2.16</v>
      </c>
      <c r="U696" s="6">
        <v>0</v>
      </c>
      <c r="V696" s="6">
        <v>0</v>
      </c>
      <c r="W696" s="6">
        <v>0.43</v>
      </c>
      <c r="X696" s="6">
        <f>IF(T696="","",T696-U696-V696-W696)</f>
        <v>1.7300000000000002</v>
      </c>
      <c r="Y696" s="9">
        <f>IF(U696="","",U696/$T696)</f>
        <v>0</v>
      </c>
      <c r="Z696" s="9">
        <f>IF(V696="","",V696/$T696)</f>
        <v>0</v>
      </c>
      <c r="AA696" s="9">
        <f>IF(W696="","",W696/$T696)</f>
        <v>0.19907407407407407</v>
      </c>
      <c r="AB696" s="9">
        <f>IF(X696="","",X696/$T696)</f>
        <v>0.80092592592592593</v>
      </c>
      <c r="AC696" s="21"/>
      <c r="AD696" s="1" t="s">
        <v>2536</v>
      </c>
      <c r="AE696" s="1">
        <v>2017</v>
      </c>
      <c r="AF696" s="1"/>
      <c r="AG696" s="1"/>
      <c r="AH696" s="12" t="s">
        <v>2537</v>
      </c>
      <c r="AI696" s="1"/>
      <c r="AJ696" s="32" t="str">
        <f>IF(AE696&lt;&gt;AE695,"1",IF(C696&gt;C695,AJ695+1,"1"))</f>
        <v>1</v>
      </c>
      <c r="AK696" s="10" t="str">
        <f>IF(G696="Top",AJ696*1,IF(G696="Bottom",AJ696+10,""))</f>
        <v/>
      </c>
      <c r="AL696" s="11" t="s">
        <v>2538</v>
      </c>
      <c r="AM696" s="14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</row>
    <row r="697" spans="1:73" s="11" customFormat="1" ht="11.25" hidden="1" x14ac:dyDescent="0.2">
      <c r="A697" s="1">
        <v>33.1</v>
      </c>
      <c r="B697" s="11" t="s">
        <v>125</v>
      </c>
      <c r="C697" s="24">
        <v>42885</v>
      </c>
      <c r="D697" s="1"/>
      <c r="E697" s="20"/>
      <c r="F697" s="1"/>
      <c r="G697" s="1" t="s">
        <v>13</v>
      </c>
      <c r="H697" s="5"/>
      <c r="I697" s="6"/>
      <c r="J697" s="6"/>
      <c r="K697" s="6"/>
      <c r="L697" s="6" t="str">
        <f>IF(H697="","",IF(K697="","",K697/H697))</f>
        <v/>
      </c>
      <c r="M697" s="1"/>
      <c r="N697" s="20"/>
      <c r="O697" s="13"/>
      <c r="P697" s="1"/>
      <c r="Q697" s="20"/>
      <c r="R697" s="13"/>
      <c r="S697" s="6">
        <v>0.20576250839986676</v>
      </c>
      <c r="T697" s="6">
        <v>6.24</v>
      </c>
      <c r="U697" s="6">
        <v>4.09</v>
      </c>
      <c r="V697" s="6">
        <v>0</v>
      </c>
      <c r="W697" s="6">
        <v>0</v>
      </c>
      <c r="X697" s="6">
        <f>IF(T697="","",T697-U697-V697-W697)</f>
        <v>2.1500000000000004</v>
      </c>
      <c r="Y697" s="9">
        <f>IF(U697="","",U697/$T697)</f>
        <v>0.65544871794871795</v>
      </c>
      <c r="Z697" s="9">
        <f>IF(V697="","",V697/$T697)</f>
        <v>0</v>
      </c>
      <c r="AA697" s="9">
        <f>IF(W697="","",W697/$T697)</f>
        <v>0</v>
      </c>
      <c r="AB697" s="9">
        <f>IF(X697="","",X697/$T697)</f>
        <v>0.3445512820512821</v>
      </c>
      <c r="AC697" s="21"/>
      <c r="AD697" s="1" t="s">
        <v>2549</v>
      </c>
      <c r="AE697" s="1">
        <v>2017</v>
      </c>
      <c r="AF697" s="1"/>
      <c r="AG697" s="1"/>
      <c r="AH697" s="12" t="s">
        <v>2537</v>
      </c>
      <c r="AI697" s="1"/>
      <c r="AJ697" s="32">
        <f>IF(AE697&lt;&gt;AE696,"1",IF(C697&gt;C696,AJ696+1,"1"))</f>
        <v>2</v>
      </c>
      <c r="AK697" s="10" t="str">
        <f>IF(G697="Top",AJ697*1,IF(G697="Bottom",AJ697+10,""))</f>
        <v/>
      </c>
      <c r="AL697" s="11" t="s">
        <v>2550</v>
      </c>
      <c r="AM697" s="14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</row>
    <row r="698" spans="1:73" s="11" customFormat="1" ht="11.25" hidden="1" x14ac:dyDescent="0.2">
      <c r="A698" s="1">
        <v>33.1</v>
      </c>
      <c r="B698" s="11" t="s">
        <v>125</v>
      </c>
      <c r="C698" s="24">
        <v>42885</v>
      </c>
      <c r="D698" s="1"/>
      <c r="E698" s="20"/>
      <c r="F698" s="1"/>
      <c r="G698" s="1" t="s">
        <v>13</v>
      </c>
      <c r="H698" s="5"/>
      <c r="I698" s="6"/>
      <c r="J698" s="6"/>
      <c r="K698" s="6"/>
      <c r="L698" s="6" t="str">
        <f>IF(H698="","",IF(K698="","",K698/H698))</f>
        <v/>
      </c>
      <c r="M698" s="1"/>
      <c r="N698" s="20"/>
      <c r="O698" s="13"/>
      <c r="P698" s="1"/>
      <c r="Q698" s="20"/>
      <c r="R698" s="13"/>
      <c r="S698" s="6">
        <v>0.15</v>
      </c>
      <c r="T698" s="6">
        <v>2.37</v>
      </c>
      <c r="U698" s="6">
        <v>1.36</v>
      </c>
      <c r="V698" s="6">
        <v>0.06</v>
      </c>
      <c r="W698" s="6">
        <v>0</v>
      </c>
      <c r="X698" s="6">
        <f>IF(T698="","",T698-U698-V698-W698)</f>
        <v>0.95</v>
      </c>
      <c r="Y698" s="9">
        <f>IF(U698="","",U698/$T698)</f>
        <v>0.57383966244725737</v>
      </c>
      <c r="Z698" s="9">
        <f>IF(V698="","",V698/$T698)</f>
        <v>2.5316455696202531E-2</v>
      </c>
      <c r="AA698" s="9">
        <f>IF(W698="","",W698/$T698)</f>
        <v>0</v>
      </c>
      <c r="AB698" s="9">
        <f>IF(X698="","",X698/$T698)</f>
        <v>0.40084388185654007</v>
      </c>
      <c r="AC698" s="21"/>
      <c r="AD698" s="1" t="s">
        <v>2551</v>
      </c>
      <c r="AE698" s="1">
        <v>2017</v>
      </c>
      <c r="AF698" s="1"/>
      <c r="AG698" s="1"/>
      <c r="AH698" s="12" t="s">
        <v>2537</v>
      </c>
      <c r="AI698" s="1"/>
      <c r="AJ698" s="32" t="str">
        <f>IF(AE698&lt;&gt;AE697,"1",IF(C698&gt;C697,AJ697+1,"1"))</f>
        <v>1</v>
      </c>
      <c r="AK698" s="10" t="str">
        <f>IF(G698="Top",AJ698*1,IF(G698="Bottom",AJ698+10,""))</f>
        <v/>
      </c>
      <c r="AL698" s="11" t="s">
        <v>2552</v>
      </c>
      <c r="AM698" s="14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</row>
    <row r="699" spans="1:73" s="11" customFormat="1" ht="11.25" hidden="1" x14ac:dyDescent="0.2">
      <c r="A699" s="1">
        <v>33.1</v>
      </c>
      <c r="B699" s="11" t="s">
        <v>125</v>
      </c>
      <c r="C699" s="24">
        <v>42885</v>
      </c>
      <c r="D699" s="1"/>
      <c r="E699" s="20"/>
      <c r="F699" s="1"/>
      <c r="G699" s="1" t="s">
        <v>13</v>
      </c>
      <c r="H699" s="5"/>
      <c r="I699" s="6"/>
      <c r="J699" s="6"/>
      <c r="K699" s="6"/>
      <c r="L699" s="6" t="str">
        <f>IF(H699="","",IF(K699="","",K699/H699))</f>
        <v/>
      </c>
      <c r="M699" s="1"/>
      <c r="N699" s="20"/>
      <c r="O699" s="13"/>
      <c r="P699" s="1"/>
      <c r="Q699" s="20"/>
      <c r="R699" s="13"/>
      <c r="S699" s="6">
        <v>0.15</v>
      </c>
      <c r="T699" s="6">
        <v>1.05</v>
      </c>
      <c r="U699" s="6">
        <v>0.48</v>
      </c>
      <c r="V699" s="6">
        <v>0.13</v>
      </c>
      <c r="W699" s="6">
        <v>0</v>
      </c>
      <c r="X699" s="6">
        <f>IF(T699="","",T699-U699-V699-W699)</f>
        <v>0.44000000000000006</v>
      </c>
      <c r="Y699" s="9">
        <f>IF(U699="","",U699/$T699)</f>
        <v>0.45714285714285713</v>
      </c>
      <c r="Z699" s="9">
        <f>IF(V699="","",V699/$T699)</f>
        <v>0.12380952380952381</v>
      </c>
      <c r="AA699" s="9">
        <f>IF(W699="","",W699/$T699)</f>
        <v>0</v>
      </c>
      <c r="AB699" s="9">
        <f>IF(X699="","",X699/$T699)</f>
        <v>0.41904761904761906</v>
      </c>
      <c r="AC699" s="21"/>
      <c r="AD699" s="1" t="s">
        <v>2553</v>
      </c>
      <c r="AE699" s="1">
        <v>2017</v>
      </c>
      <c r="AF699" s="1"/>
      <c r="AG699" s="1"/>
      <c r="AH699" s="12" t="s">
        <v>2537</v>
      </c>
      <c r="AI699" s="1"/>
      <c r="AJ699" s="32" t="str">
        <f>IF(AE699&lt;&gt;AE698,"1",IF(C699&gt;C698,AJ698+1,"1"))</f>
        <v>1</v>
      </c>
      <c r="AK699" s="10" t="str">
        <f>IF(G699="Top",AJ699*1,IF(G699="Bottom",AJ699+10,""))</f>
        <v/>
      </c>
      <c r="AL699" s="11" t="s">
        <v>2554</v>
      </c>
      <c r="AM699" s="14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</row>
    <row r="700" spans="1:73" s="11" customFormat="1" ht="11.25" hidden="1" x14ac:dyDescent="0.2">
      <c r="A700" s="1">
        <v>33.1</v>
      </c>
      <c r="B700" s="11" t="s">
        <v>125</v>
      </c>
      <c r="C700" s="24">
        <v>42885</v>
      </c>
      <c r="D700" s="1"/>
      <c r="E700" s="20"/>
      <c r="F700" s="1"/>
      <c r="G700" s="1" t="s">
        <v>13</v>
      </c>
      <c r="H700" s="5"/>
      <c r="I700" s="6"/>
      <c r="J700" s="6"/>
      <c r="K700" s="6"/>
      <c r="L700" s="6" t="str">
        <f>IF(H700="","",IF(K700="","",K700/H700))</f>
        <v/>
      </c>
      <c r="M700" s="1"/>
      <c r="N700" s="20"/>
      <c r="O700" s="13"/>
      <c r="P700" s="1"/>
      <c r="Q700" s="20"/>
      <c r="R700" s="13"/>
      <c r="S700" s="6">
        <v>0.15</v>
      </c>
      <c r="T700" s="6">
        <v>15.87</v>
      </c>
      <c r="U700" s="6">
        <v>13.9</v>
      </c>
      <c r="V700" s="6">
        <v>0</v>
      </c>
      <c r="W700" s="6">
        <v>0</v>
      </c>
      <c r="X700" s="6">
        <f>IF(T700="","",T700-U700-V700-W700)</f>
        <v>1.9699999999999989</v>
      </c>
      <c r="Y700" s="9">
        <f>IF(U700="","",U700/$T700)</f>
        <v>0.87586641461877768</v>
      </c>
      <c r="Z700" s="9">
        <f>IF(V700="","",V700/$T700)</f>
        <v>0</v>
      </c>
      <c r="AA700" s="9">
        <f>IF(W700="","",W700/$T700)</f>
        <v>0</v>
      </c>
      <c r="AB700" s="9">
        <f>IF(X700="","",X700/$T700)</f>
        <v>0.12413358538122236</v>
      </c>
      <c r="AC700" s="21"/>
      <c r="AD700" s="1" t="s">
        <v>2555</v>
      </c>
      <c r="AE700" s="1">
        <v>2017</v>
      </c>
      <c r="AF700" s="1"/>
      <c r="AG700" s="1"/>
      <c r="AH700" s="12" t="s">
        <v>2537</v>
      </c>
      <c r="AI700" s="1"/>
      <c r="AJ700" s="32" t="str">
        <f>IF(AE700&lt;&gt;AE699,"1",IF(C700&gt;C699,AJ699+1,"1"))</f>
        <v>1</v>
      </c>
      <c r="AK700" s="10" t="str">
        <f>IF(G700="Top",AJ700*1,IF(G700="Bottom",AJ700+10,""))</f>
        <v/>
      </c>
      <c r="AL700" s="11" t="s">
        <v>2556</v>
      </c>
      <c r="AM700" s="14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</row>
    <row r="701" spans="1:73" s="11" customFormat="1" ht="11.25" hidden="1" x14ac:dyDescent="0.2">
      <c r="A701" s="1">
        <v>33.1</v>
      </c>
      <c r="B701" s="11" t="s">
        <v>125</v>
      </c>
      <c r="C701" s="24">
        <v>42885</v>
      </c>
      <c r="D701" s="1"/>
      <c r="E701" s="20"/>
      <c r="F701" s="1"/>
      <c r="G701" s="1" t="s">
        <v>13</v>
      </c>
      <c r="H701" s="5"/>
      <c r="I701" s="6"/>
      <c r="J701" s="6"/>
      <c r="K701" s="6"/>
      <c r="L701" s="6" t="str">
        <f>IF(H701="","",IF(K701="","",K701/H701))</f>
        <v/>
      </c>
      <c r="M701" s="1"/>
      <c r="N701" s="20"/>
      <c r="O701" s="13"/>
      <c r="P701" s="1"/>
      <c r="Q701" s="20"/>
      <c r="R701" s="13"/>
      <c r="S701" s="6">
        <v>0.15</v>
      </c>
      <c r="T701" s="6">
        <v>1.1399999999999999</v>
      </c>
      <c r="U701" s="6">
        <v>0</v>
      </c>
      <c r="V701" s="6">
        <v>0</v>
      </c>
      <c r="W701" s="6">
        <v>0.32</v>
      </c>
      <c r="X701" s="6">
        <f>IF(T701="","",T701-U701-V701-W701)</f>
        <v>0.81999999999999984</v>
      </c>
      <c r="Y701" s="9">
        <f>IF(U701="","",U701/$T701)</f>
        <v>0</v>
      </c>
      <c r="Z701" s="9">
        <f>IF(V701="","",V701/$T701)</f>
        <v>0</v>
      </c>
      <c r="AA701" s="9">
        <f>IF(W701="","",W701/$T701)</f>
        <v>0.28070175438596495</v>
      </c>
      <c r="AB701" s="9">
        <f>IF(X701="","",X701/$T701)</f>
        <v>0.71929824561403499</v>
      </c>
      <c r="AC701" s="21"/>
      <c r="AD701" s="1" t="s">
        <v>2557</v>
      </c>
      <c r="AE701" s="1">
        <v>2017</v>
      </c>
      <c r="AF701" s="1"/>
      <c r="AG701" s="1"/>
      <c r="AH701" s="12" t="s">
        <v>2537</v>
      </c>
      <c r="AI701" s="1"/>
      <c r="AJ701" s="32" t="str">
        <f>IF(AE701&lt;&gt;AE700,"1",IF(C701&gt;C700,AJ700+1,"1"))</f>
        <v>1</v>
      </c>
      <c r="AK701" s="10" t="str">
        <f>IF(G701="Top",AJ701*1,IF(G701="Bottom",AJ701+10,""))</f>
        <v/>
      </c>
      <c r="AL701" s="11" t="s">
        <v>2558</v>
      </c>
      <c r="AM701" s="14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</row>
    <row r="702" spans="1:73" s="11" customFormat="1" ht="11.25" hidden="1" x14ac:dyDescent="0.2">
      <c r="A702" s="1">
        <v>33.1</v>
      </c>
      <c r="B702" s="11" t="s">
        <v>125</v>
      </c>
      <c r="C702" s="24">
        <v>42897</v>
      </c>
      <c r="D702" s="1"/>
      <c r="E702" s="20"/>
      <c r="F702" s="1"/>
      <c r="G702" s="1" t="s">
        <v>13</v>
      </c>
      <c r="H702" s="5"/>
      <c r="I702" s="6"/>
      <c r="J702" s="6"/>
      <c r="K702" s="6"/>
      <c r="L702" s="6" t="str">
        <f>IF(H702="","",IF(K702="","",K702/H702))</f>
        <v/>
      </c>
      <c r="M702" s="1"/>
      <c r="N702" s="20"/>
      <c r="O702" s="13"/>
      <c r="P702" s="1"/>
      <c r="Q702" s="20"/>
      <c r="R702" s="13"/>
      <c r="S702" s="6">
        <v>0.15</v>
      </c>
      <c r="T702" s="6">
        <v>7.71</v>
      </c>
      <c r="U702" s="6">
        <v>0</v>
      </c>
      <c r="V702" s="6">
        <v>3.17</v>
      </c>
      <c r="W702" s="6">
        <v>4.54</v>
      </c>
      <c r="X702" s="6">
        <f>IF(T702="","",T702-U702-V702-W702)</f>
        <v>0</v>
      </c>
      <c r="Y702" s="9">
        <f>IF(U702="","",U702/$T702)</f>
        <v>0</v>
      </c>
      <c r="Z702" s="9">
        <f>IF(V702="","",V702/$T702)</f>
        <v>0.41115434500648507</v>
      </c>
      <c r="AA702" s="9">
        <f>IF(W702="","",W702/$T702)</f>
        <v>0.58884565499351493</v>
      </c>
      <c r="AB702" s="9">
        <f>IF(X702="","",X702/$T702)</f>
        <v>0</v>
      </c>
      <c r="AC702" s="21"/>
      <c r="AD702" s="1"/>
      <c r="AE702" s="1">
        <v>2017</v>
      </c>
      <c r="AF702" s="1"/>
      <c r="AG702" s="1"/>
      <c r="AH702" s="12" t="s">
        <v>2537</v>
      </c>
      <c r="AI702" s="1"/>
      <c r="AJ702" s="32">
        <f>IF(AE702&lt;&gt;AE701,"1",IF(C702&gt;C701,AJ701+1,"1"))</f>
        <v>2</v>
      </c>
      <c r="AK702" s="10" t="str">
        <f>IF(G702="Top",AJ702*1,IF(G702="Bottom",AJ702+10,""))</f>
        <v/>
      </c>
      <c r="AL702" s="11" t="s">
        <v>2677</v>
      </c>
      <c r="AM702" s="14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</row>
    <row r="703" spans="1:73" s="11" customFormat="1" ht="11.25" hidden="1" x14ac:dyDescent="0.2">
      <c r="A703" s="1">
        <v>33.1</v>
      </c>
      <c r="B703" s="11" t="s">
        <v>125</v>
      </c>
      <c r="C703" s="24">
        <v>42897</v>
      </c>
      <c r="D703" s="1"/>
      <c r="E703" s="20"/>
      <c r="F703" s="1"/>
      <c r="G703" s="1" t="s">
        <v>13</v>
      </c>
      <c r="H703" s="5"/>
      <c r="I703" s="6"/>
      <c r="J703" s="6"/>
      <c r="K703" s="6"/>
      <c r="L703" s="6" t="str">
        <f>IF(H703="","",IF(K703="","",K703/H703))</f>
        <v/>
      </c>
      <c r="M703" s="1"/>
      <c r="N703" s="20"/>
      <c r="O703" s="13"/>
      <c r="P703" s="1"/>
      <c r="Q703" s="20"/>
      <c r="R703" s="13"/>
      <c r="S703" s="6">
        <v>0.15</v>
      </c>
      <c r="T703" s="6">
        <v>5.72</v>
      </c>
      <c r="U703" s="6">
        <v>1.26</v>
      </c>
      <c r="V703" s="6">
        <v>1.1399999999999999</v>
      </c>
      <c r="W703" s="6">
        <v>0.86</v>
      </c>
      <c r="X703" s="6">
        <f>IF(T703="","",T703-U703-V703-W703)</f>
        <v>2.4600000000000004</v>
      </c>
      <c r="Y703" s="9">
        <f>IF(U703="","",U703/$T703)</f>
        <v>0.22027972027972029</v>
      </c>
      <c r="Z703" s="9">
        <f>IF(V703="","",V703/$T703)</f>
        <v>0.1993006993006993</v>
      </c>
      <c r="AA703" s="9">
        <f>IF(W703="","",W703/$T703)</f>
        <v>0.15034965034965037</v>
      </c>
      <c r="AB703" s="9">
        <f>IF(X703="","",X703/$T703)</f>
        <v>0.43006993006993016</v>
      </c>
      <c r="AC703" s="21"/>
      <c r="AD703" s="1"/>
      <c r="AE703" s="1">
        <v>2017</v>
      </c>
      <c r="AF703" s="1"/>
      <c r="AG703" s="1"/>
      <c r="AH703" s="12" t="s">
        <v>2537</v>
      </c>
      <c r="AI703" s="1"/>
      <c r="AJ703" s="32" t="str">
        <f>IF(AE703&lt;&gt;AE702,"1",IF(C703&gt;C702,AJ702+1,"1"))</f>
        <v>1</v>
      </c>
      <c r="AK703" s="10" t="str">
        <f>IF(G703="Top",AJ703*1,IF(G703="Bottom",AJ703+10,""))</f>
        <v/>
      </c>
      <c r="AL703" s="11" t="s">
        <v>2678</v>
      </c>
      <c r="AM703" s="14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</row>
    <row r="704" spans="1:73" s="11" customFormat="1" ht="11.25" x14ac:dyDescent="0.2">
      <c r="A704" s="1">
        <v>33.1</v>
      </c>
      <c r="B704" s="11" t="s">
        <v>125</v>
      </c>
      <c r="C704" s="24">
        <v>42897</v>
      </c>
      <c r="D704" s="1">
        <v>4</v>
      </c>
      <c r="E704" s="39">
        <v>1</v>
      </c>
      <c r="F704" s="1">
        <v>1.5</v>
      </c>
      <c r="G704" s="1" t="s">
        <v>4</v>
      </c>
      <c r="H704" s="5">
        <v>3.1199999999999999E-2</v>
      </c>
      <c r="I704" s="6">
        <v>2.7E-2</v>
      </c>
      <c r="J704" s="6">
        <v>8.4000000000000005E-2</v>
      </c>
      <c r="K704" s="6">
        <v>0.35099999999999998</v>
      </c>
      <c r="L704" s="6">
        <f>IF(H704="","",IF(K704="","",K704/H704))</f>
        <v>11.25</v>
      </c>
      <c r="M704" s="1">
        <v>9</v>
      </c>
      <c r="N704" s="20">
        <v>6.03</v>
      </c>
      <c r="O704" s="13">
        <v>161</v>
      </c>
      <c r="P704" s="1">
        <v>18.3</v>
      </c>
      <c r="Q704" s="39">
        <v>10.4</v>
      </c>
      <c r="R704" s="13"/>
      <c r="S704" s="6">
        <v>0.15</v>
      </c>
      <c r="T704" s="6">
        <v>5.72</v>
      </c>
      <c r="U704" s="6">
        <v>1.26</v>
      </c>
      <c r="V704" s="6">
        <v>1.1399999999999999</v>
      </c>
      <c r="W704" s="6">
        <v>0.86</v>
      </c>
      <c r="X704" s="6">
        <f>IF(T704="","",T704-U704-V704-W704)</f>
        <v>2.4600000000000004</v>
      </c>
      <c r="Y704" s="9">
        <f>IF(U704="","",U704/$T704)</f>
        <v>0.22027972027972029</v>
      </c>
      <c r="Z704" s="9">
        <f>IF(V704="","",V704/$T704)</f>
        <v>0.1993006993006993</v>
      </c>
      <c r="AA704" s="9">
        <f>IF(W704="","",W704/$T704)</f>
        <v>0.15034965034965037</v>
      </c>
      <c r="AB704" s="9">
        <f>IF(X704="","",X704/$T704)</f>
        <v>0.43006993006993016</v>
      </c>
      <c r="AC704" s="21"/>
      <c r="AD704" s="1"/>
      <c r="AE704" s="1">
        <v>2017</v>
      </c>
      <c r="AF704" s="1">
        <v>25</v>
      </c>
      <c r="AG704" s="1">
        <v>23</v>
      </c>
      <c r="AH704" s="12" t="s">
        <v>2537</v>
      </c>
      <c r="AI704" s="1"/>
      <c r="AJ704" s="32" t="str">
        <f>IF(AE704&lt;&gt;AE703,"1",IF(C704&gt;C703,AJ703+1,"1"))</f>
        <v>1</v>
      </c>
      <c r="AK704" s="10">
        <f>IF(G704="Top",AJ704*1,IF(G704="Bottom",AJ704+10,""))</f>
        <v>1</v>
      </c>
      <c r="AL704" s="11" t="s">
        <v>2679</v>
      </c>
      <c r="AM704" s="14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</row>
    <row r="705" spans="1:73" s="11" customFormat="1" ht="11.25" hidden="1" x14ac:dyDescent="0.2">
      <c r="A705" s="1">
        <v>33.1</v>
      </c>
      <c r="B705" s="11" t="s">
        <v>125</v>
      </c>
      <c r="C705" s="24">
        <v>42898</v>
      </c>
      <c r="D705" s="1"/>
      <c r="E705" s="20"/>
      <c r="F705" s="1"/>
      <c r="G705" s="1" t="s">
        <v>13</v>
      </c>
      <c r="H705" s="5"/>
      <c r="I705" s="6"/>
      <c r="J705" s="6"/>
      <c r="K705" s="6"/>
      <c r="L705" s="6" t="str">
        <f>IF(H705="","",IF(K705="","",K705/H705))</f>
        <v/>
      </c>
      <c r="M705" s="1"/>
      <c r="N705" s="20"/>
      <c r="O705" s="13"/>
      <c r="P705" s="1"/>
      <c r="Q705" s="20"/>
      <c r="R705" s="13"/>
      <c r="S705" s="6">
        <v>0.15</v>
      </c>
      <c r="T705" s="6">
        <v>23.91</v>
      </c>
      <c r="U705" s="6">
        <v>0</v>
      </c>
      <c r="V705" s="6">
        <v>6.56</v>
      </c>
      <c r="W705" s="6">
        <v>1.68</v>
      </c>
      <c r="X705" s="6">
        <f>IF(T705="","",T705-U705-V705-W705)</f>
        <v>15.670000000000002</v>
      </c>
      <c r="Y705" s="9">
        <f>IF(U705="","",U705/$T705)</f>
        <v>0</v>
      </c>
      <c r="Z705" s="9">
        <f>IF(V705="","",V705/$T705)</f>
        <v>0.27436219155165203</v>
      </c>
      <c r="AA705" s="9">
        <f>IF(W705="","",W705/$T705)</f>
        <v>7.0263488080301126E-2</v>
      </c>
      <c r="AB705" s="9">
        <f>IF(X705="","",X705/$T705)</f>
        <v>0.65537432036804688</v>
      </c>
      <c r="AC705" s="21"/>
      <c r="AD705" s="1" t="s">
        <v>2736</v>
      </c>
      <c r="AE705" s="1">
        <v>2017</v>
      </c>
      <c r="AF705" s="1"/>
      <c r="AG705" s="1"/>
      <c r="AH705" s="12" t="s">
        <v>2537</v>
      </c>
      <c r="AI705" s="1"/>
      <c r="AJ705" s="32">
        <f>IF(AE705&lt;&gt;AE704,"1",IF(C705&gt;C704,AJ704+1,"1"))</f>
        <v>2</v>
      </c>
      <c r="AK705" s="10" t="str">
        <f>IF(G705="Top",AJ705*1,IF(G705="Bottom",AJ705+10,""))</f>
        <v/>
      </c>
      <c r="AL705" s="11" t="s">
        <v>2737</v>
      </c>
      <c r="AM705" s="14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</row>
    <row r="706" spans="1:73" s="11" customFormat="1" ht="11.25" hidden="1" x14ac:dyDescent="0.2">
      <c r="A706" s="1">
        <v>33.1</v>
      </c>
      <c r="B706" s="11" t="s">
        <v>125</v>
      </c>
      <c r="C706" s="24">
        <v>42898</v>
      </c>
      <c r="D706" s="1"/>
      <c r="E706" s="20"/>
      <c r="F706" s="1"/>
      <c r="G706" s="1" t="s">
        <v>13</v>
      </c>
      <c r="H706" s="5"/>
      <c r="I706" s="6"/>
      <c r="J706" s="6"/>
      <c r="K706" s="6"/>
      <c r="L706" s="6" t="str">
        <f>IF(H706="","",IF(K706="","",K706/H706))</f>
        <v/>
      </c>
      <c r="M706" s="1"/>
      <c r="N706" s="20"/>
      <c r="O706" s="13"/>
      <c r="P706" s="1"/>
      <c r="Q706" s="20"/>
      <c r="R706" s="13"/>
      <c r="S706" s="6">
        <v>0.15</v>
      </c>
      <c r="T706" s="6">
        <v>8.89</v>
      </c>
      <c r="U706" s="6">
        <v>1.46</v>
      </c>
      <c r="V706" s="6">
        <v>0.61</v>
      </c>
      <c r="W706" s="6">
        <v>0</v>
      </c>
      <c r="X706" s="6">
        <f>IF(T706="","",T706-U706-V706-W706)</f>
        <v>6.82</v>
      </c>
      <c r="Y706" s="9">
        <f>IF(U706="","",U706/$T706)</f>
        <v>0.16422947131608548</v>
      </c>
      <c r="Z706" s="9">
        <f>IF(V706="","",V706/$T706)</f>
        <v>6.8616422947131606E-2</v>
      </c>
      <c r="AA706" s="9">
        <f>IF(W706="","",W706/$T706)</f>
        <v>0</v>
      </c>
      <c r="AB706" s="9">
        <f>IF(X706="","",X706/$T706)</f>
        <v>0.76715410573678289</v>
      </c>
      <c r="AC706" s="21"/>
      <c r="AD706" s="1" t="s">
        <v>2738</v>
      </c>
      <c r="AE706" s="1">
        <v>2017</v>
      </c>
      <c r="AF706" s="1"/>
      <c r="AG706" s="1"/>
      <c r="AH706" s="12" t="s">
        <v>2537</v>
      </c>
      <c r="AI706" s="1"/>
      <c r="AJ706" s="32" t="str">
        <f>IF(AE706&lt;&gt;AE705,"1",IF(C706&gt;C705,AJ705+1,"1"))</f>
        <v>1</v>
      </c>
      <c r="AK706" s="10" t="str">
        <f>IF(G706="Top",AJ706*1,IF(G706="Bottom",AJ706+10,""))</f>
        <v/>
      </c>
      <c r="AL706" s="11" t="s">
        <v>2739</v>
      </c>
      <c r="AM706" s="14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</row>
    <row r="707" spans="1:73" s="11" customFormat="1" ht="11.25" hidden="1" x14ac:dyDescent="0.2">
      <c r="A707" s="1">
        <v>33.1</v>
      </c>
      <c r="B707" s="11" t="s">
        <v>125</v>
      </c>
      <c r="C707" s="24">
        <v>42898</v>
      </c>
      <c r="D707" s="1"/>
      <c r="E707" s="20"/>
      <c r="F707" s="1"/>
      <c r="G707" s="1" t="s">
        <v>13</v>
      </c>
      <c r="H707" s="5"/>
      <c r="I707" s="6"/>
      <c r="J707" s="6"/>
      <c r="K707" s="6"/>
      <c r="L707" s="6" t="str">
        <f>IF(H707="","",IF(K707="","",K707/H707))</f>
        <v/>
      </c>
      <c r="M707" s="1"/>
      <c r="N707" s="20"/>
      <c r="O707" s="13"/>
      <c r="P707" s="1"/>
      <c r="Q707" s="20"/>
      <c r="R707" s="13"/>
      <c r="S707" s="6">
        <v>0.15</v>
      </c>
      <c r="T707" s="6">
        <v>10.51</v>
      </c>
      <c r="U707" s="6">
        <v>5.52</v>
      </c>
      <c r="V707" s="6">
        <v>1.67</v>
      </c>
      <c r="W707" s="6">
        <v>0</v>
      </c>
      <c r="X707" s="6">
        <f>IF(T707="","",T707-U707-V707-W707)</f>
        <v>3.3200000000000003</v>
      </c>
      <c r="Y707" s="9">
        <f>IF(U707="","",U707/$T707)</f>
        <v>0.5252140818268316</v>
      </c>
      <c r="Z707" s="9">
        <f>IF(V707="","",V707/$T707)</f>
        <v>0.1588962892483349</v>
      </c>
      <c r="AA707" s="9">
        <f>IF(W707="","",W707/$T707)</f>
        <v>0</v>
      </c>
      <c r="AB707" s="9">
        <f>IF(X707="","",X707/$T707)</f>
        <v>0.31588962892483352</v>
      </c>
      <c r="AC707" s="21"/>
      <c r="AD707" s="1" t="s">
        <v>2740</v>
      </c>
      <c r="AE707" s="1">
        <v>2017</v>
      </c>
      <c r="AF707" s="1"/>
      <c r="AG707" s="1"/>
      <c r="AH707" s="12" t="s">
        <v>2537</v>
      </c>
      <c r="AI707" s="1"/>
      <c r="AJ707" s="32" t="str">
        <f>IF(AE707&lt;&gt;AE706,"1",IF(C707&gt;C706,AJ706+1,"1"))</f>
        <v>1</v>
      </c>
      <c r="AK707" s="10" t="str">
        <f>IF(G707="Top",AJ707*1,IF(G707="Bottom",AJ707+10,""))</f>
        <v/>
      </c>
      <c r="AL707" s="11" t="s">
        <v>2741</v>
      </c>
      <c r="AM707" s="14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</row>
    <row r="708" spans="1:73" s="11" customFormat="1" ht="11.25" hidden="1" x14ac:dyDescent="0.2">
      <c r="A708" s="1">
        <v>33.1</v>
      </c>
      <c r="B708" s="11" t="s">
        <v>125</v>
      </c>
      <c r="C708" s="24">
        <v>42898</v>
      </c>
      <c r="D708" s="1"/>
      <c r="E708" s="20"/>
      <c r="F708" s="1"/>
      <c r="G708" s="1" t="s">
        <v>13</v>
      </c>
      <c r="H708" s="5"/>
      <c r="I708" s="6"/>
      <c r="J708" s="6"/>
      <c r="K708" s="6"/>
      <c r="L708" s="6" t="str">
        <f>IF(H708="","",IF(K708="","",K708/H708))</f>
        <v/>
      </c>
      <c r="M708" s="1"/>
      <c r="N708" s="20"/>
      <c r="O708" s="13"/>
      <c r="P708" s="1"/>
      <c r="Q708" s="20"/>
      <c r="R708" s="13"/>
      <c r="S708" s="6">
        <v>0.15</v>
      </c>
      <c r="T708" s="6">
        <v>1.17</v>
      </c>
      <c r="U708" s="6">
        <v>0.34</v>
      </c>
      <c r="V708" s="6">
        <v>0.16</v>
      </c>
      <c r="W708" s="6">
        <v>0</v>
      </c>
      <c r="X708" s="6">
        <f>IF(T708="","",T708-U708-V708-W708)</f>
        <v>0.66999999999999982</v>
      </c>
      <c r="Y708" s="9">
        <f>IF(U708="","",U708/$T708)</f>
        <v>0.29059829059829062</v>
      </c>
      <c r="Z708" s="9">
        <f>IF(V708="","",V708/$T708)</f>
        <v>0.13675213675213677</v>
      </c>
      <c r="AA708" s="9">
        <f>IF(W708="","",W708/$T708)</f>
        <v>0</v>
      </c>
      <c r="AB708" s="9">
        <f>IF(X708="","",X708/$T708)</f>
        <v>0.5726495726495725</v>
      </c>
      <c r="AC708" s="21"/>
      <c r="AD708" s="1" t="s">
        <v>2742</v>
      </c>
      <c r="AE708" s="1">
        <v>2017</v>
      </c>
      <c r="AF708" s="1"/>
      <c r="AG708" s="1"/>
      <c r="AH708" s="12" t="s">
        <v>2537</v>
      </c>
      <c r="AI708" s="1"/>
      <c r="AJ708" s="32" t="str">
        <f>IF(AE708&lt;&gt;AE707,"1",IF(C708&gt;C707,AJ707+1,"1"))</f>
        <v>1</v>
      </c>
      <c r="AK708" s="10" t="str">
        <f>IF(G708="Top",AJ708*1,IF(G708="Bottom",AJ708+10,""))</f>
        <v/>
      </c>
      <c r="AL708" s="11" t="s">
        <v>2743</v>
      </c>
      <c r="AM708" s="14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</row>
    <row r="709" spans="1:73" s="11" customFormat="1" ht="11.25" hidden="1" x14ac:dyDescent="0.2">
      <c r="A709" s="1">
        <v>33.1</v>
      </c>
      <c r="B709" s="11" t="s">
        <v>125</v>
      </c>
      <c r="C709" s="24">
        <v>42898</v>
      </c>
      <c r="D709" s="1"/>
      <c r="E709" s="20"/>
      <c r="F709" s="1"/>
      <c r="G709" s="1" t="s">
        <v>13</v>
      </c>
      <c r="H709" s="5"/>
      <c r="I709" s="6"/>
      <c r="J709" s="6"/>
      <c r="K709" s="6"/>
      <c r="L709" s="6" t="str">
        <f>IF(H709="","",IF(K709="","",K709/H709))</f>
        <v/>
      </c>
      <c r="M709" s="1"/>
      <c r="N709" s="20"/>
      <c r="O709" s="13"/>
      <c r="P709" s="1"/>
      <c r="Q709" s="20"/>
      <c r="R709" s="13"/>
      <c r="S709" s="6">
        <v>0.15</v>
      </c>
      <c r="T709" s="6">
        <v>0.72</v>
      </c>
      <c r="U709" s="6">
        <v>0.15</v>
      </c>
      <c r="V709" s="6">
        <v>0</v>
      </c>
      <c r="W709" s="6">
        <v>0</v>
      </c>
      <c r="X709" s="6">
        <f>IF(T709="","",T709-U709-V709-W709)</f>
        <v>0.56999999999999995</v>
      </c>
      <c r="Y709" s="9">
        <f>IF(U709="","",U709/$T709)</f>
        <v>0.20833333333333334</v>
      </c>
      <c r="Z709" s="9">
        <f>IF(V709="","",V709/$T709)</f>
        <v>0</v>
      </c>
      <c r="AA709" s="9">
        <f>IF(W709="","",W709/$T709)</f>
        <v>0</v>
      </c>
      <c r="AB709" s="9">
        <f>IF(X709="","",X709/$T709)</f>
        <v>0.79166666666666663</v>
      </c>
      <c r="AC709" s="21"/>
      <c r="AD709" s="1" t="s">
        <v>1090</v>
      </c>
      <c r="AE709" s="1">
        <v>2017</v>
      </c>
      <c r="AF709" s="1"/>
      <c r="AG709" s="1"/>
      <c r="AH709" s="12" t="s">
        <v>2537</v>
      </c>
      <c r="AI709" s="1"/>
      <c r="AJ709" s="32" t="str">
        <f>IF(AE709&lt;&gt;AE708,"1",IF(C709&gt;C708,AJ708+1,"1"))</f>
        <v>1</v>
      </c>
      <c r="AK709" s="10" t="str">
        <f>IF(G709="Top",AJ709*1,IF(G709="Bottom",AJ709+10,""))</f>
        <v/>
      </c>
      <c r="AL709" s="11" t="s">
        <v>2744</v>
      </c>
      <c r="AM709" s="14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</row>
    <row r="710" spans="1:73" s="11" customFormat="1" ht="11.25" hidden="1" x14ac:dyDescent="0.2">
      <c r="A710" s="1">
        <v>33.1</v>
      </c>
      <c r="B710" s="11" t="s">
        <v>125</v>
      </c>
      <c r="C710" s="24">
        <v>42898</v>
      </c>
      <c r="D710" s="1"/>
      <c r="E710" s="20"/>
      <c r="F710" s="1"/>
      <c r="G710" s="1" t="s">
        <v>13</v>
      </c>
      <c r="H710" s="5"/>
      <c r="I710" s="6"/>
      <c r="J710" s="6"/>
      <c r="K710" s="6"/>
      <c r="L710" s="6" t="str">
        <f>IF(H710="","",IF(K710="","",K710/H710))</f>
        <v/>
      </c>
      <c r="M710" s="1"/>
      <c r="N710" s="20"/>
      <c r="O710" s="13"/>
      <c r="P710" s="1"/>
      <c r="Q710" s="20"/>
      <c r="R710" s="13"/>
      <c r="S710" s="6">
        <v>0.15</v>
      </c>
      <c r="T710" s="6">
        <v>3.54</v>
      </c>
      <c r="U710" s="6">
        <v>1.93</v>
      </c>
      <c r="V710" s="6">
        <v>0.03</v>
      </c>
      <c r="W710" s="6">
        <v>0</v>
      </c>
      <c r="X710" s="6">
        <f>IF(T710="","",T710-U710-V710-W710)</f>
        <v>1.58</v>
      </c>
      <c r="Y710" s="9">
        <f>IF(U710="","",U710/$T710)</f>
        <v>0.54519774011299438</v>
      </c>
      <c r="Z710" s="9">
        <f>IF(V710="","",V710/$T710)</f>
        <v>8.4745762711864406E-3</v>
      </c>
      <c r="AA710" s="9">
        <f>IF(W710="","",W710/$T710)</f>
        <v>0</v>
      </c>
      <c r="AB710" s="9">
        <f>IF(X710="","",X710/$T710)</f>
        <v>0.4463276836158192</v>
      </c>
      <c r="AC710" s="21"/>
      <c r="AD710" s="1" t="s">
        <v>2745</v>
      </c>
      <c r="AE710" s="1">
        <v>2017</v>
      </c>
      <c r="AF710" s="1"/>
      <c r="AG710" s="1"/>
      <c r="AH710" s="12" t="s">
        <v>2537</v>
      </c>
      <c r="AI710" s="1"/>
      <c r="AJ710" s="32" t="str">
        <f>IF(AE710&lt;&gt;AE709,"1",IF(C710&gt;C709,AJ709+1,"1"))</f>
        <v>1</v>
      </c>
      <c r="AK710" s="10" t="str">
        <f>IF(G710="Top",AJ710*1,IF(G710="Bottom",AJ710+10,""))</f>
        <v/>
      </c>
      <c r="AL710" s="11" t="s">
        <v>2746</v>
      </c>
      <c r="AM710" s="14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</row>
    <row r="711" spans="1:73" s="11" customFormat="1" ht="11.25" hidden="1" x14ac:dyDescent="0.2">
      <c r="A711" s="1">
        <v>33.1</v>
      </c>
      <c r="B711" s="11" t="s">
        <v>125</v>
      </c>
      <c r="C711" s="24">
        <v>42903</v>
      </c>
      <c r="D711" s="1"/>
      <c r="E711" s="20"/>
      <c r="F711" s="1"/>
      <c r="G711" s="1" t="s">
        <v>13</v>
      </c>
      <c r="H711" s="5"/>
      <c r="I711" s="6"/>
      <c r="J711" s="6"/>
      <c r="K711" s="6"/>
      <c r="L711" s="6" t="str">
        <f>IF(H711="","",IF(K711="","",K711/H711))</f>
        <v/>
      </c>
      <c r="M711" s="1"/>
      <c r="N711" s="20"/>
      <c r="O711" s="13"/>
      <c r="P711" s="1"/>
      <c r="Q711" s="20"/>
      <c r="R711" s="13"/>
      <c r="S711" s="6">
        <v>0.15</v>
      </c>
      <c r="T711" s="6">
        <v>29.92</v>
      </c>
      <c r="U711" s="6">
        <v>2.0699999999999998</v>
      </c>
      <c r="V711" s="6">
        <v>22.73</v>
      </c>
      <c r="W711" s="6">
        <v>0.46</v>
      </c>
      <c r="X711" s="6">
        <f>IF(T711="","",T711-U711-V711-W711)</f>
        <v>4.660000000000001</v>
      </c>
      <c r="Y711" s="9">
        <f>IF(U711="","",U711/$T711)</f>
        <v>6.9184491978609611E-2</v>
      </c>
      <c r="Z711" s="9">
        <f>IF(V711="","",V711/$T711)</f>
        <v>0.75969251336898391</v>
      </c>
      <c r="AA711" s="9">
        <f>IF(W711="","",W711/$T711)</f>
        <v>1.5374331550802138E-2</v>
      </c>
      <c r="AB711" s="9">
        <f>IF(X711="","",X711/$T711)</f>
        <v>0.15574866310160429</v>
      </c>
      <c r="AC711" s="21"/>
      <c r="AD711" s="1" t="s">
        <v>2849</v>
      </c>
      <c r="AE711" s="1">
        <v>2017</v>
      </c>
      <c r="AF711" s="1"/>
      <c r="AG711" s="1"/>
      <c r="AH711" s="12" t="s">
        <v>2537</v>
      </c>
      <c r="AI711" s="1"/>
      <c r="AJ711" s="32">
        <f>IF(AE711&lt;&gt;AE710,"1",IF(C711&gt;C710,AJ710+1,"1"))</f>
        <v>2</v>
      </c>
      <c r="AK711" s="10" t="str">
        <f>IF(G711="Top",AJ711*1,IF(G711="Bottom",AJ711+10,""))</f>
        <v/>
      </c>
      <c r="AL711" s="11" t="s">
        <v>2850</v>
      </c>
      <c r="AM711" s="14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</row>
    <row r="712" spans="1:73" s="11" customFormat="1" ht="11.25" hidden="1" x14ac:dyDescent="0.2">
      <c r="A712" s="1">
        <v>33.1</v>
      </c>
      <c r="B712" s="11" t="s">
        <v>125</v>
      </c>
      <c r="C712" s="24">
        <v>42905</v>
      </c>
      <c r="D712" s="1"/>
      <c r="E712" s="20"/>
      <c r="F712" s="1"/>
      <c r="G712" s="1" t="s">
        <v>13</v>
      </c>
      <c r="H712" s="5"/>
      <c r="I712" s="6"/>
      <c r="J712" s="6"/>
      <c r="K712" s="6"/>
      <c r="L712" s="6" t="str">
        <f>IF(H712="","",IF(K712="","",K712/H712))</f>
        <v/>
      </c>
      <c r="M712" s="1"/>
      <c r="N712" s="20"/>
      <c r="O712" s="13"/>
      <c r="P712" s="1"/>
      <c r="Q712" s="20"/>
      <c r="R712" s="13"/>
      <c r="S712" s="6">
        <v>0.15</v>
      </c>
      <c r="T712" s="6">
        <v>101.67</v>
      </c>
      <c r="U712" s="6">
        <v>95.91</v>
      </c>
      <c r="V712" s="6">
        <v>0</v>
      </c>
      <c r="W712" s="6">
        <v>0</v>
      </c>
      <c r="X712" s="6">
        <f>IF(T712="","",T712-U712-V712-W712)</f>
        <v>5.7600000000000051</v>
      </c>
      <c r="Y712" s="9">
        <f>IF(U712="","",U712/$T712)</f>
        <v>0.94334611979935079</v>
      </c>
      <c r="Z712" s="9">
        <f>IF(V712="","",V712/$T712)</f>
        <v>0</v>
      </c>
      <c r="AA712" s="9">
        <f>IF(W712="","",W712/$T712)</f>
        <v>0</v>
      </c>
      <c r="AB712" s="9">
        <f>IF(X712="","",X712/$T712)</f>
        <v>5.6653880200649209E-2</v>
      </c>
      <c r="AC712" s="21"/>
      <c r="AD712" s="1" t="s">
        <v>2918</v>
      </c>
      <c r="AE712" s="1">
        <v>2017</v>
      </c>
      <c r="AF712" s="1"/>
      <c r="AG712" s="1"/>
      <c r="AH712" s="12" t="s">
        <v>2537</v>
      </c>
      <c r="AI712" s="1"/>
      <c r="AJ712" s="32">
        <f>IF(AE712&lt;&gt;AE711,"1",IF(C712&gt;C711,AJ711+1,"1"))</f>
        <v>3</v>
      </c>
      <c r="AK712" s="10" t="str">
        <f>IF(G712="Top",AJ712*1,IF(G712="Bottom",AJ712+10,""))</f>
        <v/>
      </c>
      <c r="AL712" s="11" t="s">
        <v>2919</v>
      </c>
      <c r="AM712" s="14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</row>
    <row r="713" spans="1:73" s="11" customFormat="1" ht="11.25" hidden="1" x14ac:dyDescent="0.2">
      <c r="A713" s="1">
        <v>33.1</v>
      </c>
      <c r="B713" s="11" t="s">
        <v>125</v>
      </c>
      <c r="C713" s="24">
        <v>42905</v>
      </c>
      <c r="D713" s="1"/>
      <c r="E713" s="20"/>
      <c r="F713" s="1"/>
      <c r="G713" s="1" t="s">
        <v>13</v>
      </c>
      <c r="H713" s="5"/>
      <c r="I713" s="6"/>
      <c r="J713" s="6"/>
      <c r="K713" s="6"/>
      <c r="L713" s="6" t="str">
        <f>IF(H713="","",IF(K713="","",K713/H713))</f>
        <v/>
      </c>
      <c r="M713" s="1"/>
      <c r="N713" s="20"/>
      <c r="O713" s="13"/>
      <c r="P713" s="1"/>
      <c r="Q713" s="20"/>
      <c r="R713" s="13"/>
      <c r="S713" s="6">
        <v>0.15</v>
      </c>
      <c r="T713" s="6">
        <v>62.43</v>
      </c>
      <c r="U713" s="6">
        <v>59.59</v>
      </c>
      <c r="V713" s="6">
        <v>0</v>
      </c>
      <c r="W713" s="6">
        <v>0</v>
      </c>
      <c r="X713" s="6">
        <f>IF(T713="","",T713-U713-V713-W713)</f>
        <v>2.8399999999999963</v>
      </c>
      <c r="Y713" s="9">
        <f>IF(U713="","",U713/$T713)</f>
        <v>0.9545090501361525</v>
      </c>
      <c r="Z713" s="9">
        <f>IF(V713="","",V713/$T713)</f>
        <v>0</v>
      </c>
      <c r="AA713" s="9">
        <f>IF(W713="","",W713/$T713)</f>
        <v>0</v>
      </c>
      <c r="AB713" s="9">
        <f>IF(X713="","",X713/$T713)</f>
        <v>4.5490949863847448E-2</v>
      </c>
      <c r="AC713" s="21"/>
      <c r="AD713" s="1" t="s">
        <v>2920</v>
      </c>
      <c r="AE713" s="1">
        <v>2017</v>
      </c>
      <c r="AF713" s="1"/>
      <c r="AG713" s="1"/>
      <c r="AH713" s="12" t="s">
        <v>2537</v>
      </c>
      <c r="AI713" s="1"/>
      <c r="AJ713" s="32" t="str">
        <f>IF(AE713&lt;&gt;AE712,"1",IF(C713&gt;C712,AJ712+1,"1"))</f>
        <v>1</v>
      </c>
      <c r="AK713" s="10" t="str">
        <f>IF(G713="Top",AJ713*1,IF(G713="Bottom",AJ713+10,""))</f>
        <v/>
      </c>
      <c r="AL713" s="11" t="s">
        <v>2921</v>
      </c>
      <c r="AM713" s="14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</row>
    <row r="714" spans="1:73" s="11" customFormat="1" ht="11.25" hidden="1" x14ac:dyDescent="0.2">
      <c r="A714" s="1">
        <v>33.1</v>
      </c>
      <c r="B714" s="11" t="s">
        <v>125</v>
      </c>
      <c r="C714" s="24">
        <v>42905</v>
      </c>
      <c r="D714" s="1"/>
      <c r="E714" s="20"/>
      <c r="F714" s="1"/>
      <c r="G714" s="1" t="s">
        <v>13</v>
      </c>
      <c r="H714" s="5"/>
      <c r="I714" s="6"/>
      <c r="J714" s="6"/>
      <c r="K714" s="6"/>
      <c r="L714" s="6" t="str">
        <f>IF(H714="","",IF(K714="","",K714/H714))</f>
        <v/>
      </c>
      <c r="M714" s="1"/>
      <c r="N714" s="20"/>
      <c r="O714" s="13"/>
      <c r="P714" s="1"/>
      <c r="Q714" s="20"/>
      <c r="R714" s="13"/>
      <c r="S714" s="6">
        <v>0.15</v>
      </c>
      <c r="T714" s="6">
        <v>58.46</v>
      </c>
      <c r="U714" s="6">
        <v>58.46</v>
      </c>
      <c r="V714" s="6">
        <v>0</v>
      </c>
      <c r="W714" s="6">
        <v>0</v>
      </c>
      <c r="X714" s="6">
        <f>IF(T714="","",T714-U714-V714-W714)</f>
        <v>0</v>
      </c>
      <c r="Y714" s="9">
        <f>IF(U714="","",U714/$T714)</f>
        <v>1</v>
      </c>
      <c r="Z714" s="9">
        <f>IF(V714="","",V714/$T714)</f>
        <v>0</v>
      </c>
      <c r="AA714" s="9">
        <f>IF(W714="","",W714/$T714)</f>
        <v>0</v>
      </c>
      <c r="AB714" s="9">
        <f>IF(X714="","",X714/$T714)</f>
        <v>0</v>
      </c>
      <c r="AC714" s="21"/>
      <c r="AD714" s="1" t="s">
        <v>2922</v>
      </c>
      <c r="AE714" s="1">
        <v>2017</v>
      </c>
      <c r="AF714" s="1"/>
      <c r="AG714" s="1"/>
      <c r="AH714" s="12" t="s">
        <v>2537</v>
      </c>
      <c r="AI714" s="1"/>
      <c r="AJ714" s="32" t="str">
        <f>IF(AE714&lt;&gt;AE713,"1",IF(C714&gt;C713,AJ713+1,"1"))</f>
        <v>1</v>
      </c>
      <c r="AK714" s="10" t="str">
        <f>IF(G714="Top",AJ714*1,IF(G714="Bottom",AJ714+10,""))</f>
        <v/>
      </c>
      <c r="AL714" s="11" t="s">
        <v>2923</v>
      </c>
      <c r="AM714" s="14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</row>
    <row r="715" spans="1:73" s="11" customFormat="1" ht="11.25" hidden="1" x14ac:dyDescent="0.2">
      <c r="A715" s="1">
        <v>33.1</v>
      </c>
      <c r="B715" s="11" t="s">
        <v>125</v>
      </c>
      <c r="C715" s="24">
        <v>42905</v>
      </c>
      <c r="D715" s="1"/>
      <c r="E715" s="20"/>
      <c r="F715" s="1"/>
      <c r="G715" s="1" t="s">
        <v>13</v>
      </c>
      <c r="H715" s="5"/>
      <c r="I715" s="6"/>
      <c r="J715" s="6"/>
      <c r="K715" s="6"/>
      <c r="L715" s="6" t="str">
        <f>IF(H715="","",IF(K715="","",K715/H715))</f>
        <v/>
      </c>
      <c r="M715" s="1"/>
      <c r="N715" s="20"/>
      <c r="O715" s="13"/>
      <c r="P715" s="1"/>
      <c r="Q715" s="20"/>
      <c r="R715" s="13"/>
      <c r="S715" s="6">
        <v>0.15</v>
      </c>
      <c r="T715" s="6">
        <v>17.920000000000002</v>
      </c>
      <c r="U715" s="6">
        <v>17.920000000000002</v>
      </c>
      <c r="V715" s="6">
        <v>0</v>
      </c>
      <c r="W715" s="6">
        <v>0</v>
      </c>
      <c r="X715" s="6">
        <f>IF(T715="","",T715-U715-V715-W715)</f>
        <v>0</v>
      </c>
      <c r="Y715" s="9">
        <f>IF(U715="","",U715/$T715)</f>
        <v>1</v>
      </c>
      <c r="Z715" s="9">
        <f>IF(V715="","",V715/$T715)</f>
        <v>0</v>
      </c>
      <c r="AA715" s="9">
        <f>IF(W715="","",W715/$T715)</f>
        <v>0</v>
      </c>
      <c r="AB715" s="9">
        <f>IF(X715="","",X715/$T715)</f>
        <v>0</v>
      </c>
      <c r="AC715" s="21"/>
      <c r="AD715" s="1" t="s">
        <v>2924</v>
      </c>
      <c r="AE715" s="1">
        <v>2017</v>
      </c>
      <c r="AF715" s="1"/>
      <c r="AG715" s="1"/>
      <c r="AH715" s="12" t="s">
        <v>2537</v>
      </c>
      <c r="AI715" s="1"/>
      <c r="AJ715" s="32" t="str">
        <f>IF(AE715&lt;&gt;AE714,"1",IF(C715&gt;C714,AJ714+1,"1"))</f>
        <v>1</v>
      </c>
      <c r="AK715" s="10" t="str">
        <f>IF(G715="Top",AJ715*1,IF(G715="Bottom",AJ715+10,""))</f>
        <v/>
      </c>
      <c r="AL715" s="11" t="s">
        <v>2925</v>
      </c>
      <c r="AM715" s="14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</row>
    <row r="716" spans="1:73" s="11" customFormat="1" ht="11.25" hidden="1" x14ac:dyDescent="0.2">
      <c r="A716" s="1">
        <v>33.1</v>
      </c>
      <c r="B716" s="11" t="s">
        <v>125</v>
      </c>
      <c r="C716" s="24">
        <v>42905</v>
      </c>
      <c r="D716" s="1"/>
      <c r="E716" s="20"/>
      <c r="F716" s="1"/>
      <c r="G716" s="1" t="s">
        <v>13</v>
      </c>
      <c r="H716" s="5"/>
      <c r="I716" s="6"/>
      <c r="J716" s="6"/>
      <c r="K716" s="6"/>
      <c r="L716" s="6" t="str">
        <f>IF(H716="","",IF(K716="","",K716/H716))</f>
        <v/>
      </c>
      <c r="M716" s="1"/>
      <c r="N716" s="20"/>
      <c r="O716" s="13"/>
      <c r="P716" s="1"/>
      <c r="Q716" s="20"/>
      <c r="R716" s="13"/>
      <c r="S716" s="6">
        <v>0.15</v>
      </c>
      <c r="T716" s="6">
        <v>3.54</v>
      </c>
      <c r="U716" s="6">
        <v>2.66</v>
      </c>
      <c r="V716" s="6">
        <v>0.55000000000000004</v>
      </c>
      <c r="W716" s="6">
        <v>0</v>
      </c>
      <c r="X716" s="6">
        <f>IF(T716="","",T716-U716-V716-W716)</f>
        <v>0.32999999999999985</v>
      </c>
      <c r="Y716" s="9">
        <f>IF(U716="","",U716/$T716)</f>
        <v>0.75141242937853114</v>
      </c>
      <c r="Z716" s="9">
        <f>IF(V716="","",V716/$T716)</f>
        <v>0.15536723163841809</v>
      </c>
      <c r="AA716" s="9">
        <f>IF(W716="","",W716/$T716)</f>
        <v>0</v>
      </c>
      <c r="AB716" s="9">
        <f>IF(X716="","",X716/$T716)</f>
        <v>9.3220338983050807E-2</v>
      </c>
      <c r="AC716" s="21"/>
      <c r="AD716" s="1" t="s">
        <v>2926</v>
      </c>
      <c r="AE716" s="1">
        <v>2017</v>
      </c>
      <c r="AF716" s="1"/>
      <c r="AG716" s="1"/>
      <c r="AH716" s="12" t="s">
        <v>2537</v>
      </c>
      <c r="AI716" s="1"/>
      <c r="AJ716" s="32" t="str">
        <f>IF(AE716&lt;&gt;AE715,"1",IF(C716&gt;C715,AJ715+1,"1"))</f>
        <v>1</v>
      </c>
      <c r="AK716" s="10" t="str">
        <f>IF(G716="Top",AJ716*1,IF(G716="Bottom",AJ716+10,""))</f>
        <v/>
      </c>
      <c r="AL716" s="11" t="s">
        <v>2927</v>
      </c>
      <c r="AM716" s="14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</row>
    <row r="717" spans="1:73" s="11" customFormat="1" ht="11.25" hidden="1" x14ac:dyDescent="0.2">
      <c r="A717" s="1">
        <v>33.1</v>
      </c>
      <c r="B717" s="11" t="s">
        <v>125</v>
      </c>
      <c r="C717" s="24">
        <v>42905</v>
      </c>
      <c r="D717" s="1"/>
      <c r="E717" s="20"/>
      <c r="F717" s="1"/>
      <c r="G717" s="1" t="s">
        <v>13</v>
      </c>
      <c r="H717" s="5"/>
      <c r="I717" s="6"/>
      <c r="J717" s="6"/>
      <c r="K717" s="6"/>
      <c r="L717" s="6" t="str">
        <f>IF(H717="","",IF(K717="","",K717/H717))</f>
        <v/>
      </c>
      <c r="M717" s="1"/>
      <c r="N717" s="20"/>
      <c r="O717" s="13"/>
      <c r="P717" s="1"/>
      <c r="Q717" s="20"/>
      <c r="R717" s="13"/>
      <c r="S717" s="6">
        <v>0.15</v>
      </c>
      <c r="T717" s="6">
        <v>7.53</v>
      </c>
      <c r="U717" s="6">
        <v>4.78</v>
      </c>
      <c r="V717" s="6">
        <v>0</v>
      </c>
      <c r="W717" s="6">
        <v>0</v>
      </c>
      <c r="X717" s="6">
        <f>IF(T717="","",T717-U717-V717-W717)</f>
        <v>2.75</v>
      </c>
      <c r="Y717" s="9">
        <f>IF(U717="","",U717/$T717)</f>
        <v>0.6347941567065073</v>
      </c>
      <c r="Z717" s="9">
        <f>IF(V717="","",V717/$T717)</f>
        <v>0</v>
      </c>
      <c r="AA717" s="9">
        <f>IF(W717="","",W717/$T717)</f>
        <v>0</v>
      </c>
      <c r="AB717" s="9">
        <f>IF(X717="","",X717/$T717)</f>
        <v>0.3652058432934927</v>
      </c>
      <c r="AC717" s="21"/>
      <c r="AD717" s="1" t="s">
        <v>2928</v>
      </c>
      <c r="AE717" s="1">
        <v>2017</v>
      </c>
      <c r="AF717" s="1"/>
      <c r="AG717" s="1"/>
      <c r="AH717" s="12" t="s">
        <v>2537</v>
      </c>
      <c r="AI717" s="1"/>
      <c r="AJ717" s="32" t="str">
        <f>IF(AE717&lt;&gt;AE716,"1",IF(C717&gt;C716,AJ716+1,"1"))</f>
        <v>1</v>
      </c>
      <c r="AK717" s="10" t="str">
        <f>IF(G717="Top",AJ717*1,IF(G717="Bottom",AJ717+10,""))</f>
        <v/>
      </c>
      <c r="AL717" s="11" t="s">
        <v>2929</v>
      </c>
      <c r="AM717" s="14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</row>
    <row r="718" spans="1:73" s="11" customFormat="1" ht="11.25" hidden="1" x14ac:dyDescent="0.2">
      <c r="A718" s="1">
        <v>33.1</v>
      </c>
      <c r="B718" s="11" t="s">
        <v>125</v>
      </c>
      <c r="C718" s="24">
        <v>42905</v>
      </c>
      <c r="D718" s="1"/>
      <c r="E718" s="20"/>
      <c r="F718" s="1"/>
      <c r="G718" s="1" t="s">
        <v>13</v>
      </c>
      <c r="H718" s="5"/>
      <c r="I718" s="6"/>
      <c r="J718" s="6"/>
      <c r="K718" s="6"/>
      <c r="L718" s="6" t="str">
        <f>IF(H718="","",IF(K718="","",K718/H718))</f>
        <v/>
      </c>
      <c r="M718" s="1"/>
      <c r="N718" s="20"/>
      <c r="O718" s="13"/>
      <c r="P718" s="1"/>
      <c r="Q718" s="20"/>
      <c r="R718" s="13"/>
      <c r="S718" s="6">
        <v>0.15</v>
      </c>
      <c r="T718" s="6">
        <v>1.65</v>
      </c>
      <c r="U718" s="6">
        <v>0.32</v>
      </c>
      <c r="V718" s="6">
        <v>0.31</v>
      </c>
      <c r="W718" s="6">
        <v>0</v>
      </c>
      <c r="X718" s="6">
        <f>IF(T718="","",T718-U718-V718-W718)</f>
        <v>1.0199999999999998</v>
      </c>
      <c r="Y718" s="9">
        <f>IF(U718="","",U718/$T718)</f>
        <v>0.19393939393939397</v>
      </c>
      <c r="Z718" s="9">
        <f>IF(V718="","",V718/$T718)</f>
        <v>0.1878787878787879</v>
      </c>
      <c r="AA718" s="9">
        <f>IF(W718="","",W718/$T718)</f>
        <v>0</v>
      </c>
      <c r="AB718" s="9">
        <f>IF(X718="","",X718/$T718)</f>
        <v>0.61818181818181805</v>
      </c>
      <c r="AC718" s="21"/>
      <c r="AD718" s="1" t="s">
        <v>2930</v>
      </c>
      <c r="AE718" s="1">
        <v>2017</v>
      </c>
      <c r="AF718" s="1"/>
      <c r="AG718" s="1"/>
      <c r="AH718" s="12" t="s">
        <v>2537</v>
      </c>
      <c r="AI718" s="1"/>
      <c r="AJ718" s="32" t="str">
        <f>IF(AE718&lt;&gt;AE717,"1",IF(C718&gt;C717,AJ717+1,"1"))</f>
        <v>1</v>
      </c>
      <c r="AK718" s="10" t="str">
        <f>IF(G718="Top",AJ718*1,IF(G718="Bottom",AJ718+10,""))</f>
        <v/>
      </c>
      <c r="AL718" s="11" t="s">
        <v>2931</v>
      </c>
      <c r="AM718" s="14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</row>
    <row r="719" spans="1:73" s="11" customFormat="1" ht="11.25" hidden="1" x14ac:dyDescent="0.2">
      <c r="A719" s="1">
        <v>33.1</v>
      </c>
      <c r="B719" s="11" t="s">
        <v>125</v>
      </c>
      <c r="C719" s="24">
        <v>42905</v>
      </c>
      <c r="D719" s="1"/>
      <c r="E719" s="20"/>
      <c r="F719" s="1"/>
      <c r="G719" s="1" t="s">
        <v>13</v>
      </c>
      <c r="H719" s="5"/>
      <c r="I719" s="6"/>
      <c r="J719" s="6"/>
      <c r="K719" s="6"/>
      <c r="L719" s="6" t="str">
        <f>IF(H719="","",IF(K719="","",K719/H719))</f>
        <v/>
      </c>
      <c r="M719" s="1"/>
      <c r="N719" s="20"/>
      <c r="O719" s="13"/>
      <c r="P719" s="1"/>
      <c r="Q719" s="20"/>
      <c r="R719" s="13"/>
      <c r="S719" s="6">
        <v>0.15</v>
      </c>
      <c r="T719" s="6">
        <v>1.0900000000000001</v>
      </c>
      <c r="U719" s="6">
        <v>0.6</v>
      </c>
      <c r="V719" s="6">
        <v>0.13</v>
      </c>
      <c r="W719" s="6">
        <v>0</v>
      </c>
      <c r="X719" s="6">
        <f>IF(T719="","",T719-U719-V719-W719)</f>
        <v>0.3600000000000001</v>
      </c>
      <c r="Y719" s="9">
        <f>IF(U719="","",U719/$T719)</f>
        <v>0.55045871559633019</v>
      </c>
      <c r="Z719" s="9">
        <f>IF(V719="","",V719/$T719)</f>
        <v>0.11926605504587155</v>
      </c>
      <c r="AA719" s="9">
        <f>IF(W719="","",W719/$T719)</f>
        <v>0</v>
      </c>
      <c r="AB719" s="9">
        <f>IF(X719="","",X719/$T719)</f>
        <v>0.33027522935779824</v>
      </c>
      <c r="AC719" s="21"/>
      <c r="AD719" s="1" t="s">
        <v>2932</v>
      </c>
      <c r="AE719" s="1">
        <v>2017</v>
      </c>
      <c r="AF719" s="1"/>
      <c r="AG719" s="1"/>
      <c r="AH719" s="12" t="s">
        <v>2537</v>
      </c>
      <c r="AI719" s="1"/>
      <c r="AJ719" s="32" t="str">
        <f>IF(AE719&lt;&gt;AE718,"1",IF(C719&gt;C718,AJ718+1,"1"))</f>
        <v>1</v>
      </c>
      <c r="AK719" s="10" t="str">
        <f>IF(G719="Top",AJ719*1,IF(G719="Bottom",AJ719+10,""))</f>
        <v/>
      </c>
      <c r="AL719" s="11" t="s">
        <v>2933</v>
      </c>
      <c r="AM719" s="14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</row>
    <row r="720" spans="1:73" s="11" customFormat="1" ht="11.25" hidden="1" x14ac:dyDescent="0.2">
      <c r="A720" s="1">
        <v>33.1</v>
      </c>
      <c r="B720" s="11" t="s">
        <v>125</v>
      </c>
      <c r="C720" s="24">
        <v>42911</v>
      </c>
      <c r="D720" s="1"/>
      <c r="E720" s="20"/>
      <c r="F720" s="1"/>
      <c r="G720" s="1" t="s">
        <v>13</v>
      </c>
      <c r="H720" s="5"/>
      <c r="I720" s="6"/>
      <c r="J720" s="6"/>
      <c r="K720" s="6"/>
      <c r="L720" s="6" t="str">
        <f>IF(H720="","",IF(K720="","",K720/H720))</f>
        <v/>
      </c>
      <c r="M720" s="1"/>
      <c r="N720" s="20"/>
      <c r="O720" s="13"/>
      <c r="P720" s="1"/>
      <c r="Q720" s="20"/>
      <c r="R720" s="13"/>
      <c r="S720" s="6">
        <v>0.15</v>
      </c>
      <c r="T720" s="6">
        <v>4.58</v>
      </c>
      <c r="U720" s="6">
        <v>2.12</v>
      </c>
      <c r="V720" s="6">
        <v>0.33</v>
      </c>
      <c r="W720" s="6">
        <v>0</v>
      </c>
      <c r="X720" s="6">
        <f>IF(T720="","",T720-U720-V720-W720)</f>
        <v>2.13</v>
      </c>
      <c r="Y720" s="9">
        <f>IF(U720="","",U720/$T720)</f>
        <v>0.46288209606986902</v>
      </c>
      <c r="Z720" s="9">
        <f>IF(V720="","",V720/$T720)</f>
        <v>7.2052401746724892E-2</v>
      </c>
      <c r="AA720" s="9">
        <f>IF(W720="","",W720/$T720)</f>
        <v>0</v>
      </c>
      <c r="AB720" s="9">
        <f>IF(X720="","",X720/$T720)</f>
        <v>0.46506550218340609</v>
      </c>
      <c r="AC720" s="21"/>
      <c r="AD720" s="1" t="s">
        <v>3015</v>
      </c>
      <c r="AE720" s="1">
        <v>2017</v>
      </c>
      <c r="AF720" s="1"/>
      <c r="AG720" s="1"/>
      <c r="AH720" s="12" t="s">
        <v>2537</v>
      </c>
      <c r="AI720" s="1"/>
      <c r="AJ720" s="32">
        <f>IF(AE720&lt;&gt;AE719,"1",IF(C720&gt;C719,AJ719+1,"1"))</f>
        <v>2</v>
      </c>
      <c r="AK720" s="10" t="str">
        <f>IF(G720="Top",AJ720*1,IF(G720="Bottom",AJ720+10,""))</f>
        <v/>
      </c>
      <c r="AL720" s="11" t="s">
        <v>3016</v>
      </c>
      <c r="AM720" s="14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</row>
    <row r="721" spans="1:73" s="11" customFormat="1" ht="11.25" hidden="1" x14ac:dyDescent="0.2">
      <c r="A721" s="1">
        <v>33.1</v>
      </c>
      <c r="B721" s="11" t="s">
        <v>125</v>
      </c>
      <c r="C721" s="24">
        <v>42911</v>
      </c>
      <c r="D721" s="1"/>
      <c r="E721" s="20"/>
      <c r="F721" s="1"/>
      <c r="G721" s="1" t="s">
        <v>13</v>
      </c>
      <c r="H721" s="5"/>
      <c r="I721" s="6"/>
      <c r="J721" s="6"/>
      <c r="K721" s="6"/>
      <c r="L721" s="6" t="str">
        <f>IF(H721="","",IF(K721="","",K721/H721))</f>
        <v/>
      </c>
      <c r="M721" s="1"/>
      <c r="N721" s="20"/>
      <c r="O721" s="13"/>
      <c r="P721" s="1"/>
      <c r="Q721" s="20"/>
      <c r="R721" s="13"/>
      <c r="S721" s="6">
        <v>0.15</v>
      </c>
      <c r="T721" s="6">
        <v>7.1</v>
      </c>
      <c r="U721" s="6">
        <v>0.53</v>
      </c>
      <c r="V721" s="6">
        <v>1.61</v>
      </c>
      <c r="W721" s="6">
        <v>0</v>
      </c>
      <c r="X721" s="6">
        <f>IF(T721="","",T721-U721-V721-W721)</f>
        <v>4.9599999999999991</v>
      </c>
      <c r="Y721" s="9">
        <f>IF(U721="","",U721/$T721)</f>
        <v>7.4647887323943674E-2</v>
      </c>
      <c r="Z721" s="9">
        <f>IF(V721="","",V721/$T721)</f>
        <v>0.22676056338028172</v>
      </c>
      <c r="AA721" s="9">
        <f>IF(W721="","",W721/$T721)</f>
        <v>0</v>
      </c>
      <c r="AB721" s="9">
        <f>IF(X721="","",X721/$T721)</f>
        <v>0.69859154929577461</v>
      </c>
      <c r="AC721" s="21"/>
      <c r="AD721" s="1"/>
      <c r="AE721" s="1">
        <v>2017</v>
      </c>
      <c r="AF721" s="1"/>
      <c r="AG721" s="1"/>
      <c r="AH721" s="12" t="s">
        <v>2537</v>
      </c>
      <c r="AI721" s="1"/>
      <c r="AJ721" s="32" t="str">
        <f>IF(AE721&lt;&gt;AE720,"1",IF(C721&gt;C720,AJ720+1,"1"))</f>
        <v>1</v>
      </c>
      <c r="AK721" s="10" t="str">
        <f>IF(G721="Top",AJ721*1,IF(G721="Bottom",AJ721+10,""))</f>
        <v/>
      </c>
      <c r="AL721" s="11" t="s">
        <v>3017</v>
      </c>
      <c r="AM721" s="14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</row>
    <row r="722" spans="1:73" s="11" customFormat="1" ht="11.25" hidden="1" x14ac:dyDescent="0.2">
      <c r="A722" s="1">
        <v>33.1</v>
      </c>
      <c r="B722" s="11" t="s">
        <v>125</v>
      </c>
      <c r="C722" s="24">
        <v>42911</v>
      </c>
      <c r="D722" s="1"/>
      <c r="E722" s="20"/>
      <c r="F722" s="1"/>
      <c r="G722" s="1" t="s">
        <v>13</v>
      </c>
      <c r="H722" s="5"/>
      <c r="I722" s="6"/>
      <c r="J722" s="6"/>
      <c r="K722" s="6"/>
      <c r="L722" s="6" t="str">
        <f>IF(H722="","",IF(K722="","",K722/H722))</f>
        <v/>
      </c>
      <c r="M722" s="1"/>
      <c r="N722" s="20"/>
      <c r="O722" s="13"/>
      <c r="P722" s="1"/>
      <c r="Q722" s="20"/>
      <c r="R722" s="13"/>
      <c r="S722" s="6">
        <v>0.15</v>
      </c>
      <c r="T722" s="6">
        <v>3.87</v>
      </c>
      <c r="U722" s="6">
        <v>2.68</v>
      </c>
      <c r="V722" s="6">
        <v>0.24</v>
      </c>
      <c r="W722" s="6">
        <v>0</v>
      </c>
      <c r="X722" s="6">
        <f>IF(T722="","",T722-U722-V722-W722)</f>
        <v>0.95</v>
      </c>
      <c r="Y722" s="9">
        <f>IF(U722="","",U722/$T722)</f>
        <v>0.69250645994832039</v>
      </c>
      <c r="Z722" s="9">
        <f>IF(V722="","",V722/$T722)</f>
        <v>6.2015503875968991E-2</v>
      </c>
      <c r="AA722" s="9">
        <f>IF(W722="","",W722/$T722)</f>
        <v>0</v>
      </c>
      <c r="AB722" s="9">
        <f>IF(X722="","",X722/$T722)</f>
        <v>0.24547803617571057</v>
      </c>
      <c r="AC722" s="21"/>
      <c r="AD722" s="1"/>
      <c r="AE722" s="1">
        <v>2017</v>
      </c>
      <c r="AF722" s="1"/>
      <c r="AG722" s="1"/>
      <c r="AH722" s="12" t="s">
        <v>2537</v>
      </c>
      <c r="AI722" s="1"/>
      <c r="AJ722" s="32" t="str">
        <f>IF(AE722&lt;&gt;AE721,"1",IF(C722&gt;C721,AJ721+1,"1"))</f>
        <v>1</v>
      </c>
      <c r="AK722" s="10" t="str">
        <f>IF(G722="Top",AJ722*1,IF(G722="Bottom",AJ722+10,""))</f>
        <v/>
      </c>
      <c r="AL722" s="11" t="s">
        <v>3018</v>
      </c>
      <c r="AM722" s="14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</row>
    <row r="723" spans="1:73" s="11" customFormat="1" ht="11.25" x14ac:dyDescent="0.2">
      <c r="A723" s="1">
        <v>33.1</v>
      </c>
      <c r="B723" s="11" t="s">
        <v>125</v>
      </c>
      <c r="C723" s="24">
        <v>42911</v>
      </c>
      <c r="D723" s="1">
        <v>4</v>
      </c>
      <c r="E723" s="39">
        <v>1.85</v>
      </c>
      <c r="F723" s="1">
        <v>1.5</v>
      </c>
      <c r="G723" s="1" t="s">
        <v>4</v>
      </c>
      <c r="H723" s="5">
        <v>5.28E-2</v>
      </c>
      <c r="I723" s="6">
        <v>0.17100000000000001</v>
      </c>
      <c r="J723" s="6">
        <v>6.0000000000000001E-3</v>
      </c>
      <c r="K723" s="6">
        <v>0.52900000000000003</v>
      </c>
      <c r="L723" s="6">
        <f>IF(H723="","",IF(K723="","",K723/H723))</f>
        <v>10.018939393939394</v>
      </c>
      <c r="M723" s="1">
        <v>7</v>
      </c>
      <c r="N723" s="20">
        <v>7.92</v>
      </c>
      <c r="O723" s="13">
        <v>172.5</v>
      </c>
      <c r="P723" s="1"/>
      <c r="Q723" s="39">
        <v>26.7</v>
      </c>
      <c r="R723" s="13"/>
      <c r="S723" s="6">
        <v>0.15</v>
      </c>
      <c r="T723" s="6">
        <v>7.1</v>
      </c>
      <c r="U723" s="6">
        <v>0.53</v>
      </c>
      <c r="V723" s="6">
        <v>1.61</v>
      </c>
      <c r="W723" s="6">
        <v>0</v>
      </c>
      <c r="X723" s="6">
        <f>IF(T723="","",T723-U723-V723-W723)</f>
        <v>4.9599999999999991</v>
      </c>
      <c r="Y723" s="9">
        <f>IF(U723="","",U723/$T723)</f>
        <v>7.4647887323943674E-2</v>
      </c>
      <c r="Z723" s="9">
        <f>IF(V723="","",V723/$T723)</f>
        <v>0.22676056338028172</v>
      </c>
      <c r="AA723" s="9">
        <f>IF(W723="","",W723/$T723)</f>
        <v>0</v>
      </c>
      <c r="AB723" s="9">
        <f>IF(X723="","",X723/$T723)</f>
        <v>0.69859154929577461</v>
      </c>
      <c r="AC723" s="21"/>
      <c r="AD723" s="1"/>
      <c r="AE723" s="1">
        <v>2017</v>
      </c>
      <c r="AF723" s="1">
        <v>22</v>
      </c>
      <c r="AG723" s="1">
        <v>23</v>
      </c>
      <c r="AH723" s="12" t="s">
        <v>2537</v>
      </c>
      <c r="AI723" s="1"/>
      <c r="AJ723" s="32" t="str">
        <f>IF(AE723&lt;&gt;AE722,"1",IF(C723&gt;C722,AJ722+1,"1"))</f>
        <v>1</v>
      </c>
      <c r="AK723" s="10">
        <f>IF(G723="Top",AJ723*1,IF(G723="Bottom",AJ723+10,""))</f>
        <v>1</v>
      </c>
      <c r="AL723" s="11" t="s">
        <v>3019</v>
      </c>
      <c r="AM723" s="14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</row>
    <row r="724" spans="1:73" s="11" customFormat="1" ht="11.25" hidden="1" x14ac:dyDescent="0.2">
      <c r="A724" s="1">
        <v>33.1</v>
      </c>
      <c r="B724" s="11" t="s">
        <v>125</v>
      </c>
      <c r="C724" s="24">
        <v>42912</v>
      </c>
      <c r="D724" s="1"/>
      <c r="E724" s="20"/>
      <c r="F724" s="1"/>
      <c r="G724" s="1" t="s">
        <v>13</v>
      </c>
      <c r="H724" s="5"/>
      <c r="I724" s="6"/>
      <c r="J724" s="6"/>
      <c r="K724" s="6"/>
      <c r="L724" s="6" t="str">
        <f>IF(H724="","",IF(K724="","",K724/H724))</f>
        <v/>
      </c>
      <c r="M724" s="1"/>
      <c r="N724" s="20"/>
      <c r="O724" s="13"/>
      <c r="P724" s="1"/>
      <c r="Q724" s="20"/>
      <c r="R724" s="13"/>
      <c r="S724" s="6">
        <v>0.15</v>
      </c>
      <c r="T724" s="6">
        <v>4.3499999999999996</v>
      </c>
      <c r="U724" s="6">
        <v>2.79</v>
      </c>
      <c r="V724" s="6">
        <v>0.36</v>
      </c>
      <c r="W724" s="6">
        <v>0</v>
      </c>
      <c r="X724" s="6">
        <f>IF(T724="","",T724-U724-V724-W724)</f>
        <v>1.1999999999999997</v>
      </c>
      <c r="Y724" s="9">
        <f>IF(U724="","",U724/$T724)</f>
        <v>0.64137931034482765</v>
      </c>
      <c r="Z724" s="9">
        <f>IF(V724="","",V724/$T724)</f>
        <v>8.2758620689655171E-2</v>
      </c>
      <c r="AA724" s="9">
        <f>IF(W724="","",W724/$T724)</f>
        <v>0</v>
      </c>
      <c r="AB724" s="9">
        <f>IF(X724="","",X724/$T724)</f>
        <v>0.27586206896551718</v>
      </c>
      <c r="AC724" s="21"/>
      <c r="AD724" s="1" t="s">
        <v>3069</v>
      </c>
      <c r="AE724" s="1">
        <v>2017</v>
      </c>
      <c r="AF724" s="1"/>
      <c r="AG724" s="1"/>
      <c r="AH724" s="12" t="s">
        <v>2537</v>
      </c>
      <c r="AI724" s="1"/>
      <c r="AJ724" s="32">
        <f>IF(AE724&lt;&gt;AE723,"1",IF(C724&gt;C723,AJ723+1,"1"))</f>
        <v>2</v>
      </c>
      <c r="AK724" s="10" t="str">
        <f>IF(G724="Top",AJ724*1,IF(G724="Bottom",AJ724+10,""))</f>
        <v/>
      </c>
      <c r="AL724" s="11" t="s">
        <v>3070</v>
      </c>
      <c r="AM724" s="14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</row>
    <row r="725" spans="1:73" s="11" customFormat="1" ht="11.25" hidden="1" x14ac:dyDescent="0.2">
      <c r="A725" s="1">
        <v>33.1</v>
      </c>
      <c r="B725" s="11" t="s">
        <v>125</v>
      </c>
      <c r="C725" s="24">
        <v>42912</v>
      </c>
      <c r="D725" s="1"/>
      <c r="E725" s="20"/>
      <c r="F725" s="1"/>
      <c r="G725" s="1" t="s">
        <v>13</v>
      </c>
      <c r="H725" s="5"/>
      <c r="I725" s="6"/>
      <c r="J725" s="6"/>
      <c r="K725" s="6"/>
      <c r="L725" s="6" t="str">
        <f>IF(H725="","",IF(K725="","",K725/H725))</f>
        <v/>
      </c>
      <c r="M725" s="1"/>
      <c r="N725" s="20"/>
      <c r="O725" s="13"/>
      <c r="P725" s="1"/>
      <c r="Q725" s="20"/>
      <c r="R725" s="13"/>
      <c r="S725" s="6">
        <v>0.15</v>
      </c>
      <c r="T725" s="6">
        <v>1.9</v>
      </c>
      <c r="U725" s="6">
        <v>1.22</v>
      </c>
      <c r="V725" s="6">
        <v>0.12</v>
      </c>
      <c r="W725" s="6">
        <v>0</v>
      </c>
      <c r="X725" s="6">
        <f>IF(T725="","",T725-U725-V725-W725)</f>
        <v>0.55999999999999994</v>
      </c>
      <c r="Y725" s="9">
        <f>IF(U725="","",U725/$T725)</f>
        <v>0.64210526315789473</v>
      </c>
      <c r="Z725" s="9">
        <f>IF(V725="","",V725/$T725)</f>
        <v>6.3157894736842107E-2</v>
      </c>
      <c r="AA725" s="9">
        <f>IF(W725="","",W725/$T725)</f>
        <v>0</v>
      </c>
      <c r="AB725" s="9">
        <f>IF(X725="","",X725/$T725)</f>
        <v>0.29473684210526313</v>
      </c>
      <c r="AC725" s="21"/>
      <c r="AD725" s="1" t="s">
        <v>3071</v>
      </c>
      <c r="AE725" s="1">
        <v>2017</v>
      </c>
      <c r="AF725" s="1"/>
      <c r="AG725" s="1"/>
      <c r="AH725" s="12" t="s">
        <v>2537</v>
      </c>
      <c r="AI725" s="1"/>
      <c r="AJ725" s="32" t="str">
        <f>IF(AE725&lt;&gt;AE724,"1",IF(C725&gt;C724,AJ724+1,"1"))</f>
        <v>1</v>
      </c>
      <c r="AK725" s="10" t="str">
        <f>IF(G725="Top",AJ725*1,IF(G725="Bottom",AJ725+10,""))</f>
        <v/>
      </c>
      <c r="AL725" s="11" t="s">
        <v>3072</v>
      </c>
      <c r="AM725" s="14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</row>
    <row r="726" spans="1:73" s="11" customFormat="1" ht="11.25" hidden="1" x14ac:dyDescent="0.2">
      <c r="A726" s="1">
        <v>33.1</v>
      </c>
      <c r="B726" s="11" t="s">
        <v>125</v>
      </c>
      <c r="C726" s="24">
        <v>42912</v>
      </c>
      <c r="D726" s="1"/>
      <c r="E726" s="20"/>
      <c r="F726" s="1"/>
      <c r="G726" s="1" t="s">
        <v>13</v>
      </c>
      <c r="H726" s="5"/>
      <c r="I726" s="6"/>
      <c r="J726" s="6"/>
      <c r="K726" s="6"/>
      <c r="L726" s="6" t="str">
        <f>IF(H726="","",IF(K726="","",K726/H726))</f>
        <v/>
      </c>
      <c r="M726" s="1"/>
      <c r="N726" s="20"/>
      <c r="O726" s="13"/>
      <c r="P726" s="1"/>
      <c r="Q726" s="20"/>
      <c r="R726" s="13"/>
      <c r="S726" s="6">
        <v>0.15</v>
      </c>
      <c r="T726" s="6">
        <v>8.74</v>
      </c>
      <c r="U726" s="6">
        <v>4.46</v>
      </c>
      <c r="V726" s="6">
        <v>0</v>
      </c>
      <c r="W726" s="6">
        <v>0</v>
      </c>
      <c r="X726" s="6">
        <f>IF(T726="","",T726-U726-V726-W726)</f>
        <v>4.28</v>
      </c>
      <c r="Y726" s="9">
        <f>IF(U726="","",U726/$T726)</f>
        <v>0.51029748283752863</v>
      </c>
      <c r="Z726" s="9">
        <f>IF(V726="","",V726/$T726)</f>
        <v>0</v>
      </c>
      <c r="AA726" s="9">
        <f>IF(W726="","",W726/$T726)</f>
        <v>0</v>
      </c>
      <c r="AB726" s="9">
        <f>IF(X726="","",X726/$T726)</f>
        <v>0.48970251716247143</v>
      </c>
      <c r="AC726" s="21"/>
      <c r="AD726" s="1" t="s">
        <v>3073</v>
      </c>
      <c r="AE726" s="1">
        <v>2017</v>
      </c>
      <c r="AF726" s="1"/>
      <c r="AG726" s="1"/>
      <c r="AH726" s="12" t="s">
        <v>2537</v>
      </c>
      <c r="AI726" s="1"/>
      <c r="AJ726" s="32" t="str">
        <f>IF(AE726&lt;&gt;AE725,"1",IF(C726&gt;C725,AJ725+1,"1"))</f>
        <v>1</v>
      </c>
      <c r="AK726" s="10" t="str">
        <f>IF(G726="Top",AJ726*1,IF(G726="Bottom",AJ726+10,""))</f>
        <v/>
      </c>
      <c r="AL726" s="11" t="s">
        <v>3074</v>
      </c>
      <c r="AM726" s="14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</row>
    <row r="727" spans="1:73" s="11" customFormat="1" ht="11.25" hidden="1" x14ac:dyDescent="0.2">
      <c r="A727" s="1">
        <v>33.1</v>
      </c>
      <c r="B727" s="11" t="s">
        <v>125</v>
      </c>
      <c r="C727" s="24">
        <v>42912</v>
      </c>
      <c r="D727" s="1"/>
      <c r="E727" s="20"/>
      <c r="F727" s="1"/>
      <c r="G727" s="1" t="s">
        <v>13</v>
      </c>
      <c r="H727" s="5"/>
      <c r="I727" s="6"/>
      <c r="J727" s="6"/>
      <c r="K727" s="6"/>
      <c r="L727" s="6" t="str">
        <f>IF(H727="","",IF(K727="","",K727/H727))</f>
        <v/>
      </c>
      <c r="M727" s="1"/>
      <c r="N727" s="20"/>
      <c r="O727" s="13"/>
      <c r="P727" s="1"/>
      <c r="Q727" s="20"/>
      <c r="R727" s="13"/>
      <c r="S727" s="6">
        <v>0.15</v>
      </c>
      <c r="T727" s="6">
        <v>2.68</v>
      </c>
      <c r="U727" s="6">
        <v>1</v>
      </c>
      <c r="V727" s="6">
        <v>0.56000000000000005</v>
      </c>
      <c r="W727" s="6">
        <v>0</v>
      </c>
      <c r="X727" s="6">
        <f>IF(T727="","",T727-U727-V727-W727)</f>
        <v>1.1200000000000001</v>
      </c>
      <c r="Y727" s="9">
        <f>IF(U727="","",U727/$T727)</f>
        <v>0.37313432835820892</v>
      </c>
      <c r="Z727" s="9">
        <f>IF(V727="","",V727/$T727)</f>
        <v>0.20895522388059704</v>
      </c>
      <c r="AA727" s="9">
        <f>IF(W727="","",W727/$T727)</f>
        <v>0</v>
      </c>
      <c r="AB727" s="9">
        <f>IF(X727="","",X727/$T727)</f>
        <v>0.41791044776119407</v>
      </c>
      <c r="AC727" s="21"/>
      <c r="AD727" s="1" t="s">
        <v>3075</v>
      </c>
      <c r="AE727" s="1">
        <v>2017</v>
      </c>
      <c r="AF727" s="1"/>
      <c r="AG727" s="1"/>
      <c r="AH727" s="12" t="s">
        <v>2537</v>
      </c>
      <c r="AI727" s="1"/>
      <c r="AJ727" s="32" t="str">
        <f>IF(AE727&lt;&gt;AE726,"1",IF(C727&gt;C726,AJ726+1,"1"))</f>
        <v>1</v>
      </c>
      <c r="AK727" s="10" t="str">
        <f>IF(G727="Top",AJ727*1,IF(G727="Bottom",AJ727+10,""))</f>
        <v/>
      </c>
      <c r="AL727" s="11" t="s">
        <v>3076</v>
      </c>
      <c r="AM727" s="14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</row>
    <row r="728" spans="1:73" s="11" customFormat="1" ht="11.25" hidden="1" x14ac:dyDescent="0.2">
      <c r="A728" s="1">
        <v>33.1</v>
      </c>
      <c r="B728" s="11" t="s">
        <v>125</v>
      </c>
      <c r="C728" s="24">
        <v>42912</v>
      </c>
      <c r="D728" s="1"/>
      <c r="E728" s="20"/>
      <c r="F728" s="1"/>
      <c r="G728" s="1" t="s">
        <v>13</v>
      </c>
      <c r="H728" s="5"/>
      <c r="I728" s="6"/>
      <c r="J728" s="6"/>
      <c r="K728" s="6"/>
      <c r="L728" s="6" t="str">
        <f>IF(H728="","",IF(K728="","",K728/H728))</f>
        <v/>
      </c>
      <c r="M728" s="1"/>
      <c r="N728" s="20"/>
      <c r="O728" s="13"/>
      <c r="P728" s="1"/>
      <c r="Q728" s="20"/>
      <c r="R728" s="13"/>
      <c r="S728" s="6">
        <v>0.15</v>
      </c>
      <c r="T728" s="6">
        <v>12.04</v>
      </c>
      <c r="U728" s="6">
        <v>1.66</v>
      </c>
      <c r="V728" s="6">
        <v>0.21</v>
      </c>
      <c r="W728" s="6">
        <v>0</v>
      </c>
      <c r="X728" s="6">
        <f>IF(T728="","",T728-U728-V728-W728)</f>
        <v>10.169999999999998</v>
      </c>
      <c r="Y728" s="9">
        <f>IF(U728="","",U728/$T728)</f>
        <v>0.13787375415282394</v>
      </c>
      <c r="Z728" s="9">
        <f>IF(V728="","",V728/$T728)</f>
        <v>1.7441860465116279E-2</v>
      </c>
      <c r="AA728" s="9">
        <f>IF(W728="","",W728/$T728)</f>
        <v>0</v>
      </c>
      <c r="AB728" s="9">
        <f>IF(X728="","",X728/$T728)</f>
        <v>0.8446843853820597</v>
      </c>
      <c r="AC728" s="21"/>
      <c r="AD728" s="1" t="s">
        <v>3077</v>
      </c>
      <c r="AE728" s="1">
        <v>2017</v>
      </c>
      <c r="AF728" s="1"/>
      <c r="AG728" s="1"/>
      <c r="AH728" s="12" t="s">
        <v>2537</v>
      </c>
      <c r="AI728" s="1"/>
      <c r="AJ728" s="32" t="str">
        <f>IF(AE728&lt;&gt;AE727,"1",IF(C728&gt;C727,AJ727+1,"1"))</f>
        <v>1</v>
      </c>
      <c r="AK728" s="10" t="str">
        <f>IF(G728="Top",AJ728*1,IF(G728="Bottom",AJ728+10,""))</f>
        <v/>
      </c>
      <c r="AL728" s="11" t="s">
        <v>3078</v>
      </c>
      <c r="AM728" s="14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</row>
    <row r="729" spans="1:73" s="11" customFormat="1" ht="11.25" hidden="1" x14ac:dyDescent="0.2">
      <c r="A729" s="1">
        <v>33.1</v>
      </c>
      <c r="B729" s="11" t="s">
        <v>125</v>
      </c>
      <c r="C729" s="24">
        <v>42912</v>
      </c>
      <c r="D729" s="1"/>
      <c r="E729" s="20"/>
      <c r="F729" s="1"/>
      <c r="G729" s="1" t="s">
        <v>13</v>
      </c>
      <c r="H729" s="5"/>
      <c r="I729" s="6"/>
      <c r="J729" s="6"/>
      <c r="K729" s="6"/>
      <c r="L729" s="6" t="str">
        <f>IF(H729="","",IF(K729="","",K729/H729))</f>
        <v/>
      </c>
      <c r="M729" s="1"/>
      <c r="N729" s="20"/>
      <c r="O729" s="13"/>
      <c r="P729" s="1"/>
      <c r="Q729" s="20"/>
      <c r="R729" s="13"/>
      <c r="S729" s="6">
        <v>0.15</v>
      </c>
      <c r="T729" s="6">
        <v>5.3</v>
      </c>
      <c r="U729" s="6">
        <v>3.77</v>
      </c>
      <c r="V729" s="6">
        <v>0.71</v>
      </c>
      <c r="W729" s="6">
        <v>0.34</v>
      </c>
      <c r="X729" s="6">
        <f>IF(T729="","",T729-U729-V729-W729)</f>
        <v>0.47999999999999982</v>
      </c>
      <c r="Y729" s="9">
        <f>IF(U729="","",U729/$T729)</f>
        <v>0.7113207547169812</v>
      </c>
      <c r="Z729" s="9">
        <f>IF(V729="","",V729/$T729)</f>
        <v>0.13396226415094339</v>
      </c>
      <c r="AA729" s="9">
        <f>IF(W729="","",W729/$T729)</f>
        <v>6.4150943396226429E-2</v>
      </c>
      <c r="AB729" s="9">
        <f>IF(X729="","",X729/$T729)</f>
        <v>9.0566037735849023E-2</v>
      </c>
      <c r="AC729" s="21"/>
      <c r="AD729" s="1" t="s">
        <v>3079</v>
      </c>
      <c r="AE729" s="1">
        <v>2017</v>
      </c>
      <c r="AF729" s="1"/>
      <c r="AG729" s="1"/>
      <c r="AH729" s="12" t="s">
        <v>2537</v>
      </c>
      <c r="AI729" s="1"/>
      <c r="AJ729" s="32" t="str">
        <f>IF(AE729&lt;&gt;AE728,"1",IF(C729&gt;C728,AJ728+1,"1"))</f>
        <v>1</v>
      </c>
      <c r="AK729" s="10" t="str">
        <f>IF(G729="Top",AJ729*1,IF(G729="Bottom",AJ729+10,""))</f>
        <v/>
      </c>
      <c r="AL729" s="11" t="s">
        <v>3080</v>
      </c>
      <c r="AM729" s="14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</row>
    <row r="730" spans="1:73" s="11" customFormat="1" ht="11.25" hidden="1" x14ac:dyDescent="0.2">
      <c r="A730" s="1">
        <v>33.1</v>
      </c>
      <c r="B730" s="11" t="s">
        <v>125</v>
      </c>
      <c r="C730" s="24">
        <v>42912</v>
      </c>
      <c r="D730" s="1"/>
      <c r="E730" s="20"/>
      <c r="F730" s="1"/>
      <c r="G730" s="1" t="s">
        <v>13</v>
      </c>
      <c r="H730" s="5"/>
      <c r="I730" s="6"/>
      <c r="J730" s="6"/>
      <c r="K730" s="6"/>
      <c r="L730" s="6" t="str">
        <f>IF(H730="","",IF(K730="","",K730/H730))</f>
        <v/>
      </c>
      <c r="M730" s="1"/>
      <c r="N730" s="20"/>
      <c r="O730" s="13"/>
      <c r="P730" s="1"/>
      <c r="Q730" s="20"/>
      <c r="R730" s="13"/>
      <c r="S730" s="6">
        <v>0.15</v>
      </c>
      <c r="T730" s="6">
        <v>0.88</v>
      </c>
      <c r="U730" s="6">
        <v>0.01</v>
      </c>
      <c r="V730" s="6">
        <v>0</v>
      </c>
      <c r="W730" s="6">
        <v>0.01</v>
      </c>
      <c r="X730" s="6">
        <f>IF(T730="","",T730-U730-V730-W730)</f>
        <v>0.86</v>
      </c>
      <c r="Y730" s="9">
        <f>IF(U730="","",U730/$T730)</f>
        <v>1.1363636363636364E-2</v>
      </c>
      <c r="Z730" s="9">
        <f>IF(V730="","",V730/$T730)</f>
        <v>0</v>
      </c>
      <c r="AA730" s="9">
        <f>IF(W730="","",W730/$T730)</f>
        <v>1.1363636363636364E-2</v>
      </c>
      <c r="AB730" s="9">
        <f>IF(X730="","",X730/$T730)</f>
        <v>0.97727272727272729</v>
      </c>
      <c r="AC730" s="21"/>
      <c r="AD730" s="1" t="s">
        <v>3081</v>
      </c>
      <c r="AE730" s="1">
        <v>2017</v>
      </c>
      <c r="AF730" s="1"/>
      <c r="AG730" s="1"/>
      <c r="AH730" s="12" t="s">
        <v>2537</v>
      </c>
      <c r="AI730" s="1"/>
      <c r="AJ730" s="32" t="str">
        <f>IF(AE730&lt;&gt;AE729,"1",IF(C730&gt;C729,AJ729+1,"1"))</f>
        <v>1</v>
      </c>
      <c r="AK730" s="10" t="str">
        <f>IF(G730="Top",AJ730*1,IF(G730="Bottom",AJ730+10,""))</f>
        <v/>
      </c>
      <c r="AL730" s="11" t="s">
        <v>3082</v>
      </c>
      <c r="AM730" s="14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</row>
    <row r="731" spans="1:73" s="11" customFormat="1" ht="11.25" hidden="1" x14ac:dyDescent="0.2">
      <c r="A731" s="1">
        <v>33.1</v>
      </c>
      <c r="B731" s="11" t="s">
        <v>125</v>
      </c>
      <c r="C731" s="24">
        <v>42912</v>
      </c>
      <c r="D731" s="1"/>
      <c r="E731" s="20"/>
      <c r="F731" s="1"/>
      <c r="G731" s="1" t="s">
        <v>13</v>
      </c>
      <c r="H731" s="5"/>
      <c r="I731" s="6"/>
      <c r="J731" s="6"/>
      <c r="K731" s="6"/>
      <c r="L731" s="6" t="str">
        <f>IF(H731="","",IF(K731="","",K731/H731))</f>
        <v/>
      </c>
      <c r="M731" s="1"/>
      <c r="N731" s="20"/>
      <c r="O731" s="13"/>
      <c r="P731" s="1"/>
      <c r="Q731" s="20"/>
      <c r="R731" s="13"/>
      <c r="S731" s="6">
        <v>0.15</v>
      </c>
      <c r="T731" s="6">
        <v>1.51</v>
      </c>
      <c r="U731" s="6">
        <v>0.28000000000000003</v>
      </c>
      <c r="V731" s="6">
        <v>0.15</v>
      </c>
      <c r="W731" s="6">
        <v>0</v>
      </c>
      <c r="X731" s="6">
        <f>IF(T731="","",T731-U731-V731-W731)</f>
        <v>1.08</v>
      </c>
      <c r="Y731" s="9">
        <f>IF(U731="","",U731/$T731)</f>
        <v>0.18543046357615894</v>
      </c>
      <c r="Z731" s="9">
        <f>IF(V731="","",V731/$T731)</f>
        <v>9.9337748344370855E-2</v>
      </c>
      <c r="AA731" s="9">
        <f>IF(W731="","",W731/$T731)</f>
        <v>0</v>
      </c>
      <c r="AB731" s="9">
        <f>IF(X731="","",X731/$T731)</f>
        <v>0.71523178807947019</v>
      </c>
      <c r="AC731" s="21"/>
      <c r="AD731" s="1" t="s">
        <v>3083</v>
      </c>
      <c r="AE731" s="1">
        <v>2017</v>
      </c>
      <c r="AF731" s="1"/>
      <c r="AG731" s="1"/>
      <c r="AH731" s="12" t="s">
        <v>2537</v>
      </c>
      <c r="AI731" s="1"/>
      <c r="AJ731" s="32" t="str">
        <f>IF(AE731&lt;&gt;AE730,"1",IF(C731&gt;C730,AJ730+1,"1"))</f>
        <v>1</v>
      </c>
      <c r="AK731" s="10" t="str">
        <f>IF(G731="Top",AJ731*1,IF(G731="Bottom",AJ731+10,""))</f>
        <v/>
      </c>
      <c r="AL731" s="11" t="s">
        <v>3084</v>
      </c>
      <c r="AM731" s="14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</row>
    <row r="732" spans="1:73" s="11" customFormat="1" ht="11.25" hidden="1" x14ac:dyDescent="0.2">
      <c r="A732" s="1">
        <v>33.1</v>
      </c>
      <c r="B732" s="11" t="s">
        <v>125</v>
      </c>
      <c r="C732" s="24">
        <v>42912</v>
      </c>
      <c r="D732" s="1"/>
      <c r="E732" s="20"/>
      <c r="F732" s="1"/>
      <c r="G732" s="1" t="s">
        <v>13</v>
      </c>
      <c r="H732" s="5"/>
      <c r="I732" s="6"/>
      <c r="J732" s="6"/>
      <c r="K732" s="6"/>
      <c r="L732" s="6" t="str">
        <f>IF(H732="","",IF(K732="","",K732/H732))</f>
        <v/>
      </c>
      <c r="M732" s="1"/>
      <c r="N732" s="20"/>
      <c r="O732" s="13"/>
      <c r="P732" s="1"/>
      <c r="Q732" s="20"/>
      <c r="R732" s="13"/>
      <c r="S732" s="6">
        <v>0.15</v>
      </c>
      <c r="T732" s="6">
        <v>9.9600000000000009</v>
      </c>
      <c r="U732" s="6">
        <v>4.96</v>
      </c>
      <c r="V732" s="6">
        <v>0.78</v>
      </c>
      <c r="W732" s="6">
        <v>4.21</v>
      </c>
      <c r="X732" s="6">
        <f>IF(T732="","",T732-U732-V732-W732)</f>
        <v>1.0000000000000675E-2</v>
      </c>
      <c r="Y732" s="9">
        <f>IF(U732="","",U732/$T732)</f>
        <v>0.49799196787148592</v>
      </c>
      <c r="Z732" s="9">
        <f>IF(V732="","",V732/$T732)</f>
        <v>7.8313253012048195E-2</v>
      </c>
      <c r="AA732" s="9">
        <f>IF(W732="","",W732/$T732)</f>
        <v>0.42269076305220882</v>
      </c>
      <c r="AB732" s="9">
        <f>IF(X732="","",X732/$T732)</f>
        <v>1.0040160642570959E-3</v>
      </c>
      <c r="AC732" s="21"/>
      <c r="AD732" s="1" t="s">
        <v>3085</v>
      </c>
      <c r="AE732" s="1">
        <v>2017</v>
      </c>
      <c r="AF732" s="1"/>
      <c r="AG732" s="1"/>
      <c r="AH732" s="12" t="s">
        <v>2537</v>
      </c>
      <c r="AI732" s="1"/>
      <c r="AJ732" s="32" t="str">
        <f>IF(AE732&lt;&gt;AE731,"1",IF(C732&gt;C731,AJ731+1,"1"))</f>
        <v>1</v>
      </c>
      <c r="AK732" s="10" t="str">
        <f>IF(G732="Top",AJ732*1,IF(G732="Bottom",AJ732+10,""))</f>
        <v/>
      </c>
      <c r="AL732" s="11" t="s">
        <v>3086</v>
      </c>
      <c r="AM732" s="14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</row>
    <row r="733" spans="1:73" s="11" customFormat="1" ht="11.25" hidden="1" x14ac:dyDescent="0.2">
      <c r="A733" s="1">
        <v>33.1</v>
      </c>
      <c r="B733" s="11" t="s">
        <v>125</v>
      </c>
      <c r="C733" s="24">
        <v>42912</v>
      </c>
      <c r="D733" s="1"/>
      <c r="E733" s="20"/>
      <c r="F733" s="1"/>
      <c r="G733" s="1" t="s">
        <v>13</v>
      </c>
      <c r="H733" s="5"/>
      <c r="I733" s="6"/>
      <c r="J733" s="6"/>
      <c r="K733" s="6"/>
      <c r="L733" s="6" t="str">
        <f>IF(H733="","",IF(K733="","",K733/H733))</f>
        <v/>
      </c>
      <c r="M733" s="1"/>
      <c r="N733" s="20"/>
      <c r="O733" s="13"/>
      <c r="P733" s="1"/>
      <c r="Q733" s="20"/>
      <c r="R733" s="13"/>
      <c r="S733" s="6">
        <v>0.15</v>
      </c>
      <c r="T733" s="6">
        <v>9.4600000000000009</v>
      </c>
      <c r="U733" s="6">
        <v>7.85</v>
      </c>
      <c r="V733" s="6">
        <v>0</v>
      </c>
      <c r="W733" s="6">
        <v>0</v>
      </c>
      <c r="X733" s="6">
        <f>IF(T733="","",T733-U733-V733-W733)</f>
        <v>1.6100000000000012</v>
      </c>
      <c r="Y733" s="9">
        <f>IF(U733="","",U733/$T733)</f>
        <v>0.82980972515856222</v>
      </c>
      <c r="Z733" s="9">
        <f>IF(V733="","",V733/$T733)</f>
        <v>0</v>
      </c>
      <c r="AA733" s="9">
        <f>IF(W733="","",W733/$T733)</f>
        <v>0</v>
      </c>
      <c r="AB733" s="9">
        <f>IF(X733="","",X733/$T733)</f>
        <v>0.17019027484143776</v>
      </c>
      <c r="AC733" s="21"/>
      <c r="AD733" s="1" t="s">
        <v>3087</v>
      </c>
      <c r="AE733" s="1">
        <v>2017</v>
      </c>
      <c r="AF733" s="1"/>
      <c r="AG733" s="1"/>
      <c r="AH733" s="12" t="s">
        <v>2537</v>
      </c>
      <c r="AI733" s="1"/>
      <c r="AJ733" s="32" t="str">
        <f>IF(AE733&lt;&gt;AE732,"1",IF(C733&gt;C732,AJ732+1,"1"))</f>
        <v>1</v>
      </c>
      <c r="AK733" s="10" t="str">
        <f>IF(G733="Top",AJ733*1,IF(G733="Bottom",AJ733+10,""))</f>
        <v/>
      </c>
      <c r="AL733" s="11" t="s">
        <v>3088</v>
      </c>
      <c r="AM733" s="14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</row>
    <row r="734" spans="1:73" s="11" customFormat="1" ht="11.25" hidden="1" x14ac:dyDescent="0.2">
      <c r="A734" s="1">
        <v>33.1</v>
      </c>
      <c r="B734" s="11" t="s">
        <v>125</v>
      </c>
      <c r="C734" s="24">
        <v>42919</v>
      </c>
      <c r="D734" s="1"/>
      <c r="E734" s="20"/>
      <c r="F734" s="1"/>
      <c r="G734" s="1" t="s">
        <v>13</v>
      </c>
      <c r="H734" s="5"/>
      <c r="I734" s="6"/>
      <c r="J734" s="6"/>
      <c r="K734" s="6"/>
      <c r="L734" s="6" t="str">
        <f>IF(H734="","",IF(K734="","",K734/H734))</f>
        <v/>
      </c>
      <c r="M734" s="1"/>
      <c r="N734" s="20"/>
      <c r="O734" s="13"/>
      <c r="P734" s="1"/>
      <c r="Q734" s="20"/>
      <c r="R734" s="13"/>
      <c r="S734" s="6">
        <v>0.15</v>
      </c>
      <c r="T734" s="6">
        <v>0.65</v>
      </c>
      <c r="U734" s="6">
        <v>0.17</v>
      </c>
      <c r="V734" s="6">
        <v>0</v>
      </c>
      <c r="W734" s="6">
        <v>0.05</v>
      </c>
      <c r="X734" s="6">
        <f>IF(T734="","",T734-U734-V734-W734)</f>
        <v>0.43</v>
      </c>
      <c r="Y734" s="9">
        <f>IF(U734="","",U734/$T734)</f>
        <v>0.26153846153846155</v>
      </c>
      <c r="Z734" s="9">
        <f>IF(V734="","",V734/$T734)</f>
        <v>0</v>
      </c>
      <c r="AA734" s="9">
        <f>IF(W734="","",W734/$T734)</f>
        <v>7.6923076923076927E-2</v>
      </c>
      <c r="AB734" s="9">
        <f>IF(X734="","",X734/$T734)</f>
        <v>0.66153846153846152</v>
      </c>
      <c r="AC734" s="21"/>
      <c r="AD734" s="1" t="s">
        <v>3241</v>
      </c>
      <c r="AE734" s="1">
        <v>2017</v>
      </c>
      <c r="AF734" s="1"/>
      <c r="AG734" s="1"/>
      <c r="AH734" s="12" t="s">
        <v>2537</v>
      </c>
      <c r="AI734" s="1"/>
      <c r="AJ734" s="32">
        <f>IF(AE734&lt;&gt;AE733,"1",IF(C734&gt;C733,AJ733+1,"1"))</f>
        <v>2</v>
      </c>
      <c r="AK734" s="10" t="str">
        <f>IF(G734="Top",AJ734*1,IF(G734="Bottom",AJ734+10,""))</f>
        <v/>
      </c>
      <c r="AL734" s="11" t="s">
        <v>3242</v>
      </c>
      <c r="AM734" s="14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</row>
    <row r="735" spans="1:73" s="11" customFormat="1" ht="11.25" hidden="1" x14ac:dyDescent="0.2">
      <c r="A735" s="1">
        <v>33.1</v>
      </c>
      <c r="B735" s="11" t="s">
        <v>125</v>
      </c>
      <c r="C735" s="24">
        <v>42919</v>
      </c>
      <c r="D735" s="1"/>
      <c r="E735" s="20"/>
      <c r="F735" s="1"/>
      <c r="G735" s="1" t="s">
        <v>13</v>
      </c>
      <c r="H735" s="5"/>
      <c r="I735" s="6"/>
      <c r="J735" s="6"/>
      <c r="K735" s="6"/>
      <c r="L735" s="6" t="str">
        <f>IF(H735="","",IF(K735="","",K735/H735))</f>
        <v/>
      </c>
      <c r="M735" s="1"/>
      <c r="N735" s="20"/>
      <c r="O735" s="13"/>
      <c r="P735" s="1"/>
      <c r="Q735" s="20"/>
      <c r="R735" s="13"/>
      <c r="S735" s="6">
        <v>0.66584725062208727</v>
      </c>
      <c r="T735" s="6">
        <v>28.84</v>
      </c>
      <c r="U735" s="6">
        <v>25.73</v>
      </c>
      <c r="V735" s="6">
        <v>0</v>
      </c>
      <c r="W735" s="6">
        <v>0</v>
      </c>
      <c r="X735" s="6">
        <f>IF(T735="","",T735-U735-V735-W735)</f>
        <v>3.1099999999999994</v>
      </c>
      <c r="Y735" s="9">
        <f>IF(U735="","",U735/$T735)</f>
        <v>0.89216366158113736</v>
      </c>
      <c r="Z735" s="9">
        <f>IF(V735="","",V735/$T735)</f>
        <v>0</v>
      </c>
      <c r="AA735" s="9">
        <f>IF(W735="","",W735/$T735)</f>
        <v>0</v>
      </c>
      <c r="AB735" s="9">
        <f>IF(X735="","",X735/$T735)</f>
        <v>0.10783633841886267</v>
      </c>
      <c r="AC735" s="21"/>
      <c r="AD735" s="1" t="s">
        <v>3243</v>
      </c>
      <c r="AE735" s="1">
        <v>2017</v>
      </c>
      <c r="AF735" s="1"/>
      <c r="AG735" s="1"/>
      <c r="AH735" s="12" t="s">
        <v>2537</v>
      </c>
      <c r="AI735" s="1"/>
      <c r="AJ735" s="32" t="str">
        <f>IF(AE735&lt;&gt;AE734,"1",IF(C735&gt;C734,AJ734+1,"1"))</f>
        <v>1</v>
      </c>
      <c r="AK735" s="10" t="str">
        <f>IF(G735="Top",AJ735*1,IF(G735="Bottom",AJ735+10,""))</f>
        <v/>
      </c>
      <c r="AL735" s="11" t="s">
        <v>3244</v>
      </c>
      <c r="AM735" s="14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</row>
    <row r="736" spans="1:73" s="11" customFormat="1" ht="11.25" hidden="1" x14ac:dyDescent="0.2">
      <c r="A736" s="1">
        <v>33.1</v>
      </c>
      <c r="B736" s="11" t="s">
        <v>125</v>
      </c>
      <c r="C736" s="24">
        <v>42919</v>
      </c>
      <c r="D736" s="1"/>
      <c r="E736" s="20"/>
      <c r="F736" s="1"/>
      <c r="G736" s="1" t="s">
        <v>13</v>
      </c>
      <c r="H736" s="5"/>
      <c r="I736" s="6"/>
      <c r="J736" s="6"/>
      <c r="K736" s="6"/>
      <c r="L736" s="6" t="str">
        <f>IF(H736="","",IF(K736="","",K736/H736))</f>
        <v/>
      </c>
      <c r="M736" s="1"/>
      <c r="N736" s="20"/>
      <c r="O736" s="13"/>
      <c r="P736" s="1"/>
      <c r="Q736" s="20"/>
      <c r="R736" s="13"/>
      <c r="S736" s="6">
        <v>0.15</v>
      </c>
      <c r="T736" s="6">
        <v>8.17</v>
      </c>
      <c r="U736" s="6">
        <v>6.7</v>
      </c>
      <c r="V736" s="6">
        <v>0</v>
      </c>
      <c r="W736" s="6">
        <v>0</v>
      </c>
      <c r="X736" s="6">
        <f>IF(T736="","",T736-U736-V736-W736)</f>
        <v>1.4699999999999998</v>
      </c>
      <c r="Y736" s="9">
        <f>IF(U736="","",U736/$T736)</f>
        <v>0.82007343941248478</v>
      </c>
      <c r="Z736" s="9">
        <f>IF(V736="","",V736/$T736)</f>
        <v>0</v>
      </c>
      <c r="AA736" s="9">
        <f>IF(W736="","",W736/$T736)</f>
        <v>0</v>
      </c>
      <c r="AB736" s="9">
        <f>IF(X736="","",X736/$T736)</f>
        <v>0.17992656058751527</v>
      </c>
      <c r="AC736" s="21"/>
      <c r="AD736" s="1" t="s">
        <v>3245</v>
      </c>
      <c r="AE736" s="1">
        <v>2017</v>
      </c>
      <c r="AF736" s="1"/>
      <c r="AG736" s="1"/>
      <c r="AH736" s="12" t="s">
        <v>2537</v>
      </c>
      <c r="AI736" s="1"/>
      <c r="AJ736" s="32" t="str">
        <f>IF(AE736&lt;&gt;AE735,"1",IF(C736&gt;C735,AJ735+1,"1"))</f>
        <v>1</v>
      </c>
      <c r="AK736" s="10" t="str">
        <f>IF(G736="Top",AJ736*1,IF(G736="Bottom",AJ736+10,""))</f>
        <v/>
      </c>
      <c r="AL736" s="11" t="s">
        <v>3246</v>
      </c>
      <c r="AM736" s="14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</row>
    <row r="737" spans="1:73" s="11" customFormat="1" ht="11.25" hidden="1" x14ac:dyDescent="0.2">
      <c r="A737" s="1">
        <v>33.1</v>
      </c>
      <c r="B737" s="11" t="s">
        <v>125</v>
      </c>
      <c r="C737" s="24">
        <v>42919</v>
      </c>
      <c r="D737" s="1"/>
      <c r="E737" s="20"/>
      <c r="F737" s="1"/>
      <c r="G737" s="1" t="s">
        <v>13</v>
      </c>
      <c r="H737" s="5"/>
      <c r="I737" s="6"/>
      <c r="J737" s="6"/>
      <c r="K737" s="6"/>
      <c r="L737" s="6" t="str">
        <f>IF(H737="","",IF(K737="","",K737/H737))</f>
        <v/>
      </c>
      <c r="M737" s="1"/>
      <c r="N737" s="20"/>
      <c r="O737" s="13"/>
      <c r="P737" s="1"/>
      <c r="Q737" s="20"/>
      <c r="R737" s="13"/>
      <c r="S737" s="6">
        <v>0.15</v>
      </c>
      <c r="T737" s="6">
        <v>6.06</v>
      </c>
      <c r="U737" s="6">
        <v>5.39</v>
      </c>
      <c r="V737" s="6">
        <v>0.49</v>
      </c>
      <c r="W737" s="6">
        <v>0.18</v>
      </c>
      <c r="X737" s="6">
        <f>IF(T737="","",T737-U737-V737-W737)</f>
        <v>-5.5511151231257827E-17</v>
      </c>
      <c r="Y737" s="9">
        <f>IF(U737="","",U737/$T737)</f>
        <v>0.88943894389438949</v>
      </c>
      <c r="Z737" s="9">
        <f>IF(V737="","",V737/$T737)</f>
        <v>8.0858085808580865E-2</v>
      </c>
      <c r="AA737" s="9">
        <f>IF(W737="","",W737/$T737)</f>
        <v>2.9702970297029705E-2</v>
      </c>
      <c r="AB737" s="9">
        <f>IF(X737="","",X737/$T737)</f>
        <v>-9.1602559787554169E-18</v>
      </c>
      <c r="AC737" s="21"/>
      <c r="AD737" s="1" t="s">
        <v>3247</v>
      </c>
      <c r="AE737" s="1">
        <v>2017</v>
      </c>
      <c r="AF737" s="1"/>
      <c r="AG737" s="1"/>
      <c r="AH737" s="12" t="s">
        <v>2537</v>
      </c>
      <c r="AI737" s="1"/>
      <c r="AJ737" s="32" t="str">
        <f>IF(AE737&lt;&gt;AE736,"1",IF(C737&gt;C736,AJ736+1,"1"))</f>
        <v>1</v>
      </c>
      <c r="AK737" s="10" t="str">
        <f>IF(G737="Top",AJ737*1,IF(G737="Bottom",AJ737+10,""))</f>
        <v/>
      </c>
      <c r="AL737" s="11" t="s">
        <v>3248</v>
      </c>
      <c r="AM737" s="14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</row>
    <row r="738" spans="1:73" s="11" customFormat="1" ht="11.25" hidden="1" x14ac:dyDescent="0.2">
      <c r="A738" s="1">
        <v>33.1</v>
      </c>
      <c r="B738" s="11" t="s">
        <v>125</v>
      </c>
      <c r="C738" s="24">
        <v>42919</v>
      </c>
      <c r="D738" s="1"/>
      <c r="E738" s="20"/>
      <c r="F738" s="1"/>
      <c r="G738" s="1" t="s">
        <v>13</v>
      </c>
      <c r="H738" s="5"/>
      <c r="I738" s="6"/>
      <c r="J738" s="6"/>
      <c r="K738" s="6"/>
      <c r="L738" s="6" t="str">
        <f>IF(H738="","",IF(K738="","",K738/H738))</f>
        <v/>
      </c>
      <c r="M738" s="1"/>
      <c r="N738" s="20"/>
      <c r="O738" s="13"/>
      <c r="P738" s="1"/>
      <c r="Q738" s="20"/>
      <c r="R738" s="13"/>
      <c r="S738" s="6">
        <v>0.15</v>
      </c>
      <c r="T738" s="6">
        <v>1.78</v>
      </c>
      <c r="U738" s="6">
        <v>0.6</v>
      </c>
      <c r="V738" s="6">
        <v>0.3</v>
      </c>
      <c r="W738" s="6">
        <v>0</v>
      </c>
      <c r="X738" s="6">
        <f>IF(T738="","",T738-U738-V738-W738)</f>
        <v>0.88000000000000012</v>
      </c>
      <c r="Y738" s="9">
        <f>IF(U738="","",U738/$T738)</f>
        <v>0.33707865168539325</v>
      </c>
      <c r="Z738" s="9">
        <f>IF(V738="","",V738/$T738)</f>
        <v>0.16853932584269662</v>
      </c>
      <c r="AA738" s="9">
        <f>IF(W738="","",W738/$T738)</f>
        <v>0</v>
      </c>
      <c r="AB738" s="9">
        <f>IF(X738="","",X738/$T738)</f>
        <v>0.49438202247191015</v>
      </c>
      <c r="AC738" s="21"/>
      <c r="AD738" s="1" t="s">
        <v>3249</v>
      </c>
      <c r="AE738" s="1">
        <v>2017</v>
      </c>
      <c r="AF738" s="1"/>
      <c r="AG738" s="1"/>
      <c r="AH738" s="12" t="s">
        <v>2537</v>
      </c>
      <c r="AI738" s="1"/>
      <c r="AJ738" s="32" t="str">
        <f>IF(AE738&lt;&gt;AE737,"1",IF(C738&gt;C737,AJ737+1,"1"))</f>
        <v>1</v>
      </c>
      <c r="AK738" s="10" t="str">
        <f>IF(G738="Top",AJ738*1,IF(G738="Bottom",AJ738+10,""))</f>
        <v/>
      </c>
      <c r="AL738" s="11" t="s">
        <v>3250</v>
      </c>
      <c r="AM738" s="14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</row>
    <row r="739" spans="1:73" s="11" customFormat="1" ht="11.25" hidden="1" x14ac:dyDescent="0.2">
      <c r="A739" s="1">
        <v>33.1</v>
      </c>
      <c r="B739" s="11" t="s">
        <v>125</v>
      </c>
      <c r="C739" s="24">
        <v>42919</v>
      </c>
      <c r="D739" s="1"/>
      <c r="E739" s="20"/>
      <c r="F739" s="1"/>
      <c r="G739" s="1" t="s">
        <v>13</v>
      </c>
      <c r="H739" s="5"/>
      <c r="I739" s="6"/>
      <c r="J739" s="6"/>
      <c r="K739" s="6"/>
      <c r="L739" s="6" t="str">
        <f>IF(H739="","",IF(K739="","",K739/H739))</f>
        <v/>
      </c>
      <c r="M739" s="1"/>
      <c r="N739" s="20"/>
      <c r="O739" s="13"/>
      <c r="P739" s="1"/>
      <c r="Q739" s="20"/>
      <c r="R739" s="13"/>
      <c r="S739" s="6">
        <v>0.15</v>
      </c>
      <c r="T739" s="6">
        <v>1.77</v>
      </c>
      <c r="U739" s="6">
        <v>1.4</v>
      </c>
      <c r="V739" s="6">
        <v>0</v>
      </c>
      <c r="W739" s="6">
        <v>0</v>
      </c>
      <c r="X739" s="6">
        <f>IF(T739="","",T739-U739-V739-W739)</f>
        <v>0.37000000000000011</v>
      </c>
      <c r="Y739" s="9">
        <f>IF(U739="","",U739/$T739)</f>
        <v>0.79096045197740106</v>
      </c>
      <c r="Z739" s="9">
        <f>IF(V739="","",V739/$T739)</f>
        <v>0</v>
      </c>
      <c r="AA739" s="9">
        <f>IF(W739="","",W739/$T739)</f>
        <v>0</v>
      </c>
      <c r="AB739" s="9">
        <f>IF(X739="","",X739/$T739)</f>
        <v>0.20903954802259891</v>
      </c>
      <c r="AC739" s="21"/>
      <c r="AD739" s="1" t="s">
        <v>3251</v>
      </c>
      <c r="AE739" s="1">
        <v>2017</v>
      </c>
      <c r="AF739" s="1"/>
      <c r="AG739" s="1"/>
      <c r="AH739" s="12" t="s">
        <v>2537</v>
      </c>
      <c r="AI739" s="1"/>
      <c r="AJ739" s="32" t="str">
        <f>IF(AE739&lt;&gt;AE738,"1",IF(C739&gt;C738,AJ738+1,"1"))</f>
        <v>1</v>
      </c>
      <c r="AK739" s="10" t="str">
        <f>IF(G739="Top",AJ739*1,IF(G739="Bottom",AJ739+10,""))</f>
        <v/>
      </c>
      <c r="AL739" s="11" t="s">
        <v>3252</v>
      </c>
      <c r="AM739" s="14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</row>
    <row r="740" spans="1:73" s="11" customFormat="1" ht="11.25" hidden="1" x14ac:dyDescent="0.2">
      <c r="A740" s="1">
        <v>33.1</v>
      </c>
      <c r="B740" s="11" t="s">
        <v>125</v>
      </c>
      <c r="C740" s="24">
        <v>42919</v>
      </c>
      <c r="D740" s="1"/>
      <c r="E740" s="20"/>
      <c r="F740" s="1"/>
      <c r="G740" s="1" t="s">
        <v>13</v>
      </c>
      <c r="H740" s="5"/>
      <c r="I740" s="6"/>
      <c r="J740" s="6"/>
      <c r="K740" s="6"/>
      <c r="L740" s="6" t="str">
        <f>IF(H740="","",IF(K740="","",K740/H740))</f>
        <v/>
      </c>
      <c r="M740" s="1"/>
      <c r="N740" s="20"/>
      <c r="O740" s="13"/>
      <c r="P740" s="1"/>
      <c r="Q740" s="20"/>
      <c r="R740" s="13"/>
      <c r="S740" s="6">
        <v>0.15</v>
      </c>
      <c r="T740" s="6">
        <v>0.94</v>
      </c>
      <c r="U740" s="6">
        <v>0</v>
      </c>
      <c r="V740" s="6">
        <v>0.14000000000000001</v>
      </c>
      <c r="W740" s="6">
        <v>0</v>
      </c>
      <c r="X740" s="6">
        <f>IF(T740="","",T740-U740-V740-W740)</f>
        <v>0.79999999999999993</v>
      </c>
      <c r="Y740" s="9">
        <f>IF(U740="","",U740/$T740)</f>
        <v>0</v>
      </c>
      <c r="Z740" s="9">
        <f>IF(V740="","",V740/$T740)</f>
        <v>0.14893617021276598</v>
      </c>
      <c r="AA740" s="9">
        <f>IF(W740="","",W740/$T740)</f>
        <v>0</v>
      </c>
      <c r="AB740" s="9">
        <f>IF(X740="","",X740/$T740)</f>
        <v>0.85106382978723405</v>
      </c>
      <c r="AC740" s="21"/>
      <c r="AD740" s="1" t="s">
        <v>3253</v>
      </c>
      <c r="AE740" s="1">
        <v>2017</v>
      </c>
      <c r="AF740" s="1"/>
      <c r="AG740" s="1"/>
      <c r="AH740" s="12" t="s">
        <v>2537</v>
      </c>
      <c r="AI740" s="1"/>
      <c r="AJ740" s="32" t="str">
        <f>IF(AE740&lt;&gt;AE739,"1",IF(C740&gt;C739,AJ739+1,"1"))</f>
        <v>1</v>
      </c>
      <c r="AK740" s="10" t="str">
        <f>IF(G740="Top",AJ740*1,IF(G740="Bottom",AJ740+10,""))</f>
        <v/>
      </c>
      <c r="AL740" s="11" t="s">
        <v>3254</v>
      </c>
      <c r="AM740" s="14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</row>
    <row r="741" spans="1:73" s="11" customFormat="1" ht="11.25" hidden="1" x14ac:dyDescent="0.2">
      <c r="A741" s="1">
        <v>33.1</v>
      </c>
      <c r="B741" s="11" t="s">
        <v>125</v>
      </c>
      <c r="C741" s="24">
        <v>42925</v>
      </c>
      <c r="D741" s="1"/>
      <c r="E741" s="20"/>
      <c r="F741" s="1"/>
      <c r="G741" s="1" t="s">
        <v>13</v>
      </c>
      <c r="H741" s="5"/>
      <c r="I741" s="6"/>
      <c r="J741" s="6"/>
      <c r="K741" s="6"/>
      <c r="L741" s="6" t="str">
        <f>IF(H741="","",IF(K741="","",K741/H741))</f>
        <v/>
      </c>
      <c r="M741" s="1"/>
      <c r="N741" s="20"/>
      <c r="O741" s="13"/>
      <c r="P741" s="1"/>
      <c r="Q741" s="20"/>
      <c r="R741" s="13"/>
      <c r="S741" s="6">
        <v>0.15</v>
      </c>
      <c r="T741" s="6">
        <v>3.75</v>
      </c>
      <c r="U741" s="6">
        <v>2.3199999999999998</v>
      </c>
      <c r="V741" s="6">
        <v>0.39</v>
      </c>
      <c r="W741" s="6">
        <v>0</v>
      </c>
      <c r="X741" s="6">
        <f>IF(T741="","",T741-U741-V741-W741)</f>
        <v>1.04</v>
      </c>
      <c r="Y741" s="9">
        <f>IF(U741="","",U741/$T741)</f>
        <v>0.61866666666666659</v>
      </c>
      <c r="Z741" s="9">
        <f>IF(V741="","",V741/$T741)</f>
        <v>0.10400000000000001</v>
      </c>
      <c r="AA741" s="9">
        <f>IF(W741="","",W741/$T741)</f>
        <v>0</v>
      </c>
      <c r="AB741" s="9">
        <f>IF(X741="","",X741/$T741)</f>
        <v>0.27733333333333332</v>
      </c>
      <c r="AC741" s="21"/>
      <c r="AD741" s="1" t="s">
        <v>3387</v>
      </c>
      <c r="AE741" s="1">
        <v>2017</v>
      </c>
      <c r="AF741" s="1"/>
      <c r="AG741" s="1"/>
      <c r="AH741" s="12" t="s">
        <v>2537</v>
      </c>
      <c r="AI741" s="1"/>
      <c r="AJ741" s="32">
        <f>IF(AE741&lt;&gt;AE740,"1",IF(C741&gt;C740,AJ740+1,"1"))</f>
        <v>2</v>
      </c>
      <c r="AK741" s="10" t="str">
        <f>IF(G741="Top",AJ741*1,IF(G741="Bottom",AJ741+10,""))</f>
        <v/>
      </c>
      <c r="AL741" s="11" t="s">
        <v>3388</v>
      </c>
      <c r="AM741" s="14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</row>
    <row r="742" spans="1:73" s="11" customFormat="1" ht="11.25" hidden="1" x14ac:dyDescent="0.2">
      <c r="A742" s="1">
        <v>33.1</v>
      </c>
      <c r="B742" s="11" t="s">
        <v>125</v>
      </c>
      <c r="C742" s="24">
        <v>42925</v>
      </c>
      <c r="D742" s="1"/>
      <c r="E742" s="20"/>
      <c r="F742" s="1"/>
      <c r="G742" s="1" t="s">
        <v>13</v>
      </c>
      <c r="H742" s="5"/>
      <c r="I742" s="6"/>
      <c r="J742" s="6"/>
      <c r="K742" s="6"/>
      <c r="L742" s="6" t="str">
        <f>IF(H742="","",IF(K742="","",K742/H742))</f>
        <v/>
      </c>
      <c r="M742" s="1"/>
      <c r="N742" s="20"/>
      <c r="O742" s="13"/>
      <c r="P742" s="1"/>
      <c r="Q742" s="20"/>
      <c r="R742" s="13"/>
      <c r="S742" s="6">
        <v>0.15</v>
      </c>
      <c r="T742" s="6">
        <v>2.13</v>
      </c>
      <c r="U742" s="6">
        <v>0.88</v>
      </c>
      <c r="V742" s="6">
        <v>0</v>
      </c>
      <c r="W742" s="6">
        <v>0</v>
      </c>
      <c r="X742" s="6">
        <f>IF(T742="","",T742-U742-V742-W742)</f>
        <v>1.25</v>
      </c>
      <c r="Y742" s="9">
        <f>IF(U742="","",U742/$T742)</f>
        <v>0.41314553990610331</v>
      </c>
      <c r="Z742" s="9">
        <f>IF(V742="","",V742/$T742)</f>
        <v>0</v>
      </c>
      <c r="AA742" s="9">
        <f>IF(W742="","",W742/$T742)</f>
        <v>0</v>
      </c>
      <c r="AB742" s="9">
        <f>IF(X742="","",X742/$T742)</f>
        <v>0.58685446009389675</v>
      </c>
      <c r="AC742" s="21"/>
      <c r="AD742" s="1"/>
      <c r="AE742" s="1">
        <v>2017</v>
      </c>
      <c r="AF742" s="1"/>
      <c r="AG742" s="1"/>
      <c r="AH742" s="12" t="s">
        <v>2537</v>
      </c>
      <c r="AI742" s="1"/>
      <c r="AJ742" s="32" t="str">
        <f>IF(AE742&lt;&gt;AE741,"1",IF(C742&gt;C741,AJ741+1,"1"))</f>
        <v>1</v>
      </c>
      <c r="AK742" s="10" t="str">
        <f>IF(G742="Top",AJ742*1,IF(G742="Bottom",AJ742+10,""))</f>
        <v/>
      </c>
      <c r="AL742" s="11" t="s">
        <v>3389</v>
      </c>
      <c r="AM742" s="14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</row>
    <row r="743" spans="1:73" s="11" customFormat="1" ht="11.25" hidden="1" x14ac:dyDescent="0.2">
      <c r="A743" s="1">
        <v>33.1</v>
      </c>
      <c r="B743" s="11" t="s">
        <v>125</v>
      </c>
      <c r="C743" s="24">
        <v>42925</v>
      </c>
      <c r="D743" s="1"/>
      <c r="E743" s="20"/>
      <c r="F743" s="1"/>
      <c r="G743" s="1" t="s">
        <v>13</v>
      </c>
      <c r="H743" s="5"/>
      <c r="I743" s="6"/>
      <c r="J743" s="6"/>
      <c r="K743" s="6"/>
      <c r="L743" s="6" t="str">
        <f>IF(H743="","",IF(K743="","",K743/H743))</f>
        <v/>
      </c>
      <c r="M743" s="1"/>
      <c r="N743" s="20"/>
      <c r="O743" s="13"/>
      <c r="P743" s="1"/>
      <c r="Q743" s="20"/>
      <c r="R743" s="13"/>
      <c r="S743" s="6">
        <v>0.15</v>
      </c>
      <c r="T743" s="6">
        <v>6.17</v>
      </c>
      <c r="U743" s="6">
        <v>2.76</v>
      </c>
      <c r="V743" s="6">
        <v>1.48</v>
      </c>
      <c r="W743" s="6">
        <v>0</v>
      </c>
      <c r="X743" s="6">
        <f>IF(T743="","",T743-U743-V743-W743)</f>
        <v>1.9300000000000002</v>
      </c>
      <c r="Y743" s="9">
        <f>IF(U743="","",U743/$T743)</f>
        <v>0.44732576985413286</v>
      </c>
      <c r="Z743" s="9">
        <f>IF(V743="","",V743/$T743)</f>
        <v>0.23987034035656402</v>
      </c>
      <c r="AA743" s="9">
        <f>IF(W743="","",W743/$T743)</f>
        <v>0</v>
      </c>
      <c r="AB743" s="9">
        <f>IF(X743="","",X743/$T743)</f>
        <v>0.31280388978930312</v>
      </c>
      <c r="AC743" s="21"/>
      <c r="AD743" s="1"/>
      <c r="AE743" s="1">
        <v>2017</v>
      </c>
      <c r="AF743" s="1"/>
      <c r="AG743" s="1"/>
      <c r="AH743" s="12" t="s">
        <v>2537</v>
      </c>
      <c r="AI743" s="1"/>
      <c r="AJ743" s="32" t="str">
        <f>IF(AE743&lt;&gt;AE742,"1",IF(C743&gt;C742,AJ742+1,"1"))</f>
        <v>1</v>
      </c>
      <c r="AK743" s="10" t="str">
        <f>IF(G743="Top",AJ743*1,IF(G743="Bottom",AJ743+10,""))</f>
        <v/>
      </c>
      <c r="AL743" s="11" t="s">
        <v>3390</v>
      </c>
      <c r="AM743" s="14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</row>
    <row r="744" spans="1:73" s="11" customFormat="1" ht="11.25" x14ac:dyDescent="0.2">
      <c r="A744" s="1">
        <v>33.1</v>
      </c>
      <c r="B744" s="11" t="s">
        <v>125</v>
      </c>
      <c r="C744" s="24">
        <v>42925</v>
      </c>
      <c r="D744" s="1">
        <v>4</v>
      </c>
      <c r="E744" s="39">
        <v>1.9</v>
      </c>
      <c r="F744" s="1">
        <v>1.5</v>
      </c>
      <c r="G744" s="1" t="s">
        <v>4</v>
      </c>
      <c r="H744" s="5">
        <v>0.04</v>
      </c>
      <c r="I744" s="6">
        <v>6.0999999999999999E-2</v>
      </c>
      <c r="J744" s="6">
        <v>0.11</v>
      </c>
      <c r="K744" s="6">
        <v>0.60599999999999998</v>
      </c>
      <c r="L744" s="6">
        <f>IF(H744="","",IF(K744="","",K744/H744))</f>
        <v>15.149999999999999</v>
      </c>
      <c r="M744" s="1">
        <v>7</v>
      </c>
      <c r="N744" s="20">
        <v>7.59</v>
      </c>
      <c r="O744" s="13">
        <v>190.2</v>
      </c>
      <c r="P744" s="1"/>
      <c r="Q744" s="39">
        <v>11.5</v>
      </c>
      <c r="R744" s="13">
        <v>27.5</v>
      </c>
      <c r="S744" s="6">
        <v>0.15</v>
      </c>
      <c r="T744" s="6">
        <v>6.17</v>
      </c>
      <c r="U744" s="6">
        <v>2.76</v>
      </c>
      <c r="V744" s="6">
        <v>1.48</v>
      </c>
      <c r="W744" s="6">
        <v>0</v>
      </c>
      <c r="X744" s="6">
        <f>IF(T744="","",T744-U744-V744-W744)</f>
        <v>1.9300000000000002</v>
      </c>
      <c r="Y744" s="9">
        <f>IF(U744="","",U744/$T744)</f>
        <v>0.44732576985413286</v>
      </c>
      <c r="Z744" s="9">
        <f>IF(V744="","",V744/$T744)</f>
        <v>0.23987034035656402</v>
      </c>
      <c r="AA744" s="9">
        <f>IF(W744="","",W744/$T744)</f>
        <v>0</v>
      </c>
      <c r="AB744" s="9">
        <f>IF(X744="","",X744/$T744)</f>
        <v>0.31280388978930312</v>
      </c>
      <c r="AC744" s="21"/>
      <c r="AD744" s="1"/>
      <c r="AE744" s="1">
        <v>2017</v>
      </c>
      <c r="AF744" s="1">
        <v>25</v>
      </c>
      <c r="AG744" s="1">
        <v>25</v>
      </c>
      <c r="AH744" s="12" t="s">
        <v>2537</v>
      </c>
      <c r="AI744" s="1"/>
      <c r="AJ744" s="32" t="str">
        <f>IF(AE744&lt;&gt;AE743,"1",IF(C744&gt;C743,AJ743+1,"1"))</f>
        <v>1</v>
      </c>
      <c r="AK744" s="10">
        <f>IF(G744="Top",AJ744*1,IF(G744="Bottom",AJ744+10,""))</f>
        <v>1</v>
      </c>
      <c r="AL744" s="11" t="s">
        <v>3391</v>
      </c>
      <c r="AM744" s="14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</row>
    <row r="745" spans="1:73" s="11" customFormat="1" ht="11.25" hidden="1" x14ac:dyDescent="0.2">
      <c r="A745" s="1">
        <v>33.1</v>
      </c>
      <c r="B745" s="11" t="s">
        <v>125</v>
      </c>
      <c r="C745" s="24">
        <v>42926</v>
      </c>
      <c r="D745" s="1"/>
      <c r="E745" s="20"/>
      <c r="F745" s="1"/>
      <c r="G745" s="1" t="s">
        <v>13</v>
      </c>
      <c r="H745" s="5"/>
      <c r="I745" s="6"/>
      <c r="J745" s="6"/>
      <c r="K745" s="6"/>
      <c r="L745" s="6" t="str">
        <f>IF(H745="","",IF(K745="","",K745/H745))</f>
        <v/>
      </c>
      <c r="M745" s="1"/>
      <c r="N745" s="20"/>
      <c r="O745" s="13"/>
      <c r="P745" s="1"/>
      <c r="Q745" s="20"/>
      <c r="R745" s="13"/>
      <c r="S745" s="6">
        <v>0.15</v>
      </c>
      <c r="T745" s="6">
        <v>5.72</v>
      </c>
      <c r="U745" s="6">
        <v>3.05</v>
      </c>
      <c r="V745" s="6">
        <v>0.16</v>
      </c>
      <c r="W745" s="6">
        <v>0</v>
      </c>
      <c r="X745" s="6">
        <f>IF(T745="","",T745-U745-V745-W745)</f>
        <v>2.5099999999999998</v>
      </c>
      <c r="Y745" s="9">
        <f>IF(U745="","",U745/$T745)</f>
        <v>0.53321678321678323</v>
      </c>
      <c r="Z745" s="9">
        <f>IF(V745="","",V745/$T745)</f>
        <v>2.7972027972027975E-2</v>
      </c>
      <c r="AA745" s="9">
        <f>IF(W745="","",W745/$T745)</f>
        <v>0</v>
      </c>
      <c r="AB745" s="9">
        <f>IF(X745="","",X745/$T745)</f>
        <v>0.4388111888111888</v>
      </c>
      <c r="AC745" s="21"/>
      <c r="AD745" s="1" t="s">
        <v>3451</v>
      </c>
      <c r="AE745" s="1">
        <v>2017</v>
      </c>
      <c r="AF745" s="1"/>
      <c r="AG745" s="1"/>
      <c r="AH745" s="12" t="s">
        <v>2537</v>
      </c>
      <c r="AI745" s="1"/>
      <c r="AJ745" s="32">
        <f>IF(AE745&lt;&gt;AE744,"1",IF(C745&gt;C744,AJ744+1,"1"))</f>
        <v>2</v>
      </c>
      <c r="AK745" s="10" t="str">
        <f>IF(G745="Top",AJ745*1,IF(G745="Bottom",AJ745+10,""))</f>
        <v/>
      </c>
      <c r="AL745" s="11" t="s">
        <v>3452</v>
      </c>
      <c r="AM745" s="14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</row>
    <row r="746" spans="1:73" s="11" customFormat="1" ht="11.25" hidden="1" x14ac:dyDescent="0.2">
      <c r="A746" s="1">
        <v>33.1</v>
      </c>
      <c r="B746" s="11" t="s">
        <v>125</v>
      </c>
      <c r="C746" s="24">
        <v>42926</v>
      </c>
      <c r="D746" s="1"/>
      <c r="E746" s="20"/>
      <c r="F746" s="1"/>
      <c r="G746" s="1" t="s">
        <v>13</v>
      </c>
      <c r="H746" s="5"/>
      <c r="I746" s="6"/>
      <c r="J746" s="6"/>
      <c r="K746" s="6"/>
      <c r="L746" s="6" t="str">
        <f>IF(H746="","",IF(K746="","",K746/H746))</f>
        <v/>
      </c>
      <c r="M746" s="1"/>
      <c r="N746" s="20"/>
      <c r="O746" s="13"/>
      <c r="P746" s="1"/>
      <c r="Q746" s="20"/>
      <c r="R746" s="13"/>
      <c r="S746" s="6">
        <v>0.15</v>
      </c>
      <c r="T746" s="6">
        <v>1.53</v>
      </c>
      <c r="U746" s="6">
        <v>0.51</v>
      </c>
      <c r="V746" s="6">
        <v>0.11</v>
      </c>
      <c r="W746" s="6">
        <v>0</v>
      </c>
      <c r="X746" s="6">
        <f>IF(T746="","",T746-U746-V746-W746)</f>
        <v>0.91</v>
      </c>
      <c r="Y746" s="9">
        <f>IF(U746="","",U746/$T746)</f>
        <v>0.33333333333333331</v>
      </c>
      <c r="Z746" s="9">
        <f>IF(V746="","",V746/$T746)</f>
        <v>7.1895424836601302E-2</v>
      </c>
      <c r="AA746" s="9">
        <f>IF(W746="","",W746/$T746)</f>
        <v>0</v>
      </c>
      <c r="AB746" s="9">
        <f>IF(X746="","",X746/$T746)</f>
        <v>0.59477124183006536</v>
      </c>
      <c r="AC746" s="21"/>
      <c r="AD746" s="1" t="s">
        <v>1090</v>
      </c>
      <c r="AE746" s="1">
        <v>2017</v>
      </c>
      <c r="AF746" s="1"/>
      <c r="AG746" s="1"/>
      <c r="AH746" s="12" t="s">
        <v>2537</v>
      </c>
      <c r="AI746" s="1"/>
      <c r="AJ746" s="32" t="str">
        <f>IF(AE746&lt;&gt;AE745,"1",IF(C746&gt;C745,AJ745+1,"1"))</f>
        <v>1</v>
      </c>
      <c r="AK746" s="10" t="str">
        <f>IF(G746="Top",AJ746*1,IF(G746="Bottom",AJ746+10,""))</f>
        <v/>
      </c>
      <c r="AL746" s="11" t="s">
        <v>3453</v>
      </c>
      <c r="AM746" s="14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</row>
    <row r="747" spans="1:73" s="11" customFormat="1" ht="11.25" hidden="1" x14ac:dyDescent="0.2">
      <c r="A747" s="1">
        <v>33.1</v>
      </c>
      <c r="B747" s="11" t="s">
        <v>125</v>
      </c>
      <c r="C747" s="24">
        <v>42926</v>
      </c>
      <c r="D747" s="1"/>
      <c r="E747" s="20"/>
      <c r="F747" s="1"/>
      <c r="G747" s="1" t="s">
        <v>13</v>
      </c>
      <c r="H747" s="5"/>
      <c r="I747" s="6"/>
      <c r="J747" s="6"/>
      <c r="K747" s="6"/>
      <c r="L747" s="6" t="str">
        <f>IF(H747="","",IF(K747="","",K747/H747))</f>
        <v/>
      </c>
      <c r="M747" s="1"/>
      <c r="N747" s="20"/>
      <c r="O747" s="13"/>
      <c r="P747" s="1"/>
      <c r="Q747" s="20"/>
      <c r="R747" s="13"/>
      <c r="S747" s="6">
        <v>0.15</v>
      </c>
      <c r="T747" s="6">
        <v>1.41</v>
      </c>
      <c r="U747" s="6">
        <v>0.69</v>
      </c>
      <c r="V747" s="6">
        <v>0</v>
      </c>
      <c r="W747" s="6">
        <v>0</v>
      </c>
      <c r="X747" s="6">
        <f>IF(T747="","",T747-U747-V747-W747)</f>
        <v>0.72</v>
      </c>
      <c r="Y747" s="9">
        <f>IF(U747="","",U747/$T747)</f>
        <v>0.48936170212765956</v>
      </c>
      <c r="Z747" s="9">
        <f>IF(V747="","",V747/$T747)</f>
        <v>0</v>
      </c>
      <c r="AA747" s="9">
        <f>IF(W747="","",W747/$T747)</f>
        <v>0</v>
      </c>
      <c r="AB747" s="9">
        <f>IF(X747="","",X747/$T747)</f>
        <v>0.51063829787234039</v>
      </c>
      <c r="AC747" s="21"/>
      <c r="AD747" s="1" t="s">
        <v>3454</v>
      </c>
      <c r="AE747" s="1">
        <v>2017</v>
      </c>
      <c r="AF747" s="1"/>
      <c r="AG747" s="1"/>
      <c r="AH747" s="12" t="s">
        <v>2537</v>
      </c>
      <c r="AI747" s="1"/>
      <c r="AJ747" s="32" t="str">
        <f>IF(AE747&lt;&gt;AE746,"1",IF(C747&gt;C746,AJ746+1,"1"))</f>
        <v>1</v>
      </c>
      <c r="AK747" s="10" t="str">
        <f>IF(G747="Top",AJ747*1,IF(G747="Bottom",AJ747+10,""))</f>
        <v/>
      </c>
      <c r="AL747" s="11" t="s">
        <v>3455</v>
      </c>
      <c r="AM747" s="14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</row>
    <row r="748" spans="1:73" s="11" customFormat="1" ht="11.25" hidden="1" x14ac:dyDescent="0.2">
      <c r="A748" s="1">
        <v>33.1</v>
      </c>
      <c r="B748" s="11" t="s">
        <v>125</v>
      </c>
      <c r="C748" s="24">
        <v>42926</v>
      </c>
      <c r="D748" s="1"/>
      <c r="E748" s="20"/>
      <c r="F748" s="1"/>
      <c r="G748" s="1" t="s">
        <v>13</v>
      </c>
      <c r="H748" s="5"/>
      <c r="I748" s="6"/>
      <c r="J748" s="6"/>
      <c r="K748" s="6"/>
      <c r="L748" s="6" t="str">
        <f>IF(H748="","",IF(K748="","",K748/H748))</f>
        <v/>
      </c>
      <c r="M748" s="1"/>
      <c r="N748" s="20"/>
      <c r="O748" s="13"/>
      <c r="P748" s="1"/>
      <c r="Q748" s="20"/>
      <c r="R748" s="13"/>
      <c r="S748" s="6">
        <v>0.15</v>
      </c>
      <c r="T748" s="6">
        <v>12.34</v>
      </c>
      <c r="U748" s="6">
        <v>7.43</v>
      </c>
      <c r="V748" s="6">
        <v>0</v>
      </c>
      <c r="W748" s="6">
        <v>0</v>
      </c>
      <c r="X748" s="6">
        <f>IF(T748="","",T748-U748-V748-W748)</f>
        <v>4.91</v>
      </c>
      <c r="Y748" s="9">
        <f>IF(U748="","",U748/$T748)</f>
        <v>0.60210696920583462</v>
      </c>
      <c r="Z748" s="9">
        <f>IF(V748="","",V748/$T748)</f>
        <v>0</v>
      </c>
      <c r="AA748" s="9">
        <f>IF(W748="","",W748/$T748)</f>
        <v>0</v>
      </c>
      <c r="AB748" s="9">
        <f>IF(X748="","",X748/$T748)</f>
        <v>0.39789303079416533</v>
      </c>
      <c r="AC748" s="21"/>
      <c r="AD748" s="1" t="s">
        <v>3456</v>
      </c>
      <c r="AE748" s="1">
        <v>2017</v>
      </c>
      <c r="AF748" s="1"/>
      <c r="AG748" s="1"/>
      <c r="AH748" s="12" t="s">
        <v>2537</v>
      </c>
      <c r="AI748" s="1"/>
      <c r="AJ748" s="32" t="str">
        <f>IF(AE748&lt;&gt;AE747,"1",IF(C748&gt;C747,AJ747+1,"1"))</f>
        <v>1</v>
      </c>
      <c r="AK748" s="10" t="str">
        <f>IF(G748="Top",AJ748*1,IF(G748="Bottom",AJ748+10,""))</f>
        <v/>
      </c>
      <c r="AL748" s="11" t="s">
        <v>3457</v>
      </c>
      <c r="AM748" s="14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</row>
    <row r="749" spans="1:73" s="11" customFormat="1" ht="11.25" hidden="1" x14ac:dyDescent="0.2">
      <c r="A749" s="1">
        <v>33.1</v>
      </c>
      <c r="B749" s="11" t="s">
        <v>125</v>
      </c>
      <c r="C749" s="24">
        <v>42926</v>
      </c>
      <c r="D749" s="1"/>
      <c r="E749" s="20"/>
      <c r="F749" s="1"/>
      <c r="G749" s="1" t="s">
        <v>13</v>
      </c>
      <c r="H749" s="5"/>
      <c r="I749" s="6"/>
      <c r="J749" s="6"/>
      <c r="K749" s="6"/>
      <c r="L749" s="6" t="str">
        <f>IF(H749="","",IF(K749="","",K749/H749))</f>
        <v/>
      </c>
      <c r="M749" s="1"/>
      <c r="N749" s="20"/>
      <c r="O749" s="13"/>
      <c r="P749" s="1"/>
      <c r="Q749" s="20"/>
      <c r="R749" s="13"/>
      <c r="S749" s="6">
        <v>0.15</v>
      </c>
      <c r="T749" s="6">
        <v>5.31</v>
      </c>
      <c r="U749" s="6">
        <v>1.8</v>
      </c>
      <c r="V749" s="6">
        <v>0.36</v>
      </c>
      <c r="W749" s="6">
        <v>0</v>
      </c>
      <c r="X749" s="6">
        <f>IF(T749="","",T749-U749-V749-W749)</f>
        <v>3.15</v>
      </c>
      <c r="Y749" s="9">
        <f>IF(U749="","",U749/$T749)</f>
        <v>0.33898305084745767</v>
      </c>
      <c r="Z749" s="9">
        <f>IF(V749="","",V749/$T749)</f>
        <v>6.7796610169491525E-2</v>
      </c>
      <c r="AA749" s="9">
        <f>IF(W749="","",W749/$T749)</f>
        <v>0</v>
      </c>
      <c r="AB749" s="9">
        <f>IF(X749="","",X749/$T749)</f>
        <v>0.59322033898305082</v>
      </c>
      <c r="AC749" s="21"/>
      <c r="AD749" s="1" t="s">
        <v>3458</v>
      </c>
      <c r="AE749" s="1">
        <v>2017</v>
      </c>
      <c r="AF749" s="1"/>
      <c r="AG749" s="1"/>
      <c r="AH749" s="12" t="s">
        <v>2537</v>
      </c>
      <c r="AI749" s="1"/>
      <c r="AJ749" s="32" t="str">
        <f>IF(AE749&lt;&gt;AE748,"1",IF(C749&gt;C748,AJ748+1,"1"))</f>
        <v>1</v>
      </c>
      <c r="AK749" s="10" t="str">
        <f>IF(G749="Top",AJ749*1,IF(G749="Bottom",AJ749+10,""))</f>
        <v/>
      </c>
      <c r="AL749" s="11" t="s">
        <v>3459</v>
      </c>
      <c r="AM749" s="14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</row>
    <row r="750" spans="1:73" s="11" customFormat="1" ht="11.25" hidden="1" x14ac:dyDescent="0.2">
      <c r="A750" s="1">
        <v>33.1</v>
      </c>
      <c r="B750" s="11" t="s">
        <v>125</v>
      </c>
      <c r="C750" s="24">
        <v>42926</v>
      </c>
      <c r="D750" s="1"/>
      <c r="E750" s="20"/>
      <c r="F750" s="1"/>
      <c r="G750" s="1" t="s">
        <v>13</v>
      </c>
      <c r="H750" s="5"/>
      <c r="I750" s="6"/>
      <c r="J750" s="6"/>
      <c r="K750" s="6"/>
      <c r="L750" s="6" t="str">
        <f>IF(H750="","",IF(K750="","",K750/H750))</f>
        <v/>
      </c>
      <c r="M750" s="1"/>
      <c r="N750" s="20"/>
      <c r="O750" s="13"/>
      <c r="P750" s="1"/>
      <c r="Q750" s="20"/>
      <c r="R750" s="13"/>
      <c r="S750" s="6">
        <v>0.15</v>
      </c>
      <c r="T750" s="6">
        <v>4.09</v>
      </c>
      <c r="U750" s="6">
        <v>0.93</v>
      </c>
      <c r="V750" s="6">
        <v>0.42</v>
      </c>
      <c r="W750" s="6">
        <v>0</v>
      </c>
      <c r="X750" s="6">
        <f>IF(T750="","",T750-U750-V750-W750)</f>
        <v>2.7399999999999998</v>
      </c>
      <c r="Y750" s="9">
        <f>IF(U750="","",U750/$T750)</f>
        <v>0.22738386308068462</v>
      </c>
      <c r="Z750" s="9">
        <f>IF(V750="","",V750/$T750)</f>
        <v>0.10268948655256724</v>
      </c>
      <c r="AA750" s="9">
        <f>IF(W750="","",W750/$T750)</f>
        <v>0</v>
      </c>
      <c r="AB750" s="9">
        <f>IF(X750="","",X750/$T750)</f>
        <v>0.66992665036674814</v>
      </c>
      <c r="AC750" s="21"/>
      <c r="AD750" s="1" t="s">
        <v>3460</v>
      </c>
      <c r="AE750" s="1">
        <v>2017</v>
      </c>
      <c r="AF750" s="1"/>
      <c r="AG750" s="1"/>
      <c r="AH750" s="12" t="s">
        <v>2537</v>
      </c>
      <c r="AI750" s="1"/>
      <c r="AJ750" s="32" t="str">
        <f>IF(AE750&lt;&gt;AE749,"1",IF(C750&gt;C749,AJ749+1,"1"))</f>
        <v>1</v>
      </c>
      <c r="AK750" s="10" t="str">
        <f>IF(G750="Top",AJ750*1,IF(G750="Bottom",AJ750+10,""))</f>
        <v/>
      </c>
      <c r="AL750" s="11" t="s">
        <v>3461</v>
      </c>
      <c r="AM750" s="14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</row>
    <row r="751" spans="1:73" s="11" customFormat="1" ht="11.25" hidden="1" x14ac:dyDescent="0.2">
      <c r="A751" s="1">
        <v>33.1</v>
      </c>
      <c r="B751" s="11" t="s">
        <v>125</v>
      </c>
      <c r="C751" s="24">
        <v>42926</v>
      </c>
      <c r="D751" s="1"/>
      <c r="E751" s="20"/>
      <c r="F751" s="1"/>
      <c r="G751" s="1" t="s">
        <v>13</v>
      </c>
      <c r="H751" s="5"/>
      <c r="I751" s="6"/>
      <c r="J751" s="6"/>
      <c r="K751" s="6"/>
      <c r="L751" s="6" t="str">
        <f>IF(H751="","",IF(K751="","",K751/H751))</f>
        <v/>
      </c>
      <c r="M751" s="1"/>
      <c r="N751" s="20"/>
      <c r="O751" s="13"/>
      <c r="P751" s="1"/>
      <c r="Q751" s="20"/>
      <c r="R751" s="13"/>
      <c r="S751" s="6">
        <v>0.15</v>
      </c>
      <c r="T751" s="6">
        <v>5.43</v>
      </c>
      <c r="U751" s="6">
        <v>2.31</v>
      </c>
      <c r="V751" s="6">
        <v>0.57999999999999996</v>
      </c>
      <c r="W751" s="6">
        <v>0</v>
      </c>
      <c r="X751" s="6">
        <f>IF(T751="","",T751-U751-V751-W751)</f>
        <v>2.5399999999999996</v>
      </c>
      <c r="Y751" s="9">
        <f>IF(U751="","",U751/$T751)</f>
        <v>0.425414364640884</v>
      </c>
      <c r="Z751" s="9">
        <f>IF(V751="","",V751/$T751)</f>
        <v>0.10681399631675875</v>
      </c>
      <c r="AA751" s="9">
        <f>IF(W751="","",W751/$T751)</f>
        <v>0</v>
      </c>
      <c r="AB751" s="9">
        <f>IF(X751="","",X751/$T751)</f>
        <v>0.46777163904235725</v>
      </c>
      <c r="AC751" s="21"/>
      <c r="AD751" s="1" t="s">
        <v>3462</v>
      </c>
      <c r="AE751" s="1">
        <v>2017</v>
      </c>
      <c r="AF751" s="1"/>
      <c r="AG751" s="1"/>
      <c r="AH751" s="12" t="s">
        <v>2537</v>
      </c>
      <c r="AI751" s="1"/>
      <c r="AJ751" s="32" t="str">
        <f>IF(AE751&lt;&gt;AE750,"1",IF(C751&gt;C750,AJ750+1,"1"))</f>
        <v>1</v>
      </c>
      <c r="AK751" s="10" t="str">
        <f>IF(G751="Top",AJ751*1,IF(G751="Bottom",AJ751+10,""))</f>
        <v/>
      </c>
      <c r="AL751" s="11" t="s">
        <v>3463</v>
      </c>
      <c r="AM751" s="14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</row>
    <row r="752" spans="1:73" s="11" customFormat="1" ht="11.25" hidden="1" x14ac:dyDescent="0.2">
      <c r="A752" s="1">
        <v>33.1</v>
      </c>
      <c r="B752" s="11" t="s">
        <v>125</v>
      </c>
      <c r="C752" s="24">
        <v>42929</v>
      </c>
      <c r="D752" s="1"/>
      <c r="E752" s="20"/>
      <c r="F752" s="1"/>
      <c r="G752" s="1" t="s">
        <v>13</v>
      </c>
      <c r="H752" s="5"/>
      <c r="I752" s="6"/>
      <c r="J752" s="6"/>
      <c r="K752" s="6"/>
      <c r="L752" s="6" t="str">
        <f>IF(H752="","",IF(K752="","",K752/H752))</f>
        <v/>
      </c>
      <c r="M752" s="1"/>
      <c r="N752" s="20"/>
      <c r="O752" s="13"/>
      <c r="P752" s="1"/>
      <c r="Q752" s="20"/>
      <c r="R752" s="13"/>
      <c r="S752" s="6">
        <v>0.68392653541040049</v>
      </c>
      <c r="T752" s="6">
        <v>833.25</v>
      </c>
      <c r="U752" s="6">
        <v>643.5</v>
      </c>
      <c r="V752" s="6">
        <v>0</v>
      </c>
      <c r="W752" s="6">
        <v>0</v>
      </c>
      <c r="X752" s="6">
        <f>IF(T752="","",T752-U752-V752-W752)</f>
        <v>189.75</v>
      </c>
      <c r="Y752" s="9">
        <f>IF(U752="","",U752/$T752)</f>
        <v>0.7722772277227723</v>
      </c>
      <c r="Z752" s="9">
        <f>IF(V752="","",V752/$T752)</f>
        <v>0</v>
      </c>
      <c r="AA752" s="9">
        <f>IF(W752="","",W752/$T752)</f>
        <v>0</v>
      </c>
      <c r="AB752" s="9">
        <f>IF(X752="","",X752/$T752)</f>
        <v>0.22772277227722773</v>
      </c>
      <c r="AC752" s="21"/>
      <c r="AD752" s="1" t="s">
        <v>3540</v>
      </c>
      <c r="AE752" s="1">
        <v>2017</v>
      </c>
      <c r="AF752" s="1"/>
      <c r="AG752" s="1"/>
      <c r="AH752" s="12" t="s">
        <v>2537</v>
      </c>
      <c r="AI752" s="1"/>
      <c r="AJ752" s="32" t="e">
        <f>IF(AE752&lt;&gt;#REF!,"1",IF(C752&gt;#REF!,#REF!+1,"1"))</f>
        <v>#REF!</v>
      </c>
      <c r="AK752" s="10" t="str">
        <f>IF(G752="Top",AJ752*1,IF(G752="Bottom",AJ752+10,""))</f>
        <v/>
      </c>
      <c r="AL752" s="11" t="s">
        <v>3541</v>
      </c>
      <c r="AM752" s="14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</row>
    <row r="753" spans="1:73" s="11" customFormat="1" ht="11.25" hidden="1" x14ac:dyDescent="0.2">
      <c r="A753" s="1">
        <v>33.1</v>
      </c>
      <c r="B753" s="11" t="s">
        <v>125</v>
      </c>
      <c r="C753" s="24">
        <v>42930</v>
      </c>
      <c r="D753" s="1"/>
      <c r="E753" s="20"/>
      <c r="F753" s="1"/>
      <c r="G753" s="1" t="s">
        <v>13</v>
      </c>
      <c r="H753" s="5"/>
      <c r="I753" s="6"/>
      <c r="J753" s="6"/>
      <c r="K753" s="6"/>
      <c r="L753" s="6" t="str">
        <f>IF(H753="","",IF(K753="","",K753/H753))</f>
        <v/>
      </c>
      <c r="M753" s="1"/>
      <c r="N753" s="20"/>
      <c r="O753" s="13"/>
      <c r="P753" s="1"/>
      <c r="Q753" s="20"/>
      <c r="R753" s="13"/>
      <c r="S753" s="6">
        <v>0.15</v>
      </c>
      <c r="T753" s="6">
        <v>26437.5</v>
      </c>
      <c r="U753" s="6">
        <v>24975</v>
      </c>
      <c r="V753" s="6">
        <v>0</v>
      </c>
      <c r="W753" s="6">
        <v>0</v>
      </c>
      <c r="X753" s="6">
        <f>IF(T753="","",T753-U753-V753-W753)</f>
        <v>1462.5</v>
      </c>
      <c r="Y753" s="9">
        <f>IF(U753="","",U753/$T753)</f>
        <v>0.94468085106382982</v>
      </c>
      <c r="Z753" s="9">
        <f>IF(V753="","",V753/$T753)</f>
        <v>0</v>
      </c>
      <c r="AA753" s="9">
        <f>IF(W753="","",W753/$T753)</f>
        <v>0</v>
      </c>
      <c r="AB753" s="9">
        <f>IF(X753="","",X753/$T753)</f>
        <v>5.5319148936170209E-2</v>
      </c>
      <c r="AC753" s="21"/>
      <c r="AD753" s="1" t="s">
        <v>3545</v>
      </c>
      <c r="AE753" s="1">
        <v>2017</v>
      </c>
      <c r="AF753" s="1"/>
      <c r="AG753" s="1"/>
      <c r="AH753" s="12" t="s">
        <v>2537</v>
      </c>
      <c r="AI753" s="1"/>
      <c r="AJ753" s="32" t="e">
        <f>IF(AE753&lt;&gt;AE752,"1",IF(C753&gt;C752,AJ752+1,"1"))</f>
        <v>#REF!</v>
      </c>
      <c r="AK753" s="10" t="str">
        <f>IF(G753="Top",AJ753*1,IF(G753="Bottom",AJ753+10,""))</f>
        <v/>
      </c>
      <c r="AL753" s="11" t="s">
        <v>3546</v>
      </c>
      <c r="AM753" s="14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</row>
    <row r="754" spans="1:73" s="11" customFormat="1" ht="11.25" hidden="1" x14ac:dyDescent="0.2">
      <c r="A754" s="1">
        <v>33.1</v>
      </c>
      <c r="B754" s="11" t="s">
        <v>125</v>
      </c>
      <c r="C754" s="24">
        <v>42933</v>
      </c>
      <c r="D754" s="1"/>
      <c r="E754" s="20"/>
      <c r="F754" s="1"/>
      <c r="G754" s="1" t="s">
        <v>13</v>
      </c>
      <c r="H754" s="5"/>
      <c r="I754" s="6"/>
      <c r="J754" s="6"/>
      <c r="K754" s="6"/>
      <c r="L754" s="6" t="str">
        <f>IF(H754="","",IF(K754="","",K754/H754))</f>
        <v/>
      </c>
      <c r="M754" s="1"/>
      <c r="N754" s="20"/>
      <c r="O754" s="13"/>
      <c r="P754" s="1"/>
      <c r="Q754" s="20"/>
      <c r="R754" s="13"/>
      <c r="S754" s="6">
        <v>0.15</v>
      </c>
      <c r="T754" s="6">
        <v>1.54</v>
      </c>
      <c r="U754" s="6">
        <v>0.11</v>
      </c>
      <c r="V754" s="6">
        <v>0.25</v>
      </c>
      <c r="W754" s="6">
        <v>0</v>
      </c>
      <c r="X754" s="6">
        <f>IF(T754="","",T754-U754-V754-W754)</f>
        <v>1.18</v>
      </c>
      <c r="Y754" s="9">
        <f>IF(U754="","",U754/$T754)</f>
        <v>7.1428571428571425E-2</v>
      </c>
      <c r="Z754" s="9">
        <f>IF(V754="","",V754/$T754)</f>
        <v>0.16233766233766234</v>
      </c>
      <c r="AA754" s="9">
        <f>IF(W754="","",W754/$T754)</f>
        <v>0</v>
      </c>
      <c r="AB754" s="9">
        <f>IF(X754="","",X754/$T754)</f>
        <v>0.76623376623376616</v>
      </c>
      <c r="AC754" s="21"/>
      <c r="AD754" s="1" t="s">
        <v>3621</v>
      </c>
      <c r="AE754" s="1">
        <v>2017</v>
      </c>
      <c r="AF754" s="1"/>
      <c r="AG754" s="1"/>
      <c r="AH754" s="12" t="s">
        <v>2537</v>
      </c>
      <c r="AI754" s="1"/>
      <c r="AJ754" s="32" t="e">
        <f>IF(AE754&lt;&gt;#REF!,"1",IF(C754&gt;#REF!,#REF!+1,"1"))</f>
        <v>#REF!</v>
      </c>
      <c r="AK754" s="10" t="str">
        <f>IF(G754="Top",AJ754*1,IF(G754="Bottom",AJ754+10,""))</f>
        <v/>
      </c>
      <c r="AL754" s="11" t="s">
        <v>3622</v>
      </c>
      <c r="AM754" s="14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</row>
    <row r="755" spans="1:73" s="11" customFormat="1" ht="11.25" hidden="1" x14ac:dyDescent="0.2">
      <c r="A755" s="1">
        <v>33.1</v>
      </c>
      <c r="B755" s="11" t="s">
        <v>125</v>
      </c>
      <c r="C755" s="24">
        <v>42933</v>
      </c>
      <c r="D755" s="1"/>
      <c r="E755" s="20"/>
      <c r="F755" s="1"/>
      <c r="G755" s="1" t="s">
        <v>13</v>
      </c>
      <c r="H755" s="5"/>
      <c r="I755" s="6"/>
      <c r="J755" s="6"/>
      <c r="K755" s="6"/>
      <c r="L755" s="6" t="str">
        <f>IF(H755="","",IF(K755="","",K755/H755))</f>
        <v/>
      </c>
      <c r="M755" s="1"/>
      <c r="N755" s="20"/>
      <c r="O755" s="13"/>
      <c r="P755" s="1"/>
      <c r="Q755" s="20"/>
      <c r="R755" s="13"/>
      <c r="S755" s="6">
        <v>0.15</v>
      </c>
      <c r="T755" s="6">
        <v>3.22</v>
      </c>
      <c r="U755" s="6">
        <v>2.87</v>
      </c>
      <c r="V755" s="6">
        <v>0.19</v>
      </c>
      <c r="W755" s="6">
        <v>0.03</v>
      </c>
      <c r="X755" s="6">
        <f>IF(T755="","",T755-U755-V755-W755)</f>
        <v>0.13000000000000009</v>
      </c>
      <c r="Y755" s="9">
        <f>IF(U755="","",U755/$T755)</f>
        <v>0.89130434782608692</v>
      </c>
      <c r="Z755" s="9">
        <f>IF(V755="","",V755/$T755)</f>
        <v>5.9006211180124224E-2</v>
      </c>
      <c r="AA755" s="9">
        <f>IF(W755="","",W755/$T755)</f>
        <v>9.3167701863354022E-3</v>
      </c>
      <c r="AB755" s="9">
        <f>IF(X755="","",X755/$T755)</f>
        <v>4.0372670807453444E-2</v>
      </c>
      <c r="AC755" s="21"/>
      <c r="AD755" s="1" t="s">
        <v>3623</v>
      </c>
      <c r="AE755" s="1">
        <v>2017</v>
      </c>
      <c r="AF755" s="1"/>
      <c r="AG755" s="1"/>
      <c r="AH755" s="12" t="s">
        <v>2537</v>
      </c>
      <c r="AI755" s="1"/>
      <c r="AJ755" s="32" t="str">
        <f>IF(AE755&lt;&gt;AE754,"1",IF(C755&gt;C754,AJ754+1,"1"))</f>
        <v>1</v>
      </c>
      <c r="AK755" s="10" t="str">
        <f>IF(G755="Top",AJ755*1,IF(G755="Bottom",AJ755+10,""))</f>
        <v/>
      </c>
      <c r="AL755" s="11" t="s">
        <v>3455</v>
      </c>
      <c r="AM755" s="14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</row>
    <row r="756" spans="1:73" s="11" customFormat="1" ht="11.25" hidden="1" x14ac:dyDescent="0.2">
      <c r="A756" s="1">
        <v>33.1</v>
      </c>
      <c r="B756" s="11" t="s">
        <v>125</v>
      </c>
      <c r="C756" s="24">
        <v>42933</v>
      </c>
      <c r="D756" s="1"/>
      <c r="E756" s="20"/>
      <c r="F756" s="1"/>
      <c r="G756" s="1" t="s">
        <v>13</v>
      </c>
      <c r="H756" s="5"/>
      <c r="I756" s="6"/>
      <c r="J756" s="6"/>
      <c r="K756" s="6"/>
      <c r="L756" s="6" t="str">
        <f>IF(H756="","",IF(K756="","",K756/H756))</f>
        <v/>
      </c>
      <c r="M756" s="1"/>
      <c r="N756" s="20"/>
      <c r="O756" s="13"/>
      <c r="P756" s="1"/>
      <c r="Q756" s="20"/>
      <c r="R756" s="13"/>
      <c r="S756" s="6">
        <v>2.8577616120235421</v>
      </c>
      <c r="T756" s="6">
        <v>57.32</v>
      </c>
      <c r="U756" s="6">
        <v>48.31</v>
      </c>
      <c r="V756" s="6">
        <v>0</v>
      </c>
      <c r="W756" s="6">
        <v>0</v>
      </c>
      <c r="X756" s="6">
        <f>IF(T756="","",T756-U756-V756-W756)</f>
        <v>9.009999999999998</v>
      </c>
      <c r="Y756" s="9">
        <f>IF(U756="","",U756/$T756)</f>
        <v>0.84281228192602931</v>
      </c>
      <c r="Z756" s="9">
        <f>IF(V756="","",V756/$T756)</f>
        <v>0</v>
      </c>
      <c r="AA756" s="9">
        <f>IF(W756="","",W756/$T756)</f>
        <v>0</v>
      </c>
      <c r="AB756" s="9">
        <f>IF(X756="","",X756/$T756)</f>
        <v>0.15718771807397067</v>
      </c>
      <c r="AC756" s="21"/>
      <c r="AD756" s="1" t="s">
        <v>3624</v>
      </c>
      <c r="AE756" s="1">
        <v>2017</v>
      </c>
      <c r="AF756" s="1"/>
      <c r="AG756" s="1"/>
      <c r="AH756" s="12" t="s">
        <v>2537</v>
      </c>
      <c r="AI756" s="1"/>
      <c r="AJ756" s="32" t="str">
        <f>IF(AE756&lt;&gt;AE755,"1",IF(C756&gt;C755,AJ755+1,"1"))</f>
        <v>1</v>
      </c>
      <c r="AK756" s="10" t="str">
        <f>IF(G756="Top",AJ756*1,IF(G756="Bottom",AJ756+10,""))</f>
        <v/>
      </c>
      <c r="AL756" s="11" t="s">
        <v>3625</v>
      </c>
      <c r="AM756" s="14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</row>
    <row r="757" spans="1:73" s="11" customFormat="1" ht="11.25" hidden="1" x14ac:dyDescent="0.2">
      <c r="A757" s="1">
        <v>33.1</v>
      </c>
      <c r="B757" s="11" t="s">
        <v>125</v>
      </c>
      <c r="C757" s="24">
        <v>42933</v>
      </c>
      <c r="D757" s="1"/>
      <c r="E757" s="20"/>
      <c r="F757" s="1"/>
      <c r="G757" s="1" t="s">
        <v>13</v>
      </c>
      <c r="H757" s="5"/>
      <c r="I757" s="6"/>
      <c r="J757" s="6"/>
      <c r="K757" s="6"/>
      <c r="L757" s="6" t="str">
        <f>IF(H757="","",IF(K757="","",K757/H757))</f>
        <v/>
      </c>
      <c r="M757" s="1"/>
      <c r="N757" s="20"/>
      <c r="O757" s="13"/>
      <c r="P757" s="1"/>
      <c r="Q757" s="20"/>
      <c r="R757" s="13"/>
      <c r="S757" s="6">
        <v>0.15</v>
      </c>
      <c r="T757" s="6">
        <v>7.46</v>
      </c>
      <c r="U757" s="6">
        <v>4.91</v>
      </c>
      <c r="V757" s="6">
        <v>0</v>
      </c>
      <c r="W757" s="6">
        <v>0</v>
      </c>
      <c r="X757" s="6">
        <f>IF(T757="","",T757-U757-V757-W757)</f>
        <v>2.5499999999999998</v>
      </c>
      <c r="Y757" s="9">
        <f>IF(U757="","",U757/$T757)</f>
        <v>0.6581769436997319</v>
      </c>
      <c r="Z757" s="9">
        <f>IF(V757="","",V757/$T757)</f>
        <v>0</v>
      </c>
      <c r="AA757" s="9">
        <f>IF(W757="","",W757/$T757)</f>
        <v>0</v>
      </c>
      <c r="AB757" s="9">
        <f>IF(X757="","",X757/$T757)</f>
        <v>0.34182305630026805</v>
      </c>
      <c r="AC757" s="21"/>
      <c r="AD757" s="1" t="s">
        <v>3626</v>
      </c>
      <c r="AE757" s="1">
        <v>2017</v>
      </c>
      <c r="AF757" s="1"/>
      <c r="AG757" s="1"/>
      <c r="AH757" s="12" t="s">
        <v>2537</v>
      </c>
      <c r="AI757" s="1"/>
      <c r="AJ757" s="32" t="str">
        <f>IF(AE757&lt;&gt;AE756,"1",IF(C757&gt;C756,AJ756+1,"1"))</f>
        <v>1</v>
      </c>
      <c r="AK757" s="10" t="str">
        <f>IF(G757="Top",AJ757*1,IF(G757="Bottom",AJ757+10,""))</f>
        <v/>
      </c>
      <c r="AL757" s="11" t="s">
        <v>3627</v>
      </c>
      <c r="AM757" s="14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</row>
    <row r="758" spans="1:73" s="11" customFormat="1" ht="11.25" hidden="1" x14ac:dyDescent="0.2">
      <c r="A758" s="1">
        <v>33.1</v>
      </c>
      <c r="B758" s="11" t="s">
        <v>125</v>
      </c>
      <c r="C758" s="24">
        <v>42933</v>
      </c>
      <c r="D758" s="1"/>
      <c r="E758" s="20"/>
      <c r="F758" s="1"/>
      <c r="G758" s="1" t="s">
        <v>13</v>
      </c>
      <c r="H758" s="5"/>
      <c r="I758" s="6"/>
      <c r="J758" s="6"/>
      <c r="K758" s="6"/>
      <c r="L758" s="6" t="str">
        <f>IF(H758="","",IF(K758="","",K758/H758))</f>
        <v/>
      </c>
      <c r="M758" s="1"/>
      <c r="N758" s="20"/>
      <c r="O758" s="13"/>
      <c r="P758" s="1"/>
      <c r="Q758" s="20"/>
      <c r="R758" s="13"/>
      <c r="S758" s="6">
        <v>0.15</v>
      </c>
      <c r="T758" s="6">
        <v>1.6</v>
      </c>
      <c r="U758" s="6">
        <v>0.77</v>
      </c>
      <c r="V758" s="6">
        <v>0.02</v>
      </c>
      <c r="W758" s="6">
        <v>0</v>
      </c>
      <c r="X758" s="6">
        <f>IF(T758="","",T758-U758-V758-W758)</f>
        <v>0.81</v>
      </c>
      <c r="Y758" s="9">
        <f>IF(U758="","",U758/$T758)</f>
        <v>0.48125000000000001</v>
      </c>
      <c r="Z758" s="9">
        <f>IF(V758="","",V758/$T758)</f>
        <v>1.2499999999999999E-2</v>
      </c>
      <c r="AA758" s="9">
        <f>IF(W758="","",W758/$T758)</f>
        <v>0</v>
      </c>
      <c r="AB758" s="9">
        <f>IF(X758="","",X758/$T758)</f>
        <v>0.50624999999999998</v>
      </c>
      <c r="AC758" s="21"/>
      <c r="AD758" s="1" t="s">
        <v>3628</v>
      </c>
      <c r="AE758" s="1">
        <v>2017</v>
      </c>
      <c r="AF758" s="1"/>
      <c r="AG758" s="1"/>
      <c r="AH758" s="12" t="s">
        <v>2537</v>
      </c>
      <c r="AI758" s="1"/>
      <c r="AJ758" s="32" t="str">
        <f>IF(AE758&lt;&gt;AE757,"1",IF(C758&gt;C757,AJ757+1,"1"))</f>
        <v>1</v>
      </c>
      <c r="AK758" s="10" t="str">
        <f>IF(G758="Top",AJ758*1,IF(G758="Bottom",AJ758+10,""))</f>
        <v/>
      </c>
      <c r="AL758" s="11" t="s">
        <v>3629</v>
      </c>
      <c r="AM758" s="14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</row>
    <row r="759" spans="1:73" s="11" customFormat="1" ht="11.25" hidden="1" x14ac:dyDescent="0.2">
      <c r="A759" s="1">
        <v>33.1</v>
      </c>
      <c r="B759" s="11" t="s">
        <v>125</v>
      </c>
      <c r="C759" s="24">
        <v>42933</v>
      </c>
      <c r="D759" s="1"/>
      <c r="E759" s="20"/>
      <c r="F759" s="1"/>
      <c r="G759" s="1" t="s">
        <v>13</v>
      </c>
      <c r="H759" s="5"/>
      <c r="I759" s="6"/>
      <c r="J759" s="6"/>
      <c r="K759" s="6"/>
      <c r="L759" s="6" t="str">
        <f>IF(H759="","",IF(K759="","",K759/H759))</f>
        <v/>
      </c>
      <c r="M759" s="1"/>
      <c r="N759" s="20"/>
      <c r="O759" s="13"/>
      <c r="P759" s="1"/>
      <c r="Q759" s="20"/>
      <c r="R759" s="13"/>
      <c r="S759" s="6">
        <v>0.19119662171836477</v>
      </c>
      <c r="T759" s="6">
        <v>31.04</v>
      </c>
      <c r="U759" s="6">
        <v>18.98</v>
      </c>
      <c r="V759" s="6">
        <v>0</v>
      </c>
      <c r="W759" s="6">
        <v>0</v>
      </c>
      <c r="X759" s="6">
        <f>IF(T759="","",T759-U759-V759-W759)</f>
        <v>12.059999999999999</v>
      </c>
      <c r="Y759" s="9">
        <f>IF(U759="","",U759/$T759)</f>
        <v>0.6114690721649485</v>
      </c>
      <c r="Z759" s="9">
        <f>IF(V759="","",V759/$T759)</f>
        <v>0</v>
      </c>
      <c r="AA759" s="9">
        <f>IF(W759="","",W759/$T759)</f>
        <v>0</v>
      </c>
      <c r="AB759" s="9">
        <f>IF(X759="","",X759/$T759)</f>
        <v>0.3885309278350515</v>
      </c>
      <c r="AC759" s="21"/>
      <c r="AD759" s="1" t="s">
        <v>3630</v>
      </c>
      <c r="AE759" s="1">
        <v>2017</v>
      </c>
      <c r="AF759" s="1"/>
      <c r="AG759" s="1"/>
      <c r="AH759" s="12" t="s">
        <v>2537</v>
      </c>
      <c r="AI759" s="1"/>
      <c r="AJ759" s="32" t="str">
        <f>IF(AE759&lt;&gt;AE758,"1",IF(C759&gt;C758,AJ758+1,"1"))</f>
        <v>1</v>
      </c>
      <c r="AK759" s="10" t="str">
        <f>IF(G759="Top",AJ759*1,IF(G759="Bottom",AJ759+10,""))</f>
        <v/>
      </c>
      <c r="AL759" s="11" t="s">
        <v>3631</v>
      </c>
      <c r="AM759" s="14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</row>
    <row r="760" spans="1:73" s="11" customFormat="1" ht="11.25" hidden="1" x14ac:dyDescent="0.2">
      <c r="A760" s="1">
        <v>33.1</v>
      </c>
      <c r="B760" s="11" t="s">
        <v>125</v>
      </c>
      <c r="C760" s="24">
        <v>42933</v>
      </c>
      <c r="D760" s="1"/>
      <c r="E760" s="20"/>
      <c r="F760" s="1"/>
      <c r="G760" s="1" t="s">
        <v>13</v>
      </c>
      <c r="H760" s="5"/>
      <c r="I760" s="6"/>
      <c r="J760" s="6"/>
      <c r="K760" s="6"/>
      <c r="L760" s="6" t="str">
        <f>IF(H760="","",IF(K760="","",K760/H760))</f>
        <v/>
      </c>
      <c r="M760" s="1"/>
      <c r="N760" s="20"/>
      <c r="O760" s="13"/>
      <c r="P760" s="1"/>
      <c r="Q760" s="20"/>
      <c r="R760" s="13"/>
      <c r="S760" s="6">
        <v>0.15</v>
      </c>
      <c r="T760" s="6">
        <v>3.2</v>
      </c>
      <c r="U760" s="6">
        <v>0.09</v>
      </c>
      <c r="V760" s="6">
        <v>0.8</v>
      </c>
      <c r="W760" s="6">
        <v>0</v>
      </c>
      <c r="X760" s="6">
        <f>IF(T760="","",T760-U760-V760-W760)</f>
        <v>2.3100000000000005</v>
      </c>
      <c r="Y760" s="9">
        <f>IF(U760="","",U760/$T760)</f>
        <v>2.8124999999999997E-2</v>
      </c>
      <c r="Z760" s="9">
        <f>IF(V760="","",V760/$T760)</f>
        <v>0.25</v>
      </c>
      <c r="AA760" s="9">
        <f>IF(W760="","",W760/$T760)</f>
        <v>0</v>
      </c>
      <c r="AB760" s="9">
        <f>IF(X760="","",X760/$T760)</f>
        <v>0.72187500000000016</v>
      </c>
      <c r="AC760" s="21"/>
      <c r="AD760" s="1" t="s">
        <v>3632</v>
      </c>
      <c r="AE760" s="1">
        <v>2017</v>
      </c>
      <c r="AF760" s="1"/>
      <c r="AG760" s="1"/>
      <c r="AH760" s="12" t="s">
        <v>2537</v>
      </c>
      <c r="AI760" s="1"/>
      <c r="AJ760" s="32" t="str">
        <f>IF(AE760&lt;&gt;AE759,"1",IF(C760&gt;C759,AJ759+1,"1"))</f>
        <v>1</v>
      </c>
      <c r="AK760" s="10" t="str">
        <f>IF(G760="Top",AJ760*1,IF(G760="Bottom",AJ760+10,""))</f>
        <v/>
      </c>
      <c r="AL760" s="11" t="s">
        <v>3633</v>
      </c>
      <c r="AM760" s="14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</row>
    <row r="761" spans="1:73" s="11" customFormat="1" ht="11.25" hidden="1" x14ac:dyDescent="0.2">
      <c r="A761" s="1">
        <v>33.1</v>
      </c>
      <c r="B761" s="11" t="s">
        <v>125</v>
      </c>
      <c r="C761" s="24">
        <v>42933</v>
      </c>
      <c r="D761" s="1"/>
      <c r="E761" s="20"/>
      <c r="F761" s="1"/>
      <c r="G761" s="1" t="s">
        <v>13</v>
      </c>
      <c r="H761" s="5"/>
      <c r="I761" s="6"/>
      <c r="J761" s="6"/>
      <c r="K761" s="6"/>
      <c r="L761" s="6" t="str">
        <f>IF(H761="","",IF(K761="","",K761/H761))</f>
        <v/>
      </c>
      <c r="M761" s="1"/>
      <c r="N761" s="20"/>
      <c r="O761" s="13"/>
      <c r="P761" s="1"/>
      <c r="Q761" s="20"/>
      <c r="R761" s="13"/>
      <c r="S761" s="6">
        <v>0.15</v>
      </c>
      <c r="T761" s="6">
        <v>5.81</v>
      </c>
      <c r="U761" s="6">
        <v>1.49</v>
      </c>
      <c r="V761" s="6">
        <v>1.31</v>
      </c>
      <c r="W761" s="6">
        <v>0</v>
      </c>
      <c r="X761" s="6">
        <f>IF(T761="","",T761-U761-V761-W761)</f>
        <v>3.0099999999999993</v>
      </c>
      <c r="Y761" s="9">
        <f>IF(U761="","",U761/$T761)</f>
        <v>0.25645438898450951</v>
      </c>
      <c r="Z761" s="9">
        <f>IF(V761="","",V761/$T761)</f>
        <v>0.22547332185886404</v>
      </c>
      <c r="AA761" s="9">
        <f>IF(W761="","",W761/$T761)</f>
        <v>0</v>
      </c>
      <c r="AB761" s="9">
        <f>IF(X761="","",X761/$T761)</f>
        <v>0.5180722891566264</v>
      </c>
      <c r="AC761" s="21"/>
      <c r="AD761" s="1" t="s">
        <v>3634</v>
      </c>
      <c r="AE761" s="1">
        <v>2017</v>
      </c>
      <c r="AF761" s="1"/>
      <c r="AG761" s="1"/>
      <c r="AH761" s="12" t="s">
        <v>2537</v>
      </c>
      <c r="AI761" s="1"/>
      <c r="AJ761" s="32" t="str">
        <f>IF(AE761&lt;&gt;AE760,"1",IF(C761&gt;C760,AJ760+1,"1"))</f>
        <v>1</v>
      </c>
      <c r="AK761" s="10" t="str">
        <f>IF(G761="Top",AJ761*1,IF(G761="Bottom",AJ761+10,""))</f>
        <v/>
      </c>
      <c r="AL761" s="11" t="s">
        <v>3635</v>
      </c>
      <c r="AM761" s="14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</row>
    <row r="762" spans="1:73" s="11" customFormat="1" ht="11.25" hidden="1" x14ac:dyDescent="0.2">
      <c r="A762" s="1">
        <v>33.1</v>
      </c>
      <c r="B762" s="11" t="s">
        <v>125</v>
      </c>
      <c r="C762" s="24">
        <v>42933</v>
      </c>
      <c r="D762" s="1"/>
      <c r="E762" s="20"/>
      <c r="F762" s="1"/>
      <c r="G762" s="1" t="s">
        <v>13</v>
      </c>
      <c r="H762" s="5"/>
      <c r="I762" s="6"/>
      <c r="J762" s="6"/>
      <c r="K762" s="6"/>
      <c r="L762" s="6" t="str">
        <f>IF(H762="","",IF(K762="","",K762/H762))</f>
        <v/>
      </c>
      <c r="M762" s="1"/>
      <c r="N762" s="20"/>
      <c r="O762" s="13"/>
      <c r="P762" s="1"/>
      <c r="Q762" s="20"/>
      <c r="R762" s="13"/>
      <c r="S762" s="6">
        <v>0.15</v>
      </c>
      <c r="T762" s="6">
        <v>9.43</v>
      </c>
      <c r="U762" s="6">
        <v>5.12</v>
      </c>
      <c r="V762" s="6">
        <v>0</v>
      </c>
      <c r="W762" s="6">
        <v>0</v>
      </c>
      <c r="X762" s="6">
        <f>IF(T762="","",T762-U762-V762-W762)</f>
        <v>4.3099999999999996</v>
      </c>
      <c r="Y762" s="9">
        <f>IF(U762="","",U762/$T762)</f>
        <v>0.54294803817603399</v>
      </c>
      <c r="Z762" s="9">
        <f>IF(V762="","",V762/$T762)</f>
        <v>0</v>
      </c>
      <c r="AA762" s="9">
        <f>IF(W762="","",W762/$T762)</f>
        <v>0</v>
      </c>
      <c r="AB762" s="9">
        <f>IF(X762="","",X762/$T762)</f>
        <v>0.45705196182396601</v>
      </c>
      <c r="AC762" s="21"/>
      <c r="AD762" s="1" t="s">
        <v>3636</v>
      </c>
      <c r="AE762" s="1">
        <v>2017</v>
      </c>
      <c r="AF762" s="1"/>
      <c r="AG762" s="1"/>
      <c r="AH762" s="12" t="s">
        <v>2537</v>
      </c>
      <c r="AI762" s="1"/>
      <c r="AJ762" s="32" t="str">
        <f>IF(AE762&lt;&gt;AE761,"1",IF(C762&gt;C761,AJ761+1,"1"))</f>
        <v>1</v>
      </c>
      <c r="AK762" s="10" t="str">
        <f>IF(G762="Top",AJ762*1,IF(G762="Bottom",AJ762+10,""))</f>
        <v/>
      </c>
      <c r="AL762" s="11" t="s">
        <v>3637</v>
      </c>
      <c r="AM762" s="14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</row>
    <row r="763" spans="1:73" s="11" customFormat="1" ht="11.25" hidden="1" x14ac:dyDescent="0.2">
      <c r="A763" s="1">
        <v>33.1</v>
      </c>
      <c r="B763" s="11" t="s">
        <v>125</v>
      </c>
      <c r="C763" s="24">
        <v>42934</v>
      </c>
      <c r="D763" s="1"/>
      <c r="E763" s="20"/>
      <c r="F763" s="1"/>
      <c r="G763" s="1" t="s">
        <v>13</v>
      </c>
      <c r="H763" s="5"/>
      <c r="I763" s="6"/>
      <c r="J763" s="6"/>
      <c r="K763" s="6"/>
      <c r="L763" s="6" t="str">
        <f>IF(H763="","",IF(K763="","",K763/H763))</f>
        <v/>
      </c>
      <c r="M763" s="1"/>
      <c r="N763" s="20"/>
      <c r="O763" s="13"/>
      <c r="P763" s="1"/>
      <c r="Q763" s="20"/>
      <c r="R763" s="13"/>
      <c r="S763" s="6">
        <v>0.15</v>
      </c>
      <c r="T763" s="6">
        <v>147.34</v>
      </c>
      <c r="U763" s="6">
        <v>107.29</v>
      </c>
      <c r="V763" s="6">
        <v>0</v>
      </c>
      <c r="W763" s="6">
        <v>0</v>
      </c>
      <c r="X763" s="6">
        <f>IF(T763="","",T763-U763-V763-W763)</f>
        <v>40.049999999999997</v>
      </c>
      <c r="Y763" s="9">
        <f>IF(U763="","",U763/$T763)</f>
        <v>0.72817972037464374</v>
      </c>
      <c r="Z763" s="9">
        <f>IF(V763="","",V763/$T763)</f>
        <v>0</v>
      </c>
      <c r="AA763" s="9">
        <f>IF(W763="","",W763/$T763)</f>
        <v>0</v>
      </c>
      <c r="AB763" s="9">
        <f>IF(X763="","",X763/$T763)</f>
        <v>0.27182027962535632</v>
      </c>
      <c r="AC763" s="21"/>
      <c r="AD763" s="1" t="s">
        <v>3670</v>
      </c>
      <c r="AE763" s="1">
        <v>2017</v>
      </c>
      <c r="AF763" s="1"/>
      <c r="AG763" s="1"/>
      <c r="AH763" s="12" t="s">
        <v>2537</v>
      </c>
      <c r="AI763" s="1"/>
      <c r="AJ763" s="32">
        <f>IF(AE763&lt;&gt;AE762,"1",IF(C763&gt;C762,AJ762+1,"1"))</f>
        <v>2</v>
      </c>
      <c r="AK763" s="10" t="str">
        <f>IF(G763="Top",AJ763*1,IF(G763="Bottom",AJ763+10,""))</f>
        <v/>
      </c>
      <c r="AL763" s="11" t="s">
        <v>3671</v>
      </c>
      <c r="AM763" s="14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</row>
    <row r="764" spans="1:73" s="11" customFormat="1" ht="11.25" hidden="1" x14ac:dyDescent="0.2">
      <c r="A764" s="1">
        <v>33.1</v>
      </c>
      <c r="B764" s="11" t="s">
        <v>125</v>
      </c>
      <c r="C764" s="24">
        <v>42934</v>
      </c>
      <c r="D764" s="1"/>
      <c r="E764" s="20"/>
      <c r="F764" s="1"/>
      <c r="G764" s="1" t="s">
        <v>13</v>
      </c>
      <c r="H764" s="5"/>
      <c r="I764" s="6"/>
      <c r="J764" s="6"/>
      <c r="K764" s="6"/>
      <c r="L764" s="6" t="str">
        <f>IF(H764="","",IF(K764="","",K764/H764))</f>
        <v/>
      </c>
      <c r="M764" s="1"/>
      <c r="N764" s="20"/>
      <c r="O764" s="13"/>
      <c r="P764" s="1"/>
      <c r="Q764" s="20"/>
      <c r="R764" s="13"/>
      <c r="S764" s="6">
        <v>0.15</v>
      </c>
      <c r="T764" s="6">
        <v>221.47</v>
      </c>
      <c r="U764" s="6">
        <v>155.88</v>
      </c>
      <c r="V764" s="6">
        <v>0</v>
      </c>
      <c r="W764" s="6">
        <v>0</v>
      </c>
      <c r="X764" s="6">
        <f>IF(T764="","",T764-U764-V764-W764)</f>
        <v>65.59</v>
      </c>
      <c r="Y764" s="9">
        <f>IF(U764="","",U764/$T764)</f>
        <v>0.70384250688580841</v>
      </c>
      <c r="Z764" s="9">
        <f>IF(V764="","",V764/$T764)</f>
        <v>0</v>
      </c>
      <c r="AA764" s="9">
        <f>IF(W764="","",W764/$T764)</f>
        <v>0</v>
      </c>
      <c r="AB764" s="9">
        <f>IF(X764="","",X764/$T764)</f>
        <v>0.29615749311419154</v>
      </c>
      <c r="AC764" s="21"/>
      <c r="AD764" s="1" t="s">
        <v>3672</v>
      </c>
      <c r="AE764" s="1">
        <v>2017</v>
      </c>
      <c r="AF764" s="1"/>
      <c r="AG764" s="1"/>
      <c r="AH764" s="12" t="s">
        <v>2537</v>
      </c>
      <c r="AI764" s="1"/>
      <c r="AJ764" s="32" t="str">
        <f>IF(AE764&lt;&gt;AE763,"1",IF(C764&gt;C763,AJ763+1,"1"))</f>
        <v>1</v>
      </c>
      <c r="AK764" s="10" t="str">
        <f>IF(G764="Top",AJ764*1,IF(G764="Bottom",AJ764+10,""))</f>
        <v/>
      </c>
      <c r="AL764" s="11" t="s">
        <v>3673</v>
      </c>
      <c r="AM764" s="14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</row>
    <row r="765" spans="1:73" s="11" customFormat="1" ht="11.25" hidden="1" x14ac:dyDescent="0.2">
      <c r="A765" s="1">
        <v>33.1</v>
      </c>
      <c r="B765" s="11" t="s">
        <v>125</v>
      </c>
      <c r="C765" s="24">
        <v>42934</v>
      </c>
      <c r="D765" s="1"/>
      <c r="E765" s="20"/>
      <c r="F765" s="1"/>
      <c r="G765" s="1" t="s">
        <v>13</v>
      </c>
      <c r="H765" s="5"/>
      <c r="I765" s="6"/>
      <c r="J765" s="6"/>
      <c r="K765" s="6"/>
      <c r="L765" s="6" t="str">
        <f>IF(H765="","",IF(K765="","",K765/H765))</f>
        <v/>
      </c>
      <c r="M765" s="1"/>
      <c r="N765" s="20"/>
      <c r="O765" s="13"/>
      <c r="P765" s="1"/>
      <c r="Q765" s="20"/>
      <c r="R765" s="13"/>
      <c r="S765" s="6">
        <v>0.15</v>
      </c>
      <c r="T765" s="6">
        <v>1874.5</v>
      </c>
      <c r="U765" s="6">
        <v>1734.75</v>
      </c>
      <c r="V765" s="6">
        <v>0</v>
      </c>
      <c r="W765" s="6">
        <v>0</v>
      </c>
      <c r="X765" s="6">
        <f>IF(T765="","",T765-U765-V765-W765)</f>
        <v>139.75</v>
      </c>
      <c r="Y765" s="9">
        <f>IF(U765="","",U765/$T765)</f>
        <v>0.9254467858095492</v>
      </c>
      <c r="Z765" s="9">
        <f>IF(V765="","",V765/$T765)</f>
        <v>0</v>
      </c>
      <c r="AA765" s="9">
        <f>IF(W765="","",W765/$T765)</f>
        <v>0</v>
      </c>
      <c r="AB765" s="9">
        <f>IF(X765="","",X765/$T765)</f>
        <v>7.4553214190450787E-2</v>
      </c>
      <c r="AC765" s="21"/>
      <c r="AD765" s="1" t="s">
        <v>3674</v>
      </c>
      <c r="AE765" s="1">
        <v>2017</v>
      </c>
      <c r="AF765" s="1"/>
      <c r="AG765" s="1"/>
      <c r="AH765" s="12" t="s">
        <v>2537</v>
      </c>
      <c r="AI765" s="1"/>
      <c r="AJ765" s="32" t="str">
        <f>IF(AE765&lt;&gt;AE764,"1",IF(C765&gt;C764,AJ764+1,"1"))</f>
        <v>1</v>
      </c>
      <c r="AK765" s="10" t="str">
        <f>IF(G765="Top",AJ765*1,IF(G765="Bottom",AJ765+10,""))</f>
        <v/>
      </c>
      <c r="AL765" s="11" t="s">
        <v>3675</v>
      </c>
      <c r="AM765" s="14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</row>
    <row r="766" spans="1:73" s="11" customFormat="1" ht="11.25" hidden="1" x14ac:dyDescent="0.2">
      <c r="A766" s="1">
        <v>33.1</v>
      </c>
      <c r="B766" s="11" t="s">
        <v>125</v>
      </c>
      <c r="C766" s="24">
        <v>42935</v>
      </c>
      <c r="D766" s="1"/>
      <c r="E766" s="20"/>
      <c r="F766" s="1"/>
      <c r="G766" s="1" t="s">
        <v>13</v>
      </c>
      <c r="H766" s="5"/>
      <c r="I766" s="6"/>
      <c r="J766" s="6"/>
      <c r="K766" s="6"/>
      <c r="L766" s="6" t="str">
        <f>IF(H766="","",IF(K766="","",K766/H766))</f>
        <v/>
      </c>
      <c r="M766" s="1"/>
      <c r="N766" s="20"/>
      <c r="O766" s="13"/>
      <c r="P766" s="1"/>
      <c r="Q766" s="20"/>
      <c r="R766" s="13"/>
      <c r="S766" s="6">
        <v>0.15</v>
      </c>
      <c r="T766" s="6">
        <v>6.57</v>
      </c>
      <c r="U766" s="6">
        <v>3.39</v>
      </c>
      <c r="V766" s="6">
        <v>0</v>
      </c>
      <c r="W766" s="6">
        <v>0</v>
      </c>
      <c r="X766" s="6">
        <f>IF(T766="","",T766-U766-V766-W766)</f>
        <v>3.18</v>
      </c>
      <c r="Y766" s="9">
        <f>IF(U766="","",U766/$T766)</f>
        <v>0.51598173515981738</v>
      </c>
      <c r="Z766" s="9">
        <f>IF(V766="","",V766/$T766)</f>
        <v>0</v>
      </c>
      <c r="AA766" s="9">
        <f>IF(W766="","",W766/$T766)</f>
        <v>0</v>
      </c>
      <c r="AB766" s="9">
        <f>IF(X766="","",X766/$T766)</f>
        <v>0.48401826484018268</v>
      </c>
      <c r="AC766" s="21"/>
      <c r="AD766" s="1" t="s">
        <v>3696</v>
      </c>
      <c r="AE766" s="1">
        <v>2017</v>
      </c>
      <c r="AF766" s="1"/>
      <c r="AG766" s="1"/>
      <c r="AH766" s="12" t="s">
        <v>2537</v>
      </c>
      <c r="AI766" s="1"/>
      <c r="AJ766" s="32" t="e">
        <f>IF(AE766&lt;&gt;#REF!,"1",IF(C766&gt;#REF!,#REF!+1,"1"))</f>
        <v>#REF!</v>
      </c>
      <c r="AK766" s="10" t="str">
        <f>IF(G766="Top",AJ766*1,IF(G766="Bottom",AJ766+10,""))</f>
        <v/>
      </c>
      <c r="AL766" s="11" t="s">
        <v>3697</v>
      </c>
      <c r="AM766" s="14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</row>
    <row r="767" spans="1:73" s="11" customFormat="1" ht="11.25" hidden="1" x14ac:dyDescent="0.2">
      <c r="A767" s="1">
        <v>33.1</v>
      </c>
      <c r="B767" s="11" t="s">
        <v>125</v>
      </c>
      <c r="C767" s="24">
        <v>42935</v>
      </c>
      <c r="D767" s="1"/>
      <c r="E767" s="20"/>
      <c r="F767" s="1"/>
      <c r="G767" s="1" t="s">
        <v>13</v>
      </c>
      <c r="H767" s="5"/>
      <c r="I767" s="6"/>
      <c r="J767" s="6"/>
      <c r="K767" s="6"/>
      <c r="L767" s="6" t="str">
        <f>IF(H767="","",IF(K767="","",K767/H767))</f>
        <v/>
      </c>
      <c r="M767" s="1"/>
      <c r="N767" s="20"/>
      <c r="O767" s="13"/>
      <c r="P767" s="1"/>
      <c r="Q767" s="20"/>
      <c r="R767" s="13"/>
      <c r="S767" s="6">
        <v>0.15</v>
      </c>
      <c r="T767" s="6">
        <v>2416.25</v>
      </c>
      <c r="U767" s="6">
        <v>1737.7500000000002</v>
      </c>
      <c r="V767" s="6">
        <v>0</v>
      </c>
      <c r="W767" s="6">
        <v>0</v>
      </c>
      <c r="X767" s="6">
        <f>IF(T767="","",T767-U767-V767-W767)</f>
        <v>678.49999999999977</v>
      </c>
      <c r="Y767" s="9">
        <f>IF(U767="","",U767/$T767)</f>
        <v>0.71919296430419044</v>
      </c>
      <c r="Z767" s="9">
        <f>IF(V767="","",V767/$T767)</f>
        <v>0</v>
      </c>
      <c r="AA767" s="9">
        <f>IF(W767="","",W767/$T767)</f>
        <v>0</v>
      </c>
      <c r="AB767" s="9">
        <f>IF(X767="","",X767/$T767)</f>
        <v>0.2808070356958095</v>
      </c>
      <c r="AC767" s="21"/>
      <c r="AD767" s="1" t="s">
        <v>3698</v>
      </c>
      <c r="AE767" s="1">
        <v>2017</v>
      </c>
      <c r="AF767" s="1"/>
      <c r="AG767" s="1"/>
      <c r="AH767" s="12" t="s">
        <v>2537</v>
      </c>
      <c r="AI767" s="1"/>
      <c r="AJ767" s="32" t="str">
        <f>IF(AE767&lt;&gt;AE766,"1",IF(C767&gt;C766,AJ766+1,"1"))</f>
        <v>1</v>
      </c>
      <c r="AK767" s="10" t="str">
        <f>IF(G767="Top",AJ767*1,IF(G767="Bottom",AJ767+10,""))</f>
        <v/>
      </c>
      <c r="AL767" s="11" t="s">
        <v>3699</v>
      </c>
      <c r="AM767" s="14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</row>
    <row r="768" spans="1:73" s="11" customFormat="1" ht="11.25" hidden="1" x14ac:dyDescent="0.2">
      <c r="A768" s="1">
        <v>33.1</v>
      </c>
      <c r="B768" s="11" t="s">
        <v>125</v>
      </c>
      <c r="C768" s="24">
        <v>42939</v>
      </c>
      <c r="D768" s="1"/>
      <c r="E768" s="20"/>
      <c r="F768" s="1"/>
      <c r="G768" s="1" t="s">
        <v>13</v>
      </c>
      <c r="H768" s="5"/>
      <c r="I768" s="6"/>
      <c r="J768" s="6"/>
      <c r="K768" s="6"/>
      <c r="L768" s="6" t="str">
        <f>IF(H768="","",IF(K768="","",K768/H768))</f>
        <v/>
      </c>
      <c r="M768" s="1"/>
      <c r="N768" s="20"/>
      <c r="O768" s="13"/>
      <c r="P768" s="1"/>
      <c r="Q768" s="20"/>
      <c r="R768" s="13"/>
      <c r="S768" s="6">
        <v>10.228333695258209</v>
      </c>
      <c r="T768" s="6">
        <v>17587.5</v>
      </c>
      <c r="U768" s="6">
        <v>13837.5</v>
      </c>
      <c r="V768" s="6">
        <v>0</v>
      </c>
      <c r="W768" s="6">
        <v>0</v>
      </c>
      <c r="X768" s="6">
        <f>IF(T768="","",T768-U768-V768-W768)</f>
        <v>3750</v>
      </c>
      <c r="Y768" s="9">
        <f>IF(U768="","",U768/$T768)</f>
        <v>0.78678038379530912</v>
      </c>
      <c r="Z768" s="9">
        <f>IF(V768="","",V768/$T768)</f>
        <v>0</v>
      </c>
      <c r="AA768" s="9">
        <f>IF(W768="","",W768/$T768)</f>
        <v>0</v>
      </c>
      <c r="AB768" s="9">
        <f>IF(X768="","",X768/$T768)</f>
        <v>0.21321961620469082</v>
      </c>
      <c r="AC768" s="21"/>
      <c r="AD768" s="1" t="s">
        <v>3773</v>
      </c>
      <c r="AE768" s="1">
        <v>2017</v>
      </c>
      <c r="AF768" s="1"/>
      <c r="AG768" s="1"/>
      <c r="AH768" s="12" t="s">
        <v>2537</v>
      </c>
      <c r="AI768" s="1"/>
      <c r="AJ768" s="32">
        <f>IF(AE768&lt;&gt;AE767,"1",IF(C768&gt;C767,AJ767+1,"1"))</f>
        <v>2</v>
      </c>
      <c r="AK768" s="10" t="str">
        <f>IF(G768="Top",AJ768*1,IF(G768="Bottom",AJ768+10,""))</f>
        <v/>
      </c>
      <c r="AL768" s="11" t="s">
        <v>3774</v>
      </c>
      <c r="AM768" s="14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</row>
    <row r="769" spans="1:73" s="11" customFormat="1" ht="11.25" hidden="1" x14ac:dyDescent="0.2">
      <c r="A769" s="1">
        <v>33.1</v>
      </c>
      <c r="B769" s="11" t="s">
        <v>125</v>
      </c>
      <c r="C769" s="24">
        <v>42939</v>
      </c>
      <c r="D769" s="1"/>
      <c r="E769" s="20"/>
      <c r="F769" s="1"/>
      <c r="G769" s="1" t="s">
        <v>13</v>
      </c>
      <c r="H769" s="5"/>
      <c r="I769" s="6"/>
      <c r="J769" s="6"/>
      <c r="K769" s="6"/>
      <c r="L769" s="6" t="str">
        <f>IF(H769="","",IF(K769="","",K769/H769))</f>
        <v/>
      </c>
      <c r="M769" s="1"/>
      <c r="N769" s="20"/>
      <c r="O769" s="13"/>
      <c r="P769" s="1"/>
      <c r="Q769" s="20"/>
      <c r="R769" s="13"/>
      <c r="S769" s="6">
        <v>0.15</v>
      </c>
      <c r="T769" s="6">
        <v>7.01</v>
      </c>
      <c r="U769" s="6">
        <v>0.66</v>
      </c>
      <c r="V769" s="6">
        <v>1.51</v>
      </c>
      <c r="W769" s="6">
        <v>0</v>
      </c>
      <c r="X769" s="6">
        <f>IF(T769="","",T769-U769-V769-W769)</f>
        <v>4.84</v>
      </c>
      <c r="Y769" s="9">
        <f>IF(U769="","",U769/$T769)</f>
        <v>9.4151212553495012E-2</v>
      </c>
      <c r="Z769" s="9">
        <f>IF(V769="","",V769/$T769)</f>
        <v>0.21540656205420827</v>
      </c>
      <c r="AA769" s="9">
        <f>IF(W769="","",W769/$T769)</f>
        <v>0</v>
      </c>
      <c r="AB769" s="9">
        <f>IF(X769="","",X769/$T769)</f>
        <v>0.69044222539229672</v>
      </c>
      <c r="AC769" s="21"/>
      <c r="AD769" s="1"/>
      <c r="AE769" s="1">
        <v>2017</v>
      </c>
      <c r="AF769" s="1"/>
      <c r="AG769" s="1"/>
      <c r="AH769" s="12" t="s">
        <v>2537</v>
      </c>
      <c r="AI769" s="1"/>
      <c r="AJ769" s="32" t="e">
        <f>IF(AE769&lt;&gt;#REF!,"1",IF(C769&gt;#REF!,#REF!+1,"1"))</f>
        <v>#REF!</v>
      </c>
      <c r="AK769" s="10" t="str">
        <f>IF(G769="Top",AJ769*1,IF(G769="Bottom",AJ769+10,""))</f>
        <v/>
      </c>
      <c r="AL769" s="11" t="s">
        <v>3775</v>
      </c>
      <c r="AM769" s="14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</row>
    <row r="770" spans="1:73" s="11" customFormat="1" ht="11.25" hidden="1" x14ac:dyDescent="0.2">
      <c r="A770" s="1">
        <v>33.1</v>
      </c>
      <c r="B770" s="11" t="s">
        <v>125</v>
      </c>
      <c r="C770" s="24">
        <v>42939</v>
      </c>
      <c r="D770" s="1"/>
      <c r="E770" s="20"/>
      <c r="F770" s="1"/>
      <c r="G770" s="1" t="s">
        <v>13</v>
      </c>
      <c r="H770" s="5"/>
      <c r="I770" s="6"/>
      <c r="J770" s="6"/>
      <c r="K770" s="6"/>
      <c r="L770" s="6" t="str">
        <f>IF(H770="","",IF(K770="","",K770/H770))</f>
        <v/>
      </c>
      <c r="M770" s="1"/>
      <c r="N770" s="20"/>
      <c r="O770" s="13"/>
      <c r="P770" s="1"/>
      <c r="Q770" s="20"/>
      <c r="R770" s="13"/>
      <c r="S770" s="6">
        <v>0.15</v>
      </c>
      <c r="T770" s="6">
        <v>29.14</v>
      </c>
      <c r="U770" s="6">
        <v>20.93</v>
      </c>
      <c r="V770" s="6">
        <v>0</v>
      </c>
      <c r="W770" s="6">
        <v>0</v>
      </c>
      <c r="X770" s="6">
        <f>IF(T770="","",T770-U770-V770-W770)</f>
        <v>8.2100000000000009</v>
      </c>
      <c r="Y770" s="9">
        <f>IF(U770="","",U770/$T770)</f>
        <v>0.7182566918325326</v>
      </c>
      <c r="Z770" s="9">
        <f>IF(V770="","",V770/$T770)</f>
        <v>0</v>
      </c>
      <c r="AA770" s="9">
        <f>IF(W770="","",W770/$T770)</f>
        <v>0</v>
      </c>
      <c r="AB770" s="9">
        <f>IF(X770="","",X770/$T770)</f>
        <v>0.2817433081674674</v>
      </c>
      <c r="AC770" s="21"/>
      <c r="AD770" s="1" t="s">
        <v>3776</v>
      </c>
      <c r="AE770" s="1">
        <v>2017</v>
      </c>
      <c r="AF770" s="1"/>
      <c r="AG770" s="1"/>
      <c r="AH770" s="12" t="s">
        <v>2537</v>
      </c>
      <c r="AI770" s="1"/>
      <c r="AJ770" s="32" t="str">
        <f>IF(AE770&lt;&gt;AE769,"1",IF(C770&gt;C769,AJ769+1,"1"))</f>
        <v>1</v>
      </c>
      <c r="AK770" s="10" t="str">
        <f>IF(G770="Top",AJ770*1,IF(G770="Bottom",AJ770+10,""))</f>
        <v/>
      </c>
      <c r="AL770" s="11" t="s">
        <v>3777</v>
      </c>
      <c r="AM770" s="14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</row>
    <row r="771" spans="1:73" s="11" customFormat="1" ht="11.25" x14ac:dyDescent="0.2">
      <c r="A771" s="1">
        <v>33.1</v>
      </c>
      <c r="B771" s="11" t="s">
        <v>125</v>
      </c>
      <c r="C771" s="24">
        <v>42939</v>
      </c>
      <c r="D771" s="1">
        <v>4</v>
      </c>
      <c r="E771" s="39">
        <v>0.6</v>
      </c>
      <c r="F771" s="1">
        <v>1.5</v>
      </c>
      <c r="G771" s="1" t="s">
        <v>4</v>
      </c>
      <c r="H771" s="5">
        <v>0.1036</v>
      </c>
      <c r="I771" s="6">
        <v>7.0000000000000001E-3</v>
      </c>
      <c r="J771" s="6">
        <v>3.2000000000000001E-2</v>
      </c>
      <c r="K771" s="6">
        <v>0.38400000000000001</v>
      </c>
      <c r="L771" s="6">
        <f>IF(H771="","",IF(K771="","",K771/H771))</f>
        <v>3.7065637065637067</v>
      </c>
      <c r="M771" s="1">
        <v>7</v>
      </c>
      <c r="N771" s="20">
        <v>8.3000000000000007</v>
      </c>
      <c r="O771" s="13">
        <v>214</v>
      </c>
      <c r="P771" s="1"/>
      <c r="Q771" s="39">
        <v>53.8</v>
      </c>
      <c r="R771" s="13"/>
      <c r="S771" s="6">
        <v>0.15</v>
      </c>
      <c r="T771" s="6">
        <v>29.14</v>
      </c>
      <c r="U771" s="6">
        <v>20.93</v>
      </c>
      <c r="V771" s="6">
        <v>0</v>
      </c>
      <c r="W771" s="6">
        <v>0</v>
      </c>
      <c r="X771" s="6">
        <f>IF(T771="","",T771-U771-V771-W771)</f>
        <v>8.2100000000000009</v>
      </c>
      <c r="Y771" s="9">
        <f>IF(U771="","",U771/$T771)</f>
        <v>0.7182566918325326</v>
      </c>
      <c r="Z771" s="9">
        <f>IF(V771="","",V771/$T771)</f>
        <v>0</v>
      </c>
      <c r="AA771" s="9">
        <f>IF(W771="","",W771/$T771)</f>
        <v>0</v>
      </c>
      <c r="AB771" s="9">
        <f>IF(X771="","",X771/$T771)</f>
        <v>0.2817433081674674</v>
      </c>
      <c r="AC771" s="21"/>
      <c r="AD771" s="1" t="s">
        <v>3776</v>
      </c>
      <c r="AE771" s="1">
        <v>2017</v>
      </c>
      <c r="AF771" s="1">
        <v>22</v>
      </c>
      <c r="AG771" s="1">
        <v>28</v>
      </c>
      <c r="AH771" s="12" t="s">
        <v>2537</v>
      </c>
      <c r="AI771" s="1"/>
      <c r="AJ771" s="32" t="str">
        <f>IF(AE771&lt;&gt;AE770,"1",IF(C771&gt;C770,AJ770+1,"1"))</f>
        <v>1</v>
      </c>
      <c r="AK771" s="10">
        <f>IF(G771="Top",AJ771*1,IF(G771="Bottom",AJ771+10,""))</f>
        <v>1</v>
      </c>
      <c r="AL771" s="11" t="s">
        <v>3778</v>
      </c>
      <c r="AM771" s="14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</row>
    <row r="772" spans="1:73" s="11" customFormat="1" ht="11.25" hidden="1" x14ac:dyDescent="0.2">
      <c r="A772" s="1">
        <v>33.1</v>
      </c>
      <c r="B772" s="11" t="s">
        <v>125</v>
      </c>
      <c r="C772" s="24">
        <v>42940</v>
      </c>
      <c r="D772" s="1"/>
      <c r="E772" s="20"/>
      <c r="F772" s="1"/>
      <c r="G772" s="1" t="s">
        <v>13</v>
      </c>
      <c r="H772" s="5"/>
      <c r="I772" s="6"/>
      <c r="J772" s="6"/>
      <c r="K772" s="6"/>
      <c r="L772" s="6" t="str">
        <f>IF(H772="","",IF(K772="","",K772/H772))</f>
        <v/>
      </c>
      <c r="M772" s="1"/>
      <c r="N772" s="20"/>
      <c r="O772" s="13"/>
      <c r="P772" s="1"/>
      <c r="Q772" s="20"/>
      <c r="R772" s="13"/>
      <c r="S772" s="6">
        <v>0.15</v>
      </c>
      <c r="T772" s="6">
        <v>11.96</v>
      </c>
      <c r="U772" s="6">
        <v>9.1199999999999992</v>
      </c>
      <c r="V772" s="6">
        <v>0</v>
      </c>
      <c r="W772" s="6">
        <v>0</v>
      </c>
      <c r="X772" s="6">
        <f>IF(T772="","",T772-U772-V772-W772)</f>
        <v>2.8400000000000016</v>
      </c>
      <c r="Y772" s="9">
        <f>IF(U772="","",U772/$T772)</f>
        <v>0.76254180602006671</v>
      </c>
      <c r="Z772" s="9">
        <f>IF(V772="","",V772/$T772)</f>
        <v>0</v>
      </c>
      <c r="AA772" s="9">
        <f>IF(W772="","",W772/$T772)</f>
        <v>0</v>
      </c>
      <c r="AB772" s="9">
        <f>IF(X772="","",X772/$T772)</f>
        <v>0.23745819397993323</v>
      </c>
      <c r="AC772" s="21"/>
      <c r="AD772" s="1" t="s">
        <v>3840</v>
      </c>
      <c r="AE772" s="1">
        <v>2017</v>
      </c>
      <c r="AF772" s="1"/>
      <c r="AG772" s="1"/>
      <c r="AH772" s="12" t="s">
        <v>2537</v>
      </c>
      <c r="AI772" s="1"/>
      <c r="AJ772" s="32">
        <f>IF(AE772&lt;&gt;AE771,"1",IF(C772&gt;C771,AJ771+1,"1"))</f>
        <v>2</v>
      </c>
      <c r="AK772" s="10" t="str">
        <f>IF(G772="Top",AJ772*1,IF(G772="Bottom",AJ772+10,""))</f>
        <v/>
      </c>
      <c r="AL772" s="11" t="s">
        <v>3841</v>
      </c>
      <c r="AM772" s="14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</row>
    <row r="773" spans="1:73" s="11" customFormat="1" ht="11.25" hidden="1" x14ac:dyDescent="0.2">
      <c r="A773" s="1">
        <v>33.1</v>
      </c>
      <c r="B773" s="11" t="s">
        <v>125</v>
      </c>
      <c r="C773" s="24">
        <v>42940</v>
      </c>
      <c r="D773" s="1"/>
      <c r="E773" s="20"/>
      <c r="F773" s="1"/>
      <c r="G773" s="1" t="s">
        <v>13</v>
      </c>
      <c r="H773" s="5"/>
      <c r="I773" s="6"/>
      <c r="J773" s="6"/>
      <c r="K773" s="6"/>
      <c r="L773" s="6" t="str">
        <f>IF(H773="","",IF(K773="","",K773/H773))</f>
        <v/>
      </c>
      <c r="M773" s="1"/>
      <c r="N773" s="20"/>
      <c r="O773" s="13"/>
      <c r="P773" s="1"/>
      <c r="Q773" s="20"/>
      <c r="R773" s="13"/>
      <c r="S773" s="6">
        <v>0.15</v>
      </c>
      <c r="T773" s="6">
        <v>10.67</v>
      </c>
      <c r="U773" s="6">
        <v>9.93</v>
      </c>
      <c r="V773" s="6">
        <v>0</v>
      </c>
      <c r="W773" s="6">
        <v>0.74</v>
      </c>
      <c r="X773" s="6">
        <f>IF(T773="","",T773-U773-V773-W773)</f>
        <v>2.2204460492503131E-16</v>
      </c>
      <c r="Y773" s="9">
        <f>IF(U773="","",U773/$T773)</f>
        <v>0.93064667291471415</v>
      </c>
      <c r="Z773" s="9">
        <f>IF(V773="","",V773/$T773)</f>
        <v>0</v>
      </c>
      <c r="AA773" s="9">
        <f>IF(W773="","",W773/$T773)</f>
        <v>6.9353327085285854E-2</v>
      </c>
      <c r="AB773" s="9">
        <f>IF(X773="","",X773/$T773)</f>
        <v>2.081017853093077E-17</v>
      </c>
      <c r="AC773" s="21"/>
      <c r="AD773" s="1" t="s">
        <v>3842</v>
      </c>
      <c r="AE773" s="1">
        <v>2017</v>
      </c>
      <c r="AF773" s="1"/>
      <c r="AG773" s="1"/>
      <c r="AH773" s="12" t="s">
        <v>2537</v>
      </c>
      <c r="AI773" s="1"/>
      <c r="AJ773" s="32" t="str">
        <f>IF(AE773&lt;&gt;AE772,"1",IF(C773&gt;C772,AJ772+1,"1"))</f>
        <v>1</v>
      </c>
      <c r="AK773" s="10" t="str">
        <f>IF(G773="Top",AJ773*1,IF(G773="Bottom",AJ773+10,""))</f>
        <v/>
      </c>
      <c r="AL773" s="11" t="s">
        <v>3843</v>
      </c>
      <c r="AM773" s="14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</row>
    <row r="774" spans="1:73" s="11" customFormat="1" ht="11.25" hidden="1" x14ac:dyDescent="0.2">
      <c r="A774" s="1">
        <v>33.1</v>
      </c>
      <c r="B774" s="11" t="s">
        <v>125</v>
      </c>
      <c r="C774" s="24">
        <v>42940</v>
      </c>
      <c r="D774" s="1"/>
      <c r="E774" s="20"/>
      <c r="F774" s="1"/>
      <c r="G774" s="1" t="s">
        <v>13</v>
      </c>
      <c r="H774" s="5"/>
      <c r="I774" s="6"/>
      <c r="J774" s="6"/>
      <c r="K774" s="6"/>
      <c r="L774" s="6" t="str">
        <f>IF(H774="","",IF(K774="","",K774/H774))</f>
        <v/>
      </c>
      <c r="M774" s="1"/>
      <c r="N774" s="20"/>
      <c r="O774" s="13"/>
      <c r="P774" s="1"/>
      <c r="Q774" s="20"/>
      <c r="R774" s="13"/>
      <c r="S774" s="6">
        <v>0.15</v>
      </c>
      <c r="T774" s="6">
        <v>52.77</v>
      </c>
      <c r="U774" s="6">
        <v>45.56</v>
      </c>
      <c r="V774" s="6">
        <v>0</v>
      </c>
      <c r="W774" s="6">
        <v>0</v>
      </c>
      <c r="X774" s="6">
        <f>IF(T774="","",T774-U774-V774-W774)</f>
        <v>7.2100000000000009</v>
      </c>
      <c r="Y774" s="9">
        <f>IF(U774="","",U774/$T774)</f>
        <v>0.86336933863937848</v>
      </c>
      <c r="Z774" s="9">
        <f>IF(V774="","",V774/$T774)</f>
        <v>0</v>
      </c>
      <c r="AA774" s="9">
        <f>IF(W774="","",W774/$T774)</f>
        <v>0</v>
      </c>
      <c r="AB774" s="9">
        <f>IF(X774="","",X774/$T774)</f>
        <v>0.13663066136062157</v>
      </c>
      <c r="AC774" s="21"/>
      <c r="AD774" s="1" t="s">
        <v>3844</v>
      </c>
      <c r="AE774" s="1">
        <v>2017</v>
      </c>
      <c r="AF774" s="1"/>
      <c r="AG774" s="1"/>
      <c r="AH774" s="12" t="s">
        <v>2537</v>
      </c>
      <c r="AI774" s="1"/>
      <c r="AJ774" s="32" t="str">
        <f>IF(AE774&lt;&gt;AE773,"1",IF(C774&gt;C773,AJ773+1,"1"))</f>
        <v>1</v>
      </c>
      <c r="AK774" s="10" t="str">
        <f>IF(G774="Top",AJ774*1,IF(G774="Bottom",AJ774+10,""))</f>
        <v/>
      </c>
      <c r="AL774" s="11" t="s">
        <v>3845</v>
      </c>
      <c r="AM774" s="14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</row>
    <row r="775" spans="1:73" s="11" customFormat="1" ht="11.25" hidden="1" x14ac:dyDescent="0.2">
      <c r="A775" s="1">
        <v>33.1</v>
      </c>
      <c r="B775" s="11" t="s">
        <v>125</v>
      </c>
      <c r="C775" s="24">
        <v>42940</v>
      </c>
      <c r="D775" s="1"/>
      <c r="E775" s="20"/>
      <c r="F775" s="1"/>
      <c r="G775" s="1" t="s">
        <v>13</v>
      </c>
      <c r="H775" s="5"/>
      <c r="I775" s="6"/>
      <c r="J775" s="6"/>
      <c r="K775" s="6"/>
      <c r="L775" s="6" t="str">
        <f>IF(H775="","",IF(K775="","",K775/H775))</f>
        <v/>
      </c>
      <c r="M775" s="1"/>
      <c r="N775" s="20"/>
      <c r="O775" s="13"/>
      <c r="P775" s="1"/>
      <c r="Q775" s="20"/>
      <c r="R775" s="13"/>
      <c r="S775" s="6">
        <v>0.15</v>
      </c>
      <c r="T775" s="6">
        <v>8.6199999999999992</v>
      </c>
      <c r="U775" s="6">
        <v>2.83</v>
      </c>
      <c r="V775" s="6">
        <v>1.57</v>
      </c>
      <c r="W775" s="6">
        <v>0</v>
      </c>
      <c r="X775" s="6">
        <f>IF(T775="","",T775-U775-V775-W775)</f>
        <v>4.2199999999999989</v>
      </c>
      <c r="Y775" s="9">
        <f>IF(U775="","",U775/$T775)</f>
        <v>0.32830626450116013</v>
      </c>
      <c r="Z775" s="9">
        <f>IF(V775="","",V775/$T775)</f>
        <v>0.18213457076566128</v>
      </c>
      <c r="AA775" s="9">
        <f>IF(W775="","",W775/$T775)</f>
        <v>0</v>
      </c>
      <c r="AB775" s="9">
        <f>IF(X775="","",X775/$T775)</f>
        <v>0.48955916473317856</v>
      </c>
      <c r="AC775" s="21"/>
      <c r="AD775" s="1" t="s">
        <v>3846</v>
      </c>
      <c r="AE775" s="1">
        <v>2017</v>
      </c>
      <c r="AF775" s="1"/>
      <c r="AG775" s="1"/>
      <c r="AH775" s="12" t="s">
        <v>2537</v>
      </c>
      <c r="AI775" s="1"/>
      <c r="AJ775" s="32" t="str">
        <f>IF(AE775&lt;&gt;AE774,"1",IF(C775&gt;C774,AJ774+1,"1"))</f>
        <v>1</v>
      </c>
      <c r="AK775" s="10" t="str">
        <f>IF(G775="Top",AJ775*1,IF(G775="Bottom",AJ775+10,""))</f>
        <v/>
      </c>
      <c r="AL775" s="11" t="s">
        <v>3847</v>
      </c>
      <c r="AM775" s="14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</row>
    <row r="776" spans="1:73" s="11" customFormat="1" ht="11.25" hidden="1" x14ac:dyDescent="0.2">
      <c r="A776" s="1">
        <v>33.1</v>
      </c>
      <c r="B776" s="11" t="s">
        <v>125</v>
      </c>
      <c r="C776" s="24">
        <v>42940</v>
      </c>
      <c r="D776" s="1"/>
      <c r="E776" s="20"/>
      <c r="F776" s="1"/>
      <c r="G776" s="1" t="s">
        <v>13</v>
      </c>
      <c r="H776" s="5"/>
      <c r="I776" s="6"/>
      <c r="J776" s="6"/>
      <c r="K776" s="6"/>
      <c r="L776" s="6" t="str">
        <f>IF(H776="","",IF(K776="","",K776/H776))</f>
        <v/>
      </c>
      <c r="M776" s="1"/>
      <c r="N776" s="20"/>
      <c r="O776" s="13"/>
      <c r="P776" s="1"/>
      <c r="Q776" s="20"/>
      <c r="R776" s="13"/>
      <c r="S776" s="6">
        <v>0.15</v>
      </c>
      <c r="T776" s="6">
        <v>15.77</v>
      </c>
      <c r="U776" s="6">
        <v>11.72</v>
      </c>
      <c r="V776" s="6">
        <v>0</v>
      </c>
      <c r="W776" s="6">
        <v>4.05</v>
      </c>
      <c r="X776" s="6">
        <f>IF(T776="","",T776-U776-V776-W776)</f>
        <v>-8.8817841970012523E-16</v>
      </c>
      <c r="Y776" s="9">
        <f>IF(U776="","",U776/$T776)</f>
        <v>0.7431832593532024</v>
      </c>
      <c r="Z776" s="9">
        <f>IF(V776="","",V776/$T776)</f>
        <v>0</v>
      </c>
      <c r="AA776" s="9">
        <f>IF(W776="","",W776/$T776)</f>
        <v>0.25681674064679771</v>
      </c>
      <c r="AB776" s="9">
        <f>IF(X776="","",X776/$T776)</f>
        <v>-5.6320762187706109E-17</v>
      </c>
      <c r="AC776" s="21"/>
      <c r="AD776" s="1" t="s">
        <v>3848</v>
      </c>
      <c r="AE776" s="1">
        <v>2017</v>
      </c>
      <c r="AF776" s="1"/>
      <c r="AG776" s="1"/>
      <c r="AH776" s="12" t="s">
        <v>2537</v>
      </c>
      <c r="AI776" s="1"/>
      <c r="AJ776" s="32" t="str">
        <f>IF(AE776&lt;&gt;AE775,"1",IF(C776&gt;C775,AJ775+1,"1"))</f>
        <v>1</v>
      </c>
      <c r="AK776" s="10" t="str">
        <f>IF(G776="Top",AJ776*1,IF(G776="Bottom",AJ776+10,""))</f>
        <v/>
      </c>
      <c r="AL776" s="11" t="s">
        <v>3849</v>
      </c>
      <c r="AM776" s="14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</row>
    <row r="777" spans="1:73" s="11" customFormat="1" ht="11.25" hidden="1" x14ac:dyDescent="0.2">
      <c r="A777" s="1">
        <v>33.1</v>
      </c>
      <c r="B777" s="11" t="s">
        <v>125</v>
      </c>
      <c r="C777" s="24">
        <v>42940</v>
      </c>
      <c r="D777" s="1"/>
      <c r="E777" s="20"/>
      <c r="F777" s="1"/>
      <c r="G777" s="1" t="s">
        <v>13</v>
      </c>
      <c r="H777" s="5"/>
      <c r="I777" s="6"/>
      <c r="J777" s="6"/>
      <c r="K777" s="6"/>
      <c r="L777" s="6" t="str">
        <f>IF(H777="","",IF(K777="","",K777/H777))</f>
        <v/>
      </c>
      <c r="M777" s="1"/>
      <c r="N777" s="20"/>
      <c r="O777" s="13"/>
      <c r="P777" s="1"/>
      <c r="Q777" s="20"/>
      <c r="R777" s="13"/>
      <c r="S777" s="6">
        <v>0.15</v>
      </c>
      <c r="T777" s="6">
        <v>29.77</v>
      </c>
      <c r="U777" s="6">
        <v>18.600000000000001</v>
      </c>
      <c r="V777" s="6">
        <v>0</v>
      </c>
      <c r="W777" s="6">
        <v>0</v>
      </c>
      <c r="X777" s="6">
        <f>IF(T777="","",T777-U777-V777-W777)</f>
        <v>11.169999999999998</v>
      </c>
      <c r="Y777" s="9">
        <f>IF(U777="","",U777/$T777)</f>
        <v>0.62479005710446767</v>
      </c>
      <c r="Z777" s="9">
        <f>IF(V777="","",V777/$T777)</f>
        <v>0</v>
      </c>
      <c r="AA777" s="9">
        <f>IF(W777="","",W777/$T777)</f>
        <v>0</v>
      </c>
      <c r="AB777" s="9">
        <f>IF(X777="","",X777/$T777)</f>
        <v>0.37520994289553233</v>
      </c>
      <c r="AC777" s="21"/>
      <c r="AD777" s="1" t="s">
        <v>3850</v>
      </c>
      <c r="AE777" s="1">
        <v>2017</v>
      </c>
      <c r="AF777" s="1"/>
      <c r="AG777" s="1"/>
      <c r="AH777" s="12" t="s">
        <v>2537</v>
      </c>
      <c r="AI777" s="1"/>
      <c r="AJ777" s="32" t="str">
        <f>IF(AE777&lt;&gt;AE776,"1",IF(C777&gt;C776,AJ776+1,"1"))</f>
        <v>1</v>
      </c>
      <c r="AK777" s="10" t="str">
        <f>IF(G777="Top",AJ777*1,IF(G777="Bottom",AJ777+10,""))</f>
        <v/>
      </c>
      <c r="AL777" s="11" t="s">
        <v>3851</v>
      </c>
      <c r="AM777" s="14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</row>
    <row r="778" spans="1:73" s="11" customFormat="1" ht="11.25" hidden="1" x14ac:dyDescent="0.2">
      <c r="A778" s="1">
        <v>33.1</v>
      </c>
      <c r="B778" s="11" t="s">
        <v>125</v>
      </c>
      <c r="C778" s="24">
        <v>42940</v>
      </c>
      <c r="D778" s="1"/>
      <c r="E778" s="20"/>
      <c r="F778" s="1"/>
      <c r="G778" s="1" t="s">
        <v>13</v>
      </c>
      <c r="H778" s="5"/>
      <c r="I778" s="6"/>
      <c r="J778" s="6"/>
      <c r="K778" s="6"/>
      <c r="L778" s="6" t="str">
        <f>IF(H778="","",IF(K778="","",K778/H778))</f>
        <v/>
      </c>
      <c r="M778" s="1"/>
      <c r="N778" s="20"/>
      <c r="O778" s="13"/>
      <c r="P778" s="1"/>
      <c r="Q778" s="20"/>
      <c r="R778" s="13"/>
      <c r="S778" s="6">
        <v>0.15</v>
      </c>
      <c r="T778" s="6">
        <v>3.75</v>
      </c>
      <c r="U778" s="6">
        <v>0.81</v>
      </c>
      <c r="V778" s="6">
        <v>1.17</v>
      </c>
      <c r="W778" s="6">
        <v>0.51</v>
      </c>
      <c r="X778" s="6">
        <f>IF(T778="","",T778-U778-V778-W778)</f>
        <v>1.26</v>
      </c>
      <c r="Y778" s="9">
        <f>IF(U778="","",U778/$T778)</f>
        <v>0.21600000000000003</v>
      </c>
      <c r="Z778" s="9">
        <f>IF(V778="","",V778/$T778)</f>
        <v>0.312</v>
      </c>
      <c r="AA778" s="9">
        <f>IF(W778="","",W778/$T778)</f>
        <v>0.13600000000000001</v>
      </c>
      <c r="AB778" s="9">
        <f>IF(X778="","",X778/$T778)</f>
        <v>0.33600000000000002</v>
      </c>
      <c r="AC778" s="21"/>
      <c r="AD778" s="1" t="s">
        <v>3852</v>
      </c>
      <c r="AE778" s="1">
        <v>2017</v>
      </c>
      <c r="AF778" s="1"/>
      <c r="AG778" s="1"/>
      <c r="AH778" s="12" t="s">
        <v>2537</v>
      </c>
      <c r="AI778" s="1"/>
      <c r="AJ778" s="32" t="str">
        <f>IF(AE778&lt;&gt;AE777,"1",IF(C778&gt;C777,AJ777+1,"1"))</f>
        <v>1</v>
      </c>
      <c r="AK778" s="10" t="str">
        <f>IF(G778="Top",AJ778*1,IF(G778="Bottom",AJ778+10,""))</f>
        <v/>
      </c>
      <c r="AL778" s="11" t="s">
        <v>3853</v>
      </c>
      <c r="AM778" s="14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</row>
    <row r="779" spans="1:73" s="11" customFormat="1" ht="11.25" hidden="1" x14ac:dyDescent="0.2">
      <c r="A779" s="1">
        <v>33.1</v>
      </c>
      <c r="B779" s="11" t="s">
        <v>125</v>
      </c>
      <c r="C779" s="24">
        <v>42940</v>
      </c>
      <c r="D779" s="1"/>
      <c r="E779" s="20"/>
      <c r="F779" s="1"/>
      <c r="G779" s="1" t="s">
        <v>13</v>
      </c>
      <c r="H779" s="5"/>
      <c r="I779" s="6"/>
      <c r="J779" s="6"/>
      <c r="K779" s="6"/>
      <c r="L779" s="6" t="str">
        <f>IF(H779="","",IF(K779="","",K779/H779))</f>
        <v/>
      </c>
      <c r="M779" s="1"/>
      <c r="N779" s="20"/>
      <c r="O779" s="13"/>
      <c r="P779" s="1"/>
      <c r="Q779" s="20"/>
      <c r="R779" s="13"/>
      <c r="S779" s="6">
        <v>0.15</v>
      </c>
      <c r="T779" s="6">
        <v>7.67</v>
      </c>
      <c r="U779" s="6">
        <v>4.5</v>
      </c>
      <c r="V779" s="6">
        <v>0.52</v>
      </c>
      <c r="W779" s="6">
        <v>2.65</v>
      </c>
      <c r="X779" s="6">
        <f>IF(T779="","",T779-U779-V779-W779)</f>
        <v>0</v>
      </c>
      <c r="Y779" s="9">
        <f>IF(U779="","",U779/$T779)</f>
        <v>0.58670143415906129</v>
      </c>
      <c r="Z779" s="9">
        <f>IF(V779="","",V779/$T779)</f>
        <v>6.7796610169491525E-2</v>
      </c>
      <c r="AA779" s="9">
        <f>IF(W779="","",W779/$T779)</f>
        <v>0.3455019556714472</v>
      </c>
      <c r="AB779" s="9">
        <f>IF(X779="","",X779/$T779)</f>
        <v>0</v>
      </c>
      <c r="AC779" s="21"/>
      <c r="AD779" s="1" t="s">
        <v>3854</v>
      </c>
      <c r="AE779" s="1">
        <v>2017</v>
      </c>
      <c r="AF779" s="1"/>
      <c r="AG779" s="1"/>
      <c r="AH779" s="12" t="s">
        <v>2537</v>
      </c>
      <c r="AI779" s="1"/>
      <c r="AJ779" s="32" t="str">
        <f>IF(AE779&lt;&gt;AE778,"1",IF(C779&gt;C778,AJ778+1,"1"))</f>
        <v>1</v>
      </c>
      <c r="AK779" s="10" t="str">
        <f>IF(G779="Top",AJ779*1,IF(G779="Bottom",AJ779+10,""))</f>
        <v/>
      </c>
      <c r="AL779" s="11" t="s">
        <v>3855</v>
      </c>
      <c r="AM779" s="14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</row>
    <row r="780" spans="1:73" s="11" customFormat="1" ht="11.25" hidden="1" x14ac:dyDescent="0.2">
      <c r="A780" s="1">
        <v>33.1</v>
      </c>
      <c r="B780" s="11" t="s">
        <v>125</v>
      </c>
      <c r="C780" s="24">
        <v>42940</v>
      </c>
      <c r="D780" s="1"/>
      <c r="E780" s="20"/>
      <c r="F780" s="1"/>
      <c r="G780" s="1" t="s">
        <v>13</v>
      </c>
      <c r="H780" s="5"/>
      <c r="I780" s="6"/>
      <c r="J780" s="6"/>
      <c r="K780" s="6"/>
      <c r="L780" s="6" t="str">
        <f>IF(H780="","",IF(K780="","",K780/H780))</f>
        <v/>
      </c>
      <c r="M780" s="1"/>
      <c r="N780" s="20"/>
      <c r="O780" s="13"/>
      <c r="P780" s="1"/>
      <c r="Q780" s="20"/>
      <c r="R780" s="13"/>
      <c r="S780" s="6">
        <v>0.3149700008976668</v>
      </c>
      <c r="T780" s="6">
        <v>16.260000000000002</v>
      </c>
      <c r="U780" s="6">
        <v>9.2899999999999991</v>
      </c>
      <c r="V780" s="6">
        <v>0.36</v>
      </c>
      <c r="W780" s="6">
        <v>0</v>
      </c>
      <c r="X780" s="6">
        <f>IF(T780="","",T780-U780-V780-W780)</f>
        <v>6.6100000000000021</v>
      </c>
      <c r="Y780" s="9">
        <f>IF(U780="","",U780/$T780)</f>
        <v>0.57134071340713399</v>
      </c>
      <c r="Z780" s="9">
        <f>IF(V780="","",V780/$T780)</f>
        <v>2.2140221402214021E-2</v>
      </c>
      <c r="AA780" s="9">
        <f>IF(W780="","",W780/$T780)</f>
        <v>0</v>
      </c>
      <c r="AB780" s="9">
        <f>IF(X780="","",X780/$T780)</f>
        <v>0.40651906519065201</v>
      </c>
      <c r="AC780" s="21"/>
      <c r="AD780" s="1" t="s">
        <v>3856</v>
      </c>
      <c r="AE780" s="1">
        <v>2017</v>
      </c>
      <c r="AF780" s="1"/>
      <c r="AG780" s="1"/>
      <c r="AH780" s="12" t="s">
        <v>2537</v>
      </c>
      <c r="AI780" s="1"/>
      <c r="AJ780" s="32" t="str">
        <f>IF(AE780&lt;&gt;AE779,"1",IF(C780&gt;C779,AJ779+1,"1"))</f>
        <v>1</v>
      </c>
      <c r="AK780" s="10" t="str">
        <f>IF(G780="Top",AJ780*1,IF(G780="Bottom",AJ780+10,""))</f>
        <v/>
      </c>
      <c r="AL780" s="11" t="s">
        <v>3857</v>
      </c>
      <c r="AM780" s="14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</row>
    <row r="781" spans="1:73" s="11" customFormat="1" ht="11.25" hidden="1" x14ac:dyDescent="0.2">
      <c r="A781" s="1">
        <v>33.1</v>
      </c>
      <c r="B781" s="11" t="s">
        <v>125</v>
      </c>
      <c r="C781" s="24">
        <v>42943</v>
      </c>
      <c r="D781" s="1"/>
      <c r="E781" s="20"/>
      <c r="F781" s="1"/>
      <c r="G781" s="1" t="s">
        <v>13</v>
      </c>
      <c r="H781" s="5"/>
      <c r="I781" s="6"/>
      <c r="J781" s="6"/>
      <c r="K781" s="6"/>
      <c r="L781" s="6" t="str">
        <f>IF(H781="","",IF(K781="","",K781/H781))</f>
        <v/>
      </c>
      <c r="M781" s="1"/>
      <c r="N781" s="20"/>
      <c r="O781" s="13"/>
      <c r="P781" s="1"/>
      <c r="Q781" s="20"/>
      <c r="R781" s="13"/>
      <c r="S781" s="6">
        <v>0.15</v>
      </c>
      <c r="T781" s="6">
        <v>32350.000000000004</v>
      </c>
      <c r="U781" s="6">
        <v>29681.25</v>
      </c>
      <c r="V781" s="6">
        <v>0</v>
      </c>
      <c r="W781" s="6">
        <v>0</v>
      </c>
      <c r="X781" s="6">
        <f>IF(T781="","",T781-U781-V781-W781)</f>
        <v>2668.7500000000036</v>
      </c>
      <c r="Y781" s="9">
        <f>IF(U781="","",U781/$T781)</f>
        <v>0.91750386398763517</v>
      </c>
      <c r="Z781" s="9">
        <f>IF(V781="","",V781/$T781)</f>
        <v>0</v>
      </c>
      <c r="AA781" s="9">
        <f>IF(W781="","",W781/$T781)</f>
        <v>0</v>
      </c>
      <c r="AB781" s="9">
        <f>IF(X781="","",X781/$T781)</f>
        <v>8.2496136012364857E-2</v>
      </c>
      <c r="AC781" s="21"/>
      <c r="AD781" s="1" t="s">
        <v>3941</v>
      </c>
      <c r="AE781" s="1">
        <v>2017</v>
      </c>
      <c r="AF781" s="1"/>
      <c r="AG781" s="1"/>
      <c r="AH781" s="12" t="s">
        <v>2537</v>
      </c>
      <c r="AI781" s="1"/>
      <c r="AJ781" s="32">
        <f>IF(AE781&lt;&gt;AE780,"1",IF(C781&gt;C780,AJ780+1,"1"))</f>
        <v>2</v>
      </c>
      <c r="AK781" s="10" t="str">
        <f>IF(G781="Top",AJ781*1,IF(G781="Bottom",AJ781+10,""))</f>
        <v/>
      </c>
      <c r="AL781" s="11" t="s">
        <v>3942</v>
      </c>
      <c r="AM781" s="14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</row>
    <row r="782" spans="1:73" s="11" customFormat="1" ht="11.25" hidden="1" x14ac:dyDescent="0.2">
      <c r="A782" s="1">
        <v>33.1</v>
      </c>
      <c r="B782" s="11" t="s">
        <v>125</v>
      </c>
      <c r="C782" s="24">
        <v>42947</v>
      </c>
      <c r="D782" s="1"/>
      <c r="E782" s="20"/>
      <c r="F782" s="1"/>
      <c r="G782" s="1" t="s">
        <v>13</v>
      </c>
      <c r="H782" s="5"/>
      <c r="I782" s="6"/>
      <c r="J782" s="6"/>
      <c r="K782" s="6"/>
      <c r="L782" s="6" t="str">
        <f>IF(H782="","",IF(K782="","",K782/H782))</f>
        <v/>
      </c>
      <c r="M782" s="1"/>
      <c r="N782" s="20"/>
      <c r="O782" s="13"/>
      <c r="P782" s="1"/>
      <c r="Q782" s="20"/>
      <c r="R782" s="13"/>
      <c r="S782" s="6">
        <v>0.15</v>
      </c>
      <c r="T782" s="6">
        <v>40.839999999999996</v>
      </c>
      <c r="U782" s="6">
        <v>19.45</v>
      </c>
      <c r="V782" s="6">
        <v>0</v>
      </c>
      <c r="W782" s="6">
        <v>16.309999999999999</v>
      </c>
      <c r="X782" s="6">
        <f>IF(T782="","",T782-U782-V782-W782)</f>
        <v>5.0799999999999983</v>
      </c>
      <c r="Y782" s="9">
        <f>IF(U782="","",U782/$T782)</f>
        <v>0.47624877571008817</v>
      </c>
      <c r="Z782" s="9">
        <f>IF(V782="","",V782/$T782)</f>
        <v>0</v>
      </c>
      <c r="AA782" s="9">
        <f>IF(W782="","",W782/$T782)</f>
        <v>0.39936336924583743</v>
      </c>
      <c r="AB782" s="9">
        <f>IF(X782="","",X782/$T782)</f>
        <v>0.1243878550440744</v>
      </c>
      <c r="AC782" s="21"/>
      <c r="AD782" s="1" t="s">
        <v>4026</v>
      </c>
      <c r="AE782" s="1">
        <v>2017</v>
      </c>
      <c r="AF782" s="1"/>
      <c r="AG782" s="1"/>
      <c r="AH782" s="12" t="s">
        <v>2537</v>
      </c>
      <c r="AI782" s="1"/>
      <c r="AJ782" s="32" t="e">
        <f>IF(AE782&lt;&gt;#REF!,"1",IF(C782&gt;#REF!,#REF!+1,"1"))</f>
        <v>#REF!</v>
      </c>
      <c r="AK782" s="10" t="str">
        <f>IF(G782="Top",AJ782*1,IF(G782="Bottom",AJ782+10,""))</f>
        <v/>
      </c>
      <c r="AL782" s="11" t="s">
        <v>4027</v>
      </c>
      <c r="AM782" s="14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</row>
    <row r="783" spans="1:73" s="11" customFormat="1" ht="11.25" hidden="1" x14ac:dyDescent="0.2">
      <c r="A783" s="1">
        <v>33.1</v>
      </c>
      <c r="B783" s="11" t="s">
        <v>125</v>
      </c>
      <c r="C783" s="24">
        <v>42947</v>
      </c>
      <c r="D783" s="1"/>
      <c r="E783" s="20"/>
      <c r="F783" s="1"/>
      <c r="G783" s="1" t="s">
        <v>13</v>
      </c>
      <c r="H783" s="5"/>
      <c r="I783" s="6"/>
      <c r="J783" s="6"/>
      <c r="K783" s="6"/>
      <c r="L783" s="6" t="str">
        <f>IF(H783="","",IF(K783="","",K783/H783))</f>
        <v/>
      </c>
      <c r="M783" s="1"/>
      <c r="N783" s="20"/>
      <c r="O783" s="13"/>
      <c r="P783" s="1"/>
      <c r="Q783" s="20"/>
      <c r="R783" s="13"/>
      <c r="S783" s="6">
        <v>0.15</v>
      </c>
      <c r="T783" s="6">
        <v>10.46</v>
      </c>
      <c r="U783" s="6">
        <v>6.63</v>
      </c>
      <c r="V783" s="6">
        <v>0</v>
      </c>
      <c r="W783" s="6">
        <v>0</v>
      </c>
      <c r="X783" s="6">
        <f>IF(T783="","",T783-U783-V783-W783)</f>
        <v>3.830000000000001</v>
      </c>
      <c r="Y783" s="9">
        <f>IF(U783="","",U783/$T783)</f>
        <v>0.63384321223709361</v>
      </c>
      <c r="Z783" s="9">
        <f>IF(V783="","",V783/$T783)</f>
        <v>0</v>
      </c>
      <c r="AA783" s="9">
        <f>IF(W783="","",W783/$T783)</f>
        <v>0</v>
      </c>
      <c r="AB783" s="9">
        <f>IF(X783="","",X783/$T783)</f>
        <v>0.36615678776290639</v>
      </c>
      <c r="AC783" s="21"/>
      <c r="AD783" s="1" t="s">
        <v>4028</v>
      </c>
      <c r="AE783" s="1">
        <v>2017</v>
      </c>
      <c r="AF783" s="1"/>
      <c r="AG783" s="1"/>
      <c r="AH783" s="12" t="s">
        <v>2537</v>
      </c>
      <c r="AI783" s="1"/>
      <c r="AJ783" s="32" t="str">
        <f>IF(AE783&lt;&gt;AE782,"1",IF(C783&gt;C782,AJ782+1,"1"))</f>
        <v>1</v>
      </c>
      <c r="AK783" s="10" t="str">
        <f>IF(G783="Top",AJ783*1,IF(G783="Bottom",AJ783+10,""))</f>
        <v/>
      </c>
      <c r="AL783" s="11" t="s">
        <v>4029</v>
      </c>
      <c r="AM783" s="14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</row>
    <row r="784" spans="1:73" s="11" customFormat="1" ht="11.25" hidden="1" x14ac:dyDescent="0.2">
      <c r="A784" s="1">
        <v>33.1</v>
      </c>
      <c r="B784" s="11" t="s">
        <v>125</v>
      </c>
      <c r="C784" s="24">
        <v>42947</v>
      </c>
      <c r="D784" s="1"/>
      <c r="E784" s="20"/>
      <c r="F784" s="1"/>
      <c r="G784" s="1" t="s">
        <v>13</v>
      </c>
      <c r="H784" s="5"/>
      <c r="I784" s="6"/>
      <c r="J784" s="6"/>
      <c r="K784" s="6"/>
      <c r="L784" s="6" t="str">
        <f>IF(H784="","",IF(K784="","",K784/H784))</f>
        <v/>
      </c>
      <c r="M784" s="1"/>
      <c r="N784" s="20"/>
      <c r="O784" s="13"/>
      <c r="P784" s="1"/>
      <c r="Q784" s="20"/>
      <c r="R784" s="13"/>
      <c r="S784" s="6">
        <v>0.15</v>
      </c>
      <c r="T784" s="6">
        <v>3.67</v>
      </c>
      <c r="U784" s="6">
        <v>2.25</v>
      </c>
      <c r="V784" s="6">
        <v>0</v>
      </c>
      <c r="W784" s="6">
        <v>0</v>
      </c>
      <c r="X784" s="6">
        <f>IF(T784="","",T784-U784-V784-W784)</f>
        <v>1.42</v>
      </c>
      <c r="Y784" s="9">
        <f>IF(U784="","",U784/$T784)</f>
        <v>0.61307901907356954</v>
      </c>
      <c r="Z784" s="9">
        <f>IF(V784="","",V784/$T784)</f>
        <v>0</v>
      </c>
      <c r="AA784" s="9">
        <f>IF(W784="","",W784/$T784)</f>
        <v>0</v>
      </c>
      <c r="AB784" s="9">
        <f>IF(X784="","",X784/$T784)</f>
        <v>0.38692098092643051</v>
      </c>
      <c r="AC784" s="21"/>
      <c r="AD784" s="1" t="s">
        <v>4030</v>
      </c>
      <c r="AE784" s="1">
        <v>2017</v>
      </c>
      <c r="AF784" s="1"/>
      <c r="AG784" s="1"/>
      <c r="AH784" s="12" t="s">
        <v>2537</v>
      </c>
      <c r="AI784" s="1"/>
      <c r="AJ784" s="32" t="str">
        <f>IF(AE784&lt;&gt;AE783,"1",IF(C784&gt;C783,AJ783+1,"1"))</f>
        <v>1</v>
      </c>
      <c r="AK784" s="10" t="str">
        <f>IF(G784="Top",AJ784*1,IF(G784="Bottom",AJ784+10,""))</f>
        <v/>
      </c>
      <c r="AL784" s="11" t="s">
        <v>4031</v>
      </c>
      <c r="AM784" s="14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</row>
    <row r="785" spans="1:73" s="11" customFormat="1" ht="11.25" hidden="1" x14ac:dyDescent="0.2">
      <c r="A785" s="1">
        <v>33.1</v>
      </c>
      <c r="B785" s="11" t="s">
        <v>125</v>
      </c>
      <c r="C785" s="24">
        <v>42947</v>
      </c>
      <c r="D785" s="1"/>
      <c r="E785" s="20"/>
      <c r="F785" s="1"/>
      <c r="G785" s="1" t="s">
        <v>13</v>
      </c>
      <c r="H785" s="5"/>
      <c r="I785" s="6"/>
      <c r="J785" s="6"/>
      <c r="K785" s="6"/>
      <c r="L785" s="6" t="str">
        <f>IF(H785="","",IF(K785="","",K785/H785))</f>
        <v/>
      </c>
      <c r="M785" s="1"/>
      <c r="N785" s="20"/>
      <c r="O785" s="13"/>
      <c r="P785" s="1"/>
      <c r="Q785" s="20"/>
      <c r="R785" s="13"/>
      <c r="S785" s="6">
        <v>0.15</v>
      </c>
      <c r="T785" s="6">
        <v>9.2099999999999991</v>
      </c>
      <c r="U785" s="6">
        <v>4.6399999999999997</v>
      </c>
      <c r="V785" s="6">
        <v>0.6</v>
      </c>
      <c r="W785" s="6">
        <v>0</v>
      </c>
      <c r="X785" s="6">
        <f>IF(T785="","",T785-U785-V785-W785)</f>
        <v>3.9699999999999993</v>
      </c>
      <c r="Y785" s="9">
        <f>IF(U785="","",U785/$T785)</f>
        <v>0.50380021715526602</v>
      </c>
      <c r="Z785" s="9">
        <f>IF(V785="","",V785/$T785)</f>
        <v>6.5146579804560262E-2</v>
      </c>
      <c r="AA785" s="9">
        <f>IF(W785="","",W785/$T785)</f>
        <v>0</v>
      </c>
      <c r="AB785" s="9">
        <f>IF(X785="","",X785/$T785)</f>
        <v>0.43105320304017369</v>
      </c>
      <c r="AC785" s="21"/>
      <c r="AD785" s="1" t="s">
        <v>4032</v>
      </c>
      <c r="AE785" s="1">
        <v>2017</v>
      </c>
      <c r="AF785" s="1"/>
      <c r="AG785" s="1"/>
      <c r="AH785" s="12" t="s">
        <v>2537</v>
      </c>
      <c r="AI785" s="1"/>
      <c r="AJ785" s="32" t="str">
        <f>IF(AE785&lt;&gt;AE784,"1",IF(C785&gt;C784,AJ784+1,"1"))</f>
        <v>1</v>
      </c>
      <c r="AK785" s="10" t="str">
        <f>IF(G785="Top",AJ785*1,IF(G785="Bottom",AJ785+10,""))</f>
        <v/>
      </c>
      <c r="AL785" s="11" t="s">
        <v>4033</v>
      </c>
      <c r="AM785" s="14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</row>
    <row r="786" spans="1:73" s="11" customFormat="1" ht="11.25" hidden="1" x14ac:dyDescent="0.2">
      <c r="A786" s="1">
        <v>33.1</v>
      </c>
      <c r="B786" s="11" t="s">
        <v>125</v>
      </c>
      <c r="C786" s="24">
        <v>42947</v>
      </c>
      <c r="D786" s="1"/>
      <c r="E786" s="20"/>
      <c r="F786" s="1"/>
      <c r="G786" s="1" t="s">
        <v>13</v>
      </c>
      <c r="H786" s="5"/>
      <c r="I786" s="6"/>
      <c r="J786" s="6"/>
      <c r="K786" s="6"/>
      <c r="L786" s="6" t="str">
        <f>IF(H786="","",IF(K786="","",K786/H786))</f>
        <v/>
      </c>
      <c r="M786" s="1"/>
      <c r="N786" s="20"/>
      <c r="O786" s="13"/>
      <c r="P786" s="1"/>
      <c r="Q786" s="20"/>
      <c r="R786" s="13"/>
      <c r="S786" s="6">
        <v>17.225693484767326</v>
      </c>
      <c r="T786" s="6">
        <v>94.77000000000001</v>
      </c>
      <c r="U786" s="6">
        <v>84.43</v>
      </c>
      <c r="V786" s="6">
        <v>0</v>
      </c>
      <c r="W786" s="6">
        <v>0</v>
      </c>
      <c r="X786" s="6">
        <f>IF(T786="","",T786-U786-V786-W786)</f>
        <v>10.340000000000003</v>
      </c>
      <c r="Y786" s="9">
        <f>IF(U786="","",U786/$T786)</f>
        <v>0.89089374274559452</v>
      </c>
      <c r="Z786" s="9">
        <f>IF(V786="","",V786/$T786)</f>
        <v>0</v>
      </c>
      <c r="AA786" s="9">
        <f>IF(W786="","",W786/$T786)</f>
        <v>0</v>
      </c>
      <c r="AB786" s="9">
        <f>IF(X786="","",X786/$T786)</f>
        <v>0.10910625725440543</v>
      </c>
      <c r="AC786" s="21"/>
      <c r="AD786" s="1" t="s">
        <v>4034</v>
      </c>
      <c r="AE786" s="1">
        <v>2017</v>
      </c>
      <c r="AF786" s="1"/>
      <c r="AG786" s="1"/>
      <c r="AH786" s="12" t="s">
        <v>2537</v>
      </c>
      <c r="AI786" s="1"/>
      <c r="AJ786" s="32" t="str">
        <f>IF(AE786&lt;&gt;AE785,"1",IF(C786&gt;C785,AJ785+1,"1"))</f>
        <v>1</v>
      </c>
      <c r="AK786" s="10" t="str">
        <f>IF(G786="Top",AJ786*1,IF(G786="Bottom",AJ786+10,""))</f>
        <v/>
      </c>
      <c r="AL786" s="11" t="s">
        <v>4035</v>
      </c>
      <c r="AM786" s="14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</row>
    <row r="787" spans="1:73" s="11" customFormat="1" ht="11.25" hidden="1" x14ac:dyDescent="0.2">
      <c r="A787" s="1">
        <v>33.1</v>
      </c>
      <c r="B787" s="11" t="s">
        <v>125</v>
      </c>
      <c r="C787" s="24">
        <v>42947</v>
      </c>
      <c r="D787" s="1"/>
      <c r="E787" s="20"/>
      <c r="F787" s="1"/>
      <c r="G787" s="1" t="s">
        <v>13</v>
      </c>
      <c r="H787" s="5"/>
      <c r="I787" s="6"/>
      <c r="J787" s="6"/>
      <c r="K787" s="6"/>
      <c r="L787" s="6" t="str">
        <f>IF(H787="","",IF(K787="","",K787/H787))</f>
        <v/>
      </c>
      <c r="M787" s="1"/>
      <c r="N787" s="20"/>
      <c r="O787" s="13"/>
      <c r="P787" s="1"/>
      <c r="Q787" s="20"/>
      <c r="R787" s="13"/>
      <c r="S787" s="6">
        <v>10.313564045356577</v>
      </c>
      <c r="T787" s="6">
        <v>206.87</v>
      </c>
      <c r="U787" s="6">
        <v>180.71</v>
      </c>
      <c r="V787" s="6">
        <v>0</v>
      </c>
      <c r="W787" s="6">
        <v>0</v>
      </c>
      <c r="X787" s="6">
        <f>IF(T787="","",T787-U787-V787-W787)</f>
        <v>26.159999999999997</v>
      </c>
      <c r="Y787" s="9">
        <f>IF(U787="","",U787/$T787)</f>
        <v>0.87354377145066953</v>
      </c>
      <c r="Z787" s="9">
        <f>IF(V787="","",V787/$T787)</f>
        <v>0</v>
      </c>
      <c r="AA787" s="9">
        <f>IF(W787="","",W787/$T787)</f>
        <v>0</v>
      </c>
      <c r="AB787" s="9">
        <f>IF(X787="","",X787/$T787)</f>
        <v>0.12645622854933047</v>
      </c>
      <c r="AC787" s="21"/>
      <c r="AD787" s="1" t="s">
        <v>4036</v>
      </c>
      <c r="AE787" s="1">
        <v>2017</v>
      </c>
      <c r="AF787" s="1"/>
      <c r="AG787" s="1"/>
      <c r="AH787" s="12" t="s">
        <v>2537</v>
      </c>
      <c r="AI787" s="1"/>
      <c r="AJ787" s="32" t="str">
        <f>IF(AE787&lt;&gt;AE786,"1",IF(C787&gt;C786,AJ786+1,"1"))</f>
        <v>1</v>
      </c>
      <c r="AK787" s="10" t="str">
        <f>IF(G787="Top",AJ787*1,IF(G787="Bottom",AJ787+10,""))</f>
        <v/>
      </c>
      <c r="AL787" s="11" t="s">
        <v>4037</v>
      </c>
      <c r="AM787" s="14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</row>
    <row r="788" spans="1:73" s="11" customFormat="1" ht="11.25" hidden="1" x14ac:dyDescent="0.2">
      <c r="A788" s="1">
        <v>33.1</v>
      </c>
      <c r="B788" s="11" t="s">
        <v>125</v>
      </c>
      <c r="C788" s="24">
        <v>42947</v>
      </c>
      <c r="D788" s="1"/>
      <c r="E788" s="20"/>
      <c r="F788" s="1"/>
      <c r="G788" s="1" t="s">
        <v>13</v>
      </c>
      <c r="H788" s="5"/>
      <c r="I788" s="6"/>
      <c r="J788" s="6"/>
      <c r="K788" s="6"/>
      <c r="L788" s="6" t="str">
        <f>IF(H788="","",IF(K788="","",K788/H788))</f>
        <v/>
      </c>
      <c r="M788" s="1"/>
      <c r="N788" s="20"/>
      <c r="O788" s="13"/>
      <c r="P788" s="1"/>
      <c r="Q788" s="20"/>
      <c r="R788" s="13"/>
      <c r="S788" s="6">
        <v>0.15</v>
      </c>
      <c r="T788" s="6">
        <v>6.06</v>
      </c>
      <c r="U788" s="6">
        <v>1.0900000000000001</v>
      </c>
      <c r="V788" s="6">
        <v>1.42</v>
      </c>
      <c r="W788" s="6">
        <v>0</v>
      </c>
      <c r="X788" s="6">
        <f>IF(T788="","",T788-U788-V788-W788)</f>
        <v>3.55</v>
      </c>
      <c r="Y788" s="9">
        <f>IF(U788="","",U788/$T788)</f>
        <v>0.17986798679867988</v>
      </c>
      <c r="Z788" s="9">
        <f>IF(V788="","",V788/$T788)</f>
        <v>0.23432343234323433</v>
      </c>
      <c r="AA788" s="9">
        <f>IF(W788="","",W788/$T788)</f>
        <v>0</v>
      </c>
      <c r="AB788" s="9">
        <f>IF(X788="","",X788/$T788)</f>
        <v>0.58580858085808585</v>
      </c>
      <c r="AC788" s="21"/>
      <c r="AD788" s="1" t="s">
        <v>4038</v>
      </c>
      <c r="AE788" s="1">
        <v>2017</v>
      </c>
      <c r="AF788" s="1"/>
      <c r="AG788" s="1"/>
      <c r="AH788" s="12" t="s">
        <v>2537</v>
      </c>
      <c r="AI788" s="1"/>
      <c r="AJ788" s="32" t="str">
        <f>IF(AE788&lt;&gt;AE787,"1",IF(C788&gt;C787,AJ787+1,"1"))</f>
        <v>1</v>
      </c>
      <c r="AK788" s="10" t="str">
        <f>IF(G788="Top",AJ788*1,IF(G788="Bottom",AJ788+10,""))</f>
        <v/>
      </c>
      <c r="AL788" s="11" t="s">
        <v>4039</v>
      </c>
      <c r="AM788" s="14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</row>
    <row r="789" spans="1:73" s="11" customFormat="1" ht="11.25" hidden="1" x14ac:dyDescent="0.2">
      <c r="A789" s="1">
        <v>33.1</v>
      </c>
      <c r="B789" s="11" t="s">
        <v>125</v>
      </c>
      <c r="C789" s="24">
        <v>42947</v>
      </c>
      <c r="D789" s="1"/>
      <c r="E789" s="20"/>
      <c r="F789" s="1"/>
      <c r="G789" s="1" t="s">
        <v>13</v>
      </c>
      <c r="H789" s="5"/>
      <c r="I789" s="6"/>
      <c r="J789" s="6"/>
      <c r="K789" s="6"/>
      <c r="L789" s="6" t="str">
        <f>IF(H789="","",IF(K789="","",K789/H789))</f>
        <v/>
      </c>
      <c r="M789" s="1"/>
      <c r="N789" s="20"/>
      <c r="O789" s="13"/>
      <c r="P789" s="1"/>
      <c r="Q789" s="20"/>
      <c r="R789" s="13"/>
      <c r="S789" s="6">
        <v>1.2733464998142259</v>
      </c>
      <c r="T789" s="6">
        <v>233.87</v>
      </c>
      <c r="U789" s="6">
        <v>180.27</v>
      </c>
      <c r="V789" s="6">
        <v>0</v>
      </c>
      <c r="W789" s="6">
        <v>0</v>
      </c>
      <c r="X789" s="6">
        <f>IF(T789="","",T789-U789-V789-W789)</f>
        <v>53.599999999999994</v>
      </c>
      <c r="Y789" s="9">
        <f>IF(U789="","",U789/$T789)</f>
        <v>0.77081284474280587</v>
      </c>
      <c r="Z789" s="9">
        <f>IF(V789="","",V789/$T789)</f>
        <v>0</v>
      </c>
      <c r="AA789" s="9">
        <f>IF(W789="","",W789/$T789)</f>
        <v>0</v>
      </c>
      <c r="AB789" s="9">
        <f>IF(X789="","",X789/$T789)</f>
        <v>0.22918715525719413</v>
      </c>
      <c r="AC789" s="21"/>
      <c r="AD789" s="1" t="s">
        <v>4040</v>
      </c>
      <c r="AE789" s="1">
        <v>2017</v>
      </c>
      <c r="AF789" s="1"/>
      <c r="AG789" s="1"/>
      <c r="AH789" s="12" t="s">
        <v>2537</v>
      </c>
      <c r="AI789" s="1"/>
      <c r="AJ789" s="32" t="str">
        <f>IF(AE789&lt;&gt;AE788,"1",IF(C789&gt;C788,AJ788+1,"1"))</f>
        <v>1</v>
      </c>
      <c r="AK789" s="10" t="str">
        <f>IF(G789="Top",AJ789*1,IF(G789="Bottom",AJ789+10,""))</f>
        <v/>
      </c>
      <c r="AL789" s="11" t="s">
        <v>4041</v>
      </c>
      <c r="AM789" s="14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</row>
    <row r="790" spans="1:73" s="11" customFormat="1" ht="11.25" hidden="1" x14ac:dyDescent="0.2">
      <c r="A790" s="1">
        <v>33.1</v>
      </c>
      <c r="B790" s="11" t="s">
        <v>125</v>
      </c>
      <c r="C790" s="24">
        <v>42947</v>
      </c>
      <c r="D790" s="1"/>
      <c r="E790" s="20"/>
      <c r="F790" s="1"/>
      <c r="G790" s="1" t="s">
        <v>13</v>
      </c>
      <c r="H790" s="5"/>
      <c r="I790" s="6"/>
      <c r="J790" s="6"/>
      <c r="K790" s="6"/>
      <c r="L790" s="6" t="str">
        <f>IF(H790="","",IF(K790="","",K790/H790))</f>
        <v/>
      </c>
      <c r="M790" s="1"/>
      <c r="N790" s="20"/>
      <c r="O790" s="13"/>
      <c r="P790" s="1"/>
      <c r="Q790" s="20"/>
      <c r="R790" s="13"/>
      <c r="S790" s="6">
        <v>0.15</v>
      </c>
      <c r="T790" s="6">
        <v>670.25</v>
      </c>
      <c r="U790" s="6">
        <v>558.5</v>
      </c>
      <c r="V790" s="6">
        <v>0</v>
      </c>
      <c r="W790" s="6">
        <v>0</v>
      </c>
      <c r="X790" s="6">
        <f>IF(T790="","",T790-U790-V790-W790)</f>
        <v>111.75</v>
      </c>
      <c r="Y790" s="9">
        <f>IF(U790="","",U790/$T790)</f>
        <v>0.83327116747482288</v>
      </c>
      <c r="Z790" s="9">
        <f>IF(V790="","",V790/$T790)</f>
        <v>0</v>
      </c>
      <c r="AA790" s="9">
        <f>IF(W790="","",W790/$T790)</f>
        <v>0</v>
      </c>
      <c r="AB790" s="9">
        <f>IF(X790="","",X790/$T790)</f>
        <v>0.16672883252517717</v>
      </c>
      <c r="AC790" s="21"/>
      <c r="AD790" s="1" t="s">
        <v>4042</v>
      </c>
      <c r="AE790" s="1">
        <v>2017</v>
      </c>
      <c r="AF790" s="1"/>
      <c r="AG790" s="1"/>
      <c r="AH790" s="12" t="s">
        <v>2537</v>
      </c>
      <c r="AI790" s="1"/>
      <c r="AJ790" s="32" t="str">
        <f>IF(AE790&lt;&gt;AE789,"1",IF(C790&gt;C789,AJ789+1,"1"))</f>
        <v>1</v>
      </c>
      <c r="AK790" s="10" t="str">
        <f>IF(G790="Top",AJ790*1,IF(G790="Bottom",AJ790+10,""))</f>
        <v/>
      </c>
      <c r="AL790" s="11" t="s">
        <v>4043</v>
      </c>
      <c r="AM790" s="14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</row>
    <row r="791" spans="1:73" s="11" customFormat="1" ht="11.25" hidden="1" x14ac:dyDescent="0.2">
      <c r="A791" s="1">
        <v>33.1</v>
      </c>
      <c r="B791" s="11" t="s">
        <v>125</v>
      </c>
      <c r="C791" s="24">
        <v>42947</v>
      </c>
      <c r="D791" s="1"/>
      <c r="E791" s="20"/>
      <c r="F791" s="1"/>
      <c r="G791" s="1" t="s">
        <v>13</v>
      </c>
      <c r="H791" s="5"/>
      <c r="I791" s="6"/>
      <c r="J791" s="6"/>
      <c r="K791" s="6"/>
      <c r="L791" s="6" t="str">
        <f>IF(H791="","",IF(K791="","",K791/H791))</f>
        <v/>
      </c>
      <c r="M791" s="1"/>
      <c r="N791" s="20"/>
      <c r="O791" s="13"/>
      <c r="P791" s="1"/>
      <c r="Q791" s="20"/>
      <c r="R791" s="13"/>
      <c r="S791" s="6">
        <v>28.115565765790041</v>
      </c>
      <c r="T791" s="6">
        <v>1914</v>
      </c>
      <c r="U791" s="6">
        <v>1301.5</v>
      </c>
      <c r="V791" s="6">
        <v>0</v>
      </c>
      <c r="W791" s="6">
        <v>0</v>
      </c>
      <c r="X791" s="6">
        <f>IF(T791="","",T791-U791-V791-W791)</f>
        <v>612.5</v>
      </c>
      <c r="Y791" s="9">
        <f>IF(U791="","",U791/$T791)</f>
        <v>0.67998955067920586</v>
      </c>
      <c r="Z791" s="9">
        <f>IF(V791="","",V791/$T791)</f>
        <v>0</v>
      </c>
      <c r="AA791" s="9">
        <f>IF(W791="","",W791/$T791)</f>
        <v>0</v>
      </c>
      <c r="AB791" s="9">
        <f>IF(X791="","",X791/$T791)</f>
        <v>0.32001044932079414</v>
      </c>
      <c r="AC791" s="21"/>
      <c r="AD791" s="1" t="s">
        <v>4044</v>
      </c>
      <c r="AE791" s="1">
        <v>2017</v>
      </c>
      <c r="AF791" s="1"/>
      <c r="AG791" s="1"/>
      <c r="AH791" s="12" t="s">
        <v>2537</v>
      </c>
      <c r="AI791" s="1"/>
      <c r="AJ791" s="32" t="str">
        <f>IF(AE791&lt;&gt;AE790,"1",IF(C791&gt;C790,AJ790+1,"1"))</f>
        <v>1</v>
      </c>
      <c r="AK791" s="10" t="str">
        <f>IF(G791="Top",AJ791*1,IF(G791="Bottom",AJ791+10,""))</f>
        <v/>
      </c>
      <c r="AL791" s="11" t="s">
        <v>4045</v>
      </c>
      <c r="AM791" s="14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</row>
    <row r="792" spans="1:73" s="11" customFormat="1" ht="11.25" hidden="1" x14ac:dyDescent="0.2">
      <c r="A792" s="1">
        <v>33.1</v>
      </c>
      <c r="B792" s="11" t="s">
        <v>125</v>
      </c>
      <c r="C792" s="24">
        <v>42949</v>
      </c>
      <c r="D792" s="1"/>
      <c r="E792" s="20"/>
      <c r="F792" s="1"/>
      <c r="G792" s="1" t="s">
        <v>13</v>
      </c>
      <c r="H792" s="5"/>
      <c r="I792" s="6"/>
      <c r="J792" s="6"/>
      <c r="K792" s="6"/>
      <c r="L792" s="6" t="str">
        <f>IF(H792="","",IF(K792="","",K792/H792))</f>
        <v/>
      </c>
      <c r="M792" s="1"/>
      <c r="N792" s="20"/>
      <c r="O792" s="13"/>
      <c r="P792" s="1"/>
      <c r="Q792" s="20"/>
      <c r="R792" s="13"/>
      <c r="S792" s="6">
        <v>0.15</v>
      </c>
      <c r="T792" s="6">
        <v>98.75</v>
      </c>
      <c r="U792" s="6">
        <v>51.749999999999993</v>
      </c>
      <c r="V792" s="6">
        <v>3.25</v>
      </c>
      <c r="W792" s="6">
        <v>0</v>
      </c>
      <c r="X792" s="6">
        <f>IF(T792="","",T792-U792-V792-W792)</f>
        <v>43.750000000000007</v>
      </c>
      <c r="Y792" s="9">
        <f>IF(U792="","",U792/$T792)</f>
        <v>0.52405063291139231</v>
      </c>
      <c r="Z792" s="9">
        <f>IF(V792="","",V792/$T792)</f>
        <v>3.2911392405063293E-2</v>
      </c>
      <c r="AA792" s="9">
        <f>IF(W792="","",W792/$T792)</f>
        <v>0</v>
      </c>
      <c r="AB792" s="9">
        <f>IF(X792="","",X792/$T792)</f>
        <v>0.44303797468354439</v>
      </c>
      <c r="AC792" s="21"/>
      <c r="AD792" s="1" t="s">
        <v>4113</v>
      </c>
      <c r="AE792" s="1">
        <v>2017</v>
      </c>
      <c r="AF792" s="1"/>
      <c r="AG792" s="1"/>
      <c r="AH792" s="12" t="s">
        <v>2537</v>
      </c>
      <c r="AI792" s="1"/>
      <c r="AJ792" s="32">
        <f>IF(AE792&lt;&gt;AE791,"1",IF(C792&gt;C791,AJ791+1,"1"))</f>
        <v>2</v>
      </c>
      <c r="AK792" s="10" t="str">
        <f>IF(G792="Top",AJ792*1,IF(G792="Bottom",AJ792+10,""))</f>
        <v/>
      </c>
      <c r="AL792" s="11" t="s">
        <v>4114</v>
      </c>
      <c r="AM792" s="14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</row>
    <row r="793" spans="1:73" s="11" customFormat="1" ht="11.25" hidden="1" x14ac:dyDescent="0.2">
      <c r="A793" s="1">
        <v>33.1</v>
      </c>
      <c r="B793" s="11" t="s">
        <v>125</v>
      </c>
      <c r="C793" s="24">
        <v>42953</v>
      </c>
      <c r="D793" s="1"/>
      <c r="E793" s="20"/>
      <c r="F793" s="1"/>
      <c r="G793" s="1" t="s">
        <v>13</v>
      </c>
      <c r="H793" s="5"/>
      <c r="I793" s="6"/>
      <c r="J793" s="6"/>
      <c r="K793" s="6"/>
      <c r="L793" s="6" t="str">
        <f>IF(H793="","",IF(K793="","",K793/H793))</f>
        <v/>
      </c>
      <c r="M793" s="1"/>
      <c r="N793" s="20"/>
      <c r="O793" s="13"/>
      <c r="P793" s="1"/>
      <c r="Q793" s="20"/>
      <c r="R793" s="13"/>
      <c r="S793" s="6">
        <v>1.2101845734566425</v>
      </c>
      <c r="T793" s="6">
        <v>103.50999999999999</v>
      </c>
      <c r="U793" s="6">
        <v>88.85</v>
      </c>
      <c r="V793" s="6">
        <v>0</v>
      </c>
      <c r="W793" s="6">
        <v>0</v>
      </c>
      <c r="X793" s="6">
        <f>IF(T793="","",T793-U793-V793-W793)</f>
        <v>14.659999999999997</v>
      </c>
      <c r="Y793" s="9">
        <f>IF(U793="","",U793/$T793)</f>
        <v>0.85837117186745249</v>
      </c>
      <c r="Z793" s="9">
        <f>IF(V793="","",V793/$T793)</f>
        <v>0</v>
      </c>
      <c r="AA793" s="9">
        <f>IF(W793="","",W793/$T793)</f>
        <v>0</v>
      </c>
      <c r="AB793" s="9">
        <f>IF(X793="","",X793/$T793)</f>
        <v>0.14162882813254757</v>
      </c>
      <c r="AC793" s="21"/>
      <c r="AD793" s="1" t="s">
        <v>4174</v>
      </c>
      <c r="AE793" s="1">
        <v>2017</v>
      </c>
      <c r="AF793" s="1"/>
      <c r="AG793" s="1"/>
      <c r="AH793" s="12" t="s">
        <v>2537</v>
      </c>
      <c r="AI793" s="1"/>
      <c r="AJ793" s="32">
        <f>IF(AE793&lt;&gt;AE792,"1",IF(C793&gt;C792,AJ792+1,"1"))</f>
        <v>3</v>
      </c>
      <c r="AK793" s="10" t="str">
        <f>IF(G793="Top",AJ793*1,IF(G793="Bottom",AJ793+10,""))</f>
        <v/>
      </c>
      <c r="AL793" s="11" t="s">
        <v>4175</v>
      </c>
      <c r="AM793" s="14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</row>
    <row r="794" spans="1:73" s="11" customFormat="1" ht="11.25" hidden="1" x14ac:dyDescent="0.2">
      <c r="A794" s="1">
        <v>33.1</v>
      </c>
      <c r="B794" s="11" t="s">
        <v>125</v>
      </c>
      <c r="C794" s="24">
        <v>42953</v>
      </c>
      <c r="D794" s="1"/>
      <c r="E794" s="20"/>
      <c r="F794" s="1"/>
      <c r="G794" s="1" t="s">
        <v>13</v>
      </c>
      <c r="H794" s="5"/>
      <c r="I794" s="6"/>
      <c r="J794" s="6"/>
      <c r="K794" s="6"/>
      <c r="L794" s="6" t="str">
        <f>IF(H794="","",IF(K794="","",K794/H794))</f>
        <v/>
      </c>
      <c r="M794" s="1"/>
      <c r="N794" s="20"/>
      <c r="O794" s="13"/>
      <c r="P794" s="1"/>
      <c r="Q794" s="20"/>
      <c r="R794" s="13"/>
      <c r="S794" s="6">
        <v>0.15</v>
      </c>
      <c r="T794" s="6">
        <v>14.26</v>
      </c>
      <c r="U794" s="6">
        <v>7.45</v>
      </c>
      <c r="V794" s="6">
        <v>2.35</v>
      </c>
      <c r="W794" s="6">
        <v>1.18</v>
      </c>
      <c r="X794" s="6">
        <f>IF(T794="","",T794-U794-V794-W794)</f>
        <v>3.2799999999999994</v>
      </c>
      <c r="Y794" s="9">
        <f>IF(U794="","",U794/$T794)</f>
        <v>0.52244039270687237</v>
      </c>
      <c r="Z794" s="9">
        <f>IF(V794="","",V794/$T794)</f>
        <v>0.16479663394109398</v>
      </c>
      <c r="AA794" s="9">
        <f>IF(W794="","",W794/$T794)</f>
        <v>8.2748948106591863E-2</v>
      </c>
      <c r="AB794" s="9">
        <f>IF(X794="","",X794/$T794)</f>
        <v>0.23001402524544176</v>
      </c>
      <c r="AC794" s="21"/>
      <c r="AD794" s="1" t="s">
        <v>4176</v>
      </c>
      <c r="AE794" s="1">
        <v>2017</v>
      </c>
      <c r="AF794" s="1"/>
      <c r="AG794" s="1"/>
      <c r="AH794" s="12" t="s">
        <v>2537</v>
      </c>
      <c r="AI794" s="1"/>
      <c r="AJ794" s="32" t="e">
        <f>IF(AE794&lt;&gt;#REF!,"1",IF(C794&gt;#REF!,#REF!+1,"1"))</f>
        <v>#REF!</v>
      </c>
      <c r="AK794" s="10" t="str">
        <f>IF(G794="Top",AJ794*1,IF(G794="Bottom",AJ794+10,""))</f>
        <v/>
      </c>
      <c r="AL794" s="11" t="s">
        <v>4177</v>
      </c>
      <c r="AM794" s="14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</row>
    <row r="795" spans="1:73" s="11" customFormat="1" ht="11.25" hidden="1" x14ac:dyDescent="0.2">
      <c r="A795" s="1">
        <v>33.1</v>
      </c>
      <c r="B795" s="11" t="s">
        <v>125</v>
      </c>
      <c r="C795" s="24">
        <v>42953</v>
      </c>
      <c r="D795" s="1"/>
      <c r="E795" s="20"/>
      <c r="F795" s="1"/>
      <c r="G795" s="1" t="s">
        <v>13</v>
      </c>
      <c r="H795" s="5"/>
      <c r="I795" s="6"/>
      <c r="J795" s="6"/>
      <c r="K795" s="6"/>
      <c r="L795" s="6" t="str">
        <f>IF(H795="","",IF(K795="","",K795/H795))</f>
        <v/>
      </c>
      <c r="M795" s="1"/>
      <c r="N795" s="20"/>
      <c r="O795" s="13"/>
      <c r="P795" s="1"/>
      <c r="Q795" s="20"/>
      <c r="R795" s="13"/>
      <c r="S795" s="6">
        <v>0.15</v>
      </c>
      <c r="T795" s="6">
        <v>9.08</v>
      </c>
      <c r="U795" s="6">
        <v>0</v>
      </c>
      <c r="V795" s="6">
        <v>3.53</v>
      </c>
      <c r="W795" s="6">
        <v>1.85</v>
      </c>
      <c r="X795" s="6">
        <f>IF(T795="","",T795-U795-V795-W795)</f>
        <v>3.7000000000000006</v>
      </c>
      <c r="Y795" s="9">
        <f>IF(U795="","",U795/$T795)</f>
        <v>0</v>
      </c>
      <c r="Z795" s="9">
        <f>IF(V795="","",V795/$T795)</f>
        <v>0.38876651982378851</v>
      </c>
      <c r="AA795" s="9">
        <f>IF(W795="","",W795/$T795)</f>
        <v>0.20374449339207049</v>
      </c>
      <c r="AB795" s="9">
        <f>IF(X795="","",X795/$T795)</f>
        <v>0.40748898678414103</v>
      </c>
      <c r="AC795" s="21"/>
      <c r="AD795" s="1"/>
      <c r="AE795" s="1">
        <v>2017</v>
      </c>
      <c r="AF795" s="1"/>
      <c r="AG795" s="1"/>
      <c r="AH795" s="12" t="s">
        <v>2537</v>
      </c>
      <c r="AI795" s="1"/>
      <c r="AJ795" s="32" t="str">
        <f>IF(AE795&lt;&gt;AE794,"1",IF(C795&gt;C794,AJ794+1,"1"))</f>
        <v>1</v>
      </c>
      <c r="AK795" s="10" t="str">
        <f>IF(G795="Top",AJ795*1,IF(G795="Bottom",AJ795+10,""))</f>
        <v/>
      </c>
      <c r="AL795" s="11" t="s">
        <v>4178</v>
      </c>
      <c r="AM795" s="14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</row>
    <row r="796" spans="1:73" s="11" customFormat="1" ht="11.25" hidden="1" x14ac:dyDescent="0.2">
      <c r="A796" s="1">
        <v>33.1</v>
      </c>
      <c r="B796" s="11" t="s">
        <v>125</v>
      </c>
      <c r="C796" s="24">
        <v>42953</v>
      </c>
      <c r="D796" s="1"/>
      <c r="E796" s="20"/>
      <c r="F796" s="1"/>
      <c r="G796" s="1" t="s">
        <v>13</v>
      </c>
      <c r="H796" s="5"/>
      <c r="I796" s="6"/>
      <c r="J796" s="6"/>
      <c r="K796" s="6"/>
      <c r="L796" s="6" t="str">
        <f>IF(H796="","",IF(K796="","",K796/H796))</f>
        <v/>
      </c>
      <c r="M796" s="1"/>
      <c r="N796" s="20"/>
      <c r="O796" s="13"/>
      <c r="P796" s="1"/>
      <c r="Q796" s="20"/>
      <c r="R796" s="13"/>
      <c r="S796" s="6">
        <v>1.7066175239474908</v>
      </c>
      <c r="T796" s="6">
        <v>41.06</v>
      </c>
      <c r="U796" s="6">
        <v>32.99</v>
      </c>
      <c r="V796" s="6">
        <v>0.11</v>
      </c>
      <c r="W796" s="6">
        <v>0</v>
      </c>
      <c r="X796" s="6">
        <f>IF(T796="","",T796-U796-V796-W796)</f>
        <v>7.96</v>
      </c>
      <c r="Y796" s="9">
        <f>IF(U796="","",U796/$T796)</f>
        <v>0.80345835362883589</v>
      </c>
      <c r="Z796" s="9">
        <f>IF(V796="","",V796/$T796)</f>
        <v>2.6790063321967851E-3</v>
      </c>
      <c r="AA796" s="9">
        <f>IF(W796="","",W796/$T796)</f>
        <v>0</v>
      </c>
      <c r="AB796" s="9">
        <f>IF(X796="","",X796/$T796)</f>
        <v>0.19386264003896736</v>
      </c>
      <c r="AC796" s="21"/>
      <c r="AD796" s="1" t="s">
        <v>4179</v>
      </c>
      <c r="AE796" s="1">
        <v>2017</v>
      </c>
      <c r="AF796" s="1"/>
      <c r="AG796" s="1"/>
      <c r="AH796" s="12" t="s">
        <v>2537</v>
      </c>
      <c r="AI796" s="1"/>
      <c r="AJ796" s="32" t="str">
        <f>IF(AE796&lt;&gt;AE795,"1",IF(C796&gt;C795,AJ795+1,"1"))</f>
        <v>1</v>
      </c>
      <c r="AK796" s="10" t="str">
        <f>IF(G796="Top",AJ796*1,IF(G796="Bottom",AJ796+10,""))</f>
        <v/>
      </c>
      <c r="AL796" s="11" t="s">
        <v>4180</v>
      </c>
      <c r="AM796" s="14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</row>
    <row r="797" spans="1:73" s="11" customFormat="1" ht="11.25" x14ac:dyDescent="0.2">
      <c r="A797" s="1">
        <v>33.1</v>
      </c>
      <c r="B797" s="11" t="s">
        <v>125</v>
      </c>
      <c r="C797" s="24">
        <v>42953</v>
      </c>
      <c r="D797" s="1">
        <v>4</v>
      </c>
      <c r="E797" s="39">
        <v>0.75</v>
      </c>
      <c r="F797" s="1">
        <v>1.5</v>
      </c>
      <c r="G797" s="1" t="s">
        <v>4</v>
      </c>
      <c r="H797" s="5">
        <v>0.10929999999999999</v>
      </c>
      <c r="I797" s="6">
        <v>7.0000000000000001E-3</v>
      </c>
      <c r="J797" s="6">
        <v>4.2999999999999997E-2</v>
      </c>
      <c r="K797" s="6">
        <v>0.80400000000000005</v>
      </c>
      <c r="L797" s="6">
        <f>IF(H797="","",IF(K797="","",K797/H797))</f>
        <v>7.3559011893870094</v>
      </c>
      <c r="M797" s="1">
        <v>9</v>
      </c>
      <c r="N797" s="20">
        <v>7.85</v>
      </c>
      <c r="O797" s="13">
        <v>181.2</v>
      </c>
      <c r="P797" s="1">
        <v>19.600000000000001</v>
      </c>
      <c r="Q797" s="39">
        <v>88.8</v>
      </c>
      <c r="R797" s="13"/>
      <c r="S797" s="6">
        <v>1.7066175239474908</v>
      </c>
      <c r="T797" s="6">
        <v>41.06</v>
      </c>
      <c r="U797" s="6">
        <v>32.99</v>
      </c>
      <c r="V797" s="6">
        <v>0.11</v>
      </c>
      <c r="W797" s="6">
        <v>0</v>
      </c>
      <c r="X797" s="6">
        <f>IF(T797="","",T797-U797-V797-W797)</f>
        <v>7.96</v>
      </c>
      <c r="Y797" s="9">
        <f>IF(U797="","",U797/$T797)</f>
        <v>0.80345835362883589</v>
      </c>
      <c r="Z797" s="9">
        <f>IF(V797="","",V797/$T797)</f>
        <v>2.6790063321967851E-3</v>
      </c>
      <c r="AA797" s="9">
        <f>IF(W797="","",W797/$T797)</f>
        <v>0</v>
      </c>
      <c r="AB797" s="9">
        <f>IF(X797="","",X797/$T797)</f>
        <v>0.19386264003896736</v>
      </c>
      <c r="AC797" s="21"/>
      <c r="AD797" s="1" t="s">
        <v>4179</v>
      </c>
      <c r="AE797" s="1">
        <v>2017</v>
      </c>
      <c r="AF797" s="1">
        <v>22</v>
      </c>
      <c r="AG797" s="1">
        <v>25</v>
      </c>
      <c r="AH797" s="12" t="s">
        <v>2537</v>
      </c>
      <c r="AI797" s="1"/>
      <c r="AJ797" s="32" t="str">
        <f>IF(AE797&lt;&gt;AE796,"1",IF(C797&gt;C796,AJ796+1,"1"))</f>
        <v>1</v>
      </c>
      <c r="AK797" s="10">
        <f>IF(G797="Top",AJ797*1,IF(G797="Bottom",AJ797+10,""))</f>
        <v>1</v>
      </c>
      <c r="AL797" s="11" t="s">
        <v>4181</v>
      </c>
      <c r="AM797" s="14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</row>
    <row r="798" spans="1:73" s="11" customFormat="1" ht="11.25" hidden="1" x14ac:dyDescent="0.2">
      <c r="A798" s="1">
        <v>33.1</v>
      </c>
      <c r="B798" s="11" t="s">
        <v>125</v>
      </c>
      <c r="C798" s="24">
        <v>42954</v>
      </c>
      <c r="D798" s="1"/>
      <c r="E798" s="20"/>
      <c r="F798" s="1"/>
      <c r="G798" s="1" t="s">
        <v>13</v>
      </c>
      <c r="H798" s="5"/>
      <c r="I798" s="6"/>
      <c r="J798" s="6"/>
      <c r="K798" s="6"/>
      <c r="L798" s="6" t="str">
        <f>IF(H798="","",IF(K798="","",K798/H798))</f>
        <v/>
      </c>
      <c r="M798" s="1"/>
      <c r="N798" s="20"/>
      <c r="O798" s="13"/>
      <c r="P798" s="1"/>
      <c r="Q798" s="20"/>
      <c r="R798" s="13"/>
      <c r="S798" s="6">
        <v>0.15</v>
      </c>
      <c r="T798" s="6">
        <v>1.34</v>
      </c>
      <c r="U798" s="6">
        <v>0.44</v>
      </c>
      <c r="V798" s="6">
        <v>0</v>
      </c>
      <c r="W798" s="6">
        <v>0</v>
      </c>
      <c r="X798" s="6">
        <f>IF(T798="","",T798-U798-V798-W798)</f>
        <v>0.90000000000000013</v>
      </c>
      <c r="Y798" s="9">
        <f>IF(U798="","",U798/$T798)</f>
        <v>0.32835820895522388</v>
      </c>
      <c r="Z798" s="9">
        <f>IF(V798="","",V798/$T798)</f>
        <v>0</v>
      </c>
      <c r="AA798" s="9">
        <f>IF(W798="","",W798/$T798)</f>
        <v>0</v>
      </c>
      <c r="AB798" s="9">
        <f>IF(X798="","",X798/$T798)</f>
        <v>0.67164179104477617</v>
      </c>
      <c r="AC798" s="21"/>
      <c r="AD798" s="1" t="s">
        <v>1693</v>
      </c>
      <c r="AE798" s="1">
        <v>2017</v>
      </c>
      <c r="AF798" s="1"/>
      <c r="AG798" s="1"/>
      <c r="AH798" s="12" t="s">
        <v>2537</v>
      </c>
      <c r="AI798" s="1"/>
      <c r="AJ798" s="32">
        <f>IF(AE798&lt;&gt;AE797,"1",IF(C798&gt;C797,AJ797+1,"1"))</f>
        <v>2</v>
      </c>
      <c r="AK798" s="10" t="str">
        <f>IF(G798="Top",AJ798*1,IF(G798="Bottom",AJ798+10,""))</f>
        <v/>
      </c>
      <c r="AL798" s="11" t="s">
        <v>4244</v>
      </c>
      <c r="AM798" s="14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</row>
    <row r="799" spans="1:73" s="11" customFormat="1" ht="11.25" hidden="1" x14ac:dyDescent="0.2">
      <c r="A799" s="1">
        <v>33.1</v>
      </c>
      <c r="B799" s="11" t="s">
        <v>125</v>
      </c>
      <c r="C799" s="24">
        <v>42954</v>
      </c>
      <c r="D799" s="1"/>
      <c r="E799" s="20"/>
      <c r="F799" s="1"/>
      <c r="G799" s="1" t="s">
        <v>13</v>
      </c>
      <c r="H799" s="5"/>
      <c r="I799" s="6"/>
      <c r="J799" s="6"/>
      <c r="K799" s="6"/>
      <c r="L799" s="6" t="str">
        <f>IF(H799="","",IF(K799="","",K799/H799))</f>
        <v/>
      </c>
      <c r="M799" s="1"/>
      <c r="N799" s="20"/>
      <c r="O799" s="13"/>
      <c r="P799" s="1"/>
      <c r="Q799" s="20"/>
      <c r="R799" s="13"/>
      <c r="S799" s="6">
        <v>0.15</v>
      </c>
      <c r="T799" s="6">
        <v>22.64</v>
      </c>
      <c r="U799" s="6">
        <v>13.65</v>
      </c>
      <c r="V799" s="6">
        <v>0</v>
      </c>
      <c r="W799" s="6">
        <v>0</v>
      </c>
      <c r="X799" s="6">
        <f>IF(T799="","",T799-U799-V799-W799)</f>
        <v>8.99</v>
      </c>
      <c r="Y799" s="9">
        <f>IF(U799="","",U799/$T799)</f>
        <v>0.60291519434628971</v>
      </c>
      <c r="Z799" s="9">
        <f>IF(V799="","",V799/$T799)</f>
        <v>0</v>
      </c>
      <c r="AA799" s="9">
        <f>IF(W799="","",W799/$T799)</f>
        <v>0</v>
      </c>
      <c r="AB799" s="9">
        <f>IF(X799="","",X799/$T799)</f>
        <v>0.39708480565371024</v>
      </c>
      <c r="AC799" s="21"/>
      <c r="AD799" s="1" t="s">
        <v>4245</v>
      </c>
      <c r="AE799" s="1">
        <v>2017</v>
      </c>
      <c r="AF799" s="1"/>
      <c r="AG799" s="1"/>
      <c r="AH799" s="12" t="s">
        <v>2537</v>
      </c>
      <c r="AI799" s="1"/>
      <c r="AJ799" s="32" t="str">
        <f>IF(AE799&lt;&gt;AE798,"1",IF(C799&gt;C798,AJ798+1,"1"))</f>
        <v>1</v>
      </c>
      <c r="AK799" s="10" t="str">
        <f>IF(G799="Top",AJ799*1,IF(G799="Bottom",AJ799+10,""))</f>
        <v/>
      </c>
      <c r="AL799" s="11" t="s">
        <v>4246</v>
      </c>
      <c r="AM799" s="14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</row>
    <row r="800" spans="1:73" s="11" customFormat="1" ht="11.25" hidden="1" x14ac:dyDescent="0.2">
      <c r="A800" s="1">
        <v>33.1</v>
      </c>
      <c r="B800" s="11" t="s">
        <v>125</v>
      </c>
      <c r="C800" s="24">
        <v>42954</v>
      </c>
      <c r="D800" s="1"/>
      <c r="E800" s="20"/>
      <c r="F800" s="1"/>
      <c r="G800" s="1" t="s">
        <v>13</v>
      </c>
      <c r="H800" s="5"/>
      <c r="I800" s="6"/>
      <c r="J800" s="6"/>
      <c r="K800" s="6"/>
      <c r="L800" s="6" t="str">
        <f>IF(H800="","",IF(K800="","",K800/H800))</f>
        <v/>
      </c>
      <c r="M800" s="1"/>
      <c r="N800" s="20"/>
      <c r="O800" s="13"/>
      <c r="P800" s="1"/>
      <c r="Q800" s="20"/>
      <c r="R800" s="13"/>
      <c r="S800" s="6">
        <v>0.15</v>
      </c>
      <c r="T800" s="6">
        <v>603.25</v>
      </c>
      <c r="U800" s="6">
        <v>573.25</v>
      </c>
      <c r="V800" s="6">
        <v>0</v>
      </c>
      <c r="W800" s="6">
        <v>0</v>
      </c>
      <c r="X800" s="6">
        <f>IF(T800="","",T800-U800-V800-W800)</f>
        <v>30</v>
      </c>
      <c r="Y800" s="9">
        <f>IF(U800="","",U800/$T800)</f>
        <v>0.95026937422295898</v>
      </c>
      <c r="Z800" s="9">
        <f>IF(V800="","",V800/$T800)</f>
        <v>0</v>
      </c>
      <c r="AA800" s="9">
        <f>IF(W800="","",W800/$T800)</f>
        <v>0</v>
      </c>
      <c r="AB800" s="9">
        <f>IF(X800="","",X800/$T800)</f>
        <v>4.9730625777041029E-2</v>
      </c>
      <c r="AC800" s="21"/>
      <c r="AD800" s="1" t="s">
        <v>4247</v>
      </c>
      <c r="AE800" s="1">
        <v>2017</v>
      </c>
      <c r="AF800" s="1"/>
      <c r="AG800" s="1"/>
      <c r="AH800" s="12" t="s">
        <v>2537</v>
      </c>
      <c r="AI800" s="1"/>
      <c r="AJ800" s="32" t="str">
        <f>IF(AE800&lt;&gt;AE799,"1",IF(C800&gt;C799,AJ799+1,"1"))</f>
        <v>1</v>
      </c>
      <c r="AK800" s="10" t="str">
        <f>IF(G800="Top",AJ800*1,IF(G800="Bottom",AJ800+10,""))</f>
        <v/>
      </c>
      <c r="AL800" s="11" t="s">
        <v>4248</v>
      </c>
      <c r="AM800" s="14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</row>
    <row r="801" spans="1:73" s="11" customFormat="1" ht="11.25" hidden="1" x14ac:dyDescent="0.2">
      <c r="A801" s="1">
        <v>33.1</v>
      </c>
      <c r="B801" s="11" t="s">
        <v>125</v>
      </c>
      <c r="C801" s="24">
        <v>42954</v>
      </c>
      <c r="D801" s="1"/>
      <c r="E801" s="20"/>
      <c r="F801" s="1"/>
      <c r="G801" s="1" t="s">
        <v>13</v>
      </c>
      <c r="H801" s="5"/>
      <c r="I801" s="6"/>
      <c r="J801" s="6"/>
      <c r="K801" s="6"/>
      <c r="L801" s="6" t="str">
        <f>IF(H801="","",IF(K801="","",K801/H801))</f>
        <v/>
      </c>
      <c r="M801" s="1"/>
      <c r="N801" s="20"/>
      <c r="O801" s="13"/>
      <c r="P801" s="1"/>
      <c r="Q801" s="20"/>
      <c r="R801" s="13"/>
      <c r="S801" s="6">
        <v>0.15</v>
      </c>
      <c r="T801" s="6">
        <v>408.74999999999994</v>
      </c>
      <c r="U801" s="6">
        <v>105.5</v>
      </c>
      <c r="V801" s="6">
        <v>31.5</v>
      </c>
      <c r="W801" s="6">
        <v>0</v>
      </c>
      <c r="X801" s="6">
        <f>IF(T801="","",T801-U801-V801-W801)</f>
        <v>271.74999999999994</v>
      </c>
      <c r="Y801" s="9">
        <f>IF(U801="","",U801/$T801)</f>
        <v>0.25810397553516823</v>
      </c>
      <c r="Z801" s="9">
        <f>IF(V801="","",V801/$T801)</f>
        <v>7.7064220183486243E-2</v>
      </c>
      <c r="AA801" s="9">
        <f>IF(W801="","",W801/$T801)</f>
        <v>0</v>
      </c>
      <c r="AB801" s="9">
        <f>IF(X801="","",X801/$T801)</f>
        <v>0.66483180428134547</v>
      </c>
      <c r="AC801" s="21"/>
      <c r="AD801" s="1" t="s">
        <v>4249</v>
      </c>
      <c r="AE801" s="1">
        <v>2017</v>
      </c>
      <c r="AF801" s="1"/>
      <c r="AG801" s="1"/>
      <c r="AH801" s="12" t="s">
        <v>2537</v>
      </c>
      <c r="AI801" s="1"/>
      <c r="AJ801" s="32" t="str">
        <f>IF(AE801&lt;&gt;AE800,"1",IF(C801&gt;C800,AJ800+1,"1"))</f>
        <v>1</v>
      </c>
      <c r="AK801" s="10" t="str">
        <f>IF(G801="Top",AJ801*1,IF(G801="Bottom",AJ801+10,""))</f>
        <v/>
      </c>
      <c r="AL801" s="11" t="s">
        <v>4250</v>
      </c>
      <c r="AM801" s="14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</row>
    <row r="802" spans="1:73" s="11" customFormat="1" ht="11.25" hidden="1" x14ac:dyDescent="0.2">
      <c r="A802" s="1">
        <v>33.1</v>
      </c>
      <c r="B802" s="11" t="s">
        <v>125</v>
      </c>
      <c r="C802" s="24">
        <v>42954</v>
      </c>
      <c r="D802" s="1"/>
      <c r="E802" s="20"/>
      <c r="F802" s="1"/>
      <c r="G802" s="1" t="s">
        <v>13</v>
      </c>
      <c r="H802" s="5"/>
      <c r="I802" s="6"/>
      <c r="J802" s="6"/>
      <c r="K802" s="6"/>
      <c r="L802" s="6" t="str">
        <f>IF(H802="","",IF(K802="","",K802/H802))</f>
        <v/>
      </c>
      <c r="M802" s="1"/>
      <c r="N802" s="20"/>
      <c r="O802" s="13"/>
      <c r="P802" s="1"/>
      <c r="Q802" s="20"/>
      <c r="R802" s="13"/>
      <c r="S802" s="6">
        <v>0.15</v>
      </c>
      <c r="T802" s="6">
        <v>60.14</v>
      </c>
      <c r="U802" s="6">
        <v>56.42</v>
      </c>
      <c r="V802" s="6">
        <v>0</v>
      </c>
      <c r="W802" s="6">
        <v>0</v>
      </c>
      <c r="X802" s="6">
        <f>IF(T802="","",T802-U802-V802-W802)</f>
        <v>3.7199999999999989</v>
      </c>
      <c r="Y802" s="9">
        <f>IF(U802="","",U802/$T802)</f>
        <v>0.93814432989690721</v>
      </c>
      <c r="Z802" s="9">
        <f>IF(V802="","",V802/$T802)</f>
        <v>0</v>
      </c>
      <c r="AA802" s="9">
        <f>IF(W802="","",W802/$T802)</f>
        <v>0</v>
      </c>
      <c r="AB802" s="9">
        <f>IF(X802="","",X802/$T802)</f>
        <v>6.1855670103092765E-2</v>
      </c>
      <c r="AC802" s="21"/>
      <c r="AD802" s="1" t="s">
        <v>4251</v>
      </c>
      <c r="AE802" s="1">
        <v>2017</v>
      </c>
      <c r="AF802" s="1"/>
      <c r="AG802" s="1"/>
      <c r="AH802" s="12" t="s">
        <v>2537</v>
      </c>
      <c r="AI802" s="1"/>
      <c r="AJ802" s="32" t="str">
        <f>IF(AE802&lt;&gt;AE801,"1",IF(C802&gt;C801,AJ801+1,"1"))</f>
        <v>1</v>
      </c>
      <c r="AK802" s="10" t="str">
        <f>IF(G802="Top",AJ802*1,IF(G802="Bottom",AJ802+10,""))</f>
        <v/>
      </c>
      <c r="AL802" s="11" t="s">
        <v>4252</v>
      </c>
      <c r="AM802" s="14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</row>
    <row r="803" spans="1:73" s="11" customFormat="1" ht="11.25" hidden="1" x14ac:dyDescent="0.2">
      <c r="A803" s="1">
        <v>33.1</v>
      </c>
      <c r="B803" s="11" t="s">
        <v>125</v>
      </c>
      <c r="C803" s="24">
        <v>42954</v>
      </c>
      <c r="D803" s="1"/>
      <c r="E803" s="20"/>
      <c r="F803" s="1"/>
      <c r="G803" s="1" t="s">
        <v>13</v>
      </c>
      <c r="H803" s="5"/>
      <c r="I803" s="6"/>
      <c r="J803" s="6"/>
      <c r="K803" s="6"/>
      <c r="L803" s="6" t="str">
        <f>IF(H803="","",IF(K803="","",K803/H803))</f>
        <v/>
      </c>
      <c r="M803" s="1"/>
      <c r="N803" s="20"/>
      <c r="O803" s="13"/>
      <c r="P803" s="1"/>
      <c r="Q803" s="20"/>
      <c r="R803" s="13"/>
      <c r="S803" s="6">
        <v>0.74265464940159642</v>
      </c>
      <c r="T803" s="6">
        <v>316</v>
      </c>
      <c r="U803" s="6">
        <v>289.75</v>
      </c>
      <c r="V803" s="6">
        <v>0</v>
      </c>
      <c r="W803" s="6">
        <v>0</v>
      </c>
      <c r="X803" s="6">
        <f>IF(T803="","",T803-U803-V803-W803)</f>
        <v>26.25</v>
      </c>
      <c r="Y803" s="9">
        <f>IF(U803="","",U803/$T803)</f>
        <v>0.91693037974683544</v>
      </c>
      <c r="Z803" s="9">
        <f>IF(V803="","",V803/$T803)</f>
        <v>0</v>
      </c>
      <c r="AA803" s="9">
        <f>IF(W803="","",W803/$T803)</f>
        <v>0</v>
      </c>
      <c r="AB803" s="9">
        <f>IF(X803="","",X803/$T803)</f>
        <v>8.3069620253164556E-2</v>
      </c>
      <c r="AC803" s="21"/>
      <c r="AD803" s="1" t="s">
        <v>4253</v>
      </c>
      <c r="AE803" s="1">
        <v>2017</v>
      </c>
      <c r="AF803" s="1"/>
      <c r="AG803" s="1"/>
      <c r="AH803" s="12" t="s">
        <v>2537</v>
      </c>
      <c r="AI803" s="1"/>
      <c r="AJ803" s="32" t="str">
        <f>IF(AE803&lt;&gt;AE802,"1",IF(C803&gt;C802,AJ802+1,"1"))</f>
        <v>1</v>
      </c>
      <c r="AK803" s="10" t="str">
        <f>IF(G803="Top",AJ803*1,IF(G803="Bottom",AJ803+10,""))</f>
        <v/>
      </c>
      <c r="AL803" s="11" t="s">
        <v>4254</v>
      </c>
      <c r="AM803" s="14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</row>
    <row r="804" spans="1:73" s="11" customFormat="1" ht="11.25" hidden="1" x14ac:dyDescent="0.2">
      <c r="A804" s="1">
        <v>33.1</v>
      </c>
      <c r="B804" s="11" t="s">
        <v>125</v>
      </c>
      <c r="C804" s="24">
        <v>42954</v>
      </c>
      <c r="D804" s="1"/>
      <c r="E804" s="20"/>
      <c r="F804" s="1"/>
      <c r="G804" s="1" t="s">
        <v>13</v>
      </c>
      <c r="H804" s="5"/>
      <c r="I804" s="6"/>
      <c r="J804" s="6"/>
      <c r="K804" s="6"/>
      <c r="L804" s="6" t="str">
        <f>IF(H804="","",IF(K804="","",K804/H804))</f>
        <v/>
      </c>
      <c r="M804" s="1"/>
      <c r="N804" s="20"/>
      <c r="O804" s="13"/>
      <c r="P804" s="1"/>
      <c r="Q804" s="20"/>
      <c r="R804" s="13"/>
      <c r="S804" s="6">
        <v>7.1277475942378619</v>
      </c>
      <c r="T804" s="6">
        <v>13625</v>
      </c>
      <c r="U804" s="6">
        <v>13312.5</v>
      </c>
      <c r="V804" s="6">
        <v>0</v>
      </c>
      <c r="W804" s="6">
        <v>0</v>
      </c>
      <c r="X804" s="6">
        <f>IF(T804="","",T804-U804-V804-W804)</f>
        <v>312.5</v>
      </c>
      <c r="Y804" s="9">
        <f>IF(U804="","",U804/$T804)</f>
        <v>0.97706422018348627</v>
      </c>
      <c r="Z804" s="9">
        <f>IF(V804="","",V804/$T804)</f>
        <v>0</v>
      </c>
      <c r="AA804" s="9">
        <f>IF(W804="","",W804/$T804)</f>
        <v>0</v>
      </c>
      <c r="AB804" s="9">
        <f>IF(X804="","",X804/$T804)</f>
        <v>2.2935779816513763E-2</v>
      </c>
      <c r="AC804" s="21"/>
      <c r="AD804" s="1" t="s">
        <v>4255</v>
      </c>
      <c r="AE804" s="1">
        <v>2017</v>
      </c>
      <c r="AF804" s="1"/>
      <c r="AG804" s="1"/>
      <c r="AH804" s="12" t="s">
        <v>2537</v>
      </c>
      <c r="AI804" s="1"/>
      <c r="AJ804" s="32" t="str">
        <f>IF(AE804&lt;&gt;AE803,"1",IF(C804&gt;C803,AJ803+1,"1"))</f>
        <v>1</v>
      </c>
      <c r="AK804" s="10" t="str">
        <f>IF(G804="Top",AJ804*1,IF(G804="Bottom",AJ804+10,""))</f>
        <v/>
      </c>
      <c r="AL804" s="11" t="s">
        <v>4256</v>
      </c>
      <c r="AM804" s="14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</row>
    <row r="805" spans="1:73" s="11" customFormat="1" ht="11.25" hidden="1" x14ac:dyDescent="0.2">
      <c r="A805" s="1">
        <v>33.1</v>
      </c>
      <c r="B805" s="11" t="s">
        <v>125</v>
      </c>
      <c r="C805" s="24">
        <v>42954</v>
      </c>
      <c r="D805" s="1"/>
      <c r="E805" s="20"/>
      <c r="F805" s="1"/>
      <c r="G805" s="1" t="s">
        <v>13</v>
      </c>
      <c r="H805" s="5"/>
      <c r="I805" s="6"/>
      <c r="J805" s="6"/>
      <c r="K805" s="6"/>
      <c r="L805" s="6" t="str">
        <f>IF(H805="","",IF(K805="","",K805/H805))</f>
        <v/>
      </c>
      <c r="M805" s="1"/>
      <c r="N805" s="20"/>
      <c r="O805" s="13"/>
      <c r="P805" s="1"/>
      <c r="Q805" s="20"/>
      <c r="R805" s="13"/>
      <c r="S805" s="6">
        <v>0.15</v>
      </c>
      <c r="T805" s="6">
        <v>5.7</v>
      </c>
      <c r="U805" s="6">
        <v>3.27</v>
      </c>
      <c r="V805" s="6">
        <v>0</v>
      </c>
      <c r="W805" s="6">
        <v>0</v>
      </c>
      <c r="X805" s="6">
        <f>IF(T805="","",T805-U805-V805-W805)</f>
        <v>2.4300000000000002</v>
      </c>
      <c r="Y805" s="9">
        <f>IF(U805="","",U805/$T805)</f>
        <v>0.5736842105263158</v>
      </c>
      <c r="Z805" s="9">
        <f>IF(V805="","",V805/$T805)</f>
        <v>0</v>
      </c>
      <c r="AA805" s="9">
        <f>IF(W805="","",W805/$T805)</f>
        <v>0</v>
      </c>
      <c r="AB805" s="9">
        <f>IF(X805="","",X805/$T805)</f>
        <v>0.4263157894736842</v>
      </c>
      <c r="AC805" s="21"/>
      <c r="AD805" s="1" t="s">
        <v>4257</v>
      </c>
      <c r="AE805" s="1">
        <v>2017</v>
      </c>
      <c r="AF805" s="1"/>
      <c r="AG805" s="1"/>
      <c r="AH805" s="12" t="s">
        <v>2537</v>
      </c>
      <c r="AI805" s="1"/>
      <c r="AJ805" s="32" t="str">
        <f>IF(AE805&lt;&gt;AE804,"1",IF(C805&gt;C804,AJ804+1,"1"))</f>
        <v>1</v>
      </c>
      <c r="AK805" s="10" t="str">
        <f>IF(G805="Top",AJ805*1,IF(G805="Bottom",AJ805+10,""))</f>
        <v/>
      </c>
      <c r="AL805" s="11" t="s">
        <v>4258</v>
      </c>
      <c r="AM805" s="14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</row>
    <row r="806" spans="1:73" s="11" customFormat="1" ht="11.25" hidden="1" x14ac:dyDescent="0.2">
      <c r="A806" s="1">
        <v>33.1</v>
      </c>
      <c r="B806" s="11" t="s">
        <v>125</v>
      </c>
      <c r="C806" s="24">
        <v>42954</v>
      </c>
      <c r="D806" s="1"/>
      <c r="E806" s="20"/>
      <c r="F806" s="1"/>
      <c r="G806" s="1" t="s">
        <v>13</v>
      </c>
      <c r="H806" s="5"/>
      <c r="I806" s="6"/>
      <c r="J806" s="6"/>
      <c r="K806" s="6"/>
      <c r="L806" s="6" t="str">
        <f>IF(H806="","",IF(K806="","",K806/H806))</f>
        <v/>
      </c>
      <c r="M806" s="1"/>
      <c r="N806" s="20"/>
      <c r="O806" s="13"/>
      <c r="P806" s="1"/>
      <c r="Q806" s="20"/>
      <c r="R806" s="13"/>
      <c r="S806" s="6">
        <v>3.3437319916799781</v>
      </c>
      <c r="T806" s="6">
        <v>263.75</v>
      </c>
      <c r="U806" s="6">
        <v>263.75</v>
      </c>
      <c r="V806" s="6">
        <v>0</v>
      </c>
      <c r="W806" s="6">
        <v>0</v>
      </c>
      <c r="X806" s="6">
        <f>IF(T806="","",T806-U806-V806-W806)</f>
        <v>0</v>
      </c>
      <c r="Y806" s="9">
        <f>IF(U806="","",U806/$T806)</f>
        <v>1</v>
      </c>
      <c r="Z806" s="9">
        <f>IF(V806="","",V806/$T806)</f>
        <v>0</v>
      </c>
      <c r="AA806" s="9">
        <f>IF(W806="","",W806/$T806)</f>
        <v>0</v>
      </c>
      <c r="AB806" s="9">
        <f>IF(X806="","",X806/$T806)</f>
        <v>0</v>
      </c>
      <c r="AC806" s="21"/>
      <c r="AD806" s="1" t="s">
        <v>4259</v>
      </c>
      <c r="AE806" s="1">
        <v>2017</v>
      </c>
      <c r="AF806" s="1"/>
      <c r="AG806" s="1"/>
      <c r="AH806" s="12" t="s">
        <v>2537</v>
      </c>
      <c r="AI806" s="1"/>
      <c r="AJ806" s="32" t="str">
        <f>IF(AE806&lt;&gt;AE805,"1",IF(C806&gt;C805,AJ805+1,"1"))</f>
        <v>1</v>
      </c>
      <c r="AK806" s="10" t="str">
        <f>IF(G806="Top",AJ806*1,IF(G806="Bottom",AJ806+10,""))</f>
        <v/>
      </c>
      <c r="AL806" s="11" t="s">
        <v>4260</v>
      </c>
      <c r="AM806" s="14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</row>
    <row r="807" spans="1:73" s="11" customFormat="1" ht="11.25" hidden="1" x14ac:dyDescent="0.2">
      <c r="A807" s="1">
        <v>33.1</v>
      </c>
      <c r="B807" s="11" t="s">
        <v>125</v>
      </c>
      <c r="C807" s="24">
        <v>42954</v>
      </c>
      <c r="D807" s="1"/>
      <c r="E807" s="20"/>
      <c r="F807" s="1"/>
      <c r="G807" s="1" t="s">
        <v>13</v>
      </c>
      <c r="H807" s="5"/>
      <c r="I807" s="6"/>
      <c r="J807" s="6"/>
      <c r="K807" s="6"/>
      <c r="L807" s="6" t="str">
        <f>IF(H807="","",IF(K807="","",K807/H807))</f>
        <v/>
      </c>
      <c r="M807" s="1"/>
      <c r="N807" s="20"/>
      <c r="O807" s="13"/>
      <c r="P807" s="1"/>
      <c r="Q807" s="20"/>
      <c r="R807" s="13"/>
      <c r="S807" s="6">
        <v>37.112140140840538</v>
      </c>
      <c r="T807" s="6">
        <v>70.86</v>
      </c>
      <c r="U807" s="6">
        <v>62.41</v>
      </c>
      <c r="V807" s="6">
        <v>0</v>
      </c>
      <c r="W807" s="6">
        <v>0</v>
      </c>
      <c r="X807" s="6">
        <f>IF(T807="","",T807-U807-V807-W807)</f>
        <v>8.4500000000000028</v>
      </c>
      <c r="Y807" s="9">
        <f>IF(U807="","",U807/$T807)</f>
        <v>0.88075077617837982</v>
      </c>
      <c r="Z807" s="9">
        <f>IF(V807="","",V807/$T807)</f>
        <v>0</v>
      </c>
      <c r="AA807" s="9">
        <f>IF(W807="","",W807/$T807)</f>
        <v>0</v>
      </c>
      <c r="AB807" s="9">
        <f>IF(X807="","",X807/$T807)</f>
        <v>0.11924922382162013</v>
      </c>
      <c r="AC807" s="21"/>
      <c r="AD807" s="1" t="s">
        <v>4261</v>
      </c>
      <c r="AE807" s="1">
        <v>2017</v>
      </c>
      <c r="AF807" s="1"/>
      <c r="AG807" s="1"/>
      <c r="AH807" s="12" t="s">
        <v>2537</v>
      </c>
      <c r="AI807" s="1"/>
      <c r="AJ807" s="32" t="str">
        <f>IF(AE807&lt;&gt;AE806,"1",IF(C807&gt;C806,AJ806+1,"1"))</f>
        <v>1</v>
      </c>
      <c r="AK807" s="10" t="str">
        <f>IF(G807="Top",AJ807*1,IF(G807="Bottom",AJ807+10,""))</f>
        <v/>
      </c>
      <c r="AL807" s="11" t="s">
        <v>4262</v>
      </c>
      <c r="AM807" s="14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</row>
    <row r="808" spans="1:73" s="11" customFormat="1" ht="11.25" hidden="1" x14ac:dyDescent="0.2">
      <c r="A808" s="1">
        <v>33.1</v>
      </c>
      <c r="B808" s="11" t="s">
        <v>125</v>
      </c>
      <c r="C808" s="24">
        <v>42954</v>
      </c>
      <c r="D808" s="1"/>
      <c r="E808" s="20"/>
      <c r="F808" s="1"/>
      <c r="G808" s="1" t="s">
        <v>13</v>
      </c>
      <c r="H808" s="5"/>
      <c r="I808" s="6"/>
      <c r="J808" s="6"/>
      <c r="K808" s="6"/>
      <c r="L808" s="6" t="str">
        <f>IF(H808="","",IF(K808="","",K808/H808))</f>
        <v/>
      </c>
      <c r="M808" s="1"/>
      <c r="N808" s="20"/>
      <c r="O808" s="13"/>
      <c r="P808" s="1"/>
      <c r="Q808" s="20"/>
      <c r="R808" s="13"/>
      <c r="S808" s="6">
        <v>2.7981753507114755</v>
      </c>
      <c r="T808" s="6">
        <v>877.5</v>
      </c>
      <c r="U808" s="6">
        <v>843.5</v>
      </c>
      <c r="V808" s="6">
        <v>0</v>
      </c>
      <c r="W808" s="6">
        <v>0</v>
      </c>
      <c r="X808" s="6">
        <f>IF(T808="","",T808-U808-V808-W808)</f>
        <v>34</v>
      </c>
      <c r="Y808" s="9">
        <f>IF(U808="","",U808/$T808)</f>
        <v>0.96125356125356121</v>
      </c>
      <c r="Z808" s="9">
        <f>IF(V808="","",V808/$T808)</f>
        <v>0</v>
      </c>
      <c r="AA808" s="9">
        <f>IF(W808="","",W808/$T808)</f>
        <v>0</v>
      </c>
      <c r="AB808" s="9">
        <f>IF(X808="","",X808/$T808)</f>
        <v>3.8746438746438745E-2</v>
      </c>
      <c r="AC808" s="21"/>
      <c r="AD808" s="1" t="s">
        <v>4263</v>
      </c>
      <c r="AE808" s="1">
        <v>2017</v>
      </c>
      <c r="AF808" s="1"/>
      <c r="AG808" s="1"/>
      <c r="AH808" s="12" t="s">
        <v>2537</v>
      </c>
      <c r="AI808" s="1"/>
      <c r="AJ808" s="32" t="str">
        <f>IF(AE808&lt;&gt;AE807,"1",IF(C808&gt;C807,AJ807+1,"1"))</f>
        <v>1</v>
      </c>
      <c r="AK808" s="10" t="str">
        <f>IF(G808="Top",AJ808*1,IF(G808="Bottom",AJ808+10,""))</f>
        <v/>
      </c>
      <c r="AL808" s="11" t="s">
        <v>4264</v>
      </c>
      <c r="AM808" s="14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</row>
    <row r="809" spans="1:73" s="11" customFormat="1" ht="11.25" hidden="1" x14ac:dyDescent="0.2">
      <c r="A809" s="1">
        <v>33.1</v>
      </c>
      <c r="B809" s="11" t="s">
        <v>125</v>
      </c>
      <c r="C809" s="24">
        <v>42954</v>
      </c>
      <c r="D809" s="1"/>
      <c r="E809" s="20"/>
      <c r="F809" s="1"/>
      <c r="G809" s="1" t="s">
        <v>13</v>
      </c>
      <c r="H809" s="5"/>
      <c r="I809" s="6"/>
      <c r="J809" s="6"/>
      <c r="K809" s="6"/>
      <c r="L809" s="6" t="str">
        <f>IF(H809="","",IF(K809="","",K809/H809))</f>
        <v/>
      </c>
      <c r="M809" s="1"/>
      <c r="N809" s="20"/>
      <c r="O809" s="13"/>
      <c r="P809" s="1"/>
      <c r="Q809" s="20"/>
      <c r="R809" s="13"/>
      <c r="S809" s="6">
        <v>76.594428871874086</v>
      </c>
      <c r="T809" s="6">
        <v>9731.75</v>
      </c>
      <c r="U809" s="6">
        <v>9164.75</v>
      </c>
      <c r="V809" s="6">
        <v>0</v>
      </c>
      <c r="W809" s="6">
        <v>0</v>
      </c>
      <c r="X809" s="6">
        <f>IF(T809="","",T809-U809-V809-W809)</f>
        <v>567</v>
      </c>
      <c r="Y809" s="9">
        <f>IF(U809="","",U809/$T809)</f>
        <v>0.94173709764430857</v>
      </c>
      <c r="Z809" s="9">
        <f>IF(V809="","",V809/$T809)</f>
        <v>0</v>
      </c>
      <c r="AA809" s="9">
        <f>IF(W809="","",W809/$T809)</f>
        <v>0</v>
      </c>
      <c r="AB809" s="9">
        <f>IF(X809="","",X809/$T809)</f>
        <v>5.8262902355691419E-2</v>
      </c>
      <c r="AC809" s="21"/>
      <c r="AD809" s="1" t="s">
        <v>4265</v>
      </c>
      <c r="AE809" s="1">
        <v>2017</v>
      </c>
      <c r="AF809" s="1"/>
      <c r="AG809" s="1"/>
      <c r="AH809" s="12" t="s">
        <v>2537</v>
      </c>
      <c r="AI809" s="1"/>
      <c r="AJ809" s="32" t="str">
        <f>IF(AE809&lt;&gt;AE808,"1",IF(C809&gt;C808,AJ808+1,"1"))</f>
        <v>1</v>
      </c>
      <c r="AK809" s="10" t="str">
        <f>IF(G809="Top",AJ809*1,IF(G809="Bottom",AJ809+10,""))</f>
        <v/>
      </c>
      <c r="AL809" s="11" t="s">
        <v>4266</v>
      </c>
      <c r="AM809" s="14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</row>
    <row r="810" spans="1:73" s="11" customFormat="1" ht="11.25" hidden="1" x14ac:dyDescent="0.2">
      <c r="A810" s="1">
        <v>33.1</v>
      </c>
      <c r="B810" s="11" t="s">
        <v>125</v>
      </c>
      <c r="C810" s="24">
        <v>42959</v>
      </c>
      <c r="D810" s="1"/>
      <c r="E810" s="20"/>
      <c r="F810" s="1"/>
      <c r="G810" s="1" t="s">
        <v>13</v>
      </c>
      <c r="H810" s="5"/>
      <c r="I810" s="6"/>
      <c r="J810" s="6"/>
      <c r="K810" s="6"/>
      <c r="L810" s="6" t="str">
        <f>IF(H810="","",IF(K810="","",K810/H810))</f>
        <v/>
      </c>
      <c r="M810" s="1"/>
      <c r="N810" s="20"/>
      <c r="O810" s="13"/>
      <c r="P810" s="1"/>
      <c r="Q810" s="20"/>
      <c r="R810" s="13"/>
      <c r="S810" s="6">
        <v>13.178956216514678</v>
      </c>
      <c r="T810" s="6">
        <v>22543.75</v>
      </c>
      <c r="U810" s="6">
        <v>22543.75</v>
      </c>
      <c r="V810" s="6">
        <v>0</v>
      </c>
      <c r="W810" s="6">
        <v>0</v>
      </c>
      <c r="X810" s="6">
        <f>IF(T810="","",T810-U810-V810-W810)</f>
        <v>0</v>
      </c>
      <c r="Y810" s="9">
        <f>IF(U810="","",U810/$T810)</f>
        <v>1</v>
      </c>
      <c r="Z810" s="9">
        <f>IF(V810="","",V810/$T810)</f>
        <v>0</v>
      </c>
      <c r="AA810" s="9">
        <f>IF(W810="","",W810/$T810)</f>
        <v>0</v>
      </c>
      <c r="AB810" s="9">
        <f>IF(X810="","",X810/$T810)</f>
        <v>0</v>
      </c>
      <c r="AC810" s="21"/>
      <c r="AD810" s="1" t="s">
        <v>4354</v>
      </c>
      <c r="AE810" s="1">
        <v>2017</v>
      </c>
      <c r="AF810" s="1"/>
      <c r="AG810" s="1"/>
      <c r="AH810" s="12" t="s">
        <v>2537</v>
      </c>
      <c r="AI810" s="1"/>
      <c r="AJ810" s="32">
        <f>IF(AE810&lt;&gt;AE809,"1",IF(C810&gt;C809,AJ809+1,"1"))</f>
        <v>2</v>
      </c>
      <c r="AK810" s="10" t="str">
        <f>IF(G810="Top",AJ810*1,IF(G810="Bottom",AJ810+10,""))</f>
        <v/>
      </c>
      <c r="AL810" s="11" t="s">
        <v>4355</v>
      </c>
      <c r="AM810" s="14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</row>
    <row r="811" spans="1:73" s="11" customFormat="1" ht="11.25" hidden="1" x14ac:dyDescent="0.2">
      <c r="A811" s="1">
        <v>33.1</v>
      </c>
      <c r="B811" s="11" t="s">
        <v>125</v>
      </c>
      <c r="C811" s="24">
        <v>42961</v>
      </c>
      <c r="D811" s="1"/>
      <c r="E811" s="20"/>
      <c r="F811" s="1"/>
      <c r="G811" s="1" t="s">
        <v>13</v>
      </c>
      <c r="H811" s="5"/>
      <c r="I811" s="6"/>
      <c r="J811" s="6"/>
      <c r="K811" s="6"/>
      <c r="L811" s="6" t="str">
        <f>IF(H811="","",IF(K811="","",K811/H811))</f>
        <v/>
      </c>
      <c r="M811" s="1"/>
      <c r="N811" s="20"/>
      <c r="O811" s="13"/>
      <c r="P811" s="1"/>
      <c r="Q811" s="20"/>
      <c r="R811" s="13"/>
      <c r="S811" s="6">
        <v>0.15</v>
      </c>
      <c r="T811" s="6">
        <v>177.25000000000003</v>
      </c>
      <c r="U811" s="6">
        <v>168.25</v>
      </c>
      <c r="V811" s="6">
        <v>0</v>
      </c>
      <c r="W811" s="6">
        <v>0</v>
      </c>
      <c r="X811" s="6">
        <f>IF(T811="","",T811-U811-V811-W811)</f>
        <v>9.0000000000000284</v>
      </c>
      <c r="Y811" s="9">
        <f>IF(U811="","",U811/$T811)</f>
        <v>0.9492242595204512</v>
      </c>
      <c r="Z811" s="9">
        <f>IF(V811="","",V811/$T811)</f>
        <v>0</v>
      </c>
      <c r="AA811" s="9">
        <f>IF(W811="","",W811/$T811)</f>
        <v>0</v>
      </c>
      <c r="AB811" s="9">
        <f>IF(X811="","",X811/$T811)</f>
        <v>5.077574047954881E-2</v>
      </c>
      <c r="AC811" s="21"/>
      <c r="AD811" s="1" t="s">
        <v>4415</v>
      </c>
      <c r="AE811" s="1">
        <v>2017</v>
      </c>
      <c r="AF811" s="1"/>
      <c r="AG811" s="1"/>
      <c r="AH811" s="12" t="s">
        <v>2537</v>
      </c>
      <c r="AI811" s="1"/>
      <c r="AJ811" s="32">
        <f>IF(AE811&lt;&gt;AE810,"1",IF(C811&gt;C810,AJ810+1,"1"))</f>
        <v>3</v>
      </c>
      <c r="AK811" s="10" t="str">
        <f>IF(G811="Top",AJ811*1,IF(G811="Bottom",AJ811+10,""))</f>
        <v/>
      </c>
      <c r="AL811" s="11" t="s">
        <v>4416</v>
      </c>
      <c r="AM811" s="14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</row>
    <row r="812" spans="1:73" s="11" customFormat="1" ht="11.25" hidden="1" x14ac:dyDescent="0.2">
      <c r="A812" s="1">
        <v>33.1</v>
      </c>
      <c r="B812" s="11" t="s">
        <v>125</v>
      </c>
      <c r="C812" s="24">
        <v>42961</v>
      </c>
      <c r="D812" s="1"/>
      <c r="E812" s="20"/>
      <c r="F812" s="1"/>
      <c r="G812" s="1" t="s">
        <v>13</v>
      </c>
      <c r="H812" s="5"/>
      <c r="I812" s="6"/>
      <c r="J812" s="6"/>
      <c r="K812" s="6"/>
      <c r="L812" s="6" t="str">
        <f>IF(H812="","",IF(K812="","",K812/H812))</f>
        <v/>
      </c>
      <c r="M812" s="1"/>
      <c r="N812" s="20"/>
      <c r="O812" s="13"/>
      <c r="P812" s="1"/>
      <c r="Q812" s="20"/>
      <c r="R812" s="13"/>
      <c r="S812" s="6">
        <v>1.0849794336779832</v>
      </c>
      <c r="T812" s="6">
        <v>20.84</v>
      </c>
      <c r="U812" s="6">
        <v>16.29</v>
      </c>
      <c r="V812" s="6">
        <v>0</v>
      </c>
      <c r="W812" s="6">
        <v>0</v>
      </c>
      <c r="X812" s="6">
        <f>IF(T812="","",T812-U812-V812-W812)</f>
        <v>4.5500000000000007</v>
      </c>
      <c r="Y812" s="9">
        <f>IF(U812="","",U812/$T812)</f>
        <v>0.78166986564299423</v>
      </c>
      <c r="Z812" s="9">
        <f>IF(V812="","",V812/$T812)</f>
        <v>0</v>
      </c>
      <c r="AA812" s="9">
        <f>IF(W812="","",W812/$T812)</f>
        <v>0</v>
      </c>
      <c r="AB812" s="9">
        <f>IF(X812="","",X812/$T812)</f>
        <v>0.2183301343570058</v>
      </c>
      <c r="AC812" s="21"/>
      <c r="AD812" s="1" t="s">
        <v>4417</v>
      </c>
      <c r="AE812" s="1">
        <v>2017</v>
      </c>
      <c r="AF812" s="1"/>
      <c r="AG812" s="1"/>
      <c r="AH812" s="12" t="s">
        <v>2537</v>
      </c>
      <c r="AI812" s="1"/>
      <c r="AJ812" s="32" t="str">
        <f>IF(AE812&lt;&gt;AE811,"1",IF(C812&gt;C811,AJ811+1,"1"))</f>
        <v>1</v>
      </c>
      <c r="AK812" s="10" t="str">
        <f>IF(G812="Top",AJ812*1,IF(G812="Bottom",AJ812+10,""))</f>
        <v/>
      </c>
      <c r="AL812" s="11" t="s">
        <v>4418</v>
      </c>
      <c r="AM812" s="14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</row>
    <row r="813" spans="1:73" s="11" customFormat="1" ht="11.25" hidden="1" x14ac:dyDescent="0.2">
      <c r="A813" s="1">
        <v>33.1</v>
      </c>
      <c r="B813" s="11" t="s">
        <v>125</v>
      </c>
      <c r="C813" s="24">
        <v>42961</v>
      </c>
      <c r="D813" s="1"/>
      <c r="E813" s="20"/>
      <c r="F813" s="1"/>
      <c r="G813" s="1" t="s">
        <v>13</v>
      </c>
      <c r="H813" s="5"/>
      <c r="I813" s="6"/>
      <c r="J813" s="6"/>
      <c r="K813" s="6"/>
      <c r="L813" s="6" t="str">
        <f>IF(H813="","",IF(K813="","",K813/H813))</f>
        <v/>
      </c>
      <c r="M813" s="1"/>
      <c r="N813" s="20"/>
      <c r="O813" s="13"/>
      <c r="P813" s="1"/>
      <c r="Q813" s="20"/>
      <c r="R813" s="13"/>
      <c r="S813" s="6">
        <v>13.985657508007113</v>
      </c>
      <c r="T813" s="6">
        <v>206.25</v>
      </c>
      <c r="U813" s="6">
        <v>190.5</v>
      </c>
      <c r="V813" s="6">
        <v>0</v>
      </c>
      <c r="W813" s="6">
        <v>0</v>
      </c>
      <c r="X813" s="6">
        <f>IF(T813="","",T813-U813-V813-W813)</f>
        <v>15.75</v>
      </c>
      <c r="Y813" s="9">
        <f>IF(U813="","",U813/$T813)</f>
        <v>0.92363636363636359</v>
      </c>
      <c r="Z813" s="9">
        <f>IF(V813="","",V813/$T813)</f>
        <v>0</v>
      </c>
      <c r="AA813" s="9">
        <f>IF(W813="","",W813/$T813)</f>
        <v>0</v>
      </c>
      <c r="AB813" s="9">
        <f>IF(X813="","",X813/$T813)</f>
        <v>7.636363636363637E-2</v>
      </c>
      <c r="AC813" s="21"/>
      <c r="AD813" s="1" t="s">
        <v>4419</v>
      </c>
      <c r="AE813" s="1">
        <v>2017</v>
      </c>
      <c r="AF813" s="1"/>
      <c r="AG813" s="1"/>
      <c r="AH813" s="12" t="s">
        <v>2537</v>
      </c>
      <c r="AI813" s="1"/>
      <c r="AJ813" s="32" t="str">
        <f>IF(AE813&lt;&gt;AE812,"1",IF(C813&gt;C812,AJ812+1,"1"))</f>
        <v>1</v>
      </c>
      <c r="AK813" s="10" t="str">
        <f>IF(G813="Top",AJ813*1,IF(G813="Bottom",AJ813+10,""))</f>
        <v/>
      </c>
      <c r="AL813" s="11" t="s">
        <v>4420</v>
      </c>
      <c r="AM813" s="14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</row>
    <row r="814" spans="1:73" s="11" customFormat="1" ht="11.25" hidden="1" x14ac:dyDescent="0.2">
      <c r="A814" s="1">
        <v>33.1</v>
      </c>
      <c r="B814" s="11" t="s">
        <v>125</v>
      </c>
      <c r="C814" s="24">
        <v>42961</v>
      </c>
      <c r="D814" s="1"/>
      <c r="E814" s="20"/>
      <c r="F814" s="1"/>
      <c r="G814" s="1" t="s">
        <v>13</v>
      </c>
      <c r="H814" s="5"/>
      <c r="I814" s="6"/>
      <c r="J814" s="6"/>
      <c r="K814" s="6"/>
      <c r="L814" s="6" t="str">
        <f>IF(H814="","",IF(K814="","",K814/H814))</f>
        <v/>
      </c>
      <c r="M814" s="1"/>
      <c r="N814" s="20"/>
      <c r="O814" s="13"/>
      <c r="P814" s="1"/>
      <c r="Q814" s="20"/>
      <c r="R814" s="13"/>
      <c r="S814" s="6">
        <v>0.15</v>
      </c>
      <c r="T814" s="6">
        <v>13.629999999999999</v>
      </c>
      <c r="U814" s="6">
        <v>11.26</v>
      </c>
      <c r="V814" s="6">
        <v>0.61</v>
      </c>
      <c r="W814" s="6">
        <v>0</v>
      </c>
      <c r="X814" s="6">
        <f>IF(T814="","",T814-U814-V814-W814)</f>
        <v>1.7599999999999993</v>
      </c>
      <c r="Y814" s="9">
        <f>IF(U814="","",U814/$T814)</f>
        <v>0.82611885546588415</v>
      </c>
      <c r="Z814" s="9">
        <f>IF(V814="","",V814/$T814)</f>
        <v>4.475421863536317E-2</v>
      </c>
      <c r="AA814" s="9">
        <f>IF(W814="","",W814/$T814)</f>
        <v>0</v>
      </c>
      <c r="AB814" s="9">
        <f>IF(X814="","",X814/$T814)</f>
        <v>0.12912692589875271</v>
      </c>
      <c r="AC814" s="21"/>
      <c r="AD814" s="1" t="s">
        <v>4421</v>
      </c>
      <c r="AE814" s="1">
        <v>2017</v>
      </c>
      <c r="AF814" s="1"/>
      <c r="AG814" s="1"/>
      <c r="AH814" s="12" t="s">
        <v>2537</v>
      </c>
      <c r="AI814" s="1"/>
      <c r="AJ814" s="32" t="str">
        <f>IF(AE814&lt;&gt;AE813,"1",IF(C814&gt;C813,AJ813+1,"1"))</f>
        <v>1</v>
      </c>
      <c r="AK814" s="10" t="str">
        <f>IF(G814="Top",AJ814*1,IF(G814="Bottom",AJ814+10,""))</f>
        <v/>
      </c>
      <c r="AL814" s="11" t="s">
        <v>4422</v>
      </c>
      <c r="AM814" s="14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</row>
    <row r="815" spans="1:73" s="11" customFormat="1" ht="11.25" hidden="1" x14ac:dyDescent="0.2">
      <c r="A815" s="1">
        <v>33.1</v>
      </c>
      <c r="B815" s="11" t="s">
        <v>125</v>
      </c>
      <c r="C815" s="24">
        <v>42961</v>
      </c>
      <c r="D815" s="1"/>
      <c r="E815" s="20"/>
      <c r="F815" s="1"/>
      <c r="G815" s="1" t="s">
        <v>13</v>
      </c>
      <c r="H815" s="5"/>
      <c r="I815" s="6"/>
      <c r="J815" s="6"/>
      <c r="K815" s="6"/>
      <c r="L815" s="6" t="str">
        <f>IF(H815="","",IF(K815="","",K815/H815))</f>
        <v/>
      </c>
      <c r="M815" s="1"/>
      <c r="N815" s="20"/>
      <c r="O815" s="13"/>
      <c r="P815" s="1"/>
      <c r="Q815" s="20"/>
      <c r="R815" s="13"/>
      <c r="S815" s="6">
        <v>11.943933395827559</v>
      </c>
      <c r="T815" s="6">
        <v>579</v>
      </c>
      <c r="U815" s="6">
        <v>579</v>
      </c>
      <c r="V815" s="6">
        <v>0</v>
      </c>
      <c r="W815" s="6">
        <v>0</v>
      </c>
      <c r="X815" s="6">
        <f>IF(T815="","",T815-U815-V815-W815)</f>
        <v>0</v>
      </c>
      <c r="Y815" s="9">
        <f>IF(U815="","",U815/$T815)</f>
        <v>1</v>
      </c>
      <c r="Z815" s="9">
        <f>IF(V815="","",V815/$T815)</f>
        <v>0</v>
      </c>
      <c r="AA815" s="9">
        <f>IF(W815="","",W815/$T815)</f>
        <v>0</v>
      </c>
      <c r="AB815" s="9">
        <f>IF(X815="","",X815/$T815)</f>
        <v>0</v>
      </c>
      <c r="AC815" s="21"/>
      <c r="AD815" s="1" t="s">
        <v>4423</v>
      </c>
      <c r="AE815" s="1">
        <v>2017</v>
      </c>
      <c r="AF815" s="1"/>
      <c r="AG815" s="1"/>
      <c r="AH815" s="12" t="s">
        <v>2537</v>
      </c>
      <c r="AI815" s="1"/>
      <c r="AJ815" s="32" t="str">
        <f>IF(AE815&lt;&gt;AE814,"1",IF(C815&gt;C814,AJ814+1,"1"))</f>
        <v>1</v>
      </c>
      <c r="AK815" s="10" t="str">
        <f>IF(G815="Top",AJ815*1,IF(G815="Bottom",AJ815+10,""))</f>
        <v/>
      </c>
      <c r="AL815" s="11" t="s">
        <v>4424</v>
      </c>
      <c r="AM815" s="14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</row>
    <row r="816" spans="1:73" s="11" customFormat="1" ht="11.25" hidden="1" x14ac:dyDescent="0.2">
      <c r="A816" s="1">
        <v>33.1</v>
      </c>
      <c r="B816" s="11" t="s">
        <v>125</v>
      </c>
      <c r="C816" s="24">
        <v>42961</v>
      </c>
      <c r="D816" s="1"/>
      <c r="E816" s="20"/>
      <c r="F816" s="1"/>
      <c r="G816" s="1" t="s">
        <v>13</v>
      </c>
      <c r="H816" s="5"/>
      <c r="I816" s="6"/>
      <c r="J816" s="6"/>
      <c r="K816" s="6"/>
      <c r="L816" s="6" t="str">
        <f>IF(H816="","",IF(K816="","",K816/H816))</f>
        <v/>
      </c>
      <c r="M816" s="1"/>
      <c r="N816" s="20"/>
      <c r="O816" s="13"/>
      <c r="P816" s="1"/>
      <c r="Q816" s="20"/>
      <c r="R816" s="13"/>
      <c r="S816" s="6">
        <v>0.4488216431174451</v>
      </c>
      <c r="T816" s="6">
        <v>16.850000000000001</v>
      </c>
      <c r="U816" s="6">
        <v>16.170000000000002</v>
      </c>
      <c r="V816" s="6">
        <v>0</v>
      </c>
      <c r="W816" s="6">
        <v>0</v>
      </c>
      <c r="X816" s="6">
        <f>IF(T816="","",T816-U816-V816-W816)</f>
        <v>0.67999999999999972</v>
      </c>
      <c r="Y816" s="9">
        <f>IF(U816="","",U816/$T816)</f>
        <v>0.95964391691394657</v>
      </c>
      <c r="Z816" s="9">
        <f>IF(V816="","",V816/$T816)</f>
        <v>0</v>
      </c>
      <c r="AA816" s="9">
        <f>IF(W816="","",W816/$T816)</f>
        <v>0</v>
      </c>
      <c r="AB816" s="9">
        <f>IF(X816="","",X816/$T816)</f>
        <v>4.0356083086053395E-2</v>
      </c>
      <c r="AC816" s="21"/>
      <c r="AD816" s="1" t="s">
        <v>4425</v>
      </c>
      <c r="AE816" s="1">
        <v>2017</v>
      </c>
      <c r="AF816" s="1"/>
      <c r="AG816" s="1"/>
      <c r="AH816" s="12" t="s">
        <v>2537</v>
      </c>
      <c r="AI816" s="1"/>
      <c r="AJ816" s="32" t="str">
        <f>IF(AE816&lt;&gt;AE815,"1",IF(C816&gt;C815,AJ815+1,"1"))</f>
        <v>1</v>
      </c>
      <c r="AK816" s="10" t="str">
        <f>IF(G816="Top",AJ816*1,IF(G816="Bottom",AJ816+10,""))</f>
        <v/>
      </c>
      <c r="AL816" s="11" t="s">
        <v>4426</v>
      </c>
      <c r="AM816" s="14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</row>
    <row r="817" spans="1:73" s="11" customFormat="1" ht="11.25" hidden="1" x14ac:dyDescent="0.2">
      <c r="A817" s="1">
        <v>33.1</v>
      </c>
      <c r="B817" s="11" t="s">
        <v>125</v>
      </c>
      <c r="C817" s="24">
        <v>42961</v>
      </c>
      <c r="D817" s="1"/>
      <c r="E817" s="20"/>
      <c r="F817" s="1"/>
      <c r="G817" s="1" t="s">
        <v>13</v>
      </c>
      <c r="H817" s="5"/>
      <c r="I817" s="6"/>
      <c r="J817" s="6"/>
      <c r="K817" s="6"/>
      <c r="L817" s="6" t="str">
        <f>IF(H817="","",IF(K817="","",K817/H817))</f>
        <v/>
      </c>
      <c r="M817" s="1"/>
      <c r="N817" s="20"/>
      <c r="O817" s="13"/>
      <c r="P817" s="1"/>
      <c r="Q817" s="20"/>
      <c r="R817" s="13"/>
      <c r="S817" s="6">
        <v>0.15</v>
      </c>
      <c r="T817" s="6">
        <v>855.25</v>
      </c>
      <c r="U817" s="6">
        <v>704.25</v>
      </c>
      <c r="V817" s="6">
        <v>0</v>
      </c>
      <c r="W817" s="6">
        <v>0</v>
      </c>
      <c r="X817" s="6">
        <f>IF(T817="","",T817-U817-V817-W817)</f>
        <v>151</v>
      </c>
      <c r="Y817" s="9">
        <f>IF(U817="","",U817/$T817)</f>
        <v>0.82344343759134753</v>
      </c>
      <c r="Z817" s="9">
        <f>IF(V817="","",V817/$T817)</f>
        <v>0</v>
      </c>
      <c r="AA817" s="9">
        <f>IF(W817="","",W817/$T817)</f>
        <v>0</v>
      </c>
      <c r="AB817" s="9">
        <f>IF(X817="","",X817/$T817)</f>
        <v>0.17655656240865245</v>
      </c>
      <c r="AC817" s="21"/>
      <c r="AD817" s="1" t="s">
        <v>4427</v>
      </c>
      <c r="AE817" s="1">
        <v>2017</v>
      </c>
      <c r="AF817" s="1"/>
      <c r="AG817" s="1"/>
      <c r="AH817" s="12" t="s">
        <v>2537</v>
      </c>
      <c r="AI817" s="1"/>
      <c r="AJ817" s="32" t="str">
        <f>IF(AE817&lt;&gt;AE816,"1",IF(C817&gt;C816,AJ816+1,"1"))</f>
        <v>1</v>
      </c>
      <c r="AK817" s="10" t="str">
        <f>IF(G817="Top",AJ817*1,IF(G817="Bottom",AJ817+10,""))</f>
        <v/>
      </c>
      <c r="AL817" s="11" t="s">
        <v>4428</v>
      </c>
      <c r="AM817" s="14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</row>
    <row r="818" spans="1:73" s="11" customFormat="1" ht="11.25" hidden="1" x14ac:dyDescent="0.2">
      <c r="A818" s="1">
        <v>33.1</v>
      </c>
      <c r="B818" s="11" t="s">
        <v>125</v>
      </c>
      <c r="C818" s="24">
        <v>42961</v>
      </c>
      <c r="D818" s="1"/>
      <c r="E818" s="20"/>
      <c r="F818" s="1"/>
      <c r="G818" s="1" t="s">
        <v>13</v>
      </c>
      <c r="H818" s="5"/>
      <c r="I818" s="6"/>
      <c r="J818" s="6"/>
      <c r="K818" s="6"/>
      <c r="L818" s="6" t="str">
        <f>IF(H818="","",IF(K818="","",K818/H818))</f>
        <v/>
      </c>
      <c r="M818" s="1"/>
      <c r="N818" s="20"/>
      <c r="O818" s="13"/>
      <c r="P818" s="1"/>
      <c r="Q818" s="20"/>
      <c r="R818" s="13"/>
      <c r="S818" s="6">
        <v>2.2711509190598025</v>
      </c>
      <c r="T818" s="6">
        <v>730.75</v>
      </c>
      <c r="U818" s="6">
        <v>730.75</v>
      </c>
      <c r="V818" s="6">
        <v>0</v>
      </c>
      <c r="W818" s="6">
        <v>0</v>
      </c>
      <c r="X818" s="6">
        <f>IF(T818="","",T818-U818-V818-W818)</f>
        <v>0</v>
      </c>
      <c r="Y818" s="9">
        <f>IF(U818="","",U818/$T818)</f>
        <v>1</v>
      </c>
      <c r="Z818" s="9">
        <f>IF(V818="","",V818/$T818)</f>
        <v>0</v>
      </c>
      <c r="AA818" s="9">
        <f>IF(W818="","",W818/$T818)</f>
        <v>0</v>
      </c>
      <c r="AB818" s="9">
        <f>IF(X818="","",X818/$T818)</f>
        <v>0</v>
      </c>
      <c r="AC818" s="21"/>
      <c r="AD818" s="1" t="s">
        <v>4429</v>
      </c>
      <c r="AE818" s="1">
        <v>2017</v>
      </c>
      <c r="AF818" s="1"/>
      <c r="AG818" s="1"/>
      <c r="AH818" s="12" t="s">
        <v>2537</v>
      </c>
      <c r="AI818" s="1"/>
      <c r="AJ818" s="32" t="str">
        <f>IF(AE818&lt;&gt;AE817,"1",IF(C818&gt;C817,AJ817+1,"1"))</f>
        <v>1</v>
      </c>
      <c r="AK818" s="10" t="str">
        <f>IF(G818="Top",AJ818*1,IF(G818="Bottom",AJ818+10,""))</f>
        <v/>
      </c>
      <c r="AL818" s="11" t="s">
        <v>4430</v>
      </c>
      <c r="AM818" s="14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</row>
    <row r="819" spans="1:73" s="11" customFormat="1" ht="11.25" hidden="1" x14ac:dyDescent="0.2">
      <c r="A819" s="1">
        <v>33.1</v>
      </c>
      <c r="B819" s="11" t="s">
        <v>125</v>
      </c>
      <c r="C819" s="24">
        <v>42961</v>
      </c>
      <c r="D819" s="1"/>
      <c r="E819" s="20"/>
      <c r="F819" s="1"/>
      <c r="G819" s="1" t="s">
        <v>13</v>
      </c>
      <c r="H819" s="5"/>
      <c r="I819" s="6"/>
      <c r="J819" s="6"/>
      <c r="K819" s="6"/>
      <c r="L819" s="6" t="str">
        <f>IF(H819="","",IF(K819="","",K819/H819))</f>
        <v/>
      </c>
      <c r="M819" s="1"/>
      <c r="N819" s="20"/>
      <c r="O819" s="13"/>
      <c r="P819" s="1"/>
      <c r="Q819" s="20"/>
      <c r="R819" s="13"/>
      <c r="S819" s="6">
        <v>0.39778944462887267</v>
      </c>
      <c r="T819" s="6">
        <v>78.179999999999993</v>
      </c>
      <c r="U819" s="6">
        <v>67.489999999999995</v>
      </c>
      <c r="V819" s="6">
        <v>0</v>
      </c>
      <c r="W819" s="6">
        <v>0</v>
      </c>
      <c r="X819" s="6">
        <f>IF(T819="","",T819-U819-V819-W819)</f>
        <v>10.689999999999998</v>
      </c>
      <c r="Y819" s="9">
        <f>IF(U819="","",U819/$T819)</f>
        <v>0.8632642619595805</v>
      </c>
      <c r="Z819" s="9">
        <f>IF(V819="","",V819/$T819)</f>
        <v>0</v>
      </c>
      <c r="AA819" s="9">
        <f>IF(W819="","",W819/$T819)</f>
        <v>0</v>
      </c>
      <c r="AB819" s="9">
        <f>IF(X819="","",X819/$T819)</f>
        <v>0.13673573804041952</v>
      </c>
      <c r="AC819" s="21"/>
      <c r="AD819" s="1" t="s">
        <v>4431</v>
      </c>
      <c r="AE819" s="1">
        <v>2017</v>
      </c>
      <c r="AF819" s="1"/>
      <c r="AG819" s="1"/>
      <c r="AH819" s="12" t="s">
        <v>2537</v>
      </c>
      <c r="AI819" s="1"/>
      <c r="AJ819" s="32" t="str">
        <f>IF(AE819&lt;&gt;AE818,"1",IF(C819&gt;C818,AJ818+1,"1"))</f>
        <v>1</v>
      </c>
      <c r="AK819" s="10" t="str">
        <f>IF(G819="Top",AJ819*1,IF(G819="Bottom",AJ819+10,""))</f>
        <v/>
      </c>
      <c r="AL819" s="11" t="s">
        <v>4432</v>
      </c>
      <c r="AM819" s="14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</row>
    <row r="820" spans="1:73" s="11" customFormat="1" ht="11.25" hidden="1" x14ac:dyDescent="0.2">
      <c r="A820" s="1">
        <v>33.1</v>
      </c>
      <c r="B820" s="11" t="s">
        <v>125</v>
      </c>
      <c r="C820" s="24">
        <v>42961</v>
      </c>
      <c r="D820" s="1"/>
      <c r="E820" s="20"/>
      <c r="F820" s="1"/>
      <c r="G820" s="1" t="s">
        <v>13</v>
      </c>
      <c r="H820" s="5"/>
      <c r="I820" s="6"/>
      <c r="J820" s="6"/>
      <c r="K820" s="6"/>
      <c r="L820" s="6" t="str">
        <f>IF(H820="","",IF(K820="","",K820/H820))</f>
        <v/>
      </c>
      <c r="M820" s="1"/>
      <c r="N820" s="20"/>
      <c r="O820" s="13"/>
      <c r="P820" s="1"/>
      <c r="Q820" s="20"/>
      <c r="R820" s="13"/>
      <c r="S820" s="6">
        <v>0.15</v>
      </c>
      <c r="T820" s="6">
        <v>8.5300000000000011</v>
      </c>
      <c r="U820" s="6">
        <v>4.4000000000000004</v>
      </c>
      <c r="V820" s="6">
        <v>0</v>
      </c>
      <c r="W820" s="6">
        <v>0</v>
      </c>
      <c r="X820" s="6">
        <f>IF(T820="","",T820-U820-V820-W820)</f>
        <v>4.1300000000000008</v>
      </c>
      <c r="Y820" s="9">
        <f>IF(U820="","",U820/$T820)</f>
        <v>0.51582649472450171</v>
      </c>
      <c r="Z820" s="9">
        <f>IF(V820="","",V820/$T820)</f>
        <v>0</v>
      </c>
      <c r="AA820" s="9">
        <f>IF(W820="","",W820/$T820)</f>
        <v>0</v>
      </c>
      <c r="AB820" s="9">
        <f>IF(X820="","",X820/$T820)</f>
        <v>0.48417350527549829</v>
      </c>
      <c r="AC820" s="21"/>
      <c r="AD820" s="1" t="s">
        <v>4433</v>
      </c>
      <c r="AE820" s="1">
        <v>2017</v>
      </c>
      <c r="AF820" s="1"/>
      <c r="AG820" s="1"/>
      <c r="AH820" s="12" t="s">
        <v>2537</v>
      </c>
      <c r="AI820" s="1"/>
      <c r="AJ820" s="32" t="str">
        <f>IF(AE820&lt;&gt;AE819,"1",IF(C820&gt;C819,AJ819+1,"1"))</f>
        <v>1</v>
      </c>
      <c r="AK820" s="10" t="str">
        <f>IF(G820="Top",AJ820*1,IF(G820="Bottom",AJ820+10,""))</f>
        <v/>
      </c>
      <c r="AL820" s="11" t="s">
        <v>4434</v>
      </c>
      <c r="AM820" s="14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</row>
    <row r="821" spans="1:73" s="11" customFormat="1" ht="11.25" hidden="1" x14ac:dyDescent="0.2">
      <c r="A821" s="1">
        <v>33.1</v>
      </c>
      <c r="B821" s="11" t="s">
        <v>125</v>
      </c>
      <c r="C821" s="24">
        <v>42961</v>
      </c>
      <c r="D821" s="1"/>
      <c r="E821" s="20"/>
      <c r="F821" s="1"/>
      <c r="G821" s="1" t="s">
        <v>13</v>
      </c>
      <c r="H821" s="5"/>
      <c r="I821" s="6"/>
      <c r="J821" s="6"/>
      <c r="K821" s="6"/>
      <c r="L821" s="6" t="str">
        <f>IF(H821="","",IF(K821="","",K821/H821))</f>
        <v/>
      </c>
      <c r="M821" s="1"/>
      <c r="N821" s="20"/>
      <c r="O821" s="13"/>
      <c r="P821" s="1"/>
      <c r="Q821" s="20"/>
      <c r="R821" s="13"/>
      <c r="S821" s="6">
        <v>9.6363620616071088</v>
      </c>
      <c r="T821" s="6">
        <v>21.97</v>
      </c>
      <c r="U821" s="6">
        <v>21.97</v>
      </c>
      <c r="V821" s="6">
        <v>0</v>
      </c>
      <c r="W821" s="6">
        <v>0</v>
      </c>
      <c r="X821" s="6">
        <f>IF(T821="","",T821-U821-V821-W821)</f>
        <v>0</v>
      </c>
      <c r="Y821" s="9">
        <f>IF(U821="","",U821/$T821)</f>
        <v>1</v>
      </c>
      <c r="Z821" s="9">
        <f>IF(V821="","",V821/$T821)</f>
        <v>0</v>
      </c>
      <c r="AA821" s="9">
        <f>IF(W821="","",W821/$T821)</f>
        <v>0</v>
      </c>
      <c r="AB821" s="9">
        <f>IF(X821="","",X821/$T821)</f>
        <v>0</v>
      </c>
      <c r="AC821" s="21"/>
      <c r="AD821" s="1" t="s">
        <v>4435</v>
      </c>
      <c r="AE821" s="1">
        <v>2017</v>
      </c>
      <c r="AF821" s="1"/>
      <c r="AG821" s="1"/>
      <c r="AH821" s="12" t="s">
        <v>2537</v>
      </c>
      <c r="AI821" s="1"/>
      <c r="AJ821" s="32" t="str">
        <f>IF(AE821&lt;&gt;AE820,"1",IF(C821&gt;C820,AJ820+1,"1"))</f>
        <v>1</v>
      </c>
      <c r="AK821" s="10" t="str">
        <f>IF(G821="Top",AJ821*1,IF(G821="Bottom",AJ821+10,""))</f>
        <v/>
      </c>
      <c r="AL821" s="11" t="s">
        <v>4436</v>
      </c>
      <c r="AM821" s="14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</row>
    <row r="822" spans="1:73" s="11" customFormat="1" ht="11.25" hidden="1" x14ac:dyDescent="0.2">
      <c r="A822" s="1">
        <v>33.1</v>
      </c>
      <c r="B822" s="11" t="s">
        <v>125</v>
      </c>
      <c r="C822" s="24">
        <v>42963</v>
      </c>
      <c r="D822" s="1"/>
      <c r="E822" s="20"/>
      <c r="F822" s="1"/>
      <c r="G822" s="1" t="s">
        <v>13</v>
      </c>
      <c r="H822" s="5"/>
      <c r="I822" s="6"/>
      <c r="J822" s="6"/>
      <c r="K822" s="6"/>
      <c r="L822" s="6" t="str">
        <f>IF(H822="","",IF(K822="","",K822/H822))</f>
        <v/>
      </c>
      <c r="M822" s="1"/>
      <c r="N822" s="20"/>
      <c r="O822" s="13"/>
      <c r="P822" s="1"/>
      <c r="Q822" s="20"/>
      <c r="R822" s="13"/>
      <c r="S822" s="6">
        <v>0.15</v>
      </c>
      <c r="T822" s="6">
        <v>19.36</v>
      </c>
      <c r="U822" s="6">
        <v>17.54</v>
      </c>
      <c r="V822" s="6">
        <v>1.82</v>
      </c>
      <c r="W822" s="6">
        <v>0</v>
      </c>
      <c r="X822" s="6">
        <f>IF(T822="","",T822-U822-V822-W822)</f>
        <v>2.2204460492503131E-16</v>
      </c>
      <c r="Y822" s="9">
        <f>IF(U822="","",U822/$T822)</f>
        <v>0.90599173553719003</v>
      </c>
      <c r="Z822" s="9">
        <f>IF(V822="","",V822/$T822)</f>
        <v>9.4008264462809923E-2</v>
      </c>
      <c r="AA822" s="9">
        <f>IF(W822="","",W822/$T822)</f>
        <v>0</v>
      </c>
      <c r="AB822" s="9">
        <f>IF(X822="","",X822/$T822)</f>
        <v>1.1469246122160708E-17</v>
      </c>
      <c r="AC822" s="21"/>
      <c r="AD822" s="1" t="s">
        <v>4508</v>
      </c>
      <c r="AE822" s="1">
        <v>2017</v>
      </c>
      <c r="AF822" s="1"/>
      <c r="AG822" s="1"/>
      <c r="AH822" s="12" t="s">
        <v>2537</v>
      </c>
      <c r="AI822" s="1"/>
      <c r="AJ822" s="32">
        <f>IF(AE822&lt;&gt;AE821,"1",IF(C822&gt;C821,AJ821+1,"1"))</f>
        <v>2</v>
      </c>
      <c r="AK822" s="10" t="str">
        <f>IF(G822="Top",AJ822*1,IF(G822="Bottom",AJ822+10,""))</f>
        <v/>
      </c>
      <c r="AL822" s="11" t="s">
        <v>4509</v>
      </c>
      <c r="AM822" s="14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</row>
    <row r="823" spans="1:73" s="11" customFormat="1" ht="11.25" hidden="1" x14ac:dyDescent="0.2">
      <c r="A823" s="1">
        <v>33.1</v>
      </c>
      <c r="B823" s="11" t="s">
        <v>125</v>
      </c>
      <c r="C823" s="24">
        <v>42963</v>
      </c>
      <c r="D823" s="1"/>
      <c r="E823" s="20"/>
      <c r="F823" s="1"/>
      <c r="G823" s="1" t="s">
        <v>13</v>
      </c>
      <c r="H823" s="5"/>
      <c r="I823" s="6"/>
      <c r="J823" s="6"/>
      <c r="K823" s="6"/>
      <c r="L823" s="6" t="str">
        <f>IF(H823="","",IF(K823="","",K823/H823))</f>
        <v/>
      </c>
      <c r="M823" s="1"/>
      <c r="N823" s="20"/>
      <c r="O823" s="13"/>
      <c r="P823" s="1"/>
      <c r="Q823" s="20"/>
      <c r="R823" s="13"/>
      <c r="S823" s="6">
        <v>0.15</v>
      </c>
      <c r="T823" s="6">
        <v>3.74</v>
      </c>
      <c r="U823" s="6">
        <v>2.11</v>
      </c>
      <c r="V823" s="6">
        <v>0.56000000000000005</v>
      </c>
      <c r="W823" s="6">
        <v>1.07</v>
      </c>
      <c r="X823" s="6">
        <f>IF(T823="","",T823-U823-V823-W823)</f>
        <v>2.2204460492503131E-16</v>
      </c>
      <c r="Y823" s="9">
        <f>IF(U823="","",U823/$T823)</f>
        <v>0.56417112299465233</v>
      </c>
      <c r="Z823" s="9">
        <f>IF(V823="","",V823/$T823)</f>
        <v>0.14973262032085563</v>
      </c>
      <c r="AA823" s="9">
        <f>IF(W823="","",W823/$T823)</f>
        <v>0.28609625668449196</v>
      </c>
      <c r="AB823" s="9">
        <f>IF(X823="","",X823/$T823)</f>
        <v>5.9370215220596597E-17</v>
      </c>
      <c r="AC823" s="21"/>
      <c r="AD823" s="1" t="s">
        <v>4510</v>
      </c>
      <c r="AE823" s="1">
        <v>2017</v>
      </c>
      <c r="AF823" s="1"/>
      <c r="AG823" s="1"/>
      <c r="AH823" s="12" t="s">
        <v>2537</v>
      </c>
      <c r="AI823" s="1"/>
      <c r="AJ823" s="32" t="str">
        <f>IF(AE823&lt;&gt;AE822,"1",IF(C823&gt;C822,AJ822+1,"1"))</f>
        <v>1</v>
      </c>
      <c r="AK823" s="10" t="str">
        <f>IF(G823="Top",AJ823*1,IF(G823="Bottom",AJ823+10,""))</f>
        <v/>
      </c>
      <c r="AL823" s="11" t="s">
        <v>4511</v>
      </c>
      <c r="AM823" s="14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</row>
    <row r="824" spans="1:73" s="11" customFormat="1" ht="11.25" hidden="1" x14ac:dyDescent="0.2">
      <c r="A824" s="1">
        <v>33.1</v>
      </c>
      <c r="B824" s="11" t="s">
        <v>125</v>
      </c>
      <c r="C824" s="24">
        <v>42966</v>
      </c>
      <c r="D824" s="1"/>
      <c r="E824" s="20"/>
      <c r="F824" s="1"/>
      <c r="G824" s="1" t="s">
        <v>13</v>
      </c>
      <c r="H824" s="5"/>
      <c r="I824" s="6"/>
      <c r="J824" s="6"/>
      <c r="K824" s="6"/>
      <c r="L824" s="6" t="str">
        <f>IF(H824="","",IF(K824="","",K824/H824))</f>
        <v/>
      </c>
      <c r="M824" s="1"/>
      <c r="N824" s="20"/>
      <c r="O824" s="13"/>
      <c r="P824" s="1"/>
      <c r="Q824" s="20"/>
      <c r="R824" s="13"/>
      <c r="S824" s="6">
        <v>1.6106333587470349</v>
      </c>
      <c r="T824" s="6">
        <v>62.35</v>
      </c>
      <c r="U824" s="6">
        <v>59.38</v>
      </c>
      <c r="V824" s="6">
        <v>0</v>
      </c>
      <c r="W824" s="6">
        <v>0</v>
      </c>
      <c r="X824" s="6">
        <f>IF(T824="","",T824-U824-V824-W824)</f>
        <v>2.9699999999999989</v>
      </c>
      <c r="Y824" s="9">
        <f>IF(U824="","",U824/$T824)</f>
        <v>0.9523656776263032</v>
      </c>
      <c r="Z824" s="9">
        <f>IF(V824="","",V824/$T824)</f>
        <v>0</v>
      </c>
      <c r="AA824" s="9">
        <f>IF(W824="","",W824/$T824)</f>
        <v>0</v>
      </c>
      <c r="AB824" s="9">
        <f>IF(X824="","",X824/$T824)</f>
        <v>4.7634322373696851E-2</v>
      </c>
      <c r="AC824" s="21"/>
      <c r="AD824" s="1" t="s">
        <v>4548</v>
      </c>
      <c r="AE824" s="1">
        <v>2017</v>
      </c>
      <c r="AF824" s="1"/>
      <c r="AG824" s="1"/>
      <c r="AH824" s="12" t="s">
        <v>2537</v>
      </c>
      <c r="AI824" s="1"/>
      <c r="AJ824" s="32">
        <f>IF(AE824&lt;&gt;AE823,"1",IF(C824&gt;C823,AJ823+1,"1"))</f>
        <v>2</v>
      </c>
      <c r="AK824" s="10" t="str">
        <f>IF(G824="Top",AJ824*1,IF(G824="Bottom",AJ824+10,""))</f>
        <v/>
      </c>
      <c r="AL824" s="11" t="s">
        <v>4549</v>
      </c>
      <c r="AM824" s="14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</row>
    <row r="825" spans="1:73" s="11" customFormat="1" ht="11.25" x14ac:dyDescent="0.2">
      <c r="A825" s="1">
        <v>33.1</v>
      </c>
      <c r="B825" s="11" t="s">
        <v>125</v>
      </c>
      <c r="C825" s="24">
        <v>42966</v>
      </c>
      <c r="D825" s="1">
        <v>4</v>
      </c>
      <c r="E825" s="39">
        <v>0.5</v>
      </c>
      <c r="F825" s="1">
        <v>1.5</v>
      </c>
      <c r="G825" s="1" t="s">
        <v>4</v>
      </c>
      <c r="H825" s="5">
        <v>0.13600000000000001</v>
      </c>
      <c r="I825" s="6">
        <v>7.0000000000000001E-3</v>
      </c>
      <c r="J825" s="6">
        <v>4.2000000000000003E-2</v>
      </c>
      <c r="K825" s="6">
        <v>1.56</v>
      </c>
      <c r="L825" s="6">
        <f>IF(H825="","",IF(K825="","",K825/H825))</f>
        <v>11.470588235294118</v>
      </c>
      <c r="M825" s="1">
        <v>7</v>
      </c>
      <c r="N825" s="20">
        <v>8.34</v>
      </c>
      <c r="O825" s="13">
        <v>195.5</v>
      </c>
      <c r="P825" s="1"/>
      <c r="Q825" s="39">
        <v>149.80000000000001</v>
      </c>
      <c r="R825" s="13"/>
      <c r="S825" s="6">
        <v>1.6106333587470349</v>
      </c>
      <c r="T825" s="6">
        <v>62.35</v>
      </c>
      <c r="U825" s="6">
        <v>59.38</v>
      </c>
      <c r="V825" s="6">
        <v>0</v>
      </c>
      <c r="W825" s="6">
        <v>0</v>
      </c>
      <c r="X825" s="6">
        <f>IF(T825="","",T825-U825-V825-W825)</f>
        <v>2.9699999999999989</v>
      </c>
      <c r="Y825" s="9">
        <f>IF(U825="","",U825/$T825)</f>
        <v>0.9523656776263032</v>
      </c>
      <c r="Z825" s="9">
        <f>IF(V825="","",V825/$T825)</f>
        <v>0</v>
      </c>
      <c r="AA825" s="9">
        <f>IF(W825="","",W825/$T825)</f>
        <v>0</v>
      </c>
      <c r="AB825" s="9">
        <f>IF(X825="","",X825/$T825)</f>
        <v>4.7634322373696851E-2</v>
      </c>
      <c r="AC825" s="21"/>
      <c r="AD825" s="1" t="s">
        <v>4548</v>
      </c>
      <c r="AE825" s="1">
        <v>2017</v>
      </c>
      <c r="AF825" s="1">
        <v>25</v>
      </c>
      <c r="AG825" s="1">
        <v>25</v>
      </c>
      <c r="AH825" s="12" t="s">
        <v>2537</v>
      </c>
      <c r="AI825" s="1"/>
      <c r="AJ825" s="32" t="str">
        <f>IF(AE825&lt;&gt;AE824,"1",IF(C825&gt;C824,AJ824+1,"1"))</f>
        <v>1</v>
      </c>
      <c r="AK825" s="10">
        <f>IF(G825="Top",AJ825*1,IF(G825="Bottom",AJ825+10,""))</f>
        <v>1</v>
      </c>
      <c r="AL825" s="11" t="s">
        <v>4550</v>
      </c>
      <c r="AM825" s="14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</row>
    <row r="826" spans="1:73" s="11" customFormat="1" ht="11.25" hidden="1" x14ac:dyDescent="0.2">
      <c r="A826" s="1">
        <v>33.1</v>
      </c>
      <c r="B826" s="11" t="s">
        <v>125</v>
      </c>
      <c r="C826" s="24">
        <v>42967</v>
      </c>
      <c r="D826" s="1"/>
      <c r="E826" s="20"/>
      <c r="F826" s="1"/>
      <c r="G826" s="1" t="s">
        <v>13</v>
      </c>
      <c r="H826" s="5"/>
      <c r="I826" s="6"/>
      <c r="J826" s="6"/>
      <c r="K826" s="6"/>
      <c r="L826" s="6" t="str">
        <f>IF(H826="","",IF(K826="","",K826/H826))</f>
        <v/>
      </c>
      <c r="M826" s="1"/>
      <c r="N826" s="20"/>
      <c r="O826" s="13"/>
      <c r="P826" s="1"/>
      <c r="Q826" s="20"/>
      <c r="R826" s="13"/>
      <c r="S826" s="6">
        <v>0.15</v>
      </c>
      <c r="T826" s="6">
        <v>29.61</v>
      </c>
      <c r="U826" s="6">
        <v>27.78</v>
      </c>
      <c r="V826" s="6">
        <v>0</v>
      </c>
      <c r="W826" s="6">
        <v>0</v>
      </c>
      <c r="X826" s="6">
        <f>IF(T826="","",T826-U826-V826-W826)</f>
        <v>1.8299999999999983</v>
      </c>
      <c r="Y826" s="9">
        <f>IF(U826="","",U826/$T826)</f>
        <v>0.93819655521783185</v>
      </c>
      <c r="Z826" s="9">
        <f>IF(V826="","",V826/$T826)</f>
        <v>0</v>
      </c>
      <c r="AA826" s="9">
        <f>IF(W826="","",W826/$T826)</f>
        <v>0</v>
      </c>
      <c r="AB826" s="9">
        <f>IF(X826="","",X826/$T826)</f>
        <v>6.1803444782168128E-2</v>
      </c>
      <c r="AC826" s="21"/>
      <c r="AD826" s="1" t="s">
        <v>4576</v>
      </c>
      <c r="AE826" s="1">
        <v>2017</v>
      </c>
      <c r="AF826" s="1"/>
      <c r="AG826" s="1"/>
      <c r="AH826" s="12" t="s">
        <v>2537</v>
      </c>
      <c r="AI826" s="1"/>
      <c r="AJ826" s="32">
        <f>IF(AE826&lt;&gt;AE825,"1",IF(C826&gt;C825,AJ825+1,"1"))</f>
        <v>2</v>
      </c>
      <c r="AK826" s="10" t="str">
        <f>IF(G826="Top",AJ826*1,IF(G826="Bottom",AJ826+10,""))</f>
        <v/>
      </c>
      <c r="AL826" s="11" t="s">
        <v>4577</v>
      </c>
      <c r="AM826" s="14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</row>
    <row r="827" spans="1:73" s="11" customFormat="1" ht="11.25" hidden="1" x14ac:dyDescent="0.2">
      <c r="A827" s="1">
        <v>33.1</v>
      </c>
      <c r="B827" s="11" t="s">
        <v>125</v>
      </c>
      <c r="C827" s="24">
        <v>42967</v>
      </c>
      <c r="D827" s="1"/>
      <c r="E827" s="20"/>
      <c r="F827" s="1"/>
      <c r="G827" s="1" t="s">
        <v>13</v>
      </c>
      <c r="H827" s="5"/>
      <c r="I827" s="6"/>
      <c r="J827" s="6"/>
      <c r="K827" s="6"/>
      <c r="L827" s="6" t="str">
        <f>IF(H827="","",IF(K827="","",K827/H827))</f>
        <v/>
      </c>
      <c r="M827" s="1"/>
      <c r="N827" s="20"/>
      <c r="O827" s="13"/>
      <c r="P827" s="1"/>
      <c r="Q827" s="20"/>
      <c r="R827" s="13"/>
      <c r="S827" s="6">
        <v>0.35184876244403551</v>
      </c>
      <c r="T827" s="6">
        <v>13.83</v>
      </c>
      <c r="U827" s="6">
        <v>7.73</v>
      </c>
      <c r="V827" s="6">
        <v>0</v>
      </c>
      <c r="W827" s="6">
        <v>0</v>
      </c>
      <c r="X827" s="6">
        <f>IF(T827="","",T827-U827-V827-W827)</f>
        <v>6.1</v>
      </c>
      <c r="Y827" s="9">
        <f>IF(U827="","",U827/$T827)</f>
        <v>0.55892986261749822</v>
      </c>
      <c r="Z827" s="9">
        <f>IF(V827="","",V827/$T827)</f>
        <v>0</v>
      </c>
      <c r="AA827" s="9">
        <f>IF(W827="","",W827/$T827)</f>
        <v>0</v>
      </c>
      <c r="AB827" s="9">
        <f>IF(X827="","",X827/$T827)</f>
        <v>0.44107013738250178</v>
      </c>
      <c r="AC827" s="21"/>
      <c r="AD827" s="1" t="s">
        <v>4574</v>
      </c>
      <c r="AE827" s="1">
        <v>2017</v>
      </c>
      <c r="AF827" s="1"/>
      <c r="AG827" s="1"/>
      <c r="AH827" s="12" t="s">
        <v>2537</v>
      </c>
      <c r="AI827" s="1"/>
      <c r="AJ827" s="32" t="str">
        <f>IF(AE827&lt;&gt;AE826,"1",IF(C827&gt;C826,AJ826+1,"1"))</f>
        <v>1</v>
      </c>
      <c r="AK827" s="10" t="str">
        <f>IF(G827="Top",AJ827*1,IF(G827="Bottom",AJ827+10,""))</f>
        <v/>
      </c>
      <c r="AL827" s="11" t="s">
        <v>4578</v>
      </c>
      <c r="AM827" s="14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</row>
    <row r="828" spans="1:73" s="11" customFormat="1" ht="11.25" hidden="1" x14ac:dyDescent="0.2">
      <c r="A828" s="1">
        <v>33.1</v>
      </c>
      <c r="B828" s="11" t="s">
        <v>125</v>
      </c>
      <c r="C828" s="24">
        <v>42967</v>
      </c>
      <c r="D828" s="1"/>
      <c r="E828" s="20"/>
      <c r="F828" s="1"/>
      <c r="G828" s="1" t="s">
        <v>13</v>
      </c>
      <c r="H828" s="5"/>
      <c r="I828" s="6"/>
      <c r="J828" s="6"/>
      <c r="K828" s="6"/>
      <c r="L828" s="6" t="str">
        <f>IF(H828="","",IF(K828="","",K828/H828))</f>
        <v/>
      </c>
      <c r="M828" s="1"/>
      <c r="N828" s="20"/>
      <c r="O828" s="13"/>
      <c r="P828" s="1"/>
      <c r="Q828" s="20"/>
      <c r="R828" s="13"/>
      <c r="S828" s="6">
        <v>12.199923551903634</v>
      </c>
      <c r="T828" s="6">
        <v>6686</v>
      </c>
      <c r="U828" s="6">
        <v>6646.2500000000009</v>
      </c>
      <c r="V828" s="6">
        <v>0</v>
      </c>
      <c r="W828" s="6">
        <v>0</v>
      </c>
      <c r="X828" s="6">
        <f>IF(T828="","",T828-U828-V828-W828)</f>
        <v>39.749999999999091</v>
      </c>
      <c r="Y828" s="9">
        <f>IF(U828="","",U828/$T828)</f>
        <v>0.99405474125037407</v>
      </c>
      <c r="Z828" s="9">
        <f>IF(V828="","",V828/$T828)</f>
        <v>0</v>
      </c>
      <c r="AA828" s="9">
        <f>IF(W828="","",W828/$T828)</f>
        <v>0</v>
      </c>
      <c r="AB828" s="9">
        <f>IF(X828="","",X828/$T828)</f>
        <v>5.9452587496259483E-3</v>
      </c>
      <c r="AC828" s="21"/>
      <c r="AD828" s="1" t="s">
        <v>4572</v>
      </c>
      <c r="AE828" s="1">
        <v>2017</v>
      </c>
      <c r="AF828" s="1"/>
      <c r="AG828" s="1"/>
      <c r="AH828" s="12" t="s">
        <v>2537</v>
      </c>
      <c r="AI828" s="1"/>
      <c r="AJ828" s="32" t="str">
        <f>IF(AE828&lt;&gt;AE827,"1",IF(C828&gt;C827,AJ827+1,"1"))</f>
        <v>1</v>
      </c>
      <c r="AK828" s="10" t="str">
        <f>IF(G828="Top",AJ828*1,IF(G828="Bottom",AJ828+10,""))</f>
        <v/>
      </c>
      <c r="AL828" s="11" t="s">
        <v>4573</v>
      </c>
      <c r="AM828" s="14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</row>
    <row r="829" spans="1:73" s="11" customFormat="1" ht="11.25" hidden="1" x14ac:dyDescent="0.2">
      <c r="A829" s="1">
        <v>33.1</v>
      </c>
      <c r="B829" s="11" t="s">
        <v>125</v>
      </c>
      <c r="C829" s="24">
        <v>42968</v>
      </c>
      <c r="D829" s="1"/>
      <c r="E829" s="20"/>
      <c r="F829" s="1"/>
      <c r="G829" s="1" t="s">
        <v>13</v>
      </c>
      <c r="H829" s="5"/>
      <c r="I829" s="6"/>
      <c r="J829" s="6"/>
      <c r="K829" s="6"/>
      <c r="L829" s="6" t="str">
        <f>IF(H829="","",IF(K829="","",K829/H829))</f>
        <v/>
      </c>
      <c r="M829" s="1"/>
      <c r="N829" s="20"/>
      <c r="O829" s="13"/>
      <c r="P829" s="1"/>
      <c r="Q829" s="20"/>
      <c r="R829" s="13"/>
      <c r="S829" s="6">
        <v>0.15</v>
      </c>
      <c r="T829" s="6">
        <v>24.98</v>
      </c>
      <c r="U829" s="6">
        <v>19.309999999999999</v>
      </c>
      <c r="V829" s="6">
        <v>0</v>
      </c>
      <c r="W829" s="6">
        <v>0</v>
      </c>
      <c r="X829" s="6">
        <f>IF(T829="","",T829-U829-V829-W829)</f>
        <v>5.6700000000000017</v>
      </c>
      <c r="Y829" s="9">
        <f>IF(U829="","",U829/$T829)</f>
        <v>0.77301841473178534</v>
      </c>
      <c r="Z829" s="9">
        <f>IF(V829="","",V829/$T829)</f>
        <v>0</v>
      </c>
      <c r="AA829" s="9">
        <f>IF(W829="","",W829/$T829)</f>
        <v>0</v>
      </c>
      <c r="AB829" s="9">
        <f>IF(X829="","",X829/$T829)</f>
        <v>0.22698158526821463</v>
      </c>
      <c r="AC829" s="21"/>
      <c r="AD829" s="1" t="s">
        <v>4637</v>
      </c>
      <c r="AE829" s="1">
        <v>2017</v>
      </c>
      <c r="AF829" s="1"/>
      <c r="AG829" s="1"/>
      <c r="AH829" s="12" t="s">
        <v>2537</v>
      </c>
      <c r="AI829" s="1"/>
      <c r="AJ829" s="32">
        <f>IF(AE829&lt;&gt;AE828,"1",IF(C829&gt;C828,AJ828+1,"1"))</f>
        <v>2</v>
      </c>
      <c r="AK829" s="10" t="str">
        <f>IF(G829="Top",AJ829*1,IF(G829="Bottom",AJ829+10,""))</f>
        <v/>
      </c>
      <c r="AL829" s="11" t="s">
        <v>4638</v>
      </c>
      <c r="AM829" s="14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</row>
    <row r="830" spans="1:73" s="11" customFormat="1" ht="11.25" hidden="1" x14ac:dyDescent="0.2">
      <c r="A830" s="1">
        <v>33.1</v>
      </c>
      <c r="B830" s="11" t="s">
        <v>125</v>
      </c>
      <c r="C830" s="24">
        <v>42968</v>
      </c>
      <c r="D830" s="1"/>
      <c r="E830" s="20"/>
      <c r="F830" s="1"/>
      <c r="G830" s="1" t="s">
        <v>13</v>
      </c>
      <c r="H830" s="5"/>
      <c r="I830" s="6"/>
      <c r="J830" s="6"/>
      <c r="K830" s="6"/>
      <c r="L830" s="6" t="str">
        <f>IF(H830="","",IF(K830="","",K830/H830))</f>
        <v/>
      </c>
      <c r="M830" s="1"/>
      <c r="N830" s="20"/>
      <c r="O830" s="13"/>
      <c r="P830" s="1"/>
      <c r="Q830" s="20"/>
      <c r="R830" s="13"/>
      <c r="S830" s="6">
        <v>1.2554863625702581</v>
      </c>
      <c r="T830" s="6">
        <v>3451</v>
      </c>
      <c r="U830" s="6">
        <v>3379.9999999999995</v>
      </c>
      <c r="V830" s="6">
        <v>0</v>
      </c>
      <c r="W830" s="6">
        <v>0</v>
      </c>
      <c r="X830" s="6">
        <f>IF(T830="","",T830-U830-V830-W830)</f>
        <v>71.000000000000455</v>
      </c>
      <c r="Y830" s="9">
        <f>IF(U830="","",U830/$T830)</f>
        <v>0.9794262532599245</v>
      </c>
      <c r="Z830" s="9">
        <f>IF(V830="","",V830/$T830)</f>
        <v>0</v>
      </c>
      <c r="AA830" s="9">
        <f>IF(W830="","",W830/$T830)</f>
        <v>0</v>
      </c>
      <c r="AB830" s="9">
        <f>IF(X830="","",X830/$T830)</f>
        <v>2.0573746740075474E-2</v>
      </c>
      <c r="AC830" s="21"/>
      <c r="AD830" s="1" t="s">
        <v>4639</v>
      </c>
      <c r="AE830" s="1">
        <v>2017</v>
      </c>
      <c r="AF830" s="1"/>
      <c r="AG830" s="1"/>
      <c r="AH830" s="12" t="s">
        <v>2537</v>
      </c>
      <c r="AI830" s="1"/>
      <c r="AJ830" s="32" t="str">
        <f>IF(AE830&lt;&gt;AE829,"1",IF(C830&gt;C829,AJ829+1,"1"))</f>
        <v>1</v>
      </c>
      <c r="AK830" s="10" t="str">
        <f>IF(G830="Top",AJ830*1,IF(G830="Bottom",AJ830+10,""))</f>
        <v/>
      </c>
      <c r="AL830" s="11" t="s">
        <v>4640</v>
      </c>
      <c r="AM830" s="14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</row>
    <row r="831" spans="1:73" s="11" customFormat="1" ht="11.25" hidden="1" x14ac:dyDescent="0.2">
      <c r="A831" s="1">
        <v>33.1</v>
      </c>
      <c r="B831" s="11" t="s">
        <v>125</v>
      </c>
      <c r="C831" s="24">
        <v>42968</v>
      </c>
      <c r="D831" s="1"/>
      <c r="E831" s="20"/>
      <c r="F831" s="1"/>
      <c r="G831" s="1" t="s">
        <v>13</v>
      </c>
      <c r="H831" s="5"/>
      <c r="I831" s="6"/>
      <c r="J831" s="6"/>
      <c r="K831" s="6"/>
      <c r="L831" s="6" t="str">
        <f>IF(H831="","",IF(K831="","",K831/H831))</f>
        <v/>
      </c>
      <c r="M831" s="1"/>
      <c r="N831" s="20"/>
      <c r="O831" s="13"/>
      <c r="P831" s="1"/>
      <c r="Q831" s="20"/>
      <c r="R831" s="13"/>
      <c r="S831" s="6">
        <v>0.96196289628152609</v>
      </c>
      <c r="T831" s="6">
        <v>69</v>
      </c>
      <c r="U831" s="6">
        <v>59.75</v>
      </c>
      <c r="V831" s="6">
        <v>0</v>
      </c>
      <c r="W831" s="6">
        <v>0</v>
      </c>
      <c r="X831" s="6">
        <f>IF(T831="","",T831-U831-V831-W831)</f>
        <v>9.25</v>
      </c>
      <c r="Y831" s="9">
        <f>IF(U831="","",U831/$T831)</f>
        <v>0.86594202898550721</v>
      </c>
      <c r="Z831" s="9">
        <f>IF(V831="","",V831/$T831)</f>
        <v>0</v>
      </c>
      <c r="AA831" s="9">
        <f>IF(W831="","",W831/$T831)</f>
        <v>0</v>
      </c>
      <c r="AB831" s="9">
        <f>IF(X831="","",X831/$T831)</f>
        <v>0.13405797101449277</v>
      </c>
      <c r="AC831" s="21"/>
      <c r="AD831" s="1" t="s">
        <v>3865</v>
      </c>
      <c r="AE831" s="1">
        <v>2017</v>
      </c>
      <c r="AF831" s="1"/>
      <c r="AG831" s="1"/>
      <c r="AH831" s="12" t="s">
        <v>2537</v>
      </c>
      <c r="AI831" s="1"/>
      <c r="AJ831" s="32" t="str">
        <f>IF(AE831&lt;&gt;AE830,"1",IF(C831&gt;C830,AJ830+1,"1"))</f>
        <v>1</v>
      </c>
      <c r="AK831" s="10" t="str">
        <f>IF(G831="Top",AJ831*1,IF(G831="Bottom",AJ831+10,""))</f>
        <v/>
      </c>
      <c r="AL831" s="11" t="s">
        <v>4641</v>
      </c>
      <c r="AM831" s="14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</row>
    <row r="832" spans="1:73" s="11" customFormat="1" ht="11.25" hidden="1" x14ac:dyDescent="0.2">
      <c r="A832" s="1">
        <v>33.1</v>
      </c>
      <c r="B832" s="11" t="s">
        <v>125</v>
      </c>
      <c r="C832" s="24">
        <v>42968</v>
      </c>
      <c r="D832" s="1"/>
      <c r="E832" s="20"/>
      <c r="F832" s="1"/>
      <c r="G832" s="1" t="s">
        <v>13</v>
      </c>
      <c r="H832" s="5"/>
      <c r="I832" s="6"/>
      <c r="J832" s="6"/>
      <c r="K832" s="6"/>
      <c r="L832" s="6" t="str">
        <f>IF(H832="","",IF(K832="","",K832/H832))</f>
        <v/>
      </c>
      <c r="M832" s="1"/>
      <c r="N832" s="20"/>
      <c r="O832" s="13"/>
      <c r="P832" s="1"/>
      <c r="Q832" s="20"/>
      <c r="R832" s="13"/>
      <c r="S832" s="6">
        <v>5.0795157533309006</v>
      </c>
      <c r="T832" s="6">
        <v>138</v>
      </c>
      <c r="U832" s="6">
        <v>132.25</v>
      </c>
      <c r="V832" s="6">
        <v>0</v>
      </c>
      <c r="W832" s="6">
        <v>0</v>
      </c>
      <c r="X832" s="6">
        <f>IF(T832="","",T832-U832-V832-W832)</f>
        <v>5.75</v>
      </c>
      <c r="Y832" s="9">
        <f>IF(U832="","",U832/$T832)</f>
        <v>0.95833333333333337</v>
      </c>
      <c r="Z832" s="9">
        <f>IF(V832="","",V832/$T832)</f>
        <v>0</v>
      </c>
      <c r="AA832" s="9">
        <f>IF(W832="","",W832/$T832)</f>
        <v>0</v>
      </c>
      <c r="AB832" s="9">
        <f>IF(X832="","",X832/$T832)</f>
        <v>4.1666666666666664E-2</v>
      </c>
      <c r="AC832" s="21"/>
      <c r="AD832" s="1" t="s">
        <v>4642</v>
      </c>
      <c r="AE832" s="1">
        <v>2017</v>
      </c>
      <c r="AF832" s="1"/>
      <c r="AG832" s="1"/>
      <c r="AH832" s="12" t="s">
        <v>2537</v>
      </c>
      <c r="AI832" s="1"/>
      <c r="AJ832" s="32" t="str">
        <f>IF(AE832&lt;&gt;AE831,"1",IF(C832&gt;C831,AJ831+1,"1"))</f>
        <v>1</v>
      </c>
      <c r="AK832" s="10" t="str">
        <f>IF(G832="Top",AJ832*1,IF(G832="Bottom",AJ832+10,""))</f>
        <v/>
      </c>
      <c r="AL832" s="11" t="s">
        <v>4643</v>
      </c>
      <c r="AM832" s="14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</row>
    <row r="833" spans="1:73" s="11" customFormat="1" ht="11.25" hidden="1" x14ac:dyDescent="0.2">
      <c r="A833" s="1">
        <v>33.1</v>
      </c>
      <c r="B833" s="11" t="s">
        <v>125</v>
      </c>
      <c r="C833" s="24">
        <v>42968</v>
      </c>
      <c r="D833" s="1"/>
      <c r="E833" s="20"/>
      <c r="F833" s="1"/>
      <c r="G833" s="1" t="s">
        <v>13</v>
      </c>
      <c r="H833" s="5"/>
      <c r="I833" s="6"/>
      <c r="J833" s="6"/>
      <c r="K833" s="6"/>
      <c r="L833" s="6" t="str">
        <f>IF(H833="","",IF(K833="","",K833/H833))</f>
        <v/>
      </c>
      <c r="M833" s="1"/>
      <c r="N833" s="20"/>
      <c r="O833" s="13"/>
      <c r="P833" s="1"/>
      <c r="Q833" s="20"/>
      <c r="R833" s="13"/>
      <c r="S833" s="6">
        <v>0.15</v>
      </c>
      <c r="T833" s="6">
        <v>18.91</v>
      </c>
      <c r="U833" s="6">
        <v>15.4</v>
      </c>
      <c r="V833" s="6">
        <v>0</v>
      </c>
      <c r="W833" s="6">
        <v>0</v>
      </c>
      <c r="X833" s="6">
        <f>IF(T833="","",T833-U833-V833-W833)</f>
        <v>3.51</v>
      </c>
      <c r="Y833" s="9">
        <f>IF(U833="","",U833/$T833)</f>
        <v>0.81438392384981495</v>
      </c>
      <c r="Z833" s="9">
        <f>IF(V833="","",V833/$T833)</f>
        <v>0</v>
      </c>
      <c r="AA833" s="9">
        <f>IF(W833="","",W833/$T833)</f>
        <v>0</v>
      </c>
      <c r="AB833" s="9">
        <f>IF(X833="","",X833/$T833)</f>
        <v>0.18561607615018508</v>
      </c>
      <c r="AC833" s="21"/>
      <c r="AD833" s="1" t="s">
        <v>4644</v>
      </c>
      <c r="AE833" s="1">
        <v>2017</v>
      </c>
      <c r="AF833" s="1"/>
      <c r="AG833" s="1"/>
      <c r="AH833" s="12" t="s">
        <v>2537</v>
      </c>
      <c r="AI833" s="1"/>
      <c r="AJ833" s="32" t="str">
        <f>IF(AE833&lt;&gt;AE832,"1",IF(C833&gt;C832,AJ832+1,"1"))</f>
        <v>1</v>
      </c>
      <c r="AK833" s="10" t="str">
        <f>IF(G833="Top",AJ833*1,IF(G833="Bottom",AJ833+10,""))</f>
        <v/>
      </c>
      <c r="AL833" s="11" t="s">
        <v>4645</v>
      </c>
      <c r="AM833" s="14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</row>
    <row r="834" spans="1:73" s="11" customFormat="1" ht="11.25" hidden="1" x14ac:dyDescent="0.2">
      <c r="A834" s="1">
        <v>33.1</v>
      </c>
      <c r="B834" s="11" t="s">
        <v>125</v>
      </c>
      <c r="C834" s="24">
        <v>42968</v>
      </c>
      <c r="D834" s="1"/>
      <c r="E834" s="20"/>
      <c r="F834" s="1"/>
      <c r="G834" s="1" t="s">
        <v>13</v>
      </c>
      <c r="H834" s="5"/>
      <c r="I834" s="6"/>
      <c r="J834" s="6"/>
      <c r="K834" s="6"/>
      <c r="L834" s="6" t="str">
        <f>IF(H834="","",IF(K834="","",K834/H834))</f>
        <v/>
      </c>
      <c r="M834" s="1"/>
      <c r="N834" s="20"/>
      <c r="O834" s="13"/>
      <c r="P834" s="1"/>
      <c r="Q834" s="20"/>
      <c r="R834" s="13"/>
      <c r="S834" s="6">
        <v>2.7947422249832452</v>
      </c>
      <c r="T834" s="6">
        <v>84.48</v>
      </c>
      <c r="U834" s="6">
        <v>77.430000000000007</v>
      </c>
      <c r="V834" s="6">
        <v>0</v>
      </c>
      <c r="W834" s="6">
        <v>0</v>
      </c>
      <c r="X834" s="6">
        <f>IF(T834="","",T834-U834-V834-W834)</f>
        <v>7.0499999999999972</v>
      </c>
      <c r="Y834" s="9">
        <f>IF(U834="","",U834/$T834)</f>
        <v>0.91654829545454553</v>
      </c>
      <c r="Z834" s="9">
        <f>IF(V834="","",V834/$T834)</f>
        <v>0</v>
      </c>
      <c r="AA834" s="9">
        <f>IF(W834="","",W834/$T834)</f>
        <v>0</v>
      </c>
      <c r="AB834" s="9">
        <f>IF(X834="","",X834/$T834)</f>
        <v>8.3451704545454503E-2</v>
      </c>
      <c r="AC834" s="21"/>
      <c r="AD834" s="1" t="s">
        <v>4646</v>
      </c>
      <c r="AE834" s="1">
        <v>2017</v>
      </c>
      <c r="AF834" s="1"/>
      <c r="AG834" s="1"/>
      <c r="AH834" s="12" t="s">
        <v>2537</v>
      </c>
      <c r="AI834" s="1"/>
      <c r="AJ834" s="32" t="str">
        <f>IF(AE834&lt;&gt;AE833,"1",IF(C834&gt;C833,AJ833+1,"1"))</f>
        <v>1</v>
      </c>
      <c r="AK834" s="10" t="str">
        <f>IF(G834="Top",AJ834*1,IF(G834="Bottom",AJ834+10,""))</f>
        <v/>
      </c>
      <c r="AL834" s="11" t="s">
        <v>4647</v>
      </c>
      <c r="AM834" s="14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</row>
    <row r="835" spans="1:73" s="11" customFormat="1" ht="11.25" hidden="1" x14ac:dyDescent="0.2">
      <c r="A835" s="1">
        <v>33.1</v>
      </c>
      <c r="B835" s="11" t="s">
        <v>125</v>
      </c>
      <c r="C835" s="24">
        <v>42968</v>
      </c>
      <c r="D835" s="1"/>
      <c r="E835" s="20"/>
      <c r="F835" s="1"/>
      <c r="G835" s="1" t="s">
        <v>13</v>
      </c>
      <c r="H835" s="5"/>
      <c r="I835" s="6"/>
      <c r="J835" s="6"/>
      <c r="K835" s="6"/>
      <c r="L835" s="6" t="str">
        <f>IF(H835="","",IF(K835="","",K835/H835))</f>
        <v/>
      </c>
      <c r="M835" s="1"/>
      <c r="N835" s="20"/>
      <c r="O835" s="13"/>
      <c r="P835" s="1"/>
      <c r="Q835" s="20"/>
      <c r="R835" s="13"/>
      <c r="S835" s="6">
        <v>0.15</v>
      </c>
      <c r="T835" s="6">
        <v>13.32</v>
      </c>
      <c r="U835" s="6">
        <v>13.01</v>
      </c>
      <c r="V835" s="6">
        <v>0</v>
      </c>
      <c r="W835" s="6">
        <v>0</v>
      </c>
      <c r="X835" s="6">
        <f>IF(T835="","",T835-U835-V835-W835)</f>
        <v>0.3100000000000005</v>
      </c>
      <c r="Y835" s="9">
        <f>IF(U835="","",U835/$T835)</f>
        <v>0.97672672672672667</v>
      </c>
      <c r="Z835" s="9">
        <f>IF(V835="","",V835/$T835)</f>
        <v>0</v>
      </c>
      <c r="AA835" s="9">
        <f>IF(W835="","",W835/$T835)</f>
        <v>0</v>
      </c>
      <c r="AB835" s="9">
        <f>IF(X835="","",X835/$T835)</f>
        <v>2.3273273273273311E-2</v>
      </c>
      <c r="AC835" s="21"/>
      <c r="AD835" s="1" t="s">
        <v>4648</v>
      </c>
      <c r="AE835" s="1">
        <v>2017</v>
      </c>
      <c r="AF835" s="1"/>
      <c r="AG835" s="1"/>
      <c r="AH835" s="12" t="s">
        <v>2537</v>
      </c>
      <c r="AI835" s="1"/>
      <c r="AJ835" s="32" t="str">
        <f>IF(AE835&lt;&gt;AE834,"1",IF(C835&gt;C834,AJ834+1,"1"))</f>
        <v>1</v>
      </c>
      <c r="AK835" s="10" t="str">
        <f>IF(G835="Top",AJ835*1,IF(G835="Bottom",AJ835+10,""))</f>
        <v/>
      </c>
      <c r="AL835" s="11" t="s">
        <v>4649</v>
      </c>
      <c r="AM835" s="14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</row>
    <row r="836" spans="1:73" s="11" customFormat="1" ht="11.25" hidden="1" x14ac:dyDescent="0.2">
      <c r="A836" s="1">
        <v>33.1</v>
      </c>
      <c r="B836" s="11" t="s">
        <v>125</v>
      </c>
      <c r="C836" s="24">
        <v>42968</v>
      </c>
      <c r="D836" s="1"/>
      <c r="E836" s="20"/>
      <c r="F836" s="1"/>
      <c r="G836" s="1" t="s">
        <v>13</v>
      </c>
      <c r="H836" s="5"/>
      <c r="I836" s="6"/>
      <c r="J836" s="6"/>
      <c r="K836" s="6"/>
      <c r="L836" s="6" t="str">
        <f>IF(H836="","",IF(K836="","",K836/H836))</f>
        <v/>
      </c>
      <c r="M836" s="1"/>
      <c r="N836" s="20"/>
      <c r="O836" s="13"/>
      <c r="P836" s="1"/>
      <c r="Q836" s="20"/>
      <c r="R836" s="13"/>
      <c r="S836" s="6">
        <v>3.0832725850155511</v>
      </c>
      <c r="T836" s="6">
        <v>52.629999999999995</v>
      </c>
      <c r="U836" s="6">
        <v>45.3</v>
      </c>
      <c r="V836" s="6">
        <v>0</v>
      </c>
      <c r="W836" s="6">
        <v>0</v>
      </c>
      <c r="X836" s="6">
        <f>IF(T836="","",T836-U836-V836-W836)</f>
        <v>7.3299999999999983</v>
      </c>
      <c r="Y836" s="9">
        <f>IF(U836="","",U836/$T836)</f>
        <v>0.86072582177465329</v>
      </c>
      <c r="Z836" s="9">
        <f>IF(V836="","",V836/$T836)</f>
        <v>0</v>
      </c>
      <c r="AA836" s="9">
        <f>IF(W836="","",W836/$T836)</f>
        <v>0</v>
      </c>
      <c r="AB836" s="9">
        <f>IF(X836="","",X836/$T836)</f>
        <v>0.13927417822534674</v>
      </c>
      <c r="AC836" s="21"/>
      <c r="AD836" s="1" t="s">
        <v>4650</v>
      </c>
      <c r="AE836" s="1">
        <v>2017</v>
      </c>
      <c r="AF836" s="1"/>
      <c r="AG836" s="1"/>
      <c r="AH836" s="12" t="s">
        <v>2537</v>
      </c>
      <c r="AI836" s="1"/>
      <c r="AJ836" s="32" t="str">
        <f>IF(AE836&lt;&gt;AE835,"1",IF(C836&gt;C835,AJ835+1,"1"))</f>
        <v>1</v>
      </c>
      <c r="AK836" s="10" t="str">
        <f>IF(G836="Top",AJ836*1,IF(G836="Bottom",AJ836+10,""))</f>
        <v/>
      </c>
      <c r="AL836" s="11" t="s">
        <v>4651</v>
      </c>
      <c r="AM836" s="14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</row>
    <row r="837" spans="1:73" s="11" customFormat="1" ht="11.25" hidden="1" x14ac:dyDescent="0.2">
      <c r="A837" s="1">
        <v>33.1</v>
      </c>
      <c r="B837" s="11" t="s">
        <v>125</v>
      </c>
      <c r="C837" s="24">
        <v>42968</v>
      </c>
      <c r="D837" s="1"/>
      <c r="E837" s="20"/>
      <c r="F837" s="1"/>
      <c r="G837" s="1" t="s">
        <v>13</v>
      </c>
      <c r="H837" s="5"/>
      <c r="I837" s="6"/>
      <c r="J837" s="6"/>
      <c r="K837" s="6"/>
      <c r="L837" s="6" t="str">
        <f>IF(H837="","",IF(K837="","",K837/H837))</f>
        <v/>
      </c>
      <c r="M837" s="1"/>
      <c r="N837" s="20"/>
      <c r="O837" s="13"/>
      <c r="P837" s="1"/>
      <c r="Q837" s="20"/>
      <c r="R837" s="13"/>
      <c r="S837" s="6">
        <v>0.84228472935027487</v>
      </c>
      <c r="T837" s="6">
        <v>6.95</v>
      </c>
      <c r="U837" s="6">
        <v>6.45</v>
      </c>
      <c r="V837" s="6">
        <v>0</v>
      </c>
      <c r="W837" s="6">
        <v>0</v>
      </c>
      <c r="X837" s="6">
        <f>IF(T837="","",T837-U837-V837-W837)</f>
        <v>0.5</v>
      </c>
      <c r="Y837" s="9">
        <f>IF(U837="","",U837/$T837)</f>
        <v>0.92805755395683454</v>
      </c>
      <c r="Z837" s="9">
        <f>IF(V837="","",V837/$T837)</f>
        <v>0</v>
      </c>
      <c r="AA837" s="9">
        <f>IF(W837="","",W837/$T837)</f>
        <v>0</v>
      </c>
      <c r="AB837" s="9">
        <f>IF(X837="","",X837/$T837)</f>
        <v>7.1942446043165464E-2</v>
      </c>
      <c r="AC837" s="21"/>
      <c r="AD837" s="1" t="s">
        <v>4652</v>
      </c>
      <c r="AE837" s="1">
        <v>2017</v>
      </c>
      <c r="AF837" s="1"/>
      <c r="AG837" s="1"/>
      <c r="AH837" s="12" t="s">
        <v>2537</v>
      </c>
      <c r="AI837" s="1"/>
      <c r="AJ837" s="32" t="str">
        <f>IF(AE837&lt;&gt;AE836,"1",IF(C837&gt;C836,AJ836+1,"1"))</f>
        <v>1</v>
      </c>
      <c r="AK837" s="10" t="str">
        <f>IF(G837="Top",AJ837*1,IF(G837="Bottom",AJ837+10,""))</f>
        <v/>
      </c>
      <c r="AL837" s="11" t="s">
        <v>4653</v>
      </c>
      <c r="AM837" s="14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</row>
    <row r="838" spans="1:73" s="11" customFormat="1" ht="11.25" hidden="1" x14ac:dyDescent="0.2">
      <c r="A838" s="1">
        <v>33.1</v>
      </c>
      <c r="B838" s="11" t="s">
        <v>125</v>
      </c>
      <c r="C838" s="24">
        <v>42968</v>
      </c>
      <c r="D838" s="1"/>
      <c r="E838" s="20"/>
      <c r="F838" s="1"/>
      <c r="G838" s="1" t="s">
        <v>13</v>
      </c>
      <c r="H838" s="5"/>
      <c r="I838" s="6"/>
      <c r="J838" s="6"/>
      <c r="K838" s="6"/>
      <c r="L838" s="6" t="str">
        <f>IF(H838="","",IF(K838="","",K838/H838))</f>
        <v/>
      </c>
      <c r="M838" s="1"/>
      <c r="N838" s="20"/>
      <c r="O838" s="13"/>
      <c r="P838" s="1"/>
      <c r="Q838" s="20"/>
      <c r="R838" s="13"/>
      <c r="S838" s="6">
        <v>0.15</v>
      </c>
      <c r="T838" s="6">
        <v>4.66</v>
      </c>
      <c r="U838" s="6">
        <v>4.3600000000000003</v>
      </c>
      <c r="V838" s="6">
        <v>0</v>
      </c>
      <c r="W838" s="6">
        <v>0</v>
      </c>
      <c r="X838" s="6">
        <f>IF(T838="","",T838-U838-V838-W838)</f>
        <v>0.29999999999999982</v>
      </c>
      <c r="Y838" s="9">
        <f>IF(U838="","",U838/$T838)</f>
        <v>0.93562231759656656</v>
      </c>
      <c r="Z838" s="9">
        <f>IF(V838="","",V838/$T838)</f>
        <v>0</v>
      </c>
      <c r="AA838" s="9">
        <f>IF(W838="","",W838/$T838)</f>
        <v>0</v>
      </c>
      <c r="AB838" s="9">
        <f>IF(X838="","",X838/$T838)</f>
        <v>6.4377682403433431E-2</v>
      </c>
      <c r="AC838" s="21"/>
      <c r="AD838" s="1" t="s">
        <v>4654</v>
      </c>
      <c r="AE838" s="1">
        <v>2017</v>
      </c>
      <c r="AF838" s="1"/>
      <c r="AG838" s="1"/>
      <c r="AH838" s="12" t="s">
        <v>2537</v>
      </c>
      <c r="AI838" s="1"/>
      <c r="AJ838" s="32" t="str">
        <f>IF(AE838&lt;&gt;AE837,"1",IF(C838&gt;C837,AJ837+1,"1"))</f>
        <v>1</v>
      </c>
      <c r="AK838" s="10" t="str">
        <f>IF(G838="Top",AJ838*1,IF(G838="Bottom",AJ838+10,""))</f>
        <v/>
      </c>
      <c r="AL838" s="11" t="s">
        <v>4655</v>
      </c>
      <c r="AM838" s="14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</row>
    <row r="839" spans="1:73" s="11" customFormat="1" ht="11.25" hidden="1" x14ac:dyDescent="0.2">
      <c r="A839" s="1">
        <v>33.1</v>
      </c>
      <c r="B839" s="11" t="s">
        <v>125</v>
      </c>
      <c r="C839" s="24">
        <v>42968</v>
      </c>
      <c r="D839" s="1"/>
      <c r="E839" s="20"/>
      <c r="F839" s="1"/>
      <c r="G839" s="1" t="s">
        <v>13</v>
      </c>
      <c r="H839" s="5"/>
      <c r="I839" s="6"/>
      <c r="J839" s="6"/>
      <c r="K839" s="6"/>
      <c r="L839" s="6" t="str">
        <f>IF(H839="","",IF(K839="","",K839/H839))</f>
        <v/>
      </c>
      <c r="M839" s="1"/>
      <c r="N839" s="20"/>
      <c r="O839" s="13"/>
      <c r="P839" s="1"/>
      <c r="Q839" s="20"/>
      <c r="R839" s="13"/>
      <c r="S839" s="6">
        <v>0.15</v>
      </c>
      <c r="T839" s="6">
        <v>2.02</v>
      </c>
      <c r="U839" s="6">
        <v>0.5</v>
      </c>
      <c r="V839" s="6">
        <v>0</v>
      </c>
      <c r="W839" s="6">
        <v>0</v>
      </c>
      <c r="X839" s="6">
        <f>IF(T839="","",T839-U839-V839-W839)</f>
        <v>1.52</v>
      </c>
      <c r="Y839" s="9">
        <f>IF(U839="","",U839/$T839)</f>
        <v>0.24752475247524752</v>
      </c>
      <c r="Z839" s="9">
        <f>IF(V839="","",V839/$T839)</f>
        <v>0</v>
      </c>
      <c r="AA839" s="9">
        <f>IF(W839="","",W839/$T839)</f>
        <v>0</v>
      </c>
      <c r="AB839" s="9">
        <f>IF(X839="","",X839/$T839)</f>
        <v>0.75247524752475248</v>
      </c>
      <c r="AC839" s="21"/>
      <c r="AD839" s="1" t="s">
        <v>4656</v>
      </c>
      <c r="AE839" s="1">
        <v>2017</v>
      </c>
      <c r="AF839" s="1"/>
      <c r="AG839" s="1"/>
      <c r="AH839" s="12" t="s">
        <v>2537</v>
      </c>
      <c r="AI839" s="1"/>
      <c r="AJ839" s="32" t="str">
        <f>IF(AE839&lt;&gt;AE838,"1",IF(C839&gt;C838,AJ838+1,"1"))</f>
        <v>1</v>
      </c>
      <c r="AK839" s="10" t="str">
        <f>IF(G839="Top",AJ839*1,IF(G839="Bottom",AJ839+10,""))</f>
        <v/>
      </c>
      <c r="AL839" s="11" t="s">
        <v>4657</v>
      </c>
      <c r="AM839" s="14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</row>
    <row r="840" spans="1:73" s="11" customFormat="1" ht="11.25" hidden="1" x14ac:dyDescent="0.2">
      <c r="A840" s="1">
        <v>33.1</v>
      </c>
      <c r="B840" s="11" t="s">
        <v>125</v>
      </c>
      <c r="C840" s="24">
        <v>42968</v>
      </c>
      <c r="D840" s="1"/>
      <c r="E840" s="20"/>
      <c r="F840" s="1"/>
      <c r="G840" s="1" t="s">
        <v>13</v>
      </c>
      <c r="H840" s="5"/>
      <c r="I840" s="6"/>
      <c r="J840" s="6"/>
      <c r="K840" s="6"/>
      <c r="L840" s="6" t="str">
        <f>IF(H840="","",IF(K840="","",K840/H840))</f>
        <v/>
      </c>
      <c r="M840" s="1"/>
      <c r="N840" s="20"/>
      <c r="O840" s="13"/>
      <c r="P840" s="1"/>
      <c r="Q840" s="20"/>
      <c r="R840" s="13"/>
      <c r="S840" s="6">
        <v>3.356093430010489</v>
      </c>
      <c r="T840" s="6">
        <v>42.42</v>
      </c>
      <c r="U840" s="6">
        <v>38.380000000000003</v>
      </c>
      <c r="V840" s="6">
        <v>0</v>
      </c>
      <c r="W840" s="6">
        <v>0</v>
      </c>
      <c r="X840" s="6">
        <f>IF(T840="","",T840-U840-V840-W840)</f>
        <v>4.0399999999999991</v>
      </c>
      <c r="Y840" s="9">
        <f>IF(U840="","",U840/$T840)</f>
        <v>0.90476190476190477</v>
      </c>
      <c r="Z840" s="9">
        <f>IF(V840="","",V840/$T840)</f>
        <v>0</v>
      </c>
      <c r="AA840" s="9">
        <f>IF(W840="","",W840/$T840)</f>
        <v>0</v>
      </c>
      <c r="AB840" s="9">
        <f>IF(X840="","",X840/$T840)</f>
        <v>9.5238095238095219E-2</v>
      </c>
      <c r="AC840" s="21"/>
      <c r="AD840" s="1" t="s">
        <v>4658</v>
      </c>
      <c r="AE840" s="1">
        <v>2017</v>
      </c>
      <c r="AF840" s="1"/>
      <c r="AG840" s="1"/>
      <c r="AH840" s="12" t="s">
        <v>2537</v>
      </c>
      <c r="AI840" s="1"/>
      <c r="AJ840" s="32" t="str">
        <f>IF(AE840&lt;&gt;AE839,"1",IF(C840&gt;C839,AJ839+1,"1"))</f>
        <v>1</v>
      </c>
      <c r="AK840" s="10" t="str">
        <f>IF(G840="Top",AJ840*1,IF(G840="Bottom",AJ840+10,""))</f>
        <v/>
      </c>
      <c r="AL840" s="11" t="s">
        <v>4659</v>
      </c>
      <c r="AM840" s="14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</row>
    <row r="841" spans="1:73" s="11" customFormat="1" ht="11.25" hidden="1" x14ac:dyDescent="0.2">
      <c r="A841" s="1">
        <v>33.1</v>
      </c>
      <c r="B841" s="11" t="s">
        <v>125</v>
      </c>
      <c r="C841" s="24">
        <v>42975</v>
      </c>
      <c r="D841" s="1"/>
      <c r="E841" s="20"/>
      <c r="F841" s="1"/>
      <c r="G841" s="1" t="s">
        <v>13</v>
      </c>
      <c r="H841" s="5"/>
      <c r="I841" s="6"/>
      <c r="J841" s="6"/>
      <c r="K841" s="6"/>
      <c r="L841" s="6" t="str">
        <f>IF(H841="","",IF(K841="","",K841/H841))</f>
        <v/>
      </c>
      <c r="M841" s="1"/>
      <c r="N841" s="20"/>
      <c r="O841" s="13"/>
      <c r="P841" s="1"/>
      <c r="Q841" s="20"/>
      <c r="R841" s="13"/>
      <c r="S841" s="6">
        <v>93.474374390723611</v>
      </c>
      <c r="T841" s="6">
        <v>3364</v>
      </c>
      <c r="U841" s="6">
        <v>3125.75</v>
      </c>
      <c r="V841" s="6">
        <v>0</v>
      </c>
      <c r="W841" s="6">
        <v>0</v>
      </c>
      <c r="X841" s="6">
        <f>IF(T841="","",T841-U841-V841-W841)</f>
        <v>238.25</v>
      </c>
      <c r="Y841" s="9">
        <f>IF(U841="","",U841/$T841)</f>
        <v>0.92917657550535082</v>
      </c>
      <c r="Z841" s="9">
        <f>IF(V841="","",V841/$T841)</f>
        <v>0</v>
      </c>
      <c r="AA841" s="9">
        <f>IF(W841="","",W841/$T841)</f>
        <v>0</v>
      </c>
      <c r="AB841" s="9">
        <f>IF(X841="","",X841/$T841)</f>
        <v>7.082342449464922E-2</v>
      </c>
      <c r="AC841" s="21"/>
      <c r="AD841" s="1" t="s">
        <v>4822</v>
      </c>
      <c r="AE841" s="1">
        <v>2017</v>
      </c>
      <c r="AF841" s="1"/>
      <c r="AG841" s="1"/>
      <c r="AH841" s="12" t="s">
        <v>2537</v>
      </c>
      <c r="AI841" s="1"/>
      <c r="AJ841" s="32">
        <f>IF(AE841&lt;&gt;AE840,"1",IF(C841&gt;C840,AJ840+1,"1"))</f>
        <v>2</v>
      </c>
      <c r="AK841" s="10" t="str">
        <f>IF(G841="Top",AJ841*1,IF(G841="Bottom",AJ841+10,""))</f>
        <v/>
      </c>
      <c r="AL841" s="11" t="s">
        <v>4823</v>
      </c>
      <c r="AM841" s="14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</row>
    <row r="842" spans="1:73" s="11" customFormat="1" ht="11.25" hidden="1" x14ac:dyDescent="0.2">
      <c r="A842" s="1">
        <v>33.1</v>
      </c>
      <c r="B842" s="11" t="s">
        <v>125</v>
      </c>
      <c r="C842" s="24">
        <v>42975</v>
      </c>
      <c r="D842" s="1"/>
      <c r="E842" s="20"/>
      <c r="F842" s="1"/>
      <c r="G842" s="1" t="s">
        <v>13</v>
      </c>
      <c r="H842" s="5"/>
      <c r="I842" s="6"/>
      <c r="J842" s="6"/>
      <c r="K842" s="6"/>
      <c r="L842" s="6" t="str">
        <f>IF(H842="","",IF(K842="","",K842/H842))</f>
        <v/>
      </c>
      <c r="M842" s="1"/>
      <c r="N842" s="20"/>
      <c r="O842" s="13"/>
      <c r="P842" s="1"/>
      <c r="Q842" s="20"/>
      <c r="R842" s="13"/>
      <c r="S842" s="6">
        <v>2.5918162670036669</v>
      </c>
      <c r="T842" s="6">
        <v>30.41</v>
      </c>
      <c r="U842" s="6">
        <v>24.09</v>
      </c>
      <c r="V842" s="6">
        <v>0</v>
      </c>
      <c r="W842" s="6">
        <v>0</v>
      </c>
      <c r="X842" s="6">
        <f>IF(T842="","",T842-U842-V842-W842)</f>
        <v>6.32</v>
      </c>
      <c r="Y842" s="9">
        <f>IF(U842="","",U842/$T842)</f>
        <v>0.79217362709634986</v>
      </c>
      <c r="Z842" s="9">
        <f>IF(V842="","",V842/$T842)</f>
        <v>0</v>
      </c>
      <c r="AA842" s="9">
        <f>IF(W842="","",W842/$T842)</f>
        <v>0</v>
      </c>
      <c r="AB842" s="9">
        <f>IF(X842="","",X842/$T842)</f>
        <v>0.20782637290365014</v>
      </c>
      <c r="AC842" s="21"/>
      <c r="AD842" s="1" t="s">
        <v>4824</v>
      </c>
      <c r="AE842" s="1">
        <v>2017</v>
      </c>
      <c r="AF842" s="1"/>
      <c r="AG842" s="1"/>
      <c r="AH842" s="12" t="s">
        <v>2537</v>
      </c>
      <c r="AI842" s="1"/>
      <c r="AJ842" s="32" t="str">
        <f>IF(AE842&lt;&gt;AE841,"1",IF(C842&gt;C841,AJ841+1,"1"))</f>
        <v>1</v>
      </c>
      <c r="AK842" s="10" t="str">
        <f>IF(G842="Top",AJ842*1,IF(G842="Bottom",AJ842+10,""))</f>
        <v/>
      </c>
      <c r="AL842" s="11" t="s">
        <v>4825</v>
      </c>
      <c r="AM842" s="14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</row>
    <row r="843" spans="1:73" s="11" customFormat="1" ht="11.25" hidden="1" x14ac:dyDescent="0.2">
      <c r="A843" s="1">
        <v>33.1</v>
      </c>
      <c r="B843" s="11" t="s">
        <v>125</v>
      </c>
      <c r="C843" s="24">
        <v>42975</v>
      </c>
      <c r="D843" s="1"/>
      <c r="E843" s="20"/>
      <c r="F843" s="1"/>
      <c r="G843" s="1" t="s">
        <v>13</v>
      </c>
      <c r="H843" s="5"/>
      <c r="I843" s="6"/>
      <c r="J843" s="6"/>
      <c r="K843" s="6"/>
      <c r="L843" s="6" t="str">
        <f>IF(H843="","",IF(K843="","",K843/H843))</f>
        <v/>
      </c>
      <c r="M843" s="1"/>
      <c r="N843" s="20"/>
      <c r="O843" s="13"/>
      <c r="P843" s="1"/>
      <c r="Q843" s="20"/>
      <c r="R843" s="13"/>
      <c r="S843" s="6">
        <v>1.4793068079423257</v>
      </c>
      <c r="T843" s="6">
        <v>41.6</v>
      </c>
      <c r="U843" s="6">
        <v>37.6</v>
      </c>
      <c r="V843" s="6">
        <v>2.79</v>
      </c>
      <c r="W843" s="6">
        <v>1.21</v>
      </c>
      <c r="X843" s="6">
        <f>IF(T843="","",T843-U843-V843-W843)</f>
        <v>0</v>
      </c>
      <c r="Y843" s="9">
        <f>IF(U843="","",U843/$T843)</f>
        <v>0.90384615384615385</v>
      </c>
      <c r="Z843" s="9">
        <f>IF(V843="","",V843/$T843)</f>
        <v>6.706730769230769E-2</v>
      </c>
      <c r="AA843" s="9">
        <f>IF(W843="","",W843/$T843)</f>
        <v>2.9086538461538459E-2</v>
      </c>
      <c r="AB843" s="9">
        <f>IF(X843="","",X843/$T843)</f>
        <v>0</v>
      </c>
      <c r="AC843" s="21"/>
      <c r="AD843" s="1" t="s">
        <v>4826</v>
      </c>
      <c r="AE843" s="1">
        <v>2017</v>
      </c>
      <c r="AF843" s="1"/>
      <c r="AG843" s="1"/>
      <c r="AH843" s="12" t="s">
        <v>2537</v>
      </c>
      <c r="AI843" s="1"/>
      <c r="AJ843" s="32" t="str">
        <f>IF(AE843&lt;&gt;AE842,"1",IF(C843&gt;C842,AJ842+1,"1"))</f>
        <v>1</v>
      </c>
      <c r="AK843" s="10" t="str">
        <f>IF(G843="Top",AJ843*1,IF(G843="Bottom",AJ843+10,""))</f>
        <v/>
      </c>
      <c r="AL843" s="11" t="s">
        <v>4827</v>
      </c>
      <c r="AM843" s="14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</row>
    <row r="844" spans="1:73" s="11" customFormat="1" ht="11.25" hidden="1" x14ac:dyDescent="0.2">
      <c r="A844" s="1">
        <v>33.1</v>
      </c>
      <c r="B844" s="11" t="s">
        <v>125</v>
      </c>
      <c r="C844" s="24">
        <v>42975</v>
      </c>
      <c r="D844" s="1"/>
      <c r="E844" s="20"/>
      <c r="F844" s="1"/>
      <c r="G844" s="1" t="s">
        <v>13</v>
      </c>
      <c r="H844" s="5"/>
      <c r="I844" s="6"/>
      <c r="J844" s="6"/>
      <c r="K844" s="6"/>
      <c r="L844" s="6" t="str">
        <f>IF(H844="","",IF(K844="","",K844/H844))</f>
        <v/>
      </c>
      <c r="M844" s="1"/>
      <c r="N844" s="20"/>
      <c r="O844" s="13"/>
      <c r="P844" s="1"/>
      <c r="Q844" s="20"/>
      <c r="R844" s="13"/>
      <c r="S844" s="6">
        <v>1.9093111999786938</v>
      </c>
      <c r="T844" s="6">
        <v>32.159999999999997</v>
      </c>
      <c r="U844" s="6">
        <v>8.14</v>
      </c>
      <c r="V844" s="6">
        <v>0</v>
      </c>
      <c r="W844" s="6">
        <v>0</v>
      </c>
      <c r="X844" s="6">
        <f>IF(T844="","",T844-U844-V844-W844)</f>
        <v>24.019999999999996</v>
      </c>
      <c r="Y844" s="9">
        <f>IF(U844="","",U844/$T844)</f>
        <v>0.25310945273631846</v>
      </c>
      <c r="Z844" s="9">
        <f>IF(V844="","",V844/$T844)</f>
        <v>0</v>
      </c>
      <c r="AA844" s="9">
        <f>IF(W844="","",W844/$T844)</f>
        <v>0</v>
      </c>
      <c r="AB844" s="9">
        <f>IF(X844="","",X844/$T844)</f>
        <v>0.74689054726368154</v>
      </c>
      <c r="AC844" s="21"/>
      <c r="AD844" s="1" t="s">
        <v>4828</v>
      </c>
      <c r="AE844" s="1">
        <v>2017</v>
      </c>
      <c r="AF844" s="1"/>
      <c r="AG844" s="1"/>
      <c r="AH844" s="12" t="s">
        <v>2537</v>
      </c>
      <c r="AI844" s="1"/>
      <c r="AJ844" s="32" t="str">
        <f>IF(AE844&lt;&gt;AE843,"1",IF(C844&gt;C843,AJ843+1,"1"))</f>
        <v>1</v>
      </c>
      <c r="AK844" s="10" t="str">
        <f>IF(G844="Top",AJ844*1,IF(G844="Bottom",AJ844+10,""))</f>
        <v/>
      </c>
      <c r="AL844" s="11" t="s">
        <v>4829</v>
      </c>
      <c r="AM844" s="14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</row>
    <row r="845" spans="1:73" s="11" customFormat="1" ht="11.25" hidden="1" x14ac:dyDescent="0.2">
      <c r="A845" s="1">
        <v>33.1</v>
      </c>
      <c r="B845" s="11" t="s">
        <v>125</v>
      </c>
      <c r="C845" s="24">
        <v>42975</v>
      </c>
      <c r="D845" s="1"/>
      <c r="E845" s="20"/>
      <c r="F845" s="1"/>
      <c r="G845" s="1" t="s">
        <v>13</v>
      </c>
      <c r="H845" s="5"/>
      <c r="I845" s="6"/>
      <c r="J845" s="6"/>
      <c r="K845" s="6"/>
      <c r="L845" s="6" t="str">
        <f>IF(H845="","",IF(K845="","",K845/H845))</f>
        <v/>
      </c>
      <c r="M845" s="1"/>
      <c r="N845" s="20"/>
      <c r="O845" s="13"/>
      <c r="P845" s="1"/>
      <c r="Q845" s="20"/>
      <c r="R845" s="13"/>
      <c r="S845" s="6">
        <v>6.5895798721734637</v>
      </c>
      <c r="T845" s="6">
        <v>102.66</v>
      </c>
      <c r="U845" s="6">
        <v>71.569999999999993</v>
      </c>
      <c r="V845" s="6">
        <v>0</v>
      </c>
      <c r="W845" s="6">
        <v>0</v>
      </c>
      <c r="X845" s="6">
        <f>IF(T845="","",T845-U845-V845-W845)</f>
        <v>31.090000000000003</v>
      </c>
      <c r="Y845" s="9">
        <f>IF(U845="","",U845/$T845)</f>
        <v>0.6971556594584063</v>
      </c>
      <c r="Z845" s="9">
        <f>IF(V845="","",V845/$T845)</f>
        <v>0</v>
      </c>
      <c r="AA845" s="9">
        <f>IF(W845="","",W845/$T845)</f>
        <v>0</v>
      </c>
      <c r="AB845" s="9">
        <f>IF(X845="","",X845/$T845)</f>
        <v>0.30284434054159365</v>
      </c>
      <c r="AC845" s="21"/>
      <c r="AD845" s="1" t="s">
        <v>4830</v>
      </c>
      <c r="AE845" s="1">
        <v>2017</v>
      </c>
      <c r="AF845" s="1"/>
      <c r="AG845" s="1"/>
      <c r="AH845" s="12" t="s">
        <v>2537</v>
      </c>
      <c r="AI845" s="1"/>
      <c r="AJ845" s="32" t="str">
        <f>IF(AE845&lt;&gt;AE844,"1",IF(C845&gt;C844,AJ844+1,"1"))</f>
        <v>1</v>
      </c>
      <c r="AK845" s="10" t="str">
        <f>IF(G845="Top",AJ845*1,IF(G845="Bottom",AJ845+10,""))</f>
        <v/>
      </c>
      <c r="AL845" s="11" t="s">
        <v>4831</v>
      </c>
      <c r="AM845" s="14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</row>
    <row r="846" spans="1:73" s="11" customFormat="1" ht="11.25" hidden="1" x14ac:dyDescent="0.2">
      <c r="A846" s="1">
        <v>33.1</v>
      </c>
      <c r="B846" s="11" t="s">
        <v>125</v>
      </c>
      <c r="C846" s="24">
        <v>42975</v>
      </c>
      <c r="D846" s="1"/>
      <c r="E846" s="20"/>
      <c r="F846" s="1"/>
      <c r="G846" s="1" t="s">
        <v>13</v>
      </c>
      <c r="H846" s="5"/>
      <c r="I846" s="6"/>
      <c r="J846" s="6"/>
      <c r="K846" s="6"/>
      <c r="L846" s="6" t="str">
        <f>IF(H846="","",IF(K846="","",K846/H846))</f>
        <v/>
      </c>
      <c r="M846" s="1"/>
      <c r="N846" s="20"/>
      <c r="O846" s="13"/>
      <c r="P846" s="1"/>
      <c r="Q846" s="20"/>
      <c r="R846" s="13"/>
      <c r="S846" s="6">
        <v>0.47323407958305524</v>
      </c>
      <c r="T846" s="6">
        <v>3922.75</v>
      </c>
      <c r="U846" s="6">
        <v>2821.5</v>
      </c>
      <c r="V846" s="6">
        <v>0</v>
      </c>
      <c r="W846" s="6">
        <v>0</v>
      </c>
      <c r="X846" s="6">
        <f>IF(T846="","",T846-U846-V846-W846)</f>
        <v>1101.25</v>
      </c>
      <c r="Y846" s="9">
        <f>IF(U846="","",U846/$T846)</f>
        <v>0.71926582117137217</v>
      </c>
      <c r="Z846" s="9">
        <f>IF(V846="","",V846/$T846)</f>
        <v>0</v>
      </c>
      <c r="AA846" s="9">
        <f>IF(W846="","",W846/$T846)</f>
        <v>0</v>
      </c>
      <c r="AB846" s="9">
        <f>IF(X846="","",X846/$T846)</f>
        <v>0.28073417882862789</v>
      </c>
      <c r="AC846" s="21"/>
      <c r="AD846" s="1" t="s">
        <v>4832</v>
      </c>
      <c r="AE846" s="1">
        <v>2017</v>
      </c>
      <c r="AF846" s="1"/>
      <c r="AG846" s="1"/>
      <c r="AH846" s="12" t="s">
        <v>2537</v>
      </c>
      <c r="AI846" s="1"/>
      <c r="AJ846" s="32" t="str">
        <f>IF(AE846&lt;&gt;AE845,"1",IF(C846&gt;C845,AJ845+1,"1"))</f>
        <v>1</v>
      </c>
      <c r="AK846" s="10" t="str">
        <f>IF(G846="Top",AJ846*1,IF(G846="Bottom",AJ846+10,""))</f>
        <v/>
      </c>
      <c r="AL846" s="11" t="s">
        <v>4833</v>
      </c>
      <c r="AM846" s="14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</row>
    <row r="847" spans="1:73" s="11" customFormat="1" ht="11.25" hidden="1" x14ac:dyDescent="0.2">
      <c r="A847" s="1">
        <v>33.1</v>
      </c>
      <c r="B847" s="11" t="s">
        <v>125</v>
      </c>
      <c r="C847" s="24">
        <v>42975</v>
      </c>
      <c r="D847" s="1"/>
      <c r="E847" s="20"/>
      <c r="F847" s="1"/>
      <c r="G847" s="1" t="s">
        <v>13</v>
      </c>
      <c r="H847" s="5"/>
      <c r="I847" s="6"/>
      <c r="J847" s="6"/>
      <c r="K847" s="6"/>
      <c r="L847" s="6" t="str">
        <f>IF(H847="","",IF(K847="","",K847/H847))</f>
        <v/>
      </c>
      <c r="M847" s="1"/>
      <c r="N847" s="20"/>
      <c r="O847" s="13"/>
      <c r="P847" s="1"/>
      <c r="Q847" s="20"/>
      <c r="R847" s="13"/>
      <c r="S847" s="6">
        <v>0.87739890838128931</v>
      </c>
      <c r="T847" s="6">
        <v>8.33</v>
      </c>
      <c r="U847" s="6">
        <v>4.84</v>
      </c>
      <c r="V847" s="6">
        <v>0</v>
      </c>
      <c r="W847" s="6">
        <v>0</v>
      </c>
      <c r="X847" s="6">
        <f>IF(T847="","",T847-U847-V847-W847)</f>
        <v>3.49</v>
      </c>
      <c r="Y847" s="9">
        <f>IF(U847="","",U847/$T847)</f>
        <v>0.58103241296518604</v>
      </c>
      <c r="Z847" s="9">
        <f>IF(V847="","",V847/$T847)</f>
        <v>0</v>
      </c>
      <c r="AA847" s="9">
        <f>IF(W847="","",W847/$T847)</f>
        <v>0</v>
      </c>
      <c r="AB847" s="9">
        <f>IF(X847="","",X847/$T847)</f>
        <v>0.41896758703481396</v>
      </c>
      <c r="AC847" s="21"/>
      <c r="AD847" s="1" t="s">
        <v>4834</v>
      </c>
      <c r="AE847" s="1">
        <v>2017</v>
      </c>
      <c r="AF847" s="1"/>
      <c r="AG847" s="1"/>
      <c r="AH847" s="12" t="s">
        <v>2537</v>
      </c>
      <c r="AI847" s="1"/>
      <c r="AJ847" s="32" t="str">
        <f>IF(AE847&lt;&gt;AE846,"1",IF(C847&gt;C846,AJ846+1,"1"))</f>
        <v>1</v>
      </c>
      <c r="AK847" s="10" t="str">
        <f>IF(G847="Top",AJ847*1,IF(G847="Bottom",AJ847+10,""))</f>
        <v/>
      </c>
      <c r="AL847" s="11" t="s">
        <v>4835</v>
      </c>
      <c r="AM847" s="14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</row>
    <row r="848" spans="1:73" s="11" customFormat="1" ht="11.25" hidden="1" x14ac:dyDescent="0.2">
      <c r="A848" s="1">
        <v>33.1</v>
      </c>
      <c r="B848" s="11" t="s">
        <v>125</v>
      </c>
      <c r="C848" s="24">
        <v>42975</v>
      </c>
      <c r="D848" s="1"/>
      <c r="E848" s="20"/>
      <c r="F848" s="1"/>
      <c r="G848" s="1" t="s">
        <v>13</v>
      </c>
      <c r="H848" s="5"/>
      <c r="I848" s="6"/>
      <c r="J848" s="6"/>
      <c r="K848" s="6"/>
      <c r="L848" s="6" t="str">
        <f>IF(H848="","",IF(K848="","",K848/H848))</f>
        <v/>
      </c>
      <c r="M848" s="1"/>
      <c r="N848" s="20"/>
      <c r="O848" s="13"/>
      <c r="P848" s="1"/>
      <c r="Q848" s="20"/>
      <c r="R848" s="13"/>
      <c r="S848" s="6">
        <v>5.6067594757521837</v>
      </c>
      <c r="T848" s="6">
        <v>44.17</v>
      </c>
      <c r="U848" s="6">
        <v>39</v>
      </c>
      <c r="V848" s="6">
        <v>0</v>
      </c>
      <c r="W848" s="6">
        <v>0</v>
      </c>
      <c r="X848" s="6">
        <f>IF(T848="","",T848-U848-V848-W848)</f>
        <v>5.1700000000000017</v>
      </c>
      <c r="Y848" s="9">
        <f>IF(U848="","",U848/$T848)</f>
        <v>0.88295223002037582</v>
      </c>
      <c r="Z848" s="9">
        <f>IF(V848="","",V848/$T848)</f>
        <v>0</v>
      </c>
      <c r="AA848" s="9">
        <f>IF(W848="","",W848/$T848)</f>
        <v>0</v>
      </c>
      <c r="AB848" s="9">
        <f>IF(X848="","",X848/$T848)</f>
        <v>0.11704776997962421</v>
      </c>
      <c r="AC848" s="21"/>
      <c r="AD848" s="1" t="s">
        <v>4836</v>
      </c>
      <c r="AE848" s="1">
        <v>2017</v>
      </c>
      <c r="AF848" s="1"/>
      <c r="AG848" s="1"/>
      <c r="AH848" s="12" t="s">
        <v>2537</v>
      </c>
      <c r="AI848" s="1"/>
      <c r="AJ848" s="32" t="str">
        <f>IF(AE848&lt;&gt;AE847,"1",IF(C848&gt;C847,AJ847+1,"1"))</f>
        <v>1</v>
      </c>
      <c r="AK848" s="10" t="str">
        <f>IF(G848="Top",AJ848*1,IF(G848="Bottom",AJ848+10,""))</f>
        <v/>
      </c>
      <c r="AL848" s="11" t="s">
        <v>4837</v>
      </c>
      <c r="AM848" s="14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</row>
    <row r="849" spans="1:73" s="11" customFormat="1" ht="11.25" hidden="1" x14ac:dyDescent="0.2">
      <c r="A849" s="1">
        <v>33.1</v>
      </c>
      <c r="B849" s="11" t="s">
        <v>125</v>
      </c>
      <c r="C849" s="24">
        <v>42975</v>
      </c>
      <c r="D849" s="1"/>
      <c r="E849" s="20"/>
      <c r="F849" s="1"/>
      <c r="G849" s="1" t="s">
        <v>13</v>
      </c>
      <c r="H849" s="5"/>
      <c r="I849" s="6"/>
      <c r="J849" s="6"/>
      <c r="K849" s="6"/>
      <c r="L849" s="6" t="str">
        <f>IF(H849="","",IF(K849="","",K849/H849))</f>
        <v/>
      </c>
      <c r="M849" s="1"/>
      <c r="N849" s="20"/>
      <c r="O849" s="13"/>
      <c r="P849" s="1"/>
      <c r="Q849" s="20"/>
      <c r="R849" s="13"/>
      <c r="S849" s="6">
        <v>0.15</v>
      </c>
      <c r="T849" s="6">
        <v>16.310000000000002</v>
      </c>
      <c r="U849" s="6">
        <v>14.14</v>
      </c>
      <c r="V849" s="6">
        <v>0</v>
      </c>
      <c r="W849" s="6">
        <v>0</v>
      </c>
      <c r="X849" s="6">
        <f>IF(T849="","",T849-U849-V849-W849)</f>
        <v>2.1700000000000017</v>
      </c>
      <c r="Y849" s="9">
        <f>IF(U849="","",U849/$T849)</f>
        <v>0.86695278969957068</v>
      </c>
      <c r="Z849" s="9">
        <f>IF(V849="","",V849/$T849)</f>
        <v>0</v>
      </c>
      <c r="AA849" s="9">
        <f>IF(W849="","",W849/$T849)</f>
        <v>0</v>
      </c>
      <c r="AB849" s="9">
        <f>IF(X849="","",X849/$T849)</f>
        <v>0.13304721030042926</v>
      </c>
      <c r="AC849" s="21"/>
      <c r="AD849" s="1" t="s">
        <v>4838</v>
      </c>
      <c r="AE849" s="1">
        <v>2017</v>
      </c>
      <c r="AF849" s="1"/>
      <c r="AG849" s="1"/>
      <c r="AH849" s="12" t="s">
        <v>2537</v>
      </c>
      <c r="AI849" s="1"/>
      <c r="AJ849" s="32" t="str">
        <f>IF(AE849&lt;&gt;AE848,"1",IF(C849&gt;C848,AJ848+1,"1"))</f>
        <v>1</v>
      </c>
      <c r="AK849" s="10" t="str">
        <f>IF(G849="Top",AJ849*1,IF(G849="Bottom",AJ849+10,""))</f>
        <v/>
      </c>
      <c r="AL849" s="11" t="s">
        <v>4839</v>
      </c>
      <c r="AM849" s="14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</row>
    <row r="850" spans="1:73" s="11" customFormat="1" ht="11.25" hidden="1" x14ac:dyDescent="0.2">
      <c r="A850" s="1">
        <v>33.1</v>
      </c>
      <c r="B850" s="11" t="s">
        <v>125</v>
      </c>
      <c r="C850" s="24">
        <v>42975</v>
      </c>
      <c r="D850" s="1"/>
      <c r="E850" s="20"/>
      <c r="F850" s="1"/>
      <c r="G850" s="1" t="s">
        <v>13</v>
      </c>
      <c r="H850" s="5"/>
      <c r="I850" s="6"/>
      <c r="J850" s="6"/>
      <c r="K850" s="6"/>
      <c r="L850" s="6" t="str">
        <f>IF(H850="","",IF(K850="","",K850/H850))</f>
        <v/>
      </c>
      <c r="M850" s="1"/>
      <c r="N850" s="20"/>
      <c r="O850" s="13"/>
      <c r="P850" s="1"/>
      <c r="Q850" s="20"/>
      <c r="R850" s="13"/>
      <c r="S850" s="6">
        <v>2.009197978022176</v>
      </c>
      <c r="T850" s="6">
        <v>8.1999999999999993</v>
      </c>
      <c r="U850" s="6">
        <v>7.81</v>
      </c>
      <c r="V850" s="6">
        <v>0</v>
      </c>
      <c r="W850" s="6">
        <v>0</v>
      </c>
      <c r="X850" s="6">
        <f>IF(T850="","",T850-U850-V850-W850)</f>
        <v>0.38999999999999968</v>
      </c>
      <c r="Y850" s="9">
        <f>IF(U850="","",U850/$T850)</f>
        <v>0.95243902439024397</v>
      </c>
      <c r="Z850" s="9">
        <f>IF(V850="","",V850/$T850)</f>
        <v>0</v>
      </c>
      <c r="AA850" s="9">
        <f>IF(W850="","",W850/$T850)</f>
        <v>0</v>
      </c>
      <c r="AB850" s="9">
        <f>IF(X850="","",X850/$T850)</f>
        <v>4.7560975609756063E-2</v>
      </c>
      <c r="AC850" s="21"/>
      <c r="AD850" s="1" t="s">
        <v>4840</v>
      </c>
      <c r="AE850" s="1">
        <v>2017</v>
      </c>
      <c r="AF850" s="1"/>
      <c r="AG850" s="1"/>
      <c r="AH850" s="12" t="s">
        <v>2537</v>
      </c>
      <c r="AI850" s="1"/>
      <c r="AJ850" s="32" t="str">
        <f>IF(AE850&lt;&gt;AE849,"1",IF(C850&gt;C849,AJ849+1,"1"))</f>
        <v>1</v>
      </c>
      <c r="AK850" s="10" t="str">
        <f>IF(G850="Top",AJ850*1,IF(G850="Bottom",AJ850+10,""))</f>
        <v/>
      </c>
      <c r="AL850" s="11" t="s">
        <v>4841</v>
      </c>
      <c r="AM850" s="14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</row>
    <row r="851" spans="1:73" s="11" customFormat="1" ht="11.25" hidden="1" x14ac:dyDescent="0.2">
      <c r="A851" s="1">
        <v>33.1</v>
      </c>
      <c r="B851" s="11" t="s">
        <v>125</v>
      </c>
      <c r="C851" s="24">
        <v>42975</v>
      </c>
      <c r="D851" s="1"/>
      <c r="E851" s="20"/>
      <c r="F851" s="1"/>
      <c r="G851" s="1" t="s">
        <v>13</v>
      </c>
      <c r="H851" s="5"/>
      <c r="I851" s="6"/>
      <c r="J851" s="6"/>
      <c r="K851" s="6"/>
      <c r="L851" s="6" t="str">
        <f>IF(H851="","",IF(K851="","",K851/H851))</f>
        <v/>
      </c>
      <c r="M851" s="1"/>
      <c r="N851" s="20"/>
      <c r="O851" s="13"/>
      <c r="P851" s="1"/>
      <c r="Q851" s="20"/>
      <c r="R851" s="13"/>
      <c r="S851" s="6">
        <v>4.7402007390208594</v>
      </c>
      <c r="T851" s="6">
        <v>32.24</v>
      </c>
      <c r="U851" s="6">
        <v>29.13</v>
      </c>
      <c r="V851" s="6">
        <v>0</v>
      </c>
      <c r="W851" s="6">
        <v>0</v>
      </c>
      <c r="X851" s="6">
        <f>IF(T851="","",T851-U851-V851-W851)</f>
        <v>3.110000000000003</v>
      </c>
      <c r="Y851" s="9">
        <f>IF(U851="","",U851/$T851)</f>
        <v>0.90353598014888326</v>
      </c>
      <c r="Z851" s="9">
        <f>IF(V851="","",V851/$T851)</f>
        <v>0</v>
      </c>
      <c r="AA851" s="9">
        <f>IF(W851="","",W851/$T851)</f>
        <v>0</v>
      </c>
      <c r="AB851" s="9">
        <f>IF(X851="","",X851/$T851)</f>
        <v>9.6464019851116717E-2</v>
      </c>
      <c r="AC851" s="21"/>
      <c r="AD851" s="1" t="s">
        <v>4842</v>
      </c>
      <c r="AE851" s="1">
        <v>2017</v>
      </c>
      <c r="AF851" s="1"/>
      <c r="AG851" s="1"/>
      <c r="AH851" s="12" t="s">
        <v>2537</v>
      </c>
      <c r="AI851" s="1"/>
      <c r="AJ851" s="32" t="str">
        <f>IF(AE851&lt;&gt;AE850,"1",IF(C851&gt;C850,AJ850+1,"1"))</f>
        <v>1</v>
      </c>
      <c r="AK851" s="10" t="str">
        <f>IF(G851="Top",AJ851*1,IF(G851="Bottom",AJ851+10,""))</f>
        <v/>
      </c>
      <c r="AL851" s="11" t="s">
        <v>4843</v>
      </c>
      <c r="AM851" s="14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</row>
    <row r="852" spans="1:73" s="11" customFormat="1" ht="11.25" hidden="1" x14ac:dyDescent="0.2">
      <c r="A852" s="1">
        <v>33.1</v>
      </c>
      <c r="B852" s="11" t="s">
        <v>125</v>
      </c>
      <c r="C852" s="24">
        <v>42976</v>
      </c>
      <c r="D852" s="1"/>
      <c r="E852" s="20"/>
      <c r="F852" s="1"/>
      <c r="G852" s="1" t="s">
        <v>13</v>
      </c>
      <c r="H852" s="5"/>
      <c r="I852" s="6"/>
      <c r="J852" s="6"/>
      <c r="K852" s="6"/>
      <c r="L852" s="6" t="str">
        <f>IF(H852="","",IF(K852="","",K852/H852))</f>
        <v/>
      </c>
      <c r="M852" s="1"/>
      <c r="N852" s="20"/>
      <c r="O852" s="13"/>
      <c r="P852" s="1"/>
      <c r="Q852" s="20"/>
      <c r="R852" s="13"/>
      <c r="S852" s="6">
        <v>0.15</v>
      </c>
      <c r="T852" s="6">
        <v>3.5</v>
      </c>
      <c r="U852" s="6">
        <v>2.2999999999999998</v>
      </c>
      <c r="V852" s="6">
        <v>0</v>
      </c>
      <c r="W852" s="6">
        <v>0</v>
      </c>
      <c r="X852" s="6">
        <f>IF(T852="","",T852-U852-V852-W852)</f>
        <v>1.2000000000000002</v>
      </c>
      <c r="Y852" s="9">
        <f>IF(U852="","",U852/$T852)</f>
        <v>0.65714285714285714</v>
      </c>
      <c r="Z852" s="9">
        <f>IF(V852="","",V852/$T852)</f>
        <v>0</v>
      </c>
      <c r="AA852" s="9">
        <f>IF(W852="","",W852/$T852)</f>
        <v>0</v>
      </c>
      <c r="AB852" s="9">
        <f>IF(X852="","",X852/$T852)</f>
        <v>0.34285714285714292</v>
      </c>
      <c r="AC852" s="21"/>
      <c r="AD852" s="1" t="s">
        <v>4881</v>
      </c>
      <c r="AE852" s="1">
        <v>2017</v>
      </c>
      <c r="AF852" s="1"/>
      <c r="AG852" s="1"/>
      <c r="AH852" s="12" t="s">
        <v>2537</v>
      </c>
      <c r="AI852" s="1"/>
      <c r="AJ852" s="32">
        <f>IF(AE852&lt;&gt;AE851,"1",IF(C852&gt;C851,AJ851+1,"1"))</f>
        <v>2</v>
      </c>
      <c r="AK852" s="10" t="str">
        <f>IF(G852="Top",AJ852*1,IF(G852="Bottom",AJ852+10,""))</f>
        <v/>
      </c>
      <c r="AL852" s="11" t="s">
        <v>4882</v>
      </c>
      <c r="AM852" s="14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</row>
    <row r="853" spans="1:73" s="11" customFormat="1" ht="11.25" hidden="1" x14ac:dyDescent="0.2">
      <c r="A853" s="1">
        <v>33.1</v>
      </c>
      <c r="B853" s="11" t="s">
        <v>125</v>
      </c>
      <c r="C853" s="24">
        <v>42982</v>
      </c>
      <c r="D853" s="1"/>
      <c r="E853" s="20"/>
      <c r="F853" s="1"/>
      <c r="G853" s="1" t="s">
        <v>13</v>
      </c>
      <c r="H853" s="5"/>
      <c r="I853" s="6"/>
      <c r="J853" s="6"/>
      <c r="K853" s="6"/>
      <c r="L853" s="6" t="str">
        <f>IF(H853="","",IF(K853="","",K853/H853))</f>
        <v/>
      </c>
      <c r="M853" s="1"/>
      <c r="N853" s="20"/>
      <c r="O853" s="13"/>
      <c r="P853" s="1"/>
      <c r="Q853" s="20"/>
      <c r="R853" s="13"/>
      <c r="S853" s="6">
        <v>0.15</v>
      </c>
      <c r="T853" s="6">
        <v>5.6</v>
      </c>
      <c r="U853" s="6">
        <v>3.2</v>
      </c>
      <c r="V853" s="6">
        <v>0</v>
      </c>
      <c r="W853" s="6">
        <v>0</v>
      </c>
      <c r="X853" s="6">
        <f>IF(T853="","",T853-U853-V853-W853)</f>
        <v>2.3999999999999995</v>
      </c>
      <c r="Y853" s="9">
        <f>IF(U853="","",U853/$T853)</f>
        <v>0.57142857142857151</v>
      </c>
      <c r="Z853" s="9">
        <f>IF(V853="","",V853/$T853)</f>
        <v>0</v>
      </c>
      <c r="AA853" s="9">
        <f>IF(W853="","",W853/$T853)</f>
        <v>0</v>
      </c>
      <c r="AB853" s="9">
        <f>IF(X853="","",X853/$T853)</f>
        <v>0.42857142857142849</v>
      </c>
      <c r="AC853" s="21"/>
      <c r="AD853" s="1"/>
      <c r="AE853" s="1">
        <v>2017</v>
      </c>
      <c r="AF853" s="1"/>
      <c r="AG853" s="1"/>
      <c r="AH853" s="12" t="s">
        <v>2537</v>
      </c>
      <c r="AI853" s="1"/>
      <c r="AJ853" s="32">
        <f>IF(AE853&lt;&gt;AE852,"1",IF(C853&gt;C852,AJ852+1,"1"))</f>
        <v>3</v>
      </c>
      <c r="AK853" s="10" t="str">
        <f>IF(G853="Top",AJ853*1,IF(G853="Bottom",AJ853+10,""))</f>
        <v/>
      </c>
      <c r="AL853" s="11" t="s">
        <v>4961</v>
      </c>
      <c r="AM853" s="14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</row>
    <row r="854" spans="1:73" s="11" customFormat="1" ht="11.25" hidden="1" x14ac:dyDescent="0.2">
      <c r="A854" s="1">
        <v>33.1</v>
      </c>
      <c r="B854" s="11" t="s">
        <v>125</v>
      </c>
      <c r="C854" s="24">
        <v>42982</v>
      </c>
      <c r="D854" s="1"/>
      <c r="E854" s="20"/>
      <c r="F854" s="1"/>
      <c r="G854" s="1" t="s">
        <v>13</v>
      </c>
      <c r="H854" s="5"/>
      <c r="I854" s="6"/>
      <c r="J854" s="6"/>
      <c r="K854" s="6"/>
      <c r="L854" s="6" t="str">
        <f>IF(H854="","",IF(K854="","",K854/H854))</f>
        <v/>
      </c>
      <c r="M854" s="1"/>
      <c r="N854" s="20"/>
      <c r="O854" s="13"/>
      <c r="P854" s="1"/>
      <c r="Q854" s="20"/>
      <c r="R854" s="13"/>
      <c r="S854" s="6">
        <v>0.38402176287267364</v>
      </c>
      <c r="T854" s="6">
        <v>32.53</v>
      </c>
      <c r="U854" s="6">
        <v>29.09</v>
      </c>
      <c r="V854" s="6">
        <v>0</v>
      </c>
      <c r="W854" s="6">
        <v>0</v>
      </c>
      <c r="X854" s="6">
        <f>IF(T854="","",T854-U854-V854-W854)</f>
        <v>3.4400000000000013</v>
      </c>
      <c r="Y854" s="9">
        <f>IF(U854="","",U854/$T854)</f>
        <v>0.89425146019059332</v>
      </c>
      <c r="Z854" s="9">
        <f>IF(V854="","",V854/$T854)</f>
        <v>0</v>
      </c>
      <c r="AA854" s="9">
        <f>IF(W854="","",W854/$T854)</f>
        <v>0</v>
      </c>
      <c r="AB854" s="9">
        <f>IF(X854="","",X854/$T854)</f>
        <v>0.10574853980940674</v>
      </c>
      <c r="AC854" s="21"/>
      <c r="AD854" s="1" t="s">
        <v>4962</v>
      </c>
      <c r="AE854" s="1">
        <v>2017</v>
      </c>
      <c r="AF854" s="1"/>
      <c r="AG854" s="1"/>
      <c r="AH854" s="12" t="s">
        <v>2537</v>
      </c>
      <c r="AI854" s="1"/>
      <c r="AJ854" s="32" t="str">
        <f>IF(AE854&lt;&gt;AE853,"1",IF(C854&gt;C853,AJ853+1,"1"))</f>
        <v>1</v>
      </c>
      <c r="AK854" s="10" t="str">
        <f>IF(G854="Top",AJ854*1,IF(G854="Bottom",AJ854+10,""))</f>
        <v/>
      </c>
      <c r="AL854" s="11" t="s">
        <v>4963</v>
      </c>
      <c r="AM854" s="14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</row>
    <row r="855" spans="1:73" s="11" customFormat="1" ht="11.25" x14ac:dyDescent="0.2">
      <c r="A855" s="1">
        <v>33.1</v>
      </c>
      <c r="B855" s="11" t="s">
        <v>125</v>
      </c>
      <c r="C855" s="24">
        <v>42982</v>
      </c>
      <c r="D855" s="1">
        <v>4</v>
      </c>
      <c r="E855" s="39">
        <v>0.5</v>
      </c>
      <c r="F855" s="1">
        <v>1.5</v>
      </c>
      <c r="G855" s="1" t="s">
        <v>4</v>
      </c>
      <c r="H855" s="5">
        <v>0.1032</v>
      </c>
      <c r="I855" s="6">
        <v>2.4E-2</v>
      </c>
      <c r="J855" s="6">
        <v>0.05</v>
      </c>
      <c r="K855" s="6">
        <v>0.86199999999999999</v>
      </c>
      <c r="L855" s="6">
        <f>IF(H855="","",IF(K855="","",K855/H855))</f>
        <v>8.3527131782945734</v>
      </c>
      <c r="M855" s="1">
        <v>9</v>
      </c>
      <c r="N855" s="20">
        <v>9.06</v>
      </c>
      <c r="O855" s="13">
        <v>213.5</v>
      </c>
      <c r="P855" s="1"/>
      <c r="Q855" s="39">
        <v>59.4</v>
      </c>
      <c r="R855" s="13">
        <v>24.9</v>
      </c>
      <c r="S855" s="6">
        <v>0.38402176287267364</v>
      </c>
      <c r="T855" s="6">
        <v>32.53</v>
      </c>
      <c r="U855" s="6">
        <v>29.09</v>
      </c>
      <c r="V855" s="6">
        <v>0</v>
      </c>
      <c r="W855" s="6">
        <v>0</v>
      </c>
      <c r="X855" s="6">
        <f>IF(T855="","",T855-U855-V855-W855)</f>
        <v>3.4400000000000013</v>
      </c>
      <c r="Y855" s="9">
        <f>IF(U855="","",U855/$T855)</f>
        <v>0.89425146019059332</v>
      </c>
      <c r="Z855" s="9">
        <f>IF(V855="","",V855/$T855)</f>
        <v>0</v>
      </c>
      <c r="AA855" s="9">
        <f>IF(W855="","",W855/$T855)</f>
        <v>0</v>
      </c>
      <c r="AB855" s="9">
        <f>IF(X855="","",X855/$T855)</f>
        <v>0.10574853980940674</v>
      </c>
      <c r="AC855" s="21"/>
      <c r="AD855" s="1" t="s">
        <v>4962</v>
      </c>
      <c r="AE855" s="1">
        <v>2017</v>
      </c>
      <c r="AF855" s="1">
        <v>20</v>
      </c>
      <c r="AG855" s="1">
        <v>18</v>
      </c>
      <c r="AH855" s="12" t="s">
        <v>2537</v>
      </c>
      <c r="AI855" s="1"/>
      <c r="AJ855" s="32" t="str">
        <f>IF(AE855&lt;&gt;AE854,"1",IF(C855&gt;C854,AJ854+1,"1"))</f>
        <v>1</v>
      </c>
      <c r="AK855" s="10">
        <f>IF(G855="Top",AJ855*1,IF(G855="Bottom",AJ855+10,""))</f>
        <v>1</v>
      </c>
      <c r="AL855" s="11" t="s">
        <v>4964</v>
      </c>
      <c r="AM855" s="14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</row>
    <row r="856" spans="1:73" s="11" customFormat="1" ht="11.25" hidden="1" x14ac:dyDescent="0.2">
      <c r="A856" s="1">
        <v>33.1</v>
      </c>
      <c r="B856" s="11" t="s">
        <v>125</v>
      </c>
      <c r="C856" s="24">
        <v>42983</v>
      </c>
      <c r="D856" s="1"/>
      <c r="E856" s="20"/>
      <c r="F856" s="1"/>
      <c r="G856" s="1" t="s">
        <v>13</v>
      </c>
      <c r="H856" s="5"/>
      <c r="I856" s="6"/>
      <c r="J856" s="6"/>
      <c r="K856" s="6"/>
      <c r="L856" s="6" t="str">
        <f>IF(H856="","",IF(K856="","",K856/H856))</f>
        <v/>
      </c>
      <c r="M856" s="1"/>
      <c r="N856" s="20"/>
      <c r="O856" s="13"/>
      <c r="P856" s="1"/>
      <c r="Q856" s="20"/>
      <c r="R856" s="13"/>
      <c r="S856" s="6">
        <v>11.866896993325225</v>
      </c>
      <c r="T856" s="6">
        <v>140.59</v>
      </c>
      <c r="U856" s="6">
        <v>131.34</v>
      </c>
      <c r="V856" s="6">
        <v>0</v>
      </c>
      <c r="W856" s="6">
        <v>0</v>
      </c>
      <c r="X856" s="6">
        <f>IF(T856="","",T856-U856-V856-W856)</f>
        <v>9.25</v>
      </c>
      <c r="Y856" s="9">
        <f>IF(U856="","",U856/$T856)</f>
        <v>0.93420584678853402</v>
      </c>
      <c r="Z856" s="9">
        <f>IF(V856="","",V856/$T856)</f>
        <v>0</v>
      </c>
      <c r="AA856" s="9">
        <f>IF(W856="","",W856/$T856)</f>
        <v>0</v>
      </c>
      <c r="AB856" s="9">
        <f>IF(X856="","",X856/$T856)</f>
        <v>6.5794153211465964E-2</v>
      </c>
      <c r="AC856" s="21"/>
      <c r="AD856" s="1" t="s">
        <v>5049</v>
      </c>
      <c r="AE856" s="1">
        <v>2017</v>
      </c>
      <c r="AF856" s="1"/>
      <c r="AG856" s="1"/>
      <c r="AH856" s="12" t="s">
        <v>2537</v>
      </c>
      <c r="AI856" s="1"/>
      <c r="AJ856" s="32">
        <f>IF(AE856&lt;&gt;AE855,"1",IF(C856&gt;C855,AJ855+1,"1"))</f>
        <v>2</v>
      </c>
      <c r="AK856" s="10" t="str">
        <f>IF(G856="Top",AJ856*1,IF(G856="Bottom",AJ856+10,""))</f>
        <v/>
      </c>
      <c r="AL856" s="11" t="s">
        <v>4825</v>
      </c>
      <c r="AM856" s="14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</row>
    <row r="857" spans="1:73" s="11" customFormat="1" ht="11.25" hidden="1" x14ac:dyDescent="0.2">
      <c r="A857" s="1">
        <v>33.1</v>
      </c>
      <c r="B857" s="11" t="s">
        <v>125</v>
      </c>
      <c r="C857" s="24">
        <v>42983</v>
      </c>
      <c r="D857" s="1"/>
      <c r="E857" s="20"/>
      <c r="F857" s="1"/>
      <c r="G857" s="1" t="s">
        <v>13</v>
      </c>
      <c r="H857" s="5"/>
      <c r="I857" s="6"/>
      <c r="J857" s="6"/>
      <c r="K857" s="6"/>
      <c r="L857" s="6" t="str">
        <f>IF(H857="","",IF(K857="","",K857/H857))</f>
        <v/>
      </c>
      <c r="M857" s="1"/>
      <c r="N857" s="20"/>
      <c r="O857" s="13"/>
      <c r="P857" s="1"/>
      <c r="Q857" s="20"/>
      <c r="R857" s="13"/>
      <c r="S857" s="6">
        <v>117.6749286517793</v>
      </c>
      <c r="T857" s="6">
        <v>1618.75</v>
      </c>
      <c r="U857" s="6">
        <v>1556</v>
      </c>
      <c r="V857" s="6">
        <v>0</v>
      </c>
      <c r="W857" s="6">
        <v>0</v>
      </c>
      <c r="X857" s="6">
        <f>IF(T857="","",T857-U857-V857-W857)</f>
        <v>62.75</v>
      </c>
      <c r="Y857" s="9">
        <f>IF(U857="","",U857/$T857)</f>
        <v>0.96123552123552125</v>
      </c>
      <c r="Z857" s="9">
        <f>IF(V857="","",V857/$T857)</f>
        <v>0</v>
      </c>
      <c r="AA857" s="9">
        <f>IF(W857="","",W857/$T857)</f>
        <v>0</v>
      </c>
      <c r="AB857" s="9">
        <f>IF(X857="","",X857/$T857)</f>
        <v>3.8764478764478763E-2</v>
      </c>
      <c r="AC857" s="21"/>
      <c r="AD857" s="1" t="s">
        <v>5050</v>
      </c>
      <c r="AE857" s="1">
        <v>2017</v>
      </c>
      <c r="AF857" s="1"/>
      <c r="AG857" s="1"/>
      <c r="AH857" s="12" t="s">
        <v>2537</v>
      </c>
      <c r="AI857" s="1"/>
      <c r="AJ857" s="32" t="str">
        <f>IF(AE857&lt;&gt;AE856,"1",IF(C857&gt;C856,AJ856+1,"1"))</f>
        <v>1</v>
      </c>
      <c r="AK857" s="10" t="str">
        <f>IF(G857="Top",AJ857*1,IF(G857="Bottom",AJ857+10,""))</f>
        <v/>
      </c>
      <c r="AL857" s="11" t="s">
        <v>4829</v>
      </c>
      <c r="AM857" s="14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</row>
    <row r="858" spans="1:73" s="11" customFormat="1" ht="11.25" hidden="1" x14ac:dyDescent="0.2">
      <c r="A858" s="1">
        <v>33.1</v>
      </c>
      <c r="B858" s="11" t="s">
        <v>125</v>
      </c>
      <c r="C858" s="24">
        <v>42983</v>
      </c>
      <c r="D858" s="1"/>
      <c r="E858" s="20"/>
      <c r="F858" s="1"/>
      <c r="G858" s="1" t="s">
        <v>13</v>
      </c>
      <c r="H858" s="5"/>
      <c r="I858" s="6"/>
      <c r="J858" s="6"/>
      <c r="K858" s="6"/>
      <c r="L858" s="6" t="str">
        <f>IF(H858="","",IF(K858="","",K858/H858))</f>
        <v/>
      </c>
      <c r="M858" s="1"/>
      <c r="N858" s="20"/>
      <c r="O858" s="13"/>
      <c r="P858" s="1"/>
      <c r="Q858" s="20"/>
      <c r="R858" s="13"/>
      <c r="S858" s="6">
        <v>0.64062319724228012</v>
      </c>
      <c r="T858" s="6">
        <v>24.82</v>
      </c>
      <c r="U858" s="6">
        <v>20.96</v>
      </c>
      <c r="V858" s="6">
        <v>0</v>
      </c>
      <c r="W858" s="6">
        <v>0</v>
      </c>
      <c r="X858" s="6">
        <f>IF(T858="","",T858-U858-V858-W858)</f>
        <v>3.8599999999999994</v>
      </c>
      <c r="Y858" s="9">
        <f>IF(U858="","",U858/$T858)</f>
        <v>0.84448025785656733</v>
      </c>
      <c r="Z858" s="9">
        <f>IF(V858="","",V858/$T858)</f>
        <v>0</v>
      </c>
      <c r="AA858" s="9">
        <f>IF(W858="","",W858/$T858)</f>
        <v>0</v>
      </c>
      <c r="AB858" s="9">
        <f>IF(X858="","",X858/$T858)</f>
        <v>0.1555197421434327</v>
      </c>
      <c r="AC858" s="21"/>
      <c r="AD858" s="1" t="s">
        <v>5051</v>
      </c>
      <c r="AE858" s="1">
        <v>2017</v>
      </c>
      <c r="AF858" s="1"/>
      <c r="AG858" s="1"/>
      <c r="AH858" s="12" t="s">
        <v>2537</v>
      </c>
      <c r="AI858" s="1"/>
      <c r="AJ858" s="32" t="str">
        <f>IF(AE858&lt;&gt;AE857,"1",IF(C858&gt;C857,AJ857+1,"1"))</f>
        <v>1</v>
      </c>
      <c r="AK858" s="10" t="str">
        <f>IF(G858="Top",AJ858*1,IF(G858="Bottom",AJ858+10,""))</f>
        <v/>
      </c>
      <c r="AL858" s="11" t="s">
        <v>5052</v>
      </c>
      <c r="AM858" s="14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</row>
    <row r="859" spans="1:73" s="11" customFormat="1" ht="11.25" hidden="1" x14ac:dyDescent="0.2">
      <c r="A859" s="1">
        <v>33.1</v>
      </c>
      <c r="B859" s="11" t="s">
        <v>125</v>
      </c>
      <c r="C859" s="24">
        <v>42983</v>
      </c>
      <c r="D859" s="1"/>
      <c r="E859" s="20"/>
      <c r="F859" s="1"/>
      <c r="G859" s="1" t="s">
        <v>13</v>
      </c>
      <c r="H859" s="5"/>
      <c r="I859" s="6"/>
      <c r="J859" s="6"/>
      <c r="K859" s="6"/>
      <c r="L859" s="6" t="str">
        <f>IF(H859="","",IF(K859="","",K859/H859))</f>
        <v/>
      </c>
      <c r="M859" s="1"/>
      <c r="N859" s="20"/>
      <c r="O859" s="13"/>
      <c r="P859" s="1"/>
      <c r="Q859" s="20"/>
      <c r="R859" s="13"/>
      <c r="S859" s="6">
        <v>264.15800967974195</v>
      </c>
      <c r="T859" s="6">
        <v>1804.75</v>
      </c>
      <c r="U859" s="6">
        <v>1679.75</v>
      </c>
      <c r="V859" s="6">
        <v>0</v>
      </c>
      <c r="W859" s="6">
        <v>0</v>
      </c>
      <c r="X859" s="6">
        <f>IF(T859="","",T859-U859-V859-W859)</f>
        <v>125</v>
      </c>
      <c r="Y859" s="9">
        <f>IF(U859="","",U859/$T859)</f>
        <v>0.93073832940850532</v>
      </c>
      <c r="Z859" s="9">
        <f>IF(V859="","",V859/$T859)</f>
        <v>0</v>
      </c>
      <c r="AA859" s="9">
        <f>IF(W859="","",W859/$T859)</f>
        <v>0</v>
      </c>
      <c r="AB859" s="9">
        <f>IF(X859="","",X859/$T859)</f>
        <v>6.926167059149467E-2</v>
      </c>
      <c r="AC859" s="21"/>
      <c r="AD859" s="1" t="s">
        <v>5053</v>
      </c>
      <c r="AE859" s="1">
        <v>2017</v>
      </c>
      <c r="AF859" s="1"/>
      <c r="AG859" s="1"/>
      <c r="AH859" s="12" t="s">
        <v>2537</v>
      </c>
      <c r="AI859" s="1"/>
      <c r="AJ859" s="32" t="str">
        <f>IF(AE859&lt;&gt;AE858,"1",IF(C859&gt;C858,AJ858+1,"1"))</f>
        <v>1</v>
      </c>
      <c r="AK859" s="10" t="str">
        <f>IF(G859="Top",AJ859*1,IF(G859="Bottom",AJ859+10,""))</f>
        <v/>
      </c>
      <c r="AL859" s="11" t="s">
        <v>4823</v>
      </c>
      <c r="AM859" s="14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</row>
    <row r="860" spans="1:73" s="11" customFormat="1" ht="11.25" hidden="1" x14ac:dyDescent="0.2">
      <c r="A860" s="1">
        <v>33.1</v>
      </c>
      <c r="B860" s="11" t="s">
        <v>125</v>
      </c>
      <c r="C860" s="24">
        <v>42983</v>
      </c>
      <c r="D860" s="1"/>
      <c r="E860" s="20"/>
      <c r="F860" s="1"/>
      <c r="G860" s="1" t="s">
        <v>13</v>
      </c>
      <c r="H860" s="5"/>
      <c r="I860" s="6"/>
      <c r="J860" s="6"/>
      <c r="K860" s="6"/>
      <c r="L860" s="6" t="str">
        <f>IF(H860="","",IF(K860="","",K860/H860))</f>
        <v/>
      </c>
      <c r="M860" s="1"/>
      <c r="N860" s="20"/>
      <c r="O860" s="13"/>
      <c r="P860" s="1"/>
      <c r="Q860" s="20"/>
      <c r="R860" s="13"/>
      <c r="S860" s="6">
        <v>0.15</v>
      </c>
      <c r="T860" s="6">
        <v>2.86</v>
      </c>
      <c r="U860" s="6">
        <v>1.38</v>
      </c>
      <c r="V860" s="6">
        <v>0</v>
      </c>
      <c r="W860" s="6">
        <v>0</v>
      </c>
      <c r="X860" s="6">
        <f>IF(T860="","",T860-U860-V860-W860)</f>
        <v>1.48</v>
      </c>
      <c r="Y860" s="9">
        <f>IF(U860="","",U860/$T860)</f>
        <v>0.4825174825174825</v>
      </c>
      <c r="Z860" s="9">
        <f>IF(V860="","",V860/$T860)</f>
        <v>0</v>
      </c>
      <c r="AA860" s="9">
        <f>IF(W860="","",W860/$T860)</f>
        <v>0</v>
      </c>
      <c r="AB860" s="9">
        <f>IF(X860="","",X860/$T860)</f>
        <v>0.5174825174825175</v>
      </c>
      <c r="AC860" s="21"/>
      <c r="AD860" s="1" t="s">
        <v>5054</v>
      </c>
      <c r="AE860" s="1">
        <v>2017</v>
      </c>
      <c r="AF860" s="1"/>
      <c r="AG860" s="1"/>
      <c r="AH860" s="12" t="s">
        <v>2537</v>
      </c>
      <c r="AI860" s="1"/>
      <c r="AJ860" s="32" t="str">
        <f>IF(AE860&lt;&gt;AE859,"1",IF(C860&gt;C859,AJ859+1,"1"))</f>
        <v>1</v>
      </c>
      <c r="AK860" s="10" t="str">
        <f>IF(G860="Top",AJ860*1,IF(G860="Bottom",AJ860+10,""))</f>
        <v/>
      </c>
      <c r="AL860" s="11" t="s">
        <v>5055</v>
      </c>
      <c r="AM860" s="14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</row>
    <row r="861" spans="1:73" s="11" customFormat="1" ht="11.25" hidden="1" x14ac:dyDescent="0.2">
      <c r="A861" s="1">
        <v>33.1</v>
      </c>
      <c r="B861" s="11" t="s">
        <v>125</v>
      </c>
      <c r="C861" s="24">
        <v>42983</v>
      </c>
      <c r="D861" s="1"/>
      <c r="E861" s="20"/>
      <c r="F861" s="1"/>
      <c r="G861" s="1" t="s">
        <v>13</v>
      </c>
      <c r="H861" s="5"/>
      <c r="I861" s="6"/>
      <c r="J861" s="6"/>
      <c r="K861" s="6"/>
      <c r="L861" s="6" t="str">
        <f>IF(H861="","",IF(K861="","",K861/H861))</f>
        <v/>
      </c>
      <c r="M861" s="1"/>
      <c r="N861" s="20"/>
      <c r="O861" s="13"/>
      <c r="P861" s="1"/>
      <c r="Q861" s="20"/>
      <c r="R861" s="13"/>
      <c r="S861" s="6">
        <v>2.845978374705358</v>
      </c>
      <c r="T861" s="6">
        <v>35.590000000000003</v>
      </c>
      <c r="U861" s="6">
        <v>32.82</v>
      </c>
      <c r="V861" s="6">
        <v>0</v>
      </c>
      <c r="W861" s="6">
        <v>0</v>
      </c>
      <c r="X861" s="6">
        <f>IF(T861="","",T861-U861-V861-W861)</f>
        <v>2.7700000000000031</v>
      </c>
      <c r="Y861" s="9">
        <f>IF(U861="","",U861/$T861)</f>
        <v>0.92216914863725763</v>
      </c>
      <c r="Z861" s="9">
        <f>IF(V861="","",V861/$T861)</f>
        <v>0</v>
      </c>
      <c r="AA861" s="9">
        <f>IF(W861="","",W861/$T861)</f>
        <v>0</v>
      </c>
      <c r="AB861" s="9">
        <f>IF(X861="","",X861/$T861)</f>
        <v>7.7830851362742426E-2</v>
      </c>
      <c r="AC861" s="21"/>
      <c r="AD861" s="1" t="s">
        <v>5056</v>
      </c>
      <c r="AE861" s="1">
        <v>2017</v>
      </c>
      <c r="AF861" s="1"/>
      <c r="AG861" s="1"/>
      <c r="AH861" s="12" t="s">
        <v>2537</v>
      </c>
      <c r="AI861" s="1"/>
      <c r="AJ861" s="32" t="str">
        <f>IF(AE861&lt;&gt;AE860,"1",IF(C861&gt;C860,AJ860+1,"1"))</f>
        <v>1</v>
      </c>
      <c r="AK861" s="10" t="str">
        <f>IF(G861="Top",AJ861*1,IF(G861="Bottom",AJ861+10,""))</f>
        <v/>
      </c>
      <c r="AL861" s="11" t="s">
        <v>5057</v>
      </c>
      <c r="AM861" s="14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</row>
    <row r="862" spans="1:73" s="11" customFormat="1" ht="11.25" hidden="1" x14ac:dyDescent="0.2">
      <c r="A862" s="1">
        <v>33.1</v>
      </c>
      <c r="B862" s="11" t="s">
        <v>125</v>
      </c>
      <c r="C862" s="24">
        <v>42983</v>
      </c>
      <c r="D862" s="1"/>
      <c r="E862" s="20"/>
      <c r="F862" s="1"/>
      <c r="G862" s="1" t="s">
        <v>13</v>
      </c>
      <c r="H862" s="5"/>
      <c r="I862" s="6"/>
      <c r="J862" s="6"/>
      <c r="K862" s="6"/>
      <c r="L862" s="6" t="str">
        <f>IF(H862="","",IF(K862="","",K862/H862))</f>
        <v/>
      </c>
      <c r="M862" s="1"/>
      <c r="N862" s="20"/>
      <c r="O862" s="13"/>
      <c r="P862" s="1"/>
      <c r="Q862" s="20"/>
      <c r="R862" s="13"/>
      <c r="S862" s="6">
        <v>0.21145346132362602</v>
      </c>
      <c r="T862" s="6">
        <v>14.16</v>
      </c>
      <c r="U862" s="6">
        <v>10.98</v>
      </c>
      <c r="V862" s="6">
        <v>0</v>
      </c>
      <c r="W862" s="6">
        <v>0</v>
      </c>
      <c r="X862" s="6">
        <f>IF(T862="","",T862-U862-V862-W862)</f>
        <v>3.1799999999999997</v>
      </c>
      <c r="Y862" s="9">
        <f>IF(U862="","",U862/$T862)</f>
        <v>0.77542372881355937</v>
      </c>
      <c r="Z862" s="9">
        <f>IF(V862="","",V862/$T862)</f>
        <v>0</v>
      </c>
      <c r="AA862" s="9">
        <f>IF(W862="","",W862/$T862)</f>
        <v>0</v>
      </c>
      <c r="AB862" s="9">
        <f>IF(X862="","",X862/$T862)</f>
        <v>0.22457627118644066</v>
      </c>
      <c r="AC862" s="21"/>
      <c r="AD862" s="1" t="s">
        <v>5058</v>
      </c>
      <c r="AE862" s="1">
        <v>2017</v>
      </c>
      <c r="AF862" s="1"/>
      <c r="AG862" s="1"/>
      <c r="AH862" s="12" t="s">
        <v>2537</v>
      </c>
      <c r="AI862" s="1"/>
      <c r="AJ862" s="32" t="str">
        <f>IF(AE862&lt;&gt;AE861,"1",IF(C862&gt;C861,AJ861+1,"1"))</f>
        <v>1</v>
      </c>
      <c r="AK862" s="10" t="str">
        <f>IF(G862="Top",AJ862*1,IF(G862="Bottom",AJ862+10,""))</f>
        <v/>
      </c>
      <c r="AL862" s="11" t="s">
        <v>4841</v>
      </c>
      <c r="AM862" s="14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</row>
    <row r="863" spans="1:73" s="11" customFormat="1" ht="11.25" hidden="1" x14ac:dyDescent="0.2">
      <c r="A863" s="1">
        <v>33.1</v>
      </c>
      <c r="B863" s="11" t="s">
        <v>125</v>
      </c>
      <c r="C863" s="24">
        <v>42983</v>
      </c>
      <c r="D863" s="1"/>
      <c r="E863" s="20"/>
      <c r="F863" s="1"/>
      <c r="G863" s="1" t="s">
        <v>13</v>
      </c>
      <c r="H863" s="5"/>
      <c r="I863" s="6"/>
      <c r="J863" s="6"/>
      <c r="K863" s="6"/>
      <c r="L863" s="6" t="str">
        <f>IF(H863="","",IF(K863="","",K863/H863))</f>
        <v/>
      </c>
      <c r="M863" s="1"/>
      <c r="N863" s="20"/>
      <c r="O863" s="13"/>
      <c r="P863" s="1"/>
      <c r="Q863" s="20"/>
      <c r="R863" s="13"/>
      <c r="S863" s="6">
        <v>440.85349812391377</v>
      </c>
      <c r="T863" s="6">
        <v>1703.25</v>
      </c>
      <c r="U863" s="6">
        <v>1633.7499999999998</v>
      </c>
      <c r="V863" s="6">
        <v>0</v>
      </c>
      <c r="W863" s="6">
        <v>0</v>
      </c>
      <c r="X863" s="6">
        <f>IF(T863="","",T863-U863-V863-W863)</f>
        <v>69.500000000000227</v>
      </c>
      <c r="Y863" s="9">
        <f>IF(U863="","",U863/$T863)</f>
        <v>0.95919565536474372</v>
      </c>
      <c r="Z863" s="9">
        <f>IF(V863="","",V863/$T863)</f>
        <v>0</v>
      </c>
      <c r="AA863" s="9">
        <f>IF(W863="","",W863/$T863)</f>
        <v>0</v>
      </c>
      <c r="AB863" s="9">
        <f>IF(X863="","",X863/$T863)</f>
        <v>4.0804344635256264E-2</v>
      </c>
      <c r="AC863" s="21"/>
      <c r="AD863" s="1" t="s">
        <v>5059</v>
      </c>
      <c r="AE863" s="1">
        <v>2017</v>
      </c>
      <c r="AF863" s="1"/>
      <c r="AG863" s="1"/>
      <c r="AH863" s="12" t="s">
        <v>2537</v>
      </c>
      <c r="AI863" s="1"/>
      <c r="AJ863" s="32" t="str">
        <f>IF(AE863&lt;&gt;AE862,"1",IF(C863&gt;C862,AJ862+1,"1"))</f>
        <v>1</v>
      </c>
      <c r="AK863" s="10" t="str">
        <f>IF(G863="Top",AJ863*1,IF(G863="Bottom",AJ863+10,""))</f>
        <v/>
      </c>
      <c r="AL863" s="11" t="s">
        <v>4827</v>
      </c>
      <c r="AM863" s="14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</row>
    <row r="864" spans="1:73" s="11" customFormat="1" ht="11.25" hidden="1" x14ac:dyDescent="0.2">
      <c r="A864" s="1">
        <v>33.1</v>
      </c>
      <c r="B864" s="11" t="s">
        <v>125</v>
      </c>
      <c r="C864" s="24">
        <v>42983</v>
      </c>
      <c r="D864" s="1"/>
      <c r="E864" s="20"/>
      <c r="F864" s="1"/>
      <c r="G864" s="1" t="s">
        <v>13</v>
      </c>
      <c r="H864" s="5"/>
      <c r="I864" s="6"/>
      <c r="J864" s="6"/>
      <c r="K864" s="6"/>
      <c r="L864" s="6" t="str">
        <f>IF(H864="","",IF(K864="","",K864/H864))</f>
        <v/>
      </c>
      <c r="M864" s="1"/>
      <c r="N864" s="20"/>
      <c r="O864" s="13"/>
      <c r="P864" s="1"/>
      <c r="Q864" s="20"/>
      <c r="R864" s="13"/>
      <c r="S864" s="6">
        <v>7.3065659894884192</v>
      </c>
      <c r="T864" s="6">
        <v>190.25</v>
      </c>
      <c r="U864" s="6">
        <v>181.25</v>
      </c>
      <c r="V864" s="6">
        <v>0</v>
      </c>
      <c r="W864" s="6">
        <v>0</v>
      </c>
      <c r="X864" s="6">
        <f>IF(T864="","",T864-U864-V864-W864)</f>
        <v>9</v>
      </c>
      <c r="Y864" s="9">
        <f>IF(U864="","",U864/$T864)</f>
        <v>0.95269382391590018</v>
      </c>
      <c r="Z864" s="9">
        <f>IF(V864="","",V864/$T864)</f>
        <v>0</v>
      </c>
      <c r="AA864" s="9">
        <f>IF(W864="","",W864/$T864)</f>
        <v>0</v>
      </c>
      <c r="AB864" s="9">
        <f>IF(X864="","",X864/$T864)</f>
        <v>4.7306176084099871E-2</v>
      </c>
      <c r="AC864" s="21"/>
      <c r="AD864" s="1" t="s">
        <v>5060</v>
      </c>
      <c r="AE864" s="1">
        <v>2017</v>
      </c>
      <c r="AF864" s="1"/>
      <c r="AG864" s="1"/>
      <c r="AH864" s="12" t="s">
        <v>2537</v>
      </c>
      <c r="AI864" s="1"/>
      <c r="AJ864" s="32" t="str">
        <f>IF(AE864&lt;&gt;AE863,"1",IF(C864&gt;C863,AJ863+1,"1"))</f>
        <v>1</v>
      </c>
      <c r="AK864" s="10" t="str">
        <f>IF(G864="Top",AJ864*1,IF(G864="Bottom",AJ864+10,""))</f>
        <v/>
      </c>
      <c r="AL864" s="11" t="s">
        <v>4839</v>
      </c>
      <c r="AM864" s="14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</row>
    <row r="865" spans="1:73" s="11" customFormat="1" ht="11.25" hidden="1" x14ac:dyDescent="0.2">
      <c r="A865" s="1">
        <v>33.1</v>
      </c>
      <c r="B865" s="11" t="s">
        <v>125</v>
      </c>
      <c r="C865" s="24">
        <v>42983</v>
      </c>
      <c r="D865" s="1"/>
      <c r="E865" s="20"/>
      <c r="F865" s="1"/>
      <c r="G865" s="1" t="s">
        <v>13</v>
      </c>
      <c r="H865" s="5"/>
      <c r="I865" s="6"/>
      <c r="J865" s="6"/>
      <c r="K865" s="6"/>
      <c r="L865" s="6" t="str">
        <f>IF(H865="","",IF(K865="","",K865/H865))</f>
        <v/>
      </c>
      <c r="M865" s="1"/>
      <c r="N865" s="20"/>
      <c r="O865" s="13"/>
      <c r="P865" s="1"/>
      <c r="Q865" s="20"/>
      <c r="R865" s="13"/>
      <c r="S865" s="6">
        <v>3.0460102622056642</v>
      </c>
      <c r="T865" s="6">
        <v>39.93</v>
      </c>
      <c r="U865" s="6">
        <v>31.9</v>
      </c>
      <c r="V865" s="6">
        <v>0</v>
      </c>
      <c r="W865" s="6">
        <v>0</v>
      </c>
      <c r="X865" s="6">
        <f>IF(T865="","",T865-U865-V865-W865)</f>
        <v>8.0300000000000011</v>
      </c>
      <c r="Y865" s="9">
        <f>IF(U865="","",U865/$T865)</f>
        <v>0.79889807162534432</v>
      </c>
      <c r="Z865" s="9">
        <f>IF(V865="","",V865/$T865)</f>
        <v>0</v>
      </c>
      <c r="AA865" s="9">
        <f>IF(W865="","",W865/$T865)</f>
        <v>0</v>
      </c>
      <c r="AB865" s="9">
        <f>IF(X865="","",X865/$T865)</f>
        <v>0.20110192837465568</v>
      </c>
      <c r="AC865" s="21"/>
      <c r="AD865" s="1" t="s">
        <v>5061</v>
      </c>
      <c r="AE865" s="1">
        <v>2017</v>
      </c>
      <c r="AF865" s="1"/>
      <c r="AG865" s="1"/>
      <c r="AH865" s="12" t="s">
        <v>2537</v>
      </c>
      <c r="AI865" s="1"/>
      <c r="AJ865" s="32" t="str">
        <f>IF(AE865&lt;&gt;AE864,"1",IF(C865&gt;C864,AJ864+1,"1"))</f>
        <v>1</v>
      </c>
      <c r="AK865" s="10" t="str">
        <f>IF(G865="Top",AJ865*1,IF(G865="Bottom",AJ865+10,""))</f>
        <v/>
      </c>
      <c r="AL865" s="11" t="s">
        <v>5062</v>
      </c>
      <c r="AM865" s="14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</row>
    <row r="866" spans="1:73" s="11" customFormat="1" ht="11.25" hidden="1" x14ac:dyDescent="0.2">
      <c r="A866" s="1">
        <v>33.1</v>
      </c>
      <c r="B866" s="11" t="s">
        <v>125</v>
      </c>
      <c r="C866" s="24">
        <v>42989</v>
      </c>
      <c r="D866" s="1"/>
      <c r="E866" s="20"/>
      <c r="F866" s="1"/>
      <c r="G866" s="1" t="s">
        <v>13</v>
      </c>
      <c r="H866" s="5"/>
      <c r="I866" s="6"/>
      <c r="J866" s="6"/>
      <c r="K866" s="6"/>
      <c r="L866" s="6" t="str">
        <f>IF(H866="","",IF(K866="","",K866/H866))</f>
        <v/>
      </c>
      <c r="M866" s="1"/>
      <c r="N866" s="20"/>
      <c r="O866" s="13"/>
      <c r="P866" s="1"/>
      <c r="Q866" s="20"/>
      <c r="R866" s="13"/>
      <c r="S866" s="6">
        <v>2.0506754270651553</v>
      </c>
      <c r="T866" s="6">
        <v>12.799999999999999</v>
      </c>
      <c r="U866" s="6">
        <v>10.19</v>
      </c>
      <c r="V866" s="6">
        <v>0</v>
      </c>
      <c r="W866" s="6">
        <v>0</v>
      </c>
      <c r="X866" s="6">
        <f>IF(T866="","",T866-U866-V866-W866)</f>
        <v>2.6099999999999994</v>
      </c>
      <c r="Y866" s="9">
        <f>IF(U866="","",U866/$T866)</f>
        <v>0.79609375000000004</v>
      </c>
      <c r="Z866" s="9">
        <f>IF(V866="","",V866/$T866)</f>
        <v>0</v>
      </c>
      <c r="AA866" s="9">
        <f>IF(W866="","",W866/$T866)</f>
        <v>0</v>
      </c>
      <c r="AB866" s="9">
        <f>IF(X866="","",X866/$T866)</f>
        <v>0.20390624999999998</v>
      </c>
      <c r="AC866" s="21"/>
      <c r="AD866" s="1" t="s">
        <v>5189</v>
      </c>
      <c r="AE866" s="1">
        <v>2017</v>
      </c>
      <c r="AF866" s="1"/>
      <c r="AG866" s="1"/>
      <c r="AH866" s="12" t="s">
        <v>2537</v>
      </c>
      <c r="AI866" s="1"/>
      <c r="AJ866" s="32">
        <f>IF(AE866&lt;&gt;AE865,"1",IF(C866&gt;C865,AJ865+1,"1"))</f>
        <v>2</v>
      </c>
      <c r="AK866" s="10" t="str">
        <f>IF(G866="Top",AJ866*1,IF(G866="Bottom",AJ866+10,""))</f>
        <v/>
      </c>
      <c r="AL866" s="11" t="s">
        <v>5190</v>
      </c>
      <c r="AM866" s="14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</row>
    <row r="867" spans="1:73" s="11" customFormat="1" ht="11.25" hidden="1" x14ac:dyDescent="0.2">
      <c r="A867" s="1">
        <v>33.1</v>
      </c>
      <c r="B867" s="11" t="s">
        <v>125</v>
      </c>
      <c r="C867" s="24">
        <v>42989</v>
      </c>
      <c r="D867" s="1"/>
      <c r="E867" s="20"/>
      <c r="F867" s="1"/>
      <c r="G867" s="1" t="s">
        <v>13</v>
      </c>
      <c r="H867" s="5"/>
      <c r="I867" s="6"/>
      <c r="J867" s="6"/>
      <c r="K867" s="6"/>
      <c r="L867" s="6" t="str">
        <f>IF(H867="","",IF(K867="","",K867/H867))</f>
        <v/>
      </c>
      <c r="M867" s="1"/>
      <c r="N867" s="20"/>
      <c r="O867" s="13"/>
      <c r="P867" s="1"/>
      <c r="Q867" s="20"/>
      <c r="R867" s="13"/>
      <c r="S867" s="6">
        <v>5.8720103639748444</v>
      </c>
      <c r="T867" s="6">
        <v>44.85</v>
      </c>
      <c r="U867" s="6">
        <v>40.25</v>
      </c>
      <c r="V867" s="6">
        <v>0</v>
      </c>
      <c r="W867" s="6">
        <v>0</v>
      </c>
      <c r="X867" s="6">
        <f>IF(T867="","",T867-U867-V867-W867)</f>
        <v>4.6000000000000014</v>
      </c>
      <c r="Y867" s="9">
        <f>IF(U867="","",U867/$T867)</f>
        <v>0.89743589743589736</v>
      </c>
      <c r="Z867" s="9">
        <f>IF(V867="","",V867/$T867)</f>
        <v>0</v>
      </c>
      <c r="AA867" s="9">
        <f>IF(W867="","",W867/$T867)</f>
        <v>0</v>
      </c>
      <c r="AB867" s="9">
        <f>IF(X867="","",X867/$T867)</f>
        <v>0.10256410256410259</v>
      </c>
      <c r="AC867" s="21"/>
      <c r="AD867" s="1" t="s">
        <v>5191</v>
      </c>
      <c r="AE867" s="1">
        <v>2017</v>
      </c>
      <c r="AF867" s="1"/>
      <c r="AG867" s="1"/>
      <c r="AH867" s="12" t="s">
        <v>2537</v>
      </c>
      <c r="AI867" s="1"/>
      <c r="AJ867" s="32" t="str">
        <f>IF(AE867&lt;&gt;AE866,"1",IF(C867&gt;C866,AJ866+1,"1"))</f>
        <v>1</v>
      </c>
      <c r="AK867" s="10" t="str">
        <f>IF(G867="Top",AJ867*1,IF(G867="Bottom",AJ867+10,""))</f>
        <v/>
      </c>
      <c r="AL867" s="11" t="s">
        <v>5192</v>
      </c>
      <c r="AM867" s="14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</row>
    <row r="868" spans="1:73" s="11" customFormat="1" ht="11.25" hidden="1" x14ac:dyDescent="0.2">
      <c r="A868" s="1">
        <v>33.1</v>
      </c>
      <c r="B868" s="11" t="s">
        <v>125</v>
      </c>
      <c r="C868" s="24">
        <v>42989</v>
      </c>
      <c r="D868" s="1"/>
      <c r="E868" s="20"/>
      <c r="F868" s="1"/>
      <c r="G868" s="1" t="s">
        <v>13</v>
      </c>
      <c r="H868" s="5"/>
      <c r="I868" s="6"/>
      <c r="J868" s="6"/>
      <c r="K868" s="6"/>
      <c r="L868" s="6" t="str">
        <f>IF(H868="","",IF(K868="","",K868/H868))</f>
        <v/>
      </c>
      <c r="M868" s="1"/>
      <c r="N868" s="20"/>
      <c r="O868" s="13"/>
      <c r="P868" s="1"/>
      <c r="Q868" s="20"/>
      <c r="R868" s="13"/>
      <c r="S868" s="6">
        <v>8.8965818170451278</v>
      </c>
      <c r="T868" s="6">
        <v>34.620000000000005</v>
      </c>
      <c r="U868" s="6">
        <v>32.130000000000003</v>
      </c>
      <c r="V868" s="6">
        <v>0</v>
      </c>
      <c r="W868" s="6">
        <v>0</v>
      </c>
      <c r="X868" s="6">
        <f>IF(T868="","",T868-U868-V868-W868)</f>
        <v>2.490000000000002</v>
      </c>
      <c r="Y868" s="9">
        <f>IF(U868="","",U868/$T868)</f>
        <v>0.92807625649913339</v>
      </c>
      <c r="Z868" s="9">
        <f>IF(V868="","",V868/$T868)</f>
        <v>0</v>
      </c>
      <c r="AA868" s="9">
        <f>IF(W868="","",W868/$T868)</f>
        <v>0</v>
      </c>
      <c r="AB868" s="9">
        <f>IF(X868="","",X868/$T868)</f>
        <v>7.1923743500866597E-2</v>
      </c>
      <c r="AC868" s="21"/>
      <c r="AD868" s="1" t="s">
        <v>2431</v>
      </c>
      <c r="AE868" s="1">
        <v>2017</v>
      </c>
      <c r="AF868" s="1"/>
      <c r="AG868" s="1"/>
      <c r="AH868" s="12" t="s">
        <v>2537</v>
      </c>
      <c r="AI868" s="1"/>
      <c r="AJ868" s="32" t="str">
        <f>IF(AE868&lt;&gt;AE867,"1",IF(C868&gt;C867,AJ867+1,"1"))</f>
        <v>1</v>
      </c>
      <c r="AK868" s="10" t="str">
        <f>IF(G868="Top",AJ868*1,IF(G868="Bottom",AJ868+10,""))</f>
        <v/>
      </c>
      <c r="AL868" s="11" t="s">
        <v>5193</v>
      </c>
      <c r="AM868" s="14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</row>
    <row r="869" spans="1:73" s="11" customFormat="1" ht="11.25" hidden="1" x14ac:dyDescent="0.2">
      <c r="A869" s="1">
        <v>33.1</v>
      </c>
      <c r="B869" s="11" t="s">
        <v>125</v>
      </c>
      <c r="C869" s="24">
        <v>42989</v>
      </c>
      <c r="D869" s="1"/>
      <c r="E869" s="20"/>
      <c r="F869" s="1"/>
      <c r="G869" s="1" t="s">
        <v>13</v>
      </c>
      <c r="H869" s="5"/>
      <c r="I869" s="6"/>
      <c r="J869" s="6"/>
      <c r="K869" s="6"/>
      <c r="L869" s="6" t="str">
        <f>IF(H869="","",IF(K869="","",K869/H869))</f>
        <v/>
      </c>
      <c r="M869" s="1"/>
      <c r="N869" s="20"/>
      <c r="O869" s="13"/>
      <c r="P869" s="1"/>
      <c r="Q869" s="20"/>
      <c r="R869" s="13"/>
      <c r="S869" s="6">
        <v>2.1525599344010762</v>
      </c>
      <c r="T869" s="6">
        <v>40.569999999999993</v>
      </c>
      <c r="U869" s="6">
        <v>37.979999999999997</v>
      </c>
      <c r="V869" s="6">
        <v>0</v>
      </c>
      <c r="W869" s="6">
        <v>0</v>
      </c>
      <c r="X869" s="6">
        <f>IF(T869="","",T869-U869-V869-W869)</f>
        <v>2.5899999999999963</v>
      </c>
      <c r="Y869" s="9">
        <f>IF(U869="","",U869/$T869)</f>
        <v>0.93615972393394142</v>
      </c>
      <c r="Z869" s="9">
        <f>IF(V869="","",V869/$T869)</f>
        <v>0</v>
      </c>
      <c r="AA869" s="9">
        <f>IF(W869="","",W869/$T869)</f>
        <v>0</v>
      </c>
      <c r="AB869" s="9">
        <f>IF(X869="","",X869/$T869)</f>
        <v>6.3840276066058591E-2</v>
      </c>
      <c r="AC869" s="21"/>
      <c r="AD869" s="1" t="s">
        <v>5194</v>
      </c>
      <c r="AE869" s="1">
        <v>2017</v>
      </c>
      <c r="AF869" s="1"/>
      <c r="AG869" s="1"/>
      <c r="AH869" s="12" t="s">
        <v>2537</v>
      </c>
      <c r="AI869" s="1"/>
      <c r="AJ869" s="32" t="str">
        <f>IF(AE869&lt;&gt;AE868,"1",IF(C869&gt;C868,AJ868+1,"1"))</f>
        <v>1</v>
      </c>
      <c r="AK869" s="10" t="str">
        <f>IF(G869="Top",AJ869*1,IF(G869="Bottom",AJ869+10,""))</f>
        <v/>
      </c>
      <c r="AL869" s="11" t="s">
        <v>5195</v>
      </c>
      <c r="AM869" s="14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</row>
    <row r="870" spans="1:73" s="11" customFormat="1" ht="11.25" hidden="1" x14ac:dyDescent="0.2">
      <c r="A870" s="1">
        <v>33.1</v>
      </c>
      <c r="B870" s="11" t="s">
        <v>125</v>
      </c>
      <c r="C870" s="24">
        <v>42989</v>
      </c>
      <c r="D870" s="1"/>
      <c r="E870" s="20"/>
      <c r="F870" s="1"/>
      <c r="G870" s="1" t="s">
        <v>13</v>
      </c>
      <c r="H870" s="5"/>
      <c r="I870" s="6"/>
      <c r="J870" s="6"/>
      <c r="K870" s="6"/>
      <c r="L870" s="6" t="str">
        <f>IF(H870="","",IF(K870="","",K870/H870))</f>
        <v/>
      </c>
      <c r="M870" s="1"/>
      <c r="N870" s="20"/>
      <c r="O870" s="13"/>
      <c r="P870" s="1"/>
      <c r="Q870" s="20"/>
      <c r="R870" s="13"/>
      <c r="S870" s="6">
        <v>6439.0009768583077</v>
      </c>
      <c r="T870" s="6">
        <v>14656.25</v>
      </c>
      <c r="U870" s="6">
        <v>13625</v>
      </c>
      <c r="V870" s="6">
        <v>0</v>
      </c>
      <c r="W870" s="6">
        <v>0</v>
      </c>
      <c r="X870" s="6">
        <f>IF(T870="","",T870-U870-V870-W870)</f>
        <v>1031.25</v>
      </c>
      <c r="Y870" s="9">
        <f>IF(U870="","",U870/$T870)</f>
        <v>0.92963752665245203</v>
      </c>
      <c r="Z870" s="9">
        <f>IF(V870="","",V870/$T870)</f>
        <v>0</v>
      </c>
      <c r="AA870" s="9">
        <f>IF(W870="","",W870/$T870)</f>
        <v>0</v>
      </c>
      <c r="AB870" s="9">
        <f>IF(X870="","",X870/$T870)</f>
        <v>7.0362473347547971E-2</v>
      </c>
      <c r="AC870" s="21"/>
      <c r="AD870" s="1" t="s">
        <v>5196</v>
      </c>
      <c r="AE870" s="1">
        <v>2017</v>
      </c>
      <c r="AF870" s="1"/>
      <c r="AG870" s="1"/>
      <c r="AH870" s="12" t="s">
        <v>2537</v>
      </c>
      <c r="AI870" s="1"/>
      <c r="AJ870" s="32" t="str">
        <f>IF(AE870&lt;&gt;AE869,"1",IF(C870&gt;C869,AJ869+1,"1"))</f>
        <v>1</v>
      </c>
      <c r="AK870" s="10" t="str">
        <f>IF(G870="Top",AJ870*1,IF(G870="Bottom",AJ870+10,""))</f>
        <v/>
      </c>
      <c r="AL870" s="11" t="s">
        <v>5197</v>
      </c>
      <c r="AM870" s="14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</row>
    <row r="871" spans="1:73" s="11" customFormat="1" ht="11.25" hidden="1" x14ac:dyDescent="0.2">
      <c r="A871" s="1">
        <v>33.1</v>
      </c>
      <c r="B871" s="11" t="s">
        <v>125</v>
      </c>
      <c r="C871" s="24">
        <v>42989</v>
      </c>
      <c r="D871" s="1"/>
      <c r="E871" s="20"/>
      <c r="F871" s="1"/>
      <c r="G871" s="1" t="s">
        <v>13</v>
      </c>
      <c r="H871" s="5"/>
      <c r="I871" s="6"/>
      <c r="J871" s="6"/>
      <c r="K871" s="6"/>
      <c r="L871" s="6" t="str">
        <f>IF(H871="","",IF(K871="","",K871/H871))</f>
        <v/>
      </c>
      <c r="M871" s="1"/>
      <c r="N871" s="20"/>
      <c r="O871" s="13"/>
      <c r="P871" s="1"/>
      <c r="Q871" s="20"/>
      <c r="R871" s="13"/>
      <c r="S871" s="6">
        <v>4379.6533802569729</v>
      </c>
      <c r="T871" s="6">
        <v>15175</v>
      </c>
      <c r="U871" s="6">
        <v>14606.25</v>
      </c>
      <c r="V871" s="6">
        <v>0</v>
      </c>
      <c r="W871" s="6">
        <v>0</v>
      </c>
      <c r="X871" s="6">
        <f>IF(T871="","",T871-U871-V871-W871)</f>
        <v>568.75</v>
      </c>
      <c r="Y871" s="9">
        <f>IF(U871="","",U871/$T871)</f>
        <v>0.96252059308072491</v>
      </c>
      <c r="Z871" s="9">
        <f>IF(V871="","",V871/$T871)</f>
        <v>0</v>
      </c>
      <c r="AA871" s="9">
        <f>IF(W871="","",W871/$T871)</f>
        <v>0</v>
      </c>
      <c r="AB871" s="9">
        <f>IF(X871="","",X871/$T871)</f>
        <v>3.7479406919275121E-2</v>
      </c>
      <c r="AC871" s="21"/>
      <c r="AD871" s="1" t="s">
        <v>5198</v>
      </c>
      <c r="AE871" s="1">
        <v>2017</v>
      </c>
      <c r="AF871" s="1"/>
      <c r="AG871" s="1"/>
      <c r="AH871" s="12" t="s">
        <v>2537</v>
      </c>
      <c r="AI871" s="1"/>
      <c r="AJ871" s="32" t="str">
        <f>IF(AE871&lt;&gt;AE870,"1",IF(C871&gt;C870,AJ870+1,"1"))</f>
        <v>1</v>
      </c>
      <c r="AK871" s="10" t="str">
        <f>IF(G871="Top",AJ871*1,IF(G871="Bottom",AJ871+10,""))</f>
        <v/>
      </c>
      <c r="AL871" s="11" t="s">
        <v>5199</v>
      </c>
      <c r="AM871" s="14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</row>
    <row r="872" spans="1:73" s="11" customFormat="1" ht="11.25" hidden="1" x14ac:dyDescent="0.2">
      <c r="A872" s="1">
        <v>33.1</v>
      </c>
      <c r="B872" s="11" t="s">
        <v>125</v>
      </c>
      <c r="C872" s="24">
        <v>42989</v>
      </c>
      <c r="D872" s="1"/>
      <c r="E872" s="20"/>
      <c r="F872" s="1"/>
      <c r="G872" s="1" t="s">
        <v>13</v>
      </c>
      <c r="H872" s="5"/>
      <c r="I872" s="6"/>
      <c r="J872" s="6"/>
      <c r="K872" s="6"/>
      <c r="L872" s="6" t="str">
        <f>IF(H872="","",IF(K872="","",K872/H872))</f>
        <v/>
      </c>
      <c r="M872" s="1"/>
      <c r="N872" s="20"/>
      <c r="O872" s="13"/>
      <c r="P872" s="1"/>
      <c r="Q872" s="20"/>
      <c r="R872" s="13"/>
      <c r="S872" s="6">
        <v>1589.9177256542371</v>
      </c>
      <c r="T872" s="6">
        <v>4812.5</v>
      </c>
      <c r="U872" s="6">
        <v>4369.25</v>
      </c>
      <c r="V872" s="6">
        <v>0</v>
      </c>
      <c r="W872" s="6">
        <v>0</v>
      </c>
      <c r="X872" s="6">
        <f>IF(T872="","",T872-U872-V872-W872)</f>
        <v>443.25</v>
      </c>
      <c r="Y872" s="9">
        <f>IF(U872="","",U872/$T872)</f>
        <v>0.90789610389610387</v>
      </c>
      <c r="Z872" s="9">
        <f>IF(V872="","",V872/$T872)</f>
        <v>0</v>
      </c>
      <c r="AA872" s="9">
        <f>IF(W872="","",W872/$T872)</f>
        <v>0</v>
      </c>
      <c r="AB872" s="9">
        <f>IF(X872="","",X872/$T872)</f>
        <v>9.2103896103896105E-2</v>
      </c>
      <c r="AC872" s="21"/>
      <c r="AD872" s="1" t="s">
        <v>5198</v>
      </c>
      <c r="AE872" s="1">
        <v>2017</v>
      </c>
      <c r="AF872" s="1"/>
      <c r="AG872" s="1"/>
      <c r="AH872" s="12" t="s">
        <v>2537</v>
      </c>
      <c r="AI872" s="1"/>
      <c r="AJ872" s="32" t="str">
        <f>IF(AE872&lt;&gt;AE871,"1",IF(C872&gt;C871,AJ871+1,"1"))</f>
        <v>1</v>
      </c>
      <c r="AK872" s="10" t="str">
        <f>IF(G872="Top",AJ872*1,IF(G872="Bottom",AJ872+10,""))</f>
        <v/>
      </c>
      <c r="AL872" s="11" t="s">
        <v>5200</v>
      </c>
      <c r="AM872" s="14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</row>
    <row r="873" spans="1:73" s="11" customFormat="1" ht="11.25" hidden="1" x14ac:dyDescent="0.2">
      <c r="A873" s="1">
        <v>33.1</v>
      </c>
      <c r="B873" s="11" t="s">
        <v>125</v>
      </c>
      <c r="C873" s="24">
        <v>42989</v>
      </c>
      <c r="D873" s="1"/>
      <c r="E873" s="20"/>
      <c r="F873" s="1"/>
      <c r="G873" s="1" t="s">
        <v>13</v>
      </c>
      <c r="H873" s="5"/>
      <c r="I873" s="6"/>
      <c r="J873" s="6"/>
      <c r="K873" s="6"/>
      <c r="L873" s="6" t="str">
        <f>IF(H873="","",IF(K873="","",K873/H873))</f>
        <v/>
      </c>
      <c r="M873" s="1"/>
      <c r="N873" s="20"/>
      <c r="O873" s="13"/>
      <c r="P873" s="1"/>
      <c r="Q873" s="20"/>
      <c r="R873" s="13"/>
      <c r="S873" s="6">
        <v>3.5942590087949911</v>
      </c>
      <c r="T873" s="6">
        <v>14.33</v>
      </c>
      <c r="U873" s="6">
        <v>11.65</v>
      </c>
      <c r="V873" s="6">
        <v>0</v>
      </c>
      <c r="W873" s="6">
        <v>0</v>
      </c>
      <c r="X873" s="6">
        <f>IF(T873="","",T873-U873-V873-W873)</f>
        <v>2.6799999999999997</v>
      </c>
      <c r="Y873" s="9">
        <f>IF(U873="","",U873/$T873)</f>
        <v>0.81297976273551986</v>
      </c>
      <c r="Z873" s="9">
        <f>IF(V873="","",V873/$T873)</f>
        <v>0</v>
      </c>
      <c r="AA873" s="9">
        <f>IF(W873="","",W873/$T873)</f>
        <v>0</v>
      </c>
      <c r="AB873" s="9">
        <f>IF(X873="","",X873/$T873)</f>
        <v>0.18702023726448008</v>
      </c>
      <c r="AC873" s="21"/>
      <c r="AD873" s="1" t="s">
        <v>3340</v>
      </c>
      <c r="AE873" s="1">
        <v>2017</v>
      </c>
      <c r="AF873" s="1"/>
      <c r="AG873" s="1"/>
      <c r="AH873" s="12" t="s">
        <v>2537</v>
      </c>
      <c r="AI873" s="1"/>
      <c r="AJ873" s="32" t="str">
        <f>IF(AE873&lt;&gt;AE872,"1",IF(C873&gt;C872,AJ872+1,"1"))</f>
        <v>1</v>
      </c>
      <c r="AK873" s="10" t="str">
        <f>IF(G873="Top",AJ873*1,IF(G873="Bottom",AJ873+10,""))</f>
        <v/>
      </c>
      <c r="AL873" s="11" t="s">
        <v>5201</v>
      </c>
      <c r="AM873" s="14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</row>
    <row r="874" spans="1:73" s="11" customFormat="1" ht="11.25" hidden="1" x14ac:dyDescent="0.2">
      <c r="A874" s="1">
        <v>33.1</v>
      </c>
      <c r="B874" s="11" t="s">
        <v>125</v>
      </c>
      <c r="C874" s="24">
        <v>42989</v>
      </c>
      <c r="D874" s="1"/>
      <c r="E874" s="20"/>
      <c r="F874" s="1"/>
      <c r="G874" s="1" t="s">
        <v>13</v>
      </c>
      <c r="H874" s="5"/>
      <c r="I874" s="6"/>
      <c r="J874" s="6"/>
      <c r="K874" s="6"/>
      <c r="L874" s="6" t="str">
        <f>IF(H874="","",IF(K874="","",K874/H874))</f>
        <v/>
      </c>
      <c r="M874" s="1"/>
      <c r="N874" s="20"/>
      <c r="O874" s="13"/>
      <c r="P874" s="1"/>
      <c r="Q874" s="20"/>
      <c r="R874" s="13"/>
      <c r="S874" s="6">
        <v>0.9382697440281873</v>
      </c>
      <c r="T874" s="6">
        <v>17.850000000000001</v>
      </c>
      <c r="U874" s="6">
        <v>15.38</v>
      </c>
      <c r="V874" s="6">
        <v>0</v>
      </c>
      <c r="W874" s="6">
        <v>0</v>
      </c>
      <c r="X874" s="6">
        <f>IF(T874="","",T874-U874-V874-W874)</f>
        <v>2.4700000000000006</v>
      </c>
      <c r="Y874" s="9">
        <f>IF(U874="","",U874/$T874)</f>
        <v>0.86162464985994391</v>
      </c>
      <c r="Z874" s="9">
        <f>IF(V874="","",V874/$T874)</f>
        <v>0</v>
      </c>
      <c r="AA874" s="9">
        <f>IF(W874="","",W874/$T874)</f>
        <v>0</v>
      </c>
      <c r="AB874" s="9">
        <f>IF(X874="","",X874/$T874)</f>
        <v>0.13837535014005606</v>
      </c>
      <c r="AC874" s="21"/>
      <c r="AD874" s="1" t="s">
        <v>5202</v>
      </c>
      <c r="AE874" s="1">
        <v>2017</v>
      </c>
      <c r="AF874" s="1"/>
      <c r="AG874" s="1"/>
      <c r="AH874" s="12" t="s">
        <v>2537</v>
      </c>
      <c r="AI874" s="1"/>
      <c r="AJ874" s="32" t="str">
        <f>IF(AE874&lt;&gt;AE873,"1",IF(C874&gt;C873,AJ873+1,"1"))</f>
        <v>1</v>
      </c>
      <c r="AK874" s="10" t="str">
        <f>IF(G874="Top",AJ874*1,IF(G874="Bottom",AJ874+10,""))</f>
        <v/>
      </c>
      <c r="AL874" s="11" t="s">
        <v>5203</v>
      </c>
      <c r="AM874" s="14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</row>
    <row r="875" spans="1:73" s="11" customFormat="1" ht="11.25" hidden="1" x14ac:dyDescent="0.2">
      <c r="A875" s="1">
        <v>33.1</v>
      </c>
      <c r="B875" s="11" t="s">
        <v>125</v>
      </c>
      <c r="C875" s="24">
        <v>42995</v>
      </c>
      <c r="D875" s="1"/>
      <c r="E875" s="20"/>
      <c r="F875" s="1"/>
      <c r="G875" s="1" t="s">
        <v>13</v>
      </c>
      <c r="H875" s="5"/>
      <c r="I875" s="6"/>
      <c r="J875" s="6"/>
      <c r="K875" s="6"/>
      <c r="L875" s="6" t="str">
        <f>IF(H875="","",IF(K875="","",K875/H875))</f>
        <v/>
      </c>
      <c r="M875" s="1"/>
      <c r="N875" s="20"/>
      <c r="O875" s="13"/>
      <c r="P875" s="1"/>
      <c r="Q875" s="20"/>
      <c r="R875" s="13"/>
      <c r="S875" s="6">
        <v>15.932800579320627</v>
      </c>
      <c r="T875" s="6">
        <v>34.96</v>
      </c>
      <c r="U875" s="6">
        <v>31.11</v>
      </c>
      <c r="V875" s="6">
        <v>0</v>
      </c>
      <c r="W875" s="6">
        <v>0</v>
      </c>
      <c r="X875" s="6">
        <f>IF(T875="","",T875-U875-V875-W875)</f>
        <v>3.8500000000000014</v>
      </c>
      <c r="Y875" s="9">
        <f>IF(U875="","",U875/$T875)</f>
        <v>0.88987414187643021</v>
      </c>
      <c r="Z875" s="9">
        <f>IF(V875="","",V875/$T875)</f>
        <v>0</v>
      </c>
      <c r="AA875" s="9">
        <f>IF(W875="","",W875/$T875)</f>
        <v>0</v>
      </c>
      <c r="AB875" s="9">
        <f>IF(X875="","",X875/$T875)</f>
        <v>0.11012585812356983</v>
      </c>
      <c r="AC875" s="21"/>
      <c r="AD875" s="1" t="s">
        <v>5350</v>
      </c>
      <c r="AE875" s="1">
        <v>2017</v>
      </c>
      <c r="AF875" s="1"/>
      <c r="AG875" s="1"/>
      <c r="AH875" s="12" t="s">
        <v>2537</v>
      </c>
      <c r="AI875" s="1"/>
      <c r="AJ875" s="32">
        <f>IF(AE875&lt;&gt;AE874,"1",IF(C875&gt;C874,AJ874+1,"1"))</f>
        <v>2</v>
      </c>
      <c r="AK875" s="10" t="str">
        <f>IF(G875="Top",AJ875*1,IF(G875="Bottom",AJ875+10,""))</f>
        <v/>
      </c>
      <c r="AL875" s="11" t="s">
        <v>5351</v>
      </c>
      <c r="AM875" s="14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</row>
    <row r="876" spans="1:73" s="11" customFormat="1" ht="11.25" hidden="1" x14ac:dyDescent="0.2">
      <c r="A876" s="1">
        <v>33.1</v>
      </c>
      <c r="B876" s="11" t="s">
        <v>125</v>
      </c>
      <c r="C876" s="24">
        <v>42995</v>
      </c>
      <c r="D876" s="1"/>
      <c r="E876" s="20"/>
      <c r="F876" s="1"/>
      <c r="G876" s="1" t="s">
        <v>13</v>
      </c>
      <c r="H876" s="5"/>
      <c r="I876" s="6"/>
      <c r="J876" s="6"/>
      <c r="K876" s="6"/>
      <c r="L876" s="6" t="str">
        <f>IF(H876="","",IF(K876="","",K876/H876))</f>
        <v/>
      </c>
      <c r="M876" s="1"/>
      <c r="N876" s="20"/>
      <c r="O876" s="13"/>
      <c r="P876" s="1"/>
      <c r="Q876" s="20"/>
      <c r="R876" s="13"/>
      <c r="S876" s="6">
        <v>2.7646245538619789</v>
      </c>
      <c r="T876" s="6">
        <v>19.11</v>
      </c>
      <c r="U876" s="6">
        <v>16.7</v>
      </c>
      <c r="V876" s="6">
        <v>0</v>
      </c>
      <c r="W876" s="6">
        <v>0</v>
      </c>
      <c r="X876" s="6">
        <f>IF(T876="","",T876-U876-V876-W876)</f>
        <v>2.41</v>
      </c>
      <c r="Y876" s="9">
        <f>IF(U876="","",U876/$T876)</f>
        <v>0.87388801674515959</v>
      </c>
      <c r="Z876" s="9">
        <f>IF(V876="","",V876/$T876)</f>
        <v>0</v>
      </c>
      <c r="AA876" s="9">
        <f>IF(W876="","",W876/$T876)</f>
        <v>0</v>
      </c>
      <c r="AB876" s="9">
        <f>IF(X876="","",X876/$T876)</f>
        <v>0.12611198325484041</v>
      </c>
      <c r="AC876" s="21"/>
      <c r="AD876" s="1" t="s">
        <v>5352</v>
      </c>
      <c r="AE876" s="1">
        <v>2017</v>
      </c>
      <c r="AF876" s="1"/>
      <c r="AG876" s="1"/>
      <c r="AH876" s="12" t="s">
        <v>2537</v>
      </c>
      <c r="AI876" s="1"/>
      <c r="AJ876" s="32" t="str">
        <f>IF(AE876&lt;&gt;AE875,"1",IF(C876&gt;C875,AJ875+1,"1"))</f>
        <v>1</v>
      </c>
      <c r="AK876" s="10" t="str">
        <f>IF(G876="Top",AJ876*1,IF(G876="Bottom",AJ876+10,""))</f>
        <v/>
      </c>
      <c r="AL876" s="11" t="s">
        <v>5353</v>
      </c>
      <c r="AM876" s="14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</row>
    <row r="877" spans="1:73" s="11" customFormat="1" ht="11.25" hidden="1" x14ac:dyDescent="0.2">
      <c r="A877" s="1">
        <v>33.1</v>
      </c>
      <c r="B877" s="11" t="s">
        <v>125</v>
      </c>
      <c r="C877" s="24">
        <v>42995</v>
      </c>
      <c r="D877" s="1"/>
      <c r="E877" s="20"/>
      <c r="F877" s="1"/>
      <c r="G877" s="1" t="s">
        <v>13</v>
      </c>
      <c r="H877" s="5"/>
      <c r="I877" s="6"/>
      <c r="J877" s="6"/>
      <c r="K877" s="6"/>
      <c r="L877" s="6" t="str">
        <f>IF(H877="","",IF(K877="","",K877/H877))</f>
        <v/>
      </c>
      <c r="M877" s="1"/>
      <c r="N877" s="20"/>
      <c r="O877" s="13"/>
      <c r="P877" s="1"/>
      <c r="Q877" s="20"/>
      <c r="R877" s="13"/>
      <c r="S877" s="6">
        <v>0.95005274354785008</v>
      </c>
      <c r="T877" s="6">
        <v>4.83</v>
      </c>
      <c r="U877" s="6">
        <v>2.96</v>
      </c>
      <c r="V877" s="6">
        <v>0.26</v>
      </c>
      <c r="W877" s="6">
        <v>0</v>
      </c>
      <c r="X877" s="6">
        <f>IF(T877="","",T877-U877-V877-W877)</f>
        <v>1.61</v>
      </c>
      <c r="Y877" s="9">
        <f>IF(U877="","",U877/$T877)</f>
        <v>0.61283643892339545</v>
      </c>
      <c r="Z877" s="9">
        <f>IF(V877="","",V877/$T877)</f>
        <v>5.3830227743271224E-2</v>
      </c>
      <c r="AA877" s="9">
        <f>IF(W877="","",W877/$T877)</f>
        <v>0</v>
      </c>
      <c r="AB877" s="9">
        <f>IF(X877="","",X877/$T877)</f>
        <v>0.33333333333333337</v>
      </c>
      <c r="AC877" s="21"/>
      <c r="AD877" s="1"/>
      <c r="AE877" s="1">
        <v>2017</v>
      </c>
      <c r="AF877" s="1"/>
      <c r="AG877" s="1"/>
      <c r="AH877" s="12" t="s">
        <v>2537</v>
      </c>
      <c r="AI877" s="1"/>
      <c r="AJ877" s="32" t="str">
        <f>IF(AE877&lt;&gt;AE876,"1",IF(C877&gt;C876,AJ876+1,"1"))</f>
        <v>1</v>
      </c>
      <c r="AK877" s="10" t="str">
        <f>IF(G877="Top",AJ877*1,IF(G877="Bottom",AJ877+10,""))</f>
        <v/>
      </c>
      <c r="AL877" s="11" t="s">
        <v>5354</v>
      </c>
      <c r="AM877" s="14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</row>
    <row r="878" spans="1:73" s="11" customFormat="1" ht="11.25" x14ac:dyDescent="0.2">
      <c r="A878" s="1">
        <v>33.1</v>
      </c>
      <c r="B878" s="11" t="s">
        <v>125</v>
      </c>
      <c r="C878" s="24">
        <v>42995</v>
      </c>
      <c r="D878" s="1">
        <v>4</v>
      </c>
      <c r="E878" s="39">
        <v>0.65</v>
      </c>
      <c r="F878" s="1">
        <v>1.5</v>
      </c>
      <c r="G878" s="1" t="s">
        <v>4</v>
      </c>
      <c r="H878" s="5">
        <v>8.72E-2</v>
      </c>
      <c r="I878" s="6">
        <v>0.03</v>
      </c>
      <c r="J878" s="6">
        <v>2.3E-2</v>
      </c>
      <c r="K878" s="6">
        <v>0.90700000000000003</v>
      </c>
      <c r="L878" s="6">
        <f>IF(H878="","",IF(K878="","",K878/H878))</f>
        <v>10.401376146788991</v>
      </c>
      <c r="M878" s="1">
        <v>5</v>
      </c>
      <c r="N878" s="20">
        <v>9.24</v>
      </c>
      <c r="O878" s="13">
        <v>105.8</v>
      </c>
      <c r="P878" s="1"/>
      <c r="Q878" s="39">
        <v>48.2</v>
      </c>
      <c r="R878" s="13"/>
      <c r="S878" s="6">
        <v>2.7646245538619789</v>
      </c>
      <c r="T878" s="6">
        <v>19.11</v>
      </c>
      <c r="U878" s="6">
        <v>16.7</v>
      </c>
      <c r="V878" s="6">
        <v>0</v>
      </c>
      <c r="W878" s="6">
        <v>0</v>
      </c>
      <c r="X878" s="6">
        <f>IF(T878="","",T878-U878-V878-W878)</f>
        <v>2.41</v>
      </c>
      <c r="Y878" s="9">
        <f>IF(U878="","",U878/$T878)</f>
        <v>0.87388801674515959</v>
      </c>
      <c r="Z878" s="9">
        <f>IF(V878="","",V878/$T878)</f>
        <v>0</v>
      </c>
      <c r="AA878" s="9">
        <f>IF(W878="","",W878/$T878)</f>
        <v>0</v>
      </c>
      <c r="AB878" s="9">
        <f>IF(X878="","",X878/$T878)</f>
        <v>0.12611198325484041</v>
      </c>
      <c r="AC878" s="21"/>
      <c r="AD878" s="1" t="s">
        <v>5352</v>
      </c>
      <c r="AE878" s="1">
        <v>2017</v>
      </c>
      <c r="AF878" s="1">
        <v>29</v>
      </c>
      <c r="AG878" s="1">
        <v>22</v>
      </c>
      <c r="AH878" s="12" t="s">
        <v>2537</v>
      </c>
      <c r="AI878" s="1"/>
      <c r="AJ878" s="32" t="str">
        <f>IF(AE878&lt;&gt;AE877,"1",IF(C878&gt;C877,AJ877+1,"1"))</f>
        <v>1</v>
      </c>
      <c r="AK878" s="10">
        <f>IF(G878="Top",AJ878*1,IF(G878="Bottom",AJ878+10,""))</f>
        <v>1</v>
      </c>
      <c r="AL878" s="11" t="s">
        <v>5355</v>
      </c>
      <c r="AM878" s="14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</row>
    <row r="879" spans="1:73" s="11" customFormat="1" ht="11.25" hidden="1" x14ac:dyDescent="0.2">
      <c r="A879" s="1">
        <v>33.1</v>
      </c>
      <c r="B879" s="11" t="s">
        <v>125</v>
      </c>
      <c r="C879" s="24">
        <v>42996</v>
      </c>
      <c r="D879" s="1"/>
      <c r="E879" s="20"/>
      <c r="F879" s="1"/>
      <c r="G879" s="1" t="s">
        <v>13</v>
      </c>
      <c r="H879" s="5"/>
      <c r="I879" s="6"/>
      <c r="J879" s="6"/>
      <c r="K879" s="6"/>
      <c r="L879" s="6" t="str">
        <f>IF(H879="","",IF(K879="","",K879/H879))</f>
        <v/>
      </c>
      <c r="M879" s="1"/>
      <c r="N879" s="20"/>
      <c r="O879" s="13"/>
      <c r="P879" s="1"/>
      <c r="Q879" s="20"/>
      <c r="R879" s="13"/>
      <c r="S879" s="6">
        <v>1.0232020149460312</v>
      </c>
      <c r="T879" s="6">
        <v>9.35</v>
      </c>
      <c r="U879" s="6">
        <v>7.86</v>
      </c>
      <c r="V879" s="6">
        <v>0</v>
      </c>
      <c r="W879" s="6">
        <v>0</v>
      </c>
      <c r="X879" s="6">
        <f>IF(T879="","",T879-U879-V879-W879)</f>
        <v>1.4899999999999993</v>
      </c>
      <c r="Y879" s="9">
        <f>IF(U879="","",U879/$T879)</f>
        <v>0.84064171122994658</v>
      </c>
      <c r="Z879" s="9">
        <f>IF(V879="","",V879/$T879)</f>
        <v>0</v>
      </c>
      <c r="AA879" s="9">
        <f>IF(W879="","",W879/$T879)</f>
        <v>0</v>
      </c>
      <c r="AB879" s="9">
        <f>IF(X879="","",X879/$T879)</f>
        <v>0.1593582887700534</v>
      </c>
      <c r="AC879" s="21"/>
      <c r="AD879" s="1" t="s">
        <v>5399</v>
      </c>
      <c r="AE879" s="1">
        <v>2017</v>
      </c>
      <c r="AF879" s="1"/>
      <c r="AG879" s="1"/>
      <c r="AH879" s="12" t="s">
        <v>2537</v>
      </c>
      <c r="AI879" s="1"/>
      <c r="AJ879" s="32">
        <f>IF(AE879&lt;&gt;AE878,"1",IF(C879&gt;C878,AJ878+1,"1"))</f>
        <v>2</v>
      </c>
      <c r="AK879" s="10" t="str">
        <f>IF(G879="Top",AJ879*1,IF(G879="Bottom",AJ879+10,""))</f>
        <v/>
      </c>
      <c r="AL879" s="11" t="s">
        <v>5400</v>
      </c>
      <c r="AM879" s="14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</row>
    <row r="880" spans="1:73" s="11" customFormat="1" ht="11.25" hidden="1" x14ac:dyDescent="0.2">
      <c r="A880" s="1">
        <v>33.1</v>
      </c>
      <c r="B880" s="11" t="s">
        <v>125</v>
      </c>
      <c r="C880" s="24">
        <v>42996</v>
      </c>
      <c r="D880" s="1"/>
      <c r="E880" s="20"/>
      <c r="F880" s="1"/>
      <c r="G880" s="1" t="s">
        <v>13</v>
      </c>
      <c r="H880" s="5"/>
      <c r="I880" s="6"/>
      <c r="J880" s="6"/>
      <c r="K880" s="6"/>
      <c r="L880" s="6" t="str">
        <f>IF(H880="","",IF(K880="","",K880/H880))</f>
        <v/>
      </c>
      <c r="M880" s="1"/>
      <c r="N880" s="20"/>
      <c r="O880" s="13"/>
      <c r="P880" s="1"/>
      <c r="Q880" s="20"/>
      <c r="R880" s="13"/>
      <c r="S880" s="6">
        <v>44.200017081669372</v>
      </c>
      <c r="T880" s="6">
        <v>120.94</v>
      </c>
      <c r="U880" s="6">
        <v>104.54</v>
      </c>
      <c r="V880" s="6">
        <v>0</v>
      </c>
      <c r="W880" s="6">
        <v>0</v>
      </c>
      <c r="X880" s="6">
        <f>IF(T880="","",T880-U880-V880-W880)</f>
        <v>16.399999999999991</v>
      </c>
      <c r="Y880" s="9">
        <f>IF(U880="","",U880/$T880)</f>
        <v>0.86439556805027296</v>
      </c>
      <c r="Z880" s="9">
        <f>IF(V880="","",V880/$T880)</f>
        <v>0</v>
      </c>
      <c r="AA880" s="9">
        <f>IF(W880="","",W880/$T880)</f>
        <v>0</v>
      </c>
      <c r="AB880" s="9">
        <f>IF(X880="","",X880/$T880)</f>
        <v>0.13560443194972707</v>
      </c>
      <c r="AC880" s="21"/>
      <c r="AD880" s="1" t="s">
        <v>5401</v>
      </c>
      <c r="AE880" s="1">
        <v>2017</v>
      </c>
      <c r="AF880" s="1"/>
      <c r="AG880" s="1"/>
      <c r="AH880" s="12" t="s">
        <v>2537</v>
      </c>
      <c r="AI880" s="1"/>
      <c r="AJ880" s="32" t="str">
        <f>IF(AE880&lt;&gt;AE879,"1",IF(C880&gt;C879,AJ879+1,"1"))</f>
        <v>1</v>
      </c>
      <c r="AK880" s="10" t="str">
        <f>IF(G880="Top",AJ880*1,IF(G880="Bottom",AJ880+10,""))</f>
        <v/>
      </c>
      <c r="AL880" s="11" t="s">
        <v>5402</v>
      </c>
      <c r="AM880" s="14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</row>
    <row r="881" spans="1:73" s="11" customFormat="1" ht="11.25" hidden="1" x14ac:dyDescent="0.2">
      <c r="A881" s="1">
        <v>33.1</v>
      </c>
      <c r="B881" s="11" t="s">
        <v>125</v>
      </c>
      <c r="C881" s="24">
        <v>42996</v>
      </c>
      <c r="D881" s="1"/>
      <c r="E881" s="20"/>
      <c r="F881" s="1"/>
      <c r="G881" s="1" t="s">
        <v>13</v>
      </c>
      <c r="H881" s="5"/>
      <c r="I881" s="6"/>
      <c r="J881" s="6"/>
      <c r="K881" s="6"/>
      <c r="L881" s="6" t="str">
        <f>IF(H881="","",IF(K881="","",K881/H881))</f>
        <v/>
      </c>
      <c r="M881" s="1"/>
      <c r="N881" s="20"/>
      <c r="O881" s="13"/>
      <c r="P881" s="1"/>
      <c r="Q881" s="20"/>
      <c r="R881" s="13"/>
      <c r="S881" s="6">
        <v>11.71778369706977</v>
      </c>
      <c r="T881" s="6">
        <v>81.81</v>
      </c>
      <c r="U881" s="6">
        <v>80.45</v>
      </c>
      <c r="V881" s="6">
        <v>0</v>
      </c>
      <c r="W881" s="6">
        <v>0</v>
      </c>
      <c r="X881" s="6">
        <f>IF(T881="","",T881-U881-V881-W881)</f>
        <v>1.3599999999999994</v>
      </c>
      <c r="Y881" s="9">
        <f>IF(U881="","",U881/$T881)</f>
        <v>0.98337611538931669</v>
      </c>
      <c r="Z881" s="9">
        <f>IF(V881="","",V881/$T881)</f>
        <v>0</v>
      </c>
      <c r="AA881" s="9">
        <f>IF(W881="","",W881/$T881)</f>
        <v>0</v>
      </c>
      <c r="AB881" s="9">
        <f>IF(X881="","",X881/$T881)</f>
        <v>1.6623884610683284E-2</v>
      </c>
      <c r="AC881" s="21"/>
      <c r="AD881" s="1" t="s">
        <v>5403</v>
      </c>
      <c r="AE881" s="1">
        <v>2017</v>
      </c>
      <c r="AF881" s="1"/>
      <c r="AG881" s="1"/>
      <c r="AH881" s="12" t="s">
        <v>2537</v>
      </c>
      <c r="AI881" s="1"/>
      <c r="AJ881" s="32" t="str">
        <f>IF(AE881&lt;&gt;AE880,"1",IF(C881&gt;C880,AJ880+1,"1"))</f>
        <v>1</v>
      </c>
      <c r="AK881" s="10" t="str">
        <f>IF(G881="Top",AJ881*1,IF(G881="Bottom",AJ881+10,""))</f>
        <v/>
      </c>
      <c r="AL881" s="11" t="s">
        <v>5404</v>
      </c>
      <c r="AM881" s="14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</row>
    <row r="882" spans="1:73" s="11" customFormat="1" ht="11.25" hidden="1" x14ac:dyDescent="0.2">
      <c r="A882" s="1">
        <v>33.1</v>
      </c>
      <c r="B882" s="11" t="s">
        <v>125</v>
      </c>
      <c r="C882" s="24">
        <v>42996</v>
      </c>
      <c r="D882" s="1"/>
      <c r="E882" s="20"/>
      <c r="F882" s="1"/>
      <c r="G882" s="1" t="s">
        <v>13</v>
      </c>
      <c r="H882" s="5"/>
      <c r="I882" s="6"/>
      <c r="J882" s="6"/>
      <c r="K882" s="6"/>
      <c r="L882" s="6" t="str">
        <f>IF(H882="","",IF(K882="","",K882/H882))</f>
        <v/>
      </c>
      <c r="M882" s="1"/>
      <c r="N882" s="20"/>
      <c r="O882" s="13"/>
      <c r="P882" s="1"/>
      <c r="Q882" s="20"/>
      <c r="R882" s="13"/>
      <c r="S882" s="6">
        <v>6.4655775504264028</v>
      </c>
      <c r="T882" s="6">
        <v>84.78</v>
      </c>
      <c r="U882" s="6">
        <v>76.58</v>
      </c>
      <c r="V882" s="6">
        <v>0</v>
      </c>
      <c r="W882" s="6">
        <v>0</v>
      </c>
      <c r="X882" s="6">
        <f>IF(T882="","",T882-U882-V882-W882)</f>
        <v>8.2000000000000028</v>
      </c>
      <c r="Y882" s="9">
        <f>IF(U882="","",U882/$T882)</f>
        <v>0.90327907525359752</v>
      </c>
      <c r="Z882" s="9">
        <f>IF(V882="","",V882/$T882)</f>
        <v>0</v>
      </c>
      <c r="AA882" s="9">
        <f>IF(W882="","",W882/$T882)</f>
        <v>0</v>
      </c>
      <c r="AB882" s="9">
        <f>IF(X882="","",X882/$T882)</f>
        <v>9.6720924746402481E-2</v>
      </c>
      <c r="AC882" s="21"/>
      <c r="AD882" s="1" t="s">
        <v>5394</v>
      </c>
      <c r="AE882" s="1">
        <v>2017</v>
      </c>
      <c r="AF882" s="1"/>
      <c r="AG882" s="1"/>
      <c r="AH882" s="12" t="s">
        <v>2537</v>
      </c>
      <c r="AI882" s="1"/>
      <c r="AJ882" s="32" t="str">
        <f>IF(AE882&lt;&gt;AE881,"1",IF(C882&gt;C881,AJ881+1,"1"))</f>
        <v>1</v>
      </c>
      <c r="AK882" s="10" t="str">
        <f>IF(G882="Top",AJ882*1,IF(G882="Bottom",AJ882+10,""))</f>
        <v/>
      </c>
      <c r="AL882" s="11" t="s">
        <v>5405</v>
      </c>
      <c r="AM882" s="14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</row>
    <row r="883" spans="1:73" s="11" customFormat="1" ht="11.25" hidden="1" x14ac:dyDescent="0.2">
      <c r="A883" s="1">
        <v>33.1</v>
      </c>
      <c r="B883" s="11" t="s">
        <v>125</v>
      </c>
      <c r="C883" s="24">
        <v>42996</v>
      </c>
      <c r="D883" s="1"/>
      <c r="E883" s="20"/>
      <c r="F883" s="1"/>
      <c r="G883" s="1" t="s">
        <v>13</v>
      </c>
      <c r="H883" s="5"/>
      <c r="I883" s="6"/>
      <c r="J883" s="6"/>
      <c r="K883" s="6"/>
      <c r="L883" s="6" t="str">
        <f>IF(H883="","",IF(K883="","",K883/H883))</f>
        <v/>
      </c>
      <c r="M883" s="1"/>
      <c r="N883" s="20"/>
      <c r="O883" s="13"/>
      <c r="P883" s="1"/>
      <c r="Q883" s="20"/>
      <c r="R883" s="13"/>
      <c r="S883" s="6">
        <v>22.884033056535124</v>
      </c>
      <c r="T883" s="6">
        <v>3893.5</v>
      </c>
      <c r="U883" s="6">
        <v>3893.5</v>
      </c>
      <c r="V883" s="6">
        <v>0</v>
      </c>
      <c r="W883" s="6">
        <v>0</v>
      </c>
      <c r="X883" s="6">
        <f>IF(T883="","",T883-U883-V883-W883)</f>
        <v>0</v>
      </c>
      <c r="Y883" s="9">
        <f>IF(U883="","",U883/$T883)</f>
        <v>1</v>
      </c>
      <c r="Z883" s="9">
        <f>IF(V883="","",V883/$T883)</f>
        <v>0</v>
      </c>
      <c r="AA883" s="9">
        <f>IF(W883="","",W883/$T883)</f>
        <v>0</v>
      </c>
      <c r="AB883" s="9">
        <f>IF(X883="","",X883/$T883)</f>
        <v>0</v>
      </c>
      <c r="AC883" s="21"/>
      <c r="AD883" s="1" t="s">
        <v>5406</v>
      </c>
      <c r="AE883" s="1">
        <v>2017</v>
      </c>
      <c r="AF883" s="1"/>
      <c r="AG883" s="1"/>
      <c r="AH883" s="12" t="s">
        <v>2537</v>
      </c>
      <c r="AI883" s="1"/>
      <c r="AJ883" s="32" t="str">
        <f>IF(AE883&lt;&gt;AE882,"1",IF(C883&gt;C882,AJ882+1,"1"))</f>
        <v>1</v>
      </c>
      <c r="AK883" s="10" t="str">
        <f>IF(G883="Top",AJ883*1,IF(G883="Bottom",AJ883+10,""))</f>
        <v/>
      </c>
      <c r="AL883" s="11" t="s">
        <v>5407</v>
      </c>
      <c r="AM883" s="14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</row>
    <row r="884" spans="1:73" s="11" customFormat="1" ht="11.25" hidden="1" x14ac:dyDescent="0.2">
      <c r="A884" s="1">
        <v>33.1</v>
      </c>
      <c r="B884" s="11" t="s">
        <v>125</v>
      </c>
      <c r="C884" s="24">
        <v>42996</v>
      </c>
      <c r="D884" s="1"/>
      <c r="E884" s="20"/>
      <c r="F884" s="1"/>
      <c r="G884" s="1" t="s">
        <v>13</v>
      </c>
      <c r="H884" s="5"/>
      <c r="I884" s="6"/>
      <c r="J884" s="6"/>
      <c r="K884" s="6"/>
      <c r="L884" s="6" t="str">
        <f>IF(H884="","",IF(K884="","",K884/H884))</f>
        <v/>
      </c>
      <c r="M884" s="1"/>
      <c r="N884" s="20"/>
      <c r="O884" s="13"/>
      <c r="P884" s="1"/>
      <c r="Q884" s="20"/>
      <c r="R884" s="13"/>
      <c r="S884" s="6">
        <v>1.6826788132541413</v>
      </c>
      <c r="T884" s="6">
        <v>15.38</v>
      </c>
      <c r="U884" s="6">
        <v>11.99</v>
      </c>
      <c r="V884" s="6">
        <v>0</v>
      </c>
      <c r="W884" s="6">
        <v>0</v>
      </c>
      <c r="X884" s="6">
        <f>IF(T884="","",T884-U884-V884-W884)</f>
        <v>3.3900000000000006</v>
      </c>
      <c r="Y884" s="9">
        <f>IF(U884="","",U884/$T884)</f>
        <v>0.77958387516254879</v>
      </c>
      <c r="Z884" s="9">
        <f>IF(V884="","",V884/$T884)</f>
        <v>0</v>
      </c>
      <c r="AA884" s="9">
        <f>IF(W884="","",W884/$T884)</f>
        <v>0</v>
      </c>
      <c r="AB884" s="9">
        <f>IF(X884="","",X884/$T884)</f>
        <v>0.22041612483745127</v>
      </c>
      <c r="AC884" s="21"/>
      <c r="AD884" s="1" t="s">
        <v>5408</v>
      </c>
      <c r="AE884" s="1">
        <v>2017</v>
      </c>
      <c r="AF884" s="1"/>
      <c r="AG884" s="1"/>
      <c r="AH884" s="12" t="s">
        <v>2537</v>
      </c>
      <c r="AI884" s="1"/>
      <c r="AJ884" s="32" t="str">
        <f>IF(AE884&lt;&gt;AE883,"1",IF(C884&gt;C883,AJ883+1,"1"))</f>
        <v>1</v>
      </c>
      <c r="AK884" s="10" t="str">
        <f>IF(G884="Top",AJ884*1,IF(G884="Bottom",AJ884+10,""))</f>
        <v/>
      </c>
      <c r="AL884" s="11" t="s">
        <v>5409</v>
      </c>
      <c r="AM884" s="14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</row>
    <row r="885" spans="1:73" s="11" customFormat="1" ht="11.25" hidden="1" x14ac:dyDescent="0.2">
      <c r="A885" s="1">
        <v>33.1</v>
      </c>
      <c r="B885" s="11" t="s">
        <v>125</v>
      </c>
      <c r="C885" s="24">
        <v>42996</v>
      </c>
      <c r="D885" s="1"/>
      <c r="E885" s="20"/>
      <c r="F885" s="1"/>
      <c r="G885" s="1" t="s">
        <v>13</v>
      </c>
      <c r="H885" s="5"/>
      <c r="I885" s="6"/>
      <c r="J885" s="6"/>
      <c r="K885" s="6"/>
      <c r="L885" s="6" t="str">
        <f>IF(H885="","",IF(K885="","",K885/H885))</f>
        <v/>
      </c>
      <c r="M885" s="1"/>
      <c r="N885" s="20"/>
      <c r="O885" s="13"/>
      <c r="P885" s="1"/>
      <c r="Q885" s="20"/>
      <c r="R885" s="13"/>
      <c r="S885" s="6">
        <v>557.90541061398983</v>
      </c>
      <c r="T885" s="6">
        <v>3759.5</v>
      </c>
      <c r="U885" s="6">
        <v>3609.25</v>
      </c>
      <c r="V885" s="6">
        <v>0</v>
      </c>
      <c r="W885" s="6">
        <v>0</v>
      </c>
      <c r="X885" s="6">
        <f>IF(T885="","",T885-U885-V885-W885)</f>
        <v>150.25</v>
      </c>
      <c r="Y885" s="9">
        <f>IF(U885="","",U885/$T885)</f>
        <v>0.96003457906636525</v>
      </c>
      <c r="Z885" s="9">
        <f>IF(V885="","",V885/$T885)</f>
        <v>0</v>
      </c>
      <c r="AA885" s="9">
        <f>IF(W885="","",W885/$T885)</f>
        <v>0</v>
      </c>
      <c r="AB885" s="9">
        <f>IF(X885="","",X885/$T885)</f>
        <v>3.9965420933634789E-2</v>
      </c>
      <c r="AC885" s="21"/>
      <c r="AD885" s="1" t="s">
        <v>5410</v>
      </c>
      <c r="AE885" s="1">
        <v>2017</v>
      </c>
      <c r="AF885" s="1"/>
      <c r="AG885" s="1"/>
      <c r="AH885" s="12" t="s">
        <v>2537</v>
      </c>
      <c r="AI885" s="1"/>
      <c r="AJ885" s="32" t="str">
        <f>IF(AE885&lt;&gt;AE884,"1",IF(C885&gt;C884,AJ884+1,"1"))</f>
        <v>1</v>
      </c>
      <c r="AK885" s="10" t="str">
        <f>IF(G885="Top",AJ885*1,IF(G885="Bottom",AJ885+10,""))</f>
        <v/>
      </c>
      <c r="AL885" s="11" t="s">
        <v>5411</v>
      </c>
      <c r="AM885" s="14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</row>
    <row r="886" spans="1:73" s="11" customFormat="1" ht="11.25" hidden="1" x14ac:dyDescent="0.2">
      <c r="A886" s="1">
        <v>33.1</v>
      </c>
      <c r="B886" s="11" t="s">
        <v>125</v>
      </c>
      <c r="C886" s="24">
        <v>42996</v>
      </c>
      <c r="D886" s="1"/>
      <c r="E886" s="20"/>
      <c r="F886" s="1"/>
      <c r="G886" s="1" t="s">
        <v>13</v>
      </c>
      <c r="H886" s="5"/>
      <c r="I886" s="6"/>
      <c r="J886" s="6"/>
      <c r="K886" s="6"/>
      <c r="L886" s="6" t="str">
        <f>IF(H886="","",IF(K886="","",K886/H886))</f>
        <v/>
      </c>
      <c r="M886" s="1"/>
      <c r="N886" s="20"/>
      <c r="O886" s="13"/>
      <c r="P886" s="1"/>
      <c r="Q886" s="20"/>
      <c r="R886" s="13"/>
      <c r="S886" s="6">
        <v>1919.5561782023892</v>
      </c>
      <c r="T886" s="6">
        <v>4134.5</v>
      </c>
      <c r="U886" s="6">
        <v>3994.2500000000005</v>
      </c>
      <c r="V886" s="6">
        <v>0</v>
      </c>
      <c r="W886" s="6">
        <v>0</v>
      </c>
      <c r="X886" s="6">
        <f>IF(T886="","",T886-U886-V886-W886)</f>
        <v>140.24999999999955</v>
      </c>
      <c r="Y886" s="9">
        <f>IF(U886="","",U886/$T886)</f>
        <v>0.96607812311041252</v>
      </c>
      <c r="Z886" s="9">
        <f>IF(V886="","",V886/$T886)</f>
        <v>0</v>
      </c>
      <c r="AA886" s="9">
        <f>IF(W886="","",W886/$T886)</f>
        <v>0</v>
      </c>
      <c r="AB886" s="9">
        <f>IF(X886="","",X886/$T886)</f>
        <v>3.3921876889587504E-2</v>
      </c>
      <c r="AC886" s="21"/>
      <c r="AD886" s="1" t="s">
        <v>5412</v>
      </c>
      <c r="AE886" s="1">
        <v>2017</v>
      </c>
      <c r="AF886" s="1"/>
      <c r="AG886" s="1"/>
      <c r="AH886" s="12" t="s">
        <v>2537</v>
      </c>
      <c r="AI886" s="1"/>
      <c r="AJ886" s="32" t="str">
        <f>IF(AE886&lt;&gt;AE885,"1",IF(C886&gt;C885,AJ885+1,"1"))</f>
        <v>1</v>
      </c>
      <c r="AK886" s="10" t="str">
        <f>IF(G886="Top",AJ886*1,IF(G886="Bottom",AJ886+10,""))</f>
        <v/>
      </c>
      <c r="AL886" s="11" t="s">
        <v>5413</v>
      </c>
      <c r="AM886" s="14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</row>
    <row r="887" spans="1:73" s="11" customFormat="1" ht="11.25" hidden="1" x14ac:dyDescent="0.2">
      <c r="A887" s="1">
        <v>33.1</v>
      </c>
      <c r="B887" s="11" t="s">
        <v>125</v>
      </c>
      <c r="C887" s="24">
        <v>42996</v>
      </c>
      <c r="D887" s="1"/>
      <c r="E887" s="20"/>
      <c r="F887" s="1"/>
      <c r="G887" s="1" t="s">
        <v>13</v>
      </c>
      <c r="H887" s="5"/>
      <c r="I887" s="6"/>
      <c r="J887" s="6"/>
      <c r="K887" s="6"/>
      <c r="L887" s="6" t="str">
        <f>IF(H887="","",IF(K887="","",K887/H887))</f>
        <v/>
      </c>
      <c r="M887" s="1"/>
      <c r="N887" s="20"/>
      <c r="O887" s="13"/>
      <c r="P887" s="1"/>
      <c r="Q887" s="20"/>
      <c r="R887" s="13"/>
      <c r="S887" s="6">
        <v>1580.4613417682347</v>
      </c>
      <c r="T887" s="6">
        <v>3691.5</v>
      </c>
      <c r="U887" s="6">
        <v>3456.5</v>
      </c>
      <c r="V887" s="6">
        <v>0</v>
      </c>
      <c r="W887" s="6">
        <v>0</v>
      </c>
      <c r="X887" s="6">
        <f>IF(T887="","",T887-U887-V887-W887)</f>
        <v>235</v>
      </c>
      <c r="Y887" s="9">
        <f>IF(U887="","",U887/$T887)</f>
        <v>0.93634024109440606</v>
      </c>
      <c r="Z887" s="9">
        <f>IF(V887="","",V887/$T887)</f>
        <v>0</v>
      </c>
      <c r="AA887" s="9">
        <f>IF(W887="","",W887/$T887)</f>
        <v>0</v>
      </c>
      <c r="AB887" s="9">
        <f>IF(X887="","",X887/$T887)</f>
        <v>6.365975890559393E-2</v>
      </c>
      <c r="AC887" s="21"/>
      <c r="AD887" s="1" t="s">
        <v>5414</v>
      </c>
      <c r="AE887" s="1">
        <v>2017</v>
      </c>
      <c r="AF887" s="1"/>
      <c r="AG887" s="1"/>
      <c r="AH887" s="12" t="s">
        <v>2537</v>
      </c>
      <c r="AI887" s="1"/>
      <c r="AJ887" s="32" t="str">
        <f>IF(AE887&lt;&gt;AE886,"1",IF(C887&gt;C886,AJ886+1,"1"))</f>
        <v>1</v>
      </c>
      <c r="AK887" s="10" t="str">
        <f>IF(G887="Top",AJ887*1,IF(G887="Bottom",AJ887+10,""))</f>
        <v/>
      </c>
      <c r="AL887" s="11" t="s">
        <v>5415</v>
      </c>
      <c r="AM887" s="14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</row>
    <row r="888" spans="1:73" s="11" customFormat="1" ht="11.25" hidden="1" x14ac:dyDescent="0.2">
      <c r="A888" s="1">
        <v>33.1</v>
      </c>
      <c r="B888" s="11" t="s">
        <v>125</v>
      </c>
      <c r="C888" s="24">
        <v>42996</v>
      </c>
      <c r="D888" s="1"/>
      <c r="E888" s="20"/>
      <c r="F888" s="1"/>
      <c r="G888" s="1" t="s">
        <v>13</v>
      </c>
      <c r="H888" s="5"/>
      <c r="I888" s="6"/>
      <c r="J888" s="6"/>
      <c r="K888" s="6"/>
      <c r="L888" s="6" t="str">
        <f>IF(H888="","",IF(K888="","",K888/H888))</f>
        <v/>
      </c>
      <c r="M888" s="1"/>
      <c r="N888" s="20"/>
      <c r="O888" s="13"/>
      <c r="P888" s="1"/>
      <c r="Q888" s="20"/>
      <c r="R888" s="13"/>
      <c r="S888" s="6">
        <v>159.72357410177568</v>
      </c>
      <c r="T888" s="6">
        <v>394.5</v>
      </c>
      <c r="U888" s="6">
        <v>386.5</v>
      </c>
      <c r="V888" s="6">
        <v>0</v>
      </c>
      <c r="W888" s="6">
        <v>0</v>
      </c>
      <c r="X888" s="6">
        <f>IF(T888="","",T888-U888-V888-W888)</f>
        <v>8</v>
      </c>
      <c r="Y888" s="9">
        <f>IF(U888="","",U888/$T888)</f>
        <v>0.97972116603295312</v>
      </c>
      <c r="Z888" s="9">
        <f>IF(V888="","",V888/$T888)</f>
        <v>0</v>
      </c>
      <c r="AA888" s="9">
        <f>IF(W888="","",W888/$T888)</f>
        <v>0</v>
      </c>
      <c r="AB888" s="9">
        <f>IF(X888="","",X888/$T888)</f>
        <v>2.0278833967046894E-2</v>
      </c>
      <c r="AC888" s="21"/>
      <c r="AD888" s="1" t="s">
        <v>5416</v>
      </c>
      <c r="AE888" s="1">
        <v>2017</v>
      </c>
      <c r="AF888" s="1"/>
      <c r="AG888" s="1"/>
      <c r="AH888" s="12" t="s">
        <v>2537</v>
      </c>
      <c r="AI888" s="1"/>
      <c r="AJ888" s="32" t="str">
        <f>IF(AE888&lt;&gt;AE887,"1",IF(C888&gt;C887,AJ887+1,"1"))</f>
        <v>1</v>
      </c>
      <c r="AK888" s="10" t="str">
        <f>IF(G888="Top",AJ888*1,IF(G888="Bottom",AJ888+10,""))</f>
        <v/>
      </c>
      <c r="AL888" s="11" t="s">
        <v>5417</v>
      </c>
      <c r="AM888" s="14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</row>
    <row r="889" spans="1:73" s="11" customFormat="1" ht="11.25" hidden="1" x14ac:dyDescent="0.2">
      <c r="A889" s="1">
        <v>33.1</v>
      </c>
      <c r="B889" s="11" t="s">
        <v>125</v>
      </c>
      <c r="C889" s="24">
        <v>42996</v>
      </c>
      <c r="D889" s="1"/>
      <c r="E889" s="20"/>
      <c r="F889" s="1"/>
      <c r="G889" s="1" t="s">
        <v>13</v>
      </c>
      <c r="H889" s="5"/>
      <c r="I889" s="6"/>
      <c r="J889" s="6"/>
      <c r="K889" s="6"/>
      <c r="L889" s="6" t="str">
        <f>IF(H889="","",IF(K889="","",K889/H889))</f>
        <v/>
      </c>
      <c r="M889" s="1"/>
      <c r="N889" s="20"/>
      <c r="O889" s="13"/>
      <c r="P889" s="1"/>
      <c r="Q889" s="20"/>
      <c r="R889" s="13"/>
      <c r="S889" s="6">
        <v>0.15</v>
      </c>
      <c r="T889" s="6">
        <v>3.78</v>
      </c>
      <c r="U889" s="6">
        <v>0.8</v>
      </c>
      <c r="V889" s="6">
        <v>0</v>
      </c>
      <c r="W889" s="6">
        <v>0</v>
      </c>
      <c r="X889" s="6">
        <f>IF(T889="","",T889-U889-V889-W889)</f>
        <v>2.9799999999999995</v>
      </c>
      <c r="Y889" s="9">
        <f>IF(U889="","",U889/$T889)</f>
        <v>0.21164021164021166</v>
      </c>
      <c r="Z889" s="9">
        <f>IF(V889="","",V889/$T889)</f>
        <v>0</v>
      </c>
      <c r="AA889" s="9">
        <f>IF(W889="","",W889/$T889)</f>
        <v>0</v>
      </c>
      <c r="AB889" s="9">
        <f>IF(X889="","",X889/$T889)</f>
        <v>0.78835978835978826</v>
      </c>
      <c r="AC889" s="21"/>
      <c r="AD889" s="1" t="s">
        <v>5418</v>
      </c>
      <c r="AE889" s="1">
        <v>2017</v>
      </c>
      <c r="AF889" s="1"/>
      <c r="AG889" s="1"/>
      <c r="AH889" s="12" t="s">
        <v>2537</v>
      </c>
      <c r="AI889" s="1"/>
      <c r="AJ889" s="32" t="str">
        <f>IF(AE889&lt;&gt;AE888,"1",IF(C889&gt;C888,AJ888+1,"1"))</f>
        <v>1</v>
      </c>
      <c r="AK889" s="10" t="str">
        <f>IF(G889="Top",AJ889*1,IF(G889="Bottom",AJ889+10,""))</f>
        <v/>
      </c>
      <c r="AL889" s="11" t="s">
        <v>5419</v>
      </c>
      <c r="AM889" s="14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</row>
    <row r="890" spans="1:73" s="11" customFormat="1" ht="11.25" hidden="1" x14ac:dyDescent="0.2">
      <c r="A890" s="1">
        <v>33.1</v>
      </c>
      <c r="B890" s="11" t="s">
        <v>125</v>
      </c>
      <c r="C890" s="24">
        <v>43022</v>
      </c>
      <c r="D890" s="1"/>
      <c r="E890" s="20"/>
      <c r="F890" s="1"/>
      <c r="G890" s="1" t="s">
        <v>13</v>
      </c>
      <c r="H890" s="5"/>
      <c r="I890" s="6"/>
      <c r="J890" s="6"/>
      <c r="K890" s="6"/>
      <c r="L890" s="6" t="str">
        <f>IF(H890="","",IF(K890="","",K890/H890))</f>
        <v/>
      </c>
      <c r="M890" s="1"/>
      <c r="N890" s="20"/>
      <c r="O890" s="13"/>
      <c r="P890" s="1"/>
      <c r="Q890" s="20"/>
      <c r="R890" s="13"/>
      <c r="S890" s="6">
        <v>0.88992791186097642</v>
      </c>
      <c r="T890" s="6">
        <v>5.73</v>
      </c>
      <c r="U890" s="6">
        <v>4.42</v>
      </c>
      <c r="V890" s="6">
        <v>0.11</v>
      </c>
      <c r="W890" s="6">
        <v>1.19</v>
      </c>
      <c r="X890" s="6">
        <f>IF(T890="","",T890-U890-V890-W890)</f>
        <v>1.0000000000000453E-2</v>
      </c>
      <c r="Y890" s="9">
        <f>IF(U890="","",U890/$T890)</f>
        <v>0.77137870855148338</v>
      </c>
      <c r="Z890" s="9">
        <f>IF(V890="","",V890/$T890)</f>
        <v>1.9197207678883069E-2</v>
      </c>
      <c r="AA890" s="9">
        <f>IF(W890="","",W890/$T890)</f>
        <v>0.20767888307155322</v>
      </c>
      <c r="AB890" s="9">
        <f>IF(X890="","",X890/$T890)</f>
        <v>1.7452006980803582E-3</v>
      </c>
      <c r="AC890" s="21"/>
      <c r="AD890" s="1" t="s">
        <v>5865</v>
      </c>
      <c r="AE890" s="1">
        <v>2017</v>
      </c>
      <c r="AF890" s="1"/>
      <c r="AG890" s="1"/>
      <c r="AH890" s="12" t="s">
        <v>2537</v>
      </c>
      <c r="AI890" s="1"/>
      <c r="AJ890" s="32">
        <f>IF(AE890&lt;&gt;AE889,"1",IF(C890&gt;C889,AJ889+1,"1"))</f>
        <v>2</v>
      </c>
      <c r="AK890" s="10" t="str">
        <f>IF(G890="Top",AJ890*1,IF(G890="Bottom",AJ890+10,""))</f>
        <v/>
      </c>
      <c r="AL890" s="11" t="s">
        <v>5866</v>
      </c>
      <c r="AM890" s="14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</row>
    <row r="891" spans="1:73" s="11" customFormat="1" ht="11.25" hidden="1" x14ac:dyDescent="0.2">
      <c r="A891" s="1">
        <v>33.1</v>
      </c>
      <c r="B891" s="11" t="s">
        <v>125</v>
      </c>
      <c r="C891" s="24">
        <v>43022</v>
      </c>
      <c r="D891" s="1"/>
      <c r="E891" s="20"/>
      <c r="F891" s="1"/>
      <c r="G891" s="1" t="s">
        <v>13</v>
      </c>
      <c r="H891" s="5"/>
      <c r="I891" s="6"/>
      <c r="J891" s="6"/>
      <c r="K891" s="6"/>
      <c r="L891" s="6" t="str">
        <f>IF(H891="","",IF(K891="","",K891/H891))</f>
        <v/>
      </c>
      <c r="M891" s="1"/>
      <c r="N891" s="20"/>
      <c r="O891" s="13"/>
      <c r="P891" s="1"/>
      <c r="Q891" s="20"/>
      <c r="R891" s="13"/>
      <c r="S891" s="6">
        <v>39.75323363198919</v>
      </c>
      <c r="T891" s="6">
        <v>141.54</v>
      </c>
      <c r="U891" s="6">
        <v>134.5</v>
      </c>
      <c r="V891" s="6">
        <v>0</v>
      </c>
      <c r="W891" s="6">
        <v>0</v>
      </c>
      <c r="X891" s="6">
        <f>IF(T891="","",T891-U891-V891-W891)</f>
        <v>7.039999999999992</v>
      </c>
      <c r="Y891" s="9">
        <f>IF(U891="","",U891/$T891)</f>
        <v>0.95026141020206312</v>
      </c>
      <c r="Z891" s="9">
        <f>IF(V891="","",V891/$T891)</f>
        <v>0</v>
      </c>
      <c r="AA891" s="9">
        <f>IF(W891="","",W891/$T891)</f>
        <v>0</v>
      </c>
      <c r="AB891" s="9">
        <f>IF(X891="","",X891/$T891)</f>
        <v>4.9738589797936925E-2</v>
      </c>
      <c r="AC891" s="21"/>
      <c r="AD891" s="1" t="s">
        <v>5867</v>
      </c>
      <c r="AE891" s="1">
        <v>2017</v>
      </c>
      <c r="AF891" s="1"/>
      <c r="AG891" s="1"/>
      <c r="AH891" s="12" t="s">
        <v>2537</v>
      </c>
      <c r="AI891" s="1"/>
      <c r="AJ891" s="32" t="str">
        <f>IF(AE891&lt;&gt;AE890,"1",IF(C891&gt;C890,AJ890+1,"1"))</f>
        <v>1</v>
      </c>
      <c r="AK891" s="10" t="str">
        <f>IF(G891="Top",AJ891*1,IF(G891="Bottom",AJ891+10,""))</f>
        <v/>
      </c>
      <c r="AL891" s="11" t="s">
        <v>5868</v>
      </c>
      <c r="AM891" s="14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</row>
    <row r="892" spans="1:73" s="11" customFormat="1" ht="11.25" hidden="1" x14ac:dyDescent="0.2">
      <c r="A892" s="1">
        <v>33.1</v>
      </c>
      <c r="B892" s="11" t="s">
        <v>125</v>
      </c>
      <c r="C892" s="24">
        <v>43022</v>
      </c>
      <c r="D892" s="1"/>
      <c r="E892" s="20"/>
      <c r="F892" s="1"/>
      <c r="G892" s="1" t="s">
        <v>13</v>
      </c>
      <c r="H892" s="5"/>
      <c r="I892" s="6"/>
      <c r="J892" s="6"/>
      <c r="K892" s="6"/>
      <c r="L892" s="6" t="str">
        <f>IF(H892="","",IF(K892="","",K892/H892))</f>
        <v/>
      </c>
      <c r="M892" s="1"/>
      <c r="N892" s="20"/>
      <c r="O892" s="13"/>
      <c r="P892" s="1"/>
      <c r="Q892" s="20"/>
      <c r="R892" s="13"/>
      <c r="S892" s="6">
        <v>66.016563444989202</v>
      </c>
      <c r="T892" s="6">
        <v>376</v>
      </c>
      <c r="U892" s="6">
        <v>359.75</v>
      </c>
      <c r="V892" s="6">
        <v>0</v>
      </c>
      <c r="W892" s="6">
        <v>0</v>
      </c>
      <c r="X892" s="6">
        <f>IF(T892="","",T892-U892-V892-W892)</f>
        <v>16.25</v>
      </c>
      <c r="Y892" s="9">
        <f>IF(U892="","",U892/$T892)</f>
        <v>0.95678191489361697</v>
      </c>
      <c r="Z892" s="9">
        <f>IF(V892="","",V892/$T892)</f>
        <v>0</v>
      </c>
      <c r="AA892" s="9">
        <f>IF(W892="","",W892/$T892)</f>
        <v>0</v>
      </c>
      <c r="AB892" s="9">
        <f>IF(X892="","",X892/$T892)</f>
        <v>4.3218085106382982E-2</v>
      </c>
      <c r="AC892" s="21"/>
      <c r="AD892" s="1" t="s">
        <v>5869</v>
      </c>
      <c r="AE892" s="1">
        <v>2017</v>
      </c>
      <c r="AF892" s="1"/>
      <c r="AG892" s="1"/>
      <c r="AH892" s="12" t="s">
        <v>2537</v>
      </c>
      <c r="AI892" s="1"/>
      <c r="AJ892" s="32" t="str">
        <f>IF(AE892&lt;&gt;AE891,"1",IF(C892&gt;C891,AJ891+1,"1"))</f>
        <v>1</v>
      </c>
      <c r="AK892" s="10" t="str">
        <f>IF(G892="Top",AJ892*1,IF(G892="Bottom",AJ892+10,""))</f>
        <v/>
      </c>
      <c r="AL892" s="11" t="s">
        <v>5870</v>
      </c>
      <c r="AM892" s="14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</row>
    <row r="893" spans="1:73" s="11" customFormat="1" ht="11.25" hidden="1" x14ac:dyDescent="0.2">
      <c r="A893" s="1">
        <v>33.1</v>
      </c>
      <c r="B893" s="11" t="s">
        <v>125</v>
      </c>
      <c r="C893" s="24">
        <v>43022</v>
      </c>
      <c r="D893" s="1"/>
      <c r="E893" s="20"/>
      <c r="F893" s="1"/>
      <c r="G893" s="1" t="s">
        <v>13</v>
      </c>
      <c r="H893" s="5"/>
      <c r="I893" s="6"/>
      <c r="J893" s="6"/>
      <c r="K893" s="6"/>
      <c r="L893" s="6" t="str">
        <f>IF(H893="","",IF(K893="","",K893/H893))</f>
        <v/>
      </c>
      <c r="M893" s="1"/>
      <c r="N893" s="20"/>
      <c r="O893" s="13"/>
      <c r="P893" s="1"/>
      <c r="Q893" s="20"/>
      <c r="R893" s="13"/>
      <c r="S893" s="6">
        <v>32.247306174812827</v>
      </c>
      <c r="T893" s="6">
        <v>143.75</v>
      </c>
      <c r="U893" s="6">
        <v>141.25</v>
      </c>
      <c r="V893" s="6">
        <v>0</v>
      </c>
      <c r="W893" s="6">
        <v>0</v>
      </c>
      <c r="X893" s="6">
        <f>IF(T893="","",T893-U893-V893-W893)</f>
        <v>2.5</v>
      </c>
      <c r="Y893" s="9">
        <f>IF(U893="","",U893/$T893)</f>
        <v>0.9826086956521739</v>
      </c>
      <c r="Z893" s="9">
        <f>IF(V893="","",V893/$T893)</f>
        <v>0</v>
      </c>
      <c r="AA893" s="9">
        <f>IF(W893="","",W893/$T893)</f>
        <v>0</v>
      </c>
      <c r="AB893" s="9">
        <f>IF(X893="","",X893/$T893)</f>
        <v>1.7391304347826087E-2</v>
      </c>
      <c r="AC893" s="21"/>
      <c r="AD893" s="1" t="s">
        <v>5869</v>
      </c>
      <c r="AE893" s="1">
        <v>2017</v>
      </c>
      <c r="AF893" s="1"/>
      <c r="AG893" s="1"/>
      <c r="AH893" s="12" t="s">
        <v>2537</v>
      </c>
      <c r="AI893" s="1"/>
      <c r="AJ893" s="32" t="str">
        <f>IF(AE893&lt;&gt;AE892,"1",IF(C893&gt;C892,AJ892+1,"1"))</f>
        <v>1</v>
      </c>
      <c r="AK893" s="10" t="str">
        <f>IF(G893="Top",AJ893*1,IF(G893="Bottom",AJ893+10,""))</f>
        <v/>
      </c>
      <c r="AL893" s="11" t="s">
        <v>5871</v>
      </c>
      <c r="AM893" s="14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</row>
    <row r="894" spans="1:73" s="11" customFormat="1" ht="11.25" hidden="1" x14ac:dyDescent="0.2">
      <c r="A894" s="1">
        <v>33.1</v>
      </c>
      <c r="B894" s="11" t="s">
        <v>125</v>
      </c>
      <c r="C894" s="24">
        <v>43022</v>
      </c>
      <c r="D894" s="1"/>
      <c r="E894" s="20"/>
      <c r="F894" s="1"/>
      <c r="G894" s="1" t="s">
        <v>13</v>
      </c>
      <c r="H894" s="5"/>
      <c r="I894" s="6"/>
      <c r="J894" s="6"/>
      <c r="K894" s="6"/>
      <c r="L894" s="6" t="str">
        <f>IF(H894="","",IF(K894="","",K894/H894))</f>
        <v/>
      </c>
      <c r="M894" s="1"/>
      <c r="N894" s="20"/>
      <c r="O894" s="13"/>
      <c r="P894" s="1"/>
      <c r="Q894" s="20"/>
      <c r="R894" s="13"/>
      <c r="S894" s="6">
        <v>32.073184651190729</v>
      </c>
      <c r="T894" s="6">
        <v>195.75</v>
      </c>
      <c r="U894" s="6">
        <v>188.5</v>
      </c>
      <c r="V894" s="6">
        <v>0</v>
      </c>
      <c r="W894" s="6">
        <v>0</v>
      </c>
      <c r="X894" s="6">
        <f>IF(T894="","",T894-U894-V894-W894)</f>
        <v>7.25</v>
      </c>
      <c r="Y894" s="9">
        <f>IF(U894="","",U894/$T894)</f>
        <v>0.96296296296296291</v>
      </c>
      <c r="Z894" s="9">
        <f>IF(V894="","",V894/$T894)</f>
        <v>0</v>
      </c>
      <c r="AA894" s="9">
        <f>IF(W894="","",W894/$T894)</f>
        <v>0</v>
      </c>
      <c r="AB894" s="9">
        <f>IF(X894="","",X894/$T894)</f>
        <v>3.7037037037037035E-2</v>
      </c>
      <c r="AC894" s="21"/>
      <c r="AD894" s="1" t="s">
        <v>5872</v>
      </c>
      <c r="AE894" s="1">
        <v>2017</v>
      </c>
      <c r="AF894" s="1"/>
      <c r="AG894" s="1"/>
      <c r="AH894" s="12" t="s">
        <v>2537</v>
      </c>
      <c r="AI894" s="1"/>
      <c r="AJ894" s="32" t="str">
        <f>IF(AE894&lt;&gt;AE893,"1",IF(C894&gt;C893,AJ893+1,"1"))</f>
        <v>1</v>
      </c>
      <c r="AK894" s="10" t="str">
        <f>IF(G894="Top",AJ894*1,IF(G894="Bottom",AJ894+10,""))</f>
        <v/>
      </c>
      <c r="AL894" s="11" t="s">
        <v>5873</v>
      </c>
      <c r="AM894" s="14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</row>
    <row r="895" spans="1:73" s="11" customFormat="1" ht="11.25" hidden="1" x14ac:dyDescent="0.2">
      <c r="A895" s="1">
        <v>33.1</v>
      </c>
      <c r="B895" s="11" t="s">
        <v>125</v>
      </c>
      <c r="C895" s="24">
        <v>43022</v>
      </c>
      <c r="D895" s="1"/>
      <c r="E895" s="20"/>
      <c r="F895" s="1"/>
      <c r="G895" s="1" t="s">
        <v>13</v>
      </c>
      <c r="H895" s="5"/>
      <c r="I895" s="6"/>
      <c r="J895" s="6"/>
      <c r="K895" s="6"/>
      <c r="L895" s="6" t="str">
        <f>IF(H895="","",IF(K895="","",K895/H895))</f>
        <v/>
      </c>
      <c r="M895" s="1"/>
      <c r="N895" s="20"/>
      <c r="O895" s="13"/>
      <c r="P895" s="1"/>
      <c r="Q895" s="20"/>
      <c r="R895" s="13"/>
      <c r="S895" s="6">
        <v>34.668240247691948</v>
      </c>
      <c r="T895" s="6">
        <v>184.25</v>
      </c>
      <c r="U895" s="6">
        <v>172.5</v>
      </c>
      <c r="V895" s="6">
        <v>0</v>
      </c>
      <c r="W895" s="6">
        <v>0</v>
      </c>
      <c r="X895" s="6">
        <f>IF(T895="","",T895-U895-V895-W895)</f>
        <v>11.75</v>
      </c>
      <c r="Y895" s="9">
        <f>IF(U895="","",U895/$T895)</f>
        <v>0.93622795115332424</v>
      </c>
      <c r="Z895" s="9">
        <f>IF(V895="","",V895/$T895)</f>
        <v>0</v>
      </c>
      <c r="AA895" s="9">
        <f>IF(W895="","",W895/$T895)</f>
        <v>0</v>
      </c>
      <c r="AB895" s="9">
        <f>IF(X895="","",X895/$T895)</f>
        <v>6.3772048846675713E-2</v>
      </c>
      <c r="AC895" s="21"/>
      <c r="AD895" s="1" t="s">
        <v>5194</v>
      </c>
      <c r="AE895" s="1">
        <v>2017</v>
      </c>
      <c r="AF895" s="1"/>
      <c r="AG895" s="1"/>
      <c r="AH895" s="12" t="s">
        <v>2537</v>
      </c>
      <c r="AI895" s="1"/>
      <c r="AJ895" s="32" t="str">
        <f>IF(AE895&lt;&gt;AE894,"1",IF(C895&gt;C894,AJ894+1,"1"))</f>
        <v>1</v>
      </c>
      <c r="AK895" s="10" t="str">
        <f>IF(G895="Top",AJ895*1,IF(G895="Bottom",AJ895+10,""))</f>
        <v/>
      </c>
      <c r="AL895" s="11" t="s">
        <v>5874</v>
      </c>
      <c r="AM895" s="14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</row>
    <row r="896" spans="1:73" s="11" customFormat="1" ht="11.25" hidden="1" x14ac:dyDescent="0.2">
      <c r="A896" s="1">
        <v>33.1</v>
      </c>
      <c r="B896" s="11" t="s">
        <v>125</v>
      </c>
      <c r="C896" s="24">
        <v>43022</v>
      </c>
      <c r="D896" s="1"/>
      <c r="E896" s="20"/>
      <c r="F896" s="1"/>
      <c r="G896" s="1" t="s">
        <v>13</v>
      </c>
      <c r="H896" s="5"/>
      <c r="I896" s="6"/>
      <c r="J896" s="6"/>
      <c r="K896" s="6"/>
      <c r="L896" s="6" t="str">
        <f>IF(H896="","",IF(K896="","",K896/H896))</f>
        <v/>
      </c>
      <c r="M896" s="1"/>
      <c r="N896" s="20"/>
      <c r="O896" s="13"/>
      <c r="P896" s="1"/>
      <c r="Q896" s="20"/>
      <c r="R896" s="13"/>
      <c r="S896" s="6">
        <v>16.848514541299899</v>
      </c>
      <c r="T896" s="6">
        <v>93.25</v>
      </c>
      <c r="U896" s="6">
        <v>88.25</v>
      </c>
      <c r="V896" s="6">
        <v>0</v>
      </c>
      <c r="W896" s="6">
        <v>0</v>
      </c>
      <c r="X896" s="6">
        <f>IF(T896="","",T896-U896-V896-W896)</f>
        <v>5</v>
      </c>
      <c r="Y896" s="9">
        <f>IF(U896="","",U896/$T896)</f>
        <v>0.9463806970509383</v>
      </c>
      <c r="Z896" s="9">
        <f>IF(V896="","",V896/$T896)</f>
        <v>0</v>
      </c>
      <c r="AA896" s="9">
        <f>IF(W896="","",W896/$T896)</f>
        <v>0</v>
      </c>
      <c r="AB896" s="9">
        <f>IF(X896="","",X896/$T896)</f>
        <v>5.3619302949061663E-2</v>
      </c>
      <c r="AC896" s="21"/>
      <c r="AD896" s="1" t="s">
        <v>5875</v>
      </c>
      <c r="AE896" s="1">
        <v>2017</v>
      </c>
      <c r="AF896" s="1"/>
      <c r="AG896" s="1"/>
      <c r="AH896" s="12" t="s">
        <v>2537</v>
      </c>
      <c r="AI896" s="1"/>
      <c r="AJ896" s="32" t="str">
        <f>IF(AE896&lt;&gt;AE895,"1",IF(C896&gt;C895,AJ895+1,"1"))</f>
        <v>1</v>
      </c>
      <c r="AK896" s="10" t="str">
        <f>IF(G896="Top",AJ896*1,IF(G896="Bottom",AJ896+10,""))</f>
        <v/>
      </c>
      <c r="AL896" s="11" t="s">
        <v>5876</v>
      </c>
      <c r="AM896" s="14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</row>
    <row r="897" spans="1:73" s="11" customFormat="1" ht="11.25" hidden="1" x14ac:dyDescent="0.2">
      <c r="A897" s="1">
        <v>33.1</v>
      </c>
      <c r="B897" s="11" t="s">
        <v>125</v>
      </c>
      <c r="C897" s="24">
        <v>43022</v>
      </c>
      <c r="D897" s="1"/>
      <c r="E897" s="20"/>
      <c r="F897" s="1"/>
      <c r="G897" s="1" t="s">
        <v>13</v>
      </c>
      <c r="H897" s="5"/>
      <c r="I897" s="6"/>
      <c r="J897" s="6"/>
      <c r="K897" s="6"/>
      <c r="L897" s="6" t="str">
        <f>IF(H897="","",IF(K897="","",K897/H897))</f>
        <v/>
      </c>
      <c r="M897" s="1"/>
      <c r="N897" s="20"/>
      <c r="O897" s="13"/>
      <c r="P897" s="1"/>
      <c r="Q897" s="20"/>
      <c r="R897" s="13"/>
      <c r="S897" s="6">
        <v>0.15</v>
      </c>
      <c r="T897" s="6">
        <v>4.5</v>
      </c>
      <c r="U897" s="6">
        <v>2.66</v>
      </c>
      <c r="V897" s="6">
        <v>0.08</v>
      </c>
      <c r="W897" s="6">
        <v>0</v>
      </c>
      <c r="X897" s="6">
        <f>IF(T897="","",T897-U897-V897-W897)</f>
        <v>1.7599999999999998</v>
      </c>
      <c r="Y897" s="9">
        <f>IF(U897="","",U897/$T897)</f>
        <v>0.59111111111111114</v>
      </c>
      <c r="Z897" s="9">
        <f>IF(V897="","",V897/$T897)</f>
        <v>1.7777777777777778E-2</v>
      </c>
      <c r="AA897" s="9">
        <f>IF(W897="","",W897/$T897)</f>
        <v>0</v>
      </c>
      <c r="AB897" s="9">
        <f>IF(X897="","",X897/$T897)</f>
        <v>0.39111111111111108</v>
      </c>
      <c r="AC897" s="21"/>
      <c r="AD897" s="1" t="s">
        <v>5877</v>
      </c>
      <c r="AE897" s="1">
        <v>2017</v>
      </c>
      <c r="AF897" s="1"/>
      <c r="AG897" s="1"/>
      <c r="AH897" s="12" t="s">
        <v>2537</v>
      </c>
      <c r="AI897" s="1"/>
      <c r="AJ897" s="32" t="str">
        <f>IF(AE897&lt;&gt;AE896,"1",IF(C897&gt;C896,AJ896+1,"1"))</f>
        <v>1</v>
      </c>
      <c r="AK897" s="10" t="str">
        <f>IF(G897="Top",AJ897*1,IF(G897="Bottom",AJ897+10,""))</f>
        <v/>
      </c>
      <c r="AL897" s="11" t="s">
        <v>5878</v>
      </c>
      <c r="AM897" s="14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</row>
    <row r="898" spans="1:73" s="11" customFormat="1" ht="11.25" hidden="1" x14ac:dyDescent="0.2">
      <c r="A898" s="1">
        <v>33.1</v>
      </c>
      <c r="B898" s="11" t="s">
        <v>125</v>
      </c>
      <c r="C898" s="24">
        <v>43024</v>
      </c>
      <c r="D898" s="1"/>
      <c r="E898" s="20"/>
      <c r="F898" s="1"/>
      <c r="G898" s="1" t="s">
        <v>13</v>
      </c>
      <c r="H898" s="5"/>
      <c r="I898" s="6"/>
      <c r="J898" s="6"/>
      <c r="K898" s="6"/>
      <c r="L898" s="6" t="str">
        <f>IF(H898="","",IF(K898="","",K898/H898))</f>
        <v/>
      </c>
      <c r="M898" s="1"/>
      <c r="N898" s="20"/>
      <c r="O898" s="13"/>
      <c r="P898" s="1"/>
      <c r="Q898" s="20"/>
      <c r="R898" s="13"/>
      <c r="S898" s="6">
        <v>0.22055392992132603</v>
      </c>
      <c r="T898" s="6">
        <v>8.7899999999999991</v>
      </c>
      <c r="U898" s="6">
        <v>7.3</v>
      </c>
      <c r="V898" s="6">
        <v>0</v>
      </c>
      <c r="W898" s="6">
        <v>0</v>
      </c>
      <c r="X898" s="6">
        <f>IF(T898="","",T898-U898-V898-W898)</f>
        <v>1.4899999999999993</v>
      </c>
      <c r="Y898" s="9">
        <f>IF(U898="","",U898/$T898)</f>
        <v>0.83048919226393636</v>
      </c>
      <c r="Z898" s="9">
        <f>IF(V898="","",V898/$T898)</f>
        <v>0</v>
      </c>
      <c r="AA898" s="9">
        <f>IF(W898="","",W898/$T898)</f>
        <v>0</v>
      </c>
      <c r="AB898" s="9">
        <f>IF(X898="","",X898/$T898)</f>
        <v>0.16951080773606364</v>
      </c>
      <c r="AC898" s="21"/>
      <c r="AD898" s="1" t="s">
        <v>4962</v>
      </c>
      <c r="AE898" s="1">
        <v>2017</v>
      </c>
      <c r="AF898" s="1"/>
      <c r="AG898" s="1"/>
      <c r="AH898" s="12" t="s">
        <v>2537</v>
      </c>
      <c r="AI898" s="1"/>
      <c r="AJ898" s="32">
        <f>IF(AE898&lt;&gt;AE897,"1",IF(C898&gt;C897,AJ897+1,"1"))</f>
        <v>2</v>
      </c>
      <c r="AK898" s="10" t="str">
        <f>IF(G898="Top",AJ898*1,IF(G898="Bottom",AJ898+10,""))</f>
        <v/>
      </c>
      <c r="AL898" s="11" t="s">
        <v>5879</v>
      </c>
      <c r="AM898" s="14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</row>
    <row r="899" spans="1:73" s="11" customFormat="1" ht="11.25" hidden="1" x14ac:dyDescent="0.2">
      <c r="A899" s="1">
        <v>33.1</v>
      </c>
      <c r="B899" s="11" t="s">
        <v>125</v>
      </c>
      <c r="C899" s="24">
        <v>43024</v>
      </c>
      <c r="D899" s="1"/>
      <c r="E899" s="20"/>
      <c r="F899" s="1"/>
      <c r="G899" s="1" t="s">
        <v>13</v>
      </c>
      <c r="H899" s="5"/>
      <c r="I899" s="6"/>
      <c r="J899" s="6"/>
      <c r="K899" s="6"/>
      <c r="L899" s="6" t="str">
        <f>IF(H899="","",IF(K899="","",K899/H899))</f>
        <v/>
      </c>
      <c r="M899" s="1"/>
      <c r="N899" s="20"/>
      <c r="O899" s="13"/>
      <c r="P899" s="1"/>
      <c r="Q899" s="20"/>
      <c r="R899" s="13"/>
      <c r="S899" s="6">
        <v>7.0141308871237147</v>
      </c>
      <c r="T899" s="6">
        <v>22.63</v>
      </c>
      <c r="U899" s="6">
        <v>21.04</v>
      </c>
      <c r="V899" s="6">
        <v>0</v>
      </c>
      <c r="W899" s="6">
        <v>0</v>
      </c>
      <c r="X899" s="6">
        <f>IF(T899="","",T899-U899-V899-W899)</f>
        <v>1.5899999999999999</v>
      </c>
      <c r="Y899" s="9">
        <f>IF(U899="","",U899/$T899)</f>
        <v>0.92973928413610252</v>
      </c>
      <c r="Z899" s="9">
        <f>IF(V899="","",V899/$T899)</f>
        <v>0</v>
      </c>
      <c r="AA899" s="9">
        <f>IF(W899="","",W899/$T899)</f>
        <v>0</v>
      </c>
      <c r="AB899" s="9">
        <f>IF(X899="","",X899/$T899)</f>
        <v>7.0260715863897483E-2</v>
      </c>
      <c r="AC899" s="21"/>
      <c r="AD899" s="1" t="s">
        <v>5880</v>
      </c>
      <c r="AE899" s="1">
        <v>2017</v>
      </c>
      <c r="AF899" s="1"/>
      <c r="AG899" s="1"/>
      <c r="AH899" s="12" t="s">
        <v>2537</v>
      </c>
      <c r="AI899" s="1"/>
      <c r="AJ899" s="32" t="str">
        <f>IF(AE899&lt;&gt;AE898,"1",IF(C899&gt;C898,AJ898+1,"1"))</f>
        <v>1</v>
      </c>
      <c r="AK899" s="10" t="str">
        <f>IF(G899="Top",AJ899*1,IF(G899="Bottom",AJ899+10,""))</f>
        <v/>
      </c>
      <c r="AL899" s="11" t="s">
        <v>5881</v>
      </c>
      <c r="AM899" s="14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</row>
    <row r="900" spans="1:73" s="11" customFormat="1" ht="11.25" hidden="1" x14ac:dyDescent="0.2">
      <c r="A900" s="1">
        <v>33.1</v>
      </c>
      <c r="B900" s="11" t="s">
        <v>125</v>
      </c>
      <c r="C900" s="24">
        <v>43024</v>
      </c>
      <c r="D900" s="1"/>
      <c r="E900" s="20"/>
      <c r="F900" s="1"/>
      <c r="G900" s="1" t="s">
        <v>13</v>
      </c>
      <c r="H900" s="5"/>
      <c r="I900" s="6"/>
      <c r="J900" s="6"/>
      <c r="K900" s="6"/>
      <c r="L900" s="6" t="str">
        <f>IF(H900="","",IF(K900="","",K900/H900))</f>
        <v/>
      </c>
      <c r="M900" s="1"/>
      <c r="N900" s="20"/>
      <c r="O900" s="13"/>
      <c r="P900" s="1"/>
      <c r="Q900" s="20"/>
      <c r="R900" s="13"/>
      <c r="S900" s="6">
        <v>3.1490199994322663</v>
      </c>
      <c r="T900" s="6">
        <v>30.25</v>
      </c>
      <c r="U900" s="6">
        <v>25.25</v>
      </c>
      <c r="V900" s="6">
        <v>0</v>
      </c>
      <c r="W900" s="6">
        <v>0</v>
      </c>
      <c r="X900" s="6">
        <f>IF(T900="","",T900-U900-V900-W900)</f>
        <v>5</v>
      </c>
      <c r="Y900" s="9">
        <f>IF(U900="","",U900/$T900)</f>
        <v>0.83471074380165289</v>
      </c>
      <c r="Z900" s="9">
        <f>IF(V900="","",V900/$T900)</f>
        <v>0</v>
      </c>
      <c r="AA900" s="9">
        <f>IF(W900="","",W900/$T900)</f>
        <v>0</v>
      </c>
      <c r="AB900" s="9">
        <f>IF(X900="","",X900/$T900)</f>
        <v>0.16528925619834711</v>
      </c>
      <c r="AC900" s="21"/>
      <c r="AD900" s="1" t="s">
        <v>5882</v>
      </c>
      <c r="AE900" s="1">
        <v>2017</v>
      </c>
      <c r="AF900" s="1"/>
      <c r="AG900" s="1"/>
      <c r="AH900" s="12" t="s">
        <v>2537</v>
      </c>
      <c r="AI900" s="1"/>
      <c r="AJ900" s="32" t="str">
        <f>IF(AE900&lt;&gt;AE899,"1",IF(C900&gt;C899,AJ899+1,"1"))</f>
        <v>1</v>
      </c>
      <c r="AK900" s="10" t="str">
        <f>IF(G900="Top",AJ900*1,IF(G900="Bottom",AJ900+10,""))</f>
        <v/>
      </c>
      <c r="AL900" s="11" t="s">
        <v>5883</v>
      </c>
      <c r="AM900" s="14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</row>
    <row r="901" spans="1:73" s="11" customFormat="1" ht="11.25" hidden="1" x14ac:dyDescent="0.2">
      <c r="A901" s="1">
        <v>33.1</v>
      </c>
      <c r="B901" s="11" t="s">
        <v>125</v>
      </c>
      <c r="C901" s="24">
        <v>43038</v>
      </c>
      <c r="D901" s="1"/>
      <c r="E901" s="20"/>
      <c r="F901" s="1"/>
      <c r="G901" s="1" t="s">
        <v>13</v>
      </c>
      <c r="H901" s="5"/>
      <c r="I901" s="6"/>
      <c r="J901" s="6"/>
      <c r="K901" s="6"/>
      <c r="L901" s="6" t="str">
        <f>IF(H901="","",IF(K901="","",K901/H901))</f>
        <v/>
      </c>
      <c r="M901" s="1"/>
      <c r="N901" s="20"/>
      <c r="O901" s="13"/>
      <c r="P901" s="1"/>
      <c r="Q901" s="20"/>
      <c r="R901" s="13"/>
      <c r="S901" s="6">
        <v>0.37513346773771955</v>
      </c>
      <c r="T901" s="6">
        <v>35.35</v>
      </c>
      <c r="U901" s="6">
        <v>32.299999999999997</v>
      </c>
      <c r="V901" s="6">
        <v>0</v>
      </c>
      <c r="W901" s="6">
        <v>0</v>
      </c>
      <c r="X901" s="6">
        <f>IF(T901="","",T901-U901-V901-W901)</f>
        <v>3.0500000000000043</v>
      </c>
      <c r="Y901" s="9">
        <f>IF(U901="","",U901/$T901)</f>
        <v>0.91371994342291363</v>
      </c>
      <c r="Z901" s="9">
        <f>IF(V901="","",V901/$T901)</f>
        <v>0</v>
      </c>
      <c r="AA901" s="9">
        <f>IF(W901="","",W901/$T901)</f>
        <v>0</v>
      </c>
      <c r="AB901" s="9">
        <f>IF(X901="","",X901/$T901)</f>
        <v>8.62800565770864E-2</v>
      </c>
      <c r="AC901" s="21"/>
      <c r="AD901" s="1" t="s">
        <v>5898</v>
      </c>
      <c r="AE901" s="1">
        <v>2017</v>
      </c>
      <c r="AF901" s="1"/>
      <c r="AG901" s="1"/>
      <c r="AH901" s="12" t="s">
        <v>2537</v>
      </c>
      <c r="AI901" s="1"/>
      <c r="AJ901" s="32">
        <f>IF(AE901&lt;&gt;AE900,"1",IF(C901&gt;C900,AJ900+1,"1"))</f>
        <v>2</v>
      </c>
      <c r="AK901" s="10" t="str">
        <f>IF(G901="Top",AJ901*1,IF(G901="Bottom",AJ901+10,""))</f>
        <v/>
      </c>
      <c r="AL901" s="11" t="s">
        <v>5899</v>
      </c>
      <c r="AM901" s="14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</row>
    <row r="902" spans="1:73" s="11" customFormat="1" ht="11.25" hidden="1" x14ac:dyDescent="0.2">
      <c r="A902" s="1">
        <v>33.1</v>
      </c>
      <c r="B902" s="11" t="s">
        <v>125</v>
      </c>
      <c r="C902" s="24">
        <v>43038</v>
      </c>
      <c r="D902" s="1"/>
      <c r="E902" s="20"/>
      <c r="F902" s="1"/>
      <c r="G902" s="1" t="s">
        <v>13</v>
      </c>
      <c r="H902" s="5"/>
      <c r="I902" s="6"/>
      <c r="J902" s="6"/>
      <c r="K902" s="6"/>
      <c r="L902" s="6" t="str">
        <f>IF(H902="","",IF(K902="","",K902/H902))</f>
        <v/>
      </c>
      <c r="M902" s="1"/>
      <c r="N902" s="20"/>
      <c r="O902" s="13"/>
      <c r="P902" s="1"/>
      <c r="Q902" s="20"/>
      <c r="R902" s="13"/>
      <c r="S902" s="6">
        <v>0.70544844147901509</v>
      </c>
      <c r="T902" s="6">
        <v>16.940000000000001</v>
      </c>
      <c r="U902" s="6">
        <v>16.559999999999999</v>
      </c>
      <c r="V902" s="6">
        <v>0.38</v>
      </c>
      <c r="W902" s="6">
        <v>0</v>
      </c>
      <c r="X902" s="6">
        <f>IF(T902="","",T902-U902-V902-W902)</f>
        <v>2.55351295663786E-15</v>
      </c>
      <c r="Y902" s="9">
        <f>IF(U902="","",U902/$T902)</f>
        <v>0.97756788665879557</v>
      </c>
      <c r="Z902" s="9">
        <f>IF(V902="","",V902/$T902)</f>
        <v>2.2432113341204249E-2</v>
      </c>
      <c r="AA902" s="9">
        <f>IF(W902="","",W902/$T902)</f>
        <v>0</v>
      </c>
      <c r="AB902" s="9">
        <f>IF(X902="","",X902/$T902)</f>
        <v>1.5073866331982644E-16</v>
      </c>
      <c r="AC902" s="21"/>
      <c r="AD902" s="1" t="s">
        <v>5898</v>
      </c>
      <c r="AE902" s="1">
        <v>2017</v>
      </c>
      <c r="AF902" s="1"/>
      <c r="AG902" s="1"/>
      <c r="AH902" s="12" t="s">
        <v>2537</v>
      </c>
      <c r="AI902" s="1"/>
      <c r="AJ902" s="32" t="str">
        <f>IF(AE902&lt;&gt;AE901,"1",IF(C902&gt;C901,AJ901+1,"1"))</f>
        <v>1</v>
      </c>
      <c r="AK902" s="10" t="str">
        <f>IF(G902="Top",AJ902*1,IF(G902="Bottom",AJ902+10,""))</f>
        <v/>
      </c>
      <c r="AL902" s="11" t="s">
        <v>5900</v>
      </c>
      <c r="AM902" s="14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</row>
    <row r="903" spans="1:73" s="11" customFormat="1" ht="11.25" hidden="1" x14ac:dyDescent="0.2">
      <c r="A903" s="1">
        <v>33.1</v>
      </c>
      <c r="B903" s="11" t="s">
        <v>125</v>
      </c>
      <c r="C903" s="24">
        <v>43038</v>
      </c>
      <c r="D903" s="1"/>
      <c r="E903" s="20"/>
      <c r="F903" s="1"/>
      <c r="G903" s="1" t="s">
        <v>13</v>
      </c>
      <c r="H903" s="5"/>
      <c r="I903" s="6"/>
      <c r="J903" s="6"/>
      <c r="K903" s="6"/>
      <c r="L903" s="6" t="str">
        <f>IF(H903="","",IF(K903="","",K903/H903))</f>
        <v/>
      </c>
      <c r="M903" s="1"/>
      <c r="N903" s="20"/>
      <c r="O903" s="13"/>
      <c r="P903" s="1"/>
      <c r="Q903" s="20"/>
      <c r="R903" s="13"/>
      <c r="S903" s="6">
        <v>0.5321675327047396</v>
      </c>
      <c r="T903" s="6">
        <v>8.0399999999999991</v>
      </c>
      <c r="U903" s="6">
        <v>5.22</v>
      </c>
      <c r="V903" s="6">
        <v>0</v>
      </c>
      <c r="W903" s="6">
        <v>0</v>
      </c>
      <c r="X903" s="6">
        <f>IF(T903="","",T903-U903-V903-W903)</f>
        <v>2.8199999999999994</v>
      </c>
      <c r="Y903" s="9">
        <f>IF(U903="","",U903/$T903)</f>
        <v>0.64925373134328357</v>
      </c>
      <c r="Z903" s="9">
        <f>IF(V903="","",V903/$T903)</f>
        <v>0</v>
      </c>
      <c r="AA903" s="9">
        <f>IF(W903="","",W903/$T903)</f>
        <v>0</v>
      </c>
      <c r="AB903" s="9">
        <f>IF(X903="","",X903/$T903)</f>
        <v>0.35074626865671638</v>
      </c>
      <c r="AC903" s="21"/>
      <c r="AD903" s="1" t="s">
        <v>5901</v>
      </c>
      <c r="AE903" s="1">
        <v>2017</v>
      </c>
      <c r="AF903" s="1"/>
      <c r="AG903" s="1"/>
      <c r="AH903" s="12" t="s">
        <v>2537</v>
      </c>
      <c r="AI903" s="1"/>
      <c r="AJ903" s="32" t="str">
        <f>IF(AE903&lt;&gt;AE902,"1",IF(C903&gt;C902,AJ902+1,"1"))</f>
        <v>1</v>
      </c>
      <c r="AK903" s="10" t="str">
        <f>IF(G903="Top",AJ903*1,IF(G903="Bottom",AJ903+10,""))</f>
        <v/>
      </c>
      <c r="AL903" s="11" t="s">
        <v>5902</v>
      </c>
      <c r="AM903" s="14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</row>
    <row r="904" spans="1:73" s="11" customFormat="1" ht="11.25" hidden="1" x14ac:dyDescent="0.2">
      <c r="A904" s="1">
        <v>33.1</v>
      </c>
      <c r="B904" s="11" t="s">
        <v>125</v>
      </c>
      <c r="C904" s="24">
        <v>43038</v>
      </c>
      <c r="D904" s="1"/>
      <c r="E904" s="20"/>
      <c r="F904" s="1"/>
      <c r="G904" s="1" t="s">
        <v>13</v>
      </c>
      <c r="H904" s="5"/>
      <c r="I904" s="6"/>
      <c r="J904" s="6"/>
      <c r="K904" s="6"/>
      <c r="L904" s="6" t="str">
        <f>IF(H904="","",IF(K904="","",K904/H904))</f>
        <v/>
      </c>
      <c r="M904" s="1"/>
      <c r="N904" s="20"/>
      <c r="O904" s="13"/>
      <c r="P904" s="1"/>
      <c r="Q904" s="20"/>
      <c r="R904" s="13"/>
      <c r="S904" s="6">
        <v>0.28053606907401762</v>
      </c>
      <c r="T904" s="6">
        <v>9</v>
      </c>
      <c r="U904" s="6">
        <v>0.68</v>
      </c>
      <c r="V904" s="6">
        <v>0</v>
      </c>
      <c r="W904" s="6">
        <v>2.66</v>
      </c>
      <c r="X904" s="6">
        <f>IF(T904="","",T904-U904-V904-W904)</f>
        <v>5.66</v>
      </c>
      <c r="Y904" s="9">
        <f>IF(U904="","",U904/$T904)</f>
        <v>7.5555555555555556E-2</v>
      </c>
      <c r="Z904" s="9">
        <f>IF(V904="","",V904/$T904)</f>
        <v>0</v>
      </c>
      <c r="AA904" s="9">
        <f>IF(W904="","",W904/$T904)</f>
        <v>0.29555555555555557</v>
      </c>
      <c r="AB904" s="9">
        <f>IF(X904="","",X904/$T904)</f>
        <v>0.62888888888888894</v>
      </c>
      <c r="AC904" s="21"/>
      <c r="AD904" s="1" t="s">
        <v>5903</v>
      </c>
      <c r="AE904" s="1">
        <v>2017</v>
      </c>
      <c r="AF904" s="1"/>
      <c r="AG904" s="1"/>
      <c r="AH904" s="12" t="s">
        <v>2537</v>
      </c>
      <c r="AI904" s="1"/>
      <c r="AJ904" s="32" t="str">
        <f>IF(AE904&lt;&gt;AE903,"1",IF(C904&gt;C903,AJ903+1,"1"))</f>
        <v>1</v>
      </c>
      <c r="AK904" s="10" t="str">
        <f>IF(G904="Top",AJ904*1,IF(G904="Bottom",AJ904+10,""))</f>
        <v/>
      </c>
      <c r="AL904" s="11" t="s">
        <v>5904</v>
      </c>
      <c r="AM904" s="14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</row>
    <row r="905" spans="1:73" s="11" customFormat="1" ht="11.25" hidden="1" x14ac:dyDescent="0.2">
      <c r="A905" s="1">
        <v>33.1</v>
      </c>
      <c r="B905" s="11" t="s">
        <v>125</v>
      </c>
      <c r="C905" s="24">
        <v>43038</v>
      </c>
      <c r="D905" s="1"/>
      <c r="E905" s="20"/>
      <c r="F905" s="1"/>
      <c r="G905" s="1" t="s">
        <v>13</v>
      </c>
      <c r="H905" s="5"/>
      <c r="I905" s="6"/>
      <c r="J905" s="6"/>
      <c r="K905" s="6"/>
      <c r="L905" s="6" t="str">
        <f>IF(H905="","",IF(K905="","",K905/H905))</f>
        <v/>
      </c>
      <c r="M905" s="1"/>
      <c r="N905" s="20"/>
      <c r="O905" s="13"/>
      <c r="P905" s="1"/>
      <c r="Q905" s="20"/>
      <c r="R905" s="13"/>
      <c r="S905" s="6">
        <v>0.15</v>
      </c>
      <c r="T905" s="6">
        <v>17</v>
      </c>
      <c r="U905" s="6">
        <v>13.5</v>
      </c>
      <c r="V905" s="6">
        <v>0.75</v>
      </c>
      <c r="W905" s="6">
        <v>0</v>
      </c>
      <c r="X905" s="6">
        <f>IF(T905="","",T905-U905-V905-W905)</f>
        <v>2.75</v>
      </c>
      <c r="Y905" s="9">
        <f>IF(U905="","",U905/$T905)</f>
        <v>0.79411764705882348</v>
      </c>
      <c r="Z905" s="9">
        <f>IF(V905="","",V905/$T905)</f>
        <v>4.4117647058823532E-2</v>
      </c>
      <c r="AA905" s="9">
        <f>IF(W905="","",W905/$T905)</f>
        <v>0</v>
      </c>
      <c r="AB905" s="9">
        <f>IF(X905="","",X905/$T905)</f>
        <v>0.16176470588235295</v>
      </c>
      <c r="AC905" s="21"/>
      <c r="AD905" s="1" t="s">
        <v>5905</v>
      </c>
      <c r="AE905" s="1">
        <v>2017</v>
      </c>
      <c r="AF905" s="1"/>
      <c r="AG905" s="1"/>
      <c r="AH905" s="12" t="s">
        <v>2537</v>
      </c>
      <c r="AI905" s="1"/>
      <c r="AJ905" s="32" t="str">
        <f>IF(AE905&lt;&gt;AE904,"1",IF(C905&gt;C904,AJ904+1,"1"))</f>
        <v>1</v>
      </c>
      <c r="AK905" s="10" t="str">
        <f>IF(G905="Top",AJ905*1,IF(G905="Bottom",AJ905+10,""))</f>
        <v/>
      </c>
      <c r="AL905" s="11" t="s">
        <v>5906</v>
      </c>
      <c r="AM905" s="14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</row>
    <row r="906" spans="1:73" s="11" customFormat="1" ht="11.25" hidden="1" x14ac:dyDescent="0.2">
      <c r="A906" s="1">
        <v>33.1</v>
      </c>
      <c r="B906" s="11" t="s">
        <v>125</v>
      </c>
      <c r="C906" s="24">
        <v>43038</v>
      </c>
      <c r="D906" s="1"/>
      <c r="E906" s="20"/>
      <c r="F906" s="1"/>
      <c r="G906" s="1" t="s">
        <v>13</v>
      </c>
      <c r="H906" s="5"/>
      <c r="I906" s="6"/>
      <c r="J906" s="6"/>
      <c r="K906" s="6"/>
      <c r="L906" s="6" t="str">
        <f>IF(H906="","",IF(K906="","",K906/H906))</f>
        <v/>
      </c>
      <c r="M906" s="1"/>
      <c r="N906" s="20"/>
      <c r="O906" s="13"/>
      <c r="P906" s="1"/>
      <c r="Q906" s="20"/>
      <c r="R906" s="13"/>
      <c r="S906" s="6">
        <v>1.0235458252407674</v>
      </c>
      <c r="T906" s="6">
        <v>64.25</v>
      </c>
      <c r="U906" s="6">
        <v>62.5</v>
      </c>
      <c r="V906" s="6">
        <v>0</v>
      </c>
      <c r="W906" s="6">
        <v>0</v>
      </c>
      <c r="X906" s="6">
        <f>IF(T906="","",T906-U906-V906-W906)</f>
        <v>1.75</v>
      </c>
      <c r="Y906" s="9">
        <f>IF(U906="","",U906/$T906)</f>
        <v>0.97276264591439687</v>
      </c>
      <c r="Z906" s="9">
        <f>IF(V906="","",V906/$T906)</f>
        <v>0</v>
      </c>
      <c r="AA906" s="9">
        <f>IF(W906="","",W906/$T906)</f>
        <v>0</v>
      </c>
      <c r="AB906" s="9">
        <f>IF(X906="","",X906/$T906)</f>
        <v>2.7237354085603113E-2</v>
      </c>
      <c r="AC906" s="21"/>
      <c r="AD906" s="1" t="s">
        <v>5907</v>
      </c>
      <c r="AE906" s="1">
        <v>2017</v>
      </c>
      <c r="AF906" s="1"/>
      <c r="AG906" s="1"/>
      <c r="AH906" s="12" t="s">
        <v>2537</v>
      </c>
      <c r="AI906" s="1"/>
      <c r="AJ906" s="32" t="str">
        <f>IF(AE906&lt;&gt;AE905,"1",IF(C906&gt;C905,AJ905+1,"1"))</f>
        <v>1</v>
      </c>
      <c r="AK906" s="10" t="str">
        <f>IF(G906="Top",AJ906*1,IF(G906="Bottom",AJ906+10,""))</f>
        <v/>
      </c>
      <c r="AL906" s="11" t="s">
        <v>5908</v>
      </c>
      <c r="AM906" s="14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</row>
    <row r="907" spans="1:73" s="11" customFormat="1" ht="11.25" hidden="1" x14ac:dyDescent="0.2">
      <c r="A907" s="1">
        <v>33.1</v>
      </c>
      <c r="B907" s="11" t="s">
        <v>125</v>
      </c>
      <c r="C907" s="24">
        <v>43038</v>
      </c>
      <c r="D907" s="1"/>
      <c r="E907" s="20"/>
      <c r="F907" s="1"/>
      <c r="G907" s="1" t="s">
        <v>13</v>
      </c>
      <c r="H907" s="5"/>
      <c r="I907" s="6"/>
      <c r="J907" s="6"/>
      <c r="K907" s="6"/>
      <c r="L907" s="6" t="str">
        <f>IF(H907="","",IF(K907="","",K907/H907))</f>
        <v/>
      </c>
      <c r="M907" s="1"/>
      <c r="N907" s="20"/>
      <c r="O907" s="13"/>
      <c r="P907" s="1"/>
      <c r="Q907" s="20"/>
      <c r="R907" s="13"/>
      <c r="S907" s="6">
        <v>0.15</v>
      </c>
      <c r="T907" s="6">
        <v>4.22</v>
      </c>
      <c r="U907" s="6">
        <v>1.28</v>
      </c>
      <c r="V907" s="6">
        <v>0</v>
      </c>
      <c r="W907" s="6">
        <v>0</v>
      </c>
      <c r="X907" s="6">
        <f>IF(T907="","",T907-U907-V907-W907)</f>
        <v>2.9399999999999995</v>
      </c>
      <c r="Y907" s="9">
        <f>IF(U907="","",U907/$T907)</f>
        <v>0.30331753554502372</v>
      </c>
      <c r="Z907" s="9">
        <f>IF(V907="","",V907/$T907)</f>
        <v>0</v>
      </c>
      <c r="AA907" s="9">
        <f>IF(W907="","",W907/$T907)</f>
        <v>0</v>
      </c>
      <c r="AB907" s="9">
        <f>IF(X907="","",X907/$T907)</f>
        <v>0.69668246445497628</v>
      </c>
      <c r="AC907" s="21"/>
      <c r="AD907" s="1" t="s">
        <v>5909</v>
      </c>
      <c r="AE907" s="1">
        <v>2017</v>
      </c>
      <c r="AF907" s="1"/>
      <c r="AG907" s="1"/>
      <c r="AH907" s="12" t="s">
        <v>2537</v>
      </c>
      <c r="AI907" s="1"/>
      <c r="AJ907" s="32" t="str">
        <f>IF(AE907&lt;&gt;AE906,"1",IF(C907&gt;C906,AJ906+1,"1"))</f>
        <v>1</v>
      </c>
      <c r="AK907" s="10" t="str">
        <f>IF(G907="Top",AJ907*1,IF(G907="Bottom",AJ907+10,""))</f>
        <v/>
      </c>
      <c r="AL907" s="11" t="s">
        <v>5910</v>
      </c>
      <c r="AM907" s="14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</row>
    <row r="908" spans="1:73" s="11" customFormat="1" ht="11.25" hidden="1" x14ac:dyDescent="0.2">
      <c r="A908" s="1">
        <v>33.1</v>
      </c>
      <c r="B908" s="11" t="s">
        <v>125</v>
      </c>
      <c r="C908" s="24">
        <v>43067</v>
      </c>
      <c r="D908" s="1"/>
      <c r="E908" s="20"/>
      <c r="F908" s="1"/>
      <c r="G908" s="1" t="s">
        <v>13</v>
      </c>
      <c r="H908" s="5"/>
      <c r="I908" s="6"/>
      <c r="J908" s="6"/>
      <c r="K908" s="6"/>
      <c r="L908" s="6" t="str">
        <f>IF(H908="","",IF(K908="","",K908/H908))</f>
        <v/>
      </c>
      <c r="M908" s="1"/>
      <c r="N908" s="20"/>
      <c r="O908" s="13"/>
      <c r="P908" s="1"/>
      <c r="Q908" s="20"/>
      <c r="R908" s="13"/>
      <c r="S908" s="6">
        <v>7.3885037398507963E-2</v>
      </c>
      <c r="T908" s="6">
        <v>2.52</v>
      </c>
      <c r="U908" s="6">
        <v>2.21</v>
      </c>
      <c r="V908" s="6">
        <v>0</v>
      </c>
      <c r="W908" s="6">
        <v>0</v>
      </c>
      <c r="X908" s="6">
        <f>IF(T908="","",T908-U908-V908-W908)</f>
        <v>0.31000000000000005</v>
      </c>
      <c r="Y908" s="9">
        <f>IF(U908="","",U908/$T908)</f>
        <v>0.87698412698412698</v>
      </c>
      <c r="Z908" s="9">
        <f>IF(V908="","",V908/$T908)</f>
        <v>0</v>
      </c>
      <c r="AA908" s="9">
        <f>IF(W908="","",W908/$T908)</f>
        <v>0</v>
      </c>
      <c r="AB908" s="9">
        <f>IF(X908="","",X908/$T908)</f>
        <v>0.12301587301587304</v>
      </c>
      <c r="AC908" s="21"/>
      <c r="AD908" s="1" t="s">
        <v>5911</v>
      </c>
      <c r="AE908" s="1">
        <v>2017</v>
      </c>
      <c r="AF908" s="1"/>
      <c r="AG908" s="1"/>
      <c r="AH908" s="12" t="s">
        <v>2537</v>
      </c>
      <c r="AI908" s="1"/>
      <c r="AJ908" s="32">
        <f>IF(AE908&lt;&gt;AE907,"1",IF(C908&gt;C907,AJ907+1,"1"))</f>
        <v>2</v>
      </c>
      <c r="AK908" s="10" t="str">
        <f>IF(G908="Top",AJ908*1,IF(G908="Bottom",AJ908+10,""))</f>
        <v/>
      </c>
      <c r="AL908" s="11" t="s">
        <v>5912</v>
      </c>
      <c r="AM908" s="14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</row>
    <row r="909" spans="1:73" s="11" customFormat="1" ht="11.25" hidden="1" x14ac:dyDescent="0.2">
      <c r="A909" s="1">
        <v>33.1</v>
      </c>
      <c r="B909" s="11" t="s">
        <v>125</v>
      </c>
      <c r="C909" s="24">
        <v>43067</v>
      </c>
      <c r="D909" s="1"/>
      <c r="E909" s="20"/>
      <c r="F909" s="1"/>
      <c r="G909" s="1" t="s">
        <v>13</v>
      </c>
      <c r="H909" s="5"/>
      <c r="I909" s="6"/>
      <c r="J909" s="6"/>
      <c r="K909" s="6"/>
      <c r="L909" s="6" t="str">
        <f>IF(H909="","",IF(K909="","",K909/H909))</f>
        <v/>
      </c>
      <c r="M909" s="1"/>
      <c r="N909" s="20"/>
      <c r="O909" s="13"/>
      <c r="P909" s="1"/>
      <c r="Q909" s="20"/>
      <c r="R909" s="13"/>
      <c r="S909" s="6">
        <v>0.15</v>
      </c>
      <c r="T909" s="6">
        <v>5.83</v>
      </c>
      <c r="U909" s="6">
        <v>3.09</v>
      </c>
      <c r="V909" s="6">
        <v>0.18</v>
      </c>
      <c r="W909" s="6">
        <v>0</v>
      </c>
      <c r="X909" s="6">
        <f>IF(T909="","",T909-U909-V909-W909)</f>
        <v>2.56</v>
      </c>
      <c r="Y909" s="9">
        <f>IF(U909="","",U909/$T909)</f>
        <v>0.53001715265866212</v>
      </c>
      <c r="Z909" s="9">
        <f>IF(V909="","",V909/$T909)</f>
        <v>3.0874785591766721E-2</v>
      </c>
      <c r="AA909" s="9">
        <f>IF(W909="","",W909/$T909)</f>
        <v>0</v>
      </c>
      <c r="AB909" s="9">
        <f>IF(X909="","",X909/$T909)</f>
        <v>0.43910806174957118</v>
      </c>
      <c r="AC909" s="21"/>
      <c r="AD909" s="1" t="s">
        <v>5913</v>
      </c>
      <c r="AE909" s="1">
        <v>2017</v>
      </c>
      <c r="AF909" s="1"/>
      <c r="AG909" s="1"/>
      <c r="AH909" s="12" t="s">
        <v>2537</v>
      </c>
      <c r="AI909" s="1"/>
      <c r="AJ909" s="32" t="str">
        <f>IF(AE909&lt;&gt;AE908,"1",IF(C909&gt;C908,AJ908+1,"1"))</f>
        <v>1</v>
      </c>
      <c r="AK909" s="10" t="str">
        <f>IF(G909="Top",AJ909*1,IF(G909="Bottom",AJ909+10,""))</f>
        <v/>
      </c>
      <c r="AL909" s="11" t="s">
        <v>5914</v>
      </c>
      <c r="AM909" s="14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</row>
    <row r="910" spans="1:73" s="11" customFormat="1" ht="11.25" hidden="1" x14ac:dyDescent="0.2">
      <c r="A910" s="1">
        <v>33.1</v>
      </c>
      <c r="B910" s="11" t="s">
        <v>125</v>
      </c>
      <c r="C910" s="24">
        <v>43067</v>
      </c>
      <c r="D910" s="1"/>
      <c r="E910" s="20"/>
      <c r="F910" s="1"/>
      <c r="G910" s="1" t="s">
        <v>13</v>
      </c>
      <c r="H910" s="5"/>
      <c r="I910" s="6"/>
      <c r="J910" s="6"/>
      <c r="K910" s="6"/>
      <c r="L910" s="6" t="str">
        <f>IF(H910="","",IF(K910="","",K910/H910))</f>
        <v/>
      </c>
      <c r="M910" s="1"/>
      <c r="N910" s="20"/>
      <c r="O910" s="13"/>
      <c r="P910" s="1"/>
      <c r="Q910" s="20"/>
      <c r="R910" s="13"/>
      <c r="S910" s="6">
        <v>0.15</v>
      </c>
      <c r="T910" s="6">
        <v>5.13</v>
      </c>
      <c r="U910" s="6">
        <v>1.25</v>
      </c>
      <c r="V910" s="6">
        <v>0.48</v>
      </c>
      <c r="W910" s="6">
        <v>1.83</v>
      </c>
      <c r="X910" s="6">
        <f>IF(T910="","",T910-U910-V910-W910)</f>
        <v>1.5699999999999998</v>
      </c>
      <c r="Y910" s="9">
        <f>IF(U910="","",U910/$T910)</f>
        <v>0.24366471734892789</v>
      </c>
      <c r="Z910" s="9">
        <f>IF(V910="","",V910/$T910)</f>
        <v>9.3567251461988299E-2</v>
      </c>
      <c r="AA910" s="9">
        <f>IF(W910="","",W910/$T910)</f>
        <v>0.35672514619883045</v>
      </c>
      <c r="AB910" s="9">
        <f>IF(X910="","",X910/$T910)</f>
        <v>0.30604288499025339</v>
      </c>
      <c r="AC910" s="21"/>
      <c r="AD910" s="1" t="s">
        <v>5915</v>
      </c>
      <c r="AE910" s="1">
        <v>2017</v>
      </c>
      <c r="AF910" s="1"/>
      <c r="AG910" s="1"/>
      <c r="AH910" s="12" t="s">
        <v>2537</v>
      </c>
      <c r="AI910" s="1"/>
      <c r="AJ910" s="32" t="str">
        <f>IF(AE910&lt;&gt;AE909,"1",IF(C910&gt;C909,AJ909+1,"1"))</f>
        <v>1</v>
      </c>
      <c r="AK910" s="10" t="str">
        <f>IF(G910="Top",AJ910*1,IF(G910="Bottom",AJ910+10,""))</f>
        <v/>
      </c>
      <c r="AL910" s="11" t="s">
        <v>5916</v>
      </c>
      <c r="AM910" s="14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</row>
    <row r="911" spans="1:73" s="11" customFormat="1" ht="11.25" hidden="1" x14ac:dyDescent="0.2">
      <c r="A911" s="1">
        <v>33.1</v>
      </c>
      <c r="B911" s="11" t="s">
        <v>125</v>
      </c>
      <c r="C911" s="24">
        <v>43067</v>
      </c>
      <c r="D911" s="1"/>
      <c r="E911" s="20"/>
      <c r="F911" s="1"/>
      <c r="G911" s="1" t="s">
        <v>13</v>
      </c>
      <c r="H911" s="5"/>
      <c r="I911" s="6"/>
      <c r="J911" s="6"/>
      <c r="K911" s="6"/>
      <c r="L911" s="6" t="str">
        <f>IF(H911="","",IF(K911="","",K911/H911))</f>
        <v/>
      </c>
      <c r="M911" s="1"/>
      <c r="N911" s="20"/>
      <c r="O911" s="13"/>
      <c r="P911" s="1"/>
      <c r="Q911" s="20"/>
      <c r="R911" s="13"/>
      <c r="S911" s="6">
        <v>0.15</v>
      </c>
      <c r="T911" s="6">
        <v>12.84</v>
      </c>
      <c r="U911" s="6">
        <v>0</v>
      </c>
      <c r="V911" s="6">
        <v>0</v>
      </c>
      <c r="W911" s="6">
        <v>10.75</v>
      </c>
      <c r="X911" s="6">
        <f>IF(T911="","",T911-U911-V911-W911)</f>
        <v>2.09</v>
      </c>
      <c r="Y911" s="9">
        <f>IF(U911="","",U911/$T911)</f>
        <v>0</v>
      </c>
      <c r="Z911" s="9">
        <f>IF(V911="","",V911/$T911)</f>
        <v>0</v>
      </c>
      <c r="AA911" s="9">
        <f>IF(W911="","",W911/$T911)</f>
        <v>0.83722741433021808</v>
      </c>
      <c r="AB911" s="9">
        <f>IF(X911="","",X911/$T911)</f>
        <v>0.16277258566978192</v>
      </c>
      <c r="AC911" s="21"/>
      <c r="AD911" s="1" t="s">
        <v>5917</v>
      </c>
      <c r="AE911" s="1">
        <v>2017</v>
      </c>
      <c r="AF911" s="1"/>
      <c r="AG911" s="1"/>
      <c r="AH911" s="12" t="s">
        <v>2537</v>
      </c>
      <c r="AI911" s="1"/>
      <c r="AJ911" s="32" t="str">
        <f>IF(AE911&lt;&gt;AE910,"1",IF(C911&gt;C910,AJ910+1,"1"))</f>
        <v>1</v>
      </c>
      <c r="AK911" s="10" t="str">
        <f>IF(G911="Top",AJ911*1,IF(G911="Bottom",AJ911+10,""))</f>
        <v/>
      </c>
      <c r="AL911" s="11" t="s">
        <v>5918</v>
      </c>
      <c r="AM911" s="14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</row>
    <row r="912" spans="1:73" s="11" customFormat="1" ht="11.25" hidden="1" x14ac:dyDescent="0.2">
      <c r="A912" s="1">
        <v>33.1</v>
      </c>
      <c r="B912" s="11" t="s">
        <v>125</v>
      </c>
      <c r="C912" s="24">
        <v>43067</v>
      </c>
      <c r="D912" s="1"/>
      <c r="E912" s="20"/>
      <c r="F912" s="1"/>
      <c r="G912" s="1" t="s">
        <v>13</v>
      </c>
      <c r="H912" s="5"/>
      <c r="I912" s="6"/>
      <c r="J912" s="6"/>
      <c r="K912" s="6"/>
      <c r="L912" s="6" t="str">
        <f>IF(H912="","",IF(K912="","",K912/H912))</f>
        <v/>
      </c>
      <c r="M912" s="1"/>
      <c r="N912" s="20"/>
      <c r="O912" s="13"/>
      <c r="P912" s="1"/>
      <c r="Q912" s="20"/>
      <c r="R912" s="13"/>
      <c r="S912" s="6">
        <v>0.15</v>
      </c>
      <c r="T912" s="6">
        <v>15.05</v>
      </c>
      <c r="U912" s="6">
        <v>0</v>
      </c>
      <c r="V912" s="6">
        <v>1.45</v>
      </c>
      <c r="W912" s="6">
        <v>7.62</v>
      </c>
      <c r="X912" s="6">
        <f>IF(T912="","",T912-U912-V912-W912)</f>
        <v>5.9800000000000013</v>
      </c>
      <c r="Y912" s="9">
        <f>IF(U912="","",U912/$T912)</f>
        <v>0</v>
      </c>
      <c r="Z912" s="9">
        <f>IF(V912="","",V912/$T912)</f>
        <v>9.6345514950166106E-2</v>
      </c>
      <c r="AA912" s="9">
        <f>IF(W912="","",W912/$T912)</f>
        <v>0.50631229235880393</v>
      </c>
      <c r="AB912" s="9">
        <f>IF(X912="","",X912/$T912)</f>
        <v>0.39734219269102999</v>
      </c>
      <c r="AC912" s="21"/>
      <c r="AD912" s="1" t="s">
        <v>5919</v>
      </c>
      <c r="AE912" s="1">
        <v>2017</v>
      </c>
      <c r="AF912" s="1"/>
      <c r="AG912" s="1"/>
      <c r="AH912" s="12" t="s">
        <v>2537</v>
      </c>
      <c r="AI912" s="1"/>
      <c r="AJ912" s="32" t="str">
        <f>IF(AE912&lt;&gt;AE911,"1",IF(C912&gt;C911,AJ911+1,"1"))</f>
        <v>1</v>
      </c>
      <c r="AK912" s="10" t="str">
        <f>IF(G912="Top",AJ912*1,IF(G912="Bottom",AJ912+10,""))</f>
        <v/>
      </c>
      <c r="AL912" s="11" t="s">
        <v>5920</v>
      </c>
      <c r="AM912" s="14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</row>
    <row r="913" spans="1:73" s="11" customFormat="1" ht="11.25" hidden="1" x14ac:dyDescent="0.2">
      <c r="A913" s="1">
        <v>33.1</v>
      </c>
      <c r="B913" s="11" t="s">
        <v>125</v>
      </c>
      <c r="C913" s="24">
        <v>43067</v>
      </c>
      <c r="D913" s="1"/>
      <c r="E913" s="20"/>
      <c r="F913" s="1"/>
      <c r="G913" s="1" t="s">
        <v>13</v>
      </c>
      <c r="H913" s="5"/>
      <c r="I913" s="6"/>
      <c r="J913" s="6"/>
      <c r="K913" s="6"/>
      <c r="L913" s="6" t="str">
        <f>IF(H913="","",IF(K913="","",K913/H913))</f>
        <v/>
      </c>
      <c r="M913" s="1"/>
      <c r="N913" s="20"/>
      <c r="O913" s="13"/>
      <c r="P913" s="1"/>
      <c r="Q913" s="20"/>
      <c r="R913" s="13"/>
      <c r="S913" s="6">
        <v>0.15</v>
      </c>
      <c r="T913" s="6">
        <v>21.98</v>
      </c>
      <c r="U913" s="6">
        <v>0</v>
      </c>
      <c r="V913" s="6">
        <v>0</v>
      </c>
      <c r="W913" s="6">
        <v>15.82</v>
      </c>
      <c r="X913" s="6">
        <f>IF(T913="","",T913-U913-V913-W913)</f>
        <v>6.16</v>
      </c>
      <c r="Y913" s="9">
        <f>IF(U913="","",U913/$T913)</f>
        <v>0</v>
      </c>
      <c r="Z913" s="9">
        <f>IF(V913="","",V913/$T913)</f>
        <v>0</v>
      </c>
      <c r="AA913" s="9">
        <f>IF(W913="","",W913/$T913)</f>
        <v>0.71974522292993626</v>
      </c>
      <c r="AB913" s="9">
        <f>IF(X913="","",X913/$T913)</f>
        <v>0.28025477707006369</v>
      </c>
      <c r="AC913" s="21"/>
      <c r="AD913" s="1" t="s">
        <v>5921</v>
      </c>
      <c r="AE913" s="1">
        <v>2017</v>
      </c>
      <c r="AF913" s="1"/>
      <c r="AG913" s="1"/>
      <c r="AH913" s="12" t="s">
        <v>2537</v>
      </c>
      <c r="AI913" s="1"/>
      <c r="AJ913" s="32" t="str">
        <f>IF(AE913&lt;&gt;AE912,"1",IF(C913&gt;C912,AJ912+1,"1"))</f>
        <v>1</v>
      </c>
      <c r="AK913" s="10" t="str">
        <f>IF(G913="Top",AJ913*1,IF(G913="Bottom",AJ913+10,""))</f>
        <v/>
      </c>
      <c r="AL913" s="11" t="s">
        <v>5922</v>
      </c>
      <c r="AM913" s="14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</row>
    <row r="914" spans="1:73" s="11" customFormat="1" ht="11.25" hidden="1" x14ac:dyDescent="0.2">
      <c r="A914" s="1">
        <v>33.1</v>
      </c>
      <c r="B914" s="11" t="s">
        <v>125</v>
      </c>
      <c r="C914" s="24">
        <v>43067</v>
      </c>
      <c r="D914" s="1"/>
      <c r="E914" s="20"/>
      <c r="F914" s="1"/>
      <c r="G914" s="1" t="s">
        <v>13</v>
      </c>
      <c r="H914" s="5"/>
      <c r="I914" s="6"/>
      <c r="J914" s="6"/>
      <c r="K914" s="6"/>
      <c r="L914" s="6" t="str">
        <f>IF(H914="","",IF(K914="","",K914/H914))</f>
        <v/>
      </c>
      <c r="M914" s="1"/>
      <c r="N914" s="20"/>
      <c r="O914" s="13"/>
      <c r="P914" s="1"/>
      <c r="Q914" s="20"/>
      <c r="R914" s="13"/>
      <c r="S914" s="6">
        <v>0.15</v>
      </c>
      <c r="T914" s="6">
        <v>17.23</v>
      </c>
      <c r="U914" s="6">
        <v>0</v>
      </c>
      <c r="V914" s="6">
        <v>0</v>
      </c>
      <c r="W914" s="6">
        <v>14.89</v>
      </c>
      <c r="X914" s="6">
        <f>IF(T914="","",T914-U914-V914-W914)</f>
        <v>2.34</v>
      </c>
      <c r="Y914" s="9">
        <f>IF(U914="","",U914/$T914)</f>
        <v>0</v>
      </c>
      <c r="Z914" s="9">
        <f>IF(V914="","",V914/$T914)</f>
        <v>0</v>
      </c>
      <c r="AA914" s="9">
        <f>IF(W914="","",W914/$T914)</f>
        <v>0.86419036564132323</v>
      </c>
      <c r="AB914" s="9">
        <f>IF(X914="","",X914/$T914)</f>
        <v>0.13580963435867671</v>
      </c>
      <c r="AC914" s="21"/>
      <c r="AD914" s="1" t="s">
        <v>5921</v>
      </c>
      <c r="AE914" s="1">
        <v>2017</v>
      </c>
      <c r="AF914" s="1"/>
      <c r="AG914" s="1"/>
      <c r="AH914" s="12" t="s">
        <v>2537</v>
      </c>
      <c r="AI914" s="1"/>
      <c r="AJ914" s="32" t="str">
        <f>IF(AE914&lt;&gt;AE913,"1",IF(C914&gt;C913,AJ913+1,"1"))</f>
        <v>1</v>
      </c>
      <c r="AK914" s="10" t="str">
        <f>IF(G914="Top",AJ914*1,IF(G914="Bottom",AJ914+10,""))</f>
        <v/>
      </c>
      <c r="AL914" s="11" t="s">
        <v>5923</v>
      </c>
      <c r="AM914" s="14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</row>
    <row r="915" spans="1:73" s="11" customFormat="1" ht="11.25" hidden="1" x14ac:dyDescent="0.2">
      <c r="A915" s="15">
        <v>34</v>
      </c>
      <c r="B915" s="12" t="s">
        <v>315</v>
      </c>
      <c r="C915" s="16">
        <v>42537</v>
      </c>
      <c r="D915" s="3"/>
      <c r="E915" s="4"/>
      <c r="F915" s="3">
        <v>38.5</v>
      </c>
      <c r="G915" s="7" t="s">
        <v>1</v>
      </c>
      <c r="H915" s="17">
        <v>1.52E-2</v>
      </c>
      <c r="I915" s="4"/>
      <c r="J915" s="4">
        <v>3.5999999999999997E-2</v>
      </c>
      <c r="K915" s="4"/>
      <c r="L915" s="4" t="str">
        <f>IF(K915="","",IF(H915="","",K915/H915))</f>
        <v/>
      </c>
      <c r="M915" s="7"/>
      <c r="N915" s="4"/>
      <c r="O915" s="7"/>
      <c r="P915" s="3"/>
      <c r="Q915" s="4"/>
      <c r="R915" s="3"/>
      <c r="S915" s="4"/>
      <c r="T915" s="8"/>
      <c r="U915" s="8"/>
      <c r="V915" s="4"/>
      <c r="W915" s="4"/>
      <c r="X915" s="4" t="str">
        <f>IF(T915="","",IF(W915="","",(T915-U915-V915-W915)))</f>
        <v/>
      </c>
      <c r="Y915" s="9" t="str">
        <f>IF(U915="","",U915/$T915)</f>
        <v/>
      </c>
      <c r="Z915" s="9" t="str">
        <f>IF(V915="","",V915/$T915)</f>
        <v/>
      </c>
      <c r="AA915" s="9" t="str">
        <f>IF(W915="","",W915/$T915)</f>
        <v/>
      </c>
      <c r="AB915" s="9" t="str">
        <f>IF(X915="","",X915/$T915)</f>
        <v/>
      </c>
      <c r="AC915" s="9"/>
      <c r="AD915" s="8"/>
      <c r="AE915" s="10">
        <v>2016</v>
      </c>
      <c r="AF915" s="7"/>
      <c r="AG915" s="7">
        <v>6</v>
      </c>
      <c r="AH915" s="12" t="s">
        <v>316</v>
      </c>
      <c r="AI915" s="12"/>
      <c r="AJ915" s="32" t="str">
        <f>IF(AE915&lt;&gt;AE914,"1",IF(C915&gt;C914,AJ914+1,"1"))</f>
        <v>1</v>
      </c>
      <c r="AK915" s="10">
        <f>IF(G915="Top",AJ915*1,IF(G915="Bottom",AJ915+10,""))</f>
        <v>11</v>
      </c>
      <c r="AL915" s="11" t="s">
        <v>317</v>
      </c>
      <c r="AN915" s="10"/>
      <c r="AO915" s="10"/>
      <c r="AP915" s="7"/>
      <c r="AQ915" s="10"/>
      <c r="AR915" s="10"/>
      <c r="AS915" s="10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</row>
    <row r="916" spans="1:73" s="11" customFormat="1" ht="11.25" x14ac:dyDescent="0.2">
      <c r="A916" s="15">
        <v>34</v>
      </c>
      <c r="B916" s="12" t="s">
        <v>315</v>
      </c>
      <c r="C916" s="16">
        <v>42537</v>
      </c>
      <c r="D916" s="3">
        <v>40</v>
      </c>
      <c r="E916" s="38">
        <v>4.3</v>
      </c>
      <c r="F916" s="3">
        <v>1.5</v>
      </c>
      <c r="G916" s="7" t="s">
        <v>4</v>
      </c>
      <c r="H916" s="17">
        <v>4.0000000000000001E-3</v>
      </c>
      <c r="I916" s="4">
        <v>5.2999999999999999E-2</v>
      </c>
      <c r="J916" s="4">
        <v>1.7000000000000001E-2</v>
      </c>
      <c r="K916" s="4">
        <v>0.17299999999999999</v>
      </c>
      <c r="L916" s="4">
        <f>IF(K916="","",IF(H916="","",K916/H916))</f>
        <v>43.249999999999993</v>
      </c>
      <c r="M916" s="7">
        <v>31</v>
      </c>
      <c r="N916" s="4">
        <v>7.93</v>
      </c>
      <c r="O916" s="7">
        <v>43.2</v>
      </c>
      <c r="P916" s="3">
        <v>5.3</v>
      </c>
      <c r="Q916" s="38">
        <v>1.2</v>
      </c>
      <c r="R916" s="3"/>
      <c r="S916" s="4">
        <v>0.15</v>
      </c>
      <c r="T916" s="8">
        <v>0.4</v>
      </c>
      <c r="U916" s="8">
        <v>0</v>
      </c>
      <c r="V916" s="4">
        <v>0</v>
      </c>
      <c r="W916" s="4">
        <v>0.4</v>
      </c>
      <c r="X916" s="4">
        <f>IF(T916="","",IF(W916="","",(T916-U916-V916-W916)))</f>
        <v>0</v>
      </c>
      <c r="Y916" s="9">
        <f>IF(U916="","",U916/$T916)</f>
        <v>0</v>
      </c>
      <c r="Z916" s="9">
        <f>IF(V916="","",V916/$T916)</f>
        <v>0</v>
      </c>
      <c r="AA916" s="9">
        <f>IF(W916="","",W916/$T916)</f>
        <v>1</v>
      </c>
      <c r="AB916" s="9">
        <f>IF(X916="","",X916/$T916)</f>
        <v>0</v>
      </c>
      <c r="AC916" s="9"/>
      <c r="AD916" s="8"/>
      <c r="AE916" s="10">
        <v>2016</v>
      </c>
      <c r="AF916" s="7">
        <v>22</v>
      </c>
      <c r="AG916" s="7">
        <v>21</v>
      </c>
      <c r="AH916" s="12" t="s">
        <v>318</v>
      </c>
      <c r="AI916" s="12"/>
      <c r="AJ916" s="32" t="str">
        <f>IF(AE916&lt;&gt;AE915,"1",IF(C916&gt;C915,AJ915+1,"1"))</f>
        <v>1</v>
      </c>
      <c r="AK916" s="10">
        <f>IF(G916="Top",AJ916*1,IF(G916="Bottom",AJ916+10,""))</f>
        <v>1</v>
      </c>
      <c r="AL916" s="11" t="s">
        <v>319</v>
      </c>
      <c r="AN916" s="10"/>
      <c r="AO916" s="10"/>
      <c r="AP916" s="7"/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</row>
    <row r="917" spans="1:73" s="11" customFormat="1" ht="11.25" hidden="1" x14ac:dyDescent="0.2">
      <c r="A917" s="15">
        <v>34</v>
      </c>
      <c r="B917" s="12" t="s">
        <v>315</v>
      </c>
      <c r="C917" s="16">
        <v>42556</v>
      </c>
      <c r="D917" s="3"/>
      <c r="E917" s="4"/>
      <c r="F917" s="3">
        <v>20</v>
      </c>
      <c r="G917" s="7" t="s">
        <v>1</v>
      </c>
      <c r="H917" s="17">
        <v>1.9100000000000002E-2</v>
      </c>
      <c r="I917" s="4"/>
      <c r="J917" s="4" t="s">
        <v>35</v>
      </c>
      <c r="K917" s="4"/>
      <c r="L917" s="4" t="str">
        <f>IF(K917="","",IF(H917="","",K917/H917))</f>
        <v/>
      </c>
      <c r="M917" s="7"/>
      <c r="N917" s="4"/>
      <c r="O917" s="7"/>
      <c r="P917" s="3"/>
      <c r="Q917" s="4"/>
      <c r="R917" s="3"/>
      <c r="S917" s="4"/>
      <c r="T917" s="8"/>
      <c r="U917" s="8"/>
      <c r="V917" s="4"/>
      <c r="W917" s="4"/>
      <c r="X917" s="4" t="str">
        <f>IF(T917="","",IF(W917="","",(T917-U917-V917-W917)))</f>
        <v/>
      </c>
      <c r="Y917" s="9" t="str">
        <f>IF(U917="","",U917/$T917)</f>
        <v/>
      </c>
      <c r="Z917" s="9" t="str">
        <f>IF(V917="","",V917/$T917)</f>
        <v/>
      </c>
      <c r="AA917" s="9" t="str">
        <f>IF(W917="","",W917/$T917)</f>
        <v/>
      </c>
      <c r="AB917" s="9" t="str">
        <f>IF(X917="","",X917/$T917)</f>
        <v/>
      </c>
      <c r="AC917" s="9"/>
      <c r="AD917" s="8"/>
      <c r="AE917" s="10">
        <v>2016</v>
      </c>
      <c r="AF917" s="7"/>
      <c r="AG917" s="7">
        <v>9</v>
      </c>
      <c r="AH917" s="12" t="s">
        <v>316</v>
      </c>
      <c r="AI917" s="12"/>
      <c r="AJ917" s="32">
        <f>IF(AE917&lt;&gt;AE916,"1",IF(C917&gt;C916,AJ916+1,"1"))</f>
        <v>2</v>
      </c>
      <c r="AK917" s="10">
        <f>IF(G917="Top",AJ917*1,IF(G917="Bottom",AJ917+10,""))</f>
        <v>12</v>
      </c>
      <c r="AL917" s="11" t="s">
        <v>737</v>
      </c>
      <c r="AN917" s="10"/>
      <c r="AO917" s="10"/>
      <c r="AP917" s="7"/>
      <c r="AQ917" s="10"/>
      <c r="AR917" s="10"/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</row>
    <row r="918" spans="1:73" s="11" customFormat="1" ht="11.25" x14ac:dyDescent="0.2">
      <c r="A918" s="15">
        <v>34</v>
      </c>
      <c r="B918" s="12" t="s">
        <v>315</v>
      </c>
      <c r="C918" s="16">
        <v>42556</v>
      </c>
      <c r="D918" s="3">
        <v>21.5</v>
      </c>
      <c r="E918" s="38">
        <v>4.75</v>
      </c>
      <c r="F918" s="3">
        <v>1.5</v>
      </c>
      <c r="G918" s="7" t="s">
        <v>4</v>
      </c>
      <c r="H918" s="17">
        <v>7.4000000000000003E-3</v>
      </c>
      <c r="I918" s="4" t="s">
        <v>35</v>
      </c>
      <c r="J918" s="4" t="s">
        <v>35</v>
      </c>
      <c r="K918" s="4">
        <v>0.27200000000000002</v>
      </c>
      <c r="L918" s="4">
        <f>IF(K918="","",IF(H918="","",K918/H918))</f>
        <v>36.756756756756758</v>
      </c>
      <c r="M918" s="7">
        <v>19</v>
      </c>
      <c r="N918" s="4">
        <v>7.2</v>
      </c>
      <c r="O918" s="7">
        <v>83.2</v>
      </c>
      <c r="P918" s="3"/>
      <c r="Q918" s="38">
        <v>3.9</v>
      </c>
      <c r="R918" s="3"/>
      <c r="S918" s="4">
        <v>0.15</v>
      </c>
      <c r="T918" s="8">
        <v>0.48</v>
      </c>
      <c r="U918" s="8">
        <v>0</v>
      </c>
      <c r="V918" s="4">
        <v>0.12</v>
      </c>
      <c r="W918" s="4">
        <v>0.36</v>
      </c>
      <c r="X918" s="4">
        <f>IF(T918="","",IF(W918="","",(T918-U918-V918-W918)))</f>
        <v>0</v>
      </c>
      <c r="Y918" s="9">
        <f>IF(U918="","",U918/$T918)</f>
        <v>0</v>
      </c>
      <c r="Z918" s="9">
        <f>IF(V918="","",V918/$T918)</f>
        <v>0.25</v>
      </c>
      <c r="AA918" s="9">
        <f>IF(W918="","",W918/$T918)</f>
        <v>0.75</v>
      </c>
      <c r="AB918" s="9">
        <f>IF(X918="","",X918/$T918)</f>
        <v>0</v>
      </c>
      <c r="AC918" s="9"/>
      <c r="AD918" s="8"/>
      <c r="AE918" s="10">
        <v>2016</v>
      </c>
      <c r="AF918" s="7">
        <v>21</v>
      </c>
      <c r="AG918" s="7">
        <v>24</v>
      </c>
      <c r="AH918" s="12" t="s">
        <v>316</v>
      </c>
      <c r="AI918" s="12"/>
      <c r="AJ918" s="32" t="str">
        <f>IF(AE918&lt;&gt;AE917,"1",IF(C918&gt;C917,AJ917+1,"1"))</f>
        <v>1</v>
      </c>
      <c r="AK918" s="10">
        <f>IF(G918="Top",AJ918*1,IF(G918="Bottom",AJ918+10,""))</f>
        <v>1</v>
      </c>
      <c r="AL918" s="11" t="s">
        <v>738</v>
      </c>
      <c r="AN918" s="10"/>
      <c r="AO918" s="10"/>
      <c r="AP918" s="7"/>
      <c r="AQ918" s="10"/>
      <c r="AR918" s="10"/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</row>
    <row r="919" spans="1:73" s="11" customFormat="1" ht="11.25" hidden="1" x14ac:dyDescent="0.2">
      <c r="A919" s="15">
        <v>34</v>
      </c>
      <c r="B919" s="12" t="s">
        <v>315</v>
      </c>
      <c r="C919" s="16">
        <v>42572</v>
      </c>
      <c r="D919" s="3"/>
      <c r="E919" s="4"/>
      <c r="F919" s="3">
        <v>38.5</v>
      </c>
      <c r="G919" s="7" t="s">
        <v>1</v>
      </c>
      <c r="H919" s="17">
        <v>1.09E-2</v>
      </c>
      <c r="I919" s="4"/>
      <c r="J919" s="4">
        <v>0.251</v>
      </c>
      <c r="K919" s="4"/>
      <c r="L919" s="4" t="str">
        <f>IF(K919="","",IF(H919="","",K919/H919))</f>
        <v/>
      </c>
      <c r="M919" s="7"/>
      <c r="N919" s="4"/>
      <c r="O919" s="7"/>
      <c r="P919" s="3"/>
      <c r="Q919" s="4"/>
      <c r="R919" s="3"/>
      <c r="S919" s="4"/>
      <c r="T919" s="8"/>
      <c r="U919" s="8"/>
      <c r="V919" s="4"/>
      <c r="W919" s="4"/>
      <c r="X919" s="4" t="str">
        <f>IF(T919="","",IF(W919="","",(T919-U919-V919-W919)))</f>
        <v/>
      </c>
      <c r="Y919" s="9" t="str">
        <f>IF(U919="","",U919/$T919)</f>
        <v/>
      </c>
      <c r="Z919" s="9" t="str">
        <f>IF(V919="","",V919/$T919)</f>
        <v/>
      </c>
      <c r="AA919" s="9" t="str">
        <f>IF(W919="","",W919/$T919)</f>
        <v/>
      </c>
      <c r="AB919" s="9" t="str">
        <f>IF(X919="","",X919/$T919)</f>
        <v/>
      </c>
      <c r="AC919" s="9"/>
      <c r="AD919" s="8"/>
      <c r="AE919" s="10">
        <v>2016</v>
      </c>
      <c r="AF919" s="7"/>
      <c r="AG919" s="7">
        <v>9</v>
      </c>
      <c r="AH919" s="12" t="s">
        <v>316</v>
      </c>
      <c r="AI919" s="12"/>
      <c r="AJ919" s="32">
        <f>IF(AE919&lt;&gt;AE918,"1",IF(C919&gt;C918,AJ918+1,"1"))</f>
        <v>2</v>
      </c>
      <c r="AK919" s="10">
        <f>IF(G919="Top",AJ919*1,IF(G919="Bottom",AJ919+10,""))</f>
        <v>12</v>
      </c>
      <c r="AL919" s="11" t="s">
        <v>1015</v>
      </c>
      <c r="AN919" s="10"/>
      <c r="AO919" s="10"/>
      <c r="AP919" s="7"/>
      <c r="AQ919" s="10"/>
      <c r="AR919" s="10"/>
      <c r="AS919" s="10"/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D919" s="10"/>
      <c r="BE919" s="10"/>
    </row>
    <row r="920" spans="1:73" s="11" customFormat="1" ht="11.25" x14ac:dyDescent="0.2">
      <c r="A920" s="15">
        <v>34</v>
      </c>
      <c r="B920" s="12" t="s">
        <v>315</v>
      </c>
      <c r="C920" s="16">
        <v>42572</v>
      </c>
      <c r="D920" s="3">
        <v>40</v>
      </c>
      <c r="E920" s="38">
        <v>5.7</v>
      </c>
      <c r="F920" s="3">
        <v>1.5</v>
      </c>
      <c r="G920" s="7" t="s">
        <v>4</v>
      </c>
      <c r="H920" s="17">
        <v>7.1999999999999998E-3</v>
      </c>
      <c r="I920" s="4">
        <v>2.5000000000000001E-2</v>
      </c>
      <c r="J920" s="4">
        <v>2.9000000000000001E-2</v>
      </c>
      <c r="K920" s="4">
        <v>0.16</v>
      </c>
      <c r="L920" s="4">
        <f>IF(K920="","",IF(H920="","",K920/H920))</f>
        <v>22.222222222222225</v>
      </c>
      <c r="M920" s="7">
        <v>18</v>
      </c>
      <c r="N920" s="4">
        <v>7.75</v>
      </c>
      <c r="O920" s="7">
        <v>67.900000000000006</v>
      </c>
      <c r="P920" s="3"/>
      <c r="Q920" s="38">
        <v>0.05</v>
      </c>
      <c r="R920" s="3">
        <v>13.2</v>
      </c>
      <c r="S920" s="4">
        <v>0.15</v>
      </c>
      <c r="T920" s="8">
        <v>0.95</v>
      </c>
      <c r="U920" s="8">
        <v>0.09</v>
      </c>
      <c r="V920" s="4">
        <v>0.54</v>
      </c>
      <c r="W920" s="4">
        <v>0</v>
      </c>
      <c r="X920" s="4">
        <f>IF(T920="","",IF(W920="","",(T920-U920-V920-W920)))</f>
        <v>0.31999999999999995</v>
      </c>
      <c r="Y920" s="9">
        <f>IF(U920="","",U920/$T920)</f>
        <v>9.4736842105263161E-2</v>
      </c>
      <c r="Z920" s="9">
        <f>IF(V920="","",V920/$T920)</f>
        <v>0.56842105263157905</v>
      </c>
      <c r="AA920" s="9">
        <f>IF(W920="","",W920/$T920)</f>
        <v>0</v>
      </c>
      <c r="AB920" s="9">
        <f>IF(X920="","",X920/$T920)</f>
        <v>0.33684210526315783</v>
      </c>
      <c r="AC920" s="9"/>
      <c r="AD920" s="8"/>
      <c r="AE920" s="10">
        <v>2016</v>
      </c>
      <c r="AF920" s="7">
        <v>26</v>
      </c>
      <c r="AG920" s="7">
        <v>22</v>
      </c>
      <c r="AH920" s="12" t="s">
        <v>316</v>
      </c>
      <c r="AI920" s="12"/>
      <c r="AJ920" s="32" t="str">
        <f>IF(AE920&lt;&gt;AE919,"1",IF(C920&gt;C919,AJ919+1,"1"))</f>
        <v>1</v>
      </c>
      <c r="AK920" s="10">
        <f>IF(G920="Top",AJ920*1,IF(G920="Bottom",AJ920+10,""))</f>
        <v>1</v>
      </c>
      <c r="AL920" s="11" t="s">
        <v>1016</v>
      </c>
      <c r="AN920" s="10"/>
      <c r="AO920" s="10"/>
      <c r="AP920" s="7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</row>
    <row r="921" spans="1:73" s="11" customFormat="1" ht="11.25" hidden="1" x14ac:dyDescent="0.2">
      <c r="A921" s="15">
        <v>34</v>
      </c>
      <c r="B921" s="12" t="s">
        <v>315</v>
      </c>
      <c r="C921" s="16">
        <v>42591</v>
      </c>
      <c r="D921" s="3"/>
      <c r="E921" s="4"/>
      <c r="F921" s="3">
        <v>30</v>
      </c>
      <c r="G921" s="7" t="s">
        <v>1</v>
      </c>
      <c r="H921" s="17">
        <v>1.12E-2</v>
      </c>
      <c r="I921" s="4"/>
      <c r="J921" s="4" t="s">
        <v>35</v>
      </c>
      <c r="K921" s="4"/>
      <c r="L921" s="4" t="str">
        <f>IF(K921="","",IF(H921="","",K921/H921))</f>
        <v/>
      </c>
      <c r="M921" s="7"/>
      <c r="N921" s="4"/>
      <c r="O921" s="7"/>
      <c r="P921" s="3"/>
      <c r="Q921" s="4"/>
      <c r="R921" s="3"/>
      <c r="S921" s="4"/>
      <c r="T921" s="8"/>
      <c r="U921" s="8"/>
      <c r="V921" s="4"/>
      <c r="W921" s="4"/>
      <c r="X921" s="4" t="str">
        <f>IF(T921="","",IF(W921="","",(T921-U921-V921-W921)))</f>
        <v/>
      </c>
      <c r="Y921" s="9" t="str">
        <f>IF(U921="","",U921/$T921)</f>
        <v/>
      </c>
      <c r="Z921" s="9" t="str">
        <f>IF(V921="","",V921/$T921)</f>
        <v/>
      </c>
      <c r="AA921" s="9" t="str">
        <f>IF(W921="","",W921/$T921)</f>
        <v/>
      </c>
      <c r="AB921" s="9" t="str">
        <f>IF(X921="","",X921/$T921)</f>
        <v/>
      </c>
      <c r="AC921" s="9"/>
      <c r="AD921" s="8"/>
      <c r="AE921" s="10">
        <v>2016</v>
      </c>
      <c r="AF921" s="7"/>
      <c r="AG921" s="7">
        <v>9</v>
      </c>
      <c r="AH921" s="12" t="s">
        <v>316</v>
      </c>
      <c r="AI921" s="12"/>
      <c r="AJ921" s="32">
        <f>IF(AE921&lt;&gt;AE920,"1",IF(C921&gt;C920,AJ920+1,"1"))</f>
        <v>2</v>
      </c>
      <c r="AK921" s="10">
        <f>IF(G921="Top",AJ921*1,IF(G921="Bottom",AJ921+10,""))</f>
        <v>12</v>
      </c>
      <c r="AL921" s="11" t="s">
        <v>1408</v>
      </c>
      <c r="AN921" s="10"/>
      <c r="AO921" s="10"/>
      <c r="AP921" s="7"/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</row>
    <row r="922" spans="1:73" s="11" customFormat="1" ht="11.25" x14ac:dyDescent="0.2">
      <c r="A922" s="15">
        <v>34</v>
      </c>
      <c r="B922" s="12" t="s">
        <v>315</v>
      </c>
      <c r="C922" s="16">
        <v>42591</v>
      </c>
      <c r="D922" s="3">
        <v>31.5</v>
      </c>
      <c r="E922" s="38">
        <v>4</v>
      </c>
      <c r="F922" s="3">
        <v>1.5</v>
      </c>
      <c r="G922" s="7" t="s">
        <v>4</v>
      </c>
      <c r="H922" s="17">
        <v>6.7000000000000002E-3</v>
      </c>
      <c r="I922" s="4" t="s">
        <v>35</v>
      </c>
      <c r="J922" s="4" t="s">
        <v>35</v>
      </c>
      <c r="K922" s="4">
        <v>0.33100000000000002</v>
      </c>
      <c r="L922" s="4">
        <f>IF(K922="","",IF(H922="","",K922/H922))</f>
        <v>49.402985074626869</v>
      </c>
      <c r="M922" s="7">
        <v>18</v>
      </c>
      <c r="N922" s="4">
        <v>8.2200000000000006</v>
      </c>
      <c r="O922" s="7">
        <v>70.400000000000006</v>
      </c>
      <c r="P922" s="3"/>
      <c r="Q922" s="38">
        <v>0.8</v>
      </c>
      <c r="R922" s="3"/>
      <c r="S922" s="4">
        <v>0.15</v>
      </c>
      <c r="T922" s="8">
        <v>0.74</v>
      </c>
      <c r="U922" s="8">
        <v>0.18</v>
      </c>
      <c r="V922" s="4">
        <v>0.21</v>
      </c>
      <c r="W922" s="4">
        <v>0.22</v>
      </c>
      <c r="X922" s="4">
        <f>IF(T922="","",IF(W922="","",(T922-U922-V922-W922)))</f>
        <v>0.13000000000000009</v>
      </c>
      <c r="Y922" s="9">
        <f>IF(U922="","",U922/$T922)</f>
        <v>0.24324324324324323</v>
      </c>
      <c r="Z922" s="9">
        <f>IF(V922="","",V922/$T922)</f>
        <v>0.28378378378378377</v>
      </c>
      <c r="AA922" s="9">
        <f>IF(W922="","",W922/$T922)</f>
        <v>0.29729729729729731</v>
      </c>
      <c r="AB922" s="9">
        <f>IF(X922="","",X922/$T922)</f>
        <v>0.1756756756756758</v>
      </c>
      <c r="AC922" s="9"/>
      <c r="AD922" s="8"/>
      <c r="AE922" s="10">
        <v>2016</v>
      </c>
      <c r="AF922" s="7">
        <v>23</v>
      </c>
      <c r="AG922" s="7">
        <v>25</v>
      </c>
      <c r="AH922" s="12" t="s">
        <v>316</v>
      </c>
      <c r="AI922" s="12"/>
      <c r="AJ922" s="32" t="str">
        <f>IF(AE922&lt;&gt;AE921,"1",IF(C922&gt;C921,AJ921+1,"1"))</f>
        <v>1</v>
      </c>
      <c r="AK922" s="10">
        <f>IF(G922="Top",AJ922*1,IF(G922="Bottom",AJ922+10,""))</f>
        <v>1</v>
      </c>
      <c r="AL922" s="11" t="s">
        <v>1409</v>
      </c>
      <c r="AN922" s="10"/>
      <c r="AO922" s="10"/>
      <c r="AP922" s="7"/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</row>
    <row r="923" spans="1:73" s="11" customFormat="1" ht="11.25" hidden="1" x14ac:dyDescent="0.2">
      <c r="A923" s="15">
        <v>34</v>
      </c>
      <c r="B923" s="12" t="s">
        <v>315</v>
      </c>
      <c r="C923" s="16">
        <v>42607</v>
      </c>
      <c r="D923" s="3"/>
      <c r="E923" s="4"/>
      <c r="F923" s="3">
        <v>45</v>
      </c>
      <c r="G923" s="7" t="s">
        <v>1</v>
      </c>
      <c r="H923" s="17">
        <v>1.1599999999999999E-2</v>
      </c>
      <c r="I923" s="4"/>
      <c r="J923" s="4">
        <v>7.4999999999999997E-3</v>
      </c>
      <c r="K923" s="4"/>
      <c r="L923" s="4" t="str">
        <f>IF(K923="","",IF(H923="","",K923/H923))</f>
        <v/>
      </c>
      <c r="M923" s="7"/>
      <c r="N923" s="4"/>
      <c r="O923" s="7"/>
      <c r="P923" s="3"/>
      <c r="Q923" s="4"/>
      <c r="R923" s="3"/>
      <c r="S923" s="4"/>
      <c r="T923" s="8"/>
      <c r="U923" s="8"/>
      <c r="V923" s="4"/>
      <c r="W923" s="4"/>
      <c r="X923" s="4" t="str">
        <f>IF(T923="","",IF(W923="","",(T923-U923-V923-W923)))</f>
        <v/>
      </c>
      <c r="Y923" s="9" t="str">
        <f>IF(U923="","",U923/$T923)</f>
        <v/>
      </c>
      <c r="Z923" s="9" t="str">
        <f>IF(V923="","",V923/$T923)</f>
        <v/>
      </c>
      <c r="AA923" s="9" t="str">
        <f>IF(W923="","",W923/$T923)</f>
        <v/>
      </c>
      <c r="AB923" s="9" t="str">
        <f>IF(X923="","",X923/$T923)</f>
        <v/>
      </c>
      <c r="AC923" s="9"/>
      <c r="AD923" s="8"/>
      <c r="AE923" s="10">
        <v>2016</v>
      </c>
      <c r="AF923" s="7"/>
      <c r="AG923" s="7">
        <v>11</v>
      </c>
      <c r="AH923" s="12" t="s">
        <v>316</v>
      </c>
      <c r="AI923" s="12"/>
      <c r="AJ923" s="32">
        <f>IF(AE923&lt;&gt;AE922,"1",IF(C923&gt;C922,AJ922+1,"1"))</f>
        <v>2</v>
      </c>
      <c r="AK923" s="10">
        <f>IF(G923="Top",AJ923*1,IF(G923="Bottom",AJ923+10,""))</f>
        <v>12</v>
      </c>
      <c r="AL923" s="11" t="s">
        <v>1696</v>
      </c>
      <c r="AN923" s="10"/>
      <c r="AO923" s="10"/>
      <c r="AP923" s="7"/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</row>
    <row r="924" spans="1:73" s="11" customFormat="1" ht="11.25" x14ac:dyDescent="0.2">
      <c r="A924" s="15">
        <v>34</v>
      </c>
      <c r="B924" s="12" t="s">
        <v>315</v>
      </c>
      <c r="C924" s="16">
        <v>42607</v>
      </c>
      <c r="D924" s="3">
        <v>46.5</v>
      </c>
      <c r="E924" s="38">
        <v>4.2</v>
      </c>
      <c r="F924" s="3">
        <v>1.5</v>
      </c>
      <c r="G924" s="7" t="s">
        <v>4</v>
      </c>
      <c r="H924" s="17">
        <v>6.4999999999999997E-3</v>
      </c>
      <c r="I924" s="4">
        <v>3.5000000000000001E-3</v>
      </c>
      <c r="J924" s="4">
        <v>7.4999999999999997E-3</v>
      </c>
      <c r="K924" s="4">
        <v>0.20100000000000001</v>
      </c>
      <c r="L924" s="4">
        <f>IF(K924="","",IF(H924="","",K924/H924))</f>
        <v>30.923076923076927</v>
      </c>
      <c r="M924" s="7">
        <v>17</v>
      </c>
      <c r="N924" s="4">
        <v>7.94</v>
      </c>
      <c r="O924" s="7">
        <v>71.3</v>
      </c>
      <c r="P924" s="3">
        <v>6.69</v>
      </c>
      <c r="Q924" s="38">
        <v>2.9</v>
      </c>
      <c r="R924" s="3"/>
      <c r="S924" s="4">
        <v>0.15</v>
      </c>
      <c r="T924" s="8">
        <v>1.23</v>
      </c>
      <c r="U924" s="8">
        <v>0.42</v>
      </c>
      <c r="V924" s="4">
        <v>0.51</v>
      </c>
      <c r="W924" s="4">
        <v>0</v>
      </c>
      <c r="X924" s="4">
        <f>IF(T924="","",IF(W924="","",(T924-U924-V924-W924)))</f>
        <v>0.30000000000000004</v>
      </c>
      <c r="Y924" s="9">
        <f>IF(U924="","",U924/$T924)</f>
        <v>0.34146341463414631</v>
      </c>
      <c r="Z924" s="9">
        <f>IF(V924="","",V924/$T924)</f>
        <v>0.41463414634146345</v>
      </c>
      <c r="AA924" s="9">
        <f>IF(W924="","",W924/$T924)</f>
        <v>0</v>
      </c>
      <c r="AB924" s="9">
        <f>IF(X924="","",X924/$T924)</f>
        <v>0.24390243902439029</v>
      </c>
      <c r="AC924" s="9"/>
      <c r="AD924" s="8"/>
      <c r="AE924" s="10">
        <v>2016</v>
      </c>
      <c r="AF924" s="7">
        <v>21</v>
      </c>
      <c r="AG924" s="7">
        <v>22</v>
      </c>
      <c r="AH924" s="12" t="s">
        <v>316</v>
      </c>
      <c r="AI924" s="12"/>
      <c r="AJ924" s="32" t="str">
        <f>IF(AE924&lt;&gt;AE923,"1",IF(C924&gt;C923,AJ923+1,"1"))</f>
        <v>1</v>
      </c>
      <c r="AK924" s="10">
        <f>IF(G924="Top",AJ924*1,IF(G924="Bottom",AJ924+10,""))</f>
        <v>1</v>
      </c>
      <c r="AL924" s="11" t="s">
        <v>1697</v>
      </c>
      <c r="AN924" s="10"/>
      <c r="AO924" s="10"/>
      <c r="AP924" s="7"/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</row>
    <row r="925" spans="1:73" s="11" customFormat="1" ht="11.25" hidden="1" x14ac:dyDescent="0.2">
      <c r="A925" s="15">
        <v>34</v>
      </c>
      <c r="B925" s="12" t="s">
        <v>315</v>
      </c>
      <c r="C925" s="16">
        <v>42620</v>
      </c>
      <c r="D925" s="3"/>
      <c r="E925" s="4"/>
      <c r="F925" s="3">
        <v>40</v>
      </c>
      <c r="G925" s="7" t="s">
        <v>1</v>
      </c>
      <c r="H925" s="17">
        <v>6.7000000000000002E-3</v>
      </c>
      <c r="I925" s="4"/>
      <c r="J925" s="4" t="s">
        <v>35</v>
      </c>
      <c r="K925" s="4"/>
      <c r="L925" s="4" t="str">
        <f>IF(K925="","",IF(H925="","",K925/H925))</f>
        <v/>
      </c>
      <c r="M925" s="7"/>
      <c r="N925" s="4"/>
      <c r="O925" s="7"/>
      <c r="P925" s="3"/>
      <c r="Q925" s="4"/>
      <c r="R925" s="3"/>
      <c r="S925" s="4"/>
      <c r="T925" s="8"/>
      <c r="U925" s="8"/>
      <c r="V925" s="4"/>
      <c r="W925" s="4"/>
      <c r="X925" s="4" t="str">
        <f>IF(T925="","",IF(W925="","",(T925-U925-V925-W925)))</f>
        <v/>
      </c>
      <c r="Y925" s="9" t="str">
        <f>IF(U925="","",U925/$T925)</f>
        <v/>
      </c>
      <c r="Z925" s="9" t="str">
        <f>IF(V925="","",V925/$T925)</f>
        <v/>
      </c>
      <c r="AA925" s="9" t="str">
        <f>IF(W925="","",W925/$T925)</f>
        <v/>
      </c>
      <c r="AB925" s="9" t="str">
        <f>IF(X925="","",X925/$T925)</f>
        <v/>
      </c>
      <c r="AC925" s="9"/>
      <c r="AD925" s="8"/>
      <c r="AE925" s="10">
        <v>2016</v>
      </c>
      <c r="AF925" s="7"/>
      <c r="AG925" s="7">
        <v>6</v>
      </c>
      <c r="AH925" s="12" t="s">
        <v>316</v>
      </c>
      <c r="AI925" s="12"/>
      <c r="AJ925" s="32">
        <f>IF(AE925&lt;&gt;AE924,"1",IF(C925&gt;C924,AJ924+1,"1"))</f>
        <v>2</v>
      </c>
      <c r="AK925" s="10">
        <f>IF(G925="Top",AJ925*1,IF(G925="Bottom",AJ925+10,""))</f>
        <v>12</v>
      </c>
      <c r="AL925" s="11" t="s">
        <v>2026</v>
      </c>
      <c r="AN925" s="10"/>
      <c r="AO925" s="10"/>
      <c r="AP925" s="7"/>
      <c r="AQ925" s="10"/>
      <c r="AR925" s="10"/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</row>
    <row r="926" spans="1:73" s="11" customFormat="1" ht="11.25" x14ac:dyDescent="0.2">
      <c r="A926" s="15">
        <v>34</v>
      </c>
      <c r="B926" s="12" t="s">
        <v>315</v>
      </c>
      <c r="C926" s="16">
        <v>42620</v>
      </c>
      <c r="D926" s="3">
        <v>41.5</v>
      </c>
      <c r="E926" s="38">
        <v>4.6500000000000004</v>
      </c>
      <c r="F926" s="3">
        <v>1.5</v>
      </c>
      <c r="G926" s="7" t="s">
        <v>4</v>
      </c>
      <c r="H926" s="17">
        <v>4.0000000000000001E-3</v>
      </c>
      <c r="I926" s="4" t="s">
        <v>35</v>
      </c>
      <c r="J926" s="4" t="s">
        <v>35</v>
      </c>
      <c r="K926" s="4">
        <v>0.23100000000000001</v>
      </c>
      <c r="L926" s="4">
        <f>IF(K926="","",IF(H926="","",K926/H926))</f>
        <v>57.75</v>
      </c>
      <c r="M926" s="7">
        <v>16</v>
      </c>
      <c r="N926" s="4">
        <v>7.39</v>
      </c>
      <c r="O926" s="7">
        <v>88.9</v>
      </c>
      <c r="P926" s="3"/>
      <c r="Q926" s="38">
        <v>1.2</v>
      </c>
      <c r="R926" s="3"/>
      <c r="S926" s="4">
        <v>0.15</v>
      </c>
      <c r="T926" s="8">
        <v>0.86</v>
      </c>
      <c r="U926" s="8">
        <v>0.26</v>
      </c>
      <c r="V926" s="4">
        <v>0.39</v>
      </c>
      <c r="W926" s="4">
        <v>0.21</v>
      </c>
      <c r="X926" s="4">
        <f>IF(T926="","",IF(W926="","",(T926-U926-V926-W926)))</f>
        <v>-2.7755575615628914E-17</v>
      </c>
      <c r="Y926" s="9">
        <f>IF(U926="","",U926/$T926)</f>
        <v>0.30232558139534887</v>
      </c>
      <c r="Z926" s="9">
        <f>IF(V926="","",V926/$T926)</f>
        <v>0.45348837209302328</v>
      </c>
      <c r="AA926" s="9">
        <f>IF(W926="","",W926/$T926)</f>
        <v>0.2441860465116279</v>
      </c>
      <c r="AB926" s="9">
        <f>IF(X926="","",X926/$T926)</f>
        <v>-3.2273925134452227E-17</v>
      </c>
      <c r="AC926" s="9"/>
      <c r="AD926" s="8"/>
      <c r="AE926" s="10">
        <v>2016</v>
      </c>
      <c r="AF926" s="7">
        <v>25</v>
      </c>
      <c r="AG926" s="7">
        <v>23</v>
      </c>
      <c r="AH926" s="12" t="s">
        <v>316</v>
      </c>
      <c r="AI926" s="12"/>
      <c r="AJ926" s="32" t="str">
        <f>IF(AE926&lt;&gt;AE925,"1",IF(C926&gt;C925,AJ925+1,"1"))</f>
        <v>1</v>
      </c>
      <c r="AK926" s="10">
        <f>IF(G926="Top",AJ926*1,IF(G926="Bottom",AJ926+10,""))</f>
        <v>1</v>
      </c>
      <c r="AL926" s="11" t="s">
        <v>2027</v>
      </c>
      <c r="AN926" s="10"/>
      <c r="AO926" s="10"/>
      <c r="AP926" s="7"/>
      <c r="AQ926" s="10"/>
      <c r="AR926" s="10"/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</row>
    <row r="927" spans="1:73" s="11" customFormat="1" ht="11.25" hidden="1" x14ac:dyDescent="0.2">
      <c r="A927" s="15">
        <v>34</v>
      </c>
      <c r="B927" s="12" t="s">
        <v>315</v>
      </c>
      <c r="C927" s="16">
        <v>42634</v>
      </c>
      <c r="D927" s="3"/>
      <c r="E927" s="4"/>
      <c r="F927" s="3">
        <v>40</v>
      </c>
      <c r="G927" s="7" t="s">
        <v>1</v>
      </c>
      <c r="H927" s="17">
        <v>1.6800000000000002E-2</v>
      </c>
      <c r="I927" s="4"/>
      <c r="J927" s="4">
        <v>0.11899999999999999</v>
      </c>
      <c r="K927" s="4"/>
      <c r="L927" s="4" t="str">
        <f>IF(K927="","",IF(H927="","",K927/H927))</f>
        <v/>
      </c>
      <c r="M927" s="7"/>
      <c r="N927" s="4"/>
      <c r="O927" s="7"/>
      <c r="P927" s="3"/>
      <c r="Q927" s="4"/>
      <c r="R927" s="3"/>
      <c r="S927" s="4"/>
      <c r="T927" s="8"/>
      <c r="U927" s="8"/>
      <c r="V927" s="4"/>
      <c r="W927" s="4"/>
      <c r="X927" s="4" t="str">
        <f>IF(T927="","",IF(W927="","",(T927-U927-V927-W927)))</f>
        <v/>
      </c>
      <c r="Y927" s="9" t="str">
        <f>IF(U927="","",U927/$T927)</f>
        <v/>
      </c>
      <c r="Z927" s="9" t="str">
        <f>IF(V927="","",V927/$T927)</f>
        <v/>
      </c>
      <c r="AA927" s="9" t="str">
        <f>IF(W927="","",W927/$T927)</f>
        <v/>
      </c>
      <c r="AB927" s="9" t="str">
        <f>IF(X927="","",X927/$T927)</f>
        <v/>
      </c>
      <c r="AC927" s="9"/>
      <c r="AD927" s="8"/>
      <c r="AE927" s="10">
        <v>2016</v>
      </c>
      <c r="AF927" s="7"/>
      <c r="AG927" s="7">
        <v>13</v>
      </c>
      <c r="AH927" s="12" t="s">
        <v>316</v>
      </c>
      <c r="AI927" s="12"/>
      <c r="AJ927" s="32">
        <f>IF(AE927&lt;&gt;AE926,"1",IF(C927&gt;C926,AJ926+1,"1"))</f>
        <v>2</v>
      </c>
      <c r="AK927" s="10">
        <f>IF(G927="Top",AJ927*1,IF(G927="Bottom",AJ927+10,""))</f>
        <v>12</v>
      </c>
      <c r="AL927" s="11" t="s">
        <v>2286</v>
      </c>
      <c r="AN927" s="10"/>
      <c r="AO927" s="10"/>
      <c r="AP927" s="7"/>
      <c r="AQ927" s="10"/>
      <c r="AR927" s="10"/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</row>
    <row r="928" spans="1:73" s="11" customFormat="1" ht="11.25" x14ac:dyDescent="0.2">
      <c r="A928" s="15">
        <v>34</v>
      </c>
      <c r="B928" s="12" t="s">
        <v>315</v>
      </c>
      <c r="C928" s="16">
        <v>42634</v>
      </c>
      <c r="D928" s="3">
        <v>41.5</v>
      </c>
      <c r="E928" s="38">
        <v>5.25</v>
      </c>
      <c r="F928" s="3">
        <v>1.5</v>
      </c>
      <c r="G928" s="7" t="s">
        <v>4</v>
      </c>
      <c r="H928" s="17">
        <v>5.3E-3</v>
      </c>
      <c r="I928" s="4">
        <v>3.5000000000000001E-3</v>
      </c>
      <c r="J928" s="4">
        <v>0.02</v>
      </c>
      <c r="K928" s="4">
        <v>9.2999999999999999E-2</v>
      </c>
      <c r="L928" s="4">
        <f>IF(K928="","",IF(H928="","",K928/H928))</f>
        <v>17.547169811320753</v>
      </c>
      <c r="M928" s="7">
        <v>16</v>
      </c>
      <c r="N928" s="4">
        <v>7.28</v>
      </c>
      <c r="O928" s="7">
        <v>90</v>
      </c>
      <c r="P928" s="3"/>
      <c r="Q928" s="38">
        <v>0.3</v>
      </c>
      <c r="R928" s="3">
        <v>15.7</v>
      </c>
      <c r="S928" s="4">
        <v>0.15</v>
      </c>
      <c r="T928" s="8">
        <v>0.48</v>
      </c>
      <c r="U928" s="8">
        <v>0</v>
      </c>
      <c r="V928" s="4">
        <v>0.04</v>
      </c>
      <c r="W928" s="4">
        <v>0.44</v>
      </c>
      <c r="X928" s="4">
        <f>IF(T928="","",IF(W928="","",(T928-U928-V928-W928)))</f>
        <v>0</v>
      </c>
      <c r="Y928" s="9">
        <f>IF(U928="","",U928/$T928)</f>
        <v>0</v>
      </c>
      <c r="Z928" s="9">
        <f>IF(V928="","",V928/$T928)</f>
        <v>8.3333333333333343E-2</v>
      </c>
      <c r="AA928" s="9">
        <f>IF(W928="","",W928/$T928)</f>
        <v>0.91666666666666674</v>
      </c>
      <c r="AB928" s="9">
        <f>IF(X928="","",X928/$T928)</f>
        <v>0</v>
      </c>
      <c r="AC928" s="9"/>
      <c r="AD928" s="8"/>
      <c r="AE928" s="10">
        <v>2016</v>
      </c>
      <c r="AF928" s="7">
        <v>23</v>
      </c>
      <c r="AG928" s="7">
        <v>25</v>
      </c>
      <c r="AH928" s="12" t="s">
        <v>316</v>
      </c>
      <c r="AI928" s="12"/>
      <c r="AJ928" s="32" t="str">
        <f>IF(AE928&lt;&gt;AE927,"1",IF(C928&gt;C927,AJ927+1,"1"))</f>
        <v>1</v>
      </c>
      <c r="AK928" s="10">
        <f>IF(G928="Top",AJ928*1,IF(G928="Bottom",AJ928+10,""))</f>
        <v>1</v>
      </c>
      <c r="AL928" s="11" t="s">
        <v>2287</v>
      </c>
      <c r="AN928" s="10"/>
      <c r="AO928" s="10"/>
      <c r="AP928" s="7"/>
      <c r="AQ928" s="10"/>
      <c r="AR928" s="10"/>
      <c r="AS928" s="10"/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D928" s="10"/>
      <c r="BE928" s="10"/>
    </row>
    <row r="929" spans="1:73" s="11" customFormat="1" ht="11.25" hidden="1" x14ac:dyDescent="0.2">
      <c r="A929" s="1">
        <v>34</v>
      </c>
      <c r="B929" s="12" t="s">
        <v>315</v>
      </c>
      <c r="C929" s="24">
        <v>42897</v>
      </c>
      <c r="D929" s="1"/>
      <c r="E929" s="20"/>
      <c r="F929" s="1">
        <v>42</v>
      </c>
      <c r="G929" s="7" t="s">
        <v>1</v>
      </c>
      <c r="H929" s="5">
        <v>2.3800000000000002E-2</v>
      </c>
      <c r="I929" s="6"/>
      <c r="J929" s="6">
        <v>7.0999999999999994E-2</v>
      </c>
      <c r="K929" s="6"/>
      <c r="L929" s="6" t="str">
        <f>IF(H929="","",IF(K929="","",K929/H929))</f>
        <v/>
      </c>
      <c r="M929" s="1"/>
      <c r="N929" s="20"/>
      <c r="O929" s="13"/>
      <c r="P929" s="1"/>
      <c r="Q929" s="20"/>
      <c r="R929" s="13"/>
      <c r="S929" s="6" t="s">
        <v>35</v>
      </c>
      <c r="T929" s="6"/>
      <c r="U929" s="6"/>
      <c r="V929" s="6"/>
      <c r="W929" s="6"/>
      <c r="X929" s="6" t="str">
        <f>IF(T929="","",T929-U929-V929-W929)</f>
        <v/>
      </c>
      <c r="Y929" s="9" t="str">
        <f>IF(U929="","",U929/$T929)</f>
        <v/>
      </c>
      <c r="Z929" s="9" t="str">
        <f>IF(V929="","",V929/$T929)</f>
        <v/>
      </c>
      <c r="AA929" s="9" t="str">
        <f>IF(W929="","",W929/$T929)</f>
        <v/>
      </c>
      <c r="AB929" s="9" t="str">
        <f>IF(X929="","",X929/$T929)</f>
        <v/>
      </c>
      <c r="AC929" s="21"/>
      <c r="AD929" s="1"/>
      <c r="AE929" s="1">
        <v>2017</v>
      </c>
      <c r="AF929" s="1"/>
      <c r="AG929" s="1">
        <v>11</v>
      </c>
      <c r="AH929" s="12" t="s">
        <v>2720</v>
      </c>
      <c r="AI929" s="1"/>
      <c r="AJ929" s="32" t="str">
        <f>IF(AE929&lt;&gt;AE928,"1",IF(C929&gt;C928,AJ928+1,"1"))</f>
        <v>1</v>
      </c>
      <c r="AK929" s="10">
        <f>IF(G929="Top",AJ929*1,IF(G929="Bottom",AJ929+10,""))</f>
        <v>11</v>
      </c>
      <c r="AL929" s="11" t="s">
        <v>2721</v>
      </c>
      <c r="AM929" s="14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</row>
    <row r="930" spans="1:73" s="11" customFormat="1" ht="11.25" x14ac:dyDescent="0.2">
      <c r="A930" s="1">
        <v>34</v>
      </c>
      <c r="B930" s="12" t="s">
        <v>315</v>
      </c>
      <c r="C930" s="24">
        <v>42897</v>
      </c>
      <c r="D930" s="1">
        <v>43.5</v>
      </c>
      <c r="E930" s="39">
        <v>2.95</v>
      </c>
      <c r="F930" s="1">
        <v>1.5</v>
      </c>
      <c r="G930" s="1" t="s">
        <v>4</v>
      </c>
      <c r="H930" s="5">
        <v>7.0000000000000001E-3</v>
      </c>
      <c r="I930" s="6">
        <v>0.04</v>
      </c>
      <c r="J930" s="6">
        <v>8.0000000000000002E-3</v>
      </c>
      <c r="K930" s="6">
        <v>0.48</v>
      </c>
      <c r="L930" s="6">
        <f>IF(H930="","",IF(K930="","",K930/H930))</f>
        <v>68.571428571428569</v>
      </c>
      <c r="M930" s="1">
        <v>13</v>
      </c>
      <c r="N930" s="20">
        <v>7.62</v>
      </c>
      <c r="O930" s="13">
        <v>64.599999999999994</v>
      </c>
      <c r="P930" s="1">
        <v>4.3099999999999996</v>
      </c>
      <c r="Q930" s="39">
        <v>0.4</v>
      </c>
      <c r="R930" s="13"/>
      <c r="S930" s="6">
        <v>0.15</v>
      </c>
      <c r="T930" s="6">
        <v>2.97</v>
      </c>
      <c r="U930" s="6">
        <v>0</v>
      </c>
      <c r="V930" s="6">
        <v>0.78</v>
      </c>
      <c r="W930" s="6">
        <v>0.49</v>
      </c>
      <c r="X930" s="6">
        <f>IF(T930="","",T930-U930-V930-W930)</f>
        <v>1.7000000000000004</v>
      </c>
      <c r="Y930" s="9">
        <f>IF(U930="","",U930/$T930)</f>
        <v>0</v>
      </c>
      <c r="Z930" s="9">
        <f>IF(V930="","",V930/$T930)</f>
        <v>0.2626262626262626</v>
      </c>
      <c r="AA930" s="9">
        <f>IF(W930="","",W930/$T930)</f>
        <v>0.16498316498316498</v>
      </c>
      <c r="AB930" s="9">
        <f>IF(X930="","",X930/$T930)</f>
        <v>0.57239057239057245</v>
      </c>
      <c r="AC930" s="21"/>
      <c r="AD930" s="1"/>
      <c r="AE930" s="1">
        <v>2017</v>
      </c>
      <c r="AF930" s="1">
        <v>26</v>
      </c>
      <c r="AG930" s="1">
        <v>21</v>
      </c>
      <c r="AH930" s="12" t="s">
        <v>2720</v>
      </c>
      <c r="AI930" s="1"/>
      <c r="AJ930" s="32" t="str">
        <f>IF(AE930&lt;&gt;AE929,"1",IF(C930&gt;C929,AJ929+1,"1"))</f>
        <v>1</v>
      </c>
      <c r="AK930" s="10">
        <f>IF(G930="Top",AJ930*1,IF(G930="Bottom",AJ930+10,""))</f>
        <v>1</v>
      </c>
      <c r="AL930" s="11" t="s">
        <v>2722</v>
      </c>
      <c r="AM930" s="14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</row>
    <row r="931" spans="1:73" s="11" customFormat="1" ht="11.25" hidden="1" x14ac:dyDescent="0.2">
      <c r="A931" s="1">
        <v>34</v>
      </c>
      <c r="B931" s="12" t="s">
        <v>315</v>
      </c>
      <c r="C931" s="24">
        <v>42914</v>
      </c>
      <c r="D931" s="1"/>
      <c r="E931" s="20"/>
      <c r="F931" s="1">
        <v>32</v>
      </c>
      <c r="G931" s="7" t="s">
        <v>1</v>
      </c>
      <c r="H931" s="5">
        <v>5.5999999999999999E-3</v>
      </c>
      <c r="I931" s="6"/>
      <c r="J931" s="6">
        <v>1.7999999999999999E-2</v>
      </c>
      <c r="K931" s="6"/>
      <c r="L931" s="6" t="str">
        <f>IF(H931="","",IF(K931="","",K931/H931))</f>
        <v/>
      </c>
      <c r="M931" s="1"/>
      <c r="N931" s="20"/>
      <c r="O931" s="13"/>
      <c r="P931" s="1"/>
      <c r="Q931" s="20"/>
      <c r="R931" s="13"/>
      <c r="S931" s="6" t="s">
        <v>35</v>
      </c>
      <c r="T931" s="6"/>
      <c r="U931" s="6"/>
      <c r="V931" s="6"/>
      <c r="W931" s="6"/>
      <c r="X931" s="6" t="str">
        <f>IF(T931="","",T931-U931-V931-W931)</f>
        <v/>
      </c>
      <c r="Y931" s="9" t="str">
        <f>IF(U931="","",U931/$T931)</f>
        <v/>
      </c>
      <c r="Z931" s="9" t="str">
        <f>IF(V931="","",V931/$T931)</f>
        <v/>
      </c>
      <c r="AA931" s="9" t="str">
        <f>IF(W931="","",W931/$T931)</f>
        <v/>
      </c>
      <c r="AB931" s="9" t="str">
        <f>IF(X931="","",X931/$T931)</f>
        <v/>
      </c>
      <c r="AC931" s="21"/>
      <c r="AD931" s="1"/>
      <c r="AE931" s="1">
        <v>2017</v>
      </c>
      <c r="AF931" s="1"/>
      <c r="AG931" s="1">
        <v>22</v>
      </c>
      <c r="AH931" s="12" t="s">
        <v>2720</v>
      </c>
      <c r="AI931" s="1"/>
      <c r="AJ931" s="32">
        <f>IF(AE931&lt;&gt;AE930,"1",IF(C931&gt;C930,AJ930+1,"1"))</f>
        <v>2</v>
      </c>
      <c r="AK931" s="10">
        <f>IF(G931="Top",AJ931*1,IF(G931="Bottom",AJ931+10,""))</f>
        <v>12</v>
      </c>
      <c r="AL931" s="11" t="s">
        <v>3180</v>
      </c>
      <c r="AM931" s="14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</row>
    <row r="932" spans="1:73" s="11" customFormat="1" ht="11.25" x14ac:dyDescent="0.2">
      <c r="A932" s="1">
        <v>34</v>
      </c>
      <c r="B932" s="12" t="s">
        <v>315</v>
      </c>
      <c r="C932" s="24">
        <v>42914</v>
      </c>
      <c r="D932" s="1">
        <v>45</v>
      </c>
      <c r="E932" s="39">
        <v>3.55</v>
      </c>
      <c r="F932" s="1">
        <v>1.5</v>
      </c>
      <c r="G932" s="1" t="s">
        <v>4</v>
      </c>
      <c r="H932" s="5">
        <v>6.1999999999999998E-3</v>
      </c>
      <c r="I932" s="6">
        <v>3.6999999999999998E-2</v>
      </c>
      <c r="J932" s="6">
        <v>0.104</v>
      </c>
      <c r="K932" s="6">
        <v>0.33300000000000002</v>
      </c>
      <c r="L932" s="6">
        <f>IF(H932="","",IF(K932="","",K932/H932))</f>
        <v>53.709677419354847</v>
      </c>
      <c r="M932" s="1">
        <v>20</v>
      </c>
      <c r="N932" s="20">
        <v>6.39</v>
      </c>
      <c r="O932" s="13">
        <v>66.400000000000006</v>
      </c>
      <c r="P932" s="1"/>
      <c r="Q932" s="39">
        <v>2.8</v>
      </c>
      <c r="R932" s="13"/>
      <c r="S932" s="6">
        <v>0.15</v>
      </c>
      <c r="T932" s="6">
        <v>1.36</v>
      </c>
      <c r="U932" s="6">
        <v>0.43</v>
      </c>
      <c r="V932" s="6">
        <v>0.23</v>
      </c>
      <c r="W932" s="6">
        <v>0</v>
      </c>
      <c r="X932" s="6">
        <f>IF(T932="","",T932-U932-V932-W932)</f>
        <v>0.70000000000000018</v>
      </c>
      <c r="Y932" s="9">
        <f>IF(U932="","",U932/$T932)</f>
        <v>0.31617647058823528</v>
      </c>
      <c r="Z932" s="9">
        <f>IF(V932="","",V932/$T932)</f>
        <v>0.16911764705882351</v>
      </c>
      <c r="AA932" s="9">
        <f>IF(W932="","",W932/$T932)</f>
        <v>0</v>
      </c>
      <c r="AB932" s="9">
        <f>IF(X932="","",X932/$T932)</f>
        <v>0.51470588235294124</v>
      </c>
      <c r="AC932" s="21"/>
      <c r="AD932" s="1"/>
      <c r="AE932" s="1">
        <v>2017</v>
      </c>
      <c r="AF932" s="1">
        <v>32</v>
      </c>
      <c r="AG932" s="1">
        <v>23</v>
      </c>
      <c r="AH932" s="12" t="s">
        <v>2720</v>
      </c>
      <c r="AI932" s="1"/>
      <c r="AJ932" s="32" t="str">
        <f>IF(AE932&lt;&gt;AE931,"1",IF(C932&gt;C931,AJ931+1,"1"))</f>
        <v>1</v>
      </c>
      <c r="AK932" s="10">
        <f>IF(G932="Top",AJ932*1,IF(G932="Bottom",AJ932+10,""))</f>
        <v>1</v>
      </c>
      <c r="AL932" s="11" t="s">
        <v>3181</v>
      </c>
      <c r="AM932" s="14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</row>
    <row r="933" spans="1:73" s="11" customFormat="1" ht="11.25" hidden="1" x14ac:dyDescent="0.2">
      <c r="A933" s="1">
        <v>34</v>
      </c>
      <c r="B933" s="12" t="s">
        <v>315</v>
      </c>
      <c r="C933" s="24">
        <v>42937</v>
      </c>
      <c r="D933" s="1"/>
      <c r="E933" s="20"/>
      <c r="F933" s="1">
        <v>30</v>
      </c>
      <c r="G933" s="7" t="s">
        <v>1</v>
      </c>
      <c r="H933" s="5">
        <v>2.06E-2</v>
      </c>
      <c r="I933" s="6"/>
      <c r="J933" s="6">
        <v>0.03</v>
      </c>
      <c r="K933" s="6"/>
      <c r="L933" s="6" t="str">
        <f>IF(H933="","",IF(K933="","",K933/H933))</f>
        <v/>
      </c>
      <c r="M933" s="1"/>
      <c r="N933" s="20"/>
      <c r="O933" s="13"/>
      <c r="P933" s="1"/>
      <c r="Q933" s="20"/>
      <c r="R933" s="13"/>
      <c r="S933" s="6" t="s">
        <v>35</v>
      </c>
      <c r="T933" s="6"/>
      <c r="U933" s="6"/>
      <c r="V933" s="6"/>
      <c r="W933" s="6"/>
      <c r="X933" s="6" t="str">
        <f>IF(T933="","",T933-U933-V933-W933)</f>
        <v/>
      </c>
      <c r="Y933" s="9" t="str">
        <f>IF(U933="","",U933/$T933)</f>
        <v/>
      </c>
      <c r="Z933" s="9" t="str">
        <f>IF(V933="","",V933/$T933)</f>
        <v/>
      </c>
      <c r="AA933" s="9" t="str">
        <f>IF(W933="","",W933/$T933)</f>
        <v/>
      </c>
      <c r="AB933" s="9" t="str">
        <f>IF(X933="","",X933/$T933)</f>
        <v/>
      </c>
      <c r="AC933" s="21"/>
      <c r="AD933" s="1"/>
      <c r="AE933" s="1">
        <v>2017</v>
      </c>
      <c r="AF933" s="1"/>
      <c r="AG933" s="1">
        <v>7</v>
      </c>
      <c r="AH933" s="12" t="s">
        <v>2720</v>
      </c>
      <c r="AI933" s="1"/>
      <c r="AJ933" s="32">
        <f>IF(AE933&lt;&gt;AE932,"1",IF(C933&gt;C932,AJ932+1,"1"))</f>
        <v>2</v>
      </c>
      <c r="AK933" s="10">
        <f>IF(G933="Top",AJ933*1,IF(G933="Bottom",AJ933+10,""))</f>
        <v>12</v>
      </c>
      <c r="AL933" s="11" t="s">
        <v>3726</v>
      </c>
      <c r="AM933" s="14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</row>
    <row r="934" spans="1:73" s="11" customFormat="1" ht="11.25" x14ac:dyDescent="0.2">
      <c r="A934" s="1">
        <v>34</v>
      </c>
      <c r="B934" s="12" t="s">
        <v>315</v>
      </c>
      <c r="C934" s="24">
        <v>42937</v>
      </c>
      <c r="D934" s="1">
        <v>39</v>
      </c>
      <c r="E934" s="39">
        <v>2.85</v>
      </c>
      <c r="F934" s="1">
        <v>1.5</v>
      </c>
      <c r="G934" s="1" t="s">
        <v>4</v>
      </c>
      <c r="H934" s="5">
        <v>1.12E-2</v>
      </c>
      <c r="I934" s="6">
        <v>1.9E-2</v>
      </c>
      <c r="J934" s="6">
        <v>8.9999999999999993E-3</v>
      </c>
      <c r="K934" s="6">
        <v>0.68600000000000005</v>
      </c>
      <c r="L934" s="6">
        <f>IF(H934="","",IF(K934="","",K934/H934))</f>
        <v>61.250000000000007</v>
      </c>
      <c r="M934" s="1">
        <v>21</v>
      </c>
      <c r="N934" s="20">
        <v>7.08</v>
      </c>
      <c r="O934" s="13">
        <v>64.5</v>
      </c>
      <c r="P934" s="1"/>
      <c r="Q934" s="39">
        <v>2.2000000000000002</v>
      </c>
      <c r="R934" s="13">
        <v>41.6</v>
      </c>
      <c r="S934" s="6">
        <v>0.15</v>
      </c>
      <c r="T934" s="6">
        <v>2.16</v>
      </c>
      <c r="U934" s="6">
        <v>1.02</v>
      </c>
      <c r="V934" s="6">
        <v>0.13</v>
      </c>
      <c r="W934" s="6">
        <v>0</v>
      </c>
      <c r="X934" s="6">
        <f>IF(T934="","",T934-U934-V934-W934)</f>
        <v>1.0100000000000002</v>
      </c>
      <c r="Y934" s="9">
        <f>IF(U934="","",U934/$T934)</f>
        <v>0.47222222222222221</v>
      </c>
      <c r="Z934" s="9">
        <f>IF(V934="","",V934/$T934)</f>
        <v>6.0185185185185182E-2</v>
      </c>
      <c r="AA934" s="9">
        <f>IF(W934="","",W934/$T934)</f>
        <v>0</v>
      </c>
      <c r="AB934" s="9">
        <f>IF(X934="","",X934/$T934)</f>
        <v>0.46759259259259267</v>
      </c>
      <c r="AC934" s="21"/>
      <c r="AD934" s="1"/>
      <c r="AE934" s="1">
        <v>2017</v>
      </c>
      <c r="AF934" s="1">
        <v>23</v>
      </c>
      <c r="AG934" s="1">
        <v>25</v>
      </c>
      <c r="AH934" s="12" t="s">
        <v>2720</v>
      </c>
      <c r="AI934" s="1"/>
      <c r="AJ934" s="32" t="str">
        <f>IF(AE934&lt;&gt;AE933,"1",IF(C934&gt;C933,AJ933+1,"1"))</f>
        <v>1</v>
      </c>
      <c r="AK934" s="10">
        <f>IF(G934="Top",AJ934*1,IF(G934="Bottom",AJ934+10,""))</f>
        <v>1</v>
      </c>
      <c r="AL934" s="11" t="s">
        <v>3727</v>
      </c>
      <c r="AM934" s="14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</row>
    <row r="935" spans="1:73" s="11" customFormat="1" ht="11.25" hidden="1" x14ac:dyDescent="0.2">
      <c r="A935" s="1">
        <v>34</v>
      </c>
      <c r="B935" s="12" t="s">
        <v>315</v>
      </c>
      <c r="C935" s="24">
        <v>42947</v>
      </c>
      <c r="D935" s="1"/>
      <c r="E935" s="20"/>
      <c r="F935" s="1">
        <v>30</v>
      </c>
      <c r="G935" s="7" t="s">
        <v>1</v>
      </c>
      <c r="H935" s="5">
        <v>5.9000000000000007E-3</v>
      </c>
      <c r="I935" s="6"/>
      <c r="J935" s="6">
        <v>1.4E-2</v>
      </c>
      <c r="K935" s="6"/>
      <c r="L935" s="6" t="str">
        <f>IF(H935="","",IF(K935="","",K935/H935))</f>
        <v/>
      </c>
      <c r="M935" s="1"/>
      <c r="N935" s="20"/>
      <c r="O935" s="13"/>
      <c r="P935" s="1"/>
      <c r="Q935" s="20"/>
      <c r="R935" s="13"/>
      <c r="S935" s="6" t="s">
        <v>35</v>
      </c>
      <c r="T935" s="6"/>
      <c r="U935" s="6"/>
      <c r="V935" s="6"/>
      <c r="W935" s="6"/>
      <c r="X935" s="6" t="str">
        <f>IF(T935="","",T935-U935-V935-W935)</f>
        <v/>
      </c>
      <c r="Y935" s="9" t="str">
        <f>IF(U935="","",U935/$T935)</f>
        <v/>
      </c>
      <c r="Z935" s="9" t="str">
        <f>IF(V935="","",V935/$T935)</f>
        <v/>
      </c>
      <c r="AA935" s="9" t="str">
        <f>IF(W935="","",W935/$T935)</f>
        <v/>
      </c>
      <c r="AB935" s="9" t="str">
        <f>IF(X935="","",X935/$T935)</f>
        <v/>
      </c>
      <c r="AC935" s="21"/>
      <c r="AD935" s="1"/>
      <c r="AE935" s="1">
        <v>2017</v>
      </c>
      <c r="AF935" s="1"/>
      <c r="AG935" s="1">
        <v>8</v>
      </c>
      <c r="AH935" s="12" t="s">
        <v>2720</v>
      </c>
      <c r="AI935" s="1"/>
      <c r="AJ935" s="32">
        <f>IF(AE935&lt;&gt;AE934,"1",IF(C935&gt;C934,AJ934+1,"1"))</f>
        <v>2</v>
      </c>
      <c r="AK935" s="10">
        <f>IF(G935="Top",AJ935*1,IF(G935="Bottom",AJ935+10,""))</f>
        <v>12</v>
      </c>
      <c r="AL935" s="11" t="s">
        <v>4086</v>
      </c>
      <c r="AM935" s="14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</row>
    <row r="936" spans="1:73" s="11" customFormat="1" ht="11.25" x14ac:dyDescent="0.2">
      <c r="A936" s="1">
        <v>34</v>
      </c>
      <c r="B936" s="12" t="s">
        <v>315</v>
      </c>
      <c r="C936" s="24">
        <v>42947</v>
      </c>
      <c r="D936" s="1">
        <v>40</v>
      </c>
      <c r="E936" s="39">
        <v>2.6</v>
      </c>
      <c r="F936" s="1">
        <v>1.5</v>
      </c>
      <c r="G936" s="1" t="s">
        <v>4</v>
      </c>
      <c r="H936" s="5">
        <v>6.9000000000000008E-3</v>
      </c>
      <c r="I936" s="6">
        <v>3.3000000000000002E-2</v>
      </c>
      <c r="J936" s="6">
        <v>1.7999999999999999E-2</v>
      </c>
      <c r="K936" s="6">
        <v>0.21</v>
      </c>
      <c r="L936" s="6">
        <f>IF(H936="","",IF(K936="","",K936/H936))</f>
        <v>30.434782608695649</v>
      </c>
      <c r="M936" s="1">
        <v>20</v>
      </c>
      <c r="N936" s="20">
        <v>7.28</v>
      </c>
      <c r="O936" s="13">
        <v>32.299999999999997</v>
      </c>
      <c r="P936" s="1"/>
      <c r="Q936" s="39">
        <v>3.9</v>
      </c>
      <c r="R936" s="13"/>
      <c r="S936" s="6">
        <v>0.15</v>
      </c>
      <c r="T936" s="6">
        <v>1.62</v>
      </c>
      <c r="U936" s="6">
        <v>0.7</v>
      </c>
      <c r="V936" s="6">
        <v>0.04</v>
      </c>
      <c r="W936" s="6">
        <v>0</v>
      </c>
      <c r="X936" s="6">
        <f>IF(T936="","",T936-U936-V936-W936)</f>
        <v>0.88000000000000012</v>
      </c>
      <c r="Y936" s="9">
        <f>IF(U936="","",U936/$T936)</f>
        <v>0.43209876543209869</v>
      </c>
      <c r="Z936" s="9">
        <f>IF(V936="","",V936/$T936)</f>
        <v>2.4691358024691357E-2</v>
      </c>
      <c r="AA936" s="9">
        <f>IF(W936="","",W936/$T936)</f>
        <v>0</v>
      </c>
      <c r="AB936" s="9">
        <f>IF(X936="","",X936/$T936)</f>
        <v>0.54320987654320996</v>
      </c>
      <c r="AC936" s="21"/>
      <c r="AD936" s="1"/>
      <c r="AE936" s="1">
        <v>2017</v>
      </c>
      <c r="AF936" s="1">
        <v>24</v>
      </c>
      <c r="AG936" s="1">
        <v>26</v>
      </c>
      <c r="AH936" s="12" t="s">
        <v>2720</v>
      </c>
      <c r="AI936" s="1"/>
      <c r="AJ936" s="32" t="str">
        <f>IF(AE936&lt;&gt;AE935,"1",IF(C936&gt;C935,AJ935+1,"1"))</f>
        <v>1</v>
      </c>
      <c r="AK936" s="10">
        <f>IF(G936="Top",AJ936*1,IF(G936="Bottom",AJ936+10,""))</f>
        <v>1</v>
      </c>
      <c r="AL936" s="11" t="s">
        <v>4087</v>
      </c>
      <c r="AM936" s="14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</row>
    <row r="937" spans="1:73" s="11" customFormat="1" ht="11.25" hidden="1" x14ac:dyDescent="0.2">
      <c r="A937" s="1">
        <v>34</v>
      </c>
      <c r="B937" s="12" t="s">
        <v>315</v>
      </c>
      <c r="C937" s="24">
        <v>42955</v>
      </c>
      <c r="D937" s="1"/>
      <c r="E937" s="20"/>
      <c r="F937" s="1">
        <v>40.5</v>
      </c>
      <c r="G937" s="7" t="s">
        <v>1</v>
      </c>
      <c r="H937" s="5">
        <v>0.16169999999999998</v>
      </c>
      <c r="I937" s="6"/>
      <c r="J937" s="6">
        <v>8.7999999999999995E-2</v>
      </c>
      <c r="K937" s="6"/>
      <c r="L937" s="6" t="str">
        <f>IF(H937="","",IF(K937="","",K937/H937))</f>
        <v/>
      </c>
      <c r="M937" s="1"/>
      <c r="N937" s="20"/>
      <c r="O937" s="13"/>
      <c r="P937" s="1"/>
      <c r="Q937" s="20"/>
      <c r="R937" s="13"/>
      <c r="S937" s="6" t="s">
        <v>35</v>
      </c>
      <c r="T937" s="6"/>
      <c r="U937" s="6"/>
      <c r="V937" s="6"/>
      <c r="W937" s="6"/>
      <c r="X937" s="6" t="str">
        <f>IF(T937="","",T937-U937-V937-W937)</f>
        <v/>
      </c>
      <c r="Y937" s="9" t="str">
        <f>IF(U937="","",U937/$T937)</f>
        <v/>
      </c>
      <c r="Z937" s="9" t="str">
        <f>IF(V937="","",V937/$T937)</f>
        <v/>
      </c>
      <c r="AA937" s="9" t="str">
        <f>IF(W937="","",W937/$T937)</f>
        <v/>
      </c>
      <c r="AB937" s="9" t="str">
        <f>IF(X937="","",X937/$T937)</f>
        <v/>
      </c>
      <c r="AC937" s="21"/>
      <c r="AD937" s="1"/>
      <c r="AE937" s="1">
        <v>2017</v>
      </c>
      <c r="AF937" s="1"/>
      <c r="AG937" s="1">
        <v>17</v>
      </c>
      <c r="AH937" s="12" t="s">
        <v>2720</v>
      </c>
      <c r="AI937" s="1"/>
      <c r="AJ937" s="32">
        <f>IF(AE937&lt;&gt;AE936,"1",IF(C937&gt;C936,AJ936+1,"1"))</f>
        <v>2</v>
      </c>
      <c r="AK937" s="10">
        <f>IF(G937="Top",AJ937*1,IF(G937="Bottom",AJ937+10,""))</f>
        <v>12</v>
      </c>
      <c r="AL937" s="11" t="s">
        <v>4314</v>
      </c>
      <c r="AM937" s="14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</row>
    <row r="938" spans="1:73" s="11" customFormat="1" ht="11.25" x14ac:dyDescent="0.2">
      <c r="A938" s="1">
        <v>34</v>
      </c>
      <c r="B938" s="12" t="s">
        <v>315</v>
      </c>
      <c r="C938" s="24">
        <v>42955</v>
      </c>
      <c r="D938" s="1">
        <v>42</v>
      </c>
      <c r="E938" s="39">
        <v>3.9</v>
      </c>
      <c r="F938" s="1">
        <v>1.5</v>
      </c>
      <c r="G938" s="1" t="s">
        <v>4</v>
      </c>
      <c r="H938" s="5">
        <v>7.3000000000000001E-3</v>
      </c>
      <c r="I938" s="6">
        <v>7.0000000000000001E-3</v>
      </c>
      <c r="J938" s="6">
        <v>1.2E-2</v>
      </c>
      <c r="K938" s="6">
        <v>0.20200000000000001</v>
      </c>
      <c r="L938" s="6">
        <f>IF(H938="","",IF(K938="","",K938/H938))</f>
        <v>27.671232876712331</v>
      </c>
      <c r="M938" s="1">
        <v>16</v>
      </c>
      <c r="N938" s="20">
        <v>7.48</v>
      </c>
      <c r="O938" s="13">
        <v>68.900000000000006</v>
      </c>
      <c r="P938" s="1">
        <v>4.7</v>
      </c>
      <c r="Q938" s="39">
        <v>0.3</v>
      </c>
      <c r="R938" s="13"/>
      <c r="S938" s="6">
        <v>0.15</v>
      </c>
      <c r="T938" s="6" t="s">
        <v>104</v>
      </c>
      <c r="U938" s="6" t="s">
        <v>104</v>
      </c>
      <c r="V938" s="6" t="s">
        <v>104</v>
      </c>
      <c r="W938" s="6" t="s">
        <v>104</v>
      </c>
      <c r="X938" s="6" t="e">
        <f>IF(T938="","",T938-U938-V938-W938)</f>
        <v>#VALUE!</v>
      </c>
      <c r="Y938" s="9" t="e">
        <f>IF(U938="","",U938/$T938)</f>
        <v>#VALUE!</v>
      </c>
      <c r="Z938" s="9" t="e">
        <f>IF(V938="","",V938/$T938)</f>
        <v>#VALUE!</v>
      </c>
      <c r="AA938" s="9" t="e">
        <f>IF(W938="","",W938/$T938)</f>
        <v>#VALUE!</v>
      </c>
      <c r="AB938" s="9" t="e">
        <f>IF(X938="","",X938/$T938)</f>
        <v>#VALUE!</v>
      </c>
      <c r="AC938" s="21"/>
      <c r="AD938" s="1"/>
      <c r="AE938" s="1">
        <v>2017</v>
      </c>
      <c r="AF938" s="1">
        <v>23</v>
      </c>
      <c r="AG938" s="1">
        <v>23</v>
      </c>
      <c r="AH938" s="12" t="s">
        <v>2720</v>
      </c>
      <c r="AI938" s="1"/>
      <c r="AJ938" s="32" t="str">
        <f>IF(AE938&lt;&gt;AE937,"1",IF(C938&gt;C937,AJ937+1,"1"))</f>
        <v>1</v>
      </c>
      <c r="AK938" s="10">
        <f>IF(G938="Top",AJ938*1,IF(G938="Bottom",AJ938+10,""))</f>
        <v>1</v>
      </c>
      <c r="AL938" s="11" t="s">
        <v>4315</v>
      </c>
      <c r="AM938" s="14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</row>
    <row r="939" spans="1:73" s="11" customFormat="1" ht="11.25" hidden="1" x14ac:dyDescent="0.2">
      <c r="A939" s="1">
        <v>34</v>
      </c>
      <c r="B939" s="12" t="s">
        <v>315</v>
      </c>
      <c r="C939" s="24">
        <v>42971</v>
      </c>
      <c r="D939" s="1"/>
      <c r="E939" s="20"/>
      <c r="F939" s="1">
        <v>40</v>
      </c>
      <c r="G939" s="7" t="s">
        <v>1</v>
      </c>
      <c r="H939" s="5">
        <v>2.1499999999999998E-2</v>
      </c>
      <c r="I939" s="6"/>
      <c r="J939" s="6">
        <v>6.5000000000000002E-2</v>
      </c>
      <c r="K939" s="6"/>
      <c r="L939" s="6" t="str">
        <f>IF(H939="","",IF(K939="","",K939/H939))</f>
        <v/>
      </c>
      <c r="M939" s="1"/>
      <c r="N939" s="20"/>
      <c r="O939" s="13"/>
      <c r="P939" s="1"/>
      <c r="Q939" s="20"/>
      <c r="R939" s="13"/>
      <c r="S939" s="6" t="s">
        <v>35</v>
      </c>
      <c r="T939" s="6"/>
      <c r="U939" s="6"/>
      <c r="V939" s="6"/>
      <c r="W939" s="6"/>
      <c r="X939" s="6" t="str">
        <f>IF(T939="","",T939-U939-V939-W939)</f>
        <v/>
      </c>
      <c r="Y939" s="9" t="str">
        <f>IF(U939="","",U939/$T939)</f>
        <v/>
      </c>
      <c r="Z939" s="9" t="str">
        <f>IF(V939="","",V939/$T939)</f>
        <v/>
      </c>
      <c r="AA939" s="9" t="str">
        <f>IF(W939="","",W939/$T939)</f>
        <v/>
      </c>
      <c r="AB939" s="9" t="str">
        <f>IF(X939="","",X939/$T939)</f>
        <v/>
      </c>
      <c r="AC939" s="21"/>
      <c r="AD939" s="1"/>
      <c r="AE939" s="1">
        <v>2017</v>
      </c>
      <c r="AF939" s="1"/>
      <c r="AG939" s="1">
        <v>12</v>
      </c>
      <c r="AH939" s="12" t="s">
        <v>2720</v>
      </c>
      <c r="AI939" s="1"/>
      <c r="AJ939" s="32">
        <f>IF(AE939&lt;&gt;AE938,"1",IF(C939&gt;C938,AJ938+1,"1"))</f>
        <v>2</v>
      </c>
      <c r="AK939" s="10">
        <f>IF(G939="Top",AJ939*1,IF(G939="Bottom",AJ939+10,""))</f>
        <v>12</v>
      </c>
      <c r="AL939" s="11" t="s">
        <v>4740</v>
      </c>
      <c r="AM939" s="14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</row>
    <row r="940" spans="1:73" s="11" customFormat="1" ht="11.25" x14ac:dyDescent="0.2">
      <c r="A940" s="1">
        <v>34</v>
      </c>
      <c r="B940" s="12" t="s">
        <v>315</v>
      </c>
      <c r="C940" s="24">
        <v>42971</v>
      </c>
      <c r="D940" s="1">
        <v>41.5</v>
      </c>
      <c r="E940" s="39">
        <v>3.15</v>
      </c>
      <c r="F940" s="1">
        <v>1.5</v>
      </c>
      <c r="G940" s="1" t="s">
        <v>4</v>
      </c>
      <c r="H940" s="5">
        <v>2.29E-2</v>
      </c>
      <c r="I940" s="6">
        <v>2.1999999999999999E-2</v>
      </c>
      <c r="J940" s="6">
        <v>2.9000000000000001E-2</v>
      </c>
      <c r="K940" s="6">
        <v>0.26100000000000001</v>
      </c>
      <c r="L940" s="6">
        <f>IF(H940="","",IF(K940="","",K940/H940))</f>
        <v>11.397379912663755</v>
      </c>
      <c r="M940" s="1">
        <v>23</v>
      </c>
      <c r="N940" s="20">
        <v>8.5</v>
      </c>
      <c r="O940" s="13">
        <v>95.8</v>
      </c>
      <c r="P940" s="1"/>
      <c r="Q940" s="39">
        <v>1.9</v>
      </c>
      <c r="R940" s="13"/>
      <c r="S940" s="6">
        <v>0.15</v>
      </c>
      <c r="T940" s="6" t="s">
        <v>104</v>
      </c>
      <c r="U940" s="6" t="s">
        <v>104</v>
      </c>
      <c r="V940" s="6" t="s">
        <v>104</v>
      </c>
      <c r="W940" s="6" t="s">
        <v>104</v>
      </c>
      <c r="X940" s="6" t="e">
        <f>IF(T940="","",T940-U940-V940-W940)</f>
        <v>#VALUE!</v>
      </c>
      <c r="Y940" s="9" t="e">
        <f>IF(U940="","",U940/$T940)</f>
        <v>#VALUE!</v>
      </c>
      <c r="Z940" s="9" t="e">
        <f>IF(V940="","",V940/$T940)</f>
        <v>#VALUE!</v>
      </c>
      <c r="AA940" s="9" t="e">
        <f>IF(W940="","",W940/$T940)</f>
        <v>#VALUE!</v>
      </c>
      <c r="AB940" s="9" t="e">
        <f>IF(X940="","",X940/$T940)</f>
        <v>#VALUE!</v>
      </c>
      <c r="AC940" s="21"/>
      <c r="AD940" s="1"/>
      <c r="AE940" s="1">
        <v>2017</v>
      </c>
      <c r="AF940" s="1">
        <v>23</v>
      </c>
      <c r="AG940" s="1">
        <v>23</v>
      </c>
      <c r="AH940" s="12" t="s">
        <v>2720</v>
      </c>
      <c r="AI940" s="1"/>
      <c r="AJ940" s="32" t="str">
        <f>IF(AE940&lt;&gt;AE939,"1",IF(C940&gt;C939,AJ939+1,"1"))</f>
        <v>1</v>
      </c>
      <c r="AK940" s="10">
        <f>IF(G940="Top",AJ940*1,IF(G940="Bottom",AJ940+10,""))</f>
        <v>1</v>
      </c>
      <c r="AL940" s="11" t="s">
        <v>4741</v>
      </c>
      <c r="AM940" s="14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</row>
    <row r="941" spans="1:73" s="11" customFormat="1" ht="11.25" hidden="1" x14ac:dyDescent="0.2">
      <c r="A941" s="1">
        <v>34</v>
      </c>
      <c r="B941" s="12" t="s">
        <v>315</v>
      </c>
      <c r="C941" s="24">
        <v>42989</v>
      </c>
      <c r="D941" s="1"/>
      <c r="E941" s="20"/>
      <c r="F941" s="1">
        <v>28.5</v>
      </c>
      <c r="G941" s="7" t="s">
        <v>1</v>
      </c>
      <c r="H941" s="5">
        <v>6.0000000000000001E-3</v>
      </c>
      <c r="I941" s="6"/>
      <c r="J941" s="6">
        <v>0.03</v>
      </c>
      <c r="K941" s="6"/>
      <c r="L941" s="6" t="str">
        <f>IF(H941="","",IF(K941="","",K941/H941))</f>
        <v/>
      </c>
      <c r="M941" s="1"/>
      <c r="N941" s="20"/>
      <c r="O941" s="13"/>
      <c r="P941" s="1"/>
      <c r="Q941" s="20"/>
      <c r="R941" s="13"/>
      <c r="S941" s="6" t="s">
        <v>35</v>
      </c>
      <c r="T941" s="6"/>
      <c r="U941" s="6"/>
      <c r="V941" s="6"/>
      <c r="W941" s="6"/>
      <c r="X941" s="6" t="str">
        <f>IF(T941="","",T941-U941-V941-W941)</f>
        <v/>
      </c>
      <c r="Y941" s="9" t="str">
        <f>IF(U941="","",U941/$T941)</f>
        <v/>
      </c>
      <c r="Z941" s="9" t="str">
        <f>IF(V941="","",V941/$T941)</f>
        <v/>
      </c>
      <c r="AA941" s="9" t="str">
        <f>IF(W941="","",W941/$T941)</f>
        <v/>
      </c>
      <c r="AB941" s="9" t="str">
        <f>IF(X941="","",X941/$T941)</f>
        <v/>
      </c>
      <c r="AC941" s="21"/>
      <c r="AD941" s="1"/>
      <c r="AE941" s="1">
        <v>2017</v>
      </c>
      <c r="AF941" s="1"/>
      <c r="AG941" s="1">
        <v>7</v>
      </c>
      <c r="AH941" s="12" t="s">
        <v>2720</v>
      </c>
      <c r="AI941" s="1"/>
      <c r="AJ941" s="32">
        <f>IF(AE941&lt;&gt;AE940,"1",IF(C941&gt;C940,AJ940+1,"1"))</f>
        <v>2</v>
      </c>
      <c r="AK941" s="10">
        <f>IF(G941="Top",AJ941*1,IF(G941="Bottom",AJ941+10,""))</f>
        <v>12</v>
      </c>
      <c r="AL941" s="11" t="s">
        <v>5241</v>
      </c>
      <c r="AM941" s="14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</row>
    <row r="942" spans="1:73" s="11" customFormat="1" ht="11.25" x14ac:dyDescent="0.2">
      <c r="A942" s="1">
        <v>34</v>
      </c>
      <c r="B942" s="12" t="s">
        <v>315</v>
      </c>
      <c r="C942" s="24">
        <v>42989</v>
      </c>
      <c r="D942" s="1">
        <v>30</v>
      </c>
      <c r="E942" s="39">
        <v>3.05</v>
      </c>
      <c r="F942" s="1">
        <v>1.5</v>
      </c>
      <c r="G942" s="1" t="s">
        <v>4</v>
      </c>
      <c r="H942" s="26">
        <v>8.0000000000000002E-3</v>
      </c>
      <c r="I942" s="6">
        <v>1.6E-2</v>
      </c>
      <c r="J942" s="6">
        <v>1.7999999999999999E-2</v>
      </c>
      <c r="K942" s="6">
        <v>0.25700000000000001</v>
      </c>
      <c r="L942" s="6">
        <f>IF(H942="","",IF(K942="","",K942/H942))</f>
        <v>32.125</v>
      </c>
      <c r="M942" s="1">
        <v>17</v>
      </c>
      <c r="N942" s="20">
        <v>7.27</v>
      </c>
      <c r="O942" s="13">
        <v>72</v>
      </c>
      <c r="P942" s="1"/>
      <c r="Q942" s="39">
        <v>1.7</v>
      </c>
      <c r="R942" s="13">
        <v>17.7</v>
      </c>
      <c r="S942" s="6">
        <v>0.15</v>
      </c>
      <c r="T942" s="6">
        <v>1.1100000000000001</v>
      </c>
      <c r="U942" s="6">
        <v>0.73</v>
      </c>
      <c r="V942" s="6">
        <v>0.13</v>
      </c>
      <c r="W942" s="6">
        <v>0</v>
      </c>
      <c r="X942" s="6">
        <f>IF(T942="","",T942-U942-V942-W942)</f>
        <v>0.25000000000000011</v>
      </c>
      <c r="Y942" s="9">
        <f>IF(U942="","",U942/$T942)</f>
        <v>0.6576576576576576</v>
      </c>
      <c r="Z942" s="9">
        <f>IF(V942="","",V942/$T942)</f>
        <v>0.11711711711711711</v>
      </c>
      <c r="AA942" s="9">
        <f>IF(W942="","",W942/$T942)</f>
        <v>0</v>
      </c>
      <c r="AB942" s="9">
        <f>IF(X942="","",X942/$T942)</f>
        <v>0.22522522522522531</v>
      </c>
      <c r="AC942" s="21"/>
      <c r="AD942" s="1"/>
      <c r="AE942" s="1">
        <v>2017</v>
      </c>
      <c r="AF942" s="1">
        <v>24</v>
      </c>
      <c r="AG942" s="1">
        <v>18</v>
      </c>
      <c r="AH942" s="12" t="s">
        <v>2720</v>
      </c>
      <c r="AI942" s="1"/>
      <c r="AJ942" s="32" t="str">
        <f>IF(AE942&lt;&gt;AE941,"1",IF(C942&gt;C941,AJ941+1,"1"))</f>
        <v>1</v>
      </c>
      <c r="AK942" s="10">
        <f>IF(G942="Top",AJ942*1,IF(G942="Bottom",AJ942+10,""))</f>
        <v>1</v>
      </c>
      <c r="AL942" s="11" t="s">
        <v>5242</v>
      </c>
      <c r="AM942" s="14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</row>
    <row r="943" spans="1:73" s="11" customFormat="1" ht="11.25" hidden="1" x14ac:dyDescent="0.2">
      <c r="A943" s="1">
        <v>34</v>
      </c>
      <c r="B943" s="12" t="s">
        <v>315</v>
      </c>
      <c r="C943" s="24">
        <v>43010</v>
      </c>
      <c r="D943" s="1"/>
      <c r="E943" s="20"/>
      <c r="F943" s="1">
        <v>42.7</v>
      </c>
      <c r="G943" s="7" t="s">
        <v>1</v>
      </c>
      <c r="H943" s="5">
        <v>8.9999999999999993E-3</v>
      </c>
      <c r="I943" s="6"/>
      <c r="J943" s="6">
        <v>6.7000000000000004E-2</v>
      </c>
      <c r="K943" s="6"/>
      <c r="L943" s="6" t="str">
        <f>IF(H943="","",IF(K943="","",K943/H943))</f>
        <v/>
      </c>
      <c r="M943" s="1"/>
      <c r="N943" s="20"/>
      <c r="O943" s="13"/>
      <c r="P943" s="1"/>
      <c r="Q943" s="20"/>
      <c r="R943" s="13"/>
      <c r="S943" s="6" t="s">
        <v>35</v>
      </c>
      <c r="T943" s="6"/>
      <c r="U943" s="6"/>
      <c r="V943" s="6"/>
      <c r="W943" s="6"/>
      <c r="X943" s="6" t="str">
        <f>IF(T943="","",T943-U943-V943-W943)</f>
        <v/>
      </c>
      <c r="Y943" s="9" t="str">
        <f>IF(U943="","",U943/$T943)</f>
        <v/>
      </c>
      <c r="Z943" s="9" t="str">
        <f>IF(V943="","",V943/$T943)</f>
        <v/>
      </c>
      <c r="AA943" s="9" t="str">
        <f>IF(W943="","",W943/$T943)</f>
        <v/>
      </c>
      <c r="AB943" s="9" t="str">
        <f>IF(X943="","",X943/$T943)</f>
        <v/>
      </c>
      <c r="AC943" s="21"/>
      <c r="AD943" s="1"/>
      <c r="AE943" s="1">
        <v>2017</v>
      </c>
      <c r="AF943" s="1"/>
      <c r="AG943" s="1">
        <v>7</v>
      </c>
      <c r="AH943" s="12" t="s">
        <v>2720</v>
      </c>
      <c r="AI943" s="1"/>
      <c r="AJ943" s="32">
        <f>IF(AE943&lt;&gt;AE942,"1",IF(C943&gt;C942,AJ942+1,"1"))</f>
        <v>2</v>
      </c>
      <c r="AK943" s="10">
        <f>IF(G943="Top",AJ943*1,IF(G943="Bottom",AJ943+10,""))</f>
        <v>12</v>
      </c>
      <c r="AL943" s="11" t="s">
        <v>5818</v>
      </c>
      <c r="AM943" s="14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</row>
    <row r="944" spans="1:73" s="11" customFormat="1" ht="11.25" x14ac:dyDescent="0.2">
      <c r="A944" s="1">
        <v>34</v>
      </c>
      <c r="B944" s="12" t="s">
        <v>315</v>
      </c>
      <c r="C944" s="24">
        <v>43010</v>
      </c>
      <c r="D944" s="1">
        <v>44.2</v>
      </c>
      <c r="E944" s="39">
        <v>3.4</v>
      </c>
      <c r="F944" s="1">
        <v>1.5</v>
      </c>
      <c r="G944" s="1" t="s">
        <v>4</v>
      </c>
      <c r="H944" s="5">
        <v>5.7999999999999996E-3</v>
      </c>
      <c r="I944" s="6">
        <v>7.0000000000000001E-3</v>
      </c>
      <c r="J944" s="6">
        <v>0.02</v>
      </c>
      <c r="K944" s="6">
        <v>0.246</v>
      </c>
      <c r="L944" s="6">
        <f>IF(H944="","",IF(K944="","",K944/H944))</f>
        <v>42.413793103448278</v>
      </c>
      <c r="M944" s="1">
        <v>14</v>
      </c>
      <c r="N944" s="20">
        <v>7.05</v>
      </c>
      <c r="O944" s="13">
        <v>82.5</v>
      </c>
      <c r="P944" s="1"/>
      <c r="Q944" s="39">
        <v>2.4</v>
      </c>
      <c r="R944" s="13"/>
      <c r="S944" s="6">
        <v>0.15</v>
      </c>
      <c r="T944" s="6">
        <v>2.17</v>
      </c>
      <c r="U944" s="6">
        <v>0.47</v>
      </c>
      <c r="V944" s="6">
        <v>0.34</v>
      </c>
      <c r="W944" s="6">
        <v>0.31</v>
      </c>
      <c r="X944" s="6">
        <f>IF(T944="","",T944-U944-V944-W944)</f>
        <v>1.0499999999999998</v>
      </c>
      <c r="Y944" s="9">
        <f>IF(U944="","",U944/$T944)</f>
        <v>0.21658986175115208</v>
      </c>
      <c r="Z944" s="9">
        <f>IF(V944="","",V944/$T944)</f>
        <v>0.1566820276497696</v>
      </c>
      <c r="AA944" s="9">
        <f>IF(W944="","",W944/$T944)</f>
        <v>0.14285714285714285</v>
      </c>
      <c r="AB944" s="9">
        <f>IF(X944="","",X944/$T944)</f>
        <v>0.48387096774193544</v>
      </c>
      <c r="AC944" s="21"/>
      <c r="AD944" s="1"/>
      <c r="AE944" s="1">
        <v>2017</v>
      </c>
      <c r="AF944" s="1">
        <v>19</v>
      </c>
      <c r="AG944" s="1">
        <v>19</v>
      </c>
      <c r="AH944" s="12" t="s">
        <v>2720</v>
      </c>
      <c r="AI944" s="1"/>
      <c r="AJ944" s="32" t="str">
        <f>IF(AE944&lt;&gt;AE943,"1",IF(C944&gt;C943,AJ943+1,"1"))</f>
        <v>1</v>
      </c>
      <c r="AK944" s="10">
        <f>IF(G944="Top",AJ944*1,IF(G944="Bottom",AJ944+10,""))</f>
        <v>1</v>
      </c>
      <c r="AL944" s="11" t="s">
        <v>5819</v>
      </c>
      <c r="AM944" s="14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</row>
    <row r="945" spans="1:73" s="11" customFormat="1" ht="11.25" hidden="1" x14ac:dyDescent="0.2">
      <c r="A945" s="15">
        <v>34.1</v>
      </c>
      <c r="B945" s="11" t="s">
        <v>318</v>
      </c>
      <c r="C945" s="16">
        <v>42537</v>
      </c>
      <c r="D945" s="3"/>
      <c r="E945" s="4"/>
      <c r="F945" s="3">
        <v>33</v>
      </c>
      <c r="G945" s="7" t="s">
        <v>1</v>
      </c>
      <c r="H945" s="17">
        <v>7.0000000000000001E-3</v>
      </c>
      <c r="I945" s="4"/>
      <c r="J945" s="4">
        <v>3.2000000000000001E-2</v>
      </c>
      <c r="K945" s="4"/>
      <c r="L945" s="4" t="str">
        <f>IF(K945="","",IF(H945="","",K945/H945))</f>
        <v/>
      </c>
      <c r="M945" s="7"/>
      <c r="N945" s="4"/>
      <c r="O945" s="7"/>
      <c r="P945" s="3"/>
      <c r="Q945" s="4"/>
      <c r="R945" s="3"/>
      <c r="S945" s="4"/>
      <c r="T945" s="8"/>
      <c r="U945" s="8"/>
      <c r="V945" s="4"/>
      <c r="W945" s="4"/>
      <c r="X945" s="4" t="str">
        <f>IF(T945="","",IF(W945="","",(T945-U945-V945-W945)))</f>
        <v/>
      </c>
      <c r="Y945" s="9" t="str">
        <f>IF(U945="","",U945/$T945)</f>
        <v/>
      </c>
      <c r="Z945" s="9" t="str">
        <f>IF(V945="","",V945/$T945)</f>
        <v/>
      </c>
      <c r="AA945" s="9" t="str">
        <f>IF(W945="","",W945/$T945)</f>
        <v/>
      </c>
      <c r="AB945" s="9" t="str">
        <f>IF(X945="","",X945/$T945)</f>
        <v/>
      </c>
      <c r="AC945" s="9"/>
      <c r="AD945" s="8"/>
      <c r="AE945" s="10">
        <v>2016</v>
      </c>
      <c r="AF945" s="7"/>
      <c r="AG945" s="7">
        <v>14</v>
      </c>
      <c r="AH945" s="12" t="s">
        <v>318</v>
      </c>
      <c r="AI945" s="12"/>
      <c r="AJ945" s="32" t="str">
        <f>IF(AE945&lt;&gt;AE944,"1",IF(C945&gt;C944,AJ944+1,"1"))</f>
        <v>1</v>
      </c>
      <c r="AK945" s="10">
        <f>IF(G945="Top",AJ945*1,IF(G945="Bottom",AJ945+10,""))</f>
        <v>11</v>
      </c>
      <c r="AL945" s="11" t="s">
        <v>320</v>
      </c>
      <c r="AN945" s="10"/>
      <c r="AO945" s="10"/>
      <c r="AP945" s="7"/>
      <c r="AQ945" s="10"/>
      <c r="AR945" s="10"/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</row>
    <row r="946" spans="1:73" s="11" customFormat="1" ht="11.25" x14ac:dyDescent="0.2">
      <c r="A946" s="15">
        <v>34.1</v>
      </c>
      <c r="B946" s="11" t="s">
        <v>318</v>
      </c>
      <c r="C946" s="16">
        <v>42537</v>
      </c>
      <c r="D946" s="3">
        <v>34.5</v>
      </c>
      <c r="E946" s="38">
        <v>4.5999999999999996</v>
      </c>
      <c r="F946" s="3">
        <v>1.5</v>
      </c>
      <c r="G946" s="7" t="s">
        <v>4</v>
      </c>
      <c r="H946" s="17">
        <v>6.3E-3</v>
      </c>
      <c r="I946" s="4">
        <v>4.1000000000000002E-2</v>
      </c>
      <c r="J946" s="4">
        <v>1.9E-2</v>
      </c>
      <c r="K946" s="4">
        <v>0.159</v>
      </c>
      <c r="L946" s="4">
        <f>IF(K946="","",IF(H946="","",K946/H946))</f>
        <v>25.238095238095237</v>
      </c>
      <c r="M946" s="7">
        <v>32</v>
      </c>
      <c r="N946" s="4">
        <v>7.04</v>
      </c>
      <c r="O946" s="7">
        <v>65.8</v>
      </c>
      <c r="P946" s="3"/>
      <c r="Q946" s="38">
        <v>0.05</v>
      </c>
      <c r="R946" s="3"/>
      <c r="S946" s="4">
        <v>0.15</v>
      </c>
      <c r="T946" s="8">
        <v>0.4</v>
      </c>
      <c r="U946" s="8">
        <v>0</v>
      </c>
      <c r="V946" s="4">
        <v>0.02</v>
      </c>
      <c r="W946" s="4">
        <v>0.38</v>
      </c>
      <c r="X946" s="4">
        <f>IF(T946="","",IF(W946="","",(T946-U946-V946-W946)))</f>
        <v>0</v>
      </c>
      <c r="Y946" s="9">
        <f>IF(U946="","",U946/$T946)</f>
        <v>0</v>
      </c>
      <c r="Z946" s="9">
        <f>IF(V946="","",V946/$T946)</f>
        <v>4.9999999999999996E-2</v>
      </c>
      <c r="AA946" s="9">
        <f>IF(W946="","",W946/$T946)</f>
        <v>0.95</v>
      </c>
      <c r="AB946" s="9">
        <f>IF(X946="","",X946/$T946)</f>
        <v>0</v>
      </c>
      <c r="AC946" s="9"/>
      <c r="AD946" s="8"/>
      <c r="AE946" s="10">
        <v>2016</v>
      </c>
      <c r="AF946" s="7">
        <v>24</v>
      </c>
      <c r="AG946" s="7">
        <v>16</v>
      </c>
      <c r="AH946" s="12" t="s">
        <v>316</v>
      </c>
      <c r="AI946" s="12"/>
      <c r="AJ946" s="32" t="str">
        <f>IF(AE946&lt;&gt;AE945,"1",IF(C946&gt;C945,AJ945+1,"1"))</f>
        <v>1</v>
      </c>
      <c r="AK946" s="10">
        <f>IF(G946="Top",AJ946*1,IF(G946="Bottom",AJ946+10,""))</f>
        <v>1</v>
      </c>
      <c r="AL946" s="11" t="s">
        <v>321</v>
      </c>
      <c r="AN946" s="10"/>
      <c r="AO946" s="10"/>
      <c r="AP946" s="7"/>
      <c r="AQ946" s="10"/>
      <c r="AR946" s="10"/>
      <c r="AS946" s="10"/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D946" s="10"/>
      <c r="BE946" s="10"/>
    </row>
    <row r="947" spans="1:73" s="11" customFormat="1" ht="11.25" hidden="1" x14ac:dyDescent="0.2">
      <c r="A947" s="15">
        <v>34.1</v>
      </c>
      <c r="B947" s="11" t="s">
        <v>318</v>
      </c>
      <c r="C947" s="16">
        <v>42556</v>
      </c>
      <c r="D947" s="3"/>
      <c r="E947" s="4"/>
      <c r="F947" s="3">
        <v>30</v>
      </c>
      <c r="G947" s="7" t="s">
        <v>1</v>
      </c>
      <c r="H947" s="17">
        <v>6.4000000000000003E-3</v>
      </c>
      <c r="I947" s="4"/>
      <c r="J947" s="4" t="s">
        <v>35</v>
      </c>
      <c r="K947" s="4"/>
      <c r="L947" s="4" t="str">
        <f>IF(K947="","",IF(H947="","",K947/H947))</f>
        <v/>
      </c>
      <c r="M947" s="7"/>
      <c r="N947" s="4"/>
      <c r="O947" s="7"/>
      <c r="P947" s="3"/>
      <c r="Q947" s="4"/>
      <c r="R947" s="3"/>
      <c r="S947" s="4"/>
      <c r="T947" s="8"/>
      <c r="U947" s="8"/>
      <c r="V947" s="4"/>
      <c r="W947" s="4"/>
      <c r="X947" s="4" t="str">
        <f>IF(T947="","",IF(W947="","",(T947-U947-V947-W947)))</f>
        <v/>
      </c>
      <c r="Y947" s="9" t="str">
        <f>IF(U947="","",U947/$T947)</f>
        <v/>
      </c>
      <c r="Z947" s="9" t="str">
        <f>IF(V947="","",V947/$T947)</f>
        <v/>
      </c>
      <c r="AA947" s="9" t="str">
        <f>IF(W947="","",W947/$T947)</f>
        <v/>
      </c>
      <c r="AB947" s="9" t="str">
        <f>IF(X947="","",X947/$T947)</f>
        <v/>
      </c>
      <c r="AC947" s="9"/>
      <c r="AD947" s="8"/>
      <c r="AE947" s="10">
        <v>2016</v>
      </c>
      <c r="AF947" s="7"/>
      <c r="AG947" s="7">
        <v>8</v>
      </c>
      <c r="AH947" s="12" t="s">
        <v>318</v>
      </c>
      <c r="AI947" s="12"/>
      <c r="AJ947" s="32">
        <f>IF(AE947&lt;&gt;AE946,"1",IF(C947&gt;C946,AJ946+1,"1"))</f>
        <v>2</v>
      </c>
      <c r="AK947" s="10">
        <f>IF(G947="Top",AJ947*1,IF(G947="Bottom",AJ947+10,""))</f>
        <v>12</v>
      </c>
      <c r="AL947" s="11" t="s">
        <v>739</v>
      </c>
      <c r="AN947" s="10"/>
      <c r="AO947" s="10"/>
      <c r="AP947" s="7"/>
      <c r="AQ947" s="10"/>
      <c r="AR947" s="10"/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</row>
    <row r="948" spans="1:73" s="11" customFormat="1" ht="11.25" x14ac:dyDescent="0.2">
      <c r="A948" s="15">
        <v>34.1</v>
      </c>
      <c r="B948" s="11" t="s">
        <v>318</v>
      </c>
      <c r="C948" s="16">
        <v>42556</v>
      </c>
      <c r="D948" s="3">
        <v>31.5</v>
      </c>
      <c r="E948" s="38">
        <v>5.5</v>
      </c>
      <c r="F948" s="3">
        <v>1.5</v>
      </c>
      <c r="G948" s="7" t="s">
        <v>4</v>
      </c>
      <c r="H948" s="17">
        <v>1.03E-2</v>
      </c>
      <c r="I948" s="4" t="s">
        <v>35</v>
      </c>
      <c r="J948" s="4" t="s">
        <v>35</v>
      </c>
      <c r="K948" s="4">
        <v>0.157</v>
      </c>
      <c r="L948" s="4">
        <f>IF(K948="","",IF(H948="","",K948/H948))</f>
        <v>15.242718446601941</v>
      </c>
      <c r="M948" s="7">
        <v>20</v>
      </c>
      <c r="N948" s="4">
        <v>7.54</v>
      </c>
      <c r="O948" s="7">
        <v>75.2</v>
      </c>
      <c r="P948" s="3"/>
      <c r="Q948" s="38">
        <v>1.8</v>
      </c>
      <c r="R948" s="3"/>
      <c r="S948" s="4">
        <v>0.15</v>
      </c>
      <c r="T948" s="8">
        <v>0.38</v>
      </c>
      <c r="U948" s="8">
        <v>0</v>
      </c>
      <c r="V948" s="4">
        <v>0</v>
      </c>
      <c r="W948" s="4">
        <v>0.38</v>
      </c>
      <c r="X948" s="4">
        <f>IF(T948="","",IF(W948="","",(T948-U948-V948-W948)))</f>
        <v>0</v>
      </c>
      <c r="Y948" s="9">
        <f>IF(U948="","",U948/$T948)</f>
        <v>0</v>
      </c>
      <c r="Z948" s="9">
        <f>IF(V948="","",V948/$T948)</f>
        <v>0</v>
      </c>
      <c r="AA948" s="9">
        <f>IF(W948="","",W948/$T948)</f>
        <v>1</v>
      </c>
      <c r="AB948" s="9">
        <f>IF(X948="","",X948/$T948)</f>
        <v>0</v>
      </c>
      <c r="AC948" s="9"/>
      <c r="AD948" s="8"/>
      <c r="AE948" s="10">
        <v>2016</v>
      </c>
      <c r="AF948" s="7">
        <v>28</v>
      </c>
      <c r="AG948" s="7">
        <v>23</v>
      </c>
      <c r="AH948" s="12" t="s">
        <v>318</v>
      </c>
      <c r="AI948" s="12"/>
      <c r="AJ948" s="32" t="str">
        <f>IF(AE948&lt;&gt;AE947,"1",IF(C948&gt;C947,AJ947+1,"1"))</f>
        <v>1</v>
      </c>
      <c r="AK948" s="10">
        <f>IF(G948="Top",AJ948*1,IF(G948="Bottom",AJ948+10,""))</f>
        <v>1</v>
      </c>
      <c r="AL948" s="11" t="s">
        <v>740</v>
      </c>
      <c r="AN948" s="10"/>
      <c r="AO948" s="10"/>
      <c r="AP948" s="7"/>
      <c r="AQ948" s="10"/>
      <c r="AR948" s="10"/>
      <c r="AS948" s="10"/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D948" s="10"/>
      <c r="BE948" s="10"/>
    </row>
    <row r="949" spans="1:73" s="11" customFormat="1" ht="11.25" hidden="1" x14ac:dyDescent="0.2">
      <c r="A949" s="15">
        <v>34.1</v>
      </c>
      <c r="B949" s="11" t="s">
        <v>318</v>
      </c>
      <c r="C949" s="16">
        <v>42572</v>
      </c>
      <c r="D949" s="3"/>
      <c r="E949" s="4"/>
      <c r="F949" s="3">
        <v>30.5</v>
      </c>
      <c r="G949" s="7" t="s">
        <v>1</v>
      </c>
      <c r="H949" s="17">
        <v>5.4999999999999997E-3</v>
      </c>
      <c r="I949" s="4"/>
      <c r="J949" s="4">
        <v>3.6999999999999998E-2</v>
      </c>
      <c r="K949" s="4"/>
      <c r="L949" s="4" t="str">
        <f>IF(K949="","",IF(H949="","",K949/H949))</f>
        <v/>
      </c>
      <c r="M949" s="7"/>
      <c r="N949" s="4"/>
      <c r="O949" s="7"/>
      <c r="P949" s="3"/>
      <c r="Q949" s="4"/>
      <c r="R949" s="3"/>
      <c r="S949" s="4"/>
      <c r="T949" s="8"/>
      <c r="U949" s="8"/>
      <c r="V949" s="4"/>
      <c r="W949" s="4"/>
      <c r="X949" s="4" t="str">
        <f>IF(T949="","",IF(W949="","",(T949-U949-V949-W949)))</f>
        <v/>
      </c>
      <c r="Y949" s="9" t="str">
        <f>IF(U949="","",U949/$T949)</f>
        <v/>
      </c>
      <c r="Z949" s="9" t="str">
        <f>IF(V949="","",V949/$T949)</f>
        <v/>
      </c>
      <c r="AA949" s="9" t="str">
        <f>IF(W949="","",W949/$T949)</f>
        <v/>
      </c>
      <c r="AB949" s="9" t="str">
        <f>IF(X949="","",X949/$T949)</f>
        <v/>
      </c>
      <c r="AC949" s="9"/>
      <c r="AD949" s="8"/>
      <c r="AE949" s="10">
        <v>2016</v>
      </c>
      <c r="AF949" s="7"/>
      <c r="AG949" s="7">
        <v>9</v>
      </c>
      <c r="AH949" s="12" t="s">
        <v>318</v>
      </c>
      <c r="AI949" s="12"/>
      <c r="AJ949" s="32">
        <f>IF(AE949&lt;&gt;AE948,"1",IF(C949&gt;C948,AJ948+1,"1"))</f>
        <v>2</v>
      </c>
      <c r="AK949" s="10">
        <f>IF(G949="Top",AJ949*1,IF(G949="Bottom",AJ949+10,""))</f>
        <v>12</v>
      </c>
      <c r="AL949" s="11" t="s">
        <v>1017</v>
      </c>
      <c r="AN949" s="10"/>
      <c r="AO949" s="10"/>
      <c r="AP949" s="7"/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</row>
    <row r="950" spans="1:73" s="11" customFormat="1" ht="11.25" x14ac:dyDescent="0.2">
      <c r="A950" s="15">
        <v>34.1</v>
      </c>
      <c r="B950" s="11" t="s">
        <v>318</v>
      </c>
      <c r="C950" s="16">
        <v>42572</v>
      </c>
      <c r="D950" s="3">
        <v>32</v>
      </c>
      <c r="E950" s="38">
        <v>7.55</v>
      </c>
      <c r="F950" s="3">
        <v>1.5</v>
      </c>
      <c r="G950" s="7" t="s">
        <v>4</v>
      </c>
      <c r="H950" s="17">
        <v>4.4999999999999997E-3</v>
      </c>
      <c r="I950" s="4">
        <v>3.5999999999999997E-2</v>
      </c>
      <c r="J950" s="4">
        <v>4.2000000000000003E-2</v>
      </c>
      <c r="K950" s="4">
        <v>4.4999999999999998E-2</v>
      </c>
      <c r="L950" s="4">
        <f>IF(K950="","",IF(H950="","",K950/H950))</f>
        <v>10</v>
      </c>
      <c r="M950" s="7">
        <v>18</v>
      </c>
      <c r="N950" s="4">
        <v>7.17</v>
      </c>
      <c r="O950" s="7">
        <v>42.8</v>
      </c>
      <c r="P950" s="3"/>
      <c r="Q950" s="38">
        <v>0.2</v>
      </c>
      <c r="R950" s="3">
        <v>26.8</v>
      </c>
      <c r="S950" s="4">
        <v>0.15</v>
      </c>
      <c r="T950" s="8">
        <v>0.83</v>
      </c>
      <c r="U950" s="8">
        <v>0.15</v>
      </c>
      <c r="V950" s="4">
        <v>0.41</v>
      </c>
      <c r="W950" s="4">
        <v>0</v>
      </c>
      <c r="X950" s="4">
        <f>IF(T950="","",IF(W950="","",(T950-U950-V950-W950)))</f>
        <v>0.26999999999999996</v>
      </c>
      <c r="Y950" s="9">
        <f>IF(U950="","",U950/$T950)</f>
        <v>0.18072289156626506</v>
      </c>
      <c r="Z950" s="9">
        <f>IF(V950="","",V950/$T950)</f>
        <v>0.49397590361445781</v>
      </c>
      <c r="AA950" s="9">
        <f>IF(W950="","",W950/$T950)</f>
        <v>0</v>
      </c>
      <c r="AB950" s="9">
        <f>IF(X950="","",X950/$T950)</f>
        <v>0.3253012048192771</v>
      </c>
      <c r="AC950" s="9"/>
      <c r="AD950" s="8"/>
      <c r="AE950" s="10">
        <v>2016</v>
      </c>
      <c r="AF950" s="7">
        <v>23</v>
      </c>
      <c r="AG950" s="7">
        <v>22</v>
      </c>
      <c r="AH950" s="12" t="s">
        <v>318</v>
      </c>
      <c r="AI950" s="12"/>
      <c r="AJ950" s="32" t="str">
        <f>IF(AE950&lt;&gt;AE949,"1",IF(C950&gt;C949,AJ949+1,"1"))</f>
        <v>1</v>
      </c>
      <c r="AK950" s="10">
        <f>IF(G950="Top",AJ950*1,IF(G950="Bottom",AJ950+10,""))</f>
        <v>1</v>
      </c>
      <c r="AL950" s="11" t="s">
        <v>1018</v>
      </c>
      <c r="AN950" s="10"/>
      <c r="AO950" s="10"/>
      <c r="AP950" s="7"/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</row>
    <row r="951" spans="1:73" s="11" customFormat="1" ht="11.25" hidden="1" x14ac:dyDescent="0.2">
      <c r="A951" s="15">
        <v>34.1</v>
      </c>
      <c r="B951" s="11" t="s">
        <v>318</v>
      </c>
      <c r="C951" s="16">
        <v>42591</v>
      </c>
      <c r="D951" s="3"/>
      <c r="E951" s="4"/>
      <c r="F951" s="3">
        <v>30</v>
      </c>
      <c r="G951" s="7" t="s">
        <v>1</v>
      </c>
      <c r="H951" s="17">
        <v>1.14E-2</v>
      </c>
      <c r="I951" s="4"/>
      <c r="J951" s="4" t="s">
        <v>35</v>
      </c>
      <c r="K951" s="4"/>
      <c r="L951" s="4" t="str">
        <f>IF(K951="","",IF(H951="","",K951/H951))</f>
        <v/>
      </c>
      <c r="M951" s="7"/>
      <c r="N951" s="4"/>
      <c r="O951" s="7"/>
      <c r="P951" s="3"/>
      <c r="Q951" s="4"/>
      <c r="R951" s="3"/>
      <c r="S951" s="4"/>
      <c r="T951" s="8"/>
      <c r="U951" s="8"/>
      <c r="V951" s="4"/>
      <c r="W951" s="4"/>
      <c r="X951" s="4" t="str">
        <f>IF(T951="","",IF(W951="","",(T951-U951-V951-W951)))</f>
        <v/>
      </c>
      <c r="Y951" s="9" t="str">
        <f>IF(U951="","",U951/$T951)</f>
        <v/>
      </c>
      <c r="Z951" s="9" t="str">
        <f>IF(V951="","",V951/$T951)</f>
        <v/>
      </c>
      <c r="AA951" s="9" t="str">
        <f>IF(W951="","",W951/$T951)</f>
        <v/>
      </c>
      <c r="AB951" s="9" t="str">
        <f>IF(X951="","",X951/$T951)</f>
        <v/>
      </c>
      <c r="AC951" s="9"/>
      <c r="AD951" s="8"/>
      <c r="AE951" s="10">
        <v>2016</v>
      </c>
      <c r="AF951" s="7"/>
      <c r="AG951" s="7">
        <v>9</v>
      </c>
      <c r="AH951" s="12" t="s">
        <v>318</v>
      </c>
      <c r="AI951" s="12"/>
      <c r="AJ951" s="32">
        <f>IF(AE951&lt;&gt;AE950,"1",IF(C951&gt;C950,AJ950+1,"1"))</f>
        <v>2</v>
      </c>
      <c r="AK951" s="10">
        <f>IF(G951="Top",AJ951*1,IF(G951="Bottom",AJ951+10,""))</f>
        <v>12</v>
      </c>
      <c r="AL951" s="11" t="s">
        <v>1410</v>
      </c>
      <c r="AN951" s="10"/>
      <c r="AO951" s="10"/>
      <c r="AP951" s="7"/>
      <c r="AQ951" s="10"/>
      <c r="AR951" s="10"/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</row>
    <row r="952" spans="1:73" s="11" customFormat="1" ht="11.25" x14ac:dyDescent="0.2">
      <c r="A952" s="15">
        <v>34.1</v>
      </c>
      <c r="B952" s="11" t="s">
        <v>318</v>
      </c>
      <c r="C952" s="16">
        <v>42591</v>
      </c>
      <c r="D952" s="3">
        <v>31.5</v>
      </c>
      <c r="E952" s="38">
        <v>4.95</v>
      </c>
      <c r="F952" s="3">
        <v>1.5</v>
      </c>
      <c r="G952" s="7" t="s">
        <v>4</v>
      </c>
      <c r="H952" s="17">
        <v>4.7000000000000002E-3</v>
      </c>
      <c r="I952" s="4" t="s">
        <v>35</v>
      </c>
      <c r="J952" s="4" t="s">
        <v>35</v>
      </c>
      <c r="K952" s="4">
        <v>0.33700000000000002</v>
      </c>
      <c r="L952" s="4">
        <f>IF(K952="","",IF(H952="","",K952/H952))</f>
        <v>71.702127659574472</v>
      </c>
      <c r="M952" s="7">
        <v>17</v>
      </c>
      <c r="N952" s="4">
        <v>8.24</v>
      </c>
      <c r="O952" s="7">
        <v>73.7</v>
      </c>
      <c r="P952" s="3"/>
      <c r="Q952" s="38">
        <v>1.1000000000000001</v>
      </c>
      <c r="R952" s="3"/>
      <c r="S952" s="4">
        <v>0.15</v>
      </c>
      <c r="T952" s="8">
        <v>1.1599999999999999</v>
      </c>
      <c r="U952" s="8">
        <v>0.39</v>
      </c>
      <c r="V952" s="4">
        <v>0.32</v>
      </c>
      <c r="W952" s="4">
        <v>0.19</v>
      </c>
      <c r="X952" s="4">
        <f>IF(T952="","",IF(W952="","",(T952-U952-V952-W952)))</f>
        <v>0.2599999999999999</v>
      </c>
      <c r="Y952" s="9">
        <f>IF(U952="","",U952/$T952)</f>
        <v>0.3362068965517242</v>
      </c>
      <c r="Z952" s="9">
        <f>IF(V952="","",V952/$T952)</f>
        <v>0.27586206896551729</v>
      </c>
      <c r="AA952" s="9">
        <f>IF(W952="","",W952/$T952)</f>
        <v>0.16379310344827588</v>
      </c>
      <c r="AB952" s="9">
        <f>IF(X952="","",X952/$T952)</f>
        <v>0.22413793103448268</v>
      </c>
      <c r="AC952" s="9"/>
      <c r="AD952" s="8"/>
      <c r="AE952" s="10">
        <v>2016</v>
      </c>
      <c r="AF952" s="7">
        <v>23</v>
      </c>
      <c r="AG952" s="7">
        <v>25</v>
      </c>
      <c r="AH952" s="12" t="s">
        <v>318</v>
      </c>
      <c r="AI952" s="12"/>
      <c r="AJ952" s="32" t="str">
        <f>IF(AE952&lt;&gt;AE951,"1",IF(C952&gt;C951,AJ951+1,"1"))</f>
        <v>1</v>
      </c>
      <c r="AK952" s="10">
        <f>IF(G952="Top",AJ952*1,IF(G952="Bottom",AJ952+10,""))</f>
        <v>1</v>
      </c>
      <c r="AL952" s="11" t="s">
        <v>1411</v>
      </c>
      <c r="AN952" s="10"/>
      <c r="AO952" s="10"/>
      <c r="AP952" s="7"/>
      <c r="AQ952" s="10"/>
      <c r="AR952" s="10"/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</row>
    <row r="953" spans="1:73" s="11" customFormat="1" ht="11.25" hidden="1" x14ac:dyDescent="0.2">
      <c r="A953" s="15">
        <v>34.1</v>
      </c>
      <c r="B953" s="11" t="s">
        <v>318</v>
      </c>
      <c r="C953" s="16">
        <v>42607</v>
      </c>
      <c r="D953" s="3"/>
      <c r="E953" s="4"/>
      <c r="F953" s="3">
        <v>35</v>
      </c>
      <c r="G953" s="7" t="s">
        <v>1</v>
      </c>
      <c r="H953" s="17">
        <v>6.1999999999999998E-3</v>
      </c>
      <c r="I953" s="4"/>
      <c r="J953" s="4">
        <v>7.4999999999999997E-3</v>
      </c>
      <c r="K953" s="4"/>
      <c r="L953" s="4" t="str">
        <f>IF(K953="","",IF(H953="","",K953/H953))</f>
        <v/>
      </c>
      <c r="M953" s="7"/>
      <c r="N953" s="4"/>
      <c r="O953" s="7"/>
      <c r="P953" s="3"/>
      <c r="Q953" s="4"/>
      <c r="R953" s="3"/>
      <c r="S953" s="4"/>
      <c r="T953" s="8"/>
      <c r="U953" s="8"/>
      <c r="V953" s="4"/>
      <c r="W953" s="4"/>
      <c r="X953" s="4" t="str">
        <f>IF(T953="","",IF(W953="","",(T953-U953-V953-W953)))</f>
        <v/>
      </c>
      <c r="Y953" s="9" t="str">
        <f>IF(U953="","",U953/$T953)</f>
        <v/>
      </c>
      <c r="Z953" s="9" t="str">
        <f>IF(V953="","",V953/$T953)</f>
        <v/>
      </c>
      <c r="AA953" s="9" t="str">
        <f>IF(W953="","",W953/$T953)</f>
        <v/>
      </c>
      <c r="AB953" s="9" t="str">
        <f>IF(X953="","",X953/$T953)</f>
        <v/>
      </c>
      <c r="AC953" s="9"/>
      <c r="AD953" s="8"/>
      <c r="AE953" s="10">
        <v>2016</v>
      </c>
      <c r="AF953" s="7"/>
      <c r="AG953" s="7">
        <v>10</v>
      </c>
      <c r="AH953" s="12" t="s">
        <v>318</v>
      </c>
      <c r="AI953" s="12"/>
      <c r="AJ953" s="32">
        <f>IF(AE953&lt;&gt;AE952,"1",IF(C953&gt;C952,AJ952+1,"1"))</f>
        <v>2</v>
      </c>
      <c r="AK953" s="10">
        <f>IF(G953="Top",AJ953*1,IF(G953="Bottom",AJ953+10,""))</f>
        <v>12</v>
      </c>
      <c r="AL953" s="11" t="s">
        <v>1698</v>
      </c>
      <c r="AN953" s="10"/>
      <c r="AO953" s="10"/>
      <c r="AP953" s="7"/>
      <c r="AQ953" s="10"/>
      <c r="AR953" s="10"/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</row>
    <row r="954" spans="1:73" s="11" customFormat="1" ht="11.25" x14ac:dyDescent="0.2">
      <c r="A954" s="15">
        <v>34.1</v>
      </c>
      <c r="B954" s="11" t="s">
        <v>318</v>
      </c>
      <c r="C954" s="16">
        <v>42607</v>
      </c>
      <c r="D954" s="3">
        <v>36.5</v>
      </c>
      <c r="E954" s="38">
        <v>5.8</v>
      </c>
      <c r="F954" s="3">
        <v>1.5</v>
      </c>
      <c r="G954" s="7" t="s">
        <v>4</v>
      </c>
      <c r="H954" s="17">
        <v>4.2000000000000006E-3</v>
      </c>
      <c r="I954" s="4">
        <v>0.01</v>
      </c>
      <c r="J954" s="4">
        <v>7.4999999999999997E-3</v>
      </c>
      <c r="K954" s="4">
        <v>0.14799999999999999</v>
      </c>
      <c r="L954" s="4">
        <f>IF(K954="","",IF(H954="","",K954/H954))</f>
        <v>35.238095238095234</v>
      </c>
      <c r="M954" s="7">
        <v>19</v>
      </c>
      <c r="N954" s="4">
        <v>7.55</v>
      </c>
      <c r="O954" s="7">
        <v>78.2</v>
      </c>
      <c r="P954" s="3"/>
      <c r="Q954" s="38">
        <v>1.6</v>
      </c>
      <c r="R954" s="3"/>
      <c r="S954" s="4">
        <v>0.15</v>
      </c>
      <c r="T954" s="8">
        <v>0.86</v>
      </c>
      <c r="U954" s="8">
        <v>0.2</v>
      </c>
      <c r="V954" s="4">
        <v>0.35</v>
      </c>
      <c r="W954" s="4">
        <v>0.31</v>
      </c>
      <c r="X954" s="4">
        <f>IF(T954="","",IF(W954="","",(T954-U954-V954-W954)))</f>
        <v>-5.5511151231257827E-17</v>
      </c>
      <c r="Y954" s="9">
        <f>IF(U954="","",U954/$T954)</f>
        <v>0.23255813953488375</v>
      </c>
      <c r="Z954" s="9">
        <f>IF(V954="","",V954/$T954)</f>
        <v>0.40697674418604651</v>
      </c>
      <c r="AA954" s="9">
        <f>IF(W954="","",W954/$T954)</f>
        <v>0.3604651162790698</v>
      </c>
      <c r="AB954" s="9">
        <f>IF(X954="","",X954/$T954)</f>
        <v>-6.4547850268904454E-17</v>
      </c>
      <c r="AC954" s="9"/>
      <c r="AD954" s="8"/>
      <c r="AE954" s="10">
        <v>2016</v>
      </c>
      <c r="AF954" s="7">
        <v>20</v>
      </c>
      <c r="AG954" s="7">
        <v>24</v>
      </c>
      <c r="AH954" s="12" t="s">
        <v>318</v>
      </c>
      <c r="AI954" s="12"/>
      <c r="AJ954" s="32" t="str">
        <f>IF(AE954&lt;&gt;AE953,"1",IF(C954&gt;C953,AJ953+1,"1"))</f>
        <v>1</v>
      </c>
      <c r="AK954" s="10">
        <f>IF(G954="Top",AJ954*1,IF(G954="Bottom",AJ954+10,""))</f>
        <v>1</v>
      </c>
      <c r="AL954" s="11" t="s">
        <v>1699</v>
      </c>
      <c r="AN954" s="10"/>
      <c r="AO954" s="10"/>
      <c r="AP954" s="7"/>
      <c r="AQ954" s="10"/>
      <c r="AR954" s="10"/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</row>
    <row r="955" spans="1:73" s="11" customFormat="1" ht="11.25" hidden="1" x14ac:dyDescent="0.2">
      <c r="A955" s="15">
        <v>34.1</v>
      </c>
      <c r="B955" s="11" t="s">
        <v>318</v>
      </c>
      <c r="C955" s="16">
        <v>42620</v>
      </c>
      <c r="D955" s="3"/>
      <c r="E955" s="4"/>
      <c r="F955" s="3">
        <v>30</v>
      </c>
      <c r="G955" s="7" t="s">
        <v>1</v>
      </c>
      <c r="H955" s="17">
        <v>3.7000000000000002E-3</v>
      </c>
      <c r="I955" s="4"/>
      <c r="J955" s="4" t="s">
        <v>35</v>
      </c>
      <c r="K955" s="4"/>
      <c r="L955" s="4" t="str">
        <f>IF(K955="","",IF(H955="","",K955/H955))</f>
        <v/>
      </c>
      <c r="M955" s="7"/>
      <c r="N955" s="4"/>
      <c r="O955" s="7"/>
      <c r="P955" s="3"/>
      <c r="Q955" s="4"/>
      <c r="R955" s="3"/>
      <c r="S955" s="4"/>
      <c r="T955" s="8"/>
      <c r="U955" s="8"/>
      <c r="V955" s="4"/>
      <c r="W955" s="4"/>
      <c r="X955" s="4" t="str">
        <f>IF(T955="","",IF(W955="","",(T955-U955-V955-W955)))</f>
        <v/>
      </c>
      <c r="Y955" s="9" t="str">
        <f>IF(U955="","",U955/$T955)</f>
        <v/>
      </c>
      <c r="Z955" s="9" t="str">
        <f>IF(V955="","",V955/$T955)</f>
        <v/>
      </c>
      <c r="AA955" s="9" t="str">
        <f>IF(W955="","",W955/$T955)</f>
        <v/>
      </c>
      <c r="AB955" s="9" t="str">
        <f>IF(X955="","",X955/$T955)</f>
        <v/>
      </c>
      <c r="AC955" s="9"/>
      <c r="AD955" s="8"/>
      <c r="AE955" s="10">
        <v>2016</v>
      </c>
      <c r="AF955" s="7"/>
      <c r="AG955" s="7">
        <v>7</v>
      </c>
      <c r="AH955" s="12" t="s">
        <v>318</v>
      </c>
      <c r="AI955" s="12"/>
      <c r="AJ955" s="32">
        <f>IF(AE955&lt;&gt;AE954,"1",IF(C955&gt;C954,AJ954+1,"1"))</f>
        <v>2</v>
      </c>
      <c r="AK955" s="10">
        <f>IF(G955="Top",AJ955*1,IF(G955="Bottom",AJ955+10,""))</f>
        <v>12</v>
      </c>
      <c r="AL955" s="11" t="s">
        <v>2028</v>
      </c>
      <c r="AN955" s="10"/>
      <c r="AO955" s="10"/>
      <c r="AP955" s="7"/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</row>
    <row r="956" spans="1:73" s="11" customFormat="1" ht="11.25" x14ac:dyDescent="0.2">
      <c r="A956" s="15">
        <v>34.1</v>
      </c>
      <c r="B956" s="11" t="s">
        <v>318</v>
      </c>
      <c r="C956" s="16">
        <v>42620</v>
      </c>
      <c r="D956" s="3">
        <v>31.5</v>
      </c>
      <c r="E956" s="38">
        <v>6.7</v>
      </c>
      <c r="F956" s="3">
        <v>1.5</v>
      </c>
      <c r="G956" s="7" t="s">
        <v>4</v>
      </c>
      <c r="H956" s="17">
        <v>4.3E-3</v>
      </c>
      <c r="I956" s="4" t="s">
        <v>35</v>
      </c>
      <c r="J956" s="4" t="s">
        <v>35</v>
      </c>
      <c r="K956" s="4">
        <v>4.4999999999999998E-2</v>
      </c>
      <c r="L956" s="4">
        <f>IF(K956="","",IF(H956="","",K956/H956))</f>
        <v>10.465116279069766</v>
      </c>
      <c r="M956" s="7">
        <v>15</v>
      </c>
      <c r="N956" s="4">
        <v>7.41</v>
      </c>
      <c r="O956" s="7">
        <v>75.2</v>
      </c>
      <c r="P956" s="3"/>
      <c r="Q956" s="38">
        <v>0.6</v>
      </c>
      <c r="R956" s="3"/>
      <c r="S956" s="4">
        <v>0.15</v>
      </c>
      <c r="T956" s="8">
        <v>0.48</v>
      </c>
      <c r="U956" s="8">
        <v>0</v>
      </c>
      <c r="V956" s="4">
        <v>0.17</v>
      </c>
      <c r="W956" s="4">
        <v>0.31</v>
      </c>
      <c r="X956" s="4">
        <f>IF(T956="","",IF(W956="","",(T956-U956-V956-W956)))</f>
        <v>-5.5511151231257827E-17</v>
      </c>
      <c r="Y956" s="9">
        <f>IF(U956="","",U956/$T956)</f>
        <v>0</v>
      </c>
      <c r="Z956" s="9">
        <f>IF(V956="","",V956/$T956)</f>
        <v>0.35416666666666669</v>
      </c>
      <c r="AA956" s="9">
        <f>IF(W956="","",W956/$T956)</f>
        <v>0.64583333333333337</v>
      </c>
      <c r="AB956" s="9">
        <f>IF(X956="","",X956/$T956)</f>
        <v>-1.1564823173178715E-16</v>
      </c>
      <c r="AC956" s="9"/>
      <c r="AD956" s="8"/>
      <c r="AE956" s="10">
        <v>2016</v>
      </c>
      <c r="AF956" s="7">
        <v>25</v>
      </c>
      <c r="AG956" s="7">
        <v>24</v>
      </c>
      <c r="AH956" s="12" t="s">
        <v>318</v>
      </c>
      <c r="AI956" s="12"/>
      <c r="AJ956" s="32" t="str">
        <f>IF(AE956&lt;&gt;AE955,"1",IF(C956&gt;C955,AJ955+1,"1"))</f>
        <v>1</v>
      </c>
      <c r="AK956" s="10">
        <f>IF(G956="Top",AJ956*1,IF(G956="Bottom",AJ956+10,""))</f>
        <v>1</v>
      </c>
      <c r="AL956" s="11" t="s">
        <v>2029</v>
      </c>
      <c r="AN956" s="10"/>
      <c r="AO956" s="10"/>
      <c r="AP956" s="7"/>
      <c r="AQ956" s="10"/>
      <c r="AR956" s="10"/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</row>
    <row r="957" spans="1:73" s="11" customFormat="1" ht="11.25" hidden="1" x14ac:dyDescent="0.2">
      <c r="A957" s="15">
        <v>34.1</v>
      </c>
      <c r="B957" s="11" t="s">
        <v>318</v>
      </c>
      <c r="C957" s="16">
        <v>42634</v>
      </c>
      <c r="D957" s="3"/>
      <c r="E957" s="4"/>
      <c r="F957" s="3">
        <v>29.5</v>
      </c>
      <c r="G957" s="7" t="s">
        <v>1</v>
      </c>
      <c r="H957" s="17">
        <v>4.9000000000000007E-3</v>
      </c>
      <c r="I957" s="4"/>
      <c r="J957" s="4">
        <v>2.4E-2</v>
      </c>
      <c r="K957" s="4"/>
      <c r="L957" s="4" t="str">
        <f>IF(K957="","",IF(H957="","",K957/H957))</f>
        <v/>
      </c>
      <c r="M957" s="7"/>
      <c r="N957" s="4"/>
      <c r="O957" s="7"/>
      <c r="P957" s="3"/>
      <c r="Q957" s="4"/>
      <c r="R957" s="3"/>
      <c r="S957" s="4"/>
      <c r="T957" s="8"/>
      <c r="U957" s="8"/>
      <c r="V957" s="4"/>
      <c r="W957" s="4"/>
      <c r="X957" s="4" t="str">
        <f>IF(T957="","",IF(W957="","",(T957-U957-V957-W957)))</f>
        <v/>
      </c>
      <c r="Y957" s="9" t="str">
        <f>IF(U957="","",U957/$T957)</f>
        <v/>
      </c>
      <c r="Z957" s="9" t="str">
        <f>IF(V957="","",V957/$T957)</f>
        <v/>
      </c>
      <c r="AA957" s="9" t="str">
        <f>IF(W957="","",W957/$T957)</f>
        <v/>
      </c>
      <c r="AB957" s="9" t="str">
        <f>IF(X957="","",X957/$T957)</f>
        <v/>
      </c>
      <c r="AC957" s="9"/>
      <c r="AD957" s="8"/>
      <c r="AE957" s="10">
        <v>2016</v>
      </c>
      <c r="AF957" s="7"/>
      <c r="AG957" s="7">
        <v>14</v>
      </c>
      <c r="AH957" s="12" t="s">
        <v>318</v>
      </c>
      <c r="AI957" s="12"/>
      <c r="AJ957" s="32">
        <f>IF(AE957&lt;&gt;AE956,"1",IF(C957&gt;C956,AJ956+1,"1"))</f>
        <v>2</v>
      </c>
      <c r="AK957" s="10">
        <f>IF(G957="Top",AJ957*1,IF(G957="Bottom",AJ957+10,""))</f>
        <v>12</v>
      </c>
      <c r="AL957" s="11" t="s">
        <v>2288</v>
      </c>
      <c r="AN957" s="10"/>
      <c r="AO957" s="10"/>
      <c r="AP957" s="7"/>
      <c r="AQ957" s="10"/>
      <c r="AR957" s="10"/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</row>
    <row r="958" spans="1:73" s="11" customFormat="1" ht="11.25" x14ac:dyDescent="0.2">
      <c r="A958" s="15">
        <v>34.1</v>
      </c>
      <c r="B958" s="11" t="s">
        <v>318</v>
      </c>
      <c r="C958" s="16">
        <v>42634</v>
      </c>
      <c r="D958" s="3">
        <v>31</v>
      </c>
      <c r="E958" s="38">
        <v>6.45</v>
      </c>
      <c r="F958" s="3">
        <v>1.5</v>
      </c>
      <c r="G958" s="7" t="s">
        <v>4</v>
      </c>
      <c r="H958" s="17">
        <v>3.7000000000000002E-3</v>
      </c>
      <c r="I958" s="4">
        <v>3.5000000000000001E-3</v>
      </c>
      <c r="J958" s="4">
        <v>0.16300000000000001</v>
      </c>
      <c r="K958" s="4">
        <v>0.121</v>
      </c>
      <c r="L958" s="4">
        <f>IF(K958="","",IF(H958="","",K958/H958))</f>
        <v>32.702702702702702</v>
      </c>
      <c r="M958" s="7">
        <v>16</v>
      </c>
      <c r="N958" s="4">
        <v>7.22</v>
      </c>
      <c r="O958" s="7">
        <v>84.8</v>
      </c>
      <c r="P958" s="3"/>
      <c r="Q958" s="38">
        <v>0.6</v>
      </c>
      <c r="R958" s="3">
        <v>16.2</v>
      </c>
      <c r="S958" s="4">
        <v>0.15</v>
      </c>
      <c r="T958" s="8">
        <v>0.7</v>
      </c>
      <c r="U958" s="8">
        <v>0</v>
      </c>
      <c r="V958" s="4">
        <v>0.25</v>
      </c>
      <c r="W958" s="4">
        <v>0.45</v>
      </c>
      <c r="X958" s="4">
        <f>IF(T958="","",IF(W958="","",(T958-U958-V958-W958)))</f>
        <v>-5.5511151231257827E-17</v>
      </c>
      <c r="Y958" s="9">
        <f>IF(U958="","",U958/$T958)</f>
        <v>0</v>
      </c>
      <c r="Z958" s="9">
        <f>IF(V958="","",V958/$T958)</f>
        <v>0.35714285714285715</v>
      </c>
      <c r="AA958" s="9">
        <f>IF(W958="","",W958/$T958)</f>
        <v>0.6428571428571429</v>
      </c>
      <c r="AB958" s="9">
        <f>IF(X958="","",X958/$T958)</f>
        <v>-7.9301644616082612E-17</v>
      </c>
      <c r="AC958" s="9"/>
      <c r="AD958" s="8"/>
      <c r="AE958" s="10">
        <v>2016</v>
      </c>
      <c r="AF958" s="7">
        <v>24</v>
      </c>
      <c r="AG958" s="7">
        <v>25</v>
      </c>
      <c r="AH958" s="12" t="s">
        <v>318</v>
      </c>
      <c r="AI958" s="12"/>
      <c r="AJ958" s="32" t="str">
        <f>IF(AE958&lt;&gt;AE957,"1",IF(C958&gt;C957,AJ957+1,"1"))</f>
        <v>1</v>
      </c>
      <c r="AK958" s="10">
        <f>IF(G958="Top",AJ958*1,IF(G958="Bottom",AJ958+10,""))</f>
        <v>1</v>
      </c>
      <c r="AL958" s="11" t="s">
        <v>2289</v>
      </c>
      <c r="AN958" s="10"/>
      <c r="AO958" s="10"/>
      <c r="AP958" s="7"/>
      <c r="AQ958" s="10"/>
      <c r="AR958" s="10"/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</row>
    <row r="959" spans="1:73" s="11" customFormat="1" ht="11.25" hidden="1" x14ac:dyDescent="0.2">
      <c r="A959" s="1">
        <v>34.1</v>
      </c>
      <c r="B959" s="11" t="s">
        <v>318</v>
      </c>
      <c r="C959" s="24">
        <v>42896</v>
      </c>
      <c r="D959" s="1"/>
      <c r="E959" s="20"/>
      <c r="F959" s="1">
        <v>37</v>
      </c>
      <c r="G959" s="7" t="s">
        <v>1</v>
      </c>
      <c r="H959" s="5">
        <v>1.15E-2</v>
      </c>
      <c r="I959" s="6"/>
      <c r="J959" s="6">
        <v>0.112</v>
      </c>
      <c r="K959" s="6"/>
      <c r="L959" s="6" t="str">
        <f>IF(H959="","",IF(K959="","",K959/H959))</f>
        <v/>
      </c>
      <c r="M959" s="1"/>
      <c r="N959" s="20"/>
      <c r="O959" s="13"/>
      <c r="P959" s="1"/>
      <c r="Q959" s="20"/>
      <c r="R959" s="13"/>
      <c r="S959" s="6" t="s">
        <v>35</v>
      </c>
      <c r="T959" s="6"/>
      <c r="U959" s="6"/>
      <c r="V959" s="6"/>
      <c r="W959" s="6"/>
      <c r="X959" s="6" t="str">
        <f>IF(T959="","",T959-U959-V959-W959)</f>
        <v/>
      </c>
      <c r="Y959" s="9" t="str">
        <f>IF(U959="","",U959/$T959)</f>
        <v/>
      </c>
      <c r="Z959" s="9" t="str">
        <f>IF(V959="","",V959/$T959)</f>
        <v/>
      </c>
      <c r="AA959" s="9" t="str">
        <f>IF(W959="","",W959/$T959)</f>
        <v/>
      </c>
      <c r="AB959" s="9" t="str">
        <f>IF(X959="","",X959/$T959)</f>
        <v/>
      </c>
      <c r="AC959" s="21"/>
      <c r="AD959" s="1"/>
      <c r="AE959" s="1">
        <v>2017</v>
      </c>
      <c r="AF959" s="1"/>
      <c r="AG959" s="1">
        <v>19</v>
      </c>
      <c r="AH959" s="12" t="s">
        <v>2656</v>
      </c>
      <c r="AI959" s="1"/>
      <c r="AJ959" s="32" t="str">
        <f>IF(AE959&lt;&gt;AE958,"1",IF(C959&gt;C958,AJ958+1,"1"))</f>
        <v>1</v>
      </c>
      <c r="AK959" s="10">
        <f>IF(G959="Top",AJ959*1,IF(G959="Bottom",AJ959+10,""))</f>
        <v>11</v>
      </c>
      <c r="AL959" s="11" t="s">
        <v>2657</v>
      </c>
      <c r="AM959" s="14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</row>
    <row r="960" spans="1:73" s="11" customFormat="1" ht="11.25" x14ac:dyDescent="0.2">
      <c r="A960" s="1">
        <v>34.1</v>
      </c>
      <c r="B960" s="11" t="s">
        <v>318</v>
      </c>
      <c r="C960" s="24">
        <v>42896</v>
      </c>
      <c r="D960" s="1">
        <v>38.5</v>
      </c>
      <c r="E960" s="39">
        <v>3.45</v>
      </c>
      <c r="F960" s="1">
        <v>1.5</v>
      </c>
      <c r="G960" s="1" t="s">
        <v>4</v>
      </c>
      <c r="H960" s="5">
        <v>5.0999999999999995E-3</v>
      </c>
      <c r="I960" s="6">
        <v>3.7999999999999999E-2</v>
      </c>
      <c r="J960" s="6">
        <v>2.5000000000000001E-3</v>
      </c>
      <c r="K960" s="6">
        <v>0.29399999999999998</v>
      </c>
      <c r="L960" s="6">
        <f>IF(H960="","",IF(K960="","",K960/H960))</f>
        <v>57.647058823529413</v>
      </c>
      <c r="M960" s="1">
        <v>17</v>
      </c>
      <c r="N960" s="20">
        <v>7.44</v>
      </c>
      <c r="O960" s="13">
        <v>49.5</v>
      </c>
      <c r="P960" s="1">
        <v>4.83</v>
      </c>
      <c r="Q960" s="39">
        <v>0.9</v>
      </c>
      <c r="R960" s="13"/>
      <c r="S960" s="6">
        <v>0.15</v>
      </c>
      <c r="T960" s="6">
        <v>1.62</v>
      </c>
      <c r="U960" s="6">
        <v>0.41</v>
      </c>
      <c r="V960" s="6">
        <v>0.56000000000000005</v>
      </c>
      <c r="W960" s="6">
        <v>0.15</v>
      </c>
      <c r="X960" s="6">
        <f>IF(T960="","",T960-U960-V960-W960)</f>
        <v>0.50000000000000011</v>
      </c>
      <c r="Y960" s="9">
        <f>IF(U960="","",U960/$T960)</f>
        <v>0.25308641975308638</v>
      </c>
      <c r="Z960" s="9">
        <f>IF(V960="","",V960/$T960)</f>
        <v>0.34567901234567905</v>
      </c>
      <c r="AA960" s="9">
        <f>IF(W960="","",W960/$T960)</f>
        <v>9.2592592592592587E-2</v>
      </c>
      <c r="AB960" s="9">
        <f>IF(X960="","",X960/$T960)</f>
        <v>0.30864197530864201</v>
      </c>
      <c r="AC960" s="21"/>
      <c r="AD960" s="1"/>
      <c r="AE960" s="1">
        <v>2017</v>
      </c>
      <c r="AF960" s="1">
        <v>30</v>
      </c>
      <c r="AG960" s="1">
        <v>24</v>
      </c>
      <c r="AH960" s="12" t="s">
        <v>2656</v>
      </c>
      <c r="AI960" s="1"/>
      <c r="AJ960" s="32" t="str">
        <f>IF(AE960&lt;&gt;AE959,"1",IF(C960&gt;C959,AJ959+1,"1"))</f>
        <v>1</v>
      </c>
      <c r="AK960" s="10">
        <f>IF(G960="Top",AJ960*1,IF(G960="Bottom",AJ960+10,""))</f>
        <v>1</v>
      </c>
      <c r="AL960" s="11" t="s">
        <v>2658</v>
      </c>
      <c r="AM960" s="14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</row>
    <row r="961" spans="1:73" s="11" customFormat="1" ht="11.25" hidden="1" x14ac:dyDescent="0.2">
      <c r="A961" s="1">
        <v>34.1</v>
      </c>
      <c r="B961" s="11" t="s">
        <v>318</v>
      </c>
      <c r="C961" s="24">
        <v>42914</v>
      </c>
      <c r="D961" s="1"/>
      <c r="E961" s="20"/>
      <c r="F961" s="1">
        <v>40.5</v>
      </c>
      <c r="G961" s="7" t="s">
        <v>1</v>
      </c>
      <c r="H961" s="5">
        <v>5.5999999999999999E-3</v>
      </c>
      <c r="I961" s="6"/>
      <c r="J961" s="6">
        <v>2.9000000000000001E-2</v>
      </c>
      <c r="K961" s="6"/>
      <c r="L961" s="6" t="str">
        <f>IF(H961="","",IF(K961="","",K961/H961))</f>
        <v/>
      </c>
      <c r="M961" s="1"/>
      <c r="N961" s="20"/>
      <c r="O961" s="13"/>
      <c r="P961" s="1"/>
      <c r="Q961" s="20"/>
      <c r="R961" s="13"/>
      <c r="S961" s="6" t="s">
        <v>35</v>
      </c>
      <c r="T961" s="6"/>
      <c r="U961" s="6"/>
      <c r="V961" s="6"/>
      <c r="W961" s="6"/>
      <c r="X961" s="6" t="str">
        <f>IF(T961="","",T961-U961-V961-W961)</f>
        <v/>
      </c>
      <c r="Y961" s="9" t="str">
        <f>IF(U961="","",U961/$T961)</f>
        <v/>
      </c>
      <c r="Z961" s="9" t="str">
        <f>IF(V961="","",V961/$T961)</f>
        <v/>
      </c>
      <c r="AA961" s="9" t="str">
        <f>IF(W961="","",W961/$T961)</f>
        <v/>
      </c>
      <c r="AB961" s="9" t="str">
        <f>IF(X961="","",X961/$T961)</f>
        <v/>
      </c>
      <c r="AC961" s="21"/>
      <c r="AD961" s="1"/>
      <c r="AE961" s="1">
        <v>2017</v>
      </c>
      <c r="AF961" s="1"/>
      <c r="AG961" s="1">
        <v>18</v>
      </c>
      <c r="AH961" s="12" t="s">
        <v>2656</v>
      </c>
      <c r="AI961" s="1"/>
      <c r="AJ961" s="32">
        <f>IF(AE961&lt;&gt;AE960,"1",IF(C961&gt;C960,AJ960+1,"1"))</f>
        <v>2</v>
      </c>
      <c r="AK961" s="10">
        <f>IF(G961="Top",AJ961*1,IF(G961="Bottom",AJ961+10,""))</f>
        <v>12</v>
      </c>
      <c r="AL961" s="11" t="s">
        <v>3182</v>
      </c>
      <c r="AM961" s="14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</row>
    <row r="962" spans="1:73" s="11" customFormat="1" ht="11.25" x14ac:dyDescent="0.2">
      <c r="A962" s="1">
        <v>34.1</v>
      </c>
      <c r="B962" s="11" t="s">
        <v>318</v>
      </c>
      <c r="C962" s="24">
        <v>42914</v>
      </c>
      <c r="D962" s="1">
        <v>42</v>
      </c>
      <c r="E962" s="39">
        <v>3.5</v>
      </c>
      <c r="F962" s="1">
        <v>1.5</v>
      </c>
      <c r="G962" s="1" t="s">
        <v>4</v>
      </c>
      <c r="H962" s="5">
        <v>1.35E-2</v>
      </c>
      <c r="I962" s="6">
        <v>2.3E-2</v>
      </c>
      <c r="J962" s="6">
        <v>0.10299999999999999</v>
      </c>
      <c r="K962" s="6">
        <v>0.41499999999999998</v>
      </c>
      <c r="L962" s="6">
        <f>IF(H962="","",IF(K962="","",K962/H962))</f>
        <v>30.74074074074074</v>
      </c>
      <c r="M962" s="1">
        <v>15</v>
      </c>
      <c r="N962" s="20">
        <v>7.05</v>
      </c>
      <c r="O962" s="13">
        <v>76.5</v>
      </c>
      <c r="P962" s="1"/>
      <c r="Q962" s="39">
        <v>0.5</v>
      </c>
      <c r="R962" s="13"/>
      <c r="S962" s="6">
        <v>0.15</v>
      </c>
      <c r="T962" s="6">
        <v>1.07</v>
      </c>
      <c r="U962" s="6">
        <v>0.51</v>
      </c>
      <c r="V962" s="6">
        <v>0.1</v>
      </c>
      <c r="W962" s="6">
        <v>0</v>
      </c>
      <c r="X962" s="6">
        <f>IF(T962="","",T962-U962-V962-W962)</f>
        <v>0.46000000000000008</v>
      </c>
      <c r="Y962" s="9">
        <f>IF(U962="","",U962/$T962)</f>
        <v>0.47663551401869159</v>
      </c>
      <c r="Z962" s="9">
        <f>IF(V962="","",V962/$T962)</f>
        <v>9.3457943925233641E-2</v>
      </c>
      <c r="AA962" s="9">
        <f>IF(W962="","",W962/$T962)</f>
        <v>0</v>
      </c>
      <c r="AB962" s="9">
        <f>IF(X962="","",X962/$T962)</f>
        <v>0.42990654205607481</v>
      </c>
      <c r="AC962" s="21"/>
      <c r="AD962" s="1"/>
      <c r="AE962" s="1">
        <v>2017</v>
      </c>
      <c r="AF962" s="1">
        <v>34</v>
      </c>
      <c r="AG962" s="1">
        <v>21</v>
      </c>
      <c r="AH962" s="12" t="s">
        <v>2656</v>
      </c>
      <c r="AI962" s="1"/>
      <c r="AJ962" s="32" t="str">
        <f>IF(AE962&lt;&gt;AE961,"1",IF(C962&gt;C961,AJ961+1,"1"))</f>
        <v>1</v>
      </c>
      <c r="AK962" s="10">
        <f>IF(G962="Top",AJ962*1,IF(G962="Bottom",AJ962+10,""))</f>
        <v>1</v>
      </c>
      <c r="AL962" s="11" t="s">
        <v>3183</v>
      </c>
      <c r="AM962" s="14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</row>
    <row r="963" spans="1:73" s="11" customFormat="1" ht="11.25" hidden="1" x14ac:dyDescent="0.2">
      <c r="A963" s="1">
        <v>34.1</v>
      </c>
      <c r="B963" s="11" t="s">
        <v>318</v>
      </c>
      <c r="C963" s="24">
        <v>42937</v>
      </c>
      <c r="D963" s="1"/>
      <c r="E963" s="20"/>
      <c r="F963" s="1">
        <v>18.5</v>
      </c>
      <c r="G963" s="7" t="s">
        <v>1</v>
      </c>
      <c r="H963" s="5">
        <v>7.9000000000000008E-3</v>
      </c>
      <c r="I963" s="6"/>
      <c r="J963" s="6">
        <v>1.9E-2</v>
      </c>
      <c r="K963" s="6"/>
      <c r="L963" s="6" t="str">
        <f>IF(H963="","",IF(K963="","",K963/H963))</f>
        <v/>
      </c>
      <c r="M963" s="1"/>
      <c r="N963" s="20"/>
      <c r="O963" s="13"/>
      <c r="P963" s="1"/>
      <c r="Q963" s="20"/>
      <c r="R963" s="13"/>
      <c r="S963" s="6" t="s">
        <v>35</v>
      </c>
      <c r="T963" s="6"/>
      <c r="U963" s="6"/>
      <c r="V963" s="6"/>
      <c r="W963" s="6"/>
      <c r="X963" s="6" t="str">
        <f>IF(T963="","",T963-U963-V963-W963)</f>
        <v/>
      </c>
      <c r="Y963" s="9" t="str">
        <f>IF(U963="","",U963/$T963)</f>
        <v/>
      </c>
      <c r="Z963" s="9" t="str">
        <f>IF(V963="","",V963/$T963)</f>
        <v/>
      </c>
      <c r="AA963" s="9" t="str">
        <f>IF(W963="","",W963/$T963)</f>
        <v/>
      </c>
      <c r="AB963" s="9" t="str">
        <f>IF(X963="","",X963/$T963)</f>
        <v/>
      </c>
      <c r="AC963" s="21"/>
      <c r="AD963" s="1"/>
      <c r="AE963" s="1">
        <v>2017</v>
      </c>
      <c r="AF963" s="1"/>
      <c r="AG963" s="1">
        <v>10</v>
      </c>
      <c r="AH963" s="12" t="s">
        <v>2656</v>
      </c>
      <c r="AI963" s="1"/>
      <c r="AJ963" s="32">
        <f>IF(AE963&lt;&gt;AE962,"1",IF(C963&gt;C962,AJ962+1,"1"))</f>
        <v>2</v>
      </c>
      <c r="AK963" s="10">
        <f>IF(G963="Top",AJ963*1,IF(G963="Bottom",AJ963+10,""))</f>
        <v>12</v>
      </c>
      <c r="AL963" s="11" t="s">
        <v>3728</v>
      </c>
      <c r="AM963" s="14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</row>
    <row r="964" spans="1:73" s="11" customFormat="1" ht="11.25" x14ac:dyDescent="0.2">
      <c r="A964" s="1">
        <v>34.1</v>
      </c>
      <c r="B964" s="11" t="s">
        <v>318</v>
      </c>
      <c r="C964" s="24">
        <v>42937</v>
      </c>
      <c r="D964" s="1">
        <v>20</v>
      </c>
      <c r="E964" s="39">
        <v>3.6</v>
      </c>
      <c r="F964" s="1">
        <v>1.5</v>
      </c>
      <c r="G964" s="1" t="s">
        <v>4</v>
      </c>
      <c r="H964" s="5">
        <v>4.5999999999999999E-3</v>
      </c>
      <c r="I964" s="6">
        <v>7.0000000000000001E-3</v>
      </c>
      <c r="J964" s="6">
        <v>6.0000000000000001E-3</v>
      </c>
      <c r="K964" s="6">
        <v>0.192</v>
      </c>
      <c r="L964" s="6">
        <f>IF(H964="","",IF(K964="","",K964/H964))</f>
        <v>41.739130434782609</v>
      </c>
      <c r="M964" s="1">
        <v>25</v>
      </c>
      <c r="N964" s="20">
        <v>7.37</v>
      </c>
      <c r="O964" s="13">
        <v>61.6</v>
      </c>
      <c r="P964" s="1"/>
      <c r="Q964" s="39">
        <v>2.4</v>
      </c>
      <c r="R964" s="13">
        <v>26.3</v>
      </c>
      <c r="S964" s="6">
        <v>0.15</v>
      </c>
      <c r="T964" s="6">
        <v>1.42</v>
      </c>
      <c r="U964" s="6">
        <v>0.57999999999999996</v>
      </c>
      <c r="V964" s="6">
        <v>0.01</v>
      </c>
      <c r="W964" s="6">
        <v>0</v>
      </c>
      <c r="X964" s="6">
        <f>IF(T964="","",T964-U964-V964-W964)</f>
        <v>0.83</v>
      </c>
      <c r="Y964" s="9">
        <f>IF(U964="","",U964/$T964)</f>
        <v>0.40845070422535212</v>
      </c>
      <c r="Z964" s="9">
        <f>IF(V964="","",V964/$T964)</f>
        <v>7.0422535211267607E-3</v>
      </c>
      <c r="AA964" s="9">
        <f>IF(W964="","",W964/$T964)</f>
        <v>0</v>
      </c>
      <c r="AB964" s="9">
        <f>IF(X964="","",X964/$T964)</f>
        <v>0.58450704225352113</v>
      </c>
      <c r="AC964" s="21"/>
      <c r="AD964" s="1"/>
      <c r="AE964" s="1">
        <v>2017</v>
      </c>
      <c r="AF964" s="1">
        <v>23</v>
      </c>
      <c r="AG964" s="1">
        <v>24</v>
      </c>
      <c r="AH964" s="12" t="s">
        <v>2656</v>
      </c>
      <c r="AI964" s="1"/>
      <c r="AJ964" s="32" t="str">
        <f>IF(AE964&lt;&gt;AE963,"1",IF(C964&gt;C963,AJ963+1,"1"))</f>
        <v>1</v>
      </c>
      <c r="AK964" s="10">
        <f>IF(G964="Top",AJ964*1,IF(G964="Bottom",AJ964+10,""))</f>
        <v>1</v>
      </c>
      <c r="AL964" s="11" t="s">
        <v>3729</v>
      </c>
      <c r="AM964" s="14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</row>
    <row r="965" spans="1:73" s="11" customFormat="1" ht="11.25" hidden="1" x14ac:dyDescent="0.2">
      <c r="A965" s="1">
        <v>34.1</v>
      </c>
      <c r="B965" s="11" t="s">
        <v>318</v>
      </c>
      <c r="C965" s="24">
        <v>42947</v>
      </c>
      <c r="D965" s="1"/>
      <c r="E965" s="20"/>
      <c r="F965" s="1">
        <v>28.5</v>
      </c>
      <c r="G965" s="7" t="s">
        <v>1</v>
      </c>
      <c r="H965" s="5">
        <v>9.9000000000000008E-3</v>
      </c>
      <c r="I965" s="6"/>
      <c r="J965" s="6">
        <v>2.7E-2</v>
      </c>
      <c r="K965" s="6"/>
      <c r="L965" s="6" t="str">
        <f>IF(H965="","",IF(K965="","",K965/H965))</f>
        <v/>
      </c>
      <c r="M965" s="1"/>
      <c r="N965" s="20"/>
      <c r="O965" s="13"/>
      <c r="P965" s="1"/>
      <c r="Q965" s="20"/>
      <c r="R965" s="13"/>
      <c r="S965" s="6" t="s">
        <v>35</v>
      </c>
      <c r="T965" s="6"/>
      <c r="U965" s="6"/>
      <c r="V965" s="6"/>
      <c r="W965" s="6"/>
      <c r="X965" s="6" t="str">
        <f>IF(T965="","",T965-U965-V965-W965)</f>
        <v/>
      </c>
      <c r="Y965" s="9" t="str">
        <f>IF(U965="","",U965/$T965)</f>
        <v/>
      </c>
      <c r="Z965" s="9" t="str">
        <f>IF(V965="","",V965/$T965)</f>
        <v/>
      </c>
      <c r="AA965" s="9" t="str">
        <f>IF(W965="","",W965/$T965)</f>
        <v/>
      </c>
      <c r="AB965" s="9" t="str">
        <f>IF(X965="","",X965/$T965)</f>
        <v/>
      </c>
      <c r="AC965" s="21"/>
      <c r="AD965" s="1"/>
      <c r="AE965" s="1">
        <v>2017</v>
      </c>
      <c r="AF965" s="1"/>
      <c r="AG965" s="1">
        <v>9</v>
      </c>
      <c r="AH965" s="12" t="s">
        <v>2656</v>
      </c>
      <c r="AI965" s="1"/>
      <c r="AJ965" s="32">
        <f>IF(AE965&lt;&gt;AE964,"1",IF(C965&gt;C964,AJ964+1,"1"))</f>
        <v>2</v>
      </c>
      <c r="AK965" s="10">
        <f>IF(G965="Top",AJ965*1,IF(G965="Bottom",AJ965+10,""))</f>
        <v>12</v>
      </c>
      <c r="AL965" s="11" t="s">
        <v>4088</v>
      </c>
      <c r="AM965" s="14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</row>
    <row r="966" spans="1:73" s="11" customFormat="1" ht="11.25" x14ac:dyDescent="0.2">
      <c r="A966" s="1">
        <v>34.1</v>
      </c>
      <c r="B966" s="11" t="s">
        <v>318</v>
      </c>
      <c r="C966" s="24">
        <v>42947</v>
      </c>
      <c r="D966" s="1">
        <v>30</v>
      </c>
      <c r="E966" s="39">
        <v>2.95</v>
      </c>
      <c r="F966" s="1">
        <v>1.5</v>
      </c>
      <c r="G966" s="1" t="s">
        <v>4</v>
      </c>
      <c r="H966" s="5">
        <v>6.6E-3</v>
      </c>
      <c r="I966" s="6">
        <v>7.0000000000000001E-3</v>
      </c>
      <c r="J966" s="6">
        <v>8.0000000000000002E-3</v>
      </c>
      <c r="K966" s="6">
        <v>0.26400000000000001</v>
      </c>
      <c r="L966" s="6">
        <f>IF(H966="","",IF(K966="","",K966/H966))</f>
        <v>40</v>
      </c>
      <c r="M966" s="1">
        <v>20</v>
      </c>
      <c r="N966" s="20">
        <v>7.08</v>
      </c>
      <c r="O966" s="13">
        <v>31.4</v>
      </c>
      <c r="P966" s="1"/>
      <c r="Q966" s="39">
        <v>3.5</v>
      </c>
      <c r="R966" s="13"/>
      <c r="S966" s="6">
        <v>0.15</v>
      </c>
      <c r="T966" s="6">
        <v>0.64</v>
      </c>
      <c r="U966" s="6">
        <v>0.46</v>
      </c>
      <c r="V966" s="6">
        <v>0</v>
      </c>
      <c r="W966" s="6">
        <v>0</v>
      </c>
      <c r="X966" s="6">
        <f>IF(T966="","",T966-U966-V966-W966)</f>
        <v>0.18</v>
      </c>
      <c r="Y966" s="9">
        <f>IF(U966="","",U966/$T966)</f>
        <v>0.71875</v>
      </c>
      <c r="Z966" s="9">
        <f>IF(V966="","",V966/$T966)</f>
        <v>0</v>
      </c>
      <c r="AA966" s="9">
        <f>IF(W966="","",W966/$T966)</f>
        <v>0</v>
      </c>
      <c r="AB966" s="9">
        <f>IF(X966="","",X966/$T966)</f>
        <v>0.28125</v>
      </c>
      <c r="AC966" s="21"/>
      <c r="AD966" s="1"/>
      <c r="AE966" s="1">
        <v>2017</v>
      </c>
      <c r="AF966" s="1">
        <v>24</v>
      </c>
      <c r="AG966" s="1">
        <v>24</v>
      </c>
      <c r="AH966" s="12" t="s">
        <v>2656</v>
      </c>
      <c r="AI966" s="1"/>
      <c r="AJ966" s="32" t="str">
        <f>IF(AE966&lt;&gt;AE965,"1",IF(C966&gt;C965,AJ965+1,"1"))</f>
        <v>1</v>
      </c>
      <c r="AK966" s="10">
        <f>IF(G966="Top",AJ966*1,IF(G966="Bottom",AJ966+10,""))</f>
        <v>1</v>
      </c>
      <c r="AL966" s="11" t="s">
        <v>4089</v>
      </c>
      <c r="AM966" s="14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</row>
    <row r="967" spans="1:73" s="11" customFormat="1" ht="11.25" hidden="1" x14ac:dyDescent="0.2">
      <c r="A967" s="1">
        <v>34.1</v>
      </c>
      <c r="B967" s="11" t="s">
        <v>318</v>
      </c>
      <c r="C967" s="24">
        <v>42955</v>
      </c>
      <c r="D967" s="1"/>
      <c r="E967" s="20"/>
      <c r="F967" s="1">
        <v>30.5</v>
      </c>
      <c r="G967" s="7" t="s">
        <v>1</v>
      </c>
      <c r="H967" s="5">
        <v>6.7000000000000002E-3</v>
      </c>
      <c r="I967" s="6"/>
      <c r="J967" s="6">
        <v>1.9E-2</v>
      </c>
      <c r="K967" s="6"/>
      <c r="L967" s="6" t="str">
        <f>IF(H967="","",IF(K967="","",K967/H967))</f>
        <v/>
      </c>
      <c r="M967" s="1"/>
      <c r="N967" s="20"/>
      <c r="O967" s="13"/>
      <c r="P967" s="1"/>
      <c r="Q967" s="20"/>
      <c r="R967" s="13"/>
      <c r="S967" s="6" t="s">
        <v>35</v>
      </c>
      <c r="T967" s="6"/>
      <c r="U967" s="6"/>
      <c r="V967" s="6"/>
      <c r="W967" s="6"/>
      <c r="X967" s="6" t="str">
        <f>IF(T967="","",T967-U967-V967-W967)</f>
        <v/>
      </c>
      <c r="Y967" s="9" t="str">
        <f>IF(U967="","",U967/$T967)</f>
        <v/>
      </c>
      <c r="Z967" s="9" t="str">
        <f>IF(V967="","",V967/$T967)</f>
        <v/>
      </c>
      <c r="AA967" s="9" t="str">
        <f>IF(W967="","",W967/$T967)</f>
        <v/>
      </c>
      <c r="AB967" s="9" t="str">
        <f>IF(X967="","",X967/$T967)</f>
        <v/>
      </c>
      <c r="AC967" s="21"/>
      <c r="AD967" s="1"/>
      <c r="AE967" s="1">
        <v>2017</v>
      </c>
      <c r="AF967" s="1"/>
      <c r="AG967" s="1">
        <v>16</v>
      </c>
      <c r="AH967" s="12" t="s">
        <v>2656</v>
      </c>
      <c r="AI967" s="1"/>
      <c r="AJ967" s="32">
        <f>IF(AE967&lt;&gt;AE966,"1",IF(C967&gt;C966,AJ966+1,"1"))</f>
        <v>2</v>
      </c>
      <c r="AK967" s="10">
        <f>IF(G967="Top",AJ967*1,IF(G967="Bottom",AJ967+10,""))</f>
        <v>12</v>
      </c>
      <c r="AL967" s="11" t="s">
        <v>4316</v>
      </c>
      <c r="AM967" s="14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</row>
    <row r="968" spans="1:73" s="11" customFormat="1" ht="11.25" x14ac:dyDescent="0.2">
      <c r="A968" s="1">
        <v>34.1</v>
      </c>
      <c r="B968" s="11" t="s">
        <v>318</v>
      </c>
      <c r="C968" s="24">
        <v>42955</v>
      </c>
      <c r="D968" s="1">
        <v>32</v>
      </c>
      <c r="E968" s="39">
        <v>3.45</v>
      </c>
      <c r="F968" s="1">
        <v>1.5</v>
      </c>
      <c r="G968" s="1" t="s">
        <v>4</v>
      </c>
      <c r="H968" s="5">
        <v>9.300000000000001E-3</v>
      </c>
      <c r="I968" s="6">
        <v>1.4999999999999999E-2</v>
      </c>
      <c r="J968" s="6">
        <v>7.8E-2</v>
      </c>
      <c r="K968" s="6">
        <v>0.52100000000000002</v>
      </c>
      <c r="L968" s="6">
        <f>IF(H968="","",IF(K968="","",K968/H968))</f>
        <v>56.021505376344081</v>
      </c>
      <c r="M968" s="1">
        <v>17</v>
      </c>
      <c r="N968" s="20">
        <v>7.87</v>
      </c>
      <c r="O968" s="13">
        <v>70.3</v>
      </c>
      <c r="P968" s="1">
        <v>1.72</v>
      </c>
      <c r="Q968" s="39">
        <v>1.2</v>
      </c>
      <c r="R968" s="13"/>
      <c r="S968" s="6">
        <v>0.15</v>
      </c>
      <c r="T968" s="6">
        <v>2.09</v>
      </c>
      <c r="U968" s="6">
        <v>1.47</v>
      </c>
      <c r="V968" s="6">
        <v>0.32</v>
      </c>
      <c r="W968" s="6">
        <v>0</v>
      </c>
      <c r="X968" s="6">
        <f>IF(T968="","",T968-U968-V968-W968)</f>
        <v>0.29999999999999988</v>
      </c>
      <c r="Y968" s="9">
        <f>IF(U968="","",U968/$T968)</f>
        <v>0.70334928229665072</v>
      </c>
      <c r="Z968" s="9">
        <f>IF(V968="","",V968/$T968)</f>
        <v>0.15311004784688997</v>
      </c>
      <c r="AA968" s="9">
        <f>IF(W968="","",W968/$T968)</f>
        <v>0</v>
      </c>
      <c r="AB968" s="9">
        <f>IF(X968="","",X968/$T968)</f>
        <v>0.14354066985645927</v>
      </c>
      <c r="AC968" s="21"/>
      <c r="AD968" s="1"/>
      <c r="AE968" s="1">
        <v>2017</v>
      </c>
      <c r="AF968" s="1">
        <v>20</v>
      </c>
      <c r="AG968" s="1">
        <v>24</v>
      </c>
      <c r="AH968" s="12" t="s">
        <v>2656</v>
      </c>
      <c r="AI968" s="1"/>
      <c r="AJ968" s="32" t="str">
        <f>IF(AE968&lt;&gt;AE967,"1",IF(C968&gt;C967,AJ967+1,"1"))</f>
        <v>1</v>
      </c>
      <c r="AK968" s="10">
        <f>IF(G968="Top",AJ968*1,IF(G968="Bottom",AJ968+10,""))</f>
        <v>1</v>
      </c>
      <c r="AL968" s="11" t="s">
        <v>4317</v>
      </c>
      <c r="AM968" s="14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</row>
    <row r="969" spans="1:73" s="11" customFormat="1" ht="11.25" hidden="1" x14ac:dyDescent="0.2">
      <c r="A969" s="1">
        <v>34.1</v>
      </c>
      <c r="B969" s="11" t="s">
        <v>318</v>
      </c>
      <c r="C969" s="24">
        <v>42971</v>
      </c>
      <c r="D969" s="1"/>
      <c r="E969" s="20"/>
      <c r="F969" s="1">
        <v>35.5</v>
      </c>
      <c r="G969" s="7" t="s">
        <v>1</v>
      </c>
      <c r="H969" s="5">
        <v>1.8100000000000002E-2</v>
      </c>
      <c r="I969" s="6"/>
      <c r="J969" s="6">
        <v>2.3E-2</v>
      </c>
      <c r="K969" s="6"/>
      <c r="L969" s="6" t="str">
        <f>IF(H969="","",IF(K969="","",K969/H969))</f>
        <v/>
      </c>
      <c r="M969" s="1"/>
      <c r="N969" s="20"/>
      <c r="O969" s="13"/>
      <c r="P969" s="1"/>
      <c r="Q969" s="20"/>
      <c r="R969" s="13"/>
      <c r="S969" s="6" t="s">
        <v>35</v>
      </c>
      <c r="T969" s="6"/>
      <c r="U969" s="6"/>
      <c r="V969" s="6"/>
      <c r="W969" s="6"/>
      <c r="X969" s="6" t="str">
        <f>IF(T969="","",T969-U969-V969-W969)</f>
        <v/>
      </c>
      <c r="Y969" s="9" t="str">
        <f>IF(U969="","",U969/$T969)</f>
        <v/>
      </c>
      <c r="Z969" s="9" t="str">
        <f>IF(V969="","",V969/$T969)</f>
        <v/>
      </c>
      <c r="AA969" s="9" t="str">
        <f>IF(W969="","",W969/$T969)</f>
        <v/>
      </c>
      <c r="AB969" s="9" t="str">
        <f>IF(X969="","",X969/$T969)</f>
        <v/>
      </c>
      <c r="AC969" s="21"/>
      <c r="AD969" s="1"/>
      <c r="AE969" s="1">
        <v>2017</v>
      </c>
      <c r="AF969" s="1"/>
      <c r="AG969" s="1">
        <v>13</v>
      </c>
      <c r="AH969" s="12" t="s">
        <v>2656</v>
      </c>
      <c r="AI969" s="1"/>
      <c r="AJ969" s="32">
        <f>IF(AE969&lt;&gt;AE968,"1",IF(C969&gt;C968,AJ968+1,"1"))</f>
        <v>2</v>
      </c>
      <c r="AK969" s="10">
        <f>IF(G969="Top",AJ969*1,IF(G969="Bottom",AJ969+10,""))</f>
        <v>12</v>
      </c>
      <c r="AL969" s="11" t="s">
        <v>4742</v>
      </c>
      <c r="AM969" s="14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</row>
    <row r="970" spans="1:73" s="11" customFormat="1" ht="11.25" x14ac:dyDescent="0.2">
      <c r="A970" s="1">
        <v>34.1</v>
      </c>
      <c r="B970" s="11" t="s">
        <v>318</v>
      </c>
      <c r="C970" s="24">
        <v>42971</v>
      </c>
      <c r="D970" s="1">
        <v>37</v>
      </c>
      <c r="E970" s="39">
        <v>3.75</v>
      </c>
      <c r="F970" s="1">
        <v>1.5</v>
      </c>
      <c r="G970" s="1" t="s">
        <v>4</v>
      </c>
      <c r="H970" s="5">
        <v>2.01E-2</v>
      </c>
      <c r="I970" s="6">
        <v>7.0000000000000001E-3</v>
      </c>
      <c r="J970" s="6">
        <v>2.5000000000000001E-2</v>
      </c>
      <c r="K970" s="6">
        <v>0.315</v>
      </c>
      <c r="L970" s="6">
        <f>IF(H970="","",IF(K970="","",K970/H970))</f>
        <v>15.671641791044776</v>
      </c>
      <c r="M970" s="1">
        <v>22</v>
      </c>
      <c r="N970" s="20">
        <v>8.31</v>
      </c>
      <c r="O970" s="13">
        <v>55.7</v>
      </c>
      <c r="P970" s="1"/>
      <c r="Q970" s="39">
        <v>2</v>
      </c>
      <c r="R970" s="13"/>
      <c r="S970" s="6">
        <v>0.15</v>
      </c>
      <c r="T970" s="6">
        <v>1.05</v>
      </c>
      <c r="U970" s="6">
        <v>0.52</v>
      </c>
      <c r="V970" s="6">
        <v>0.05</v>
      </c>
      <c r="W970" s="6">
        <v>0</v>
      </c>
      <c r="X970" s="6">
        <f>IF(T970="","",T970-U970-V970-W970)</f>
        <v>0.48000000000000004</v>
      </c>
      <c r="Y970" s="9">
        <f>IF(U970="","",U970/$T970)</f>
        <v>0.49523809523809526</v>
      </c>
      <c r="Z970" s="9">
        <f>IF(V970="","",V970/$T970)</f>
        <v>4.7619047619047616E-2</v>
      </c>
      <c r="AA970" s="9">
        <f>IF(W970="","",W970/$T970)</f>
        <v>0</v>
      </c>
      <c r="AB970" s="9">
        <f>IF(X970="","",X970/$T970)</f>
        <v>0.45714285714285718</v>
      </c>
      <c r="AC970" s="21"/>
      <c r="AD970" s="1"/>
      <c r="AE970" s="1">
        <v>2017</v>
      </c>
      <c r="AF970" s="1">
        <v>25</v>
      </c>
      <c r="AG970" s="1">
        <v>23</v>
      </c>
      <c r="AH970" s="12" t="s">
        <v>2656</v>
      </c>
      <c r="AI970" s="1"/>
      <c r="AJ970" s="32" t="str">
        <f>IF(AE970&lt;&gt;AE969,"1",IF(C970&gt;C969,AJ969+1,"1"))</f>
        <v>1</v>
      </c>
      <c r="AK970" s="10">
        <f>IF(G970="Top",AJ970*1,IF(G970="Bottom",AJ970+10,""))</f>
        <v>1</v>
      </c>
      <c r="AL970" s="11" t="s">
        <v>4743</v>
      </c>
      <c r="AM970" s="14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</row>
    <row r="971" spans="1:73" s="11" customFormat="1" ht="11.25" hidden="1" x14ac:dyDescent="0.2">
      <c r="A971" s="1">
        <v>34.1</v>
      </c>
      <c r="B971" s="11" t="s">
        <v>318</v>
      </c>
      <c r="C971" s="24">
        <v>42989</v>
      </c>
      <c r="D971" s="1"/>
      <c r="E971" s="20"/>
      <c r="F971" s="1">
        <v>18.5</v>
      </c>
      <c r="G971" s="7" t="s">
        <v>1</v>
      </c>
      <c r="H971" s="5">
        <v>6.7000000000000002E-3</v>
      </c>
      <c r="I971" s="6"/>
      <c r="J971" s="6">
        <v>8.8999999999999996E-2</v>
      </c>
      <c r="K971" s="6"/>
      <c r="L971" s="6" t="str">
        <f>IF(H971="","",IF(K971="","",K971/H971))</f>
        <v/>
      </c>
      <c r="M971" s="1"/>
      <c r="N971" s="20"/>
      <c r="O971" s="13"/>
      <c r="P971" s="1"/>
      <c r="Q971" s="20"/>
      <c r="R971" s="13"/>
      <c r="S971" s="6" t="s">
        <v>35</v>
      </c>
      <c r="T971" s="6"/>
      <c r="U971" s="6"/>
      <c r="V971" s="6"/>
      <c r="W971" s="6"/>
      <c r="X971" s="6" t="str">
        <f>IF(T971="","",T971-U971-V971-W971)</f>
        <v/>
      </c>
      <c r="Y971" s="9" t="str">
        <f>IF(U971="","",U971/$T971)</f>
        <v/>
      </c>
      <c r="Z971" s="9" t="str">
        <f>IF(V971="","",V971/$T971)</f>
        <v/>
      </c>
      <c r="AA971" s="9" t="str">
        <f>IF(W971="","",W971/$T971)</f>
        <v/>
      </c>
      <c r="AB971" s="9" t="str">
        <f>IF(X971="","",X971/$T971)</f>
        <v/>
      </c>
      <c r="AC971" s="21"/>
      <c r="AD971" s="1"/>
      <c r="AE971" s="1">
        <v>2017</v>
      </c>
      <c r="AF971" s="1"/>
      <c r="AG971" s="1">
        <v>9</v>
      </c>
      <c r="AH971" s="12" t="s">
        <v>2656</v>
      </c>
      <c r="AI971" s="1"/>
      <c r="AJ971" s="32">
        <f>IF(AE971&lt;&gt;AE970,"1",IF(C971&gt;C970,AJ970+1,"1"))</f>
        <v>2</v>
      </c>
      <c r="AK971" s="10">
        <f>IF(G971="Top",AJ971*1,IF(G971="Bottom",AJ971+10,""))</f>
        <v>12</v>
      </c>
      <c r="AL971" s="11" t="s">
        <v>5243</v>
      </c>
      <c r="AM971" s="14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</row>
    <row r="972" spans="1:73" s="11" customFormat="1" ht="11.25" x14ac:dyDescent="0.2">
      <c r="A972" s="1">
        <v>34.1</v>
      </c>
      <c r="B972" s="11" t="s">
        <v>318</v>
      </c>
      <c r="C972" s="24">
        <v>42989</v>
      </c>
      <c r="D972" s="1">
        <v>20</v>
      </c>
      <c r="E972" s="39">
        <v>3.65</v>
      </c>
      <c r="F972" s="1">
        <v>1.5</v>
      </c>
      <c r="G972" s="1" t="s">
        <v>4</v>
      </c>
      <c r="H972" s="5">
        <v>4.3E-3</v>
      </c>
      <c r="I972" s="6">
        <v>1.7999999999999999E-2</v>
      </c>
      <c r="J972" s="6">
        <v>1.4999999999999999E-2</v>
      </c>
      <c r="K972" s="6">
        <v>0.373</v>
      </c>
      <c r="L972" s="6">
        <f>IF(H972="","",IF(K972="","",K972/H972))</f>
        <v>86.744186046511629</v>
      </c>
      <c r="M972" s="1">
        <v>20</v>
      </c>
      <c r="N972" s="20">
        <v>7.63</v>
      </c>
      <c r="O972" s="13">
        <v>71.2</v>
      </c>
      <c r="P972" s="1"/>
      <c r="Q972" s="39">
        <v>1.8</v>
      </c>
      <c r="R972" s="13">
        <v>17.899999999999999</v>
      </c>
      <c r="S972" s="6">
        <v>0.15</v>
      </c>
      <c r="T972" s="6">
        <v>1.27</v>
      </c>
      <c r="U972" s="6">
        <v>0.76</v>
      </c>
      <c r="V972" s="6">
        <v>0</v>
      </c>
      <c r="W972" s="6">
        <v>0</v>
      </c>
      <c r="X972" s="6">
        <f>IF(T972="","",T972-U972-V972-W972)</f>
        <v>0.51</v>
      </c>
      <c r="Y972" s="9">
        <f>IF(U972="","",U972/$T972)</f>
        <v>0.59842519685039375</v>
      </c>
      <c r="Z972" s="9">
        <f>IF(V972="","",V972/$T972)</f>
        <v>0</v>
      </c>
      <c r="AA972" s="9">
        <f>IF(W972="","",W972/$T972)</f>
        <v>0</v>
      </c>
      <c r="AB972" s="9">
        <f>IF(X972="","",X972/$T972)</f>
        <v>0.40157480314960631</v>
      </c>
      <c r="AC972" s="21"/>
      <c r="AD972" s="1"/>
      <c r="AE972" s="1">
        <v>2017</v>
      </c>
      <c r="AF972" s="1">
        <v>24</v>
      </c>
      <c r="AG972" s="1">
        <v>20</v>
      </c>
      <c r="AH972" s="12" t="s">
        <v>2656</v>
      </c>
      <c r="AI972" s="1"/>
      <c r="AJ972" s="32" t="str">
        <f>IF(AE972&lt;&gt;AE971,"1",IF(C972&gt;C971,AJ971+1,"1"))</f>
        <v>1</v>
      </c>
      <c r="AK972" s="10">
        <f>IF(G972="Top",AJ972*1,IF(G972="Bottom",AJ972+10,""))</f>
        <v>1</v>
      </c>
      <c r="AL972" s="11" t="s">
        <v>5244</v>
      </c>
      <c r="AM972" s="14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</row>
    <row r="973" spans="1:73" s="11" customFormat="1" ht="11.25" hidden="1" x14ac:dyDescent="0.2">
      <c r="A973" s="1">
        <v>34.1</v>
      </c>
      <c r="B973" s="11" t="s">
        <v>318</v>
      </c>
      <c r="C973" s="24">
        <v>43010</v>
      </c>
      <c r="D973" s="1"/>
      <c r="E973" s="20"/>
      <c r="F973" s="1">
        <v>35.5</v>
      </c>
      <c r="G973" s="7" t="s">
        <v>1</v>
      </c>
      <c r="H973" s="5">
        <v>4.4999999999999997E-3</v>
      </c>
      <c r="I973" s="6"/>
      <c r="J973" s="6">
        <v>0.03</v>
      </c>
      <c r="K973" s="6"/>
      <c r="L973" s="6" t="str">
        <f>IF(H973="","",IF(K973="","",K973/H973))</f>
        <v/>
      </c>
      <c r="M973" s="1"/>
      <c r="N973" s="20"/>
      <c r="O973" s="13"/>
      <c r="P973" s="1"/>
      <c r="Q973" s="20"/>
      <c r="R973" s="13"/>
      <c r="S973" s="6" t="s">
        <v>35</v>
      </c>
      <c r="T973" s="6"/>
      <c r="U973" s="6"/>
      <c r="V973" s="6"/>
      <c r="W973" s="6"/>
      <c r="X973" s="6" t="str">
        <f>IF(T973="","",T973-U973-V973-W973)</f>
        <v/>
      </c>
      <c r="Y973" s="9" t="str">
        <f>IF(U973="","",U973/$T973)</f>
        <v/>
      </c>
      <c r="Z973" s="9" t="str">
        <f>IF(V973="","",V973/$T973)</f>
        <v/>
      </c>
      <c r="AA973" s="9" t="str">
        <f>IF(W973="","",W973/$T973)</f>
        <v/>
      </c>
      <c r="AB973" s="9" t="str">
        <f>IF(X973="","",X973/$T973)</f>
        <v/>
      </c>
      <c r="AC973" s="21"/>
      <c r="AD973" s="1"/>
      <c r="AE973" s="1">
        <v>2017</v>
      </c>
      <c r="AF973" s="1"/>
      <c r="AG973" s="1">
        <v>8</v>
      </c>
      <c r="AH973" s="12" t="s">
        <v>2656</v>
      </c>
      <c r="AI973" s="1"/>
      <c r="AJ973" s="32">
        <f>IF(AE973&lt;&gt;AE972,"1",IF(C973&gt;C972,AJ972+1,"1"))</f>
        <v>2</v>
      </c>
      <c r="AK973" s="10">
        <f>IF(G973="Top",AJ973*1,IF(G973="Bottom",AJ973+10,""))</f>
        <v>12</v>
      </c>
      <c r="AL973" s="11" t="s">
        <v>5820</v>
      </c>
      <c r="AM973" s="14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</row>
    <row r="974" spans="1:73" s="11" customFormat="1" ht="11.25" x14ac:dyDescent="0.2">
      <c r="A974" s="1">
        <v>34.1</v>
      </c>
      <c r="B974" s="11" t="s">
        <v>318</v>
      </c>
      <c r="C974" s="24">
        <v>43010</v>
      </c>
      <c r="D974" s="1">
        <v>37</v>
      </c>
      <c r="E974" s="39">
        <v>3.85</v>
      </c>
      <c r="F974" s="1">
        <v>1.5</v>
      </c>
      <c r="G974" s="1" t="s">
        <v>4</v>
      </c>
      <c r="H974" s="5">
        <v>7.0999999999999995E-3</v>
      </c>
      <c r="I974" s="6">
        <v>7.0000000000000001E-3</v>
      </c>
      <c r="J974" s="6">
        <v>4.1000000000000002E-2</v>
      </c>
      <c r="K974" s="6">
        <v>0.42099999999999999</v>
      </c>
      <c r="L974" s="6">
        <f>IF(H974="","",IF(K974="","",K974/H974))</f>
        <v>59.295774647887328</v>
      </c>
      <c r="M974" s="1">
        <v>16</v>
      </c>
      <c r="N974" s="20">
        <v>7.06</v>
      </c>
      <c r="O974" s="13">
        <v>76.2</v>
      </c>
      <c r="P974" s="1"/>
      <c r="Q974" s="39">
        <v>2</v>
      </c>
      <c r="R974" s="13"/>
      <c r="S974" s="6">
        <v>0.15</v>
      </c>
      <c r="T974" s="6">
        <v>2.4</v>
      </c>
      <c r="U974" s="6">
        <v>0.41</v>
      </c>
      <c r="V974" s="6">
        <v>0.49</v>
      </c>
      <c r="W974" s="6">
        <v>0</v>
      </c>
      <c r="X974" s="6">
        <f>IF(T974="","",T974-U974-V974-W974)</f>
        <v>1.5</v>
      </c>
      <c r="Y974" s="9">
        <f>IF(U974="","",U974/$T974)</f>
        <v>0.17083333333333334</v>
      </c>
      <c r="Z974" s="9">
        <f>IF(V974="","",V974/$T974)</f>
        <v>0.20416666666666666</v>
      </c>
      <c r="AA974" s="9">
        <f>IF(W974="","",W974/$T974)</f>
        <v>0</v>
      </c>
      <c r="AB974" s="9">
        <f>IF(X974="","",X974/$T974)</f>
        <v>0.625</v>
      </c>
      <c r="AC974" s="21"/>
      <c r="AD974" s="1"/>
      <c r="AE974" s="1">
        <v>2017</v>
      </c>
      <c r="AF974" s="1">
        <v>19</v>
      </c>
      <c r="AG974" s="1">
        <v>19</v>
      </c>
      <c r="AH974" s="12" t="s">
        <v>2656</v>
      </c>
      <c r="AI974" s="1"/>
      <c r="AJ974" s="32" t="str">
        <f>IF(AE974&lt;&gt;AE973,"1",IF(C974&gt;C973,AJ973+1,"1"))</f>
        <v>1</v>
      </c>
      <c r="AK974" s="10">
        <f>IF(G974="Top",AJ974*1,IF(G974="Bottom",AJ974+10,""))</f>
        <v>1</v>
      </c>
      <c r="AL974" s="11" t="s">
        <v>5821</v>
      </c>
      <c r="AM974" s="14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</row>
    <row r="975" spans="1:73" s="11" customFormat="1" ht="11.25" hidden="1" x14ac:dyDescent="0.2">
      <c r="A975" s="15">
        <v>36</v>
      </c>
      <c r="B975" s="11" t="s">
        <v>127</v>
      </c>
      <c r="C975" s="16">
        <v>42526</v>
      </c>
      <c r="D975" s="3"/>
      <c r="E975" s="4"/>
      <c r="F975" s="3">
        <v>12</v>
      </c>
      <c r="G975" s="7" t="s">
        <v>1</v>
      </c>
      <c r="H975" s="17">
        <v>2.0799999999999999E-2</v>
      </c>
      <c r="I975" s="4"/>
      <c r="J975" s="4">
        <v>2.5000000000000001E-2</v>
      </c>
      <c r="K975" s="4"/>
      <c r="L975" s="4" t="str">
        <f>IF(K975="","",IF(H975="","",K975/H975))</f>
        <v/>
      </c>
      <c r="M975" s="7"/>
      <c r="N975" s="4"/>
      <c r="O975" s="7"/>
      <c r="P975" s="3"/>
      <c r="Q975" s="4"/>
      <c r="R975" s="3"/>
      <c r="S975" s="4"/>
      <c r="T975" s="8"/>
      <c r="U975" s="8"/>
      <c r="V975" s="4"/>
      <c r="W975" s="4"/>
      <c r="X975" s="4" t="str">
        <f>IF(T975="","",IF(W975="","",(T975-U975-V975-W975)))</f>
        <v/>
      </c>
      <c r="Y975" s="9" t="str">
        <f>IF(U975="","",U975/$T975)</f>
        <v/>
      </c>
      <c r="Z975" s="9" t="str">
        <f>IF(V975="","",V975/$T975)</f>
        <v/>
      </c>
      <c r="AA975" s="9" t="str">
        <f>IF(W975="","",W975/$T975)</f>
        <v/>
      </c>
      <c r="AB975" s="9" t="str">
        <f>IF(X975="","",X975/$T975)</f>
        <v/>
      </c>
      <c r="AC975" s="9"/>
      <c r="AD975" s="8"/>
      <c r="AE975" s="10">
        <v>2016</v>
      </c>
      <c r="AF975" s="7"/>
      <c r="AG975" s="7">
        <v>12</v>
      </c>
      <c r="AH975" s="12" t="s">
        <v>127</v>
      </c>
      <c r="AI975" s="12"/>
      <c r="AJ975" s="32" t="str">
        <f>IF(AE975&lt;&gt;AE974,"1",IF(C975&gt;C974,AJ974+1,"1"))</f>
        <v>1</v>
      </c>
      <c r="AK975" s="10">
        <f>IF(G975="Top",AJ975*1,IF(G975="Bottom",AJ975+10,""))</f>
        <v>11</v>
      </c>
      <c r="AL975" s="11" t="s">
        <v>128</v>
      </c>
      <c r="AN975" s="10"/>
      <c r="AO975" s="10"/>
      <c r="AP975" s="7"/>
      <c r="AQ975" s="10"/>
      <c r="AR975" s="10"/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</row>
    <row r="976" spans="1:73" s="11" customFormat="1" ht="11.25" x14ac:dyDescent="0.2">
      <c r="A976" s="15">
        <v>36</v>
      </c>
      <c r="B976" s="11" t="s">
        <v>127</v>
      </c>
      <c r="C976" s="16">
        <v>42526</v>
      </c>
      <c r="D976" s="3">
        <v>15.5</v>
      </c>
      <c r="E976" s="38">
        <v>8.0500000000000007</v>
      </c>
      <c r="F976" s="3">
        <v>1.5</v>
      </c>
      <c r="G976" s="7" t="s">
        <v>4</v>
      </c>
      <c r="H976" s="17">
        <v>1.09E-2</v>
      </c>
      <c r="I976" s="4">
        <v>1.6E-2</v>
      </c>
      <c r="J976" s="4">
        <v>3.4000000000000002E-2</v>
      </c>
      <c r="K976" s="4">
        <v>0.221</v>
      </c>
      <c r="L976" s="4">
        <f>IF(K976="","",IF(H976="","",K976/H976))</f>
        <v>20.275229357798164</v>
      </c>
      <c r="M976" s="7">
        <v>13</v>
      </c>
      <c r="N976" s="4">
        <v>8.39</v>
      </c>
      <c r="O976" s="7">
        <v>236.1</v>
      </c>
      <c r="P976" s="3">
        <v>23.8</v>
      </c>
      <c r="Q976" s="38">
        <v>2.9</v>
      </c>
      <c r="R976" s="3"/>
      <c r="S976" s="4">
        <v>0.15</v>
      </c>
      <c r="T976" s="8">
        <v>0.96</v>
      </c>
      <c r="U976" s="8">
        <v>0</v>
      </c>
      <c r="V976" s="4">
        <v>0</v>
      </c>
      <c r="W976" s="4">
        <v>0.96</v>
      </c>
      <c r="X976" s="4">
        <f>IF(T976="","",IF(W976="","",(T976-U976-V976-W976)))</f>
        <v>0</v>
      </c>
      <c r="Y976" s="9">
        <f>IF(U976="","",U976/$T976)</f>
        <v>0</v>
      </c>
      <c r="Z976" s="9">
        <f>IF(V976="","",V976/$T976)</f>
        <v>0</v>
      </c>
      <c r="AA976" s="9">
        <f>IF(W976="","",W976/$T976)</f>
        <v>1</v>
      </c>
      <c r="AB976" s="9">
        <f>IF(X976="","",X976/$T976)</f>
        <v>0</v>
      </c>
      <c r="AC976" s="9"/>
      <c r="AD976" s="8"/>
      <c r="AE976" s="10">
        <v>2016</v>
      </c>
      <c r="AF976" s="7">
        <v>20</v>
      </c>
      <c r="AG976" s="7">
        <v>19</v>
      </c>
      <c r="AH976" s="12" t="s">
        <v>127</v>
      </c>
      <c r="AI976" s="12"/>
      <c r="AJ976" s="32" t="str">
        <f>IF(AE976&lt;&gt;AE975,"1",IF(C976&gt;C975,AJ975+1,"1"))</f>
        <v>1</v>
      </c>
      <c r="AK976" s="10">
        <f>IF(G976="Top",AJ976*1,IF(G976="Bottom",AJ976+10,""))</f>
        <v>1</v>
      </c>
      <c r="AL976" s="11" t="s">
        <v>129</v>
      </c>
      <c r="AN976" s="10"/>
      <c r="AO976" s="10"/>
      <c r="AP976" s="7"/>
      <c r="AQ976" s="10"/>
      <c r="AR976" s="10"/>
      <c r="AS976" s="10"/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D976" s="10"/>
      <c r="BE976" s="10"/>
    </row>
    <row r="977" spans="1:73" s="11" customFormat="1" ht="11.25" hidden="1" x14ac:dyDescent="0.2">
      <c r="A977" s="15">
        <v>36</v>
      </c>
      <c r="B977" s="11" t="s">
        <v>127</v>
      </c>
      <c r="C977" s="16">
        <v>42540</v>
      </c>
      <c r="D977" s="3"/>
      <c r="E977" s="4"/>
      <c r="F977" s="3">
        <v>11</v>
      </c>
      <c r="G977" s="7" t="s">
        <v>1</v>
      </c>
      <c r="H977" s="17">
        <v>1.72E-2</v>
      </c>
      <c r="I977" s="4"/>
      <c r="J977" s="4" t="s">
        <v>35</v>
      </c>
      <c r="K977" s="4"/>
      <c r="L977" s="4" t="str">
        <f>IF(K977="","",IF(H977="","",K977/H977))</f>
        <v/>
      </c>
      <c r="M977" s="7"/>
      <c r="N977" s="4"/>
      <c r="O977" s="7"/>
      <c r="P977" s="3"/>
      <c r="Q977" s="4"/>
      <c r="R977" s="3"/>
      <c r="S977" s="4"/>
      <c r="T977" s="8"/>
      <c r="U977" s="8"/>
      <c r="V977" s="4"/>
      <c r="W977" s="4"/>
      <c r="X977" s="4" t="str">
        <f>IF(T977="","",IF(W977="","",(T977-U977-V977-W977)))</f>
        <v/>
      </c>
      <c r="Y977" s="9" t="str">
        <f>IF(U977="","",U977/$T977)</f>
        <v/>
      </c>
      <c r="Z977" s="9" t="str">
        <f>IF(V977="","",V977/$T977)</f>
        <v/>
      </c>
      <c r="AA977" s="9" t="str">
        <f>IF(W977="","",W977/$T977)</f>
        <v/>
      </c>
      <c r="AB977" s="9" t="str">
        <f>IF(X977="","",X977/$T977)</f>
        <v/>
      </c>
      <c r="AC977" s="9"/>
      <c r="AD977" s="8"/>
      <c r="AE977" s="10">
        <v>2016</v>
      </c>
      <c r="AF977" s="7"/>
      <c r="AG977" s="7">
        <v>12</v>
      </c>
      <c r="AH977" s="12" t="s">
        <v>127</v>
      </c>
      <c r="AI977" s="12"/>
      <c r="AJ977" s="32">
        <f>IF(AE977&lt;&gt;AE976,"1",IF(C977&gt;C976,AJ976+1,"1"))</f>
        <v>2</v>
      </c>
      <c r="AK977" s="10">
        <f>IF(G977="Top",AJ977*1,IF(G977="Bottom",AJ977+10,""))</f>
        <v>12</v>
      </c>
      <c r="AL977" s="11" t="s">
        <v>387</v>
      </c>
      <c r="AN977" s="10"/>
      <c r="AO977" s="10"/>
      <c r="AP977" s="7"/>
      <c r="AQ977" s="10"/>
      <c r="AR977" s="10"/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</row>
    <row r="978" spans="1:73" s="11" customFormat="1" ht="11.25" x14ac:dyDescent="0.2">
      <c r="A978" s="15">
        <v>36</v>
      </c>
      <c r="B978" s="11" t="s">
        <v>127</v>
      </c>
      <c r="C978" s="16">
        <v>42540</v>
      </c>
      <c r="D978" s="3">
        <v>15</v>
      </c>
      <c r="E978" s="38">
        <v>5.55</v>
      </c>
      <c r="F978" s="3">
        <v>1.5</v>
      </c>
      <c r="G978" s="7" t="s">
        <v>4</v>
      </c>
      <c r="H978" s="17">
        <v>1.35E-2</v>
      </c>
      <c r="I978" s="4" t="s">
        <v>35</v>
      </c>
      <c r="J978" s="4" t="s">
        <v>35</v>
      </c>
      <c r="K978" s="4">
        <v>0.64800000000000002</v>
      </c>
      <c r="L978" s="4">
        <f>IF(K978="","",IF(H978="","",K978/H978))</f>
        <v>48</v>
      </c>
      <c r="M978" s="7">
        <v>24</v>
      </c>
      <c r="N978" s="4">
        <v>7.63</v>
      </c>
      <c r="O978" s="7">
        <v>207.6</v>
      </c>
      <c r="P978" s="3"/>
      <c r="Q978" s="38">
        <v>1</v>
      </c>
      <c r="R978" s="3"/>
      <c r="S978" s="4">
        <v>0.15</v>
      </c>
      <c r="T978" s="8">
        <v>0.23</v>
      </c>
      <c r="U978" s="8">
        <v>0</v>
      </c>
      <c r="V978" s="4">
        <v>0</v>
      </c>
      <c r="W978" s="4">
        <v>0.23</v>
      </c>
      <c r="X978" s="4">
        <f>IF(T978="","",IF(W978="","",(T978-U978-V978-W978)))</f>
        <v>0</v>
      </c>
      <c r="Y978" s="9">
        <f>IF(U978="","",U978/$T978)</f>
        <v>0</v>
      </c>
      <c r="Z978" s="9">
        <f>IF(V978="","",V978/$T978)</f>
        <v>0</v>
      </c>
      <c r="AA978" s="9">
        <f>IF(W978="","",W978/$T978)</f>
        <v>1</v>
      </c>
      <c r="AB978" s="9">
        <f>IF(X978="","",X978/$T978)</f>
        <v>0</v>
      </c>
      <c r="AC978" s="9"/>
      <c r="AD978" s="8"/>
      <c r="AE978" s="10">
        <v>2016</v>
      </c>
      <c r="AF978" s="7">
        <v>31</v>
      </c>
      <c r="AG978" s="7">
        <v>24</v>
      </c>
      <c r="AH978" s="12" t="s">
        <v>127</v>
      </c>
      <c r="AI978" s="12"/>
      <c r="AJ978" s="32" t="str">
        <f>IF(AE978&lt;&gt;AE977,"1",IF(C978&gt;C977,AJ977+1,"1"))</f>
        <v>1</v>
      </c>
      <c r="AK978" s="10">
        <f>IF(G978="Top",AJ978*1,IF(G978="Bottom",AJ978+10,""))</f>
        <v>1</v>
      </c>
      <c r="AL978" s="11" t="s">
        <v>388</v>
      </c>
      <c r="AN978" s="10"/>
      <c r="AO978" s="10"/>
      <c r="AP978" s="7"/>
      <c r="AQ978" s="10"/>
      <c r="AR978" s="10"/>
      <c r="AS978" s="10"/>
      <c r="AT978" s="10"/>
      <c r="AU978" s="10"/>
      <c r="AV978" s="10"/>
      <c r="AW978" s="10"/>
      <c r="AX978" s="10"/>
      <c r="AY978" s="10"/>
      <c r="AZ978" s="10"/>
      <c r="BA978" s="10"/>
      <c r="BB978" s="10"/>
      <c r="BC978" s="10"/>
      <c r="BD978" s="10"/>
      <c r="BE978" s="10"/>
    </row>
    <row r="979" spans="1:73" s="11" customFormat="1" ht="11.25" hidden="1" x14ac:dyDescent="0.2">
      <c r="A979" s="15">
        <v>36</v>
      </c>
      <c r="B979" s="11" t="s">
        <v>127</v>
      </c>
      <c r="C979" s="16">
        <v>42555</v>
      </c>
      <c r="D979" s="3"/>
      <c r="E979" s="4"/>
      <c r="F979" s="3">
        <v>13.5</v>
      </c>
      <c r="G979" s="7" t="s">
        <v>1</v>
      </c>
      <c r="H979" s="17">
        <v>8.9999999999999993E-3</v>
      </c>
      <c r="I979" s="4"/>
      <c r="J979" s="4">
        <v>0.03</v>
      </c>
      <c r="K979" s="4"/>
      <c r="L979" s="4" t="str">
        <f>IF(K979="","",IF(H979="","",K979/H979))</f>
        <v/>
      </c>
      <c r="M979" s="7"/>
      <c r="N979" s="4"/>
      <c r="O979" s="7"/>
      <c r="P979" s="3"/>
      <c r="Q979" s="4"/>
      <c r="R979" s="3"/>
      <c r="S979" s="4"/>
      <c r="T979" s="8"/>
      <c r="U979" s="8"/>
      <c r="V979" s="4"/>
      <c r="W979" s="4"/>
      <c r="X979" s="4" t="str">
        <f>IF(T979="","",IF(W979="","",(T979-U979-V979-W979)))</f>
        <v/>
      </c>
      <c r="Y979" s="9" t="str">
        <f>IF(U979="","",U979/$T979)</f>
        <v/>
      </c>
      <c r="Z979" s="9" t="str">
        <f>IF(V979="","",V979/$T979)</f>
        <v/>
      </c>
      <c r="AA979" s="9" t="str">
        <f>IF(W979="","",W979/$T979)</f>
        <v/>
      </c>
      <c r="AB979" s="9" t="str">
        <f>IF(X979="","",X979/$T979)</f>
        <v/>
      </c>
      <c r="AC979" s="9"/>
      <c r="AD979" s="8"/>
      <c r="AE979" s="10">
        <v>2016</v>
      </c>
      <c r="AF979" s="7"/>
      <c r="AG979" s="7">
        <v>10</v>
      </c>
      <c r="AH979" s="12" t="s">
        <v>127</v>
      </c>
      <c r="AI979" s="12"/>
      <c r="AJ979" s="32">
        <f>IF(AE979&lt;&gt;AE978,"1",IF(C979&gt;C978,AJ978+1,"1"))</f>
        <v>2</v>
      </c>
      <c r="AK979" s="10">
        <f>IF(G979="Top",AJ979*1,IF(G979="Bottom",AJ979+10,""))</f>
        <v>12</v>
      </c>
      <c r="AL979" s="11" t="s">
        <v>683</v>
      </c>
      <c r="AN979" s="10"/>
      <c r="AO979" s="10"/>
      <c r="AP979" s="7"/>
      <c r="AQ979" s="10"/>
      <c r="AR979" s="10"/>
      <c r="AS979" s="10"/>
      <c r="AT979" s="10"/>
      <c r="AU979" s="10"/>
      <c r="AV979" s="10"/>
      <c r="AW979" s="10"/>
      <c r="AX979" s="10"/>
      <c r="AY979" s="10"/>
      <c r="AZ979" s="10"/>
      <c r="BA979" s="10"/>
      <c r="BB979" s="10"/>
      <c r="BC979" s="10"/>
      <c r="BD979" s="10"/>
      <c r="BE979" s="10"/>
    </row>
    <row r="980" spans="1:73" s="11" customFormat="1" ht="11.25" x14ac:dyDescent="0.2">
      <c r="A980" s="15">
        <v>36</v>
      </c>
      <c r="B980" s="11" t="s">
        <v>127</v>
      </c>
      <c r="C980" s="16">
        <v>42555</v>
      </c>
      <c r="D980" s="3">
        <v>15</v>
      </c>
      <c r="E980" s="38">
        <v>6.4</v>
      </c>
      <c r="F980" s="3">
        <v>1.5</v>
      </c>
      <c r="G980" s="7" t="s">
        <v>4</v>
      </c>
      <c r="H980" s="17">
        <v>5.5999999999999999E-3</v>
      </c>
      <c r="I980" s="4">
        <v>8.9999999999999993E-3</v>
      </c>
      <c r="J980" s="4">
        <v>2.7E-2</v>
      </c>
      <c r="K980" s="4">
        <v>0.26300000000000001</v>
      </c>
      <c r="L980" s="4">
        <f>IF(K980="","",IF(H980="","",K980/H980))</f>
        <v>46.964285714285715</v>
      </c>
      <c r="M980" s="7">
        <v>16</v>
      </c>
      <c r="N980" s="4">
        <v>7.83</v>
      </c>
      <c r="O980" s="7">
        <v>211.4</v>
      </c>
      <c r="P980" s="3"/>
      <c r="Q980" s="38">
        <v>1.2</v>
      </c>
      <c r="R980" s="3">
        <v>24.5</v>
      </c>
      <c r="S980" s="4">
        <v>0.15</v>
      </c>
      <c r="T980" s="8">
        <v>0.38</v>
      </c>
      <c r="U980" s="8">
        <v>0</v>
      </c>
      <c r="V980" s="4">
        <v>0.06</v>
      </c>
      <c r="W980" s="4">
        <v>0.32</v>
      </c>
      <c r="X980" s="4">
        <f>IF(T980="","",IF(W980="","",(T980-U980-V980-W980)))</f>
        <v>0</v>
      </c>
      <c r="Y980" s="9">
        <f>IF(U980="","",U980/$T980)</f>
        <v>0</v>
      </c>
      <c r="Z980" s="9">
        <f>IF(V980="","",V980/$T980)</f>
        <v>0.15789473684210525</v>
      </c>
      <c r="AA980" s="9">
        <f>IF(W980="","",W980/$T980)</f>
        <v>0.84210526315789469</v>
      </c>
      <c r="AB980" s="9">
        <f>IF(X980="","",X980/$T980)</f>
        <v>0</v>
      </c>
      <c r="AC980" s="9"/>
      <c r="AD980" s="8"/>
      <c r="AE980" s="10">
        <v>2016</v>
      </c>
      <c r="AF980" s="7">
        <v>16</v>
      </c>
      <c r="AG980" s="7">
        <v>23</v>
      </c>
      <c r="AH980" s="12" t="s">
        <v>127</v>
      </c>
      <c r="AI980" s="12"/>
      <c r="AJ980" s="32" t="str">
        <f>IF(AE980&lt;&gt;AE979,"1",IF(C980&gt;C979,AJ979+1,"1"))</f>
        <v>1</v>
      </c>
      <c r="AK980" s="10">
        <f>IF(G980="Top",AJ980*1,IF(G980="Bottom",AJ980+10,""))</f>
        <v>1</v>
      </c>
      <c r="AL980" s="11" t="s">
        <v>684</v>
      </c>
      <c r="AN980" s="10"/>
      <c r="AO980" s="10"/>
      <c r="AP980" s="7"/>
      <c r="AQ980" s="10"/>
      <c r="AR980" s="10"/>
      <c r="AS980" s="10"/>
      <c r="AT980" s="10"/>
      <c r="AU980" s="10"/>
      <c r="AV980" s="10"/>
      <c r="AW980" s="10"/>
      <c r="AX980" s="10"/>
      <c r="AY980" s="10"/>
      <c r="AZ980" s="10"/>
      <c r="BA980" s="10"/>
      <c r="BB980" s="10"/>
      <c r="BC980" s="10"/>
      <c r="BD980" s="10"/>
      <c r="BE980" s="10"/>
    </row>
    <row r="981" spans="1:73" s="11" customFormat="1" ht="11.25" hidden="1" x14ac:dyDescent="0.2">
      <c r="A981" s="15">
        <v>36</v>
      </c>
      <c r="B981" s="11" t="s">
        <v>127</v>
      </c>
      <c r="C981" s="16">
        <v>42575</v>
      </c>
      <c r="D981" s="3"/>
      <c r="E981" s="4"/>
      <c r="F981" s="3"/>
      <c r="G981" s="7" t="s">
        <v>1</v>
      </c>
      <c r="H981" s="17">
        <v>2.3800000000000002E-2</v>
      </c>
      <c r="I981" s="4"/>
      <c r="J981" s="4" t="s">
        <v>35</v>
      </c>
      <c r="K981" s="4"/>
      <c r="L981" s="4" t="str">
        <f>IF(K981="","",IF(H981="","",K981/H981))</f>
        <v/>
      </c>
      <c r="M981" s="7"/>
      <c r="N981" s="4"/>
      <c r="O981" s="7"/>
      <c r="P981" s="3"/>
      <c r="Q981" s="4"/>
      <c r="R981" s="3"/>
      <c r="S981" s="4"/>
      <c r="T981" s="8"/>
      <c r="U981" s="8"/>
      <c r="V981" s="4"/>
      <c r="W981" s="4"/>
      <c r="X981" s="4" t="str">
        <f>IF(T981="","",IF(W981="","",(T981-U981-V981-W981)))</f>
        <v/>
      </c>
      <c r="Y981" s="9" t="str">
        <f>IF(U981="","",U981/$T981)</f>
        <v/>
      </c>
      <c r="Z981" s="9" t="str">
        <f>IF(V981="","",V981/$T981)</f>
        <v/>
      </c>
      <c r="AA981" s="9" t="str">
        <f>IF(W981="","",W981/$T981)</f>
        <v/>
      </c>
      <c r="AB981" s="9" t="str">
        <f>IF(X981="","",X981/$T981)</f>
        <v/>
      </c>
      <c r="AC981" s="9"/>
      <c r="AD981" s="8"/>
      <c r="AE981" s="10">
        <v>2016</v>
      </c>
      <c r="AF981" s="7"/>
      <c r="AG981" s="7" t="e">
        <v>#N/A</v>
      </c>
      <c r="AH981" s="12" t="s">
        <v>127</v>
      </c>
      <c r="AI981" s="12"/>
      <c r="AJ981" s="32">
        <f>IF(AE981&lt;&gt;AE980,"1",IF(C981&gt;C980,AJ980+1,"1"))</f>
        <v>2</v>
      </c>
      <c r="AK981" s="10">
        <f>IF(G981="Top",AJ981*1,IF(G981="Bottom",AJ981+10,""))</f>
        <v>12</v>
      </c>
      <c r="AL981" s="11" t="s">
        <v>1057</v>
      </c>
      <c r="AN981" s="10"/>
      <c r="AO981" s="10"/>
      <c r="AP981" s="7"/>
      <c r="AQ981" s="10"/>
      <c r="AR981" s="10"/>
      <c r="AS981" s="10"/>
      <c r="AT981" s="10"/>
      <c r="AU981" s="10"/>
      <c r="AV981" s="10"/>
      <c r="AW981" s="10"/>
      <c r="AX981" s="10"/>
      <c r="AY981" s="10"/>
      <c r="AZ981" s="10"/>
      <c r="BA981" s="10"/>
      <c r="BB981" s="10"/>
      <c r="BC981" s="10"/>
      <c r="BD981" s="10"/>
      <c r="BE981" s="10"/>
    </row>
    <row r="982" spans="1:73" s="11" customFormat="1" ht="11.25" x14ac:dyDescent="0.2">
      <c r="A982" s="15">
        <v>36</v>
      </c>
      <c r="B982" s="11" t="s">
        <v>127</v>
      </c>
      <c r="C982" s="16">
        <v>42575</v>
      </c>
      <c r="D982" s="3">
        <v>15</v>
      </c>
      <c r="E982" s="38">
        <v>5.75</v>
      </c>
      <c r="F982" s="3">
        <v>1.5</v>
      </c>
      <c r="G982" s="7" t="s">
        <v>4</v>
      </c>
      <c r="H982" s="17">
        <v>1.09E-2</v>
      </c>
      <c r="I982" s="4" t="s">
        <v>35</v>
      </c>
      <c r="J982" s="4" t="s">
        <v>35</v>
      </c>
      <c r="K982" s="4">
        <v>0.23599999999999999</v>
      </c>
      <c r="L982" s="4">
        <f>IF(K982="","",IF(H982="","",K982/H982))</f>
        <v>21.651376146788991</v>
      </c>
      <c r="M982" s="7">
        <v>14</v>
      </c>
      <c r="N982" s="4">
        <v>8.0399999999999991</v>
      </c>
      <c r="O982" s="7">
        <v>209.2</v>
      </c>
      <c r="P982" s="3"/>
      <c r="Q982" s="38">
        <v>0.6</v>
      </c>
      <c r="R982" s="3"/>
      <c r="S982" s="4">
        <v>0.15</v>
      </c>
      <c r="T982" s="8">
        <v>0.39999999999999997</v>
      </c>
      <c r="U982" s="8">
        <v>0</v>
      </c>
      <c r="V982" s="4">
        <v>0</v>
      </c>
      <c r="W982" s="4">
        <v>0.28999999999999998</v>
      </c>
      <c r="X982" s="4">
        <f>IF(T982="","",IF(W982="","",(T982-U982-V982-W982)))</f>
        <v>0.10999999999999999</v>
      </c>
      <c r="Y982" s="9">
        <f>IF(U982="","",U982/$T982)</f>
        <v>0</v>
      </c>
      <c r="Z982" s="9">
        <f>IF(V982="","",V982/$T982)</f>
        <v>0</v>
      </c>
      <c r="AA982" s="9">
        <f>IF(W982="","",W982/$T982)</f>
        <v>0.72499999999999998</v>
      </c>
      <c r="AB982" s="9">
        <f>IF(X982="","",X982/$T982)</f>
        <v>0.27499999999999997</v>
      </c>
      <c r="AC982" s="9"/>
      <c r="AD982" s="8"/>
      <c r="AE982" s="10">
        <v>2016</v>
      </c>
      <c r="AF982" s="7">
        <v>21</v>
      </c>
      <c r="AG982" s="7">
        <v>27</v>
      </c>
      <c r="AH982" s="12" t="s">
        <v>127</v>
      </c>
      <c r="AI982" s="12"/>
      <c r="AJ982" s="32" t="str">
        <f>IF(AE982&lt;&gt;AE981,"1",IF(C982&gt;C981,AJ981+1,"1"))</f>
        <v>1</v>
      </c>
      <c r="AK982" s="10">
        <f>IF(G982="Top",AJ982*1,IF(G982="Bottom",AJ982+10,""))</f>
        <v>1</v>
      </c>
      <c r="AL982" s="11" t="s">
        <v>1058</v>
      </c>
      <c r="AN982" s="10"/>
      <c r="AO982" s="10"/>
      <c r="AP982" s="7"/>
      <c r="AQ982" s="10"/>
      <c r="AR982" s="10"/>
      <c r="AS982" s="10"/>
      <c r="AT982" s="10"/>
      <c r="AU982" s="10"/>
      <c r="AV982" s="10"/>
      <c r="AW982" s="10"/>
      <c r="AX982" s="10"/>
      <c r="AY982" s="10"/>
      <c r="AZ982" s="10"/>
      <c r="BA982" s="10"/>
      <c r="BB982" s="10"/>
      <c r="BC982" s="10"/>
      <c r="BD982" s="10"/>
      <c r="BE982" s="10"/>
    </row>
    <row r="983" spans="1:73" s="11" customFormat="1" ht="11.25" hidden="1" x14ac:dyDescent="0.2">
      <c r="A983" s="15">
        <v>36</v>
      </c>
      <c r="B983" s="11" t="s">
        <v>127</v>
      </c>
      <c r="C983" s="16">
        <v>42589</v>
      </c>
      <c r="D983" s="3"/>
      <c r="E983" s="4"/>
      <c r="F983" s="3">
        <v>15</v>
      </c>
      <c r="G983" s="7" t="s">
        <v>1</v>
      </c>
      <c r="H983" s="17">
        <v>2.0500000000000001E-2</v>
      </c>
      <c r="I983" s="4"/>
      <c r="J983" s="4">
        <v>4.8000000000000001E-2</v>
      </c>
      <c r="K983" s="4"/>
      <c r="L983" s="4" t="str">
        <f>IF(K983="","",IF(H983="","",K983/H983))</f>
        <v/>
      </c>
      <c r="M983" s="7"/>
      <c r="N983" s="4"/>
      <c r="O983" s="7"/>
      <c r="P983" s="3"/>
      <c r="Q983" s="4"/>
      <c r="R983" s="3"/>
      <c r="S983" s="4"/>
      <c r="T983" s="8"/>
      <c r="U983" s="8"/>
      <c r="V983" s="4"/>
      <c r="W983" s="4"/>
      <c r="X983" s="4" t="str">
        <f>IF(T983="","",IF(W983="","",(T983-U983-V983-W983)))</f>
        <v/>
      </c>
      <c r="Y983" s="9" t="str">
        <f>IF(U983="","",U983/$T983)</f>
        <v/>
      </c>
      <c r="Z983" s="9" t="str">
        <f>IF(V983="","",V983/$T983)</f>
        <v/>
      </c>
      <c r="AA983" s="9" t="str">
        <f>IF(W983="","",W983/$T983)</f>
        <v/>
      </c>
      <c r="AB983" s="9" t="str">
        <f>IF(X983="","",X983/$T983)</f>
        <v/>
      </c>
      <c r="AC983" s="9"/>
      <c r="AD983" s="8"/>
      <c r="AE983" s="10">
        <v>2016</v>
      </c>
      <c r="AF983" s="7"/>
      <c r="AG983" s="7">
        <v>14</v>
      </c>
      <c r="AH983" s="12" t="s">
        <v>127</v>
      </c>
      <c r="AI983" s="12"/>
      <c r="AJ983" s="32">
        <f>IF(AE983&lt;&gt;AE982,"1",IF(C983&gt;C982,AJ982+1,"1"))</f>
        <v>2</v>
      </c>
      <c r="AK983" s="10">
        <f>IF(G983="Top",AJ983*1,IF(G983="Bottom",AJ983+10,""))</f>
        <v>12</v>
      </c>
      <c r="AL983" s="11" t="s">
        <v>1333</v>
      </c>
      <c r="AN983" s="10"/>
      <c r="AO983" s="10"/>
      <c r="AP983" s="7"/>
      <c r="AQ983" s="10"/>
      <c r="AR983" s="10"/>
      <c r="AS983" s="10"/>
      <c r="AT983" s="10"/>
      <c r="AU983" s="10"/>
      <c r="AV983" s="10"/>
      <c r="AW983" s="10"/>
      <c r="AX983" s="10"/>
      <c r="AY983" s="10"/>
      <c r="AZ983" s="10"/>
      <c r="BA983" s="10"/>
      <c r="BB983" s="10"/>
      <c r="BC983" s="10"/>
      <c r="BD983" s="10"/>
      <c r="BE983" s="10"/>
    </row>
    <row r="984" spans="1:73" s="11" customFormat="1" ht="11.25" x14ac:dyDescent="0.2">
      <c r="A984" s="15">
        <v>36</v>
      </c>
      <c r="B984" s="11" t="s">
        <v>127</v>
      </c>
      <c r="C984" s="16">
        <v>42589</v>
      </c>
      <c r="D984" s="3">
        <v>16</v>
      </c>
      <c r="E984" s="38">
        <v>7.3</v>
      </c>
      <c r="F984" s="3">
        <v>1.5</v>
      </c>
      <c r="G984" s="7" t="s">
        <v>4</v>
      </c>
      <c r="H984" s="17">
        <v>1.0199999999999999E-2</v>
      </c>
      <c r="I984" s="4">
        <v>1.0999999999999999E-2</v>
      </c>
      <c r="J984" s="4">
        <v>4.9000000000000002E-2</v>
      </c>
      <c r="K984" s="4">
        <v>0.14799999999999999</v>
      </c>
      <c r="L984" s="4">
        <f>IF(K984="","",IF(H984="","",K984/H984))</f>
        <v>14.509803921568627</v>
      </c>
      <c r="M984" s="7">
        <v>18</v>
      </c>
      <c r="N984" s="4">
        <v>7.08</v>
      </c>
      <c r="O984" s="7">
        <v>204</v>
      </c>
      <c r="P984" s="3">
        <v>21.6</v>
      </c>
      <c r="Q984" s="38">
        <v>1.5</v>
      </c>
      <c r="R984" s="3"/>
      <c r="S984" s="4">
        <v>0.15</v>
      </c>
      <c r="T984" s="8">
        <v>0.32</v>
      </c>
      <c r="U984" s="8">
        <v>0</v>
      </c>
      <c r="V984" s="4">
        <v>0</v>
      </c>
      <c r="W984" s="4">
        <v>0.32</v>
      </c>
      <c r="X984" s="4">
        <f>IF(T984="","",IF(W984="","",(T984-U984-V984-W984)))</f>
        <v>0</v>
      </c>
      <c r="Y984" s="9">
        <f>IF(U984="","",U984/$T984)</f>
        <v>0</v>
      </c>
      <c r="Z984" s="9">
        <f>IF(V984="","",V984/$T984)</f>
        <v>0</v>
      </c>
      <c r="AA984" s="9">
        <f>IF(W984="","",W984/$T984)</f>
        <v>1</v>
      </c>
      <c r="AB984" s="9">
        <f>IF(X984="","",X984/$T984)</f>
        <v>0</v>
      </c>
      <c r="AC984" s="9"/>
      <c r="AD984" s="8"/>
      <c r="AE984" s="10">
        <v>2016</v>
      </c>
      <c r="AF984" s="7">
        <v>21</v>
      </c>
      <c r="AG984" s="7">
        <v>25</v>
      </c>
      <c r="AH984" s="12" t="s">
        <v>127</v>
      </c>
      <c r="AI984" s="12"/>
      <c r="AJ984" s="32" t="str">
        <f>IF(AE984&lt;&gt;AE983,"1",IF(C984&gt;C983,AJ983+1,"1"))</f>
        <v>1</v>
      </c>
      <c r="AK984" s="10">
        <f>IF(G984="Top",AJ984*1,IF(G984="Bottom",AJ984+10,""))</f>
        <v>1</v>
      </c>
      <c r="AL984" s="11" t="s">
        <v>1334</v>
      </c>
      <c r="AN984" s="10"/>
      <c r="AO984" s="10"/>
      <c r="AP984" s="7"/>
      <c r="AQ984" s="10"/>
      <c r="AR984" s="10"/>
      <c r="AS984" s="10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</row>
    <row r="985" spans="1:73" s="11" customFormat="1" ht="11.25" hidden="1" x14ac:dyDescent="0.2">
      <c r="A985" s="15">
        <v>36</v>
      </c>
      <c r="B985" s="11" t="s">
        <v>127</v>
      </c>
      <c r="C985" s="16">
        <v>42603</v>
      </c>
      <c r="D985" s="3"/>
      <c r="E985" s="4"/>
      <c r="F985" s="3">
        <v>15</v>
      </c>
      <c r="G985" s="7" t="s">
        <v>1</v>
      </c>
      <c r="H985" s="17">
        <v>3.0600000000000002E-2</v>
      </c>
      <c r="I985" s="4"/>
      <c r="J985" s="4" t="s">
        <v>35</v>
      </c>
      <c r="K985" s="4"/>
      <c r="L985" s="4" t="str">
        <f>IF(K985="","",IF(H985="","",K985/H985))</f>
        <v/>
      </c>
      <c r="M985" s="7"/>
      <c r="N985" s="4"/>
      <c r="O985" s="7"/>
      <c r="P985" s="3"/>
      <c r="Q985" s="4"/>
      <c r="R985" s="3"/>
      <c r="S985" s="4"/>
      <c r="T985" s="8"/>
      <c r="U985" s="8"/>
      <c r="V985" s="4"/>
      <c r="W985" s="4"/>
      <c r="X985" s="4" t="str">
        <f>IF(T985="","",IF(W985="","",(T985-U985-V985-W985)))</f>
        <v/>
      </c>
      <c r="Y985" s="9" t="str">
        <f>IF(U985="","",U985/$T985)</f>
        <v/>
      </c>
      <c r="Z985" s="9" t="str">
        <f>IF(V985="","",V985/$T985)</f>
        <v/>
      </c>
      <c r="AA985" s="9" t="str">
        <f>IF(W985="","",W985/$T985)</f>
        <v/>
      </c>
      <c r="AB985" s="9" t="str">
        <f>IF(X985="","",X985/$T985)</f>
        <v/>
      </c>
      <c r="AC985" s="9"/>
      <c r="AD985" s="8"/>
      <c r="AE985" s="10">
        <v>2016</v>
      </c>
      <c r="AF985" s="7"/>
      <c r="AG985" s="7">
        <v>11</v>
      </c>
      <c r="AH985" s="12" t="s">
        <v>127</v>
      </c>
      <c r="AI985" s="12"/>
      <c r="AJ985" s="32">
        <f>IF(AE985&lt;&gt;AE984,"1",IF(C985&gt;C984,AJ984+1,"1"))</f>
        <v>2</v>
      </c>
      <c r="AK985" s="10">
        <f>IF(G985="Top",AJ985*1,IF(G985="Bottom",AJ985+10,""))</f>
        <v>12</v>
      </c>
      <c r="AL985" s="11" t="s">
        <v>1615</v>
      </c>
      <c r="AN985" s="10"/>
      <c r="AO985" s="10"/>
      <c r="AP985" s="7"/>
      <c r="AQ985" s="10"/>
      <c r="AR985" s="10"/>
      <c r="AS985" s="10"/>
      <c r="AT985" s="10"/>
      <c r="AU985" s="10"/>
      <c r="AV985" s="10"/>
      <c r="AW985" s="10"/>
      <c r="AX985" s="10"/>
      <c r="AY985" s="10"/>
      <c r="AZ985" s="10"/>
      <c r="BA985" s="10"/>
      <c r="BB985" s="10"/>
      <c r="BC985" s="10"/>
      <c r="BD985" s="10"/>
      <c r="BE985" s="10"/>
    </row>
    <row r="986" spans="1:73" s="11" customFormat="1" ht="11.25" x14ac:dyDescent="0.2">
      <c r="A986" s="15">
        <v>36</v>
      </c>
      <c r="B986" s="11" t="s">
        <v>127</v>
      </c>
      <c r="C986" s="16">
        <v>42603</v>
      </c>
      <c r="D986" s="3">
        <v>18</v>
      </c>
      <c r="E986" s="38">
        <v>5.9</v>
      </c>
      <c r="F986" s="3">
        <v>1.5</v>
      </c>
      <c r="G986" s="7" t="s">
        <v>4</v>
      </c>
      <c r="H986" s="17">
        <v>1.1699999999999999E-2</v>
      </c>
      <c r="I986" s="4" t="s">
        <v>35</v>
      </c>
      <c r="J986" s="4" t="s">
        <v>35</v>
      </c>
      <c r="K986" s="4">
        <v>0.27100000000000002</v>
      </c>
      <c r="L986" s="4">
        <f>IF(K986="","",IF(H986="","",K986/H986))</f>
        <v>23.162393162393165</v>
      </c>
      <c r="M986" s="7">
        <v>18</v>
      </c>
      <c r="N986" s="4">
        <v>8.07</v>
      </c>
      <c r="O986" s="7">
        <v>212.3</v>
      </c>
      <c r="P986" s="3"/>
      <c r="Q986" s="38">
        <v>2.2000000000000002</v>
      </c>
      <c r="R986" s="3"/>
      <c r="S986" s="4">
        <v>0.15</v>
      </c>
      <c r="T986" s="8">
        <v>1.06</v>
      </c>
      <c r="U986" s="8">
        <v>0.18</v>
      </c>
      <c r="V986" s="4">
        <v>0.24</v>
      </c>
      <c r="W986" s="4">
        <v>0</v>
      </c>
      <c r="X986" s="4">
        <f>IF(T986="","",IF(W986="","",(T986-U986-V986-W986)))</f>
        <v>0.64000000000000012</v>
      </c>
      <c r="Y986" s="9">
        <f>IF(U986="","",U986/$T986)</f>
        <v>0.16981132075471697</v>
      </c>
      <c r="Z986" s="9">
        <f>IF(V986="","",V986/$T986)</f>
        <v>0.22641509433962262</v>
      </c>
      <c r="AA986" s="9">
        <f>IF(W986="","",W986/$T986)</f>
        <v>0</v>
      </c>
      <c r="AB986" s="9">
        <f>IF(X986="","",X986/$T986)</f>
        <v>0.60377358490566047</v>
      </c>
      <c r="AC986" s="9"/>
      <c r="AD986" s="8"/>
      <c r="AE986" s="10">
        <v>2016</v>
      </c>
      <c r="AF986" s="7">
        <v>25</v>
      </c>
      <c r="AG986" s="7">
        <v>28</v>
      </c>
      <c r="AH986" s="12" t="s">
        <v>127</v>
      </c>
      <c r="AI986" s="12"/>
      <c r="AJ986" s="32" t="str">
        <f>IF(AE986&lt;&gt;AE985,"1",IF(C986&gt;C985,AJ985+1,"1"))</f>
        <v>1</v>
      </c>
      <c r="AK986" s="10">
        <f>IF(G986="Top",AJ986*1,IF(G986="Bottom",AJ986+10,""))</f>
        <v>1</v>
      </c>
      <c r="AL986" s="11" t="s">
        <v>1616</v>
      </c>
      <c r="AN986" s="10"/>
      <c r="AO986" s="10"/>
      <c r="AP986" s="7"/>
      <c r="AQ986" s="10"/>
      <c r="AR986" s="10"/>
      <c r="AS986" s="10"/>
      <c r="AT986" s="10"/>
      <c r="AU986" s="10"/>
      <c r="AV986" s="10"/>
      <c r="AW986" s="10"/>
      <c r="AX986" s="10"/>
      <c r="AY986" s="10"/>
      <c r="AZ986" s="10"/>
      <c r="BA986" s="10"/>
      <c r="BB986" s="10"/>
      <c r="BC986" s="10"/>
      <c r="BD986" s="10"/>
      <c r="BE986" s="10"/>
    </row>
    <row r="987" spans="1:73" s="11" customFormat="1" ht="11.25" hidden="1" x14ac:dyDescent="0.2">
      <c r="A987" s="15">
        <v>36</v>
      </c>
      <c r="B987" s="11" t="s">
        <v>127</v>
      </c>
      <c r="C987" s="16">
        <v>42617</v>
      </c>
      <c r="D987" s="3"/>
      <c r="E987" s="4"/>
      <c r="F987" s="3">
        <v>15</v>
      </c>
      <c r="G987" s="7" t="s">
        <v>1</v>
      </c>
      <c r="H987" s="17">
        <v>1.8699999999999998E-2</v>
      </c>
      <c r="I987" s="4"/>
      <c r="J987" s="4">
        <v>5.1999999999999998E-2</v>
      </c>
      <c r="K987" s="4"/>
      <c r="L987" s="4" t="str">
        <f>IF(K987="","",IF(H987="","",K987/H987))</f>
        <v/>
      </c>
      <c r="M987" s="7"/>
      <c r="N987" s="4"/>
      <c r="O987" s="7"/>
      <c r="P987" s="3"/>
      <c r="Q987" s="4"/>
      <c r="R987" s="3"/>
      <c r="S987" s="4"/>
      <c r="T987" s="8"/>
      <c r="U987" s="8"/>
      <c r="V987" s="4"/>
      <c r="W987" s="4"/>
      <c r="X987" s="4" t="str">
        <f>IF(T987="","",IF(W987="","",(T987-U987-V987-W987)))</f>
        <v/>
      </c>
      <c r="Y987" s="9" t="str">
        <f>IF(U987="","",U987/$T987)</f>
        <v/>
      </c>
      <c r="Z987" s="9" t="str">
        <f>IF(V987="","",V987/$T987)</f>
        <v/>
      </c>
      <c r="AA987" s="9" t="str">
        <f>IF(W987="","",W987/$T987)</f>
        <v/>
      </c>
      <c r="AB987" s="9" t="str">
        <f>IF(X987="","",X987/$T987)</f>
        <v/>
      </c>
      <c r="AC987" s="9"/>
      <c r="AD987" s="8"/>
      <c r="AE987" s="10">
        <v>2016</v>
      </c>
      <c r="AF987" s="7"/>
      <c r="AG987" s="7">
        <v>21</v>
      </c>
      <c r="AH987" s="12" t="s">
        <v>127</v>
      </c>
      <c r="AI987" s="12"/>
      <c r="AJ987" s="32">
        <f>IF(AE987&lt;&gt;AE986,"1",IF(C987&gt;C986,AJ986+1,"1"))</f>
        <v>2</v>
      </c>
      <c r="AK987" s="10">
        <f>IF(G987="Top",AJ987*1,IF(G987="Bottom",AJ987+10,""))</f>
        <v>12</v>
      </c>
      <c r="AL987" s="11" t="s">
        <v>1924</v>
      </c>
      <c r="AN987" s="10"/>
      <c r="AO987" s="10"/>
      <c r="AP987" s="7"/>
      <c r="AQ987" s="10"/>
      <c r="AR987" s="10"/>
      <c r="AS987" s="10"/>
      <c r="AT987" s="10"/>
      <c r="AU987" s="10"/>
      <c r="AV987" s="10"/>
      <c r="AW987" s="10"/>
      <c r="AX987" s="10"/>
      <c r="AY987" s="10"/>
      <c r="AZ987" s="10"/>
      <c r="BA987" s="10"/>
      <c r="BB987" s="10"/>
      <c r="BC987" s="10"/>
      <c r="BD987" s="10"/>
      <c r="BE987" s="10"/>
    </row>
    <row r="988" spans="1:73" s="11" customFormat="1" ht="11.25" x14ac:dyDescent="0.2">
      <c r="A988" s="15">
        <v>36</v>
      </c>
      <c r="B988" s="11" t="s">
        <v>127</v>
      </c>
      <c r="C988" s="16">
        <v>42617</v>
      </c>
      <c r="D988" s="3">
        <v>16</v>
      </c>
      <c r="E988" s="38">
        <v>5.4</v>
      </c>
      <c r="F988" s="3">
        <v>1.5</v>
      </c>
      <c r="G988" s="7" t="s">
        <v>4</v>
      </c>
      <c r="H988" s="17">
        <v>1.0999999999999999E-2</v>
      </c>
      <c r="I988" s="4">
        <v>3.5000000000000001E-3</v>
      </c>
      <c r="J988" s="4">
        <v>7.4999999999999997E-3</v>
      </c>
      <c r="K988" s="4">
        <v>0.308</v>
      </c>
      <c r="L988" s="4">
        <f>IF(K988="","",IF(H988="","",K988/H988))</f>
        <v>28</v>
      </c>
      <c r="M988" s="7">
        <v>17</v>
      </c>
      <c r="N988" s="4">
        <v>7.37</v>
      </c>
      <c r="O988" s="7">
        <v>189.3</v>
      </c>
      <c r="P988" s="3"/>
      <c r="Q988" s="38">
        <v>2.7</v>
      </c>
      <c r="R988" s="3">
        <v>19.100000000000001</v>
      </c>
      <c r="S988" s="4">
        <v>0.15</v>
      </c>
      <c r="T988" s="8">
        <v>2.38</v>
      </c>
      <c r="U988" s="8">
        <v>0.63</v>
      </c>
      <c r="V988" s="4">
        <v>0</v>
      </c>
      <c r="W988" s="4">
        <v>0</v>
      </c>
      <c r="X988" s="4">
        <f>IF(T988="","",IF(W988="","",(T988-U988-V988-W988)))</f>
        <v>1.75</v>
      </c>
      <c r="Y988" s="9">
        <f>IF(U988="","",U988/$T988)</f>
        <v>0.26470588235294118</v>
      </c>
      <c r="Z988" s="9">
        <f>IF(V988="","",V988/$T988)</f>
        <v>0</v>
      </c>
      <c r="AA988" s="9">
        <f>IF(W988="","",W988/$T988)</f>
        <v>0</v>
      </c>
      <c r="AB988" s="9">
        <f>IF(X988="","",X988/$T988)</f>
        <v>0.73529411764705888</v>
      </c>
      <c r="AC988" s="9"/>
      <c r="AD988" s="8"/>
      <c r="AE988" s="10">
        <v>2016</v>
      </c>
      <c r="AF988" s="7">
        <v>22</v>
      </c>
      <c r="AG988" s="7">
        <v>25</v>
      </c>
      <c r="AH988" s="12" t="s">
        <v>127</v>
      </c>
      <c r="AI988" s="12"/>
      <c r="AJ988" s="32" t="str">
        <f>IF(AE988&lt;&gt;AE987,"1",IF(C988&gt;C987,AJ987+1,"1"))</f>
        <v>1</v>
      </c>
      <c r="AK988" s="10">
        <f>IF(G988="Top",AJ988*1,IF(G988="Bottom",AJ988+10,""))</f>
        <v>1</v>
      </c>
      <c r="AL988" s="11" t="s">
        <v>1925</v>
      </c>
      <c r="AN988" s="10"/>
      <c r="AO988" s="10"/>
      <c r="AP988" s="7"/>
      <c r="AQ988" s="10"/>
      <c r="AR988" s="10"/>
      <c r="AS988" s="10"/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D988" s="10"/>
      <c r="BE988" s="10"/>
    </row>
    <row r="989" spans="1:73" s="11" customFormat="1" ht="11.25" hidden="1" x14ac:dyDescent="0.2">
      <c r="A989" s="15">
        <v>36</v>
      </c>
      <c r="B989" s="11" t="s">
        <v>181</v>
      </c>
      <c r="C989" s="16">
        <v>42620</v>
      </c>
      <c r="D989" s="3"/>
      <c r="E989" s="4"/>
      <c r="F989" s="3"/>
      <c r="G989" s="10" t="s">
        <v>13</v>
      </c>
      <c r="H989" s="17"/>
      <c r="I989" s="4"/>
      <c r="J989" s="4"/>
      <c r="K989" s="4"/>
      <c r="L989" s="4" t="str">
        <f>IF(K989="","",IF(H989="","",K989/H989))</f>
        <v/>
      </c>
      <c r="M989" s="7"/>
      <c r="N989" s="4"/>
      <c r="O989" s="7"/>
      <c r="P989" s="3"/>
      <c r="Q989" s="4"/>
      <c r="R989" s="3"/>
      <c r="S989" s="4">
        <v>108.95549156084901</v>
      </c>
      <c r="T989" s="8">
        <v>280</v>
      </c>
      <c r="U989" s="8">
        <v>228.5</v>
      </c>
      <c r="V989" s="4">
        <v>0</v>
      </c>
      <c r="W989" s="4">
        <v>0</v>
      </c>
      <c r="X989" s="4">
        <f>IF(T989="","",IF(W989="","",(T989-U989-V989-W989)))</f>
        <v>51.5</v>
      </c>
      <c r="Y989" s="9">
        <f>IF(U989="","",U989/$T989)</f>
        <v>0.81607142857142856</v>
      </c>
      <c r="Z989" s="9">
        <f>IF(V989="","",V989/$T989)</f>
        <v>0</v>
      </c>
      <c r="AA989" s="9">
        <f>IF(W989="","",W989/$T989)</f>
        <v>0</v>
      </c>
      <c r="AB989" s="9">
        <f>IF(X989="","",X989/$T989)</f>
        <v>0.18392857142857144</v>
      </c>
      <c r="AC989" s="9"/>
      <c r="AD989" s="8" t="s">
        <v>2018</v>
      </c>
      <c r="AE989" s="10">
        <v>2016</v>
      </c>
      <c r="AF989" s="7"/>
      <c r="AG989" s="7"/>
      <c r="AH989" s="12" t="s">
        <v>181</v>
      </c>
      <c r="AI989" s="12"/>
      <c r="AJ989" s="32">
        <f>IF(AE989&lt;&gt;AE988,"1",IF(C989&gt;C988,AJ988+1,"1"))</f>
        <v>2</v>
      </c>
      <c r="AK989" s="10" t="s">
        <v>2019</v>
      </c>
      <c r="AL989" s="11" t="s">
        <v>2020</v>
      </c>
      <c r="AN989" s="10"/>
      <c r="AO989" s="10"/>
      <c r="AP989" s="7"/>
      <c r="AQ989" s="10"/>
      <c r="AR989" s="10"/>
      <c r="AS989" s="10"/>
      <c r="AT989" s="10"/>
      <c r="AU989" s="10"/>
      <c r="AV989" s="10"/>
      <c r="AW989" s="10"/>
      <c r="AX989" s="10"/>
      <c r="AY989" s="10"/>
      <c r="AZ989" s="10"/>
      <c r="BA989" s="10"/>
      <c r="BB989" s="10"/>
      <c r="BC989" s="10"/>
      <c r="BD989" s="10"/>
      <c r="BE989" s="10"/>
    </row>
    <row r="990" spans="1:73" s="11" customFormat="1" ht="11.25" hidden="1" x14ac:dyDescent="0.2">
      <c r="A990" s="15">
        <v>36</v>
      </c>
      <c r="B990" s="11" t="s">
        <v>127</v>
      </c>
      <c r="C990" s="16">
        <v>42631</v>
      </c>
      <c r="D990" s="3"/>
      <c r="E990" s="4"/>
      <c r="F990" s="3">
        <v>14.5</v>
      </c>
      <c r="G990" s="7" t="s">
        <v>1</v>
      </c>
      <c r="H990" s="17">
        <v>3.9799999999999995E-2</v>
      </c>
      <c r="I990" s="4"/>
      <c r="J990" s="4" t="s">
        <v>35</v>
      </c>
      <c r="K990" s="4"/>
      <c r="L990" s="4" t="str">
        <f>IF(K990="","",IF(H990="","",K990/H990))</f>
        <v/>
      </c>
      <c r="M990" s="7"/>
      <c r="N990" s="4"/>
      <c r="O990" s="7"/>
      <c r="P990" s="3"/>
      <c r="Q990" s="4"/>
      <c r="R990" s="3"/>
      <c r="S990" s="4"/>
      <c r="T990" s="8"/>
      <c r="U990" s="8"/>
      <c r="V990" s="4"/>
      <c r="W990" s="4"/>
      <c r="X990" s="4" t="str">
        <f>IF(T990="","",IF(W990="","",(T990-U990-V990-W990)))</f>
        <v/>
      </c>
      <c r="Y990" s="9" t="str">
        <f>IF(U990="","",U990/$T990)</f>
        <v/>
      </c>
      <c r="Z990" s="9" t="str">
        <f>IF(V990="","",V990/$T990)</f>
        <v/>
      </c>
      <c r="AA990" s="9" t="str">
        <f>IF(W990="","",W990/$T990)</f>
        <v/>
      </c>
      <c r="AB990" s="9" t="str">
        <f>IF(X990="","",X990/$T990)</f>
        <v/>
      </c>
      <c r="AC990" s="9"/>
      <c r="AD990" s="8"/>
      <c r="AE990" s="10">
        <v>2016</v>
      </c>
      <c r="AF990" s="7"/>
      <c r="AG990" s="7">
        <v>11</v>
      </c>
      <c r="AH990" s="12" t="s">
        <v>127</v>
      </c>
      <c r="AI990" s="12"/>
      <c r="AJ990" s="32">
        <f>IF(AE990&lt;&gt;AE989,"1",IF(C990&gt;C989,AJ989+1,"1"))</f>
        <v>3</v>
      </c>
      <c r="AK990" s="10">
        <f>IF(G990="Top",AJ990*1,IF(G990="Bottom",AJ990+10,""))</f>
        <v>13</v>
      </c>
      <c r="AL990" s="11" t="s">
        <v>2219</v>
      </c>
      <c r="AN990" s="10"/>
      <c r="AO990" s="10"/>
      <c r="AP990" s="7"/>
      <c r="AQ990" s="10"/>
      <c r="AR990" s="10"/>
      <c r="AS990" s="10"/>
      <c r="AT990" s="10"/>
      <c r="AU990" s="10"/>
      <c r="AV990" s="10"/>
      <c r="AW990" s="10"/>
      <c r="AX990" s="10"/>
      <c r="AY990" s="10"/>
      <c r="AZ990" s="10"/>
      <c r="BA990" s="10"/>
      <c r="BB990" s="10"/>
      <c r="BC990" s="10"/>
      <c r="BD990" s="10"/>
      <c r="BE990" s="10"/>
    </row>
    <row r="991" spans="1:73" s="11" customFormat="1" ht="11.25" x14ac:dyDescent="0.2">
      <c r="A991" s="15">
        <v>36</v>
      </c>
      <c r="B991" s="11" t="s">
        <v>127</v>
      </c>
      <c r="C991" s="16">
        <v>42631</v>
      </c>
      <c r="D991" s="3">
        <v>15</v>
      </c>
      <c r="E991" s="38">
        <v>4.5</v>
      </c>
      <c r="F991" s="3">
        <v>1.5</v>
      </c>
      <c r="G991" s="7" t="s">
        <v>4</v>
      </c>
      <c r="H991" s="17">
        <v>1.4500000000000001E-2</v>
      </c>
      <c r="I991" s="4" t="s">
        <v>35</v>
      </c>
      <c r="J991" s="4" t="s">
        <v>35</v>
      </c>
      <c r="K991" s="4">
        <v>0.28499999999999998</v>
      </c>
      <c r="L991" s="4">
        <f>IF(K991="","",IF(H991="","",K991/H991))</f>
        <v>19.6551724137931</v>
      </c>
      <c r="M991" s="7">
        <v>13</v>
      </c>
      <c r="N991" s="4">
        <v>7.41</v>
      </c>
      <c r="O991" s="7">
        <v>223.3</v>
      </c>
      <c r="P991" s="3"/>
      <c r="Q991" s="38">
        <v>3.6</v>
      </c>
      <c r="R991" s="3"/>
      <c r="S991" s="4">
        <v>0.15</v>
      </c>
      <c r="T991" s="8">
        <v>2.27</v>
      </c>
      <c r="U991" s="8">
        <v>0.66</v>
      </c>
      <c r="V991" s="4">
        <v>0</v>
      </c>
      <c r="W991" s="4">
        <v>0</v>
      </c>
      <c r="X991" s="4">
        <f>IF(T991="","",IF(W991="","",(T991-U991-V991-W991)))</f>
        <v>1.6099999999999999</v>
      </c>
      <c r="Y991" s="9">
        <f>IF(U991="","",U991/$T991)</f>
        <v>0.29074889867841414</v>
      </c>
      <c r="Z991" s="9">
        <f>IF(V991="","",V991/$T991)</f>
        <v>0</v>
      </c>
      <c r="AA991" s="9">
        <f>IF(W991="","",W991/$T991)</f>
        <v>0</v>
      </c>
      <c r="AB991" s="9">
        <f>IF(X991="","",X991/$T991)</f>
        <v>0.70925110132158586</v>
      </c>
      <c r="AC991" s="9"/>
      <c r="AD991" s="8"/>
      <c r="AE991" s="10">
        <v>2016</v>
      </c>
      <c r="AF991" s="7">
        <v>25</v>
      </c>
      <c r="AG991" s="7">
        <v>24</v>
      </c>
      <c r="AH991" s="12" t="s">
        <v>127</v>
      </c>
      <c r="AI991" s="12"/>
      <c r="AJ991" s="32" t="str">
        <f>IF(AE991&lt;&gt;AE990,"1",IF(C991&gt;C990,AJ990+1,"1"))</f>
        <v>1</v>
      </c>
      <c r="AK991" s="10">
        <f>IF(G991="Top",AJ991*1,IF(G991="Bottom",AJ991+10,""))</f>
        <v>1</v>
      </c>
      <c r="AL991" s="11" t="s">
        <v>2220</v>
      </c>
      <c r="AN991" s="10"/>
      <c r="AO991" s="10"/>
      <c r="AP991" s="7"/>
      <c r="AQ991" s="10"/>
      <c r="AR991" s="10"/>
      <c r="AS991" s="10"/>
      <c r="AT991" s="10"/>
      <c r="AU991" s="10"/>
      <c r="AV991" s="10"/>
      <c r="AW991" s="10"/>
      <c r="AX991" s="10"/>
      <c r="AY991" s="10"/>
      <c r="AZ991" s="10"/>
      <c r="BA991" s="10"/>
      <c r="BB991" s="10"/>
      <c r="BC991" s="10"/>
      <c r="BD991" s="10"/>
      <c r="BE991" s="10"/>
    </row>
    <row r="992" spans="1:73" s="11" customFormat="1" ht="11.25" hidden="1" x14ac:dyDescent="0.2">
      <c r="A992" s="1">
        <v>36</v>
      </c>
      <c r="B992" s="1" t="s">
        <v>127</v>
      </c>
      <c r="C992" s="24">
        <v>42911</v>
      </c>
      <c r="D992" s="1"/>
      <c r="E992" s="20"/>
      <c r="F992" s="1">
        <v>15.5</v>
      </c>
      <c r="G992" s="7" t="s">
        <v>1</v>
      </c>
      <c r="H992" s="5">
        <v>2.7699999999999999E-2</v>
      </c>
      <c r="I992" s="6"/>
      <c r="J992" s="6">
        <v>0.126</v>
      </c>
      <c r="K992" s="6"/>
      <c r="L992" s="6" t="str">
        <f>IF(H992="","",IF(K992="","",K992/H992))</f>
        <v/>
      </c>
      <c r="M992" s="1"/>
      <c r="N992" s="20"/>
      <c r="O992" s="13"/>
      <c r="P992" s="1"/>
      <c r="Q992" s="20"/>
      <c r="R992" s="13"/>
      <c r="S992" s="6" t="s">
        <v>35</v>
      </c>
      <c r="T992" s="6"/>
      <c r="U992" s="6"/>
      <c r="V992" s="6"/>
      <c r="W992" s="6"/>
      <c r="X992" s="6" t="str">
        <f>IF(T992="","",T992-U992-V992-W992)</f>
        <v/>
      </c>
      <c r="Y992" s="9" t="str">
        <f>IF(U992="","",U992/$T992)</f>
        <v/>
      </c>
      <c r="Z992" s="9" t="str">
        <f>IF(V992="","",V992/$T992)</f>
        <v/>
      </c>
      <c r="AA992" s="9" t="str">
        <f>IF(W992="","",W992/$T992)</f>
        <v/>
      </c>
      <c r="AB992" s="9" t="str">
        <f>IF(X992="","",X992/$T992)</f>
        <v/>
      </c>
      <c r="AC992" s="21"/>
      <c r="AD992" s="1"/>
      <c r="AE992" s="1">
        <v>2017</v>
      </c>
      <c r="AF992" s="1"/>
      <c r="AG992" s="1">
        <v>9</v>
      </c>
      <c r="AH992" s="12" t="s">
        <v>127</v>
      </c>
      <c r="AI992" s="1"/>
      <c r="AJ992" s="32" t="str">
        <f>IF(AE992&lt;&gt;AE991,"1",IF(C992&gt;C991,AJ991+1,"1"))</f>
        <v>1</v>
      </c>
      <c r="AK992" s="10">
        <f>IF(G992="Top",AJ992*1,IF(G992="Bottom",AJ992+10,""))</f>
        <v>11</v>
      </c>
      <c r="AL992" s="11" t="s">
        <v>3028</v>
      </c>
      <c r="AM992" s="14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</row>
    <row r="993" spans="1:73" s="11" customFormat="1" ht="11.25" x14ac:dyDescent="0.2">
      <c r="A993" s="1">
        <v>36</v>
      </c>
      <c r="B993" s="1" t="s">
        <v>127</v>
      </c>
      <c r="C993" s="24">
        <v>42911</v>
      </c>
      <c r="D993" s="1">
        <v>16</v>
      </c>
      <c r="E993" s="39">
        <v>6.25</v>
      </c>
      <c r="F993" s="1">
        <v>1.5</v>
      </c>
      <c r="G993" s="1" t="s">
        <v>4</v>
      </c>
      <c r="H993" s="5">
        <v>1.3800000000000002E-2</v>
      </c>
      <c r="I993" s="6">
        <v>7.0000000000000001E-3</v>
      </c>
      <c r="J993" s="6">
        <v>2.5000000000000001E-3</v>
      </c>
      <c r="K993" s="6">
        <v>0.63600000000000001</v>
      </c>
      <c r="L993" s="6">
        <f>IF(H993="","",IF(K993="","",K993/H993))</f>
        <v>46.086956521739125</v>
      </c>
      <c r="M993" s="1">
        <v>15</v>
      </c>
      <c r="N993" s="20">
        <v>6.47</v>
      </c>
      <c r="O993" s="13">
        <v>186.3</v>
      </c>
      <c r="P993" s="1">
        <v>19.8</v>
      </c>
      <c r="Q993" s="39">
        <v>1.4</v>
      </c>
      <c r="R993" s="13"/>
      <c r="S993" s="6">
        <v>0.15</v>
      </c>
      <c r="T993" s="6">
        <v>1.89</v>
      </c>
      <c r="U993" s="6">
        <v>0.85</v>
      </c>
      <c r="V993" s="6">
        <v>0</v>
      </c>
      <c r="W993" s="6">
        <v>0</v>
      </c>
      <c r="X993" s="6">
        <f>IF(T993="","",T993-U993-V993-W993)</f>
        <v>1.04</v>
      </c>
      <c r="Y993" s="9">
        <f>IF(U993="","",U993/$T993)</f>
        <v>0.44973544973544977</v>
      </c>
      <c r="Z993" s="9">
        <f>IF(V993="","",V993/$T993)</f>
        <v>0</v>
      </c>
      <c r="AA993" s="9">
        <f>IF(W993="","",W993/$T993)</f>
        <v>0</v>
      </c>
      <c r="AB993" s="9">
        <f>IF(X993="","",X993/$T993)</f>
        <v>0.55026455026455035</v>
      </c>
      <c r="AC993" s="21"/>
      <c r="AD993" s="1"/>
      <c r="AE993" s="1">
        <v>2017</v>
      </c>
      <c r="AF993" s="1">
        <v>19</v>
      </c>
      <c r="AG993" s="1">
        <v>24</v>
      </c>
      <c r="AH993" s="12" t="s">
        <v>127</v>
      </c>
      <c r="AI993" s="1"/>
      <c r="AJ993" s="32" t="str">
        <f>IF(AE993&lt;&gt;AE992,"1",IF(C993&gt;C992,AJ992+1,"1"))</f>
        <v>1</v>
      </c>
      <c r="AK993" s="10">
        <f>IF(G993="Top",AJ993*1,IF(G993="Bottom",AJ993+10,""))</f>
        <v>1</v>
      </c>
      <c r="AL993" s="11" t="s">
        <v>3029</v>
      </c>
      <c r="AM993" s="14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</row>
    <row r="994" spans="1:73" s="11" customFormat="1" ht="11.25" hidden="1" x14ac:dyDescent="0.2">
      <c r="A994" s="1">
        <v>36</v>
      </c>
      <c r="B994" s="1" t="s">
        <v>127</v>
      </c>
      <c r="C994" s="24">
        <v>42932</v>
      </c>
      <c r="D994" s="1"/>
      <c r="E994" s="20"/>
      <c r="F994" s="1">
        <v>14</v>
      </c>
      <c r="G994" s="7" t="s">
        <v>1</v>
      </c>
      <c r="H994" s="5">
        <v>2.18E-2</v>
      </c>
      <c r="I994" s="6"/>
      <c r="J994" s="6">
        <v>2.5999999999999999E-2</v>
      </c>
      <c r="K994" s="6"/>
      <c r="L994" s="6" t="str">
        <f>IF(H994="","",IF(K994="","",K994/H994))</f>
        <v/>
      </c>
      <c r="M994" s="1"/>
      <c r="N994" s="20"/>
      <c r="O994" s="13"/>
      <c r="P994" s="1"/>
      <c r="Q994" s="20"/>
      <c r="R994" s="13"/>
      <c r="S994" s="6" t="s">
        <v>35</v>
      </c>
      <c r="T994" s="6"/>
      <c r="U994" s="6"/>
      <c r="V994" s="6"/>
      <c r="W994" s="6"/>
      <c r="X994" s="6" t="str">
        <f>IF(T994="","",T994-U994-V994-W994)</f>
        <v/>
      </c>
      <c r="Y994" s="9" t="str">
        <f>IF(U994="","",U994/$T994)</f>
        <v/>
      </c>
      <c r="Z994" s="9" t="str">
        <f>IF(V994="","",V994/$T994)</f>
        <v/>
      </c>
      <c r="AA994" s="9" t="str">
        <f>IF(W994="","",W994/$T994)</f>
        <v/>
      </c>
      <c r="AB994" s="9" t="str">
        <f>IF(X994="","",X994/$T994)</f>
        <v/>
      </c>
      <c r="AC994" s="21"/>
      <c r="AD994" s="1"/>
      <c r="AE994" s="1">
        <v>2017</v>
      </c>
      <c r="AF994" s="1"/>
      <c r="AG994" s="1">
        <v>11</v>
      </c>
      <c r="AH994" s="12" t="s">
        <v>127</v>
      </c>
      <c r="AI994" s="1"/>
      <c r="AJ994" s="32">
        <f>IF(AE994&lt;&gt;AE993,"1",IF(C994&gt;C993,AJ993+1,"1"))</f>
        <v>2</v>
      </c>
      <c r="AK994" s="10">
        <f>IF(G994="Top",AJ994*1,IF(G994="Bottom",AJ994+10,""))</f>
        <v>12</v>
      </c>
      <c r="AL994" s="11" t="s">
        <v>3581</v>
      </c>
      <c r="AM994" s="14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</row>
    <row r="995" spans="1:73" s="11" customFormat="1" ht="11.25" x14ac:dyDescent="0.2">
      <c r="A995" s="1">
        <v>36</v>
      </c>
      <c r="B995" s="1" t="s">
        <v>127</v>
      </c>
      <c r="C995" s="24">
        <v>42932</v>
      </c>
      <c r="D995" s="1">
        <v>15</v>
      </c>
      <c r="E995" s="39">
        <v>4.25</v>
      </c>
      <c r="F995" s="1">
        <v>1.5</v>
      </c>
      <c r="G995" s="1" t="s">
        <v>4</v>
      </c>
      <c r="H995" s="5">
        <v>1.04E-2</v>
      </c>
      <c r="I995" s="6">
        <v>7.0000000000000001E-3</v>
      </c>
      <c r="J995" s="6">
        <v>0.06</v>
      </c>
      <c r="K995" s="6">
        <v>0.35199999999999998</v>
      </c>
      <c r="L995" s="6">
        <f>IF(H995="","",IF(K995="","",K995/H995))</f>
        <v>33.846153846153847</v>
      </c>
      <c r="M995" s="1">
        <v>10</v>
      </c>
      <c r="N995" s="20">
        <v>7.65</v>
      </c>
      <c r="O995" s="13">
        <v>195.1</v>
      </c>
      <c r="P995" s="1"/>
      <c r="Q995" s="39">
        <v>4.0999999999999996</v>
      </c>
      <c r="R995" s="13"/>
      <c r="S995" s="6">
        <v>0.15</v>
      </c>
      <c r="T995" s="6">
        <v>1.6</v>
      </c>
      <c r="U995" s="6">
        <v>0.35</v>
      </c>
      <c r="V995" s="6">
        <v>0.18</v>
      </c>
      <c r="W995" s="6">
        <v>0</v>
      </c>
      <c r="X995" s="6">
        <f>IF(T995="","",T995-U995-V995-W995)</f>
        <v>1.07</v>
      </c>
      <c r="Y995" s="9">
        <f>IF(U995="","",U995/$T995)</f>
        <v>0.21874999999999997</v>
      </c>
      <c r="Z995" s="9">
        <f>IF(V995="","",V995/$T995)</f>
        <v>0.11249999999999999</v>
      </c>
      <c r="AA995" s="9">
        <f>IF(W995="","",W995/$T995)</f>
        <v>0</v>
      </c>
      <c r="AB995" s="9">
        <f>IF(X995="","",X995/$T995)</f>
        <v>0.66874999999999996</v>
      </c>
      <c r="AC995" s="21"/>
      <c r="AD995" s="1"/>
      <c r="AE995" s="1">
        <v>2017</v>
      </c>
      <c r="AF995" s="1">
        <v>21</v>
      </c>
      <c r="AG995" s="1">
        <v>25</v>
      </c>
      <c r="AH995" s="12" t="s">
        <v>127</v>
      </c>
      <c r="AI995" s="1"/>
      <c r="AJ995" s="32" t="str">
        <f>IF(AE995&lt;&gt;AE994,"1",IF(C995&gt;C994,AJ994+1,"1"))</f>
        <v>1</v>
      </c>
      <c r="AK995" s="10">
        <f>IF(G995="Top",AJ995*1,IF(G995="Bottom",AJ995+10,""))</f>
        <v>1</v>
      </c>
      <c r="AL995" s="11" t="s">
        <v>3582</v>
      </c>
      <c r="AM995" s="14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</row>
    <row r="996" spans="1:73" s="11" customFormat="1" ht="11.25" hidden="1" x14ac:dyDescent="0.2">
      <c r="A996" s="1">
        <v>36</v>
      </c>
      <c r="B996" s="1" t="s">
        <v>127</v>
      </c>
      <c r="C996" s="24">
        <v>42939</v>
      </c>
      <c r="D996" s="1"/>
      <c r="E996" s="20"/>
      <c r="F996" s="1">
        <v>15</v>
      </c>
      <c r="G996" s="7" t="s">
        <v>1</v>
      </c>
      <c r="H996" s="5">
        <v>3.2399999999999998E-2</v>
      </c>
      <c r="I996" s="6"/>
      <c r="J996" s="6">
        <v>0.104</v>
      </c>
      <c r="K996" s="6"/>
      <c r="L996" s="6" t="str">
        <f>IF(H996="","",IF(K996="","",K996/H996))</f>
        <v/>
      </c>
      <c r="M996" s="1"/>
      <c r="N996" s="20"/>
      <c r="O996" s="13"/>
      <c r="P996" s="1"/>
      <c r="Q996" s="20"/>
      <c r="R996" s="13"/>
      <c r="S996" s="6" t="s">
        <v>35</v>
      </c>
      <c r="T996" s="6"/>
      <c r="U996" s="6"/>
      <c r="V996" s="6"/>
      <c r="W996" s="6"/>
      <c r="X996" s="6" t="str">
        <f>IF(T996="","",T996-U996-V996-W996)</f>
        <v/>
      </c>
      <c r="Y996" s="9" t="str">
        <f>IF(U996="","",U996/$T996)</f>
        <v/>
      </c>
      <c r="Z996" s="9" t="str">
        <f>IF(V996="","",V996/$T996)</f>
        <v/>
      </c>
      <c r="AA996" s="9" t="str">
        <f>IF(W996="","",W996/$T996)</f>
        <v/>
      </c>
      <c r="AB996" s="9" t="str">
        <f>IF(X996="","",X996/$T996)</f>
        <v/>
      </c>
      <c r="AC996" s="21"/>
      <c r="AD996" s="1"/>
      <c r="AE996" s="1">
        <v>2017</v>
      </c>
      <c r="AF996" s="1"/>
      <c r="AG996" s="1">
        <v>9</v>
      </c>
      <c r="AH996" s="12" t="s">
        <v>127</v>
      </c>
      <c r="AI996" s="1"/>
      <c r="AJ996" s="32">
        <f>IF(AE996&lt;&gt;AE995,"1",IF(C996&gt;C995,AJ995+1,"1"))</f>
        <v>2</v>
      </c>
      <c r="AK996" s="10">
        <f>IF(G996="Top",AJ996*1,IF(G996="Bottom",AJ996+10,""))</f>
        <v>12</v>
      </c>
      <c r="AL996" s="11" t="s">
        <v>3787</v>
      </c>
      <c r="AM996" s="14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</row>
    <row r="997" spans="1:73" s="11" customFormat="1" ht="11.25" x14ac:dyDescent="0.2">
      <c r="A997" s="1">
        <v>36</v>
      </c>
      <c r="B997" s="1" t="s">
        <v>127</v>
      </c>
      <c r="C997" s="24">
        <v>42939</v>
      </c>
      <c r="D997" s="1">
        <v>16</v>
      </c>
      <c r="E997" s="39">
        <v>6.5</v>
      </c>
      <c r="F997" s="1">
        <v>1.5</v>
      </c>
      <c r="G997" s="1" t="s">
        <v>4</v>
      </c>
      <c r="H997" s="5">
        <v>8.199999999999999E-3</v>
      </c>
      <c r="I997" s="6">
        <v>7.0000000000000001E-3</v>
      </c>
      <c r="J997" s="6">
        <v>1.2999999999999999E-2</v>
      </c>
      <c r="K997" s="6">
        <v>0.48599999999999999</v>
      </c>
      <c r="L997" s="6">
        <f>IF(H997="","",IF(K997="","",K997/H997))</f>
        <v>59.268292682926834</v>
      </c>
      <c r="M997" s="1">
        <v>5</v>
      </c>
      <c r="N997" s="20">
        <v>7.51</v>
      </c>
      <c r="O997" s="13">
        <v>183.2</v>
      </c>
      <c r="P997" s="1"/>
      <c r="Q997" s="39">
        <v>1.8</v>
      </c>
      <c r="R997" s="13">
        <v>24.5</v>
      </c>
      <c r="S997" s="6">
        <v>0.15</v>
      </c>
      <c r="T997" s="6">
        <v>0.87</v>
      </c>
      <c r="U997" s="6">
        <v>0.25</v>
      </c>
      <c r="V997" s="6">
        <v>0.1</v>
      </c>
      <c r="W997" s="6">
        <v>0</v>
      </c>
      <c r="X997" s="6">
        <f>IF(T997="","",T997-U997-V997-W997)</f>
        <v>0.52</v>
      </c>
      <c r="Y997" s="9">
        <f>IF(U997="","",U997/$T997)</f>
        <v>0.28735632183908044</v>
      </c>
      <c r="Z997" s="9">
        <f>IF(V997="","",V997/$T997)</f>
        <v>0.1149425287356322</v>
      </c>
      <c r="AA997" s="9">
        <f>IF(W997="","",W997/$T997)</f>
        <v>0</v>
      </c>
      <c r="AB997" s="9">
        <f>IF(X997="","",X997/$T997)</f>
        <v>0.5977011494252874</v>
      </c>
      <c r="AC997" s="21"/>
      <c r="AD997" s="1"/>
      <c r="AE997" s="1">
        <v>2017</v>
      </c>
      <c r="AF997" s="1">
        <v>20</v>
      </c>
      <c r="AG997" s="1">
        <v>25</v>
      </c>
      <c r="AH997" s="12" t="s">
        <v>127</v>
      </c>
      <c r="AI997" s="1"/>
      <c r="AJ997" s="32" t="str">
        <f>IF(AE997&lt;&gt;AE996,"1",IF(C997&gt;C996,AJ996+1,"1"))</f>
        <v>1</v>
      </c>
      <c r="AK997" s="10">
        <f>IF(G997="Top",AJ997*1,IF(G997="Bottom",AJ997+10,""))</f>
        <v>1</v>
      </c>
      <c r="AL997" s="11" t="s">
        <v>3788</v>
      </c>
      <c r="AM997" s="14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</row>
    <row r="998" spans="1:73" s="11" customFormat="1" ht="11.25" hidden="1" x14ac:dyDescent="0.2">
      <c r="A998" s="1">
        <v>36</v>
      </c>
      <c r="B998" s="1" t="s">
        <v>127</v>
      </c>
      <c r="C998" s="24">
        <v>42953</v>
      </c>
      <c r="D998" s="1"/>
      <c r="E998" s="20"/>
      <c r="F998" s="1">
        <v>15</v>
      </c>
      <c r="G998" s="7" t="s">
        <v>1</v>
      </c>
      <c r="H998" s="5">
        <v>2.4899999999999999E-2</v>
      </c>
      <c r="I998" s="6"/>
      <c r="J998" s="6">
        <v>0.02</v>
      </c>
      <c r="K998" s="6"/>
      <c r="L998" s="6" t="str">
        <f>IF(H998="","",IF(K998="","",K998/H998))</f>
        <v/>
      </c>
      <c r="M998" s="1"/>
      <c r="N998" s="20"/>
      <c r="O998" s="13"/>
      <c r="P998" s="1"/>
      <c r="Q998" s="20"/>
      <c r="R998" s="13"/>
      <c r="S998" s="6" t="s">
        <v>35</v>
      </c>
      <c r="T998" s="6"/>
      <c r="U998" s="6"/>
      <c r="V998" s="6"/>
      <c r="W998" s="6"/>
      <c r="X998" s="6" t="str">
        <f>IF(T998="","",T998-U998-V998-W998)</f>
        <v/>
      </c>
      <c r="Y998" s="9" t="str">
        <f>IF(U998="","",U998/$T998)</f>
        <v/>
      </c>
      <c r="Z998" s="9" t="str">
        <f>IF(V998="","",V998/$T998)</f>
        <v/>
      </c>
      <c r="AA998" s="9" t="str">
        <f>IF(W998="","",W998/$T998)</f>
        <v/>
      </c>
      <c r="AB998" s="9" t="str">
        <f>IF(X998="","",X998/$T998)</f>
        <v/>
      </c>
      <c r="AC998" s="21"/>
      <c r="AD998" s="1"/>
      <c r="AE998" s="1">
        <v>2017</v>
      </c>
      <c r="AF998" s="1"/>
      <c r="AG998" s="1">
        <v>10</v>
      </c>
      <c r="AH998" s="12" t="s">
        <v>127</v>
      </c>
      <c r="AI998" s="1"/>
      <c r="AJ998" s="32">
        <f>IF(AE998&lt;&gt;AE997,"1",IF(C998&gt;C997,AJ997+1,"1"))</f>
        <v>2</v>
      </c>
      <c r="AK998" s="10">
        <f>IF(G998="Top",AJ998*1,IF(G998="Bottom",AJ998+10,""))</f>
        <v>12</v>
      </c>
      <c r="AL998" s="11" t="s">
        <v>4188</v>
      </c>
      <c r="AM998" s="14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</row>
    <row r="999" spans="1:73" s="11" customFormat="1" ht="11.25" x14ac:dyDescent="0.2">
      <c r="A999" s="1">
        <v>36</v>
      </c>
      <c r="B999" s="1" t="s">
        <v>127</v>
      </c>
      <c r="C999" s="24">
        <v>42953</v>
      </c>
      <c r="D999" s="1">
        <v>16</v>
      </c>
      <c r="E999" s="39">
        <v>6.2</v>
      </c>
      <c r="F999" s="1">
        <v>1.5</v>
      </c>
      <c r="G999" s="1" t="s">
        <v>4</v>
      </c>
      <c r="H999" s="5">
        <v>8.6E-3</v>
      </c>
      <c r="I999" s="6">
        <v>7.0000000000000001E-3</v>
      </c>
      <c r="J999" s="6">
        <v>0.01</v>
      </c>
      <c r="K999" s="6">
        <v>0.38900000000000001</v>
      </c>
      <c r="L999" s="6">
        <f>IF(H999="","",IF(K999="","",K999/H999))</f>
        <v>45.232558139534888</v>
      </c>
      <c r="M999" s="1">
        <v>5</v>
      </c>
      <c r="N999" s="20">
        <v>7.17</v>
      </c>
      <c r="O999" s="13">
        <v>195.2</v>
      </c>
      <c r="P999" s="1"/>
      <c r="Q999" s="39">
        <v>2.7</v>
      </c>
      <c r="R999" s="13"/>
      <c r="S999" s="6">
        <v>0.15</v>
      </c>
      <c r="T999" s="6">
        <v>1.5</v>
      </c>
      <c r="U999" s="6">
        <v>0.3</v>
      </c>
      <c r="V999" s="6">
        <v>0.16</v>
      </c>
      <c r="W999" s="6">
        <v>0</v>
      </c>
      <c r="X999" s="6">
        <f>IF(T999="","",T999-U999-V999-W999)</f>
        <v>1.04</v>
      </c>
      <c r="Y999" s="9">
        <f>IF(U999="","",U999/$T999)</f>
        <v>0.19999999999999998</v>
      </c>
      <c r="Z999" s="9">
        <f>IF(V999="","",V999/$T999)</f>
        <v>0.10666666666666667</v>
      </c>
      <c r="AA999" s="9">
        <f>IF(W999="","",W999/$T999)</f>
        <v>0</v>
      </c>
      <c r="AB999" s="9">
        <f>IF(X999="","",X999/$T999)</f>
        <v>0.69333333333333336</v>
      </c>
      <c r="AC999" s="21"/>
      <c r="AD999" s="1"/>
      <c r="AE999" s="1">
        <v>2017</v>
      </c>
      <c r="AF999" s="1">
        <v>18</v>
      </c>
      <c r="AG999" s="1">
        <v>25</v>
      </c>
      <c r="AH999" s="12" t="s">
        <v>127</v>
      </c>
      <c r="AI999" s="1"/>
      <c r="AJ999" s="32" t="str">
        <f>IF(AE999&lt;&gt;AE998,"1",IF(C999&gt;C998,AJ998+1,"1"))</f>
        <v>1</v>
      </c>
      <c r="AK999" s="10">
        <f>IF(G999="Top",AJ999*1,IF(G999="Bottom",AJ999+10,""))</f>
        <v>1</v>
      </c>
      <c r="AL999" s="11" t="s">
        <v>4189</v>
      </c>
      <c r="AM999" s="14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</row>
    <row r="1000" spans="1:73" s="11" customFormat="1" ht="11.25" hidden="1" x14ac:dyDescent="0.2">
      <c r="A1000" s="1">
        <v>36</v>
      </c>
      <c r="B1000" s="1" t="s">
        <v>127</v>
      </c>
      <c r="C1000" s="24">
        <v>42967</v>
      </c>
      <c r="D1000" s="1"/>
      <c r="E1000" s="20"/>
      <c r="F1000" s="1">
        <v>15</v>
      </c>
      <c r="G1000" s="7" t="s">
        <v>1</v>
      </c>
      <c r="H1000" s="5">
        <v>3.1E-2</v>
      </c>
      <c r="I1000" s="6"/>
      <c r="J1000" s="6">
        <v>1.7000000000000001E-2</v>
      </c>
      <c r="K1000" s="6"/>
      <c r="L1000" s="6" t="str">
        <f>IF(H1000="","",IF(K1000="","",K1000/H1000))</f>
        <v/>
      </c>
      <c r="M1000" s="1"/>
      <c r="N1000" s="20"/>
      <c r="O1000" s="13"/>
      <c r="P1000" s="1"/>
      <c r="Q1000" s="20"/>
      <c r="R1000" s="13"/>
      <c r="S1000" s="6" t="s">
        <v>35</v>
      </c>
      <c r="T1000" s="6"/>
      <c r="U1000" s="6"/>
      <c r="V1000" s="6"/>
      <c r="W1000" s="6"/>
      <c r="X1000" s="6" t="str">
        <f>IF(T1000="","",T1000-U1000-V1000-W1000)</f>
        <v/>
      </c>
      <c r="Y1000" s="9" t="str">
        <f>IF(U1000="","",U1000/$T1000)</f>
        <v/>
      </c>
      <c r="Z1000" s="9" t="str">
        <f>IF(V1000="","",V1000/$T1000)</f>
        <v/>
      </c>
      <c r="AA1000" s="9" t="str">
        <f>IF(W1000="","",W1000/$T1000)</f>
        <v/>
      </c>
      <c r="AB1000" s="9" t="str">
        <f>IF(X1000="","",X1000/$T1000)</f>
        <v/>
      </c>
      <c r="AC1000" s="21"/>
      <c r="AD1000" s="1"/>
      <c r="AE1000" s="1">
        <v>2017</v>
      </c>
      <c r="AF1000" s="1"/>
      <c r="AG1000" s="1">
        <v>15</v>
      </c>
      <c r="AH1000" s="12" t="s">
        <v>127</v>
      </c>
      <c r="AI1000" s="1"/>
      <c r="AJ1000" s="32">
        <f>IF(AE1000&lt;&gt;AE999,"1",IF(C1000&gt;C999,AJ999+1,"1"))</f>
        <v>2</v>
      </c>
      <c r="AK1000" s="10">
        <f>IF(G1000="Top",AJ1000*1,IF(G1000="Bottom",AJ1000+10,""))</f>
        <v>12</v>
      </c>
      <c r="AL1000" s="11" t="s">
        <v>4587</v>
      </c>
      <c r="AM1000" s="14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</row>
    <row r="1001" spans="1:73" s="11" customFormat="1" ht="11.25" x14ac:dyDescent="0.2">
      <c r="A1001" s="1">
        <v>36</v>
      </c>
      <c r="B1001" s="1" t="s">
        <v>127</v>
      </c>
      <c r="C1001" s="24">
        <v>42967</v>
      </c>
      <c r="D1001" s="1">
        <v>15.2</v>
      </c>
      <c r="E1001" s="39">
        <v>4.8</v>
      </c>
      <c r="F1001" s="1">
        <v>1.5</v>
      </c>
      <c r="G1001" s="1" t="s">
        <v>4</v>
      </c>
      <c r="H1001" s="5">
        <v>1.44E-2</v>
      </c>
      <c r="I1001" s="6">
        <v>7.0000000000000001E-3</v>
      </c>
      <c r="J1001" s="6">
        <v>2.5000000000000001E-2</v>
      </c>
      <c r="K1001" s="6">
        <v>0.66</v>
      </c>
      <c r="L1001" s="6">
        <f>IF(H1001="","",IF(K1001="","",K1001/H1001))</f>
        <v>45.833333333333336</v>
      </c>
      <c r="M1001" s="1">
        <v>5</v>
      </c>
      <c r="N1001" s="20">
        <v>7.37</v>
      </c>
      <c r="O1001" s="13">
        <v>166.5</v>
      </c>
      <c r="P1001" s="1">
        <v>26</v>
      </c>
      <c r="Q1001" s="39">
        <v>1.7</v>
      </c>
      <c r="R1001" s="13"/>
      <c r="S1001" s="6">
        <v>0.15</v>
      </c>
      <c r="T1001" s="6">
        <v>1.37</v>
      </c>
      <c r="U1001" s="6">
        <v>0.2</v>
      </c>
      <c r="V1001" s="6">
        <v>0</v>
      </c>
      <c r="W1001" s="6">
        <v>0.06</v>
      </c>
      <c r="X1001" s="6">
        <f>IF(T1001="","",T1001-U1001-V1001-W1001)</f>
        <v>1.1100000000000001</v>
      </c>
      <c r="Y1001" s="9">
        <f>IF(U1001="","",U1001/$T1001)</f>
        <v>0.145985401459854</v>
      </c>
      <c r="Z1001" s="9">
        <f>IF(V1001="","",V1001/$T1001)</f>
        <v>0</v>
      </c>
      <c r="AA1001" s="9">
        <f>IF(W1001="","",W1001/$T1001)</f>
        <v>4.3795620437956199E-2</v>
      </c>
      <c r="AB1001" s="9">
        <f>IF(X1001="","",X1001/$T1001)</f>
        <v>0.81021897810218979</v>
      </c>
      <c r="AC1001" s="21"/>
      <c r="AD1001" s="1"/>
      <c r="AE1001" s="1">
        <v>2017</v>
      </c>
      <c r="AF1001" s="1">
        <v>20</v>
      </c>
      <c r="AG1001" s="1">
        <v>24</v>
      </c>
      <c r="AH1001" s="12" t="s">
        <v>127</v>
      </c>
      <c r="AI1001" s="1"/>
      <c r="AJ1001" s="32" t="str">
        <f>IF(AE1001&lt;&gt;AE1000,"1",IF(C1001&gt;C1000,AJ1000+1,"1"))</f>
        <v>1</v>
      </c>
      <c r="AK1001" s="10">
        <f>IF(G1001="Top",AJ1001*1,IF(G1001="Bottom",AJ1001+10,""))</f>
        <v>1</v>
      </c>
      <c r="AL1001" s="11" t="s">
        <v>4588</v>
      </c>
      <c r="AM1001" s="14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</row>
    <row r="1002" spans="1:73" s="11" customFormat="1" ht="11.25" hidden="1" x14ac:dyDescent="0.2">
      <c r="A1002" s="1">
        <v>36</v>
      </c>
      <c r="B1002" s="1" t="s">
        <v>127</v>
      </c>
      <c r="C1002" s="24">
        <v>42981</v>
      </c>
      <c r="D1002" s="1"/>
      <c r="E1002" s="20"/>
      <c r="F1002" s="1">
        <v>15</v>
      </c>
      <c r="G1002" s="7" t="s">
        <v>1</v>
      </c>
      <c r="H1002" s="5">
        <v>2.86E-2</v>
      </c>
      <c r="I1002" s="6"/>
      <c r="J1002" s="6">
        <v>1.7000000000000001E-2</v>
      </c>
      <c r="K1002" s="6"/>
      <c r="L1002" s="6" t="str">
        <f>IF(H1002="","",IF(K1002="","",K1002/H1002))</f>
        <v/>
      </c>
      <c r="M1002" s="1"/>
      <c r="N1002" s="20"/>
      <c r="O1002" s="13"/>
      <c r="P1002" s="1"/>
      <c r="Q1002" s="20"/>
      <c r="R1002" s="13"/>
      <c r="S1002" s="6" t="s">
        <v>35</v>
      </c>
      <c r="T1002" s="6"/>
      <c r="U1002" s="6"/>
      <c r="V1002" s="6"/>
      <c r="W1002" s="6"/>
      <c r="X1002" s="6" t="str">
        <f>IF(T1002="","",T1002-U1002-V1002-W1002)</f>
        <v/>
      </c>
      <c r="Y1002" s="9" t="str">
        <f>IF(U1002="","",U1002/$T1002)</f>
        <v/>
      </c>
      <c r="Z1002" s="9" t="str">
        <f>IF(V1002="","",V1002/$T1002)</f>
        <v/>
      </c>
      <c r="AA1002" s="9" t="str">
        <f>IF(W1002="","",W1002/$T1002)</f>
        <v/>
      </c>
      <c r="AB1002" s="9" t="str">
        <f>IF(X1002="","",X1002/$T1002)</f>
        <v/>
      </c>
      <c r="AC1002" s="21"/>
      <c r="AD1002" s="1"/>
      <c r="AE1002" s="1">
        <v>2017</v>
      </c>
      <c r="AF1002" s="1"/>
      <c r="AG1002" s="1">
        <v>10</v>
      </c>
      <c r="AH1002" s="12" t="s">
        <v>127</v>
      </c>
      <c r="AI1002" s="1"/>
      <c r="AJ1002" s="32">
        <f>IF(AE1002&lt;&gt;AE1001,"1",IF(C1002&gt;C1001,AJ1001+1,"1"))</f>
        <v>2</v>
      </c>
      <c r="AK1002" s="10">
        <f>IF(G1002="Top",AJ1002*1,IF(G1002="Bottom",AJ1002+10,""))</f>
        <v>12</v>
      </c>
      <c r="AL1002" s="11" t="s">
        <v>4936</v>
      </c>
      <c r="AM1002" s="14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</row>
    <row r="1003" spans="1:73" s="11" customFormat="1" ht="11.25" x14ac:dyDescent="0.2">
      <c r="A1003" s="1">
        <v>36</v>
      </c>
      <c r="B1003" s="1" t="s">
        <v>127</v>
      </c>
      <c r="C1003" s="24">
        <v>42981</v>
      </c>
      <c r="D1003" s="1">
        <v>17</v>
      </c>
      <c r="E1003" s="39">
        <v>5.4</v>
      </c>
      <c r="F1003" s="1">
        <v>1.5</v>
      </c>
      <c r="G1003" s="1" t="s">
        <v>4</v>
      </c>
      <c r="H1003" s="5">
        <v>1.03E-2</v>
      </c>
      <c r="I1003" s="6">
        <v>7.0000000000000001E-3</v>
      </c>
      <c r="J1003" s="6">
        <v>2.4E-2</v>
      </c>
      <c r="K1003" s="6">
        <v>0.53900000000000003</v>
      </c>
      <c r="L1003" s="6">
        <f>IF(H1003="","",IF(K1003="","",K1003/H1003))</f>
        <v>52.330097087378647</v>
      </c>
      <c r="M1003" s="1">
        <v>6</v>
      </c>
      <c r="N1003" s="20">
        <v>7.74</v>
      </c>
      <c r="O1003" s="13">
        <v>157.19999999999999</v>
      </c>
      <c r="P1003" s="1"/>
      <c r="Q1003" s="39">
        <v>2.2000000000000002</v>
      </c>
      <c r="R1003" s="13"/>
      <c r="S1003" s="6">
        <v>0.15</v>
      </c>
      <c r="T1003" s="6">
        <v>1.71</v>
      </c>
      <c r="U1003" s="6">
        <v>0.72</v>
      </c>
      <c r="V1003" s="6">
        <v>0</v>
      </c>
      <c r="W1003" s="6">
        <v>0</v>
      </c>
      <c r="X1003" s="6">
        <f>IF(T1003="","",T1003-U1003-V1003-W1003)</f>
        <v>0.99</v>
      </c>
      <c r="Y1003" s="9">
        <f>IF(U1003="","",U1003/$T1003)</f>
        <v>0.42105263157894735</v>
      </c>
      <c r="Z1003" s="9">
        <f>IF(V1003="","",V1003/$T1003)</f>
        <v>0</v>
      </c>
      <c r="AA1003" s="9">
        <f>IF(W1003="","",W1003/$T1003)</f>
        <v>0</v>
      </c>
      <c r="AB1003" s="9">
        <f>IF(X1003="","",X1003/$T1003)</f>
        <v>0.57894736842105265</v>
      </c>
      <c r="AC1003" s="21"/>
      <c r="AD1003" s="1"/>
      <c r="AE1003" s="1">
        <v>2017</v>
      </c>
      <c r="AF1003" s="1">
        <v>15</v>
      </c>
      <c r="AG1003" s="1">
        <v>21</v>
      </c>
      <c r="AH1003" s="12" t="s">
        <v>127</v>
      </c>
      <c r="AI1003" s="1"/>
      <c r="AJ1003" s="32" t="str">
        <f>IF(AE1003&lt;&gt;AE1002,"1",IF(C1003&gt;C1002,AJ1002+1,"1"))</f>
        <v>1</v>
      </c>
      <c r="AK1003" s="10">
        <f>IF(G1003="Top",AJ1003*1,IF(G1003="Bottom",AJ1003+10,""))</f>
        <v>1</v>
      </c>
      <c r="AL1003" s="11" t="s">
        <v>4937</v>
      </c>
      <c r="AM1003" s="14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</row>
    <row r="1004" spans="1:73" s="11" customFormat="1" ht="11.25" hidden="1" x14ac:dyDescent="0.2">
      <c r="A1004" s="1">
        <v>36</v>
      </c>
      <c r="B1004" s="1" t="s">
        <v>127</v>
      </c>
      <c r="C1004" s="24">
        <v>42988</v>
      </c>
      <c r="D1004" s="1"/>
      <c r="E1004" s="20"/>
      <c r="F1004" s="1">
        <v>15</v>
      </c>
      <c r="G1004" s="7" t="s">
        <v>1</v>
      </c>
      <c r="H1004" s="5">
        <v>3.0199999999999998E-2</v>
      </c>
      <c r="I1004" s="6"/>
      <c r="J1004" s="6">
        <v>0.02</v>
      </c>
      <c r="K1004" s="6"/>
      <c r="L1004" s="6" t="str">
        <f>IF(H1004="","",IF(K1004="","",K1004/H1004))</f>
        <v/>
      </c>
      <c r="M1004" s="1"/>
      <c r="N1004" s="20"/>
      <c r="O1004" s="13"/>
      <c r="P1004" s="1"/>
      <c r="Q1004" s="20"/>
      <c r="R1004" s="13"/>
      <c r="S1004" s="6" t="s">
        <v>35</v>
      </c>
      <c r="T1004" s="6"/>
      <c r="U1004" s="6"/>
      <c r="V1004" s="6"/>
      <c r="W1004" s="6"/>
      <c r="X1004" s="6" t="str">
        <f>IF(T1004="","",T1004-U1004-V1004-W1004)</f>
        <v/>
      </c>
      <c r="Y1004" s="9" t="str">
        <f>IF(U1004="","",U1004/$T1004)</f>
        <v/>
      </c>
      <c r="Z1004" s="9" t="str">
        <f>IF(V1004="","",V1004/$T1004)</f>
        <v/>
      </c>
      <c r="AA1004" s="9" t="str">
        <f>IF(W1004="","",W1004/$T1004)</f>
        <v/>
      </c>
      <c r="AB1004" s="9" t="str">
        <f>IF(X1004="","",X1004/$T1004)</f>
        <v/>
      </c>
      <c r="AC1004" s="21"/>
      <c r="AD1004" s="1"/>
      <c r="AE1004" s="1">
        <v>2017</v>
      </c>
      <c r="AF1004" s="1"/>
      <c r="AG1004" s="1">
        <v>12</v>
      </c>
      <c r="AH1004" s="12" t="s">
        <v>127</v>
      </c>
      <c r="AI1004" s="1"/>
      <c r="AJ1004" s="32">
        <f>IF(AE1004&lt;&gt;AE1003,"1",IF(C1004&gt;C1003,AJ1003+1,"1"))</f>
        <v>2</v>
      </c>
      <c r="AK1004" s="10">
        <f>IF(G1004="Top",AJ1004*1,IF(G1004="Bottom",AJ1004+10,""))</f>
        <v>12</v>
      </c>
      <c r="AL1004" s="11" t="s">
        <v>5157</v>
      </c>
      <c r="AM1004" s="14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</row>
    <row r="1005" spans="1:73" s="11" customFormat="1" ht="11.25" x14ac:dyDescent="0.2">
      <c r="A1005" s="1">
        <v>36</v>
      </c>
      <c r="B1005" s="1" t="s">
        <v>127</v>
      </c>
      <c r="C1005" s="24">
        <v>42988</v>
      </c>
      <c r="D1005" s="1">
        <v>17</v>
      </c>
      <c r="E1005" s="39">
        <v>5.35</v>
      </c>
      <c r="F1005" s="1">
        <v>1.5</v>
      </c>
      <c r="G1005" s="1" t="s">
        <v>4</v>
      </c>
      <c r="H1005" s="5">
        <v>1.5599999999999999E-2</v>
      </c>
      <c r="I1005" s="6">
        <v>7.0000000000000001E-3</v>
      </c>
      <c r="J1005" s="6">
        <v>1.7999999999999999E-2</v>
      </c>
      <c r="K1005" s="6">
        <v>0.23499999999999999</v>
      </c>
      <c r="L1005" s="6">
        <f>IF(H1005="","",IF(K1005="","",K1005/H1005))</f>
        <v>15.064102564102564</v>
      </c>
      <c r="M1005" s="1">
        <v>5</v>
      </c>
      <c r="N1005" s="20">
        <v>7.75</v>
      </c>
      <c r="O1005" s="13">
        <v>202.7</v>
      </c>
      <c r="P1005" s="1"/>
      <c r="Q1005" s="39">
        <v>4.0999999999999996</v>
      </c>
      <c r="R1005" s="13">
        <v>17.899999999999999</v>
      </c>
      <c r="S1005" s="6">
        <v>0.15</v>
      </c>
      <c r="T1005" s="6">
        <v>1.8599999999999999</v>
      </c>
      <c r="U1005" s="6">
        <v>0.24</v>
      </c>
      <c r="V1005" s="6">
        <v>0.37</v>
      </c>
      <c r="W1005" s="6">
        <v>0</v>
      </c>
      <c r="X1005" s="6">
        <f>IF(T1005="","",T1005-U1005-V1005-W1005)</f>
        <v>1.25</v>
      </c>
      <c r="Y1005" s="9">
        <f>IF(U1005="","",U1005/$T1005)</f>
        <v>0.12903225806451613</v>
      </c>
      <c r="Z1005" s="9">
        <f>IF(V1005="","",V1005/$T1005)</f>
        <v>0.19892473118279572</v>
      </c>
      <c r="AA1005" s="9">
        <f>IF(W1005="","",W1005/$T1005)</f>
        <v>0</v>
      </c>
      <c r="AB1005" s="9">
        <f>IF(X1005="","",X1005/$T1005)</f>
        <v>0.67204301075268824</v>
      </c>
      <c r="AC1005" s="21"/>
      <c r="AD1005" s="1"/>
      <c r="AE1005" s="1">
        <v>2017</v>
      </c>
      <c r="AF1005" s="1">
        <v>16</v>
      </c>
      <c r="AG1005" s="1">
        <v>20</v>
      </c>
      <c r="AH1005" s="12" t="s">
        <v>127</v>
      </c>
      <c r="AI1005" s="1"/>
      <c r="AJ1005" s="32" t="str">
        <f>IF(AE1005&lt;&gt;AE1004,"1",IF(C1005&gt;C1004,AJ1004+1,"1"))</f>
        <v>1</v>
      </c>
      <c r="AK1005" s="10">
        <f>IF(G1005="Top",AJ1005*1,IF(G1005="Bottom",AJ1005+10,""))</f>
        <v>1</v>
      </c>
      <c r="AL1005" s="11" t="s">
        <v>5158</v>
      </c>
      <c r="AM1005" s="14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</row>
    <row r="1006" spans="1:73" s="11" customFormat="1" ht="11.25" hidden="1" x14ac:dyDescent="0.2">
      <c r="A1006" s="1">
        <v>36</v>
      </c>
      <c r="B1006" s="1" t="s">
        <v>127</v>
      </c>
      <c r="C1006" s="24">
        <v>43002</v>
      </c>
      <c r="D1006" s="1"/>
      <c r="E1006" s="20"/>
      <c r="F1006" s="1">
        <v>15</v>
      </c>
      <c r="G1006" s="7" t="s">
        <v>1</v>
      </c>
      <c r="H1006" s="5">
        <v>3.2099999999999997E-2</v>
      </c>
      <c r="I1006" s="6"/>
      <c r="J1006" s="6">
        <v>0.21299999999999999</v>
      </c>
      <c r="K1006" s="6"/>
      <c r="L1006" s="6" t="str">
        <f>IF(H1006="","",IF(K1006="","",K1006/H1006))</f>
        <v/>
      </c>
      <c r="M1006" s="1"/>
      <c r="N1006" s="20"/>
      <c r="O1006" s="13"/>
      <c r="P1006" s="1"/>
      <c r="Q1006" s="20"/>
      <c r="R1006" s="13"/>
      <c r="S1006" s="6" t="s">
        <v>35</v>
      </c>
      <c r="T1006" s="6"/>
      <c r="U1006" s="6"/>
      <c r="V1006" s="6"/>
      <c r="W1006" s="6"/>
      <c r="X1006" s="6" t="str">
        <f>IF(T1006="","",T1006-U1006-V1006-W1006)</f>
        <v/>
      </c>
      <c r="Y1006" s="9" t="str">
        <f>IF(U1006="","",U1006/$T1006)</f>
        <v/>
      </c>
      <c r="Z1006" s="9" t="str">
        <f>IF(V1006="","",V1006/$T1006)</f>
        <v/>
      </c>
      <c r="AA1006" s="9" t="str">
        <f>IF(W1006="","",W1006/$T1006)</f>
        <v/>
      </c>
      <c r="AB1006" s="9" t="str">
        <f>IF(X1006="","",X1006/$T1006)</f>
        <v/>
      </c>
      <c r="AC1006" s="21"/>
      <c r="AD1006" s="1"/>
      <c r="AE1006" s="1">
        <v>2017</v>
      </c>
      <c r="AF1006" s="1"/>
      <c r="AG1006" s="1">
        <v>10</v>
      </c>
      <c r="AH1006" s="12" t="s">
        <v>127</v>
      </c>
      <c r="AI1006" s="1"/>
      <c r="AJ1006" s="32">
        <f>IF(AE1006&lt;&gt;AE1005,"1",IF(C1006&gt;C1005,AJ1005+1,"1"))</f>
        <v>2</v>
      </c>
      <c r="AK1006" s="10">
        <f>IF(G1006="Top",AJ1006*1,IF(G1006="Bottom",AJ1006+10,""))</f>
        <v>12</v>
      </c>
      <c r="AL1006" s="11" t="s">
        <v>5612</v>
      </c>
      <c r="AM1006" s="14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</row>
    <row r="1007" spans="1:73" s="11" customFormat="1" ht="11.25" x14ac:dyDescent="0.2">
      <c r="A1007" s="1">
        <v>36</v>
      </c>
      <c r="B1007" s="1" t="s">
        <v>127</v>
      </c>
      <c r="C1007" s="24">
        <v>43002</v>
      </c>
      <c r="D1007" s="1">
        <v>16</v>
      </c>
      <c r="E1007" s="39">
        <v>8.0500000000000007</v>
      </c>
      <c r="F1007" s="1">
        <v>1.5</v>
      </c>
      <c r="G1007" s="1" t="s">
        <v>4</v>
      </c>
      <c r="H1007" s="5">
        <v>8.3000000000000001E-3</v>
      </c>
      <c r="I1007" s="6">
        <v>7.0000000000000001E-3</v>
      </c>
      <c r="J1007" s="6">
        <v>0.01</v>
      </c>
      <c r="K1007" s="6">
        <v>0.48399999999999999</v>
      </c>
      <c r="L1007" s="6">
        <f>IF(H1007="","",IF(K1007="","",K1007/H1007))</f>
        <v>58.313253012048193</v>
      </c>
      <c r="M1007" s="1">
        <v>5</v>
      </c>
      <c r="N1007" s="20">
        <v>7.51</v>
      </c>
      <c r="O1007" s="13">
        <v>167.1</v>
      </c>
      <c r="P1007" s="1"/>
      <c r="Q1007" s="39">
        <v>1</v>
      </c>
      <c r="R1007" s="13"/>
      <c r="S1007" s="6">
        <v>0.15</v>
      </c>
      <c r="T1007" s="6">
        <v>0.84</v>
      </c>
      <c r="U1007" s="6">
        <v>0.34</v>
      </c>
      <c r="V1007" s="6">
        <v>0</v>
      </c>
      <c r="W1007" s="6">
        <v>0</v>
      </c>
      <c r="X1007" s="6">
        <f>IF(T1007="","",T1007-U1007-V1007-W1007)</f>
        <v>0.49999999999999994</v>
      </c>
      <c r="Y1007" s="9">
        <f>IF(U1007="","",U1007/$T1007)</f>
        <v>0.40476190476190482</v>
      </c>
      <c r="Z1007" s="9">
        <f>IF(V1007="","",V1007/$T1007)</f>
        <v>0</v>
      </c>
      <c r="AA1007" s="9">
        <f>IF(W1007="","",W1007/$T1007)</f>
        <v>0</v>
      </c>
      <c r="AB1007" s="9">
        <f>IF(X1007="","",X1007/$T1007)</f>
        <v>0.59523809523809523</v>
      </c>
      <c r="AC1007" s="21"/>
      <c r="AD1007" s="1"/>
      <c r="AE1007" s="1">
        <v>2017</v>
      </c>
      <c r="AF1007" s="1">
        <v>25</v>
      </c>
      <c r="AG1007" s="1">
        <v>22</v>
      </c>
      <c r="AH1007" s="12" t="s">
        <v>127</v>
      </c>
      <c r="AI1007" s="1"/>
      <c r="AJ1007" s="32" t="str">
        <f>IF(AE1007&lt;&gt;AE1006,"1",IF(C1007&gt;C1006,AJ1006+1,"1"))</f>
        <v>1</v>
      </c>
      <c r="AK1007" s="10">
        <f>IF(G1007="Top",AJ1007*1,IF(G1007="Bottom",AJ1007+10,""))</f>
        <v>1</v>
      </c>
      <c r="AL1007" s="11" t="s">
        <v>5613</v>
      </c>
      <c r="AM1007" s="14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</row>
    <row r="1008" spans="1:73" s="11" customFormat="1" ht="11.25" hidden="1" x14ac:dyDescent="0.2">
      <c r="A1008" s="15">
        <v>37</v>
      </c>
      <c r="B1008" s="11" t="s">
        <v>181</v>
      </c>
      <c r="C1008" s="16">
        <v>42528</v>
      </c>
      <c r="D1008" s="3"/>
      <c r="E1008" s="4"/>
      <c r="F1008" s="3">
        <v>8</v>
      </c>
      <c r="G1008" s="7" t="s">
        <v>1</v>
      </c>
      <c r="H1008" s="17">
        <v>4.0399999999999998E-2</v>
      </c>
      <c r="I1008" s="4"/>
      <c r="J1008" s="4">
        <v>0.20799999999999999</v>
      </c>
      <c r="K1008" s="4"/>
      <c r="L1008" s="4" t="str">
        <f>IF(K1008="","",IF(H1008="","",K1008/H1008))</f>
        <v/>
      </c>
      <c r="M1008" s="7"/>
      <c r="N1008" s="4"/>
      <c r="O1008" s="7"/>
      <c r="P1008" s="3"/>
      <c r="Q1008" s="4"/>
      <c r="R1008" s="3"/>
      <c r="S1008" s="4"/>
      <c r="T1008" s="8"/>
      <c r="U1008" s="8"/>
      <c r="V1008" s="4"/>
      <c r="W1008" s="4"/>
      <c r="X1008" s="4" t="str">
        <f>IF(T1008="","",IF(W1008="","",(T1008-U1008-V1008-W1008)))</f>
        <v/>
      </c>
      <c r="Y1008" s="9" t="str">
        <f>IF(U1008="","",U1008/$T1008)</f>
        <v/>
      </c>
      <c r="Z1008" s="9" t="str">
        <f>IF(V1008="","",V1008/$T1008)</f>
        <v/>
      </c>
      <c r="AA1008" s="9" t="str">
        <f>IF(W1008="","",W1008/$T1008)</f>
        <v/>
      </c>
      <c r="AB1008" s="9" t="str">
        <f>IF(X1008="","",X1008/$T1008)</f>
        <v/>
      </c>
      <c r="AC1008" s="9"/>
      <c r="AD1008" s="8"/>
      <c r="AE1008" s="10">
        <v>2016</v>
      </c>
      <c r="AF1008" s="7"/>
      <c r="AG1008" s="7">
        <v>18</v>
      </c>
      <c r="AH1008" s="12" t="s">
        <v>181</v>
      </c>
      <c r="AI1008" s="12"/>
      <c r="AJ1008" s="32" t="str">
        <f>IF(AE1008&lt;&gt;AE1007,"1",IF(C1008&gt;C1007,AJ1007+1,"1"))</f>
        <v>1</v>
      </c>
      <c r="AK1008" s="10">
        <f>IF(G1008="Top",AJ1008*1,IF(G1008="Bottom",AJ1008+10,""))</f>
        <v>11</v>
      </c>
      <c r="AL1008" s="11" t="s">
        <v>182</v>
      </c>
      <c r="AN1008" s="10"/>
      <c r="AO1008" s="10"/>
      <c r="AP1008" s="7"/>
      <c r="AQ1008" s="10"/>
      <c r="AR1008" s="10"/>
      <c r="AS1008" s="10"/>
      <c r="AT1008" s="10"/>
      <c r="AU1008" s="10"/>
      <c r="AV1008" s="10"/>
      <c r="AW1008" s="10"/>
      <c r="AX1008" s="10"/>
      <c r="AY1008" s="10"/>
      <c r="AZ1008" s="10"/>
      <c r="BA1008" s="10"/>
      <c r="BB1008" s="10"/>
      <c r="BC1008" s="10"/>
      <c r="BD1008" s="10"/>
      <c r="BE1008" s="10"/>
    </row>
    <row r="1009" spans="1:57" s="11" customFormat="1" ht="11.25" x14ac:dyDescent="0.2">
      <c r="A1009" s="15">
        <v>37</v>
      </c>
      <c r="B1009" s="11" t="s">
        <v>181</v>
      </c>
      <c r="C1009" s="16">
        <v>42528</v>
      </c>
      <c r="D1009" s="3">
        <v>8.5</v>
      </c>
      <c r="E1009" s="38">
        <v>2.6</v>
      </c>
      <c r="F1009" s="3">
        <v>1.5</v>
      </c>
      <c r="G1009" s="7" t="s">
        <v>4</v>
      </c>
      <c r="H1009" s="17">
        <v>9.6999999999999986E-3</v>
      </c>
      <c r="I1009" s="4">
        <v>0.46600000000000003</v>
      </c>
      <c r="J1009" s="4">
        <v>7.0000000000000007E-2</v>
      </c>
      <c r="K1009" s="4">
        <v>1.0760000000000001</v>
      </c>
      <c r="L1009" s="4">
        <f>IF(K1009="","",IF(H1009="","",K1009/H1009))</f>
        <v>110.92783505154641</v>
      </c>
      <c r="M1009" s="7">
        <v>11</v>
      </c>
      <c r="N1009" s="4">
        <v>7.72</v>
      </c>
      <c r="O1009" s="7">
        <v>293.89999999999998</v>
      </c>
      <c r="P1009" s="3">
        <v>40</v>
      </c>
      <c r="Q1009" s="38">
        <v>0.7</v>
      </c>
      <c r="R1009" s="3"/>
      <c r="S1009" s="4">
        <v>0.15</v>
      </c>
      <c r="T1009" s="8"/>
      <c r="U1009" s="8" t="s">
        <v>104</v>
      </c>
      <c r="V1009" s="4" t="s">
        <v>104</v>
      </c>
      <c r="W1009" s="4" t="s">
        <v>104</v>
      </c>
      <c r="X1009" s="4" t="str">
        <f>IF(T1009="","",IF(W1009="","",(T1009-U1009-V1009-W1009)))</f>
        <v/>
      </c>
      <c r="Y1009" s="9" t="e">
        <f>IF(U1009="","",U1009/$T1009)</f>
        <v>#VALUE!</v>
      </c>
      <c r="Z1009" s="9" t="e">
        <f>IF(V1009="","",V1009/$T1009)</f>
        <v>#VALUE!</v>
      </c>
      <c r="AA1009" s="9" t="e">
        <f>IF(W1009="","",W1009/$T1009)</f>
        <v>#VALUE!</v>
      </c>
      <c r="AB1009" s="9" t="str">
        <f>IF(X1009="","",X1009/$T1009)</f>
        <v/>
      </c>
      <c r="AC1009" s="9"/>
      <c r="AD1009" s="8"/>
      <c r="AE1009" s="10">
        <v>2016</v>
      </c>
      <c r="AF1009" s="7">
        <v>20</v>
      </c>
      <c r="AG1009" s="7">
        <v>24</v>
      </c>
      <c r="AH1009" s="12" t="s">
        <v>181</v>
      </c>
      <c r="AI1009" s="12"/>
      <c r="AJ1009" s="32" t="str">
        <f>IF(AE1009&lt;&gt;AE1008,"1",IF(C1009&gt;C1008,AJ1008+1,"1"))</f>
        <v>1</v>
      </c>
      <c r="AK1009" s="10">
        <f>IF(G1009="Top",AJ1009*1,IF(G1009="Bottom",AJ1009+10,""))</f>
        <v>1</v>
      </c>
      <c r="AL1009" s="11" t="s">
        <v>183</v>
      </c>
      <c r="AN1009" s="10"/>
      <c r="AO1009" s="10"/>
      <c r="AP1009" s="7"/>
      <c r="AQ1009" s="10"/>
      <c r="AR1009" s="10"/>
      <c r="AS1009" s="10"/>
      <c r="AT1009" s="10"/>
      <c r="AU1009" s="10"/>
      <c r="AV1009" s="10"/>
      <c r="AW1009" s="10"/>
      <c r="AX1009" s="10"/>
      <c r="AY1009" s="10"/>
      <c r="AZ1009" s="10"/>
      <c r="BA1009" s="10"/>
      <c r="BB1009" s="10"/>
      <c r="BC1009" s="10"/>
      <c r="BD1009" s="10"/>
      <c r="BE1009" s="10"/>
    </row>
    <row r="1010" spans="1:57" s="11" customFormat="1" ht="11.25" hidden="1" x14ac:dyDescent="0.2">
      <c r="A1010" s="15">
        <v>37</v>
      </c>
      <c r="B1010" s="11" t="s">
        <v>181</v>
      </c>
      <c r="C1010" s="16">
        <v>42541</v>
      </c>
      <c r="D1010" s="3"/>
      <c r="E1010" s="4"/>
      <c r="F1010" s="3">
        <v>8.5</v>
      </c>
      <c r="G1010" s="7" t="s">
        <v>1</v>
      </c>
      <c r="H1010" s="17">
        <v>6.0399999999999995E-2</v>
      </c>
      <c r="I1010" s="4"/>
      <c r="J1010" s="4" t="s">
        <v>35</v>
      </c>
      <c r="K1010" s="4"/>
      <c r="L1010" s="4" t="str">
        <f>IF(K1010="","",IF(H1010="","",K1010/H1010))</f>
        <v/>
      </c>
      <c r="M1010" s="7"/>
      <c r="N1010" s="4"/>
      <c r="O1010" s="7"/>
      <c r="P1010" s="3"/>
      <c r="Q1010" s="4"/>
      <c r="R1010" s="3"/>
      <c r="S1010" s="4"/>
      <c r="T1010" s="8"/>
      <c r="U1010" s="8"/>
      <c r="V1010" s="4"/>
      <c r="W1010" s="4"/>
      <c r="X1010" s="4" t="str">
        <f>IF(T1010="","",IF(W1010="","",(T1010-U1010-V1010-W1010)))</f>
        <v/>
      </c>
      <c r="Y1010" s="9" t="str">
        <f>IF(U1010="","",U1010/$T1010)</f>
        <v/>
      </c>
      <c r="Z1010" s="9" t="str">
        <f>IF(V1010="","",V1010/$T1010)</f>
        <v/>
      </c>
      <c r="AA1010" s="9" t="str">
        <f>IF(W1010="","",W1010/$T1010)</f>
        <v/>
      </c>
      <c r="AB1010" s="9" t="str">
        <f>IF(X1010="","",X1010/$T1010)</f>
        <v/>
      </c>
      <c r="AC1010" s="9"/>
      <c r="AD1010" s="8"/>
      <c r="AE1010" s="10">
        <v>2016</v>
      </c>
      <c r="AF1010" s="7"/>
      <c r="AG1010" s="7">
        <v>20</v>
      </c>
      <c r="AH1010" s="12" t="s">
        <v>181</v>
      </c>
      <c r="AI1010" s="12"/>
      <c r="AJ1010" s="32">
        <f>IF(AE1010&lt;&gt;AE1009,"1",IF(C1010&gt;C1009,AJ1009+1,"1"))</f>
        <v>2</v>
      </c>
      <c r="AK1010" s="10">
        <f>IF(G1010="Top",AJ1010*1,IF(G1010="Bottom",AJ1010+10,""))</f>
        <v>12</v>
      </c>
      <c r="AL1010" s="11" t="s">
        <v>431</v>
      </c>
      <c r="AN1010" s="10"/>
      <c r="AO1010" s="10"/>
      <c r="AP1010" s="7"/>
      <c r="AQ1010" s="10"/>
      <c r="AR1010" s="10"/>
      <c r="AS1010" s="10"/>
      <c r="AT1010" s="10"/>
      <c r="AU1010" s="10"/>
      <c r="AV1010" s="10"/>
      <c r="AW1010" s="10"/>
      <c r="AX1010" s="10"/>
      <c r="AY1010" s="10"/>
      <c r="AZ1010" s="10"/>
      <c r="BA1010" s="10"/>
      <c r="BB1010" s="10"/>
      <c r="BC1010" s="10"/>
      <c r="BD1010" s="10"/>
      <c r="BE1010" s="10"/>
    </row>
    <row r="1011" spans="1:57" s="11" customFormat="1" ht="11.25" x14ac:dyDescent="0.2">
      <c r="A1011" s="15">
        <v>37</v>
      </c>
      <c r="B1011" s="11" t="s">
        <v>181</v>
      </c>
      <c r="C1011" s="16">
        <v>42541</v>
      </c>
      <c r="D1011" s="3">
        <v>9.1</v>
      </c>
      <c r="E1011" s="38">
        <v>2.5499999999999998</v>
      </c>
      <c r="F1011" s="3">
        <v>1.5</v>
      </c>
      <c r="G1011" s="7" t="s">
        <v>4</v>
      </c>
      <c r="H1011" s="17">
        <v>1.1599999999999999E-2</v>
      </c>
      <c r="I1011" s="4" t="s">
        <v>35</v>
      </c>
      <c r="J1011" s="4" t="s">
        <v>35</v>
      </c>
      <c r="K1011" s="4">
        <v>0.94</v>
      </c>
      <c r="L1011" s="4">
        <f>IF(K1011="","",IF(H1011="","",K1011/H1011))</f>
        <v>81.034482758620697</v>
      </c>
      <c r="M1011" s="7">
        <v>17</v>
      </c>
      <c r="N1011" s="4">
        <v>7.67</v>
      </c>
      <c r="O1011" s="7">
        <v>260.3</v>
      </c>
      <c r="P1011" s="3"/>
      <c r="Q1011" s="38">
        <v>1.4</v>
      </c>
      <c r="R1011" s="3"/>
      <c r="S1011" s="4">
        <v>0.15</v>
      </c>
      <c r="T1011" s="8">
        <v>0.41000000000000003</v>
      </c>
      <c r="U1011" s="8">
        <v>0</v>
      </c>
      <c r="V1011" s="4">
        <v>0.14000000000000001</v>
      </c>
      <c r="W1011" s="4">
        <v>0.2</v>
      </c>
      <c r="X1011" s="4">
        <f>IF(T1011="","",IF(W1011="","",(T1011-U1011-V1011-W1011)))</f>
        <v>7.0000000000000007E-2</v>
      </c>
      <c r="Y1011" s="9">
        <f>IF(U1011="","",U1011/$T1011)</f>
        <v>0</v>
      </c>
      <c r="Z1011" s="9">
        <f>IF(V1011="","",V1011/$T1011)</f>
        <v>0.34146341463414637</v>
      </c>
      <c r="AA1011" s="9">
        <f>IF(W1011="","",W1011/$T1011)</f>
        <v>0.48780487804878048</v>
      </c>
      <c r="AB1011" s="9">
        <f>IF(X1011="","",X1011/$T1011)</f>
        <v>0.17073170731707318</v>
      </c>
      <c r="AC1011" s="9"/>
      <c r="AD1011" s="8"/>
      <c r="AE1011" s="10">
        <v>2016</v>
      </c>
      <c r="AF1011" s="7">
        <v>26</v>
      </c>
      <c r="AG1011" s="7">
        <v>24</v>
      </c>
      <c r="AH1011" s="12" t="s">
        <v>181</v>
      </c>
      <c r="AI1011" s="12"/>
      <c r="AJ1011" s="32" t="str">
        <f>IF(AE1011&lt;&gt;AE1010,"1",IF(C1011&gt;C1010,AJ1010+1,"1"))</f>
        <v>1</v>
      </c>
      <c r="AK1011" s="10">
        <f>IF(G1011="Top",AJ1011*1,IF(G1011="Bottom",AJ1011+10,""))</f>
        <v>1</v>
      </c>
      <c r="AL1011" s="11" t="s">
        <v>432</v>
      </c>
      <c r="AN1011" s="10"/>
      <c r="AO1011" s="10"/>
      <c r="AP1011" s="7"/>
      <c r="AQ1011" s="10"/>
      <c r="AR1011" s="10"/>
      <c r="AS1011" s="10"/>
      <c r="AT1011" s="10"/>
      <c r="AU1011" s="10"/>
      <c r="AV1011" s="10"/>
      <c r="AW1011" s="10"/>
      <c r="AX1011" s="10"/>
      <c r="AY1011" s="10"/>
      <c r="AZ1011" s="10"/>
      <c r="BA1011" s="10"/>
      <c r="BB1011" s="10"/>
      <c r="BC1011" s="10"/>
      <c r="BD1011" s="10"/>
      <c r="BE1011" s="10"/>
    </row>
    <row r="1012" spans="1:57" s="11" customFormat="1" ht="11.25" hidden="1" x14ac:dyDescent="0.2">
      <c r="A1012" s="15">
        <v>37</v>
      </c>
      <c r="B1012" s="11" t="s">
        <v>181</v>
      </c>
      <c r="C1012" s="16">
        <v>42556</v>
      </c>
      <c r="D1012" s="3"/>
      <c r="E1012" s="4"/>
      <c r="F1012" s="3">
        <v>8.5</v>
      </c>
      <c r="G1012" s="7" t="s">
        <v>1</v>
      </c>
      <c r="H1012" s="17">
        <v>3.2100000000000004E-2</v>
      </c>
      <c r="I1012" s="4"/>
      <c r="J1012" s="4">
        <v>0.13800000000000001</v>
      </c>
      <c r="K1012" s="4"/>
      <c r="L1012" s="4" t="str">
        <f>IF(K1012="","",IF(H1012="","",K1012/H1012))</f>
        <v/>
      </c>
      <c r="M1012" s="7"/>
      <c r="N1012" s="4"/>
      <c r="O1012" s="7"/>
      <c r="P1012" s="3"/>
      <c r="Q1012" s="4"/>
      <c r="R1012" s="3"/>
      <c r="S1012" s="4"/>
      <c r="T1012" s="8"/>
      <c r="U1012" s="8"/>
      <c r="V1012" s="4"/>
      <c r="W1012" s="4"/>
      <c r="X1012" s="4" t="str">
        <f>IF(T1012="","",IF(W1012="","",(T1012-U1012-V1012-W1012)))</f>
        <v/>
      </c>
      <c r="Y1012" s="9" t="str">
        <f>IF(U1012="","",U1012/$T1012)</f>
        <v/>
      </c>
      <c r="Z1012" s="9" t="str">
        <f>IF(V1012="","",V1012/$T1012)</f>
        <v/>
      </c>
      <c r="AA1012" s="9" t="str">
        <f>IF(W1012="","",W1012/$T1012)</f>
        <v/>
      </c>
      <c r="AB1012" s="9" t="str">
        <f>IF(X1012="","",X1012/$T1012)</f>
        <v/>
      </c>
      <c r="AC1012" s="9"/>
      <c r="AD1012" s="8"/>
      <c r="AE1012" s="10">
        <v>2016</v>
      </c>
      <c r="AF1012" s="7"/>
      <c r="AG1012" s="7">
        <v>25</v>
      </c>
      <c r="AH1012" s="12" t="s">
        <v>181</v>
      </c>
      <c r="AI1012" s="12"/>
      <c r="AJ1012" s="32">
        <f>IF(AE1012&lt;&gt;AE1011,"1",IF(C1012&gt;C1011,AJ1011+1,"1"))</f>
        <v>2</v>
      </c>
      <c r="AK1012" s="10">
        <f>IF(G1012="Top",AJ1012*1,IF(G1012="Bottom",AJ1012+10,""))</f>
        <v>12</v>
      </c>
      <c r="AL1012" s="11" t="s">
        <v>712</v>
      </c>
      <c r="AN1012" s="10"/>
      <c r="AO1012" s="10"/>
      <c r="AP1012" s="7"/>
      <c r="AQ1012" s="10"/>
      <c r="AR1012" s="10"/>
      <c r="AS1012" s="10"/>
      <c r="AT1012" s="10"/>
      <c r="AU1012" s="10"/>
      <c r="AV1012" s="10"/>
      <c r="AW1012" s="10"/>
      <c r="AX1012" s="10"/>
      <c r="AY1012" s="10"/>
      <c r="AZ1012" s="10"/>
      <c r="BA1012" s="10"/>
      <c r="BB1012" s="10"/>
      <c r="BC1012" s="10"/>
      <c r="BD1012" s="10"/>
      <c r="BE1012" s="10"/>
    </row>
    <row r="1013" spans="1:57" s="11" customFormat="1" ht="11.25" x14ac:dyDescent="0.2">
      <c r="A1013" s="15">
        <v>37</v>
      </c>
      <c r="B1013" s="11" t="s">
        <v>181</v>
      </c>
      <c r="C1013" s="16">
        <v>42556</v>
      </c>
      <c r="D1013" s="3">
        <v>9.1999999999999993</v>
      </c>
      <c r="E1013" s="38">
        <v>4.1500000000000004</v>
      </c>
      <c r="F1013" s="3">
        <v>1.5</v>
      </c>
      <c r="G1013" s="7" t="s">
        <v>4</v>
      </c>
      <c r="H1013" s="17">
        <v>1.46E-2</v>
      </c>
      <c r="I1013" s="4">
        <v>0.33900000000000002</v>
      </c>
      <c r="J1013" s="4">
        <v>0.26500000000000001</v>
      </c>
      <c r="K1013" s="4">
        <v>0.63500000000000001</v>
      </c>
      <c r="L1013" s="4">
        <f>IF(K1013="","",IF(H1013="","",K1013/H1013))</f>
        <v>43.493150684931507</v>
      </c>
      <c r="M1013" s="7">
        <v>15</v>
      </c>
      <c r="N1013" s="4">
        <v>7.46</v>
      </c>
      <c r="O1013" s="7">
        <v>348.7</v>
      </c>
      <c r="P1013" s="3"/>
      <c r="Q1013" s="38">
        <v>4.2</v>
      </c>
      <c r="R1013" s="3">
        <v>24.5</v>
      </c>
      <c r="S1013" s="4">
        <v>0.15</v>
      </c>
      <c r="T1013" s="8">
        <v>0.08</v>
      </c>
      <c r="U1013" s="8">
        <v>0</v>
      </c>
      <c r="V1013" s="4">
        <v>0</v>
      </c>
      <c r="W1013" s="4">
        <v>0.08</v>
      </c>
      <c r="X1013" s="4">
        <f>IF(T1013="","",IF(W1013="","",(T1013-U1013-V1013-W1013)))</f>
        <v>0</v>
      </c>
      <c r="Y1013" s="9">
        <f>IF(U1013="","",U1013/$T1013)</f>
        <v>0</v>
      </c>
      <c r="Z1013" s="9">
        <f>IF(V1013="","",V1013/$T1013)</f>
        <v>0</v>
      </c>
      <c r="AA1013" s="9">
        <f>IF(W1013="","",W1013/$T1013)</f>
        <v>1</v>
      </c>
      <c r="AB1013" s="9">
        <f>IF(X1013="","",X1013/$T1013)</f>
        <v>0</v>
      </c>
      <c r="AC1013" s="9"/>
      <c r="AD1013" s="8"/>
      <c r="AE1013" s="10">
        <v>2016</v>
      </c>
      <c r="AF1013" s="7">
        <v>28</v>
      </c>
      <c r="AG1013" s="7">
        <v>30</v>
      </c>
      <c r="AH1013" s="12" t="s">
        <v>181</v>
      </c>
      <c r="AI1013" s="12"/>
      <c r="AJ1013" s="32" t="str">
        <f>IF(AE1013&lt;&gt;AE1012,"1",IF(C1013&gt;C1012,AJ1012+1,"1"))</f>
        <v>1</v>
      </c>
      <c r="AK1013" s="10">
        <f>IF(G1013="Top",AJ1013*1,IF(G1013="Bottom",AJ1013+10,""))</f>
        <v>1</v>
      </c>
      <c r="AL1013" s="11" t="s">
        <v>713</v>
      </c>
      <c r="AN1013" s="10"/>
      <c r="AO1013" s="10"/>
      <c r="AP1013" s="7"/>
      <c r="AQ1013" s="10"/>
      <c r="AR1013" s="10"/>
      <c r="AS1013" s="10"/>
      <c r="AT1013" s="10"/>
      <c r="AU1013" s="10"/>
      <c r="AV1013" s="10"/>
      <c r="AW1013" s="10"/>
      <c r="AX1013" s="10"/>
      <c r="AY1013" s="10"/>
      <c r="AZ1013" s="10"/>
      <c r="BA1013" s="10"/>
      <c r="BB1013" s="10"/>
      <c r="BC1013" s="10"/>
      <c r="BD1013" s="10"/>
      <c r="BE1013" s="10"/>
    </row>
    <row r="1014" spans="1:57" s="11" customFormat="1" ht="11.25" hidden="1" x14ac:dyDescent="0.2">
      <c r="A1014" s="15">
        <v>37</v>
      </c>
      <c r="B1014" s="11" t="s">
        <v>181</v>
      </c>
      <c r="C1014" s="16">
        <v>42570</v>
      </c>
      <c r="D1014" s="3"/>
      <c r="E1014" s="4"/>
      <c r="F1014" s="3">
        <v>8.5</v>
      </c>
      <c r="G1014" s="7" t="s">
        <v>1</v>
      </c>
      <c r="H1014" s="17">
        <v>1.24E-2</v>
      </c>
      <c r="I1014" s="4"/>
      <c r="J1014" s="4" t="s">
        <v>35</v>
      </c>
      <c r="K1014" s="4"/>
      <c r="L1014" s="4" t="str">
        <f>IF(K1014="","",IF(H1014="","",K1014/H1014))</f>
        <v/>
      </c>
      <c r="M1014" s="7"/>
      <c r="N1014" s="4"/>
      <c r="O1014" s="7"/>
      <c r="P1014" s="3"/>
      <c r="Q1014" s="4"/>
      <c r="R1014" s="3"/>
      <c r="S1014" s="4"/>
      <c r="T1014" s="8"/>
      <c r="U1014" s="8"/>
      <c r="V1014" s="4"/>
      <c r="W1014" s="4"/>
      <c r="X1014" s="4" t="str">
        <f>IF(T1014="","",IF(W1014="","",(T1014-U1014-V1014-W1014)))</f>
        <v/>
      </c>
      <c r="Y1014" s="9" t="str">
        <f>IF(U1014="","",U1014/$T1014)</f>
        <v/>
      </c>
      <c r="Z1014" s="9" t="str">
        <f>IF(V1014="","",V1014/$T1014)</f>
        <v/>
      </c>
      <c r="AA1014" s="9" t="str">
        <f>IF(W1014="","",W1014/$T1014)</f>
        <v/>
      </c>
      <c r="AB1014" s="9" t="str">
        <f>IF(X1014="","",X1014/$T1014)</f>
        <v/>
      </c>
      <c r="AC1014" s="9"/>
      <c r="AD1014" s="8"/>
      <c r="AE1014" s="10">
        <v>2016</v>
      </c>
      <c r="AF1014" s="7"/>
      <c r="AG1014" s="7">
        <v>21</v>
      </c>
      <c r="AH1014" s="12" t="s">
        <v>181</v>
      </c>
      <c r="AI1014" s="12"/>
      <c r="AJ1014" s="32">
        <f>IF(AE1014&lt;&gt;AE1013,"1",IF(C1014&gt;C1013,AJ1013+1,"1"))</f>
        <v>2</v>
      </c>
      <c r="AK1014" s="10">
        <f>IF(G1014="Top",AJ1014*1,IF(G1014="Bottom",AJ1014+10,""))</f>
        <v>12</v>
      </c>
      <c r="AL1014" s="11" t="s">
        <v>984</v>
      </c>
      <c r="AN1014" s="10"/>
      <c r="AO1014" s="10"/>
      <c r="AP1014" s="7"/>
      <c r="AQ1014" s="10"/>
      <c r="AR1014" s="10"/>
      <c r="AS1014" s="10"/>
      <c r="AT1014" s="10"/>
      <c r="AU1014" s="10"/>
      <c r="AV1014" s="10"/>
      <c r="AW1014" s="10"/>
      <c r="AX1014" s="10"/>
      <c r="AY1014" s="10"/>
      <c r="AZ1014" s="10"/>
      <c r="BA1014" s="10"/>
      <c r="BB1014" s="10"/>
      <c r="BC1014" s="10"/>
      <c r="BD1014" s="10"/>
      <c r="BE1014" s="10"/>
    </row>
    <row r="1015" spans="1:57" s="11" customFormat="1" ht="11.25" x14ac:dyDescent="0.2">
      <c r="A1015" s="15">
        <v>37</v>
      </c>
      <c r="B1015" s="11" t="s">
        <v>181</v>
      </c>
      <c r="C1015" s="16">
        <v>42570</v>
      </c>
      <c r="D1015" s="3">
        <v>9.4</v>
      </c>
      <c r="E1015" s="38">
        <v>2.5</v>
      </c>
      <c r="F1015" s="3">
        <v>1.5</v>
      </c>
      <c r="G1015" s="7" t="s">
        <v>4</v>
      </c>
      <c r="H1015" s="17">
        <v>9.8000000000000014E-3</v>
      </c>
      <c r="I1015" s="4" t="s">
        <v>35</v>
      </c>
      <c r="J1015" s="4" t="s">
        <v>35</v>
      </c>
      <c r="K1015" s="4">
        <v>0.378</v>
      </c>
      <c r="L1015" s="4">
        <f>IF(K1015="","",IF(H1015="","",K1015/H1015))</f>
        <v>38.571428571428569</v>
      </c>
      <c r="M1015" s="7">
        <v>16</v>
      </c>
      <c r="N1015" s="4">
        <v>7.57</v>
      </c>
      <c r="O1015" s="7">
        <v>211.8</v>
      </c>
      <c r="P1015" s="3"/>
      <c r="Q1015" s="38">
        <v>1.8</v>
      </c>
      <c r="R1015" s="3"/>
      <c r="S1015" s="4">
        <v>0.15</v>
      </c>
      <c r="T1015" s="8">
        <v>2.57</v>
      </c>
      <c r="U1015" s="8">
        <v>1.41</v>
      </c>
      <c r="V1015" s="4">
        <v>0</v>
      </c>
      <c r="W1015" s="4">
        <v>0</v>
      </c>
      <c r="X1015" s="4">
        <f>IF(T1015="","",IF(W1015="","",(T1015-U1015-V1015-W1015)))</f>
        <v>1.1599999999999999</v>
      </c>
      <c r="Y1015" s="9">
        <f>IF(U1015="","",U1015/$T1015)</f>
        <v>0.54863813229571989</v>
      </c>
      <c r="Z1015" s="9">
        <f>IF(V1015="","",V1015/$T1015)</f>
        <v>0</v>
      </c>
      <c r="AA1015" s="9">
        <f>IF(W1015="","",W1015/$T1015)</f>
        <v>0</v>
      </c>
      <c r="AB1015" s="9">
        <f>IF(X1015="","",X1015/$T1015)</f>
        <v>0.45136186770428016</v>
      </c>
      <c r="AC1015" s="9"/>
      <c r="AD1015" s="8"/>
      <c r="AE1015" s="10">
        <v>2016</v>
      </c>
      <c r="AF1015" s="7">
        <v>30</v>
      </c>
      <c r="AG1015" s="7">
        <v>27</v>
      </c>
      <c r="AH1015" s="12" t="s">
        <v>181</v>
      </c>
      <c r="AI1015" s="12"/>
      <c r="AJ1015" s="32" t="str">
        <f>IF(AE1015&lt;&gt;AE1014,"1",IF(C1015&gt;C1014,AJ1014+1,"1"))</f>
        <v>1</v>
      </c>
      <c r="AK1015" s="10">
        <f>IF(G1015="Top",AJ1015*1,IF(G1015="Bottom",AJ1015+10,""))</f>
        <v>1</v>
      </c>
      <c r="AL1015" s="11" t="s">
        <v>985</v>
      </c>
      <c r="AN1015" s="10"/>
      <c r="AO1015" s="10"/>
      <c r="AP1015" s="7"/>
      <c r="AQ1015" s="10"/>
      <c r="AR1015" s="10"/>
      <c r="AS1015" s="10"/>
      <c r="AT1015" s="10"/>
      <c r="AU1015" s="10"/>
      <c r="AV1015" s="10"/>
      <c r="AW1015" s="10"/>
      <c r="AX1015" s="10"/>
      <c r="AY1015" s="10"/>
      <c r="AZ1015" s="10"/>
      <c r="BA1015" s="10"/>
      <c r="BB1015" s="10"/>
      <c r="BC1015" s="10"/>
      <c r="BD1015" s="10"/>
      <c r="BE1015" s="10"/>
    </row>
    <row r="1016" spans="1:57" s="11" customFormat="1" ht="11.25" hidden="1" x14ac:dyDescent="0.2">
      <c r="A1016" s="15">
        <v>37</v>
      </c>
      <c r="B1016" s="11" t="s">
        <v>181</v>
      </c>
      <c r="C1016" s="16">
        <v>42583</v>
      </c>
      <c r="D1016" s="3"/>
      <c r="E1016" s="4"/>
      <c r="F1016" s="3">
        <v>7.5</v>
      </c>
      <c r="G1016" s="7" t="s">
        <v>1</v>
      </c>
      <c r="H1016" s="17">
        <v>5.6100000000000004E-2</v>
      </c>
      <c r="I1016" s="4"/>
      <c r="J1016" s="4">
        <v>0.63</v>
      </c>
      <c r="K1016" s="4"/>
      <c r="L1016" s="4" t="str">
        <f>IF(K1016="","",IF(H1016="","",K1016/H1016))</f>
        <v/>
      </c>
      <c r="M1016" s="7"/>
      <c r="N1016" s="4"/>
      <c r="O1016" s="7"/>
      <c r="P1016" s="3"/>
      <c r="Q1016" s="4"/>
      <c r="R1016" s="3"/>
      <c r="S1016" s="4"/>
      <c r="T1016" s="8"/>
      <c r="U1016" s="8"/>
      <c r="V1016" s="4"/>
      <c r="W1016" s="4"/>
      <c r="X1016" s="4" t="str">
        <f>IF(T1016="","",IF(W1016="","",(T1016-U1016-V1016-W1016)))</f>
        <v/>
      </c>
      <c r="Y1016" s="9" t="str">
        <f>IF(U1016="","",U1016/$T1016)</f>
        <v/>
      </c>
      <c r="Z1016" s="9" t="str">
        <f>IF(V1016="","",V1016/$T1016)</f>
        <v/>
      </c>
      <c r="AA1016" s="9" t="str">
        <f>IF(W1016="","",W1016/$T1016)</f>
        <v/>
      </c>
      <c r="AB1016" s="9" t="str">
        <f>IF(X1016="","",X1016/$T1016)</f>
        <v/>
      </c>
      <c r="AC1016" s="9"/>
      <c r="AD1016" s="8"/>
      <c r="AE1016" s="10">
        <v>2016</v>
      </c>
      <c r="AF1016" s="7"/>
      <c r="AG1016" s="7">
        <v>19</v>
      </c>
      <c r="AH1016" s="12" t="s">
        <v>181</v>
      </c>
      <c r="AI1016" s="12"/>
      <c r="AJ1016" s="32">
        <f>IF(AE1016&lt;&gt;AE1015,"1",IF(C1016&gt;C1015,AJ1015+1,"1"))</f>
        <v>2</v>
      </c>
      <c r="AK1016" s="10">
        <f>IF(G1016="Top",AJ1016*1,IF(G1016="Bottom",AJ1016+10,""))</f>
        <v>12</v>
      </c>
      <c r="AL1016" s="11" t="s">
        <v>1225</v>
      </c>
      <c r="AN1016" s="10"/>
      <c r="AO1016" s="10"/>
      <c r="AP1016" s="7"/>
      <c r="AQ1016" s="10"/>
      <c r="AR1016" s="10"/>
      <c r="AS1016" s="10"/>
      <c r="AT1016" s="10"/>
      <c r="AU1016" s="10"/>
      <c r="AV1016" s="10"/>
      <c r="AW1016" s="10"/>
      <c r="AX1016" s="10"/>
      <c r="AY1016" s="10"/>
      <c r="AZ1016" s="10"/>
      <c r="BA1016" s="10"/>
      <c r="BB1016" s="10"/>
      <c r="BC1016" s="10"/>
      <c r="BD1016" s="10"/>
      <c r="BE1016" s="10"/>
    </row>
    <row r="1017" spans="1:57" s="11" customFormat="1" ht="11.25" x14ac:dyDescent="0.2">
      <c r="A1017" s="15">
        <v>37</v>
      </c>
      <c r="B1017" s="11" t="s">
        <v>181</v>
      </c>
      <c r="C1017" s="16">
        <v>42583</v>
      </c>
      <c r="D1017" s="3">
        <v>8.6999999999999993</v>
      </c>
      <c r="E1017" s="38">
        <v>3.25</v>
      </c>
      <c r="F1017" s="3">
        <v>1.5</v>
      </c>
      <c r="G1017" s="7" t="s">
        <v>4</v>
      </c>
      <c r="H1017" s="17">
        <v>9.300000000000001E-3</v>
      </c>
      <c r="I1017" s="4">
        <v>9.4E-2</v>
      </c>
      <c r="J1017" s="4">
        <v>0.14899999999999999</v>
      </c>
      <c r="K1017" s="4">
        <v>0.51100000000000001</v>
      </c>
      <c r="L1017" s="4">
        <f>IF(K1017="","",IF(H1017="","",K1017/H1017))</f>
        <v>54.946236559139777</v>
      </c>
      <c r="M1017" s="7">
        <v>14</v>
      </c>
      <c r="N1017" s="4">
        <v>7.69</v>
      </c>
      <c r="O1017" s="7">
        <v>228.8</v>
      </c>
      <c r="P1017" s="3">
        <v>24.2</v>
      </c>
      <c r="Q1017" s="38">
        <v>2.1</v>
      </c>
      <c r="R1017" s="3"/>
      <c r="S1017" s="4">
        <v>0.15</v>
      </c>
      <c r="T1017" s="8">
        <v>2.13</v>
      </c>
      <c r="U1017" s="8">
        <v>1.05</v>
      </c>
      <c r="V1017" s="4">
        <v>0</v>
      </c>
      <c r="W1017" s="4">
        <v>0</v>
      </c>
      <c r="X1017" s="4">
        <f>IF(T1017="","",IF(W1017="","",(T1017-U1017-V1017-W1017)))</f>
        <v>1.0799999999999998</v>
      </c>
      <c r="Y1017" s="9">
        <f>IF(U1017="","",U1017/$T1017)</f>
        <v>0.4929577464788733</v>
      </c>
      <c r="Z1017" s="9">
        <f>IF(V1017="","",V1017/$T1017)</f>
        <v>0</v>
      </c>
      <c r="AA1017" s="9">
        <f>IF(W1017="","",W1017/$T1017)</f>
        <v>0</v>
      </c>
      <c r="AB1017" s="9">
        <f>IF(X1017="","",X1017/$T1017)</f>
        <v>0.50704225352112675</v>
      </c>
      <c r="AC1017" s="9"/>
      <c r="AD1017" s="8"/>
      <c r="AE1017" s="10">
        <v>2016</v>
      </c>
      <c r="AF1017" s="7">
        <v>24</v>
      </c>
      <c r="AG1017" s="7">
        <v>26</v>
      </c>
      <c r="AH1017" s="12" t="s">
        <v>181</v>
      </c>
      <c r="AI1017" s="12"/>
      <c r="AJ1017" s="32" t="str">
        <f>IF(AE1017&lt;&gt;AE1016,"1",IF(C1017&gt;C1016,AJ1016+1,"1"))</f>
        <v>1</v>
      </c>
      <c r="AK1017" s="10">
        <f>IF(G1017="Top",AJ1017*1,IF(G1017="Bottom",AJ1017+10,""))</f>
        <v>1</v>
      </c>
      <c r="AL1017" s="11" t="s">
        <v>1226</v>
      </c>
      <c r="AN1017" s="10"/>
      <c r="AO1017" s="10"/>
      <c r="AP1017" s="7"/>
      <c r="AQ1017" s="10"/>
      <c r="AR1017" s="10"/>
      <c r="AS1017" s="10"/>
      <c r="AT1017" s="10"/>
      <c r="AU1017" s="10"/>
      <c r="AV1017" s="10"/>
      <c r="AW1017" s="10"/>
      <c r="AX1017" s="10"/>
      <c r="AY1017" s="10"/>
      <c r="AZ1017" s="10"/>
      <c r="BA1017" s="10"/>
      <c r="BB1017" s="10"/>
      <c r="BC1017" s="10"/>
      <c r="BD1017" s="10"/>
      <c r="BE1017" s="10"/>
    </row>
    <row r="1018" spans="1:57" s="11" customFormat="1" ht="11.25" hidden="1" x14ac:dyDescent="0.2">
      <c r="A1018" s="15">
        <v>37</v>
      </c>
      <c r="B1018" s="11" t="s">
        <v>181</v>
      </c>
      <c r="C1018" s="16">
        <v>42590</v>
      </c>
      <c r="D1018" s="3"/>
      <c r="E1018" s="4"/>
      <c r="F1018" s="3"/>
      <c r="G1018" s="10" t="s">
        <v>13</v>
      </c>
      <c r="H1018" s="17"/>
      <c r="I1018" s="4"/>
      <c r="J1018" s="4"/>
      <c r="K1018" s="4"/>
      <c r="L1018" s="4" t="str">
        <f>IF(K1018="","",IF(H1018="","",K1018/H1018))</f>
        <v/>
      </c>
      <c r="M1018" s="7"/>
      <c r="N1018" s="4"/>
      <c r="O1018" s="7"/>
      <c r="P1018" s="3"/>
      <c r="Q1018" s="4"/>
      <c r="R1018" s="3"/>
      <c r="S1018" s="4">
        <v>50.182357625682286</v>
      </c>
      <c r="T1018" s="8">
        <v>319.75</v>
      </c>
      <c r="U1018" s="8">
        <v>298</v>
      </c>
      <c r="V1018" s="4">
        <v>0</v>
      </c>
      <c r="W1018" s="4">
        <v>0</v>
      </c>
      <c r="X1018" s="4">
        <f>IF(T1018="","",IF(W1018="","",(T1018-U1018-V1018-W1018)))</f>
        <v>21.75</v>
      </c>
      <c r="Y1018" s="9">
        <f>IF(U1018="","",U1018/$T1018)</f>
        <v>0.93197810789679436</v>
      </c>
      <c r="Z1018" s="9">
        <f>IF(V1018="","",V1018/$T1018)</f>
        <v>0</v>
      </c>
      <c r="AA1018" s="9">
        <f>IF(W1018="","",W1018/$T1018)</f>
        <v>0</v>
      </c>
      <c r="AB1018" s="9">
        <f>IF(X1018="","",X1018/$T1018)</f>
        <v>6.8021892103205625E-2</v>
      </c>
      <c r="AC1018" s="9"/>
      <c r="AD1018" s="8" t="s">
        <v>1370</v>
      </c>
      <c r="AE1018" s="10">
        <v>2016</v>
      </c>
      <c r="AF1018" s="7"/>
      <c r="AG1018" s="7"/>
      <c r="AH1018" s="12" t="s">
        <v>181</v>
      </c>
      <c r="AI1018" s="12"/>
      <c r="AJ1018" s="32">
        <f>IF(AE1018&lt;&gt;AE1017,"1",IF(C1018&gt;C1017,AJ1017+1,"1"))</f>
        <v>2</v>
      </c>
      <c r="AK1018" s="10" t="s">
        <v>28</v>
      </c>
      <c r="AL1018" s="11" t="s">
        <v>1371</v>
      </c>
      <c r="AN1018" s="10"/>
      <c r="AO1018" s="10"/>
      <c r="AP1018" s="7"/>
      <c r="AQ1018" s="10"/>
      <c r="AR1018" s="10"/>
      <c r="AS1018" s="10"/>
      <c r="AT1018" s="10"/>
      <c r="AU1018" s="10"/>
      <c r="AV1018" s="10"/>
      <c r="AW1018" s="10"/>
      <c r="AX1018" s="10"/>
      <c r="AY1018" s="10"/>
      <c r="AZ1018" s="10"/>
      <c r="BA1018" s="10"/>
      <c r="BB1018" s="10"/>
      <c r="BC1018" s="10"/>
      <c r="BD1018" s="10"/>
      <c r="BE1018" s="10"/>
    </row>
    <row r="1019" spans="1:57" s="11" customFormat="1" ht="11.25" hidden="1" x14ac:dyDescent="0.2">
      <c r="A1019" s="15">
        <v>37</v>
      </c>
      <c r="B1019" s="11" t="s">
        <v>181</v>
      </c>
      <c r="C1019" s="16">
        <v>42597</v>
      </c>
      <c r="D1019" s="3"/>
      <c r="E1019" s="4"/>
      <c r="F1019" s="3">
        <v>8.5</v>
      </c>
      <c r="G1019" s="7" t="s">
        <v>1</v>
      </c>
      <c r="H1019" s="17">
        <v>4.2799999999999998E-2</v>
      </c>
      <c r="I1019" s="4"/>
      <c r="J1019" s="4" t="s">
        <v>35</v>
      </c>
      <c r="K1019" s="4"/>
      <c r="L1019" s="4" t="str">
        <f>IF(K1019="","",IF(H1019="","",K1019/H1019))</f>
        <v/>
      </c>
      <c r="M1019" s="7"/>
      <c r="N1019" s="4"/>
      <c r="O1019" s="7"/>
      <c r="P1019" s="3"/>
      <c r="Q1019" s="4"/>
      <c r="R1019" s="3"/>
      <c r="S1019" s="4"/>
      <c r="T1019" s="8"/>
      <c r="U1019" s="8"/>
      <c r="V1019" s="4"/>
      <c r="W1019" s="4"/>
      <c r="X1019" s="4" t="str">
        <f>IF(T1019="","",IF(W1019="","",(T1019-U1019-V1019-W1019)))</f>
        <v/>
      </c>
      <c r="Y1019" s="9" t="str">
        <f>IF(U1019="","",U1019/$T1019)</f>
        <v/>
      </c>
      <c r="Z1019" s="9" t="str">
        <f>IF(V1019="","",V1019/$T1019)</f>
        <v/>
      </c>
      <c r="AA1019" s="9" t="str">
        <f>IF(W1019="","",W1019/$T1019)</f>
        <v/>
      </c>
      <c r="AB1019" s="9" t="str">
        <f>IF(X1019="","",X1019/$T1019)</f>
        <v/>
      </c>
      <c r="AC1019" s="9"/>
      <c r="AD1019" s="8"/>
      <c r="AE1019" s="10">
        <v>2016</v>
      </c>
      <c r="AF1019" s="7"/>
      <c r="AG1019" s="7">
        <v>24</v>
      </c>
      <c r="AH1019" s="12" t="s">
        <v>181</v>
      </c>
      <c r="AI1019" s="12"/>
      <c r="AJ1019" s="32">
        <f>IF(AE1019&lt;&gt;AE1018,"1",IF(C1019&gt;C1018,AJ1018+1,"1"))</f>
        <v>3</v>
      </c>
      <c r="AK1019" s="10">
        <f>IF(G1019="Top",AJ1019*1,IF(G1019="Bottom",AJ1019+10,""))</f>
        <v>13</v>
      </c>
      <c r="AL1019" s="11" t="s">
        <v>1508</v>
      </c>
      <c r="AN1019" s="10"/>
      <c r="AO1019" s="10"/>
      <c r="AP1019" s="7"/>
      <c r="AQ1019" s="10"/>
      <c r="AR1019" s="10"/>
      <c r="AS1019" s="10"/>
      <c r="AT1019" s="10"/>
      <c r="AU1019" s="10"/>
      <c r="AV1019" s="10"/>
      <c r="AW1019" s="10"/>
      <c r="AX1019" s="10"/>
      <c r="AY1019" s="10"/>
      <c r="AZ1019" s="10"/>
      <c r="BA1019" s="10"/>
      <c r="BB1019" s="10"/>
      <c r="BC1019" s="10"/>
      <c r="BD1019" s="10"/>
      <c r="BE1019" s="10"/>
    </row>
    <row r="1020" spans="1:57" s="11" customFormat="1" ht="11.25" x14ac:dyDescent="0.2">
      <c r="A1020" s="15">
        <v>37</v>
      </c>
      <c r="B1020" s="11" t="s">
        <v>181</v>
      </c>
      <c r="C1020" s="16">
        <v>42597</v>
      </c>
      <c r="D1020" s="3">
        <v>9.1</v>
      </c>
      <c r="E1020" s="38">
        <v>2.4500000000000002</v>
      </c>
      <c r="F1020" s="3">
        <v>1.5</v>
      </c>
      <c r="G1020" s="7" t="s">
        <v>4</v>
      </c>
      <c r="H1020" s="17">
        <v>1.2199999999999999E-2</v>
      </c>
      <c r="I1020" s="4" t="s">
        <v>35</v>
      </c>
      <c r="J1020" s="4" t="s">
        <v>35</v>
      </c>
      <c r="K1020" s="4">
        <v>0.36899999999999999</v>
      </c>
      <c r="L1020" s="4">
        <f>IF(K1020="","",IF(H1020="","",K1020/H1020))</f>
        <v>30.245901639344265</v>
      </c>
      <c r="M1020" s="7">
        <v>15</v>
      </c>
      <c r="N1020" s="4">
        <v>7.58</v>
      </c>
      <c r="O1020" s="7">
        <v>219</v>
      </c>
      <c r="P1020" s="3"/>
      <c r="Q1020" s="38">
        <v>2</v>
      </c>
      <c r="R1020" s="3"/>
      <c r="S1020" s="4">
        <v>0.15</v>
      </c>
      <c r="T1020" s="8">
        <v>4.16</v>
      </c>
      <c r="U1020" s="8">
        <v>2.5299999999999998</v>
      </c>
      <c r="V1020" s="4">
        <v>0.48</v>
      </c>
      <c r="W1020" s="4">
        <v>0</v>
      </c>
      <c r="X1020" s="4">
        <f>IF(T1020="","",IF(W1020="","",(T1020-U1020-V1020-W1020)))</f>
        <v>1.1500000000000004</v>
      </c>
      <c r="Y1020" s="9">
        <f>IF(U1020="","",U1020/$T1020)</f>
        <v>0.60817307692307687</v>
      </c>
      <c r="Z1020" s="9">
        <f>IF(V1020="","",V1020/$T1020)</f>
        <v>0.11538461538461538</v>
      </c>
      <c r="AA1020" s="9">
        <f>IF(W1020="","",W1020/$T1020)</f>
        <v>0</v>
      </c>
      <c r="AB1020" s="9">
        <f>IF(X1020="","",X1020/$T1020)</f>
        <v>0.27644230769230776</v>
      </c>
      <c r="AC1020" s="9"/>
      <c r="AD1020" s="8"/>
      <c r="AE1020" s="10">
        <v>2016</v>
      </c>
      <c r="AF1020" s="7">
        <v>22</v>
      </c>
      <c r="AG1020" s="7">
        <v>28</v>
      </c>
      <c r="AH1020" s="12" t="s">
        <v>181</v>
      </c>
      <c r="AI1020" s="12"/>
      <c r="AJ1020" s="32" t="str">
        <f>IF(AE1020&lt;&gt;AE1019,"1",IF(C1020&gt;C1019,AJ1019+1,"1"))</f>
        <v>1</v>
      </c>
      <c r="AK1020" s="10">
        <f>IF(G1020="Top",AJ1020*1,IF(G1020="Bottom",AJ1020+10,""))</f>
        <v>1</v>
      </c>
      <c r="AL1020" s="11" t="s">
        <v>1509</v>
      </c>
      <c r="AN1020" s="10"/>
      <c r="AO1020" s="10"/>
      <c r="AP1020" s="7"/>
      <c r="AQ1020" s="10"/>
      <c r="AR1020" s="10"/>
      <c r="AS1020" s="10"/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</row>
    <row r="1021" spans="1:57" s="11" customFormat="1" ht="11.25" hidden="1" x14ac:dyDescent="0.2">
      <c r="A1021" s="15">
        <v>37</v>
      </c>
      <c r="B1021" s="11" t="s">
        <v>181</v>
      </c>
      <c r="C1021" s="16">
        <v>42611</v>
      </c>
      <c r="D1021" s="3"/>
      <c r="E1021" s="4"/>
      <c r="F1021" s="3">
        <v>7.5</v>
      </c>
      <c r="G1021" s="7" t="s">
        <v>1</v>
      </c>
      <c r="H1021" s="17">
        <v>5.3700000000000005E-2</v>
      </c>
      <c r="I1021" s="4"/>
      <c r="J1021" s="4">
        <v>0.35299999999999998</v>
      </c>
      <c r="K1021" s="4"/>
      <c r="L1021" s="4" t="str">
        <f>IF(K1021="","",IF(H1021="","",K1021/H1021))</f>
        <v/>
      </c>
      <c r="M1021" s="7"/>
      <c r="N1021" s="4"/>
      <c r="O1021" s="7"/>
      <c r="P1021" s="3"/>
      <c r="Q1021" s="4"/>
      <c r="R1021" s="3"/>
      <c r="S1021" s="4"/>
      <c r="T1021" s="8"/>
      <c r="U1021" s="8"/>
      <c r="V1021" s="4"/>
      <c r="W1021" s="4"/>
      <c r="X1021" s="4" t="str">
        <f>IF(T1021="","",IF(W1021="","",(T1021-U1021-V1021-W1021)))</f>
        <v/>
      </c>
      <c r="Y1021" s="9" t="str">
        <f>IF(U1021="","",U1021/$T1021)</f>
        <v/>
      </c>
      <c r="Z1021" s="9" t="str">
        <f>IF(V1021="","",V1021/$T1021)</f>
        <v/>
      </c>
      <c r="AA1021" s="9" t="str">
        <f>IF(W1021="","",W1021/$T1021)</f>
        <v/>
      </c>
      <c r="AB1021" s="9" t="str">
        <f>IF(X1021="","",X1021/$T1021)</f>
        <v/>
      </c>
      <c r="AC1021" s="9"/>
      <c r="AD1021" s="8"/>
      <c r="AE1021" s="10">
        <v>2016</v>
      </c>
      <c r="AF1021" s="7"/>
      <c r="AG1021" s="7">
        <v>20</v>
      </c>
      <c r="AH1021" s="12" t="s">
        <v>181</v>
      </c>
      <c r="AI1021" s="12"/>
      <c r="AJ1021" s="32">
        <f>IF(AE1021&lt;&gt;AE1020,"1",IF(C1021&gt;C1020,AJ1020+1,"1"))</f>
        <v>2</v>
      </c>
      <c r="AK1021" s="10">
        <f>IF(G1021="Top",AJ1021*1,IF(G1021="Bottom",AJ1021+10,""))</f>
        <v>12</v>
      </c>
      <c r="AL1021" s="11" t="s">
        <v>1793</v>
      </c>
      <c r="AN1021" s="10"/>
      <c r="AO1021" s="10"/>
      <c r="AP1021" s="7"/>
      <c r="AQ1021" s="10"/>
      <c r="AR1021" s="10"/>
      <c r="AS1021" s="10"/>
      <c r="AT1021" s="10"/>
      <c r="AU1021" s="10"/>
      <c r="AV1021" s="10"/>
      <c r="AW1021" s="10"/>
      <c r="AX1021" s="10"/>
      <c r="AY1021" s="10"/>
      <c r="AZ1021" s="10"/>
      <c r="BA1021" s="10"/>
      <c r="BB1021" s="10"/>
      <c r="BC1021" s="10"/>
      <c r="BD1021" s="10"/>
      <c r="BE1021" s="10"/>
    </row>
    <row r="1022" spans="1:57" s="11" customFormat="1" ht="11.25" x14ac:dyDescent="0.2">
      <c r="A1022" s="15">
        <v>37</v>
      </c>
      <c r="B1022" s="11" t="s">
        <v>181</v>
      </c>
      <c r="C1022" s="16">
        <v>42611</v>
      </c>
      <c r="D1022" s="3">
        <v>8.3000000000000007</v>
      </c>
      <c r="E1022" s="38">
        <v>1.85</v>
      </c>
      <c r="F1022" s="3">
        <v>1.5</v>
      </c>
      <c r="G1022" s="7" t="s">
        <v>4</v>
      </c>
      <c r="H1022" s="17">
        <v>7.1999999999999998E-3</v>
      </c>
      <c r="I1022" s="4">
        <v>3.5000000000000001E-3</v>
      </c>
      <c r="J1022" s="4">
        <v>1.6E-2</v>
      </c>
      <c r="K1022" s="4">
        <v>0.37</v>
      </c>
      <c r="L1022" s="4">
        <f>IF(K1022="","",IF(H1022="","",K1022/H1022))</f>
        <v>51.388888888888893</v>
      </c>
      <c r="M1022" s="7">
        <v>17</v>
      </c>
      <c r="N1022" s="4">
        <v>8.41</v>
      </c>
      <c r="O1022" s="7">
        <v>221.6</v>
      </c>
      <c r="P1022" s="3"/>
      <c r="Q1022" s="38">
        <v>2.5</v>
      </c>
      <c r="R1022" s="3">
        <v>12.9</v>
      </c>
      <c r="S1022" s="4">
        <v>0.15</v>
      </c>
      <c r="T1022" s="8">
        <v>4.3999999999999995</v>
      </c>
      <c r="U1022" s="8">
        <v>3.09</v>
      </c>
      <c r="V1022" s="4">
        <v>7.0000000000000007E-2</v>
      </c>
      <c r="W1022" s="4">
        <v>0</v>
      </c>
      <c r="X1022" s="4">
        <f>IF(T1022="","",IF(W1022="","",(T1022-U1022-V1022-W1022)))</f>
        <v>1.2399999999999995</v>
      </c>
      <c r="Y1022" s="9">
        <f>IF(U1022="","",U1022/$T1022)</f>
        <v>0.70227272727272727</v>
      </c>
      <c r="Z1022" s="9">
        <f>IF(V1022="","",V1022/$T1022)</f>
        <v>1.5909090909090911E-2</v>
      </c>
      <c r="AA1022" s="9">
        <f>IF(W1022="","",W1022/$T1022)</f>
        <v>0</v>
      </c>
      <c r="AB1022" s="9">
        <f>IF(X1022="","",X1022/$T1022)</f>
        <v>0.28181818181818175</v>
      </c>
      <c r="AC1022" s="9"/>
      <c r="AD1022" s="8"/>
      <c r="AE1022" s="10">
        <v>2016</v>
      </c>
      <c r="AF1022" s="7">
        <v>22</v>
      </c>
      <c r="AG1022" s="7">
        <v>26</v>
      </c>
      <c r="AH1022" s="12" t="s">
        <v>181</v>
      </c>
      <c r="AI1022" s="12"/>
      <c r="AJ1022" s="32" t="str">
        <f>IF(AE1022&lt;&gt;AE1021,"1",IF(C1022&gt;C1021,AJ1021+1,"1"))</f>
        <v>1</v>
      </c>
      <c r="AK1022" s="10">
        <f>IF(G1022="Top",AJ1022*1,IF(G1022="Bottom",AJ1022+10,""))</f>
        <v>1</v>
      </c>
      <c r="AL1022" s="11" t="s">
        <v>1794</v>
      </c>
      <c r="AN1022" s="10"/>
      <c r="AO1022" s="10"/>
      <c r="AP1022" s="7"/>
      <c r="AQ1022" s="10"/>
      <c r="AR1022" s="10"/>
      <c r="AS1022" s="10"/>
      <c r="AT1022" s="10"/>
      <c r="AU1022" s="10"/>
      <c r="AV1022" s="10"/>
      <c r="AW1022" s="10"/>
      <c r="AX1022" s="10"/>
      <c r="AY1022" s="10"/>
      <c r="AZ1022" s="10"/>
      <c r="BA1022" s="10"/>
      <c r="BB1022" s="10"/>
      <c r="BC1022" s="10"/>
      <c r="BD1022" s="10"/>
      <c r="BE1022" s="10"/>
    </row>
    <row r="1023" spans="1:57" s="11" customFormat="1" ht="11.25" hidden="1" x14ac:dyDescent="0.2">
      <c r="A1023" s="15">
        <v>37</v>
      </c>
      <c r="B1023" s="11" t="s">
        <v>181</v>
      </c>
      <c r="C1023" s="16">
        <v>42624</v>
      </c>
      <c r="D1023" s="3"/>
      <c r="E1023" s="4"/>
      <c r="F1023" s="3">
        <v>8.5</v>
      </c>
      <c r="G1023" s="7" t="s">
        <v>1</v>
      </c>
      <c r="H1023" s="17">
        <v>0.12329999999999999</v>
      </c>
      <c r="I1023" s="4"/>
      <c r="J1023" s="4" t="s">
        <v>35</v>
      </c>
      <c r="K1023" s="4"/>
      <c r="L1023" s="4" t="str">
        <f>IF(K1023="","",IF(H1023="","",K1023/H1023))</f>
        <v/>
      </c>
      <c r="M1023" s="7"/>
      <c r="N1023" s="4"/>
      <c r="O1023" s="7"/>
      <c r="P1023" s="3"/>
      <c r="Q1023" s="4"/>
      <c r="R1023" s="3"/>
      <c r="S1023" s="4"/>
      <c r="T1023" s="8"/>
      <c r="U1023" s="8"/>
      <c r="V1023" s="4"/>
      <c r="W1023" s="4"/>
      <c r="X1023" s="4" t="str">
        <f>IF(T1023="","",IF(W1023="","",(T1023-U1023-V1023-W1023)))</f>
        <v/>
      </c>
      <c r="Y1023" s="9" t="str">
        <f>IF(U1023="","",U1023/$T1023)</f>
        <v/>
      </c>
      <c r="Z1023" s="9" t="str">
        <f>IF(V1023="","",V1023/$T1023)</f>
        <v/>
      </c>
      <c r="AA1023" s="9" t="str">
        <f>IF(W1023="","",W1023/$T1023)</f>
        <v/>
      </c>
      <c r="AB1023" s="9" t="str">
        <f>IF(X1023="","",X1023/$T1023)</f>
        <v/>
      </c>
      <c r="AC1023" s="9"/>
      <c r="AD1023" s="8"/>
      <c r="AE1023" s="10">
        <v>2016</v>
      </c>
      <c r="AF1023" s="7"/>
      <c r="AG1023" s="7">
        <v>18</v>
      </c>
      <c r="AH1023" s="12" t="s">
        <v>181</v>
      </c>
      <c r="AI1023" s="12"/>
      <c r="AJ1023" s="32">
        <f>IF(AE1023&lt;&gt;AE1022,"1",IF(C1023&gt;C1022,AJ1022+1,"1"))</f>
        <v>2</v>
      </c>
      <c r="AK1023" s="10">
        <f>IF(G1023="Top",AJ1023*1,IF(G1023="Bottom",AJ1023+10,""))</f>
        <v>12</v>
      </c>
      <c r="AL1023" s="11" t="s">
        <v>2076</v>
      </c>
      <c r="AN1023" s="10"/>
      <c r="AO1023" s="10"/>
      <c r="AP1023" s="7"/>
      <c r="AQ1023" s="10"/>
      <c r="AR1023" s="10"/>
      <c r="AS1023" s="10"/>
      <c r="AT1023" s="10"/>
      <c r="AU1023" s="10"/>
      <c r="AV1023" s="10"/>
      <c r="AW1023" s="10"/>
      <c r="AX1023" s="10"/>
      <c r="AY1023" s="10"/>
      <c r="AZ1023" s="10"/>
      <c r="BA1023" s="10"/>
      <c r="BB1023" s="10"/>
      <c r="BC1023" s="10"/>
      <c r="BD1023" s="10"/>
      <c r="BE1023" s="10"/>
    </row>
    <row r="1024" spans="1:57" s="11" customFormat="1" ht="11.25" x14ac:dyDescent="0.2">
      <c r="A1024" s="15">
        <v>37</v>
      </c>
      <c r="B1024" s="11" t="s">
        <v>181</v>
      </c>
      <c r="C1024" s="16">
        <v>42624</v>
      </c>
      <c r="D1024" s="3">
        <v>8.9</v>
      </c>
      <c r="E1024" s="38">
        <v>2.4500000000000002</v>
      </c>
      <c r="F1024" s="3">
        <v>1.5</v>
      </c>
      <c r="G1024" s="7" t="s">
        <v>4</v>
      </c>
      <c r="H1024" s="17">
        <v>1.26E-2</v>
      </c>
      <c r="I1024" s="4" t="s">
        <v>35</v>
      </c>
      <c r="J1024" s="4" t="s">
        <v>35</v>
      </c>
      <c r="K1024" s="4">
        <v>0.439</v>
      </c>
      <c r="L1024" s="4">
        <f>IF(K1024="","",IF(H1024="","",K1024/H1024))</f>
        <v>34.841269841269842</v>
      </c>
      <c r="M1024" s="7">
        <v>16</v>
      </c>
      <c r="N1024" s="4">
        <v>8.17</v>
      </c>
      <c r="O1024" s="7">
        <v>216.3</v>
      </c>
      <c r="P1024" s="3"/>
      <c r="Q1024" s="38">
        <v>2.4</v>
      </c>
      <c r="R1024" s="3"/>
      <c r="S1024" s="4">
        <v>0.15</v>
      </c>
      <c r="T1024" s="8">
        <v>4.57</v>
      </c>
      <c r="U1024" s="8">
        <v>2.83</v>
      </c>
      <c r="V1024" s="4">
        <v>0.23</v>
      </c>
      <c r="W1024" s="4">
        <v>0</v>
      </c>
      <c r="X1024" s="4">
        <f>IF(T1024="","",IF(W1024="","",(T1024-U1024-V1024-W1024)))</f>
        <v>1.5100000000000002</v>
      </c>
      <c r="Y1024" s="9">
        <f>IF(U1024="","",U1024/$T1024)</f>
        <v>0.61925601750547044</v>
      </c>
      <c r="Z1024" s="9">
        <f>IF(V1024="","",V1024/$T1024)</f>
        <v>5.032822757111597E-2</v>
      </c>
      <c r="AA1024" s="9">
        <f>IF(W1024="","",W1024/$T1024)</f>
        <v>0</v>
      </c>
      <c r="AB1024" s="9">
        <f>IF(X1024="","",X1024/$T1024)</f>
        <v>0.33041575492341357</v>
      </c>
      <c r="AC1024" s="9"/>
      <c r="AD1024" s="8"/>
      <c r="AE1024" s="10">
        <v>2016</v>
      </c>
      <c r="AF1024" s="7">
        <v>20</v>
      </c>
      <c r="AG1024" s="7">
        <v>26</v>
      </c>
      <c r="AH1024" s="12" t="s">
        <v>181</v>
      </c>
      <c r="AI1024" s="12"/>
      <c r="AJ1024" s="32" t="str">
        <f>IF(AE1024&lt;&gt;AE1023,"1",IF(C1024&gt;C1023,AJ1023+1,"1"))</f>
        <v>1</v>
      </c>
      <c r="AK1024" s="10">
        <f>IF(G1024="Top",AJ1024*1,IF(G1024="Bottom",AJ1024+10,""))</f>
        <v>1</v>
      </c>
      <c r="AL1024" s="11" t="s">
        <v>2077</v>
      </c>
      <c r="AN1024" s="10"/>
      <c r="AO1024" s="10"/>
      <c r="AP1024" s="7"/>
      <c r="AQ1024" s="10"/>
      <c r="AR1024" s="10"/>
      <c r="AS1024" s="10"/>
      <c r="AT1024" s="10"/>
      <c r="AU1024" s="10"/>
      <c r="AV1024" s="10"/>
      <c r="AW1024" s="10"/>
      <c r="AX1024" s="10"/>
      <c r="AY1024" s="10"/>
      <c r="AZ1024" s="10"/>
      <c r="BA1024" s="10"/>
      <c r="BB1024" s="10"/>
      <c r="BC1024" s="10"/>
      <c r="BD1024" s="10"/>
      <c r="BE1024" s="10"/>
    </row>
    <row r="1025" spans="1:73" s="11" customFormat="1" ht="11.25" hidden="1" x14ac:dyDescent="0.2">
      <c r="A1025" s="1">
        <v>37</v>
      </c>
      <c r="B1025" s="1" t="s">
        <v>181</v>
      </c>
      <c r="C1025" s="24">
        <v>42884</v>
      </c>
      <c r="D1025" s="1"/>
      <c r="E1025" s="20"/>
      <c r="F1025" s="1">
        <v>7</v>
      </c>
      <c r="G1025" s="7" t="s">
        <v>1</v>
      </c>
      <c r="H1025" s="5">
        <v>1.9600000000000003E-2</v>
      </c>
      <c r="I1025" s="6"/>
      <c r="J1025" s="6">
        <v>9.4E-2</v>
      </c>
      <c r="K1025" s="6"/>
      <c r="L1025" s="6" t="str">
        <f>IF(H1025="","",IF(K1025="","",K1025/H1025))</f>
        <v/>
      </c>
      <c r="M1025" s="1"/>
      <c r="N1025" s="20"/>
      <c r="O1025" s="13"/>
      <c r="P1025" s="1"/>
      <c r="Q1025" s="20"/>
      <c r="R1025" s="13"/>
      <c r="S1025" s="6" t="s">
        <v>35</v>
      </c>
      <c r="T1025" s="6"/>
      <c r="U1025" s="6"/>
      <c r="V1025" s="6"/>
      <c r="W1025" s="6"/>
      <c r="X1025" s="6" t="str">
        <f>IF(T1025="","",T1025-U1025-V1025-W1025)</f>
        <v/>
      </c>
      <c r="Y1025" s="9" t="str">
        <f>IF(U1025="","",U1025/$T1025)</f>
        <v/>
      </c>
      <c r="Z1025" s="9" t="str">
        <f>IF(V1025="","",V1025/$T1025)</f>
        <v/>
      </c>
      <c r="AA1025" s="9" t="str">
        <f>IF(W1025="","",W1025/$T1025)</f>
        <v/>
      </c>
      <c r="AB1025" s="9" t="str">
        <f>IF(X1025="","",X1025/$T1025)</f>
        <v/>
      </c>
      <c r="AC1025" s="21"/>
      <c r="AD1025" s="1"/>
      <c r="AE1025" s="1">
        <v>2017</v>
      </c>
      <c r="AF1025" s="1"/>
      <c r="AG1025" s="1">
        <v>16</v>
      </c>
      <c r="AH1025" s="12" t="s">
        <v>181</v>
      </c>
      <c r="AI1025" s="1"/>
      <c r="AJ1025" s="32" t="str">
        <f>IF(AE1025&lt;&gt;AE1024,"1",IF(C1025&gt;C1024,AJ1024+1,"1"))</f>
        <v>1</v>
      </c>
      <c r="AK1025" s="10">
        <f>IF(G1025="Top",AJ1025*1,IF(G1025="Bottom",AJ1025+10,""))</f>
        <v>11</v>
      </c>
      <c r="AL1025" s="11" t="s">
        <v>2539</v>
      </c>
      <c r="AM1025" s="14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</row>
    <row r="1026" spans="1:73" s="11" customFormat="1" ht="11.25" x14ac:dyDescent="0.2">
      <c r="A1026" s="1">
        <v>37</v>
      </c>
      <c r="B1026" s="1" t="s">
        <v>181</v>
      </c>
      <c r="C1026" s="24">
        <v>42884</v>
      </c>
      <c r="D1026" s="1">
        <v>7.6</v>
      </c>
      <c r="E1026" s="39">
        <v>2.35</v>
      </c>
      <c r="F1026" s="1">
        <v>1.5</v>
      </c>
      <c r="G1026" s="1" t="s">
        <v>4</v>
      </c>
      <c r="H1026" s="5">
        <v>1.11E-2</v>
      </c>
      <c r="I1026" s="6">
        <v>0.85099999999999998</v>
      </c>
      <c r="J1026" s="6">
        <v>0.1</v>
      </c>
      <c r="K1026" s="6">
        <v>0.89400000000000002</v>
      </c>
      <c r="L1026" s="6">
        <f>IF(H1026="","",IF(K1026="","",K1026/H1026))</f>
        <v>80.540540540540533</v>
      </c>
      <c r="M1026" s="1">
        <v>6</v>
      </c>
      <c r="N1026" s="20">
        <v>7.07</v>
      </c>
      <c r="O1026" s="13">
        <v>278.60000000000002</v>
      </c>
      <c r="P1026" s="1">
        <v>20.2</v>
      </c>
      <c r="Q1026" s="39">
        <v>4.5</v>
      </c>
      <c r="R1026" s="13"/>
      <c r="S1026" s="6">
        <v>0.15</v>
      </c>
      <c r="T1026" s="6">
        <v>2.75</v>
      </c>
      <c r="U1026" s="6">
        <v>7.0000000000000007E-2</v>
      </c>
      <c r="V1026" s="6">
        <v>0.77</v>
      </c>
      <c r="W1026" s="6">
        <v>0.98</v>
      </c>
      <c r="X1026" s="6">
        <f>IF(T1026="","",T1026-U1026-V1026-W1026)</f>
        <v>0.93000000000000016</v>
      </c>
      <c r="Y1026" s="9">
        <f>IF(U1026="","",U1026/$T1026)</f>
        <v>2.5454545454545455E-2</v>
      </c>
      <c r="Z1026" s="9">
        <f>IF(V1026="","",V1026/$T1026)</f>
        <v>0.28000000000000003</v>
      </c>
      <c r="AA1026" s="9">
        <f>IF(W1026="","",W1026/$T1026)</f>
        <v>0.35636363636363638</v>
      </c>
      <c r="AB1026" s="9">
        <f>IF(X1026="","",X1026/$T1026)</f>
        <v>0.33818181818181825</v>
      </c>
      <c r="AC1026" s="21"/>
      <c r="AD1026" s="1"/>
      <c r="AE1026" s="1">
        <v>2017</v>
      </c>
      <c r="AF1026" s="1">
        <v>16</v>
      </c>
      <c r="AG1026" s="1">
        <v>19</v>
      </c>
      <c r="AH1026" s="12" t="s">
        <v>181</v>
      </c>
      <c r="AI1026" s="1"/>
      <c r="AJ1026" s="32" t="str">
        <f>IF(AE1026&lt;&gt;AE1025,"1",IF(C1026&gt;C1025,AJ1025+1,"1"))</f>
        <v>1</v>
      </c>
      <c r="AK1026" s="10">
        <f>IF(G1026="Top",AJ1026*1,IF(G1026="Bottom",AJ1026+10,""))</f>
        <v>1</v>
      </c>
      <c r="AL1026" s="11" t="s">
        <v>2540</v>
      </c>
      <c r="AM1026" s="14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</row>
    <row r="1027" spans="1:73" s="11" customFormat="1" ht="11.25" hidden="1" x14ac:dyDescent="0.2">
      <c r="A1027" s="1">
        <v>37</v>
      </c>
      <c r="B1027" s="1" t="s">
        <v>181</v>
      </c>
      <c r="C1027" s="24">
        <v>42904</v>
      </c>
      <c r="D1027" s="1"/>
      <c r="E1027" s="20"/>
      <c r="F1027" s="1">
        <v>8.5</v>
      </c>
      <c r="G1027" s="7" t="s">
        <v>1</v>
      </c>
      <c r="H1027" s="5">
        <v>4.5899999999999996E-2</v>
      </c>
      <c r="I1027" s="6"/>
      <c r="J1027" s="6">
        <v>0.67800000000000005</v>
      </c>
      <c r="K1027" s="6"/>
      <c r="L1027" s="6" t="str">
        <f>IF(H1027="","",IF(K1027="","",K1027/H1027))</f>
        <v/>
      </c>
      <c r="M1027" s="1"/>
      <c r="N1027" s="20"/>
      <c r="O1027" s="13"/>
      <c r="P1027" s="1"/>
      <c r="Q1027" s="20"/>
      <c r="R1027" s="13"/>
      <c r="S1027" s="6" t="s">
        <v>35</v>
      </c>
      <c r="T1027" s="6"/>
      <c r="U1027" s="6"/>
      <c r="V1027" s="6"/>
      <c r="W1027" s="6"/>
      <c r="X1027" s="6" t="str">
        <f>IF(T1027="","",T1027-U1027-V1027-W1027)</f>
        <v/>
      </c>
      <c r="Y1027" s="9" t="str">
        <f>IF(U1027="","",U1027/$T1027)</f>
        <v/>
      </c>
      <c r="Z1027" s="9" t="str">
        <f>IF(V1027="","",V1027/$T1027)</f>
        <v/>
      </c>
      <c r="AA1027" s="9" t="str">
        <f>IF(W1027="","",W1027/$T1027)</f>
        <v/>
      </c>
      <c r="AB1027" s="9" t="str">
        <f>IF(X1027="","",X1027/$T1027)</f>
        <v/>
      </c>
      <c r="AC1027" s="21"/>
      <c r="AD1027" s="1"/>
      <c r="AE1027" s="1">
        <v>2017</v>
      </c>
      <c r="AF1027" s="1"/>
      <c r="AG1027" s="1">
        <v>22</v>
      </c>
      <c r="AH1027" s="12" t="s">
        <v>181</v>
      </c>
      <c r="AI1027" s="1"/>
      <c r="AJ1027" s="32">
        <f>IF(AE1027&lt;&gt;AE1026,"1",IF(C1027&gt;C1026,AJ1026+1,"1"))</f>
        <v>2</v>
      </c>
      <c r="AK1027" s="10">
        <f>IF(G1027="Top",AJ1027*1,IF(G1027="Bottom",AJ1027+10,""))</f>
        <v>12</v>
      </c>
      <c r="AL1027" s="11" t="s">
        <v>2887</v>
      </c>
      <c r="AM1027" s="14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</row>
    <row r="1028" spans="1:73" s="11" customFormat="1" ht="11.25" x14ac:dyDescent="0.2">
      <c r="A1028" s="1">
        <v>37</v>
      </c>
      <c r="B1028" s="1" t="s">
        <v>181</v>
      </c>
      <c r="C1028" s="24">
        <v>42904</v>
      </c>
      <c r="D1028" s="1">
        <v>9.4</v>
      </c>
      <c r="E1028" s="39">
        <v>9.4</v>
      </c>
      <c r="F1028" s="1">
        <v>1.5</v>
      </c>
      <c r="G1028" s="1" t="s">
        <v>4</v>
      </c>
      <c r="H1028" s="5">
        <v>7.9000000000000008E-3</v>
      </c>
      <c r="I1028" s="6">
        <v>7.0000000000000001E-3</v>
      </c>
      <c r="J1028" s="6">
        <v>6.0000000000000001E-3</v>
      </c>
      <c r="K1028" s="6">
        <v>1.198</v>
      </c>
      <c r="L1028" s="6">
        <f>IF(H1028="","",IF(K1028="","",K1028/H1028))</f>
        <v>151.64556962025316</v>
      </c>
      <c r="M1028" s="1">
        <v>5</v>
      </c>
      <c r="N1028" s="20">
        <v>7.76</v>
      </c>
      <c r="O1028" s="13">
        <v>240.6</v>
      </c>
      <c r="P1028" s="1"/>
      <c r="Q1028" s="39">
        <v>1.1000000000000001</v>
      </c>
      <c r="R1028" s="13"/>
      <c r="S1028" s="6">
        <v>0.15</v>
      </c>
      <c r="T1028" s="6">
        <v>0.76</v>
      </c>
      <c r="U1028" s="6">
        <v>0.31</v>
      </c>
      <c r="V1028" s="6">
        <v>0.17</v>
      </c>
      <c r="W1028" s="6">
        <v>0</v>
      </c>
      <c r="X1028" s="6">
        <f>IF(T1028="","",T1028-U1028-V1028-W1028)</f>
        <v>0.28000000000000003</v>
      </c>
      <c r="Y1028" s="9">
        <f>IF(U1028="","",U1028/$T1028)</f>
        <v>0.40789473684210525</v>
      </c>
      <c r="Z1028" s="9">
        <f>IF(V1028="","",V1028/$T1028)</f>
        <v>0.22368421052631579</v>
      </c>
      <c r="AA1028" s="9">
        <f>IF(W1028="","",W1028/$T1028)</f>
        <v>0</v>
      </c>
      <c r="AB1028" s="9">
        <f>IF(X1028="","",X1028/$T1028)</f>
        <v>0.36842105263157898</v>
      </c>
      <c r="AC1028" s="21"/>
      <c r="AD1028" s="1"/>
      <c r="AE1028" s="1">
        <v>2017</v>
      </c>
      <c r="AF1028" s="1">
        <v>26</v>
      </c>
      <c r="AG1028" s="1">
        <v>24</v>
      </c>
      <c r="AH1028" s="12" t="s">
        <v>181</v>
      </c>
      <c r="AI1028" s="1"/>
      <c r="AJ1028" s="32" t="str">
        <f>IF(AE1028&lt;&gt;AE1027,"1",IF(C1028&gt;C1027,AJ1027+1,"1"))</f>
        <v>1</v>
      </c>
      <c r="AK1028" s="10">
        <f>IF(G1028="Top",AJ1028*1,IF(G1028="Bottom",AJ1028+10,""))</f>
        <v>1</v>
      </c>
      <c r="AL1028" s="11" t="s">
        <v>2888</v>
      </c>
      <c r="AM1028" s="14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</row>
    <row r="1029" spans="1:73" s="11" customFormat="1" ht="11.25" hidden="1" x14ac:dyDescent="0.2">
      <c r="A1029" s="1">
        <v>37</v>
      </c>
      <c r="B1029" s="1" t="s">
        <v>181</v>
      </c>
      <c r="C1029" s="24">
        <v>42919</v>
      </c>
      <c r="D1029" s="1"/>
      <c r="E1029" s="20"/>
      <c r="F1029" s="1">
        <v>8</v>
      </c>
      <c r="G1029" s="7" t="s">
        <v>1</v>
      </c>
      <c r="H1029" s="5">
        <v>2.5700000000000001E-2</v>
      </c>
      <c r="I1029" s="6"/>
      <c r="J1029" s="6">
        <v>5.5E-2</v>
      </c>
      <c r="K1029" s="6"/>
      <c r="L1029" s="6" t="str">
        <f>IF(H1029="","",IF(K1029="","",K1029/H1029))</f>
        <v/>
      </c>
      <c r="M1029" s="1"/>
      <c r="N1029" s="20"/>
      <c r="O1029" s="13"/>
      <c r="P1029" s="1"/>
      <c r="Q1029" s="20"/>
      <c r="R1029" s="13"/>
      <c r="S1029" s="6" t="s">
        <v>35</v>
      </c>
      <c r="T1029" s="6"/>
      <c r="U1029" s="6"/>
      <c r="V1029" s="6"/>
      <c r="W1029" s="6"/>
      <c r="X1029" s="6" t="str">
        <f>IF(T1029="","",T1029-U1029-V1029-W1029)</f>
        <v/>
      </c>
      <c r="Y1029" s="9" t="str">
        <f>IF(U1029="","",U1029/$T1029)</f>
        <v/>
      </c>
      <c r="Z1029" s="9" t="str">
        <f>IF(V1029="","",V1029/$T1029)</f>
        <v/>
      </c>
      <c r="AA1029" s="9" t="str">
        <f>IF(W1029="","",W1029/$T1029)</f>
        <v/>
      </c>
      <c r="AB1029" s="9" t="str">
        <f>IF(X1029="","",X1029/$T1029)</f>
        <v/>
      </c>
      <c r="AC1029" s="21"/>
      <c r="AD1029" s="1"/>
      <c r="AE1029" s="1">
        <v>2017</v>
      </c>
      <c r="AF1029" s="1"/>
      <c r="AG1029" s="1">
        <v>20</v>
      </c>
      <c r="AH1029" s="12" t="s">
        <v>181</v>
      </c>
      <c r="AI1029" s="1"/>
      <c r="AJ1029" s="32">
        <f>IF(AE1029&lt;&gt;AE1028,"1",IF(C1029&gt;C1028,AJ1028+1,"1"))</f>
        <v>2</v>
      </c>
      <c r="AK1029" s="10">
        <f>IF(G1029="Top",AJ1029*1,IF(G1029="Bottom",AJ1029+10,""))</f>
        <v>12</v>
      </c>
      <c r="AL1029" s="11" t="s">
        <v>3255</v>
      </c>
      <c r="AM1029" s="14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</row>
    <row r="1030" spans="1:73" s="11" customFormat="1" ht="11.25" x14ac:dyDescent="0.2">
      <c r="A1030" s="1">
        <v>37</v>
      </c>
      <c r="B1030" s="1" t="s">
        <v>181</v>
      </c>
      <c r="C1030" s="24">
        <v>42919</v>
      </c>
      <c r="D1030" s="1">
        <v>8.6999999999999993</v>
      </c>
      <c r="E1030" s="39">
        <v>3.35</v>
      </c>
      <c r="F1030" s="1">
        <v>1.5</v>
      </c>
      <c r="G1030" s="1" t="s">
        <v>4</v>
      </c>
      <c r="H1030" s="5">
        <v>9.1999999999999998E-3</v>
      </c>
      <c r="I1030" s="6">
        <v>7.0000000000000001E-3</v>
      </c>
      <c r="J1030" s="6">
        <v>5.1999999999999998E-2</v>
      </c>
      <c r="K1030" s="6">
        <v>1.161</v>
      </c>
      <c r="L1030" s="6">
        <f>IF(H1030="","",IF(K1030="","",K1030/H1030))</f>
        <v>126.19565217391305</v>
      </c>
      <c r="M1030" s="1">
        <v>4</v>
      </c>
      <c r="N1030" s="20">
        <v>6.83</v>
      </c>
      <c r="O1030" s="13">
        <v>251.2</v>
      </c>
      <c r="P1030" s="1"/>
      <c r="Q1030" s="39">
        <v>0.9</v>
      </c>
      <c r="R1030" s="13">
        <v>15.6</v>
      </c>
      <c r="S1030" s="6">
        <v>0.15</v>
      </c>
      <c r="T1030" s="6">
        <v>1.64</v>
      </c>
      <c r="U1030" s="6">
        <v>0.49</v>
      </c>
      <c r="V1030" s="6">
        <v>0.03</v>
      </c>
      <c r="W1030" s="6">
        <v>0</v>
      </c>
      <c r="X1030" s="6">
        <f>IF(T1030="","",T1030-U1030-V1030-W1030)</f>
        <v>1.1199999999999999</v>
      </c>
      <c r="Y1030" s="9">
        <f>IF(U1030="","",U1030/$T1030)</f>
        <v>0.29878048780487804</v>
      </c>
      <c r="Z1030" s="9">
        <f>IF(V1030="","",V1030/$T1030)</f>
        <v>1.8292682926829267E-2</v>
      </c>
      <c r="AA1030" s="9">
        <f>IF(W1030="","",W1030/$T1030)</f>
        <v>0</v>
      </c>
      <c r="AB1030" s="9">
        <f>IF(X1030="","",X1030/$T1030)</f>
        <v>0.68292682926829262</v>
      </c>
      <c r="AC1030" s="21"/>
      <c r="AD1030" s="1"/>
      <c r="AE1030" s="1">
        <v>2017</v>
      </c>
      <c r="AF1030" s="1">
        <v>20</v>
      </c>
      <c r="AG1030" s="1">
        <v>24</v>
      </c>
      <c r="AH1030" s="12" t="s">
        <v>181</v>
      </c>
      <c r="AI1030" s="1"/>
      <c r="AJ1030" s="32" t="str">
        <f>IF(AE1030&lt;&gt;AE1029,"1",IF(C1030&gt;C1029,AJ1029+1,"1"))</f>
        <v>1</v>
      </c>
      <c r="AK1030" s="10">
        <f>IF(G1030="Top",AJ1030*1,IF(G1030="Bottom",AJ1030+10,""))</f>
        <v>1</v>
      </c>
      <c r="AL1030" s="11" t="s">
        <v>3256</v>
      </c>
      <c r="AM1030" s="14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</row>
    <row r="1031" spans="1:73" s="11" customFormat="1" ht="11.25" hidden="1" x14ac:dyDescent="0.2">
      <c r="A1031" s="1">
        <v>37</v>
      </c>
      <c r="B1031" s="1" t="s">
        <v>181</v>
      </c>
      <c r="C1031" s="24">
        <v>42934</v>
      </c>
      <c r="D1031" s="1"/>
      <c r="E1031" s="20"/>
      <c r="F1031" s="1">
        <v>8</v>
      </c>
      <c r="G1031" s="7" t="s">
        <v>1</v>
      </c>
      <c r="H1031" s="5">
        <v>3.5799999999999998E-2</v>
      </c>
      <c r="I1031" s="6"/>
      <c r="J1031" s="6">
        <v>0.53900000000000003</v>
      </c>
      <c r="K1031" s="6"/>
      <c r="L1031" s="6" t="str">
        <f>IF(H1031="","",IF(K1031="","",K1031/H1031))</f>
        <v/>
      </c>
      <c r="M1031" s="1"/>
      <c r="N1031" s="20"/>
      <c r="O1031" s="13"/>
      <c r="P1031" s="1"/>
      <c r="Q1031" s="20"/>
      <c r="R1031" s="13"/>
      <c r="S1031" s="6" t="s">
        <v>35</v>
      </c>
      <c r="T1031" s="6"/>
      <c r="U1031" s="6"/>
      <c r="V1031" s="6"/>
      <c r="W1031" s="6"/>
      <c r="X1031" s="6" t="str">
        <f>IF(T1031="","",T1031-U1031-V1031-W1031)</f>
        <v/>
      </c>
      <c r="Y1031" s="9" t="str">
        <f>IF(U1031="","",U1031/$T1031)</f>
        <v/>
      </c>
      <c r="Z1031" s="9" t="str">
        <f>IF(V1031="","",V1031/$T1031)</f>
        <v/>
      </c>
      <c r="AA1031" s="9" t="str">
        <f>IF(W1031="","",W1031/$T1031)</f>
        <v/>
      </c>
      <c r="AB1031" s="9" t="str">
        <f>IF(X1031="","",X1031/$T1031)</f>
        <v/>
      </c>
      <c r="AC1031" s="21"/>
      <c r="AD1031" s="1"/>
      <c r="AE1031" s="1">
        <v>2017</v>
      </c>
      <c r="AF1031" s="1"/>
      <c r="AG1031" s="1">
        <v>21</v>
      </c>
      <c r="AH1031" s="12" t="s">
        <v>181</v>
      </c>
      <c r="AI1031" s="1"/>
      <c r="AJ1031" s="32">
        <f>IF(AE1031&lt;&gt;AE1030,"1",IF(C1031&gt;C1030,AJ1030+1,"1"))</f>
        <v>2</v>
      </c>
      <c r="AK1031" s="10">
        <f>IF(G1031="Top",AJ1031*1,IF(G1031="Bottom",AJ1031+10,""))</f>
        <v>12</v>
      </c>
      <c r="AL1031" s="11" t="s">
        <v>3676</v>
      </c>
      <c r="AM1031" s="14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</row>
    <row r="1032" spans="1:73" s="11" customFormat="1" ht="11.25" hidden="1" x14ac:dyDescent="0.2">
      <c r="A1032" s="1">
        <v>37</v>
      </c>
      <c r="B1032" s="1" t="s">
        <v>181</v>
      </c>
      <c r="C1032" s="24">
        <v>42934</v>
      </c>
      <c r="D1032" s="1"/>
      <c r="E1032" s="20"/>
      <c r="F1032" s="1"/>
      <c r="G1032" s="1" t="s">
        <v>13</v>
      </c>
      <c r="H1032" s="5"/>
      <c r="I1032" s="6"/>
      <c r="J1032" s="6"/>
      <c r="K1032" s="6"/>
      <c r="L1032" s="6" t="str">
        <f>IF(H1032="","",IF(K1032="","",K1032/H1032))</f>
        <v/>
      </c>
      <c r="M1032" s="1"/>
      <c r="N1032" s="20"/>
      <c r="O1032" s="13"/>
      <c r="P1032" s="1"/>
      <c r="Q1032" s="20"/>
      <c r="R1032" s="13"/>
      <c r="S1032" s="6">
        <v>0.15</v>
      </c>
      <c r="T1032" s="6">
        <v>17.899999999999999</v>
      </c>
      <c r="U1032" s="6">
        <v>0.57999999999999996</v>
      </c>
      <c r="V1032" s="6">
        <v>4.8899999999999997</v>
      </c>
      <c r="W1032" s="6">
        <v>7.35</v>
      </c>
      <c r="X1032" s="6">
        <f>IF(T1032="","",T1032-U1032-V1032-W1032)</f>
        <v>5.08</v>
      </c>
      <c r="Y1032" s="9">
        <f>IF(U1032="","",U1032/$T1032)</f>
        <v>3.2402234636871509E-2</v>
      </c>
      <c r="Z1032" s="9">
        <f>IF(V1032="","",V1032/$T1032)</f>
        <v>0.27318435754189946</v>
      </c>
      <c r="AA1032" s="9">
        <f>IF(W1032="","",W1032/$T1032)</f>
        <v>0.41061452513966484</v>
      </c>
      <c r="AB1032" s="9">
        <f>IF(X1032="","",X1032/$T1032)</f>
        <v>0.28379888268156428</v>
      </c>
      <c r="AC1032" s="21"/>
      <c r="AD1032" s="1" t="s">
        <v>3677</v>
      </c>
      <c r="AE1032" s="1">
        <v>2017</v>
      </c>
      <c r="AF1032" s="1"/>
      <c r="AG1032" s="1"/>
      <c r="AH1032" s="12" t="s">
        <v>181</v>
      </c>
      <c r="AI1032" s="1"/>
      <c r="AJ1032" s="32" t="str">
        <f>IF(AE1032&lt;&gt;AE1031,"1",IF(C1032&gt;C1031,AJ1031+1,"1"))</f>
        <v>1</v>
      </c>
      <c r="AK1032" s="10" t="s">
        <v>31</v>
      </c>
      <c r="AL1032" s="11" t="s">
        <v>3678</v>
      </c>
      <c r="AM1032" s="14" t="s">
        <v>3679</v>
      </c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</row>
    <row r="1033" spans="1:73" s="11" customFormat="1" ht="11.25" x14ac:dyDescent="0.2">
      <c r="A1033" s="1">
        <v>37</v>
      </c>
      <c r="B1033" s="1" t="s">
        <v>181</v>
      </c>
      <c r="C1033" s="24">
        <v>42934</v>
      </c>
      <c r="D1033" s="1">
        <v>8.5</v>
      </c>
      <c r="E1033" s="39">
        <v>3.35</v>
      </c>
      <c r="F1033" s="1">
        <v>1.5</v>
      </c>
      <c r="G1033" s="1" t="s">
        <v>4</v>
      </c>
      <c r="H1033" s="5">
        <v>8.6999999999999994E-3</v>
      </c>
      <c r="I1033" s="6">
        <v>0.55900000000000005</v>
      </c>
      <c r="J1033" s="6">
        <v>1.6E-2</v>
      </c>
      <c r="K1033" s="6">
        <v>0.89300000000000002</v>
      </c>
      <c r="L1033" s="6">
        <f>IF(H1033="","",IF(K1033="","",K1033/H1033))</f>
        <v>102.64367816091955</v>
      </c>
      <c r="M1033" s="1">
        <v>5</v>
      </c>
      <c r="N1033" s="20">
        <v>7.62</v>
      </c>
      <c r="O1033" s="13">
        <v>259.8</v>
      </c>
      <c r="P1033" s="1"/>
      <c r="Q1033" s="39">
        <v>2.4</v>
      </c>
      <c r="R1033" s="13"/>
      <c r="S1033" s="6">
        <v>0.15</v>
      </c>
      <c r="T1033" s="6">
        <v>1.82</v>
      </c>
      <c r="U1033" s="6">
        <v>0.02</v>
      </c>
      <c r="V1033" s="6">
        <v>0</v>
      </c>
      <c r="W1033" s="6">
        <v>0</v>
      </c>
      <c r="X1033" s="6">
        <f>IF(T1033="","",T1033-U1033-V1033-W1033)</f>
        <v>1.8</v>
      </c>
      <c r="Y1033" s="9">
        <f>IF(U1033="","",U1033/$T1033)</f>
        <v>1.0989010989010988E-2</v>
      </c>
      <c r="Z1033" s="9">
        <f>IF(V1033="","",V1033/$T1033)</f>
        <v>0</v>
      </c>
      <c r="AA1033" s="9">
        <f>IF(W1033="","",W1033/$T1033)</f>
        <v>0</v>
      </c>
      <c r="AB1033" s="9">
        <f>IF(X1033="","",X1033/$T1033)</f>
        <v>0.98901098901098905</v>
      </c>
      <c r="AC1033" s="21"/>
      <c r="AD1033" s="1"/>
      <c r="AE1033" s="1">
        <v>2017</v>
      </c>
      <c r="AF1033" s="1">
        <v>20</v>
      </c>
      <c r="AG1033" s="1">
        <v>24</v>
      </c>
      <c r="AH1033" s="12" t="s">
        <v>181</v>
      </c>
      <c r="AI1033" s="1"/>
      <c r="AJ1033" s="32" t="str">
        <f>IF(AE1033&lt;&gt;AE1032,"1",IF(C1033&gt;C1032,AJ1032+1,"1"))</f>
        <v>1</v>
      </c>
      <c r="AK1033" s="10">
        <f>IF(G1033="Top",AJ1033*1,IF(G1033="Bottom",AJ1033+10,""))</f>
        <v>1</v>
      </c>
      <c r="AL1033" s="11" t="s">
        <v>3680</v>
      </c>
      <c r="AM1033" s="14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</row>
    <row r="1034" spans="1:73" s="11" customFormat="1" ht="11.25" hidden="1" x14ac:dyDescent="0.2">
      <c r="A1034" s="1">
        <v>37</v>
      </c>
      <c r="B1034" s="1" t="s">
        <v>181</v>
      </c>
      <c r="C1034" s="24">
        <v>42939</v>
      </c>
      <c r="D1034" s="1"/>
      <c r="E1034" s="20"/>
      <c r="F1034" s="1"/>
      <c r="G1034" s="1" t="s">
        <v>13</v>
      </c>
      <c r="H1034" s="5"/>
      <c r="I1034" s="6"/>
      <c r="J1034" s="6"/>
      <c r="K1034" s="6"/>
      <c r="L1034" s="6" t="str">
        <f>IF(H1034="","",IF(K1034="","",K1034/H1034))</f>
        <v/>
      </c>
      <c r="M1034" s="1"/>
      <c r="N1034" s="20"/>
      <c r="O1034" s="13"/>
      <c r="P1034" s="1"/>
      <c r="Q1034" s="20"/>
      <c r="R1034" s="13"/>
      <c r="S1034" s="6">
        <v>1.2664201011041354</v>
      </c>
      <c r="T1034" s="6">
        <v>246.74999999999997</v>
      </c>
      <c r="U1034" s="6">
        <v>24</v>
      </c>
      <c r="V1034" s="6">
        <v>156.25</v>
      </c>
      <c r="W1034" s="6">
        <v>0</v>
      </c>
      <c r="X1034" s="6">
        <f>IF(T1034="","",T1034-U1034-V1034-W1034)</f>
        <v>66.499999999999972</v>
      </c>
      <c r="Y1034" s="9">
        <f>IF(U1034="","",U1034/$T1034)</f>
        <v>9.7264437689969618E-2</v>
      </c>
      <c r="Z1034" s="9">
        <f>IF(V1034="","",V1034/$T1034)</f>
        <v>0.63323201621073966</v>
      </c>
      <c r="AA1034" s="9">
        <f>IF(W1034="","",W1034/$T1034)</f>
        <v>0</v>
      </c>
      <c r="AB1034" s="9">
        <f>IF(X1034="","",X1034/$T1034)</f>
        <v>0.26950354609929067</v>
      </c>
      <c r="AC1034" s="21"/>
      <c r="AD1034" s="1" t="s">
        <v>3779</v>
      </c>
      <c r="AE1034" s="1">
        <v>2017</v>
      </c>
      <c r="AF1034" s="1"/>
      <c r="AG1034" s="1"/>
      <c r="AH1034" s="12" t="s">
        <v>181</v>
      </c>
      <c r="AI1034" s="1"/>
      <c r="AJ1034" s="32">
        <f>IF(AE1034&lt;&gt;AE1033,"1",IF(C1034&gt;C1033,AJ1033+1,"1"))</f>
        <v>2</v>
      </c>
      <c r="AK1034" s="10" t="s">
        <v>308</v>
      </c>
      <c r="AL1034" s="11" t="s">
        <v>3780</v>
      </c>
      <c r="AM1034" s="14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</row>
    <row r="1035" spans="1:73" s="11" customFormat="1" ht="11.25" hidden="1" x14ac:dyDescent="0.2">
      <c r="A1035" s="1">
        <v>37</v>
      </c>
      <c r="B1035" s="1" t="s">
        <v>181</v>
      </c>
      <c r="C1035" s="24">
        <v>42947</v>
      </c>
      <c r="D1035" s="1"/>
      <c r="E1035" s="20"/>
      <c r="F1035" s="1">
        <v>8</v>
      </c>
      <c r="G1035" s="7" t="s">
        <v>1</v>
      </c>
      <c r="H1035" s="5">
        <v>3.4500000000000003E-2</v>
      </c>
      <c r="I1035" s="6"/>
      <c r="J1035" s="6">
        <v>0.251</v>
      </c>
      <c r="K1035" s="6"/>
      <c r="L1035" s="6" t="str">
        <f>IF(H1035="","",IF(K1035="","",K1035/H1035))</f>
        <v/>
      </c>
      <c r="M1035" s="1"/>
      <c r="N1035" s="20"/>
      <c r="O1035" s="13"/>
      <c r="P1035" s="1"/>
      <c r="Q1035" s="20"/>
      <c r="R1035" s="13"/>
      <c r="S1035" s="6" t="s">
        <v>35</v>
      </c>
      <c r="T1035" s="6"/>
      <c r="U1035" s="6"/>
      <c r="V1035" s="6"/>
      <c r="W1035" s="6"/>
      <c r="X1035" s="6" t="str">
        <f>IF(T1035="","",T1035-U1035-V1035-W1035)</f>
        <v/>
      </c>
      <c r="Y1035" s="9" t="str">
        <f>IF(U1035="","",U1035/$T1035)</f>
        <v/>
      </c>
      <c r="Z1035" s="9" t="str">
        <f>IF(V1035="","",V1035/$T1035)</f>
        <v/>
      </c>
      <c r="AA1035" s="9" t="str">
        <f>IF(W1035="","",W1035/$T1035)</f>
        <v/>
      </c>
      <c r="AB1035" s="9" t="str">
        <f>IF(X1035="","",X1035/$T1035)</f>
        <v/>
      </c>
      <c r="AC1035" s="21"/>
      <c r="AD1035" s="1"/>
      <c r="AE1035" s="1">
        <v>2017</v>
      </c>
      <c r="AF1035" s="1"/>
      <c r="AG1035" s="1">
        <v>22</v>
      </c>
      <c r="AH1035" s="12" t="s">
        <v>181</v>
      </c>
      <c r="AI1035" s="1"/>
      <c r="AJ1035" s="32">
        <f>IF(AE1035&lt;&gt;AE1034,"1",IF(C1035&gt;C1034,AJ1034+1,"1"))</f>
        <v>3</v>
      </c>
      <c r="AK1035" s="10">
        <f>IF(G1035="Top",AJ1035*1,IF(G1035="Bottom",AJ1035+10,""))</f>
        <v>13</v>
      </c>
      <c r="AL1035" s="11" t="s">
        <v>4046</v>
      </c>
      <c r="AM1035" s="14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</row>
    <row r="1036" spans="1:73" s="11" customFormat="1" ht="11.25" x14ac:dyDescent="0.2">
      <c r="A1036" s="1">
        <v>37</v>
      </c>
      <c r="B1036" s="1" t="s">
        <v>181</v>
      </c>
      <c r="C1036" s="24">
        <v>42947</v>
      </c>
      <c r="D1036" s="1">
        <v>8.6999999999999993</v>
      </c>
      <c r="E1036" s="39">
        <v>3.55</v>
      </c>
      <c r="F1036" s="1">
        <v>1.5</v>
      </c>
      <c r="G1036" s="1" t="s">
        <v>4</v>
      </c>
      <c r="H1036" s="5">
        <v>8.8999999999999999E-3</v>
      </c>
      <c r="I1036" s="6">
        <v>0.434</v>
      </c>
      <c r="J1036" s="6">
        <v>6.7000000000000004E-2</v>
      </c>
      <c r="K1036" s="6">
        <v>0.78300000000000003</v>
      </c>
      <c r="L1036" s="6">
        <f>IF(H1036="","",IF(K1036="","",K1036/H1036))</f>
        <v>87.977528089887642</v>
      </c>
      <c r="M1036" s="1">
        <v>5</v>
      </c>
      <c r="N1036" s="20">
        <v>7.84</v>
      </c>
      <c r="O1036" s="13">
        <v>239.2</v>
      </c>
      <c r="P1036" s="1">
        <v>28.5</v>
      </c>
      <c r="Q1036" s="39">
        <v>3.4</v>
      </c>
      <c r="R1036" s="13"/>
      <c r="S1036" s="6">
        <v>0.15</v>
      </c>
      <c r="T1036" s="6">
        <v>2.31</v>
      </c>
      <c r="U1036" s="6">
        <v>0.17</v>
      </c>
      <c r="V1036" s="6">
        <v>0.42</v>
      </c>
      <c r="W1036" s="6">
        <v>0</v>
      </c>
      <c r="X1036" s="6">
        <f>IF(T1036="","",T1036-U1036-V1036-W1036)</f>
        <v>1.7200000000000002</v>
      </c>
      <c r="Y1036" s="9">
        <f>IF(U1036="","",U1036/$T1036)</f>
        <v>7.3593073593073599E-2</v>
      </c>
      <c r="Z1036" s="9">
        <f>IF(V1036="","",V1036/$T1036)</f>
        <v>0.1818181818181818</v>
      </c>
      <c r="AA1036" s="9">
        <f>IF(W1036="","",W1036/$T1036)</f>
        <v>0</v>
      </c>
      <c r="AB1036" s="9">
        <f>IF(X1036="","",X1036/$T1036)</f>
        <v>0.74458874458874469</v>
      </c>
      <c r="AC1036" s="21"/>
      <c r="AD1036" s="1"/>
      <c r="AE1036" s="1">
        <v>2017</v>
      </c>
      <c r="AF1036" s="1">
        <v>22</v>
      </c>
      <c r="AG1036" s="1">
        <v>24</v>
      </c>
      <c r="AH1036" s="12" t="s">
        <v>181</v>
      </c>
      <c r="AI1036" s="1"/>
      <c r="AJ1036" s="32" t="str">
        <f>IF(AE1036&lt;&gt;AE1035,"1",IF(C1036&gt;C1035,AJ1035+1,"1"))</f>
        <v>1</v>
      </c>
      <c r="AK1036" s="10">
        <f>IF(G1036="Top",AJ1036*1,IF(G1036="Bottom",AJ1036+10,""))</f>
        <v>1</v>
      </c>
      <c r="AL1036" s="11" t="s">
        <v>4047</v>
      </c>
      <c r="AM1036" s="14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</row>
    <row r="1037" spans="1:73" s="11" customFormat="1" ht="11.25" hidden="1" x14ac:dyDescent="0.2">
      <c r="A1037" s="1">
        <v>37</v>
      </c>
      <c r="B1037" s="1" t="s">
        <v>181</v>
      </c>
      <c r="C1037" s="24">
        <v>42953</v>
      </c>
      <c r="D1037" s="1"/>
      <c r="E1037" s="20"/>
      <c r="F1037" s="1"/>
      <c r="G1037" s="1" t="s">
        <v>13</v>
      </c>
      <c r="H1037" s="5"/>
      <c r="I1037" s="6"/>
      <c r="J1037" s="6"/>
      <c r="K1037" s="6"/>
      <c r="L1037" s="6" t="str">
        <f>IF(H1037="","",IF(K1037="","",K1037/H1037))</f>
        <v/>
      </c>
      <c r="M1037" s="1"/>
      <c r="N1037" s="20"/>
      <c r="O1037" s="13"/>
      <c r="P1037" s="1"/>
      <c r="Q1037" s="20"/>
      <c r="R1037" s="13"/>
      <c r="S1037" s="6">
        <v>66.99787486691524</v>
      </c>
      <c r="T1037" s="6">
        <v>1374.5</v>
      </c>
      <c r="U1037" s="6">
        <v>771.25</v>
      </c>
      <c r="V1037" s="6">
        <v>401</v>
      </c>
      <c r="W1037" s="6">
        <v>0</v>
      </c>
      <c r="X1037" s="6">
        <f>IF(T1037="","",T1037-U1037-V1037-W1037)</f>
        <v>202.25</v>
      </c>
      <c r="Y1037" s="9">
        <f>IF(U1037="","",U1037/$T1037)</f>
        <v>0.56111313204801749</v>
      </c>
      <c r="Z1037" s="9">
        <f>IF(V1037="","",V1037/$T1037)</f>
        <v>0.29174245180065478</v>
      </c>
      <c r="AA1037" s="9">
        <f>IF(W1037="","",W1037/$T1037)</f>
        <v>0</v>
      </c>
      <c r="AB1037" s="9">
        <f>IF(X1037="","",X1037/$T1037)</f>
        <v>0.14714441615132776</v>
      </c>
      <c r="AC1037" s="21"/>
      <c r="AD1037" s="1" t="s">
        <v>4182</v>
      </c>
      <c r="AE1037" s="1">
        <v>2017</v>
      </c>
      <c r="AF1037" s="1"/>
      <c r="AG1037" s="1"/>
      <c r="AH1037" s="12" t="s">
        <v>181</v>
      </c>
      <c r="AI1037" s="1"/>
      <c r="AJ1037" s="32">
        <f>IF(AE1037&lt;&gt;AE1036,"1",IF(C1037&gt;C1036,AJ1036+1,"1"))</f>
        <v>2</v>
      </c>
      <c r="AK1037" s="10" t="s">
        <v>31</v>
      </c>
      <c r="AL1037" s="11" t="s">
        <v>3678</v>
      </c>
      <c r="AM1037" s="14" t="s">
        <v>3679</v>
      </c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</row>
    <row r="1038" spans="1:73" s="11" customFormat="1" ht="11.25" hidden="1" x14ac:dyDescent="0.2">
      <c r="A1038" s="1">
        <v>37</v>
      </c>
      <c r="B1038" s="1" t="s">
        <v>181</v>
      </c>
      <c r="C1038" s="24">
        <v>42960</v>
      </c>
      <c r="D1038" s="1"/>
      <c r="E1038" s="20"/>
      <c r="F1038" s="1">
        <v>8.5</v>
      </c>
      <c r="G1038" s="7" t="s">
        <v>1</v>
      </c>
      <c r="H1038" s="5">
        <v>8.2799999999999999E-2</v>
      </c>
      <c r="I1038" s="6"/>
      <c r="J1038" s="6">
        <v>2.6840000000000002</v>
      </c>
      <c r="K1038" s="6"/>
      <c r="L1038" s="6" t="str">
        <f>IF(H1038="","",IF(K1038="","",K1038/H1038))</f>
        <v/>
      </c>
      <c r="M1038" s="1"/>
      <c r="N1038" s="20"/>
      <c r="O1038" s="13"/>
      <c r="P1038" s="1"/>
      <c r="Q1038" s="20"/>
      <c r="R1038" s="13"/>
      <c r="S1038" s="6" t="s">
        <v>35</v>
      </c>
      <c r="T1038" s="6"/>
      <c r="U1038" s="6"/>
      <c r="V1038" s="6"/>
      <c r="W1038" s="6"/>
      <c r="X1038" s="6" t="str">
        <f>IF(T1038="","",T1038-U1038-V1038-W1038)</f>
        <v/>
      </c>
      <c r="Y1038" s="9" t="str">
        <f>IF(U1038="","",U1038/$T1038)</f>
        <v/>
      </c>
      <c r="Z1038" s="9" t="str">
        <f>IF(V1038="","",V1038/$T1038)</f>
        <v/>
      </c>
      <c r="AA1038" s="9" t="str">
        <f>IF(W1038="","",W1038/$T1038)</f>
        <v/>
      </c>
      <c r="AB1038" s="9" t="str">
        <f>IF(X1038="","",X1038/$T1038)</f>
        <v/>
      </c>
      <c r="AC1038" s="21"/>
      <c r="AD1038" s="1"/>
      <c r="AE1038" s="1">
        <v>2017</v>
      </c>
      <c r="AF1038" s="1"/>
      <c r="AG1038" s="1">
        <v>20</v>
      </c>
      <c r="AH1038" s="12" t="s">
        <v>181</v>
      </c>
      <c r="AI1038" s="1"/>
      <c r="AJ1038" s="32">
        <f>IF(AE1038&lt;&gt;AE1037,"1",IF(C1038&gt;C1037,AJ1037+1,"1"))</f>
        <v>3</v>
      </c>
      <c r="AK1038" s="10">
        <f>IF(G1038="Top",AJ1038*1,IF(G1038="Bottom",AJ1038+10,""))</f>
        <v>13</v>
      </c>
      <c r="AL1038" s="11" t="s">
        <v>4372</v>
      </c>
      <c r="AM1038" s="14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</row>
    <row r="1039" spans="1:73" s="11" customFormat="1" ht="11.25" x14ac:dyDescent="0.2">
      <c r="A1039" s="1">
        <v>37</v>
      </c>
      <c r="B1039" s="1" t="s">
        <v>181</v>
      </c>
      <c r="C1039" s="24">
        <v>42960</v>
      </c>
      <c r="D1039" s="1">
        <v>9.5</v>
      </c>
      <c r="E1039" s="39">
        <v>2.5499999999999998</v>
      </c>
      <c r="F1039" s="1">
        <v>1.5</v>
      </c>
      <c r="G1039" s="1" t="s">
        <v>4</v>
      </c>
      <c r="H1039" s="5">
        <v>9.8000000000000014E-3</v>
      </c>
      <c r="I1039" s="6">
        <v>0.32600000000000001</v>
      </c>
      <c r="J1039" s="6">
        <v>1.7999999999999999E-2</v>
      </c>
      <c r="K1039" s="6">
        <v>0.69099999999999995</v>
      </c>
      <c r="L1039" s="6">
        <f>IF(H1039="","",IF(K1039="","",K1039/H1039))</f>
        <v>70.510204081632637</v>
      </c>
      <c r="M1039" s="1">
        <v>7</v>
      </c>
      <c r="N1039" s="20">
        <v>7.35</v>
      </c>
      <c r="O1039" s="13">
        <v>260.3</v>
      </c>
      <c r="P1039" s="1"/>
      <c r="Q1039" s="39">
        <v>4</v>
      </c>
      <c r="R1039" s="13"/>
      <c r="S1039" s="6">
        <v>0.15</v>
      </c>
      <c r="T1039" s="6">
        <v>2.64</v>
      </c>
      <c r="U1039" s="6">
        <v>0.32</v>
      </c>
      <c r="V1039" s="6">
        <v>0</v>
      </c>
      <c r="W1039" s="6">
        <v>0</v>
      </c>
      <c r="X1039" s="6">
        <f>IF(T1039="","",T1039-U1039-V1039-W1039)</f>
        <v>2.3200000000000003</v>
      </c>
      <c r="Y1039" s="9">
        <f>IF(U1039="","",U1039/$T1039)</f>
        <v>0.12121212121212122</v>
      </c>
      <c r="Z1039" s="9">
        <f>IF(V1039="","",V1039/$T1039)</f>
        <v>0</v>
      </c>
      <c r="AA1039" s="9">
        <f>IF(W1039="","",W1039/$T1039)</f>
        <v>0</v>
      </c>
      <c r="AB1039" s="9">
        <f>IF(X1039="","",X1039/$T1039)</f>
        <v>0.8787878787878789</v>
      </c>
      <c r="AC1039" s="21"/>
      <c r="AD1039" s="1"/>
      <c r="AE1039" s="1">
        <v>2017</v>
      </c>
      <c r="AF1039" s="1">
        <v>20</v>
      </c>
      <c r="AG1039" s="1">
        <v>24</v>
      </c>
      <c r="AH1039" s="12" t="s">
        <v>181</v>
      </c>
      <c r="AI1039" s="1"/>
      <c r="AJ1039" s="32" t="str">
        <f>IF(AE1039&lt;&gt;AE1038,"1",IF(C1039&gt;C1038,AJ1038+1,"1"))</f>
        <v>1</v>
      </c>
      <c r="AK1039" s="10">
        <f>IF(G1039="Top",AJ1039*1,IF(G1039="Bottom",AJ1039+10,""))</f>
        <v>1</v>
      </c>
      <c r="AL1039" s="11" t="s">
        <v>4373</v>
      </c>
      <c r="AM1039" s="14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</row>
    <row r="1040" spans="1:73" s="11" customFormat="1" ht="11.25" hidden="1" x14ac:dyDescent="0.2">
      <c r="A1040" s="1">
        <v>37</v>
      </c>
      <c r="B1040" s="1" t="s">
        <v>181</v>
      </c>
      <c r="C1040" s="24">
        <v>42975</v>
      </c>
      <c r="D1040" s="1"/>
      <c r="E1040" s="20"/>
      <c r="F1040" s="1">
        <v>8</v>
      </c>
      <c r="G1040" s="7" t="s">
        <v>1</v>
      </c>
      <c r="H1040" s="5">
        <v>5.2499999999999998E-2</v>
      </c>
      <c r="I1040" s="6"/>
      <c r="J1040" s="6">
        <v>1.3120000000000001</v>
      </c>
      <c r="K1040" s="6"/>
      <c r="L1040" s="6" t="str">
        <f>IF(H1040="","",IF(K1040="","",K1040/H1040))</f>
        <v/>
      </c>
      <c r="M1040" s="1"/>
      <c r="N1040" s="20"/>
      <c r="O1040" s="13"/>
      <c r="P1040" s="1"/>
      <c r="Q1040" s="20"/>
      <c r="R1040" s="13"/>
      <c r="S1040" s="6" t="s">
        <v>35</v>
      </c>
      <c r="T1040" s="6"/>
      <c r="U1040" s="6"/>
      <c r="V1040" s="6"/>
      <c r="W1040" s="6"/>
      <c r="X1040" s="6" t="str">
        <f>IF(T1040="","",T1040-U1040-V1040-W1040)</f>
        <v/>
      </c>
      <c r="Y1040" s="9" t="str">
        <f>IF(U1040="","",U1040/$T1040)</f>
        <v/>
      </c>
      <c r="Z1040" s="9" t="str">
        <f>IF(V1040="","",V1040/$T1040)</f>
        <v/>
      </c>
      <c r="AA1040" s="9" t="str">
        <f>IF(W1040="","",W1040/$T1040)</f>
        <v/>
      </c>
      <c r="AB1040" s="9" t="str">
        <f>IF(X1040="","",X1040/$T1040)</f>
        <v/>
      </c>
      <c r="AC1040" s="21"/>
      <c r="AD1040" s="1"/>
      <c r="AE1040" s="1">
        <v>2017</v>
      </c>
      <c r="AF1040" s="1"/>
      <c r="AG1040" s="1">
        <v>15</v>
      </c>
      <c r="AH1040" s="12" t="s">
        <v>181</v>
      </c>
      <c r="AI1040" s="1"/>
      <c r="AJ1040" s="32">
        <f>IF(AE1040&lt;&gt;AE1039,"1",IF(C1040&gt;C1039,AJ1039+1,"1"))</f>
        <v>2</v>
      </c>
      <c r="AK1040" s="10">
        <f>IF(G1040="Top",AJ1040*1,IF(G1040="Bottom",AJ1040+10,""))</f>
        <v>12</v>
      </c>
      <c r="AL1040" s="11" t="s">
        <v>4847</v>
      </c>
      <c r="AM1040" s="14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</row>
    <row r="1041" spans="1:73" s="11" customFormat="1" ht="11.25" x14ac:dyDescent="0.2">
      <c r="A1041" s="1">
        <v>37</v>
      </c>
      <c r="B1041" s="1" t="s">
        <v>181</v>
      </c>
      <c r="C1041" s="24">
        <v>42975</v>
      </c>
      <c r="D1041" s="1">
        <v>9.3000000000000007</v>
      </c>
      <c r="E1041" s="39">
        <v>2.7</v>
      </c>
      <c r="F1041" s="1">
        <v>1.5</v>
      </c>
      <c r="G1041" s="1" t="s">
        <v>4</v>
      </c>
      <c r="H1041" s="5">
        <v>1.0699999999999999E-2</v>
      </c>
      <c r="I1041" s="6">
        <v>0.19400000000000001</v>
      </c>
      <c r="J1041" s="6">
        <v>3.3000000000000002E-2</v>
      </c>
      <c r="K1041" s="6">
        <v>0.317</v>
      </c>
      <c r="L1041" s="6">
        <f>IF(H1041="","",IF(K1041="","",K1041/H1041))</f>
        <v>29.626168224299068</v>
      </c>
      <c r="M1041" s="1">
        <v>5</v>
      </c>
      <c r="N1041" s="20">
        <v>7.35</v>
      </c>
      <c r="O1041" s="13">
        <v>254</v>
      </c>
      <c r="P1041" s="1"/>
      <c r="Q1041" s="39">
        <v>1.6</v>
      </c>
      <c r="R1041" s="13"/>
      <c r="S1041" s="6">
        <v>0.15</v>
      </c>
      <c r="T1041" s="6">
        <v>1.9700000000000002</v>
      </c>
      <c r="U1041" s="6">
        <v>0.37</v>
      </c>
      <c r="V1041" s="6">
        <v>0</v>
      </c>
      <c r="W1041" s="6">
        <v>0</v>
      </c>
      <c r="X1041" s="6">
        <f>IF(T1041="","",T1041-U1041-V1041-W1041)</f>
        <v>1.6</v>
      </c>
      <c r="Y1041" s="9">
        <f>IF(U1041="","",U1041/$T1041)</f>
        <v>0.18781725888324871</v>
      </c>
      <c r="Z1041" s="9">
        <f>IF(V1041="","",V1041/$T1041)</f>
        <v>0</v>
      </c>
      <c r="AA1041" s="9">
        <f>IF(W1041="","",W1041/$T1041)</f>
        <v>0</v>
      </c>
      <c r="AB1041" s="9">
        <f>IF(X1041="","",X1041/$T1041)</f>
        <v>0.81218274111675126</v>
      </c>
      <c r="AC1041" s="21"/>
      <c r="AD1041" s="1"/>
      <c r="AE1041" s="1">
        <v>2017</v>
      </c>
      <c r="AF1041" s="1">
        <v>12</v>
      </c>
      <c r="AG1041" s="1">
        <v>19</v>
      </c>
      <c r="AH1041" s="12" t="s">
        <v>181</v>
      </c>
      <c r="AI1041" s="1"/>
      <c r="AJ1041" s="32" t="str">
        <f>IF(AE1041&lt;&gt;AE1040,"1",IF(C1041&gt;C1040,AJ1040+1,"1"))</f>
        <v>1</v>
      </c>
      <c r="AK1041" s="10">
        <f>IF(G1041="Top",AJ1041*1,IF(G1041="Bottom",AJ1041+10,""))</f>
        <v>1</v>
      </c>
      <c r="AL1041" s="11" t="s">
        <v>4848</v>
      </c>
      <c r="AM1041" s="14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</row>
    <row r="1042" spans="1:73" s="11" customFormat="1" ht="11.25" hidden="1" x14ac:dyDescent="0.2">
      <c r="A1042" s="1">
        <v>37</v>
      </c>
      <c r="B1042" s="1" t="s">
        <v>181</v>
      </c>
      <c r="C1042" s="24">
        <v>42988</v>
      </c>
      <c r="D1042" s="1"/>
      <c r="E1042" s="20"/>
      <c r="F1042" s="1">
        <v>8</v>
      </c>
      <c r="G1042" s="7" t="s">
        <v>1</v>
      </c>
      <c r="H1042" s="5">
        <v>0.1133</v>
      </c>
      <c r="I1042" s="6"/>
      <c r="J1042" s="6">
        <v>2.609</v>
      </c>
      <c r="K1042" s="6"/>
      <c r="L1042" s="6" t="str">
        <f>IF(H1042="","",IF(K1042="","",K1042/H1042))</f>
        <v/>
      </c>
      <c r="M1042" s="1"/>
      <c r="N1042" s="20"/>
      <c r="O1042" s="13"/>
      <c r="P1042" s="1"/>
      <c r="Q1042" s="20"/>
      <c r="R1042" s="13"/>
      <c r="S1042" s="6" t="s">
        <v>35</v>
      </c>
      <c r="T1042" s="6"/>
      <c r="U1042" s="6"/>
      <c r="V1042" s="6"/>
      <c r="W1042" s="6"/>
      <c r="X1042" s="6" t="str">
        <f>IF(T1042="","",T1042-U1042-V1042-W1042)</f>
        <v/>
      </c>
      <c r="Y1042" s="9" t="str">
        <f>IF(U1042="","",U1042/$T1042)</f>
        <v/>
      </c>
      <c r="Z1042" s="9" t="str">
        <f>IF(V1042="","",V1042/$T1042)</f>
        <v/>
      </c>
      <c r="AA1042" s="9" t="str">
        <f>IF(W1042="","",W1042/$T1042)</f>
        <v/>
      </c>
      <c r="AB1042" s="9" t="str">
        <f>IF(X1042="","",X1042/$T1042)</f>
        <v/>
      </c>
      <c r="AC1042" s="21"/>
      <c r="AD1042" s="1"/>
      <c r="AE1042" s="1">
        <v>2017</v>
      </c>
      <c r="AF1042" s="1"/>
      <c r="AG1042" s="1">
        <v>19</v>
      </c>
      <c r="AH1042" s="12" t="s">
        <v>181</v>
      </c>
      <c r="AI1042" s="1"/>
      <c r="AJ1042" s="32">
        <f>IF(AE1042&lt;&gt;AE1041,"1",IF(C1042&gt;C1041,AJ1041+1,"1"))</f>
        <v>2</v>
      </c>
      <c r="AK1042" s="10">
        <f>IF(G1042="Top",AJ1042*1,IF(G1042="Bottom",AJ1042+10,""))</f>
        <v>12</v>
      </c>
      <c r="AL1042" s="11" t="s">
        <v>5149</v>
      </c>
      <c r="AM1042" s="14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</row>
    <row r="1043" spans="1:73" s="11" customFormat="1" ht="11.25" x14ac:dyDescent="0.2">
      <c r="A1043" s="1">
        <v>37</v>
      </c>
      <c r="B1043" s="1" t="s">
        <v>181</v>
      </c>
      <c r="C1043" s="24">
        <v>42988</v>
      </c>
      <c r="D1043" s="1">
        <v>8.6999999999999993</v>
      </c>
      <c r="E1043" s="39">
        <v>3.15</v>
      </c>
      <c r="F1043" s="1">
        <v>1.5</v>
      </c>
      <c r="G1043" s="1" t="s">
        <v>4</v>
      </c>
      <c r="H1043" s="5">
        <v>1.0699999999999999E-2</v>
      </c>
      <c r="I1043" s="6">
        <v>0.14899999999999999</v>
      </c>
      <c r="J1043" s="6">
        <v>4.8000000000000001E-2</v>
      </c>
      <c r="K1043" s="6">
        <v>0.501</v>
      </c>
      <c r="L1043" s="6">
        <f>IF(H1043="","",IF(K1043="","",K1043/H1043))</f>
        <v>46.822429906542055</v>
      </c>
      <c r="M1043" s="1">
        <v>5</v>
      </c>
      <c r="N1043" s="20">
        <v>7.88</v>
      </c>
      <c r="O1043" s="13">
        <v>257.60000000000002</v>
      </c>
      <c r="P1043" s="1"/>
      <c r="Q1043" s="39">
        <v>2.4</v>
      </c>
      <c r="R1043" s="13">
        <v>15.9</v>
      </c>
      <c r="S1043" s="6" t="s">
        <v>35</v>
      </c>
      <c r="T1043" s="6"/>
      <c r="U1043" s="6"/>
      <c r="V1043" s="6"/>
      <c r="W1043" s="6"/>
      <c r="X1043" s="6" t="str">
        <f>IF(T1043="","",T1043-U1043-V1043-W1043)</f>
        <v/>
      </c>
      <c r="Y1043" s="9" t="str">
        <f>IF(U1043="","",U1043/$T1043)</f>
        <v/>
      </c>
      <c r="Z1043" s="9" t="str">
        <f>IF(V1043="","",V1043/$T1043)</f>
        <v/>
      </c>
      <c r="AA1043" s="9" t="str">
        <f>IF(W1043="","",W1043/$T1043)</f>
        <v/>
      </c>
      <c r="AB1043" s="9" t="str">
        <f>IF(X1043="","",X1043/$T1043)</f>
        <v/>
      </c>
      <c r="AC1043" s="21"/>
      <c r="AD1043" s="1"/>
      <c r="AE1043" s="1">
        <v>2017</v>
      </c>
      <c r="AF1043" s="1"/>
      <c r="AG1043" s="1">
        <v>24</v>
      </c>
      <c r="AH1043" s="12" t="s">
        <v>181</v>
      </c>
      <c r="AI1043" s="1"/>
      <c r="AJ1043" s="32" t="str">
        <f>IF(AE1043&lt;&gt;AE1042,"1",IF(C1043&gt;C1042,AJ1042+1,"1"))</f>
        <v>1</v>
      </c>
      <c r="AK1043" s="10">
        <f>IF(G1043="Top",AJ1043*1,IF(G1043="Bottom",AJ1043+10,""))</f>
        <v>1</v>
      </c>
      <c r="AL1043" s="11" t="s">
        <v>5150</v>
      </c>
      <c r="AM1043" s="14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</row>
    <row r="1044" spans="1:73" s="11" customFormat="1" ht="11.25" hidden="1" x14ac:dyDescent="0.2">
      <c r="A1044" s="1">
        <v>37</v>
      </c>
      <c r="B1044" s="1" t="s">
        <v>181</v>
      </c>
      <c r="C1044" s="24">
        <v>42997</v>
      </c>
      <c r="D1044" s="1"/>
      <c r="E1044" s="20"/>
      <c r="F1044" s="1"/>
      <c r="G1044" s="1" t="s">
        <v>13</v>
      </c>
      <c r="H1044" s="5"/>
      <c r="I1044" s="6"/>
      <c r="J1044" s="6"/>
      <c r="K1044" s="6"/>
      <c r="L1044" s="6" t="str">
        <f>IF(H1044="","",IF(K1044="","",K1044/H1044))</f>
        <v/>
      </c>
      <c r="M1044" s="1"/>
      <c r="N1044" s="20"/>
      <c r="O1044" s="13"/>
      <c r="P1044" s="1"/>
      <c r="Q1044" s="20"/>
      <c r="R1044" s="13"/>
      <c r="S1044" s="6">
        <v>237.16784769388352</v>
      </c>
      <c r="T1044" s="6">
        <v>374.5</v>
      </c>
      <c r="U1044" s="6">
        <v>314.5</v>
      </c>
      <c r="V1044" s="6">
        <v>0</v>
      </c>
      <c r="W1044" s="6">
        <v>0</v>
      </c>
      <c r="X1044" s="6">
        <f>IF(T1044="","",T1044-U1044-V1044-W1044)</f>
        <v>60</v>
      </c>
      <c r="Y1044" s="9">
        <f>IF(U1044="","",U1044/$T1044)</f>
        <v>0.83978638184245658</v>
      </c>
      <c r="Z1044" s="9">
        <f>IF(V1044="","",V1044/$T1044)</f>
        <v>0</v>
      </c>
      <c r="AA1044" s="9">
        <f>IF(W1044="","",W1044/$T1044)</f>
        <v>0</v>
      </c>
      <c r="AB1044" s="9">
        <f>IF(X1044="","",X1044/$T1044)</f>
        <v>0.1602136181575434</v>
      </c>
      <c r="AC1044" s="21"/>
      <c r="AD1044" s="1" t="s">
        <v>5468</v>
      </c>
      <c r="AE1044" s="1">
        <v>2017</v>
      </c>
      <c r="AF1044" s="1"/>
      <c r="AG1044" s="1"/>
      <c r="AH1044" s="12" t="s">
        <v>181</v>
      </c>
      <c r="AI1044" s="1"/>
      <c r="AJ1044" s="32">
        <f>IF(AE1044&lt;&gt;AE1043,"1",IF(C1044&gt;C1043,AJ1043+1,"1"))</f>
        <v>2</v>
      </c>
      <c r="AK1044" s="10" t="s">
        <v>311</v>
      </c>
      <c r="AL1044" s="11" t="s">
        <v>5469</v>
      </c>
      <c r="AM1044" s="14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</row>
    <row r="1045" spans="1:73" s="11" customFormat="1" ht="11.25" hidden="1" x14ac:dyDescent="0.2">
      <c r="A1045" s="15">
        <v>38</v>
      </c>
      <c r="B1045" s="12" t="s">
        <v>156</v>
      </c>
      <c r="C1045" s="16">
        <v>42527</v>
      </c>
      <c r="D1045" s="3"/>
      <c r="E1045" s="4"/>
      <c r="F1045" s="3">
        <v>12</v>
      </c>
      <c r="G1045" s="7" t="s">
        <v>1</v>
      </c>
      <c r="H1045" s="17">
        <v>1.35E-2</v>
      </c>
      <c r="I1045" s="4"/>
      <c r="J1045" s="4">
        <v>0.14000000000000001</v>
      </c>
      <c r="K1045" s="4"/>
      <c r="L1045" s="4" t="str">
        <f>IF(K1045="","",IF(H1045="","",K1045/H1045))</f>
        <v/>
      </c>
      <c r="M1045" s="7"/>
      <c r="N1045" s="4"/>
      <c r="O1045" s="7"/>
      <c r="P1045" s="3"/>
      <c r="Q1045" s="4"/>
      <c r="R1045" s="3"/>
      <c r="S1045" s="4"/>
      <c r="T1045" s="8"/>
      <c r="U1045" s="8"/>
      <c r="V1045" s="4"/>
      <c r="W1045" s="4"/>
      <c r="X1045" s="4" t="str">
        <f>IF(T1045="","",IF(W1045="","",(T1045-U1045-V1045-W1045)))</f>
        <v/>
      </c>
      <c r="Y1045" s="9" t="str">
        <f>IF(U1045="","",U1045/$T1045)</f>
        <v/>
      </c>
      <c r="Z1045" s="9" t="str">
        <f>IF(V1045="","",V1045/$T1045)</f>
        <v/>
      </c>
      <c r="AA1045" s="9" t="str">
        <f>IF(W1045="","",W1045/$T1045)</f>
        <v/>
      </c>
      <c r="AB1045" s="9" t="str">
        <f>IF(X1045="","",X1045/$T1045)</f>
        <v/>
      </c>
      <c r="AC1045" s="9"/>
      <c r="AD1045" s="8"/>
      <c r="AE1045" s="10">
        <v>2016</v>
      </c>
      <c r="AF1045" s="7"/>
      <c r="AG1045" s="7">
        <v>6</v>
      </c>
      <c r="AH1045" s="12" t="s">
        <v>157</v>
      </c>
      <c r="AI1045" s="12"/>
      <c r="AJ1045" s="32" t="str">
        <f>IF(AE1045&lt;&gt;AE1044,"1",IF(C1045&gt;C1044,AJ1044+1,"1"))</f>
        <v>1</v>
      </c>
      <c r="AK1045" s="10">
        <f>IF(G1045="Top",AJ1045*1,IF(G1045="Bottom",AJ1045+10,""))</f>
        <v>11</v>
      </c>
      <c r="AL1045" s="11" t="s">
        <v>158</v>
      </c>
      <c r="AN1045" s="10"/>
      <c r="AO1045" s="10"/>
      <c r="AP1045" s="7"/>
      <c r="AQ1045" s="10"/>
      <c r="AR1045" s="10"/>
      <c r="AS1045" s="10"/>
      <c r="AT1045" s="10"/>
      <c r="AU1045" s="10"/>
      <c r="AV1045" s="10"/>
      <c r="AW1045" s="10"/>
      <c r="AX1045" s="10"/>
      <c r="AY1045" s="10"/>
      <c r="AZ1045" s="10"/>
      <c r="BA1045" s="10"/>
      <c r="BB1045" s="10"/>
      <c r="BC1045" s="10"/>
      <c r="BD1045" s="10"/>
      <c r="BE1045" s="10"/>
    </row>
    <row r="1046" spans="1:73" s="11" customFormat="1" ht="11.25" x14ac:dyDescent="0.2">
      <c r="A1046" s="15">
        <v>38</v>
      </c>
      <c r="B1046" s="12" t="s">
        <v>156</v>
      </c>
      <c r="C1046" s="16">
        <v>42527</v>
      </c>
      <c r="D1046" s="3">
        <v>14</v>
      </c>
      <c r="E1046" s="38">
        <v>4</v>
      </c>
      <c r="F1046" s="3">
        <v>1.5</v>
      </c>
      <c r="G1046" s="7" t="s">
        <v>4</v>
      </c>
      <c r="H1046" s="17">
        <v>9.9000000000000008E-3</v>
      </c>
      <c r="I1046" s="4">
        <v>5.0999999999999997E-2</v>
      </c>
      <c r="J1046" s="4">
        <v>4.2999999999999997E-2</v>
      </c>
      <c r="K1046" s="4">
        <v>0.312</v>
      </c>
      <c r="L1046" s="4">
        <f>IF(K1046="","",IF(H1046="","",K1046/H1046))</f>
        <v>31.515151515151512</v>
      </c>
      <c r="M1046" s="7">
        <v>14</v>
      </c>
      <c r="N1046" s="4">
        <v>7.65</v>
      </c>
      <c r="O1046" s="7">
        <v>77.2</v>
      </c>
      <c r="P1046" s="3">
        <v>25</v>
      </c>
      <c r="Q1046" s="38">
        <v>1.1000000000000001</v>
      </c>
      <c r="R1046" s="3"/>
      <c r="S1046" s="4">
        <v>0.15</v>
      </c>
      <c r="T1046" s="8"/>
      <c r="U1046" s="8" t="s">
        <v>104</v>
      </c>
      <c r="V1046" s="4" t="s">
        <v>104</v>
      </c>
      <c r="W1046" s="4" t="s">
        <v>104</v>
      </c>
      <c r="X1046" s="4" t="str">
        <f>IF(T1046="","",IF(W1046="","",(T1046-U1046-V1046-W1046)))</f>
        <v/>
      </c>
      <c r="Y1046" s="9" t="e">
        <f>IF(U1046="","",U1046/$T1046)</f>
        <v>#VALUE!</v>
      </c>
      <c r="Z1046" s="9" t="e">
        <f>IF(V1046="","",V1046/$T1046)</f>
        <v>#VALUE!</v>
      </c>
      <c r="AA1046" s="9" t="e">
        <f>IF(W1046="","",W1046/$T1046)</f>
        <v>#VALUE!</v>
      </c>
      <c r="AB1046" s="9" t="str">
        <f>IF(X1046="","",X1046/$T1046)</f>
        <v/>
      </c>
      <c r="AC1046" s="9"/>
      <c r="AD1046" s="8"/>
      <c r="AE1046" s="10">
        <v>2016</v>
      </c>
      <c r="AF1046" s="7">
        <v>18</v>
      </c>
      <c r="AG1046" s="7">
        <v>16</v>
      </c>
      <c r="AH1046" s="12" t="s">
        <v>157</v>
      </c>
      <c r="AI1046" s="12"/>
      <c r="AJ1046" s="32" t="str">
        <f>IF(AE1046&lt;&gt;AE1045,"1",IF(C1046&gt;C1045,AJ1045+1,"1"))</f>
        <v>1</v>
      </c>
      <c r="AK1046" s="10">
        <f>IF(G1046="Top",AJ1046*1,IF(G1046="Bottom",AJ1046+10,""))</f>
        <v>1</v>
      </c>
      <c r="AL1046" s="11" t="s">
        <v>159</v>
      </c>
      <c r="AN1046" s="10"/>
      <c r="AO1046" s="10"/>
      <c r="AP1046" s="7"/>
      <c r="AQ1046" s="10"/>
      <c r="AR1046" s="10"/>
      <c r="AS1046" s="10"/>
      <c r="AT1046" s="10"/>
      <c r="AU1046" s="10"/>
      <c r="AV1046" s="10"/>
      <c r="AW1046" s="10"/>
      <c r="AX1046" s="10"/>
      <c r="AY1046" s="10"/>
      <c r="AZ1046" s="10"/>
      <c r="BA1046" s="10"/>
      <c r="BB1046" s="10"/>
      <c r="BC1046" s="10"/>
      <c r="BD1046" s="10"/>
      <c r="BE1046" s="10"/>
    </row>
    <row r="1047" spans="1:73" s="11" customFormat="1" ht="11.25" hidden="1" x14ac:dyDescent="0.2">
      <c r="A1047" s="15">
        <v>38</v>
      </c>
      <c r="B1047" s="12" t="s">
        <v>156</v>
      </c>
      <c r="C1047" s="16">
        <v>42540</v>
      </c>
      <c r="D1047" s="3"/>
      <c r="E1047" s="4"/>
      <c r="F1047" s="3">
        <v>12.5</v>
      </c>
      <c r="G1047" s="7" t="s">
        <v>1</v>
      </c>
      <c r="H1047" s="17">
        <v>8.8999999999999999E-3</v>
      </c>
      <c r="I1047" s="4"/>
      <c r="J1047" s="4" t="s">
        <v>35</v>
      </c>
      <c r="K1047" s="4"/>
      <c r="L1047" s="4" t="str">
        <f>IF(K1047="","",IF(H1047="","",K1047/H1047))</f>
        <v/>
      </c>
      <c r="M1047" s="7"/>
      <c r="N1047" s="4"/>
      <c r="O1047" s="7"/>
      <c r="P1047" s="3"/>
      <c r="Q1047" s="4"/>
      <c r="R1047" s="3"/>
      <c r="S1047" s="4"/>
      <c r="T1047" s="8"/>
      <c r="U1047" s="8"/>
      <c r="V1047" s="4"/>
      <c r="W1047" s="4"/>
      <c r="X1047" s="4" t="str">
        <f>IF(T1047="","",IF(W1047="","",(T1047-U1047-V1047-W1047)))</f>
        <v/>
      </c>
      <c r="Y1047" s="9" t="str">
        <f>IF(U1047="","",U1047/$T1047)</f>
        <v/>
      </c>
      <c r="Z1047" s="9" t="str">
        <f>IF(V1047="","",V1047/$T1047)</f>
        <v/>
      </c>
      <c r="AA1047" s="9" t="str">
        <f>IF(W1047="","",W1047/$T1047)</f>
        <v/>
      </c>
      <c r="AB1047" s="9" t="str">
        <f>IF(X1047="","",X1047/$T1047)</f>
        <v/>
      </c>
      <c r="AC1047" s="9"/>
      <c r="AD1047" s="8"/>
      <c r="AE1047" s="10">
        <v>2016</v>
      </c>
      <c r="AF1047" s="7"/>
      <c r="AG1047" s="7">
        <v>5</v>
      </c>
      <c r="AH1047" s="12" t="s">
        <v>157</v>
      </c>
      <c r="AI1047" s="12"/>
      <c r="AJ1047" s="32">
        <f>IF(AE1047&lt;&gt;AE1046,"1",IF(C1047&gt;C1046,AJ1046+1,"1"))</f>
        <v>2</v>
      </c>
      <c r="AK1047" s="10">
        <f>IF(G1047="Top",AJ1047*1,IF(G1047="Bottom",AJ1047+10,""))</f>
        <v>12</v>
      </c>
      <c r="AL1047" s="11" t="s">
        <v>396</v>
      </c>
      <c r="AN1047" s="10"/>
      <c r="AO1047" s="10"/>
      <c r="AP1047" s="7"/>
      <c r="AQ1047" s="10"/>
      <c r="AR1047" s="10"/>
      <c r="AS1047" s="10"/>
      <c r="AT1047" s="10"/>
      <c r="AU1047" s="10"/>
      <c r="AV1047" s="10"/>
      <c r="AW1047" s="10"/>
      <c r="AX1047" s="10"/>
      <c r="AY1047" s="10"/>
      <c r="AZ1047" s="10"/>
      <c r="BA1047" s="10"/>
      <c r="BB1047" s="10"/>
      <c r="BC1047" s="10"/>
      <c r="BD1047" s="10"/>
      <c r="BE1047" s="10"/>
    </row>
    <row r="1048" spans="1:73" s="11" customFormat="1" ht="11.25" x14ac:dyDescent="0.2">
      <c r="A1048" s="15">
        <v>38</v>
      </c>
      <c r="B1048" s="12" t="s">
        <v>156</v>
      </c>
      <c r="C1048" s="16">
        <v>42540</v>
      </c>
      <c r="D1048" s="3">
        <v>14</v>
      </c>
      <c r="E1048" s="38">
        <v>8.75</v>
      </c>
      <c r="F1048" s="3">
        <v>1.5</v>
      </c>
      <c r="G1048" s="7" t="s">
        <v>4</v>
      </c>
      <c r="H1048" s="17">
        <v>6.7000000000000002E-3</v>
      </c>
      <c r="I1048" s="4" t="s">
        <v>35</v>
      </c>
      <c r="J1048" s="4" t="s">
        <v>35</v>
      </c>
      <c r="K1048" s="4">
        <v>0.379</v>
      </c>
      <c r="L1048" s="4">
        <f>IF(K1048="","",IF(H1048="","",K1048/H1048))</f>
        <v>56.567164179104473</v>
      </c>
      <c r="M1048" s="7">
        <v>23</v>
      </c>
      <c r="N1048" s="4">
        <v>7.38</v>
      </c>
      <c r="O1048" s="7">
        <v>152.5</v>
      </c>
      <c r="P1048" s="3"/>
      <c r="Q1048" s="38">
        <v>0.9</v>
      </c>
      <c r="R1048" s="3"/>
      <c r="S1048" s="4">
        <v>0.15</v>
      </c>
      <c r="T1048" s="8">
        <v>0.26</v>
      </c>
      <c r="U1048" s="8">
        <v>0.26</v>
      </c>
      <c r="V1048" s="4">
        <v>0</v>
      </c>
      <c r="W1048" s="4">
        <v>0</v>
      </c>
      <c r="X1048" s="4">
        <f>IF(T1048="","",IF(W1048="","",(T1048-U1048-V1048-W1048)))</f>
        <v>0</v>
      </c>
      <c r="Y1048" s="9">
        <f>IF(U1048="","",U1048/$T1048)</f>
        <v>1</v>
      </c>
      <c r="Z1048" s="9">
        <f>IF(V1048="","",V1048/$T1048)</f>
        <v>0</v>
      </c>
      <c r="AA1048" s="9">
        <f>IF(W1048="","",W1048/$T1048)</f>
        <v>0</v>
      </c>
      <c r="AB1048" s="9">
        <f>IF(X1048="","",X1048/$T1048)</f>
        <v>0</v>
      </c>
      <c r="AC1048" s="9"/>
      <c r="AD1048" s="8"/>
      <c r="AE1048" s="10">
        <v>2016</v>
      </c>
      <c r="AF1048" s="7">
        <v>18</v>
      </c>
      <c r="AG1048" s="7">
        <v>16</v>
      </c>
      <c r="AH1048" s="12" t="s">
        <v>157</v>
      </c>
      <c r="AI1048" s="12"/>
      <c r="AJ1048" s="32" t="str">
        <f>IF(AE1048&lt;&gt;AE1047,"1",IF(C1048&gt;C1047,AJ1047+1,"1"))</f>
        <v>1</v>
      </c>
      <c r="AK1048" s="10">
        <f>IF(G1048="Top",AJ1048*1,IF(G1048="Bottom",AJ1048+10,""))</f>
        <v>1</v>
      </c>
      <c r="AL1048" s="11" t="s">
        <v>397</v>
      </c>
      <c r="AN1048" s="10"/>
      <c r="AO1048" s="10"/>
      <c r="AP1048" s="7"/>
      <c r="AQ1048" s="10"/>
      <c r="AR1048" s="10"/>
      <c r="AS1048" s="10"/>
      <c r="AT1048" s="10"/>
      <c r="AU1048" s="10"/>
      <c r="AV1048" s="10"/>
      <c r="AW1048" s="10"/>
      <c r="AX1048" s="10"/>
      <c r="AY1048" s="10"/>
      <c r="AZ1048" s="10"/>
      <c r="BA1048" s="10"/>
      <c r="BB1048" s="10"/>
      <c r="BC1048" s="10"/>
      <c r="BD1048" s="10"/>
      <c r="BE1048" s="10"/>
    </row>
    <row r="1049" spans="1:73" s="11" customFormat="1" ht="11.25" hidden="1" x14ac:dyDescent="0.2">
      <c r="A1049" s="15">
        <v>38</v>
      </c>
      <c r="B1049" s="12" t="s">
        <v>156</v>
      </c>
      <c r="C1049" s="16">
        <v>42556</v>
      </c>
      <c r="D1049" s="3"/>
      <c r="E1049" s="4"/>
      <c r="F1049" s="3">
        <v>12.5</v>
      </c>
      <c r="G1049" s="7" t="s">
        <v>1</v>
      </c>
      <c r="H1049" s="17">
        <v>0.02</v>
      </c>
      <c r="I1049" s="4"/>
      <c r="J1049" s="4">
        <v>0.16800000000000001</v>
      </c>
      <c r="K1049" s="4"/>
      <c r="L1049" s="4" t="str">
        <f>IF(K1049="","",IF(H1049="","",K1049/H1049))</f>
        <v/>
      </c>
      <c r="M1049" s="7"/>
      <c r="N1049" s="4"/>
      <c r="O1049" s="7"/>
      <c r="P1049" s="3"/>
      <c r="Q1049" s="4"/>
      <c r="R1049" s="3"/>
      <c r="S1049" s="4"/>
      <c r="T1049" s="8"/>
      <c r="U1049" s="8"/>
      <c r="V1049" s="4"/>
      <c r="W1049" s="4"/>
      <c r="X1049" s="4" t="str">
        <f>IF(T1049="","",IF(W1049="","",(T1049-U1049-V1049-W1049)))</f>
        <v/>
      </c>
      <c r="Y1049" s="9" t="str">
        <f>IF(U1049="","",U1049/$T1049)</f>
        <v/>
      </c>
      <c r="Z1049" s="9" t="str">
        <f>IF(V1049="","",V1049/$T1049)</f>
        <v/>
      </c>
      <c r="AA1049" s="9" t="str">
        <f>IF(W1049="","",W1049/$T1049)</f>
        <v/>
      </c>
      <c r="AB1049" s="9" t="str">
        <f>IF(X1049="","",X1049/$T1049)</f>
        <v/>
      </c>
      <c r="AC1049" s="9"/>
      <c r="AD1049" s="8"/>
      <c r="AE1049" s="10">
        <v>2016</v>
      </c>
      <c r="AF1049" s="7"/>
      <c r="AG1049" s="7">
        <v>6</v>
      </c>
      <c r="AH1049" s="12" t="s">
        <v>157</v>
      </c>
      <c r="AI1049" s="12"/>
      <c r="AJ1049" s="32">
        <f>IF(AE1049&lt;&gt;AE1048,"1",IF(C1049&gt;C1048,AJ1048+1,"1"))</f>
        <v>2</v>
      </c>
      <c r="AK1049" s="10">
        <f>IF(G1049="Top",AJ1049*1,IF(G1049="Bottom",AJ1049+10,""))</f>
        <v>12</v>
      </c>
      <c r="AL1049" s="11" t="s">
        <v>727</v>
      </c>
      <c r="AN1049" s="10"/>
      <c r="AO1049" s="10"/>
      <c r="AP1049" s="7"/>
      <c r="AQ1049" s="10"/>
      <c r="AR1049" s="10"/>
      <c r="AS1049" s="10"/>
      <c r="AT1049" s="10"/>
      <c r="AU1049" s="10"/>
      <c r="AV1049" s="10"/>
      <c r="AW1049" s="10"/>
      <c r="AX1049" s="10"/>
      <c r="AY1049" s="10"/>
      <c r="AZ1049" s="10"/>
      <c r="BA1049" s="10"/>
      <c r="BB1049" s="10"/>
      <c r="BC1049" s="10"/>
      <c r="BD1049" s="10"/>
      <c r="BE1049" s="10"/>
    </row>
    <row r="1050" spans="1:73" s="11" customFormat="1" ht="11.25" x14ac:dyDescent="0.2">
      <c r="A1050" s="15">
        <v>38</v>
      </c>
      <c r="B1050" s="12" t="s">
        <v>156</v>
      </c>
      <c r="C1050" s="16">
        <v>42556</v>
      </c>
      <c r="D1050" s="3">
        <v>14</v>
      </c>
      <c r="E1050" s="38">
        <v>7.9</v>
      </c>
      <c r="F1050" s="3">
        <v>1.5</v>
      </c>
      <c r="G1050" s="7" t="s">
        <v>4</v>
      </c>
      <c r="H1050" s="17">
        <v>1.3300000000000001E-2</v>
      </c>
      <c r="I1050" s="4">
        <v>2.7E-2</v>
      </c>
      <c r="J1050" s="4">
        <v>3.5000000000000003E-2</v>
      </c>
      <c r="K1050" s="4">
        <v>0.32400000000000001</v>
      </c>
      <c r="L1050" s="4">
        <f>IF(K1050="","",IF(H1050="","",K1050/H1050))</f>
        <v>24.360902255639097</v>
      </c>
      <c r="M1050" s="7">
        <v>15</v>
      </c>
      <c r="N1050" s="4">
        <v>8.0500000000000007</v>
      </c>
      <c r="O1050" s="7">
        <v>178.3</v>
      </c>
      <c r="P1050" s="3"/>
      <c r="Q1050" s="38">
        <v>0.7</v>
      </c>
      <c r="R1050" s="3">
        <v>5</v>
      </c>
      <c r="S1050" s="4">
        <v>0.15</v>
      </c>
      <c r="T1050" s="8">
        <v>0.38</v>
      </c>
      <c r="U1050" s="8">
        <v>0</v>
      </c>
      <c r="V1050" s="4">
        <v>0.17</v>
      </c>
      <c r="W1050" s="4">
        <v>0</v>
      </c>
      <c r="X1050" s="4">
        <f>IF(T1050="","",IF(W1050="","",(T1050-U1050-V1050-W1050)))</f>
        <v>0.21</v>
      </c>
      <c r="Y1050" s="9">
        <f>IF(U1050="","",U1050/$T1050)</f>
        <v>0</v>
      </c>
      <c r="Z1050" s="9">
        <f>IF(V1050="","",V1050/$T1050)</f>
        <v>0.44736842105263158</v>
      </c>
      <c r="AA1050" s="9">
        <f>IF(W1050="","",W1050/$T1050)</f>
        <v>0</v>
      </c>
      <c r="AB1050" s="9">
        <f>IF(X1050="","",X1050/$T1050)</f>
        <v>0.55263157894736836</v>
      </c>
      <c r="AC1050" s="9"/>
      <c r="AD1050" s="8"/>
      <c r="AE1050" s="10">
        <v>2016</v>
      </c>
      <c r="AF1050" s="7">
        <v>18</v>
      </c>
      <c r="AG1050" s="7">
        <v>19</v>
      </c>
      <c r="AH1050" s="12" t="s">
        <v>157</v>
      </c>
      <c r="AI1050" s="12"/>
      <c r="AJ1050" s="32" t="str">
        <f>IF(AE1050&lt;&gt;AE1049,"1",IF(C1050&gt;C1049,AJ1049+1,"1"))</f>
        <v>1</v>
      </c>
      <c r="AK1050" s="10">
        <f>IF(G1050="Top",AJ1050*1,IF(G1050="Bottom",AJ1050+10,""))</f>
        <v>1</v>
      </c>
      <c r="AL1050" s="11" t="s">
        <v>728</v>
      </c>
      <c r="AN1050" s="10"/>
      <c r="AO1050" s="10"/>
      <c r="AP1050" s="7"/>
      <c r="AQ1050" s="10"/>
      <c r="AR1050" s="10"/>
      <c r="AS1050" s="10"/>
      <c r="AT1050" s="10"/>
      <c r="AU1050" s="10"/>
      <c r="AV1050" s="10"/>
      <c r="AW1050" s="10"/>
      <c r="AX1050" s="10"/>
      <c r="AY1050" s="10"/>
      <c r="AZ1050" s="10"/>
      <c r="BA1050" s="10"/>
      <c r="BB1050" s="10"/>
      <c r="BC1050" s="10"/>
      <c r="BD1050" s="10"/>
      <c r="BE1050" s="10"/>
    </row>
    <row r="1051" spans="1:73" s="11" customFormat="1" ht="11.25" hidden="1" x14ac:dyDescent="0.2">
      <c r="A1051" s="15">
        <v>38</v>
      </c>
      <c r="B1051" s="12" t="s">
        <v>156</v>
      </c>
      <c r="C1051" s="16">
        <v>42568</v>
      </c>
      <c r="D1051" s="3"/>
      <c r="E1051" s="4"/>
      <c r="F1051" s="3">
        <v>12.5</v>
      </c>
      <c r="G1051" s="7" t="s">
        <v>1</v>
      </c>
      <c r="H1051" s="17">
        <v>1.41E-2</v>
      </c>
      <c r="I1051" s="4"/>
      <c r="J1051" s="4" t="s">
        <v>35</v>
      </c>
      <c r="K1051" s="4"/>
      <c r="L1051" s="4" t="str">
        <f>IF(K1051="","",IF(H1051="","",K1051/H1051))</f>
        <v/>
      </c>
      <c r="M1051" s="7"/>
      <c r="N1051" s="4"/>
      <c r="O1051" s="7"/>
      <c r="P1051" s="3"/>
      <c r="Q1051" s="4"/>
      <c r="R1051" s="3"/>
      <c r="S1051" s="4"/>
      <c r="T1051" s="8"/>
      <c r="U1051" s="8"/>
      <c r="V1051" s="4"/>
      <c r="W1051" s="4"/>
      <c r="X1051" s="4" t="str">
        <f>IF(T1051="","",IF(W1051="","",(T1051-U1051-V1051-W1051)))</f>
        <v/>
      </c>
      <c r="Y1051" s="9" t="str">
        <f>IF(U1051="","",U1051/$T1051)</f>
        <v/>
      </c>
      <c r="Z1051" s="9" t="str">
        <f>IF(V1051="","",V1051/$T1051)</f>
        <v/>
      </c>
      <c r="AA1051" s="9" t="str">
        <f>IF(W1051="","",W1051/$T1051)</f>
        <v/>
      </c>
      <c r="AB1051" s="9" t="str">
        <f>IF(X1051="","",X1051/$T1051)</f>
        <v/>
      </c>
      <c r="AC1051" s="9"/>
      <c r="AD1051" s="8"/>
      <c r="AE1051" s="10">
        <v>2016</v>
      </c>
      <c r="AF1051" s="7"/>
      <c r="AG1051" s="7">
        <v>6</v>
      </c>
      <c r="AH1051" s="12" t="s">
        <v>157</v>
      </c>
      <c r="AI1051" s="12"/>
      <c r="AJ1051" s="32">
        <f>IF(AE1051&lt;&gt;AE1050,"1",IF(C1051&gt;C1050,AJ1050+1,"1"))</f>
        <v>2</v>
      </c>
      <c r="AK1051" s="10">
        <f>IF(G1051="Top",AJ1051*1,IF(G1051="Bottom",AJ1051+10,""))</f>
        <v>12</v>
      </c>
      <c r="AL1051" s="11" t="s">
        <v>924</v>
      </c>
      <c r="AN1051" s="10"/>
      <c r="AO1051" s="10"/>
      <c r="AP1051" s="7"/>
      <c r="AQ1051" s="10"/>
      <c r="AR1051" s="10"/>
      <c r="AS1051" s="10"/>
      <c r="AT1051" s="10"/>
      <c r="AU1051" s="10"/>
      <c r="AV1051" s="10"/>
      <c r="AW1051" s="10"/>
      <c r="AX1051" s="10"/>
      <c r="AY1051" s="10"/>
      <c r="AZ1051" s="10"/>
      <c r="BA1051" s="10"/>
      <c r="BB1051" s="10"/>
      <c r="BC1051" s="10"/>
      <c r="BD1051" s="10"/>
      <c r="BE1051" s="10"/>
    </row>
    <row r="1052" spans="1:73" s="11" customFormat="1" ht="11.25" x14ac:dyDescent="0.2">
      <c r="A1052" s="15">
        <v>38</v>
      </c>
      <c r="B1052" s="12" t="s">
        <v>156</v>
      </c>
      <c r="C1052" s="16">
        <v>42568</v>
      </c>
      <c r="D1052" s="3">
        <v>14</v>
      </c>
      <c r="E1052" s="38">
        <v>5</v>
      </c>
      <c r="F1052" s="3">
        <v>1.5</v>
      </c>
      <c r="G1052" s="7" t="s">
        <v>4</v>
      </c>
      <c r="H1052" s="17">
        <v>1.15E-2</v>
      </c>
      <c r="I1052" s="4" t="s">
        <v>35</v>
      </c>
      <c r="J1052" s="4" t="s">
        <v>35</v>
      </c>
      <c r="K1052" s="4">
        <v>0.182</v>
      </c>
      <c r="L1052" s="4">
        <f>IF(K1052="","",IF(H1052="","",K1052/H1052))</f>
        <v>15.826086956521738</v>
      </c>
      <c r="M1052" s="7">
        <v>19</v>
      </c>
      <c r="N1052" s="4">
        <v>7.83</v>
      </c>
      <c r="O1052" s="7">
        <v>148.80000000000001</v>
      </c>
      <c r="P1052" s="3"/>
      <c r="Q1052" s="38">
        <v>1.1000000000000001</v>
      </c>
      <c r="R1052" s="3"/>
      <c r="S1052" s="4">
        <v>0.15</v>
      </c>
      <c r="T1052" s="8">
        <v>0.63</v>
      </c>
      <c r="U1052" s="8">
        <v>0.08</v>
      </c>
      <c r="V1052" s="4">
        <v>0</v>
      </c>
      <c r="W1052" s="4">
        <v>0</v>
      </c>
      <c r="X1052" s="4">
        <f>IF(T1052="","",IF(W1052="","",(T1052-U1052-V1052-W1052)))</f>
        <v>0.55000000000000004</v>
      </c>
      <c r="Y1052" s="9">
        <f>IF(U1052="","",U1052/$T1052)</f>
        <v>0.12698412698412698</v>
      </c>
      <c r="Z1052" s="9">
        <f>IF(V1052="","",V1052/$T1052)</f>
        <v>0</v>
      </c>
      <c r="AA1052" s="9">
        <f>IF(W1052="","",W1052/$T1052)</f>
        <v>0</v>
      </c>
      <c r="AB1052" s="9">
        <f>IF(X1052="","",X1052/$T1052)</f>
        <v>0.87301587301587313</v>
      </c>
      <c r="AC1052" s="9"/>
      <c r="AD1052" s="8"/>
      <c r="AE1052" s="10">
        <v>2016</v>
      </c>
      <c r="AF1052" s="7">
        <v>20</v>
      </c>
      <c r="AG1052" s="7">
        <v>20</v>
      </c>
      <c r="AH1052" s="12" t="s">
        <v>157</v>
      </c>
      <c r="AI1052" s="12"/>
      <c r="AJ1052" s="32" t="str">
        <f>IF(AE1052&lt;&gt;AE1051,"1",IF(C1052&gt;C1051,AJ1051+1,"1"))</f>
        <v>1</v>
      </c>
      <c r="AK1052" s="10">
        <f>IF(G1052="Top",AJ1052*1,IF(G1052="Bottom",AJ1052+10,""))</f>
        <v>1</v>
      </c>
      <c r="AL1052" s="11" t="s">
        <v>925</v>
      </c>
      <c r="AN1052" s="10"/>
      <c r="AO1052" s="10"/>
      <c r="AP1052" s="7"/>
      <c r="AQ1052" s="10"/>
      <c r="AR1052" s="10"/>
      <c r="AS1052" s="10"/>
      <c r="AT1052" s="10"/>
      <c r="AU1052" s="10"/>
      <c r="AV1052" s="10"/>
      <c r="AW1052" s="10"/>
      <c r="AX1052" s="10"/>
      <c r="AY1052" s="10"/>
      <c r="AZ1052" s="10"/>
      <c r="BA1052" s="10"/>
      <c r="BB1052" s="10"/>
      <c r="BC1052" s="10"/>
      <c r="BD1052" s="10"/>
      <c r="BE1052" s="10"/>
    </row>
    <row r="1053" spans="1:73" s="11" customFormat="1" ht="11.25" hidden="1" x14ac:dyDescent="0.2">
      <c r="A1053" s="15">
        <v>38</v>
      </c>
      <c r="B1053" s="12" t="s">
        <v>156</v>
      </c>
      <c r="C1053" s="16">
        <v>42583</v>
      </c>
      <c r="D1053" s="3"/>
      <c r="E1053" s="4"/>
      <c r="F1053" s="3">
        <v>12.5</v>
      </c>
      <c r="G1053" s="7" t="s">
        <v>1</v>
      </c>
      <c r="H1053" s="17">
        <v>2.1100000000000001E-2</v>
      </c>
      <c r="I1053" s="4"/>
      <c r="J1053" s="4">
        <v>0.112</v>
      </c>
      <c r="K1053" s="4"/>
      <c r="L1053" s="4" t="str">
        <f>IF(K1053="","",IF(H1053="","",K1053/H1053))</f>
        <v/>
      </c>
      <c r="M1053" s="7"/>
      <c r="N1053" s="4"/>
      <c r="O1053" s="7"/>
      <c r="P1053" s="3"/>
      <c r="Q1053" s="4"/>
      <c r="R1053" s="3"/>
      <c r="S1053" s="4"/>
      <c r="T1053" s="8"/>
      <c r="U1053" s="8"/>
      <c r="V1053" s="4"/>
      <c r="W1053" s="4"/>
      <c r="X1053" s="4" t="str">
        <f>IF(T1053="","",IF(W1053="","",(T1053-U1053-V1053-W1053)))</f>
        <v/>
      </c>
      <c r="Y1053" s="9" t="str">
        <f>IF(U1053="","",U1053/$T1053)</f>
        <v/>
      </c>
      <c r="Z1053" s="9" t="str">
        <f>IF(V1053="","",V1053/$T1053)</f>
        <v/>
      </c>
      <c r="AA1053" s="9" t="str">
        <f>IF(W1053="","",W1053/$T1053)</f>
        <v/>
      </c>
      <c r="AB1053" s="9" t="str">
        <f>IF(X1053="","",X1053/$T1053)</f>
        <v/>
      </c>
      <c r="AC1053" s="9"/>
      <c r="AD1053" s="8"/>
      <c r="AE1053" s="10">
        <v>2016</v>
      </c>
      <c r="AF1053" s="7"/>
      <c r="AG1053" s="7">
        <v>7</v>
      </c>
      <c r="AH1053" s="12" t="s">
        <v>157</v>
      </c>
      <c r="AI1053" s="12"/>
      <c r="AJ1053" s="32">
        <f>IF(AE1053&lt;&gt;AE1052,"1",IF(C1053&gt;C1052,AJ1052+1,"1"))</f>
        <v>2</v>
      </c>
      <c r="AK1053" s="10">
        <f>IF(G1053="Top",AJ1053*1,IF(G1053="Bottom",AJ1053+10,""))</f>
        <v>12</v>
      </c>
      <c r="AL1053" s="11" t="s">
        <v>1245</v>
      </c>
      <c r="AN1053" s="10"/>
      <c r="AO1053" s="10"/>
      <c r="AP1053" s="7"/>
      <c r="AQ1053" s="10"/>
      <c r="AR1053" s="10"/>
      <c r="AS1053" s="10"/>
      <c r="AT1053" s="10"/>
      <c r="AU1053" s="10"/>
      <c r="AV1053" s="10"/>
      <c r="AW1053" s="10"/>
      <c r="AX1053" s="10"/>
      <c r="AY1053" s="10"/>
      <c r="AZ1053" s="10"/>
      <c r="BA1053" s="10"/>
      <c r="BB1053" s="10"/>
      <c r="BC1053" s="10"/>
      <c r="BD1053" s="10"/>
      <c r="BE1053" s="10"/>
    </row>
    <row r="1054" spans="1:73" s="11" customFormat="1" ht="11.25" x14ac:dyDescent="0.2">
      <c r="A1054" s="15">
        <v>38</v>
      </c>
      <c r="B1054" s="12" t="s">
        <v>156</v>
      </c>
      <c r="C1054" s="16">
        <v>42583</v>
      </c>
      <c r="D1054" s="3">
        <v>14</v>
      </c>
      <c r="E1054" s="38">
        <v>5</v>
      </c>
      <c r="F1054" s="3">
        <v>1.5</v>
      </c>
      <c r="G1054" s="7" t="s">
        <v>4</v>
      </c>
      <c r="H1054" s="17">
        <v>8.8000000000000005E-3</v>
      </c>
      <c r="I1054" s="4">
        <v>1.2999999999999999E-2</v>
      </c>
      <c r="J1054" s="4">
        <v>0.03</v>
      </c>
      <c r="K1054" s="4">
        <v>0.17299999999999999</v>
      </c>
      <c r="L1054" s="4">
        <f>IF(K1054="","",IF(H1054="","",K1054/H1054))</f>
        <v>19.659090909090907</v>
      </c>
      <c r="M1054" s="7">
        <v>15</v>
      </c>
      <c r="N1054" s="4">
        <v>7.77</v>
      </c>
      <c r="O1054" s="7">
        <v>182.2</v>
      </c>
      <c r="P1054" s="3">
        <v>20.7</v>
      </c>
      <c r="Q1054" s="38">
        <v>1</v>
      </c>
      <c r="R1054" s="3"/>
      <c r="S1054" s="4">
        <v>0.15</v>
      </c>
      <c r="T1054" s="8">
        <v>0.69</v>
      </c>
      <c r="U1054" s="8">
        <v>0</v>
      </c>
      <c r="V1054" s="4">
        <v>0</v>
      </c>
      <c r="W1054" s="4">
        <v>0.09</v>
      </c>
      <c r="X1054" s="4">
        <f>IF(T1054="","",IF(W1054="","",(T1054-U1054-V1054-W1054)))</f>
        <v>0.6</v>
      </c>
      <c r="Y1054" s="9">
        <f>IF(U1054="","",U1054/$T1054)</f>
        <v>0</v>
      </c>
      <c r="Z1054" s="9">
        <f>IF(V1054="","",V1054/$T1054)</f>
        <v>0</v>
      </c>
      <c r="AA1054" s="9">
        <f>IF(W1054="","",W1054/$T1054)</f>
        <v>0.13043478260869565</v>
      </c>
      <c r="AB1054" s="9">
        <f>IF(X1054="","",X1054/$T1054)</f>
        <v>0.86956521739130443</v>
      </c>
      <c r="AC1054" s="9"/>
      <c r="AD1054" s="8"/>
      <c r="AE1054" s="10">
        <v>2016</v>
      </c>
      <c r="AF1054" s="7">
        <v>18</v>
      </c>
      <c r="AG1054" s="7">
        <v>20</v>
      </c>
      <c r="AH1054" s="12" t="s">
        <v>157</v>
      </c>
      <c r="AI1054" s="12"/>
      <c r="AJ1054" s="32" t="str">
        <f>IF(AE1054&lt;&gt;AE1053,"1",IF(C1054&gt;C1053,AJ1053+1,"1"))</f>
        <v>1</v>
      </c>
      <c r="AK1054" s="10">
        <f>IF(G1054="Top",AJ1054*1,IF(G1054="Bottom",AJ1054+10,""))</f>
        <v>1</v>
      </c>
      <c r="AL1054" s="11" t="s">
        <v>1246</v>
      </c>
      <c r="AN1054" s="10"/>
      <c r="AO1054" s="10"/>
      <c r="AP1054" s="7"/>
      <c r="AQ1054" s="10"/>
      <c r="AR1054" s="10"/>
      <c r="AS1054" s="10"/>
      <c r="AT1054" s="10"/>
      <c r="AU1054" s="10"/>
      <c r="AV1054" s="10"/>
      <c r="AW1054" s="10"/>
      <c r="AX1054" s="10"/>
      <c r="AY1054" s="10"/>
      <c r="AZ1054" s="10"/>
      <c r="BA1054" s="10"/>
      <c r="BB1054" s="10"/>
      <c r="BC1054" s="10"/>
      <c r="BD1054" s="10"/>
      <c r="BE1054" s="10"/>
    </row>
    <row r="1055" spans="1:73" s="11" customFormat="1" ht="11.25" hidden="1" x14ac:dyDescent="0.2">
      <c r="A1055" s="15">
        <v>38</v>
      </c>
      <c r="B1055" s="12" t="s">
        <v>156</v>
      </c>
      <c r="C1055" s="16">
        <v>42596</v>
      </c>
      <c r="D1055" s="3"/>
      <c r="E1055" s="4"/>
      <c r="F1055" s="3">
        <v>12.5</v>
      </c>
      <c r="G1055" s="7" t="s">
        <v>1</v>
      </c>
      <c r="H1055" s="17">
        <v>8.3000000000000001E-3</v>
      </c>
      <c r="I1055" s="4"/>
      <c r="J1055" s="4" t="s">
        <v>35</v>
      </c>
      <c r="K1055" s="4"/>
      <c r="L1055" s="4" t="str">
        <f>IF(K1055="","",IF(H1055="","",K1055/H1055))</f>
        <v/>
      </c>
      <c r="M1055" s="7"/>
      <c r="N1055" s="4"/>
      <c r="O1055" s="7"/>
      <c r="P1055" s="3"/>
      <c r="Q1055" s="4"/>
      <c r="R1055" s="3"/>
      <c r="S1055" s="4"/>
      <c r="T1055" s="8"/>
      <c r="U1055" s="8"/>
      <c r="V1055" s="4"/>
      <c r="W1055" s="4"/>
      <c r="X1055" s="4" t="str">
        <f>IF(T1055="","",IF(W1055="","",(T1055-U1055-V1055-W1055)))</f>
        <v/>
      </c>
      <c r="Y1055" s="9" t="str">
        <f>IF(U1055="","",U1055/$T1055)</f>
        <v/>
      </c>
      <c r="Z1055" s="9" t="str">
        <f>IF(V1055="","",V1055/$T1055)</f>
        <v/>
      </c>
      <c r="AA1055" s="9" t="str">
        <f>IF(W1055="","",W1055/$T1055)</f>
        <v/>
      </c>
      <c r="AB1055" s="9" t="str">
        <f>IF(X1055="","",X1055/$T1055)</f>
        <v/>
      </c>
      <c r="AC1055" s="9"/>
      <c r="AD1055" s="8"/>
      <c r="AE1055" s="10">
        <v>2016</v>
      </c>
      <c r="AF1055" s="7"/>
      <c r="AG1055" s="7">
        <v>10</v>
      </c>
      <c r="AH1055" s="12" t="s">
        <v>157</v>
      </c>
      <c r="AI1055" s="12"/>
      <c r="AJ1055" s="32">
        <f>IF(AE1055&lt;&gt;AE1054,"1",IF(C1055&gt;C1054,AJ1054+1,"1"))</f>
        <v>2</v>
      </c>
      <c r="AK1055" s="10">
        <f>IF(G1055="Top",AJ1055*1,IF(G1055="Bottom",AJ1055+10,""))</f>
        <v>12</v>
      </c>
      <c r="AL1055" s="11" t="s">
        <v>1469</v>
      </c>
      <c r="AN1055" s="10"/>
      <c r="AO1055" s="10"/>
      <c r="AP1055" s="7"/>
      <c r="AQ1055" s="10"/>
      <c r="AR1055" s="10"/>
      <c r="AS1055" s="10"/>
      <c r="AT1055" s="10"/>
      <c r="AU1055" s="10"/>
      <c r="AV1055" s="10"/>
      <c r="AW1055" s="10"/>
      <c r="AX1055" s="10"/>
      <c r="AY1055" s="10"/>
      <c r="AZ1055" s="10"/>
      <c r="BA1055" s="10"/>
      <c r="BB1055" s="10"/>
      <c r="BC1055" s="10"/>
      <c r="BD1055" s="10"/>
      <c r="BE1055" s="10"/>
    </row>
    <row r="1056" spans="1:73" s="11" customFormat="1" ht="11.25" x14ac:dyDescent="0.2">
      <c r="A1056" s="15">
        <v>38</v>
      </c>
      <c r="B1056" s="12" t="s">
        <v>156</v>
      </c>
      <c r="C1056" s="16">
        <v>42596</v>
      </c>
      <c r="D1056" s="3">
        <v>14</v>
      </c>
      <c r="E1056" s="38">
        <v>5</v>
      </c>
      <c r="F1056" s="3">
        <v>1.5</v>
      </c>
      <c r="G1056" s="7" t="s">
        <v>4</v>
      </c>
      <c r="H1056" s="17">
        <v>4.4000000000000003E-3</v>
      </c>
      <c r="I1056" s="4" t="s">
        <v>35</v>
      </c>
      <c r="J1056" s="4" t="s">
        <v>35</v>
      </c>
      <c r="K1056" s="4">
        <v>0.34</v>
      </c>
      <c r="L1056" s="4">
        <f>IF(K1056="","",IF(H1056="","",K1056/H1056))</f>
        <v>77.27272727272728</v>
      </c>
      <c r="M1056" s="7">
        <v>16</v>
      </c>
      <c r="N1056" s="4">
        <v>8.18</v>
      </c>
      <c r="O1056" s="7">
        <v>162</v>
      </c>
      <c r="P1056" s="3"/>
      <c r="Q1056" s="38">
        <v>2.2999999999999998</v>
      </c>
      <c r="R1056" s="3"/>
      <c r="S1056" s="4">
        <v>0.15</v>
      </c>
      <c r="T1056" s="8">
        <v>1.08</v>
      </c>
      <c r="U1056" s="8">
        <v>0.34</v>
      </c>
      <c r="V1056" s="4">
        <v>0</v>
      </c>
      <c r="W1056" s="4">
        <v>0</v>
      </c>
      <c r="X1056" s="4">
        <f>IF(T1056="","",IF(W1056="","",(T1056-U1056-V1056-W1056)))</f>
        <v>0.74</v>
      </c>
      <c r="Y1056" s="9">
        <f>IF(U1056="","",U1056/$T1056)</f>
        <v>0.31481481481481483</v>
      </c>
      <c r="Z1056" s="9">
        <f>IF(V1056="","",V1056/$T1056)</f>
        <v>0</v>
      </c>
      <c r="AA1056" s="9">
        <f>IF(W1056="","",W1056/$T1056)</f>
        <v>0</v>
      </c>
      <c r="AB1056" s="9">
        <f>IF(X1056="","",X1056/$T1056)</f>
        <v>0.68518518518518512</v>
      </c>
      <c r="AC1056" s="9"/>
      <c r="AD1056" s="8"/>
      <c r="AE1056" s="10">
        <v>2016</v>
      </c>
      <c r="AF1056" s="7">
        <v>20</v>
      </c>
      <c r="AG1056" s="7">
        <v>22</v>
      </c>
      <c r="AH1056" s="12" t="s">
        <v>157</v>
      </c>
      <c r="AI1056" s="12"/>
      <c r="AJ1056" s="32" t="str">
        <f>IF(AE1056&lt;&gt;AE1055,"1",IF(C1056&gt;C1055,AJ1055+1,"1"))</f>
        <v>1</v>
      </c>
      <c r="AK1056" s="10">
        <f>IF(G1056="Top",AJ1056*1,IF(G1056="Bottom",AJ1056+10,""))</f>
        <v>1</v>
      </c>
      <c r="AL1056" s="11" t="s">
        <v>1470</v>
      </c>
      <c r="AN1056" s="10"/>
      <c r="AO1056" s="10"/>
      <c r="AP1056" s="7"/>
      <c r="AQ1056" s="10"/>
      <c r="AR1056" s="10"/>
      <c r="AS1056" s="10"/>
      <c r="AT1056" s="10"/>
      <c r="AU1056" s="10"/>
      <c r="AV1056" s="10"/>
      <c r="AW1056" s="10"/>
      <c r="AX1056" s="10"/>
      <c r="AY1056" s="10"/>
      <c r="AZ1056" s="10"/>
      <c r="BA1056" s="10"/>
      <c r="BB1056" s="10"/>
      <c r="BC1056" s="10"/>
      <c r="BD1056" s="10"/>
      <c r="BE1056" s="10"/>
    </row>
    <row r="1057" spans="1:73" s="11" customFormat="1" ht="11.25" hidden="1" x14ac:dyDescent="0.2">
      <c r="A1057" s="15">
        <v>38</v>
      </c>
      <c r="B1057" s="12" t="s">
        <v>156</v>
      </c>
      <c r="C1057" s="16">
        <v>42611</v>
      </c>
      <c r="D1057" s="3"/>
      <c r="E1057" s="4"/>
      <c r="F1057" s="3">
        <v>12.5</v>
      </c>
      <c r="G1057" s="7" t="s">
        <v>1</v>
      </c>
      <c r="H1057" s="17">
        <v>4.9200000000000001E-2</v>
      </c>
      <c r="I1057" s="4"/>
      <c r="J1057" s="4">
        <v>0.27100000000000002</v>
      </c>
      <c r="K1057" s="4"/>
      <c r="L1057" s="4" t="str">
        <f>IF(K1057="","",IF(H1057="","",K1057/H1057))</f>
        <v/>
      </c>
      <c r="M1057" s="7"/>
      <c r="N1057" s="4"/>
      <c r="O1057" s="7"/>
      <c r="P1057" s="3"/>
      <c r="Q1057" s="4"/>
      <c r="R1057" s="3"/>
      <c r="S1057" s="4"/>
      <c r="T1057" s="8"/>
      <c r="U1057" s="8"/>
      <c r="V1057" s="4"/>
      <c r="W1057" s="4"/>
      <c r="X1057" s="4" t="str">
        <f>IF(T1057="","",IF(W1057="","",(T1057-U1057-V1057-W1057)))</f>
        <v/>
      </c>
      <c r="Y1057" s="9" t="str">
        <f>IF(U1057="","",U1057/$T1057)</f>
        <v/>
      </c>
      <c r="Z1057" s="9" t="str">
        <f>IF(V1057="","",V1057/$T1057)</f>
        <v/>
      </c>
      <c r="AA1057" s="9" t="str">
        <f>IF(W1057="","",W1057/$T1057)</f>
        <v/>
      </c>
      <c r="AB1057" s="9" t="str">
        <f>IF(X1057="","",X1057/$T1057)</f>
        <v/>
      </c>
      <c r="AC1057" s="9"/>
      <c r="AD1057" s="8"/>
      <c r="AE1057" s="10">
        <v>2016</v>
      </c>
      <c r="AF1057" s="7"/>
      <c r="AG1057" s="7">
        <v>8</v>
      </c>
      <c r="AH1057" s="12" t="s">
        <v>157</v>
      </c>
      <c r="AI1057" s="12"/>
      <c r="AJ1057" s="32">
        <f>IF(AE1057&lt;&gt;AE1056,"1",IF(C1057&gt;C1056,AJ1056+1,"1"))</f>
        <v>2</v>
      </c>
      <c r="AK1057" s="10">
        <f>IF(G1057="Top",AJ1057*1,IF(G1057="Bottom",AJ1057+10,""))</f>
        <v>12</v>
      </c>
      <c r="AL1057" s="11" t="s">
        <v>1816</v>
      </c>
      <c r="AN1057" s="10"/>
      <c r="AO1057" s="10"/>
      <c r="AP1057" s="7"/>
      <c r="AQ1057" s="10"/>
      <c r="AR1057" s="10"/>
      <c r="AS1057" s="10"/>
      <c r="AT1057" s="10"/>
      <c r="AU1057" s="10"/>
      <c r="AV1057" s="10"/>
      <c r="AW1057" s="10"/>
      <c r="AX1057" s="10"/>
      <c r="AY1057" s="10"/>
      <c r="AZ1057" s="10"/>
      <c r="BA1057" s="10"/>
      <c r="BB1057" s="10"/>
      <c r="BC1057" s="10"/>
      <c r="BD1057" s="10"/>
      <c r="BE1057" s="10"/>
    </row>
    <row r="1058" spans="1:73" s="11" customFormat="1" ht="11.25" x14ac:dyDescent="0.2">
      <c r="A1058" s="15">
        <v>38</v>
      </c>
      <c r="B1058" s="12" t="s">
        <v>156</v>
      </c>
      <c r="C1058" s="16">
        <v>42611</v>
      </c>
      <c r="D1058" s="3">
        <v>14</v>
      </c>
      <c r="E1058" s="38">
        <v>5.95</v>
      </c>
      <c r="F1058" s="3">
        <v>1.5</v>
      </c>
      <c r="G1058" s="7" t="s">
        <v>4</v>
      </c>
      <c r="H1058" s="17">
        <v>1.14E-2</v>
      </c>
      <c r="I1058" s="4">
        <v>8.9999999999999993E-3</v>
      </c>
      <c r="J1058" s="4">
        <v>7.4999999999999997E-3</v>
      </c>
      <c r="K1058" s="4">
        <v>0.155</v>
      </c>
      <c r="L1058" s="4">
        <f>IF(K1058="","",IF(H1058="","",K1058/H1058))</f>
        <v>13.596491228070175</v>
      </c>
      <c r="M1058" s="7">
        <v>16</v>
      </c>
      <c r="N1058" s="4">
        <v>7.56</v>
      </c>
      <c r="O1058" s="7">
        <v>128.30000000000001</v>
      </c>
      <c r="P1058" s="3"/>
      <c r="Q1058" s="38">
        <v>1.1000000000000001</v>
      </c>
      <c r="R1058" s="3">
        <v>10.5</v>
      </c>
      <c r="S1058" s="4">
        <v>0.15</v>
      </c>
      <c r="T1058" s="8">
        <v>1.02</v>
      </c>
      <c r="U1058" s="8">
        <v>0.44</v>
      </c>
      <c r="V1058" s="4">
        <v>0</v>
      </c>
      <c r="W1058" s="4">
        <v>0</v>
      </c>
      <c r="X1058" s="4">
        <f>IF(T1058="","",IF(W1058="","",(T1058-U1058-V1058-W1058)))</f>
        <v>0.58000000000000007</v>
      </c>
      <c r="Y1058" s="9">
        <f>IF(U1058="","",U1058/$T1058)</f>
        <v>0.43137254901960786</v>
      </c>
      <c r="Z1058" s="9">
        <f>IF(V1058="","",V1058/$T1058)</f>
        <v>0</v>
      </c>
      <c r="AA1058" s="9">
        <f>IF(W1058="","",W1058/$T1058)</f>
        <v>0</v>
      </c>
      <c r="AB1058" s="9">
        <f>IF(X1058="","",X1058/$T1058)</f>
        <v>0.56862745098039225</v>
      </c>
      <c r="AC1058" s="9"/>
      <c r="AD1058" s="8"/>
      <c r="AE1058" s="10">
        <v>2016</v>
      </c>
      <c r="AF1058" s="7">
        <v>15</v>
      </c>
      <c r="AG1058" s="7">
        <v>20</v>
      </c>
      <c r="AH1058" s="12" t="s">
        <v>157</v>
      </c>
      <c r="AI1058" s="12"/>
      <c r="AJ1058" s="32" t="str">
        <f>IF(AE1058&lt;&gt;AE1057,"1",IF(C1058&gt;C1057,AJ1057+1,"1"))</f>
        <v>1</v>
      </c>
      <c r="AK1058" s="10">
        <f>IF(G1058="Top",AJ1058*1,IF(G1058="Bottom",AJ1058+10,""))</f>
        <v>1</v>
      </c>
      <c r="AL1058" s="11" t="s">
        <v>1817</v>
      </c>
      <c r="AN1058" s="10"/>
      <c r="AO1058" s="10"/>
      <c r="AP1058" s="7"/>
      <c r="AQ1058" s="10"/>
      <c r="AR1058" s="10"/>
      <c r="AS1058" s="10"/>
      <c r="AT1058" s="10"/>
      <c r="AU1058" s="10"/>
      <c r="AV1058" s="10"/>
      <c r="AW1058" s="10"/>
      <c r="AX1058" s="10"/>
      <c r="AY1058" s="10"/>
      <c r="AZ1058" s="10"/>
      <c r="BA1058" s="10"/>
      <c r="BB1058" s="10"/>
      <c r="BC1058" s="10"/>
      <c r="BD1058" s="10"/>
      <c r="BE1058" s="10"/>
    </row>
    <row r="1059" spans="1:73" s="11" customFormat="1" ht="11.25" hidden="1" x14ac:dyDescent="0.2">
      <c r="A1059" s="15">
        <v>38</v>
      </c>
      <c r="B1059" s="12" t="s">
        <v>156</v>
      </c>
      <c r="C1059" s="16">
        <v>42626</v>
      </c>
      <c r="D1059" s="3"/>
      <c r="E1059" s="4"/>
      <c r="F1059" s="3">
        <v>10</v>
      </c>
      <c r="G1059" s="7" t="s">
        <v>1</v>
      </c>
      <c r="H1059" s="17">
        <v>1.9199999999999998E-2</v>
      </c>
      <c r="I1059" s="4"/>
      <c r="J1059" s="4" t="s">
        <v>35</v>
      </c>
      <c r="K1059" s="4"/>
      <c r="L1059" s="4" t="str">
        <f>IF(K1059="","",IF(H1059="","",K1059/H1059))</f>
        <v/>
      </c>
      <c r="M1059" s="7"/>
      <c r="N1059" s="4"/>
      <c r="O1059" s="7"/>
      <c r="P1059" s="3"/>
      <c r="Q1059" s="4"/>
      <c r="R1059" s="3"/>
      <c r="S1059" s="4"/>
      <c r="T1059" s="8"/>
      <c r="U1059" s="8"/>
      <c r="V1059" s="4"/>
      <c r="W1059" s="4"/>
      <c r="X1059" s="4" t="str">
        <f>IF(T1059="","",IF(W1059="","",(T1059-U1059-V1059-W1059)))</f>
        <v/>
      </c>
      <c r="Y1059" s="9" t="str">
        <f>IF(U1059="","",U1059/$T1059)</f>
        <v/>
      </c>
      <c r="Z1059" s="9" t="str">
        <f>IF(V1059="","",V1059/$T1059)</f>
        <v/>
      </c>
      <c r="AA1059" s="9" t="str">
        <f>IF(W1059="","",W1059/$T1059)</f>
        <v/>
      </c>
      <c r="AB1059" s="9" t="str">
        <f>IF(X1059="","",X1059/$T1059)</f>
        <v/>
      </c>
      <c r="AC1059" s="9"/>
      <c r="AD1059" s="8"/>
      <c r="AE1059" s="10">
        <v>2016</v>
      </c>
      <c r="AF1059" s="7"/>
      <c r="AG1059" s="7">
        <v>12</v>
      </c>
      <c r="AH1059" s="12" t="s">
        <v>157</v>
      </c>
      <c r="AI1059" s="12"/>
      <c r="AJ1059" s="32">
        <f>IF(AE1059&lt;&gt;AE1058,"1",IF(C1059&gt;C1058,AJ1058+1,"1"))</f>
        <v>2</v>
      </c>
      <c r="AK1059" s="10">
        <f>IF(G1059="Top",AJ1059*1,IF(G1059="Bottom",AJ1059+10,""))</f>
        <v>12</v>
      </c>
      <c r="AL1059" s="11" t="s">
        <v>2142</v>
      </c>
      <c r="AN1059" s="10"/>
      <c r="AO1059" s="10"/>
      <c r="AP1059" s="7"/>
      <c r="AQ1059" s="10"/>
      <c r="AR1059" s="10"/>
      <c r="AS1059" s="10"/>
      <c r="AT1059" s="10"/>
      <c r="AU1059" s="10"/>
      <c r="AV1059" s="10"/>
      <c r="AW1059" s="10"/>
      <c r="AX1059" s="10"/>
      <c r="AY1059" s="10"/>
      <c r="AZ1059" s="10"/>
      <c r="BA1059" s="10"/>
      <c r="BB1059" s="10"/>
      <c r="BC1059" s="10"/>
      <c r="BD1059" s="10"/>
      <c r="BE1059" s="10"/>
    </row>
    <row r="1060" spans="1:73" s="11" customFormat="1" ht="11.25" x14ac:dyDescent="0.2">
      <c r="A1060" s="15">
        <v>38</v>
      </c>
      <c r="B1060" s="12" t="s">
        <v>156</v>
      </c>
      <c r="C1060" s="16">
        <v>42626</v>
      </c>
      <c r="D1060" s="3">
        <v>11.5</v>
      </c>
      <c r="E1060" s="38">
        <v>4.9000000000000004</v>
      </c>
      <c r="F1060" s="3">
        <v>1.5</v>
      </c>
      <c r="G1060" s="7" t="s">
        <v>4</v>
      </c>
      <c r="H1060" s="17">
        <v>1.1900000000000001E-2</v>
      </c>
      <c r="I1060" s="4" t="s">
        <v>35</v>
      </c>
      <c r="J1060" s="4" t="s">
        <v>35</v>
      </c>
      <c r="K1060" s="4">
        <v>0.27900000000000003</v>
      </c>
      <c r="L1060" s="4">
        <f>IF(K1060="","",IF(H1060="","",K1060/H1060))</f>
        <v>23.445378151260506</v>
      </c>
      <c r="M1060" s="7">
        <v>14</v>
      </c>
      <c r="N1060" s="4">
        <v>7.89</v>
      </c>
      <c r="O1060" s="7">
        <v>176.7</v>
      </c>
      <c r="P1060" s="3"/>
      <c r="Q1060" s="38">
        <v>8.3000000000000007</v>
      </c>
      <c r="R1060" s="3"/>
      <c r="S1060" s="4">
        <v>0.15</v>
      </c>
      <c r="T1060" s="8">
        <v>3.1</v>
      </c>
      <c r="U1060" s="8">
        <v>1.56</v>
      </c>
      <c r="V1060" s="4">
        <v>0</v>
      </c>
      <c r="W1060" s="4">
        <v>0</v>
      </c>
      <c r="X1060" s="4">
        <f>IF(T1060="","",IF(W1060="","",(T1060-U1060-V1060-W1060)))</f>
        <v>1.54</v>
      </c>
      <c r="Y1060" s="9">
        <f>IF(U1060="","",U1060/$T1060)</f>
        <v>0.50322580645161286</v>
      </c>
      <c r="Z1060" s="9">
        <f>IF(V1060="","",V1060/$T1060)</f>
        <v>0</v>
      </c>
      <c r="AA1060" s="9">
        <f>IF(W1060="","",W1060/$T1060)</f>
        <v>0</v>
      </c>
      <c r="AB1060" s="9">
        <f>IF(X1060="","",X1060/$T1060)</f>
        <v>0.49677419354838709</v>
      </c>
      <c r="AC1060" s="9"/>
      <c r="AD1060" s="8"/>
      <c r="AE1060" s="10">
        <v>2016</v>
      </c>
      <c r="AF1060" s="7">
        <v>11</v>
      </c>
      <c r="AG1060" s="7">
        <v>18</v>
      </c>
      <c r="AH1060" s="12" t="s">
        <v>157</v>
      </c>
      <c r="AI1060" s="12"/>
      <c r="AJ1060" s="32" t="str">
        <f>IF(AE1060&lt;&gt;AE1059,"1",IF(C1060&gt;C1059,AJ1059+1,"1"))</f>
        <v>1</v>
      </c>
      <c r="AK1060" s="10">
        <f>IF(G1060="Top",AJ1060*1,IF(G1060="Bottom",AJ1060+10,""))</f>
        <v>1</v>
      </c>
      <c r="AL1060" s="11" t="s">
        <v>2143</v>
      </c>
      <c r="AN1060" s="10"/>
      <c r="AO1060" s="10"/>
      <c r="AP1060" s="7"/>
      <c r="AQ1060" s="10"/>
      <c r="AR1060" s="10"/>
      <c r="AS1060" s="10"/>
      <c r="AT1060" s="10"/>
      <c r="AU1060" s="10"/>
      <c r="AV1060" s="10"/>
      <c r="AW1060" s="10"/>
      <c r="AX1060" s="10"/>
      <c r="AY1060" s="10"/>
      <c r="AZ1060" s="10"/>
      <c r="BA1060" s="10"/>
      <c r="BB1060" s="10"/>
      <c r="BC1060" s="10"/>
      <c r="BD1060" s="10"/>
      <c r="BE1060" s="10"/>
    </row>
    <row r="1061" spans="1:73" s="11" customFormat="1" ht="11.25" hidden="1" x14ac:dyDescent="0.2">
      <c r="A1061" s="1">
        <v>38</v>
      </c>
      <c r="B1061" s="12" t="s">
        <v>156</v>
      </c>
      <c r="C1061" s="24">
        <v>42897</v>
      </c>
      <c r="D1061" s="1"/>
      <c r="E1061" s="20"/>
      <c r="F1061" s="1">
        <v>12.5</v>
      </c>
      <c r="G1061" s="7" t="s">
        <v>1</v>
      </c>
      <c r="H1061" s="5">
        <v>1.61E-2</v>
      </c>
      <c r="I1061" s="6"/>
      <c r="J1061" s="6">
        <v>0.13</v>
      </c>
      <c r="K1061" s="6"/>
      <c r="L1061" s="6" t="str">
        <f>IF(H1061="","",IF(K1061="","",K1061/H1061))</f>
        <v/>
      </c>
      <c r="M1061" s="1"/>
      <c r="N1061" s="20"/>
      <c r="O1061" s="13"/>
      <c r="P1061" s="1"/>
      <c r="Q1061" s="20"/>
      <c r="R1061" s="13"/>
      <c r="S1061" s="6" t="s">
        <v>35</v>
      </c>
      <c r="T1061" s="6"/>
      <c r="U1061" s="6"/>
      <c r="V1061" s="6"/>
      <c r="W1061" s="6"/>
      <c r="X1061" s="6" t="str">
        <f>IF(T1061="","",T1061-U1061-V1061-W1061)</f>
        <v/>
      </c>
      <c r="Y1061" s="9" t="str">
        <f>IF(U1061="","",U1061/$T1061)</f>
        <v/>
      </c>
      <c r="Z1061" s="9" t="str">
        <f>IF(V1061="","",V1061/$T1061)</f>
        <v/>
      </c>
      <c r="AA1061" s="9" t="str">
        <f>IF(W1061="","",W1061/$T1061)</f>
        <v/>
      </c>
      <c r="AB1061" s="9" t="str">
        <f>IF(X1061="","",X1061/$T1061)</f>
        <v/>
      </c>
      <c r="AC1061" s="21"/>
      <c r="AD1061" s="1"/>
      <c r="AE1061" s="1">
        <v>2017</v>
      </c>
      <c r="AF1061" s="1"/>
      <c r="AG1061" s="1">
        <v>4</v>
      </c>
      <c r="AH1061" s="12" t="s">
        <v>156</v>
      </c>
      <c r="AI1061" s="1"/>
      <c r="AJ1061" s="32" t="str">
        <f>IF(AE1061&lt;&gt;AE1060,"1",IF(C1061&gt;C1060,AJ1060+1,"1"))</f>
        <v>1</v>
      </c>
      <c r="AK1061" s="10">
        <f>IF(G1061="Top",AJ1061*1,IF(G1061="Bottom",AJ1061+10,""))</f>
        <v>11</v>
      </c>
      <c r="AL1061" s="11" t="s">
        <v>2700</v>
      </c>
      <c r="AM1061" s="14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</row>
    <row r="1062" spans="1:73" s="11" customFormat="1" ht="11.25" x14ac:dyDescent="0.2">
      <c r="A1062" s="1">
        <v>38</v>
      </c>
      <c r="B1062" s="1" t="s">
        <v>156</v>
      </c>
      <c r="C1062" s="24">
        <v>42897</v>
      </c>
      <c r="D1062" s="1">
        <v>14</v>
      </c>
      <c r="E1062" s="39">
        <v>4.05</v>
      </c>
      <c r="F1062" s="1">
        <v>1.5</v>
      </c>
      <c r="G1062" s="1" t="s">
        <v>4</v>
      </c>
      <c r="H1062" s="5">
        <v>1.03E-2</v>
      </c>
      <c r="I1062" s="6">
        <v>0.16400000000000001</v>
      </c>
      <c r="J1062" s="6">
        <v>8.2000000000000003E-2</v>
      </c>
      <c r="K1062" s="6">
        <v>0.40699999999999997</v>
      </c>
      <c r="L1062" s="6">
        <f>IF(H1062="","",IF(K1062="","",K1062/H1062))</f>
        <v>39.514563106796111</v>
      </c>
      <c r="M1062" s="1">
        <v>6</v>
      </c>
      <c r="N1062" s="20">
        <v>7.13</v>
      </c>
      <c r="O1062" s="13">
        <v>109.3</v>
      </c>
      <c r="P1062" s="1">
        <v>27.1</v>
      </c>
      <c r="Q1062" s="39">
        <v>3.4</v>
      </c>
      <c r="R1062" s="13"/>
      <c r="S1062" s="6">
        <v>0.15</v>
      </c>
      <c r="T1062" s="6">
        <v>2.2000000000000002</v>
      </c>
      <c r="U1062" s="6">
        <v>0.41</v>
      </c>
      <c r="V1062" s="6">
        <v>0.11</v>
      </c>
      <c r="W1062" s="6">
        <v>0.75</v>
      </c>
      <c r="X1062" s="6">
        <f>IF(T1062="","",T1062-U1062-V1062-W1062)</f>
        <v>0.93000000000000016</v>
      </c>
      <c r="Y1062" s="9">
        <f>IF(U1062="","",U1062/$T1062)</f>
        <v>0.18636363636363634</v>
      </c>
      <c r="Z1062" s="9">
        <f>IF(V1062="","",V1062/$T1062)</f>
        <v>4.9999999999999996E-2</v>
      </c>
      <c r="AA1062" s="9">
        <f>IF(W1062="","",W1062/$T1062)</f>
        <v>0.34090909090909088</v>
      </c>
      <c r="AB1062" s="9">
        <f>IF(X1062="","",X1062/$T1062)</f>
        <v>0.42272727272727278</v>
      </c>
      <c r="AC1062" s="21"/>
      <c r="AD1062" s="1"/>
      <c r="AE1062" s="1">
        <v>2017</v>
      </c>
      <c r="AF1062" s="1">
        <v>20</v>
      </c>
      <c r="AG1062" s="1">
        <v>16</v>
      </c>
      <c r="AH1062" s="12" t="s">
        <v>156</v>
      </c>
      <c r="AI1062" s="1"/>
      <c r="AJ1062" s="32" t="str">
        <f>IF(AE1062&lt;&gt;AE1061,"1",IF(C1062&gt;C1061,AJ1061+1,"1"))</f>
        <v>1</v>
      </c>
      <c r="AK1062" s="10">
        <f>IF(G1062="Top",AJ1062*1,IF(G1062="Bottom",AJ1062+10,""))</f>
        <v>1</v>
      </c>
      <c r="AL1062" s="11" t="s">
        <v>2701</v>
      </c>
      <c r="AM1062" s="14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</row>
    <row r="1063" spans="1:73" s="11" customFormat="1" ht="11.25" hidden="1" x14ac:dyDescent="0.2">
      <c r="A1063" s="1">
        <v>38</v>
      </c>
      <c r="B1063" s="1" t="s">
        <v>156</v>
      </c>
      <c r="C1063" s="24">
        <v>42911</v>
      </c>
      <c r="D1063" s="1"/>
      <c r="E1063" s="20"/>
      <c r="F1063" s="1">
        <v>12.5</v>
      </c>
      <c r="G1063" s="7" t="s">
        <v>1</v>
      </c>
      <c r="H1063" s="5">
        <v>9.9000000000000008E-3</v>
      </c>
      <c r="I1063" s="6"/>
      <c r="J1063" s="6">
        <v>0.104</v>
      </c>
      <c r="K1063" s="6"/>
      <c r="L1063" s="6" t="str">
        <f>IF(H1063="","",IF(K1063="","",K1063/H1063))</f>
        <v/>
      </c>
      <c r="M1063" s="1"/>
      <c r="N1063" s="20"/>
      <c r="O1063" s="13"/>
      <c r="P1063" s="1"/>
      <c r="Q1063" s="20"/>
      <c r="R1063" s="13"/>
      <c r="S1063" s="6" t="s">
        <v>35</v>
      </c>
      <c r="T1063" s="6"/>
      <c r="U1063" s="6"/>
      <c r="V1063" s="6"/>
      <c r="W1063" s="6"/>
      <c r="X1063" s="6" t="str">
        <f>IF(T1063="","",T1063-U1063-V1063-W1063)</f>
        <v/>
      </c>
      <c r="Y1063" s="9" t="str">
        <f>IF(U1063="","",U1063/$T1063)</f>
        <v/>
      </c>
      <c r="Z1063" s="9" t="str">
        <f>IF(V1063="","",V1063/$T1063)</f>
        <v/>
      </c>
      <c r="AA1063" s="9" t="str">
        <f>IF(W1063="","",W1063/$T1063)</f>
        <v/>
      </c>
      <c r="AB1063" s="9" t="str">
        <f>IF(X1063="","",X1063/$T1063)</f>
        <v/>
      </c>
      <c r="AC1063" s="21"/>
      <c r="AD1063" s="1"/>
      <c r="AE1063" s="1">
        <v>2017</v>
      </c>
      <c r="AF1063" s="1"/>
      <c r="AG1063" s="1">
        <v>5</v>
      </c>
      <c r="AH1063" s="12" t="s">
        <v>156</v>
      </c>
      <c r="AI1063" s="1"/>
      <c r="AJ1063" s="32">
        <f>IF(AE1063&lt;&gt;AE1062,"1",IF(C1063&gt;C1062,AJ1062+1,"1"))</f>
        <v>2</v>
      </c>
      <c r="AK1063" s="10">
        <f>IF(G1063="Top",AJ1063*1,IF(G1063="Bottom",AJ1063+10,""))</f>
        <v>12</v>
      </c>
      <c r="AL1063" s="11" t="s">
        <v>3037</v>
      </c>
      <c r="AM1063" s="14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</row>
    <row r="1064" spans="1:73" s="11" customFormat="1" ht="11.25" x14ac:dyDescent="0.2">
      <c r="A1064" s="1">
        <v>38</v>
      </c>
      <c r="B1064" s="1" t="s">
        <v>156</v>
      </c>
      <c r="C1064" s="24">
        <v>42911</v>
      </c>
      <c r="D1064" s="1">
        <v>14</v>
      </c>
      <c r="E1064" s="39">
        <v>4.5999999999999996</v>
      </c>
      <c r="F1064" s="1">
        <v>1.5</v>
      </c>
      <c r="G1064" s="1" t="s">
        <v>4</v>
      </c>
      <c r="H1064" s="5">
        <v>8.5000000000000006E-3</v>
      </c>
      <c r="I1064" s="6">
        <v>5.6000000000000001E-2</v>
      </c>
      <c r="J1064" s="6">
        <v>4.3999999999999997E-2</v>
      </c>
      <c r="K1064" s="6">
        <v>0.76400000000000001</v>
      </c>
      <c r="L1064" s="6">
        <f>IF(H1064="","",IF(K1064="","",K1064/H1064))</f>
        <v>89.882352941176464</v>
      </c>
      <c r="M1064" s="1">
        <v>5</v>
      </c>
      <c r="N1064" s="20">
        <v>7.81</v>
      </c>
      <c r="O1064" s="13">
        <v>91.5</v>
      </c>
      <c r="P1064" s="1"/>
      <c r="Q1064" s="39">
        <v>3.3</v>
      </c>
      <c r="R1064" s="13"/>
      <c r="S1064" s="6">
        <v>0.15</v>
      </c>
      <c r="T1064" s="6">
        <v>1.79</v>
      </c>
      <c r="U1064" s="6">
        <v>0</v>
      </c>
      <c r="V1064" s="6">
        <v>0.35</v>
      </c>
      <c r="W1064" s="6">
        <v>0</v>
      </c>
      <c r="X1064" s="6">
        <f>IF(T1064="","",T1064-U1064-V1064-W1064)</f>
        <v>1.44</v>
      </c>
      <c r="Y1064" s="9">
        <f>IF(U1064="","",U1064/$T1064)</f>
        <v>0</v>
      </c>
      <c r="Z1064" s="9">
        <f>IF(V1064="","",V1064/$T1064)</f>
        <v>0.19553072625698323</v>
      </c>
      <c r="AA1064" s="9">
        <f>IF(W1064="","",W1064/$T1064)</f>
        <v>0</v>
      </c>
      <c r="AB1064" s="9">
        <f>IF(X1064="","",X1064/$T1064)</f>
        <v>0.80446927374301669</v>
      </c>
      <c r="AC1064" s="21"/>
      <c r="AD1064" s="1"/>
      <c r="AE1064" s="1">
        <v>2017</v>
      </c>
      <c r="AF1064" s="1">
        <v>14</v>
      </c>
      <c r="AG1064" s="1">
        <v>16</v>
      </c>
      <c r="AH1064" s="12" t="s">
        <v>156</v>
      </c>
      <c r="AI1064" s="1"/>
      <c r="AJ1064" s="32" t="str">
        <f>IF(AE1064&lt;&gt;AE1063,"1",IF(C1064&gt;C1063,AJ1063+1,"1"))</f>
        <v>1</v>
      </c>
      <c r="AK1064" s="10">
        <f>IF(G1064="Top",AJ1064*1,IF(G1064="Bottom",AJ1064+10,""))</f>
        <v>1</v>
      </c>
      <c r="AL1064" s="11" t="s">
        <v>3038</v>
      </c>
      <c r="AM1064" s="14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</row>
    <row r="1065" spans="1:73" s="11" customFormat="1" ht="11.25" hidden="1" x14ac:dyDescent="0.2">
      <c r="A1065" s="1">
        <v>38</v>
      </c>
      <c r="B1065" s="1" t="s">
        <v>156</v>
      </c>
      <c r="C1065" s="24">
        <v>42925</v>
      </c>
      <c r="D1065" s="1"/>
      <c r="E1065" s="20"/>
      <c r="F1065" s="1">
        <v>12.5</v>
      </c>
      <c r="G1065" s="7" t="s">
        <v>1</v>
      </c>
      <c r="H1065" s="5">
        <v>1.12E-2</v>
      </c>
      <c r="I1065" s="6"/>
      <c r="J1065" s="6">
        <v>0.17799999999999999</v>
      </c>
      <c r="K1065" s="6"/>
      <c r="L1065" s="6" t="str">
        <f>IF(H1065="","",IF(K1065="","",K1065/H1065))</f>
        <v/>
      </c>
      <c r="M1065" s="1"/>
      <c r="N1065" s="20"/>
      <c r="O1065" s="13"/>
      <c r="P1065" s="1"/>
      <c r="Q1065" s="20"/>
      <c r="R1065" s="13"/>
      <c r="S1065" s="6" t="s">
        <v>35</v>
      </c>
      <c r="T1065" s="6"/>
      <c r="U1065" s="6"/>
      <c r="V1065" s="6"/>
      <c r="W1065" s="6"/>
      <c r="X1065" s="6" t="str">
        <f>IF(T1065="","",T1065-U1065-V1065-W1065)</f>
        <v/>
      </c>
      <c r="Y1065" s="9" t="str">
        <f>IF(U1065="","",U1065/$T1065)</f>
        <v/>
      </c>
      <c r="Z1065" s="9" t="str">
        <f>IF(V1065="","",V1065/$T1065)</f>
        <v/>
      </c>
      <c r="AA1065" s="9" t="str">
        <f>IF(W1065="","",W1065/$T1065)</f>
        <v/>
      </c>
      <c r="AB1065" s="9" t="str">
        <f>IF(X1065="","",X1065/$T1065)</f>
        <v/>
      </c>
      <c r="AC1065" s="21"/>
      <c r="AD1065" s="1"/>
      <c r="AE1065" s="1">
        <v>2017</v>
      </c>
      <c r="AF1065" s="1"/>
      <c r="AG1065" s="1">
        <v>4</v>
      </c>
      <c r="AH1065" s="12" t="s">
        <v>156</v>
      </c>
      <c r="AI1065" s="1"/>
      <c r="AJ1065" s="32">
        <f>IF(AE1065&lt;&gt;AE1064,"1",IF(C1065&gt;C1064,AJ1064+1,"1"))</f>
        <v>2</v>
      </c>
      <c r="AK1065" s="10">
        <f>IF(G1065="Top",AJ1065*1,IF(G1065="Bottom",AJ1065+10,""))</f>
        <v>12</v>
      </c>
      <c r="AL1065" s="11" t="s">
        <v>3411</v>
      </c>
      <c r="AM1065" s="14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</row>
    <row r="1066" spans="1:73" s="11" customFormat="1" ht="11.25" x14ac:dyDescent="0.2">
      <c r="A1066" s="1">
        <v>38</v>
      </c>
      <c r="B1066" s="1" t="s">
        <v>156</v>
      </c>
      <c r="C1066" s="24">
        <v>42925</v>
      </c>
      <c r="D1066" s="1">
        <v>14</v>
      </c>
      <c r="E1066" s="39">
        <v>3</v>
      </c>
      <c r="F1066" s="1">
        <v>1.5</v>
      </c>
      <c r="G1066" s="1" t="s">
        <v>4</v>
      </c>
      <c r="H1066" s="5">
        <v>1.2199999999999999E-2</v>
      </c>
      <c r="I1066" s="6">
        <v>3.6999999999999998E-2</v>
      </c>
      <c r="J1066" s="6">
        <v>6.9000000000000006E-2</v>
      </c>
      <c r="K1066" s="6">
        <v>0.38700000000000001</v>
      </c>
      <c r="L1066" s="6">
        <f>IF(H1066="","",IF(K1066="","",K1066/H1066))</f>
        <v>31.721311475409838</v>
      </c>
      <c r="M1066" s="1">
        <v>5</v>
      </c>
      <c r="N1066" s="20">
        <v>7.68</v>
      </c>
      <c r="O1066" s="13">
        <v>149.6</v>
      </c>
      <c r="P1066" s="1"/>
      <c r="Q1066" s="39">
        <v>2.9</v>
      </c>
      <c r="R1066" s="13">
        <v>5</v>
      </c>
      <c r="S1066" s="6">
        <v>0.15</v>
      </c>
      <c r="T1066" s="6">
        <v>3.29</v>
      </c>
      <c r="U1066" s="6">
        <v>0.13</v>
      </c>
      <c r="V1066" s="6">
        <v>0.46</v>
      </c>
      <c r="W1066" s="6">
        <v>0.66</v>
      </c>
      <c r="X1066" s="6">
        <f>IF(T1066="","",T1066-U1066-V1066-W1066)</f>
        <v>2.04</v>
      </c>
      <c r="Y1066" s="9">
        <f>IF(U1066="","",U1066/$T1066)</f>
        <v>3.9513677811550151E-2</v>
      </c>
      <c r="Z1066" s="9">
        <f>IF(V1066="","",V1066/$T1066)</f>
        <v>0.1398176291793313</v>
      </c>
      <c r="AA1066" s="9">
        <f>IF(W1066="","",W1066/$T1066)</f>
        <v>0.20060790273556231</v>
      </c>
      <c r="AB1066" s="9">
        <f>IF(X1066="","",X1066/$T1066)</f>
        <v>0.62006079027355621</v>
      </c>
      <c r="AC1066" s="21"/>
      <c r="AD1066" s="1"/>
      <c r="AE1066" s="1">
        <v>2017</v>
      </c>
      <c r="AF1066" s="1">
        <v>15</v>
      </c>
      <c r="AG1066" s="1">
        <v>18</v>
      </c>
      <c r="AH1066" s="12" t="s">
        <v>156</v>
      </c>
      <c r="AI1066" s="1"/>
      <c r="AJ1066" s="32" t="str">
        <f>IF(AE1066&lt;&gt;AE1065,"1",IF(C1066&gt;C1065,AJ1065+1,"1"))</f>
        <v>1</v>
      </c>
      <c r="AK1066" s="10">
        <f>IF(G1066="Top",AJ1066*1,IF(G1066="Bottom",AJ1066+10,""))</f>
        <v>1</v>
      </c>
      <c r="AL1066" s="11" t="s">
        <v>3412</v>
      </c>
      <c r="AM1066" s="14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</row>
    <row r="1067" spans="1:73" s="11" customFormat="1" ht="11.25" hidden="1" x14ac:dyDescent="0.2">
      <c r="A1067" s="1">
        <v>38</v>
      </c>
      <c r="B1067" s="1" t="s">
        <v>156</v>
      </c>
      <c r="C1067" s="24">
        <v>42939</v>
      </c>
      <c r="D1067" s="1"/>
      <c r="E1067" s="20"/>
      <c r="F1067" s="1">
        <v>12.5</v>
      </c>
      <c r="G1067" s="7" t="s">
        <v>1</v>
      </c>
      <c r="H1067" s="5">
        <v>2.2700000000000001E-2</v>
      </c>
      <c r="I1067" s="6"/>
      <c r="J1067" s="6">
        <v>0.19700000000000001</v>
      </c>
      <c r="K1067" s="6"/>
      <c r="L1067" s="6" t="str">
        <f>IF(H1067="","",IF(K1067="","",K1067/H1067))</f>
        <v/>
      </c>
      <c r="M1067" s="1"/>
      <c r="N1067" s="20"/>
      <c r="O1067" s="13"/>
      <c r="P1067" s="1"/>
      <c r="Q1067" s="20"/>
      <c r="R1067" s="13"/>
      <c r="S1067" s="6" t="s">
        <v>35</v>
      </c>
      <c r="T1067" s="6"/>
      <c r="U1067" s="6"/>
      <c r="V1067" s="6"/>
      <c r="W1067" s="6"/>
      <c r="X1067" s="6" t="str">
        <f>IF(T1067="","",T1067-U1067-V1067-W1067)</f>
        <v/>
      </c>
      <c r="Y1067" s="9" t="str">
        <f>IF(U1067="","",U1067/$T1067)</f>
        <v/>
      </c>
      <c r="Z1067" s="9" t="str">
        <f>IF(V1067="","",V1067/$T1067)</f>
        <v/>
      </c>
      <c r="AA1067" s="9" t="str">
        <f>IF(W1067="","",W1067/$T1067)</f>
        <v/>
      </c>
      <c r="AB1067" s="9" t="str">
        <f>IF(X1067="","",X1067/$T1067)</f>
        <v/>
      </c>
      <c r="AC1067" s="21"/>
      <c r="AD1067" s="1"/>
      <c r="AE1067" s="1">
        <v>2017</v>
      </c>
      <c r="AF1067" s="1"/>
      <c r="AG1067" s="1">
        <v>4</v>
      </c>
      <c r="AH1067" s="12" t="s">
        <v>156</v>
      </c>
      <c r="AI1067" s="1"/>
      <c r="AJ1067" s="32">
        <f>IF(AE1067&lt;&gt;AE1066,"1",IF(C1067&gt;C1066,AJ1066+1,"1"))</f>
        <v>2</v>
      </c>
      <c r="AK1067" s="10">
        <f>IF(G1067="Top",AJ1067*1,IF(G1067="Bottom",AJ1067+10,""))</f>
        <v>12</v>
      </c>
      <c r="AL1067" s="11" t="s">
        <v>3799</v>
      </c>
      <c r="AM1067" s="14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</row>
    <row r="1068" spans="1:73" s="11" customFormat="1" ht="11.25" x14ac:dyDescent="0.2">
      <c r="A1068" s="1">
        <v>38</v>
      </c>
      <c r="B1068" s="1" t="s">
        <v>156</v>
      </c>
      <c r="C1068" s="24">
        <v>42939</v>
      </c>
      <c r="D1068" s="1">
        <v>14</v>
      </c>
      <c r="E1068" s="39">
        <v>4.55</v>
      </c>
      <c r="F1068" s="1">
        <v>1.5</v>
      </c>
      <c r="G1068" s="1" t="s">
        <v>4</v>
      </c>
      <c r="H1068" s="5">
        <v>9.1999999999999998E-3</v>
      </c>
      <c r="I1068" s="6">
        <v>7.0000000000000001E-3</v>
      </c>
      <c r="J1068" s="6">
        <v>7.2999999999999995E-2</v>
      </c>
      <c r="K1068" s="6">
        <v>0.33500000000000002</v>
      </c>
      <c r="L1068" s="6">
        <f>IF(H1068="","",IF(K1068="","",K1068/H1068))</f>
        <v>36.413043478260875</v>
      </c>
      <c r="M1068" s="1">
        <v>5</v>
      </c>
      <c r="N1068" s="20">
        <v>7.71</v>
      </c>
      <c r="O1068" s="13">
        <v>164.8</v>
      </c>
      <c r="P1068" s="1"/>
      <c r="Q1068" s="39">
        <v>1.7</v>
      </c>
      <c r="R1068" s="13"/>
      <c r="S1068" s="6">
        <v>0.15</v>
      </c>
      <c r="T1068" s="6">
        <v>2.09</v>
      </c>
      <c r="U1068" s="6">
        <v>1.06</v>
      </c>
      <c r="V1068" s="6">
        <v>0.16</v>
      </c>
      <c r="W1068" s="6">
        <v>0</v>
      </c>
      <c r="X1068" s="6">
        <f>IF(T1068="","",T1068-U1068-V1068-W1068)</f>
        <v>0.86999999999999977</v>
      </c>
      <c r="Y1068" s="9">
        <f>IF(U1068="","",U1068/$T1068)</f>
        <v>0.50717703349282306</v>
      </c>
      <c r="Z1068" s="9">
        <f>IF(V1068="","",V1068/$T1068)</f>
        <v>7.6555023923444987E-2</v>
      </c>
      <c r="AA1068" s="9">
        <f>IF(W1068="","",W1068/$T1068)</f>
        <v>0</v>
      </c>
      <c r="AB1068" s="9">
        <f>IF(X1068="","",X1068/$T1068)</f>
        <v>0.41626794258373195</v>
      </c>
      <c r="AC1068" s="21"/>
      <c r="AD1068" s="1"/>
      <c r="AE1068" s="1">
        <v>2017</v>
      </c>
      <c r="AF1068" s="1">
        <v>16</v>
      </c>
      <c r="AG1068" s="1">
        <v>20</v>
      </c>
      <c r="AH1068" s="12" t="s">
        <v>156</v>
      </c>
      <c r="AI1068" s="1"/>
      <c r="AJ1068" s="32" t="str">
        <f>IF(AE1068&lt;&gt;AE1067,"1",IF(C1068&gt;C1067,AJ1067+1,"1"))</f>
        <v>1</v>
      </c>
      <c r="AK1068" s="10">
        <f>IF(G1068="Top",AJ1068*1,IF(G1068="Bottom",AJ1068+10,""))</f>
        <v>1</v>
      </c>
      <c r="AL1068" s="11" t="s">
        <v>3800</v>
      </c>
      <c r="AM1068" s="14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</row>
    <row r="1069" spans="1:73" s="11" customFormat="1" ht="11.25" hidden="1" x14ac:dyDescent="0.2">
      <c r="A1069" s="1">
        <v>38</v>
      </c>
      <c r="B1069" s="1" t="s">
        <v>156</v>
      </c>
      <c r="C1069" s="24">
        <v>42954</v>
      </c>
      <c r="D1069" s="1"/>
      <c r="E1069" s="20"/>
      <c r="F1069" s="1">
        <v>12.5</v>
      </c>
      <c r="G1069" s="7" t="s">
        <v>1</v>
      </c>
      <c r="H1069" s="5">
        <v>1.7899999999999999E-2</v>
      </c>
      <c r="I1069" s="6"/>
      <c r="J1069" s="6">
        <v>0.188</v>
      </c>
      <c r="K1069" s="6"/>
      <c r="L1069" s="6" t="str">
        <f>IF(H1069="","",IF(K1069="","",K1069/H1069))</f>
        <v/>
      </c>
      <c r="M1069" s="1"/>
      <c r="N1069" s="20"/>
      <c r="O1069" s="13"/>
      <c r="P1069" s="1"/>
      <c r="Q1069" s="20"/>
      <c r="R1069" s="13"/>
      <c r="S1069" s="6" t="s">
        <v>35</v>
      </c>
      <c r="T1069" s="6"/>
      <c r="U1069" s="6"/>
      <c r="V1069" s="6"/>
      <c r="W1069" s="6"/>
      <c r="X1069" s="6" t="str">
        <f>IF(T1069="","",T1069-U1069-V1069-W1069)</f>
        <v/>
      </c>
      <c r="Y1069" s="9" t="str">
        <f>IF(U1069="","",U1069/$T1069)</f>
        <v/>
      </c>
      <c r="Z1069" s="9" t="str">
        <f>IF(V1069="","",V1069/$T1069)</f>
        <v/>
      </c>
      <c r="AA1069" s="9" t="str">
        <f>IF(W1069="","",W1069/$T1069)</f>
        <v/>
      </c>
      <c r="AB1069" s="9" t="str">
        <f>IF(X1069="","",X1069/$T1069)</f>
        <v/>
      </c>
      <c r="AC1069" s="21"/>
      <c r="AD1069" s="1"/>
      <c r="AE1069" s="1">
        <v>2017</v>
      </c>
      <c r="AF1069" s="1"/>
      <c r="AG1069" s="1">
        <v>5</v>
      </c>
      <c r="AH1069" s="12" t="s">
        <v>156</v>
      </c>
      <c r="AI1069" s="1"/>
      <c r="AJ1069" s="32">
        <f>IF(AE1069&lt;&gt;AE1068,"1",IF(C1069&gt;C1068,AJ1068+1,"1"))</f>
        <v>2</v>
      </c>
      <c r="AK1069" s="10">
        <f>IF(G1069="Top",AJ1069*1,IF(G1069="Bottom",AJ1069+10,""))</f>
        <v>12</v>
      </c>
      <c r="AL1069" s="11" t="s">
        <v>4281</v>
      </c>
      <c r="AM1069" s="14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</row>
    <row r="1070" spans="1:73" s="11" customFormat="1" ht="11.25" x14ac:dyDescent="0.2">
      <c r="A1070" s="1">
        <v>38</v>
      </c>
      <c r="B1070" s="1" t="s">
        <v>156</v>
      </c>
      <c r="C1070" s="24">
        <v>42954</v>
      </c>
      <c r="D1070" s="1">
        <v>14</v>
      </c>
      <c r="E1070" s="39">
        <v>4</v>
      </c>
      <c r="F1070" s="1">
        <v>1.5</v>
      </c>
      <c r="G1070" s="1" t="s">
        <v>4</v>
      </c>
      <c r="H1070" s="5">
        <v>1.12E-2</v>
      </c>
      <c r="I1070" s="6">
        <v>7.0000000000000001E-3</v>
      </c>
      <c r="J1070" s="6">
        <v>3.4000000000000002E-2</v>
      </c>
      <c r="K1070" s="6">
        <v>0.28999999999999998</v>
      </c>
      <c r="L1070" s="6">
        <f>IF(H1070="","",IF(K1070="","",K1070/H1070))</f>
        <v>25.892857142857142</v>
      </c>
      <c r="M1070" s="1">
        <v>5</v>
      </c>
      <c r="N1070" s="20">
        <v>7.55</v>
      </c>
      <c r="O1070" s="13">
        <v>180.5</v>
      </c>
      <c r="P1070" s="1">
        <v>27</v>
      </c>
      <c r="Q1070" s="39">
        <v>3.9</v>
      </c>
      <c r="R1070" s="13"/>
      <c r="S1070" s="6">
        <v>0.15</v>
      </c>
      <c r="T1070" s="6">
        <v>1.78</v>
      </c>
      <c r="U1070" s="6">
        <v>0.79</v>
      </c>
      <c r="V1070" s="6">
        <v>0.04</v>
      </c>
      <c r="W1070" s="6">
        <v>0</v>
      </c>
      <c r="X1070" s="6">
        <f>IF(T1070="","",T1070-U1070-V1070-W1070)</f>
        <v>0.95</v>
      </c>
      <c r="Y1070" s="9">
        <f>IF(U1070="","",U1070/$T1070)</f>
        <v>0.44382022471910115</v>
      </c>
      <c r="Z1070" s="9">
        <f>IF(V1070="","",V1070/$T1070)</f>
        <v>2.247191011235955E-2</v>
      </c>
      <c r="AA1070" s="9">
        <f>IF(W1070="","",W1070/$T1070)</f>
        <v>0</v>
      </c>
      <c r="AB1070" s="9">
        <f>IF(X1070="","",X1070/$T1070)</f>
        <v>0.5337078651685393</v>
      </c>
      <c r="AC1070" s="21"/>
      <c r="AD1070" s="1"/>
      <c r="AE1070" s="1">
        <v>2017</v>
      </c>
      <c r="AF1070" s="1">
        <v>15</v>
      </c>
      <c r="AG1070" s="1">
        <v>18</v>
      </c>
      <c r="AH1070" s="12" t="s">
        <v>156</v>
      </c>
      <c r="AI1070" s="1"/>
      <c r="AJ1070" s="32" t="str">
        <f>IF(AE1070&lt;&gt;AE1069,"1",IF(C1070&gt;C1069,AJ1069+1,"1"))</f>
        <v>1</v>
      </c>
      <c r="AK1070" s="10">
        <f>IF(G1070="Top",AJ1070*1,IF(G1070="Bottom",AJ1070+10,""))</f>
        <v>1</v>
      </c>
      <c r="AL1070" s="11" t="s">
        <v>4282</v>
      </c>
      <c r="AM1070" s="14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</row>
    <row r="1071" spans="1:73" s="11" customFormat="1" ht="11.25" hidden="1" x14ac:dyDescent="0.2">
      <c r="A1071" s="1">
        <v>38</v>
      </c>
      <c r="B1071" s="1" t="s">
        <v>156</v>
      </c>
      <c r="C1071" s="24">
        <v>42967</v>
      </c>
      <c r="D1071" s="1"/>
      <c r="E1071" s="20"/>
      <c r="F1071" s="1">
        <v>12.5</v>
      </c>
      <c r="G1071" s="7" t="s">
        <v>1</v>
      </c>
      <c r="H1071" s="5">
        <v>3.0599999999999999E-2</v>
      </c>
      <c r="I1071" s="6"/>
      <c r="J1071" s="6">
        <v>0.26900000000000002</v>
      </c>
      <c r="K1071" s="6"/>
      <c r="L1071" s="6" t="str">
        <f>IF(H1071="","",IF(K1071="","",K1071/H1071))</f>
        <v/>
      </c>
      <c r="M1071" s="1"/>
      <c r="N1071" s="20"/>
      <c r="O1071" s="13"/>
      <c r="P1071" s="1"/>
      <c r="Q1071" s="20"/>
      <c r="R1071" s="13"/>
      <c r="S1071" s="6" t="s">
        <v>35</v>
      </c>
      <c r="T1071" s="6"/>
      <c r="U1071" s="6"/>
      <c r="V1071" s="6"/>
      <c r="W1071" s="6"/>
      <c r="X1071" s="6" t="str">
        <f>IF(T1071="","",T1071-U1071-V1071-W1071)</f>
        <v/>
      </c>
      <c r="Y1071" s="9" t="str">
        <f>IF(U1071="","",U1071/$T1071)</f>
        <v/>
      </c>
      <c r="Z1071" s="9" t="str">
        <f>IF(V1071="","",V1071/$T1071)</f>
        <v/>
      </c>
      <c r="AA1071" s="9" t="str">
        <f>IF(W1071="","",W1071/$T1071)</f>
        <v/>
      </c>
      <c r="AB1071" s="9" t="str">
        <f>IF(X1071="","",X1071/$T1071)</f>
        <v/>
      </c>
      <c r="AC1071" s="21"/>
      <c r="AD1071" s="1"/>
      <c r="AE1071" s="1">
        <v>2017</v>
      </c>
      <c r="AF1071" s="1"/>
      <c r="AG1071" s="1">
        <v>5</v>
      </c>
      <c r="AH1071" s="12" t="s">
        <v>156</v>
      </c>
      <c r="AI1071" s="1"/>
      <c r="AJ1071" s="32">
        <f>IF(AE1071&lt;&gt;AE1070,"1",IF(C1071&gt;C1070,AJ1070+1,"1"))</f>
        <v>2</v>
      </c>
      <c r="AK1071" s="10">
        <f>IF(G1071="Top",AJ1071*1,IF(G1071="Bottom",AJ1071+10,""))</f>
        <v>12</v>
      </c>
      <c r="AL1071" s="11" t="s">
        <v>4603</v>
      </c>
      <c r="AM1071" s="14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</row>
    <row r="1072" spans="1:73" s="11" customFormat="1" ht="11.25" x14ac:dyDescent="0.2">
      <c r="A1072" s="1">
        <v>38</v>
      </c>
      <c r="B1072" s="1" t="s">
        <v>156</v>
      </c>
      <c r="C1072" s="24">
        <v>42967</v>
      </c>
      <c r="D1072" s="1">
        <v>14</v>
      </c>
      <c r="E1072" s="39">
        <v>4.9000000000000004</v>
      </c>
      <c r="F1072" s="1">
        <v>1.5</v>
      </c>
      <c r="G1072" s="1" t="s">
        <v>4</v>
      </c>
      <c r="H1072" s="5">
        <v>8.9999999999999993E-3</v>
      </c>
      <c r="I1072" s="6">
        <v>7.0000000000000001E-3</v>
      </c>
      <c r="J1072" s="6">
        <v>4.1000000000000002E-2</v>
      </c>
      <c r="K1072" s="6">
        <v>0.14899999999999999</v>
      </c>
      <c r="L1072" s="6">
        <f>IF(H1072="","",IF(K1072="","",K1072/H1072))</f>
        <v>16.555555555555557</v>
      </c>
      <c r="M1072" s="1">
        <v>6</v>
      </c>
      <c r="N1072" s="20">
        <v>6.97</v>
      </c>
      <c r="O1072" s="13">
        <v>170.6</v>
      </c>
      <c r="P1072" s="1"/>
      <c r="Q1072" s="39">
        <v>2.6</v>
      </c>
      <c r="R1072" s="13"/>
      <c r="S1072" s="6">
        <v>0.15</v>
      </c>
      <c r="T1072" s="6">
        <v>1.89</v>
      </c>
      <c r="U1072" s="6">
        <v>0.9</v>
      </c>
      <c r="V1072" s="6">
        <v>0</v>
      </c>
      <c r="W1072" s="6">
        <v>0</v>
      </c>
      <c r="X1072" s="6">
        <f>IF(T1072="","",T1072-U1072-V1072-W1072)</f>
        <v>0.98999999999999988</v>
      </c>
      <c r="Y1072" s="9">
        <f>IF(U1072="","",U1072/$T1072)</f>
        <v>0.47619047619047622</v>
      </c>
      <c r="Z1072" s="9">
        <f>IF(V1072="","",V1072/$T1072)</f>
        <v>0</v>
      </c>
      <c r="AA1072" s="9">
        <f>IF(W1072="","",W1072/$T1072)</f>
        <v>0</v>
      </c>
      <c r="AB1072" s="9">
        <f>IF(X1072="","",X1072/$T1072)</f>
        <v>0.52380952380952372</v>
      </c>
      <c r="AC1072" s="21"/>
      <c r="AD1072" s="1"/>
      <c r="AE1072" s="1">
        <v>2017</v>
      </c>
      <c r="AF1072" s="1">
        <v>15</v>
      </c>
      <c r="AG1072" s="1">
        <v>18</v>
      </c>
      <c r="AH1072" s="12" t="s">
        <v>156</v>
      </c>
      <c r="AI1072" s="1"/>
      <c r="AJ1072" s="32" t="str">
        <f>IF(AE1072&lt;&gt;AE1071,"1",IF(C1072&gt;C1071,AJ1071+1,"1"))</f>
        <v>1</v>
      </c>
      <c r="AK1072" s="10">
        <f>IF(G1072="Top",AJ1072*1,IF(G1072="Bottom",AJ1072+10,""))</f>
        <v>1</v>
      </c>
      <c r="AL1072" s="11" t="s">
        <v>4604</v>
      </c>
      <c r="AM1072" s="14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</row>
    <row r="1073" spans="1:73" s="11" customFormat="1" ht="11.25" hidden="1" x14ac:dyDescent="0.2">
      <c r="A1073" s="1">
        <v>38</v>
      </c>
      <c r="B1073" s="1" t="s">
        <v>156</v>
      </c>
      <c r="C1073" s="24">
        <v>42989</v>
      </c>
      <c r="D1073" s="1"/>
      <c r="E1073" s="20"/>
      <c r="F1073" s="1">
        <v>12.5</v>
      </c>
      <c r="G1073" s="7" t="s">
        <v>1</v>
      </c>
      <c r="H1073" s="5">
        <v>6.13E-2</v>
      </c>
      <c r="I1073" s="6"/>
      <c r="J1073" s="6">
        <v>0.32400000000000001</v>
      </c>
      <c r="K1073" s="6"/>
      <c r="L1073" s="6" t="str">
        <f>IF(H1073="","",IF(K1073="","",K1073/H1073))</f>
        <v/>
      </c>
      <c r="M1073" s="1"/>
      <c r="N1073" s="20"/>
      <c r="O1073" s="13"/>
      <c r="P1073" s="1"/>
      <c r="Q1073" s="20"/>
      <c r="R1073" s="13"/>
      <c r="S1073" s="6" t="s">
        <v>35</v>
      </c>
      <c r="T1073" s="6"/>
      <c r="U1073" s="6"/>
      <c r="V1073" s="6"/>
      <c r="W1073" s="6"/>
      <c r="X1073" s="6" t="str">
        <f>IF(T1073="","",T1073-U1073-V1073-W1073)</f>
        <v/>
      </c>
      <c r="Y1073" s="9" t="str">
        <f>IF(U1073="","",U1073/$T1073)</f>
        <v/>
      </c>
      <c r="Z1073" s="9" t="str">
        <f>IF(V1073="","",V1073/$T1073)</f>
        <v/>
      </c>
      <c r="AA1073" s="9" t="str">
        <f>IF(W1073="","",W1073/$T1073)</f>
        <v/>
      </c>
      <c r="AB1073" s="9" t="str">
        <f>IF(X1073="","",X1073/$T1073)</f>
        <v/>
      </c>
      <c r="AC1073" s="21"/>
      <c r="AD1073" s="1"/>
      <c r="AE1073" s="1">
        <v>2017</v>
      </c>
      <c r="AF1073" s="1"/>
      <c r="AG1073" s="1">
        <v>5</v>
      </c>
      <c r="AH1073" s="12" t="s">
        <v>156</v>
      </c>
      <c r="AI1073" s="1"/>
      <c r="AJ1073" s="32">
        <f>IF(AE1073&lt;&gt;AE1072,"1",IF(C1073&gt;C1072,AJ1072+1,"1"))</f>
        <v>2</v>
      </c>
      <c r="AK1073" s="10">
        <f>IF(G1073="Top",AJ1073*1,IF(G1073="Bottom",AJ1073+10,""))</f>
        <v>12</v>
      </c>
      <c r="AL1073" s="11" t="s">
        <v>5221</v>
      </c>
      <c r="AM1073" s="14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</row>
    <row r="1074" spans="1:73" s="11" customFormat="1" ht="11.25" x14ac:dyDescent="0.2">
      <c r="A1074" s="1">
        <v>38</v>
      </c>
      <c r="B1074" s="1" t="s">
        <v>156</v>
      </c>
      <c r="C1074" s="24">
        <v>42989</v>
      </c>
      <c r="D1074" s="1">
        <v>14</v>
      </c>
      <c r="E1074" s="39">
        <v>4.75</v>
      </c>
      <c r="F1074" s="1">
        <v>1.5</v>
      </c>
      <c r="G1074" s="1" t="s">
        <v>4</v>
      </c>
      <c r="H1074" s="5">
        <v>2.1999999999999999E-2</v>
      </c>
      <c r="I1074" s="6">
        <v>7.0000000000000001E-3</v>
      </c>
      <c r="J1074" s="6">
        <v>0.02</v>
      </c>
      <c r="K1074" s="6">
        <v>0.32500000000000001</v>
      </c>
      <c r="L1074" s="6">
        <f>IF(H1074="","",IF(K1074="","",K1074/H1074))</f>
        <v>14.772727272727273</v>
      </c>
      <c r="M1074" s="1">
        <v>5</v>
      </c>
      <c r="N1074" s="20">
        <v>7.38</v>
      </c>
      <c r="O1074" s="13">
        <v>162.9</v>
      </c>
      <c r="P1074" s="1"/>
      <c r="Q1074" s="39">
        <v>2.4</v>
      </c>
      <c r="R1074" s="13">
        <v>10.8</v>
      </c>
      <c r="S1074" s="6">
        <v>0.15</v>
      </c>
      <c r="T1074" s="6">
        <v>2.5099999999999998</v>
      </c>
      <c r="U1074" s="6">
        <v>1.07</v>
      </c>
      <c r="V1074" s="6">
        <v>0</v>
      </c>
      <c r="W1074" s="6">
        <v>0</v>
      </c>
      <c r="X1074" s="6">
        <f>IF(T1074="","",T1074-U1074-V1074-W1074)</f>
        <v>1.4399999999999997</v>
      </c>
      <c r="Y1074" s="9">
        <f>IF(U1074="","",U1074/$T1074)</f>
        <v>0.42629482071713154</v>
      </c>
      <c r="Z1074" s="9">
        <f>IF(V1074="","",V1074/$T1074)</f>
        <v>0</v>
      </c>
      <c r="AA1074" s="9">
        <f>IF(W1074="","",W1074/$T1074)</f>
        <v>0</v>
      </c>
      <c r="AB1074" s="9">
        <f>IF(X1074="","",X1074/$T1074)</f>
        <v>0.57370517928286846</v>
      </c>
      <c r="AC1074" s="21"/>
      <c r="AD1074" s="1"/>
      <c r="AE1074" s="1">
        <v>2017</v>
      </c>
      <c r="AF1074" s="1">
        <v>8</v>
      </c>
      <c r="AG1074" s="1">
        <v>14</v>
      </c>
      <c r="AH1074" s="12" t="s">
        <v>156</v>
      </c>
      <c r="AI1074" s="1"/>
      <c r="AJ1074" s="32" t="str">
        <f>IF(AE1074&lt;&gt;AE1073,"1",IF(C1074&gt;C1073,AJ1073+1,"1"))</f>
        <v>1</v>
      </c>
      <c r="AK1074" s="10">
        <f>IF(G1074="Top",AJ1074*1,IF(G1074="Bottom",AJ1074+10,""))</f>
        <v>1</v>
      </c>
      <c r="AL1074" s="11" t="s">
        <v>5222</v>
      </c>
      <c r="AM1074" s="14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</row>
    <row r="1075" spans="1:73" s="11" customFormat="1" ht="11.25" hidden="1" x14ac:dyDescent="0.2">
      <c r="A1075" s="15">
        <v>39</v>
      </c>
      <c r="B1075" s="12" t="s">
        <v>143</v>
      </c>
      <c r="C1075" s="16">
        <v>42527</v>
      </c>
      <c r="D1075" s="3"/>
      <c r="E1075" s="4"/>
      <c r="F1075" s="3">
        <v>10</v>
      </c>
      <c r="G1075" s="7" t="s">
        <v>1</v>
      </c>
      <c r="H1075" s="17">
        <v>8.6E-3</v>
      </c>
      <c r="I1075" s="4"/>
      <c r="J1075" s="4">
        <v>0.10199999999999999</v>
      </c>
      <c r="K1075" s="4"/>
      <c r="L1075" s="4" t="str">
        <f>IF(K1075="","",IF(H1075="","",K1075/H1075))</f>
        <v/>
      </c>
      <c r="M1075" s="7"/>
      <c r="N1075" s="4"/>
      <c r="O1075" s="7"/>
      <c r="P1075" s="3"/>
      <c r="Q1075" s="4"/>
      <c r="R1075" s="3"/>
      <c r="S1075" s="4"/>
      <c r="T1075" s="8"/>
      <c r="U1075" s="8"/>
      <c r="V1075" s="4"/>
      <c r="W1075" s="4"/>
      <c r="X1075" s="4" t="str">
        <f>IF(T1075="","",IF(W1075="","",(T1075-U1075-V1075-W1075)))</f>
        <v/>
      </c>
      <c r="Y1075" s="9" t="str">
        <f>IF(U1075="","",U1075/$T1075)</f>
        <v/>
      </c>
      <c r="Z1075" s="9" t="str">
        <f>IF(V1075="","",V1075/$T1075)</f>
        <v/>
      </c>
      <c r="AA1075" s="9" t="str">
        <f>IF(W1075="","",W1075/$T1075)</f>
        <v/>
      </c>
      <c r="AB1075" s="9" t="str">
        <f>IF(X1075="","",X1075/$T1075)</f>
        <v/>
      </c>
      <c r="AC1075" s="9"/>
      <c r="AD1075" s="8"/>
      <c r="AE1075" s="10">
        <v>2016</v>
      </c>
      <c r="AF1075" s="7"/>
      <c r="AG1075" s="7">
        <v>18</v>
      </c>
      <c r="AH1075" s="12" t="s">
        <v>144</v>
      </c>
      <c r="AI1075" s="12"/>
      <c r="AJ1075" s="32" t="str">
        <f>IF(AE1075&lt;&gt;AE1074,"1",IF(C1075&gt;C1074,AJ1074+1,"1"))</f>
        <v>1</v>
      </c>
      <c r="AK1075" s="10">
        <f>IF(G1075="Top",AJ1075*1,IF(G1075="Bottom",AJ1075+10,""))</f>
        <v>11</v>
      </c>
      <c r="AL1075" s="11" t="s">
        <v>145</v>
      </c>
      <c r="AN1075" s="10"/>
      <c r="AO1075" s="10"/>
      <c r="AP1075" s="7"/>
      <c r="AQ1075" s="10"/>
      <c r="AR1075" s="10"/>
      <c r="AS1075" s="10"/>
      <c r="AT1075" s="10"/>
      <c r="AU1075" s="10"/>
      <c r="AV1075" s="10"/>
      <c r="AW1075" s="10"/>
      <c r="AX1075" s="10"/>
      <c r="AY1075" s="10"/>
      <c r="AZ1075" s="10"/>
      <c r="BA1075" s="10"/>
      <c r="BB1075" s="10"/>
      <c r="BC1075" s="10"/>
      <c r="BD1075" s="10"/>
      <c r="BE1075" s="10"/>
    </row>
    <row r="1076" spans="1:73" s="11" customFormat="1" ht="11.25" x14ac:dyDescent="0.2">
      <c r="A1076" s="15">
        <v>39</v>
      </c>
      <c r="B1076" s="12" t="s">
        <v>143</v>
      </c>
      <c r="C1076" s="16">
        <v>42527</v>
      </c>
      <c r="D1076" s="3">
        <v>11.6</v>
      </c>
      <c r="E1076" s="38">
        <v>7.3</v>
      </c>
      <c r="F1076" s="3">
        <v>1.5</v>
      </c>
      <c r="G1076" s="7" t="s">
        <v>4</v>
      </c>
      <c r="H1076" s="17">
        <v>9.1999999999999998E-3</v>
      </c>
      <c r="I1076" s="4">
        <v>8.0000000000000002E-3</v>
      </c>
      <c r="J1076" s="4">
        <v>0.03</v>
      </c>
      <c r="K1076" s="4">
        <v>0.25</v>
      </c>
      <c r="L1076" s="4">
        <f>IF(K1076="","",IF(H1076="","",K1076/H1076))</f>
        <v>27.173913043478262</v>
      </c>
      <c r="M1076" s="7">
        <v>14</v>
      </c>
      <c r="N1076" s="4">
        <v>7.44</v>
      </c>
      <c r="O1076" s="7">
        <v>119.1</v>
      </c>
      <c r="P1076" s="3">
        <v>22.1</v>
      </c>
      <c r="Q1076" s="38">
        <v>0.6</v>
      </c>
      <c r="R1076" s="3"/>
      <c r="S1076" s="4">
        <v>0.15</v>
      </c>
      <c r="T1076" s="8">
        <v>0.02</v>
      </c>
      <c r="U1076" s="8">
        <v>0</v>
      </c>
      <c r="V1076" s="4">
        <v>0</v>
      </c>
      <c r="W1076" s="4">
        <v>0.02</v>
      </c>
      <c r="X1076" s="4">
        <f>IF(T1076="","",IF(W1076="","",(T1076-U1076-V1076-W1076)))</f>
        <v>0</v>
      </c>
      <c r="Y1076" s="9">
        <f>IF(U1076="","",U1076/$T1076)</f>
        <v>0</v>
      </c>
      <c r="Z1076" s="9">
        <f>IF(V1076="","",V1076/$T1076)</f>
        <v>0</v>
      </c>
      <c r="AA1076" s="9">
        <f>IF(W1076="","",W1076/$T1076)</f>
        <v>1</v>
      </c>
      <c r="AB1076" s="9">
        <f>IF(X1076="","",X1076/$T1076)</f>
        <v>0</v>
      </c>
      <c r="AC1076" s="9"/>
      <c r="AD1076" s="8"/>
      <c r="AE1076" s="10">
        <v>2016</v>
      </c>
      <c r="AF1076" s="7">
        <v>20</v>
      </c>
      <c r="AG1076" s="7">
        <v>21</v>
      </c>
      <c r="AH1076" s="12" t="s">
        <v>144</v>
      </c>
      <c r="AI1076" s="12"/>
      <c r="AJ1076" s="32" t="str">
        <f>IF(AE1076&lt;&gt;AE1075,"1",IF(C1076&gt;C1075,AJ1075+1,"1"))</f>
        <v>1</v>
      </c>
      <c r="AK1076" s="10">
        <f>IF(G1076="Top",AJ1076*1,IF(G1076="Bottom",AJ1076+10,""))</f>
        <v>1</v>
      </c>
      <c r="AL1076" s="11" t="s">
        <v>146</v>
      </c>
      <c r="AN1076" s="10"/>
      <c r="AO1076" s="10"/>
      <c r="AP1076" s="7"/>
      <c r="AQ1076" s="10"/>
      <c r="AR1076" s="10"/>
      <c r="AS1076" s="10"/>
      <c r="AT1076" s="10"/>
      <c r="AU1076" s="10"/>
      <c r="AV1076" s="10"/>
      <c r="AW1076" s="10"/>
      <c r="AX1076" s="10"/>
      <c r="AY1076" s="10"/>
      <c r="AZ1076" s="10"/>
      <c r="BA1076" s="10"/>
      <c r="BB1076" s="10"/>
      <c r="BC1076" s="10"/>
      <c r="BD1076" s="10"/>
      <c r="BE1076" s="10"/>
    </row>
    <row r="1077" spans="1:73" s="11" customFormat="1" ht="11.25" hidden="1" x14ac:dyDescent="0.2">
      <c r="A1077" s="15">
        <v>39</v>
      </c>
      <c r="B1077" s="12" t="s">
        <v>143</v>
      </c>
      <c r="C1077" s="16">
        <v>42541</v>
      </c>
      <c r="D1077" s="3"/>
      <c r="E1077" s="4"/>
      <c r="F1077" s="3">
        <v>8</v>
      </c>
      <c r="G1077" s="7" t="s">
        <v>1</v>
      </c>
      <c r="H1077" s="17">
        <v>8.6E-3</v>
      </c>
      <c r="I1077" s="4"/>
      <c r="J1077" s="4" t="s">
        <v>35</v>
      </c>
      <c r="K1077" s="4"/>
      <c r="L1077" s="4" t="str">
        <f>IF(K1077="","",IF(H1077="","",K1077/H1077))</f>
        <v/>
      </c>
      <c r="M1077" s="7"/>
      <c r="N1077" s="4"/>
      <c r="O1077" s="7"/>
      <c r="P1077" s="3"/>
      <c r="Q1077" s="4"/>
      <c r="R1077" s="3"/>
      <c r="S1077" s="4"/>
      <c r="T1077" s="8"/>
      <c r="U1077" s="8"/>
      <c r="V1077" s="4"/>
      <c r="W1077" s="4"/>
      <c r="X1077" s="4" t="str">
        <f>IF(T1077="","",IF(W1077="","",(T1077-U1077-V1077-W1077)))</f>
        <v/>
      </c>
      <c r="Y1077" s="9" t="str">
        <f>IF(U1077="","",U1077/$T1077)</f>
        <v/>
      </c>
      <c r="Z1077" s="9" t="str">
        <f>IF(V1077="","",V1077/$T1077)</f>
        <v/>
      </c>
      <c r="AA1077" s="9" t="str">
        <f>IF(W1077="","",W1077/$T1077)</f>
        <v/>
      </c>
      <c r="AB1077" s="9" t="str">
        <f>IF(X1077="","",X1077/$T1077)</f>
        <v/>
      </c>
      <c r="AC1077" s="9"/>
      <c r="AD1077" s="8"/>
      <c r="AE1077" s="10">
        <v>2016</v>
      </c>
      <c r="AF1077" s="7"/>
      <c r="AG1077" s="7">
        <v>18</v>
      </c>
      <c r="AH1077" s="12" t="s">
        <v>144</v>
      </c>
      <c r="AI1077" s="12"/>
      <c r="AJ1077" s="32">
        <f>IF(AE1077&lt;&gt;AE1076,"1",IF(C1077&gt;C1076,AJ1076+1,"1"))</f>
        <v>2</v>
      </c>
      <c r="AK1077" s="10">
        <f>IF(G1077="Top",AJ1077*1,IF(G1077="Bottom",AJ1077+10,""))</f>
        <v>12</v>
      </c>
      <c r="AL1077" s="11" t="s">
        <v>433</v>
      </c>
      <c r="AN1077" s="10"/>
      <c r="AO1077" s="10"/>
      <c r="AP1077" s="7"/>
      <c r="AQ1077" s="10"/>
      <c r="AR1077" s="10"/>
      <c r="AS1077" s="10"/>
      <c r="AT1077" s="10"/>
      <c r="AU1077" s="10"/>
      <c r="AV1077" s="10"/>
      <c r="AW1077" s="10"/>
      <c r="AX1077" s="10"/>
      <c r="AY1077" s="10"/>
      <c r="AZ1077" s="10"/>
      <c r="BA1077" s="10"/>
      <c r="BB1077" s="10"/>
      <c r="BC1077" s="10"/>
      <c r="BD1077" s="10"/>
      <c r="BE1077" s="10"/>
    </row>
    <row r="1078" spans="1:73" s="11" customFormat="1" ht="11.25" x14ac:dyDescent="0.2">
      <c r="A1078" s="15">
        <v>39</v>
      </c>
      <c r="B1078" s="12" t="s">
        <v>143</v>
      </c>
      <c r="C1078" s="16">
        <v>42541</v>
      </c>
      <c r="D1078" s="3">
        <v>9.5</v>
      </c>
      <c r="E1078" s="38">
        <v>9.1</v>
      </c>
      <c r="F1078" s="3">
        <v>1.5</v>
      </c>
      <c r="G1078" s="7" t="s">
        <v>4</v>
      </c>
      <c r="H1078" s="17">
        <v>1.35E-2</v>
      </c>
      <c r="I1078" s="4" t="s">
        <v>35</v>
      </c>
      <c r="J1078" s="4" t="s">
        <v>35</v>
      </c>
      <c r="K1078" s="4">
        <v>0.33600000000000002</v>
      </c>
      <c r="L1078" s="4">
        <f>IF(K1078="","",IF(H1078="","",K1078/H1078))</f>
        <v>24.888888888888889</v>
      </c>
      <c r="M1078" s="7">
        <v>22</v>
      </c>
      <c r="N1078" s="4">
        <v>7.81</v>
      </c>
      <c r="O1078" s="7">
        <v>142.9</v>
      </c>
      <c r="P1078" s="3"/>
      <c r="Q1078" s="38">
        <v>0.5</v>
      </c>
      <c r="R1078" s="3"/>
      <c r="S1078" s="4">
        <v>0.15</v>
      </c>
      <c r="T1078" s="8">
        <v>0</v>
      </c>
      <c r="U1078" s="8">
        <v>0</v>
      </c>
      <c r="V1078" s="4">
        <v>0</v>
      </c>
      <c r="W1078" s="4">
        <v>0</v>
      </c>
      <c r="X1078" s="4">
        <f>IF(T1078="","",IF(W1078="","",(T1078-U1078-V1078-W1078)))</f>
        <v>0</v>
      </c>
      <c r="Y1078" s="9" t="e">
        <f>IF(U1078="","",U1078/$T1078)</f>
        <v>#DIV/0!</v>
      </c>
      <c r="Z1078" s="9" t="e">
        <f>IF(V1078="","",V1078/$T1078)</f>
        <v>#DIV/0!</v>
      </c>
      <c r="AA1078" s="9" t="e">
        <f>IF(W1078="","",W1078/$T1078)</f>
        <v>#DIV/0!</v>
      </c>
      <c r="AB1078" s="9" t="e">
        <f>IF(X1078="","",X1078/$T1078)</f>
        <v>#DIV/0!</v>
      </c>
      <c r="AC1078" s="9"/>
      <c r="AD1078" s="8"/>
      <c r="AE1078" s="10">
        <v>2016</v>
      </c>
      <c r="AF1078" s="7">
        <v>25</v>
      </c>
      <c r="AG1078" s="7">
        <v>23</v>
      </c>
      <c r="AH1078" s="12" t="s">
        <v>144</v>
      </c>
      <c r="AI1078" s="12"/>
      <c r="AJ1078" s="32" t="str">
        <f>IF(AE1078&lt;&gt;AE1077,"1",IF(C1078&gt;C1077,AJ1077+1,"1"))</f>
        <v>1</v>
      </c>
      <c r="AK1078" s="10">
        <f>IF(G1078="Top",AJ1078*1,IF(G1078="Bottom",AJ1078+10,""))</f>
        <v>1</v>
      </c>
      <c r="AL1078" s="11" t="s">
        <v>434</v>
      </c>
      <c r="AN1078" s="10"/>
      <c r="AO1078" s="10"/>
      <c r="AP1078" s="7"/>
      <c r="AQ1078" s="10"/>
      <c r="AR1078" s="10"/>
      <c r="AS1078" s="10"/>
      <c r="AT1078" s="10"/>
      <c r="AU1078" s="10"/>
      <c r="AV1078" s="10"/>
      <c r="AW1078" s="10"/>
      <c r="AX1078" s="10"/>
      <c r="AY1078" s="10"/>
      <c r="AZ1078" s="10"/>
      <c r="BA1078" s="10"/>
      <c r="BB1078" s="10"/>
      <c r="BC1078" s="10"/>
      <c r="BD1078" s="10"/>
      <c r="BE1078" s="10"/>
    </row>
    <row r="1079" spans="1:73" s="11" customFormat="1" ht="11.25" hidden="1" x14ac:dyDescent="0.2">
      <c r="A1079" s="15">
        <v>39</v>
      </c>
      <c r="B1079" s="12" t="s">
        <v>143</v>
      </c>
      <c r="C1079" s="16">
        <v>42555</v>
      </c>
      <c r="D1079" s="3"/>
      <c r="E1079" s="4"/>
      <c r="F1079" s="3">
        <v>11.1</v>
      </c>
      <c r="G1079" s="7" t="s">
        <v>1</v>
      </c>
      <c r="H1079" s="17">
        <v>8.0999999999999996E-3</v>
      </c>
      <c r="I1079" s="4"/>
      <c r="J1079" s="4">
        <v>7.0999999999999994E-2</v>
      </c>
      <c r="K1079" s="4"/>
      <c r="L1079" s="4" t="str">
        <f>IF(K1079="","",IF(H1079="","",K1079/H1079))</f>
        <v/>
      </c>
      <c r="M1079" s="7"/>
      <c r="N1079" s="4"/>
      <c r="O1079" s="7"/>
      <c r="P1079" s="3"/>
      <c r="Q1079" s="4"/>
      <c r="R1079" s="3"/>
      <c r="S1079" s="4"/>
      <c r="T1079" s="8"/>
      <c r="U1079" s="8"/>
      <c r="V1079" s="4"/>
      <c r="W1079" s="4"/>
      <c r="X1079" s="4" t="str">
        <f>IF(T1079="","",IF(W1079="","",(T1079-U1079-V1079-W1079)))</f>
        <v/>
      </c>
      <c r="Y1079" s="9" t="str">
        <f>IF(U1079="","",U1079/$T1079)</f>
        <v/>
      </c>
      <c r="Z1079" s="9" t="str">
        <f>IF(V1079="","",V1079/$T1079)</f>
        <v/>
      </c>
      <c r="AA1079" s="9" t="str">
        <f>IF(W1079="","",W1079/$T1079)</f>
        <v/>
      </c>
      <c r="AB1079" s="9" t="str">
        <f>IF(X1079="","",X1079/$T1079)</f>
        <v/>
      </c>
      <c r="AC1079" s="9"/>
      <c r="AD1079" s="8"/>
      <c r="AE1079" s="10">
        <v>2016</v>
      </c>
      <c r="AF1079" s="7"/>
      <c r="AG1079" s="7">
        <v>18</v>
      </c>
      <c r="AH1079" s="12" t="s">
        <v>144</v>
      </c>
      <c r="AI1079" s="12"/>
      <c r="AJ1079" s="32">
        <f>IF(AE1079&lt;&gt;AE1078,"1",IF(C1079&gt;C1078,AJ1078+1,"1"))</f>
        <v>2</v>
      </c>
      <c r="AK1079" s="10">
        <f>IF(G1079="Top",AJ1079*1,IF(G1079="Bottom",AJ1079+10,""))</f>
        <v>12</v>
      </c>
      <c r="AL1079" s="11" t="s">
        <v>676</v>
      </c>
      <c r="AN1079" s="10"/>
      <c r="AO1079" s="10"/>
      <c r="AP1079" s="7"/>
      <c r="AQ1079" s="10"/>
      <c r="AR1079" s="10"/>
      <c r="AS1079" s="10"/>
      <c r="AT1079" s="10"/>
      <c r="AU1079" s="10"/>
      <c r="AV1079" s="10"/>
      <c r="AW1079" s="10"/>
      <c r="AX1079" s="10"/>
      <c r="AY1079" s="10"/>
      <c r="AZ1079" s="10"/>
      <c r="BA1079" s="10"/>
      <c r="BB1079" s="10"/>
      <c r="BC1079" s="10"/>
      <c r="BD1079" s="10"/>
      <c r="BE1079" s="10"/>
    </row>
    <row r="1080" spans="1:73" s="11" customFormat="1" ht="11.25" x14ac:dyDescent="0.2">
      <c r="A1080" s="15">
        <v>39</v>
      </c>
      <c r="B1080" s="12" t="s">
        <v>143</v>
      </c>
      <c r="C1080" s="16">
        <v>42555</v>
      </c>
      <c r="D1080" s="3">
        <v>12.6</v>
      </c>
      <c r="E1080" s="38">
        <v>6.1</v>
      </c>
      <c r="F1080" s="3">
        <v>1.5</v>
      </c>
      <c r="G1080" s="7" t="s">
        <v>4</v>
      </c>
      <c r="H1080" s="17">
        <v>7.7999999999999996E-3</v>
      </c>
      <c r="I1080" s="4">
        <v>1.2999999999999999E-2</v>
      </c>
      <c r="J1080" s="4">
        <v>2.5000000000000001E-2</v>
      </c>
      <c r="K1080" s="4">
        <v>0.22900000000000001</v>
      </c>
      <c r="L1080" s="4">
        <f>IF(K1080="","",IF(H1080="","",K1080/H1080))</f>
        <v>29.358974358974361</v>
      </c>
      <c r="M1080" s="7">
        <v>14</v>
      </c>
      <c r="N1080" s="4">
        <v>8</v>
      </c>
      <c r="O1080" s="7">
        <v>155.1</v>
      </c>
      <c r="P1080" s="3"/>
      <c r="Q1080" s="38">
        <v>1.7</v>
      </c>
      <c r="R1080" s="3">
        <v>5</v>
      </c>
      <c r="S1080" s="4">
        <v>0.15</v>
      </c>
      <c r="T1080" s="8">
        <v>0.37</v>
      </c>
      <c r="U1080" s="8">
        <v>0</v>
      </c>
      <c r="V1080" s="4">
        <v>0</v>
      </c>
      <c r="W1080" s="4">
        <v>0.37</v>
      </c>
      <c r="X1080" s="4">
        <f>IF(T1080="","",IF(W1080="","",(T1080-U1080-V1080-W1080)))</f>
        <v>0</v>
      </c>
      <c r="Y1080" s="9">
        <f>IF(U1080="","",U1080/$T1080)</f>
        <v>0</v>
      </c>
      <c r="Z1080" s="9">
        <f>IF(V1080="","",V1080/$T1080)</f>
        <v>0</v>
      </c>
      <c r="AA1080" s="9">
        <f>IF(W1080="","",W1080/$T1080)</f>
        <v>1</v>
      </c>
      <c r="AB1080" s="9">
        <f>IF(X1080="","",X1080/$T1080)</f>
        <v>0</v>
      </c>
      <c r="AC1080" s="9"/>
      <c r="AD1080" s="8"/>
      <c r="AE1080" s="10">
        <v>2016</v>
      </c>
      <c r="AF1080" s="7">
        <v>21</v>
      </c>
      <c r="AG1080" s="7">
        <v>23</v>
      </c>
      <c r="AH1080" s="12" t="s">
        <v>144</v>
      </c>
      <c r="AI1080" s="12"/>
      <c r="AJ1080" s="32" t="str">
        <f>IF(AE1080&lt;&gt;AE1079,"1",IF(C1080&gt;C1079,AJ1079+1,"1"))</f>
        <v>1</v>
      </c>
      <c r="AK1080" s="10">
        <f>IF(G1080="Top",AJ1080*1,IF(G1080="Bottom",AJ1080+10,""))</f>
        <v>1</v>
      </c>
      <c r="AL1080" s="11" t="s">
        <v>677</v>
      </c>
      <c r="AN1080" s="10"/>
      <c r="AO1080" s="10"/>
      <c r="AP1080" s="7"/>
      <c r="AQ1080" s="10"/>
      <c r="AR1080" s="10"/>
      <c r="AS1080" s="10"/>
      <c r="AT1080" s="10"/>
      <c r="AU1080" s="10"/>
      <c r="AV1080" s="10"/>
      <c r="AW1080" s="10"/>
      <c r="AX1080" s="10"/>
      <c r="AY1080" s="10"/>
      <c r="AZ1080" s="10"/>
      <c r="BA1080" s="10"/>
      <c r="BB1080" s="10"/>
      <c r="BC1080" s="10"/>
      <c r="BD1080" s="10"/>
      <c r="BE1080" s="10"/>
    </row>
    <row r="1081" spans="1:73" s="11" customFormat="1" ht="11.25" hidden="1" x14ac:dyDescent="0.2">
      <c r="A1081" s="15">
        <v>39</v>
      </c>
      <c r="B1081" s="12" t="s">
        <v>143</v>
      </c>
      <c r="C1081" s="16">
        <v>42569</v>
      </c>
      <c r="D1081" s="3"/>
      <c r="E1081" s="4"/>
      <c r="F1081" s="3">
        <v>12.9</v>
      </c>
      <c r="G1081" s="7" t="s">
        <v>1</v>
      </c>
      <c r="H1081" s="17">
        <v>1.0699999999999999E-2</v>
      </c>
      <c r="I1081" s="4"/>
      <c r="J1081" s="4" t="s">
        <v>35</v>
      </c>
      <c r="K1081" s="4"/>
      <c r="L1081" s="4" t="str">
        <f>IF(K1081="","",IF(H1081="","",K1081/H1081))</f>
        <v/>
      </c>
      <c r="M1081" s="7"/>
      <c r="N1081" s="4"/>
      <c r="O1081" s="7"/>
      <c r="P1081" s="3"/>
      <c r="Q1081" s="4"/>
      <c r="R1081" s="3"/>
      <c r="S1081" s="4"/>
      <c r="T1081" s="8"/>
      <c r="U1081" s="8"/>
      <c r="V1081" s="4"/>
      <c r="W1081" s="4"/>
      <c r="X1081" s="4" t="str">
        <f>IF(T1081="","",IF(W1081="","",(T1081-U1081-V1081-W1081)))</f>
        <v/>
      </c>
      <c r="Y1081" s="9" t="str">
        <f>IF(U1081="","",U1081/$T1081)</f>
        <v/>
      </c>
      <c r="Z1081" s="9" t="str">
        <f>IF(V1081="","",V1081/$T1081)</f>
        <v/>
      </c>
      <c r="AA1081" s="9" t="str">
        <f>IF(W1081="","",W1081/$T1081)</f>
        <v/>
      </c>
      <c r="AB1081" s="9" t="str">
        <f>IF(X1081="","",X1081/$T1081)</f>
        <v/>
      </c>
      <c r="AC1081" s="9"/>
      <c r="AD1081" s="8"/>
      <c r="AE1081" s="10">
        <v>2016</v>
      </c>
      <c r="AF1081" s="7"/>
      <c r="AG1081" s="7">
        <v>20</v>
      </c>
      <c r="AH1081" s="12" t="s">
        <v>144</v>
      </c>
      <c r="AI1081" s="12"/>
      <c r="AJ1081" s="32">
        <f>IF(AE1081&lt;&gt;AE1080,"1",IF(C1081&gt;C1080,AJ1080+1,"1"))</f>
        <v>2</v>
      </c>
      <c r="AK1081" s="10">
        <f>IF(G1081="Top",AJ1081*1,IF(G1081="Bottom",AJ1081+10,""))</f>
        <v>12</v>
      </c>
      <c r="AL1081" s="11" t="s">
        <v>956</v>
      </c>
      <c r="AN1081" s="10"/>
      <c r="AO1081" s="10"/>
      <c r="AP1081" s="7"/>
      <c r="AQ1081" s="10"/>
      <c r="AR1081" s="10"/>
      <c r="AS1081" s="10"/>
      <c r="AT1081" s="10"/>
      <c r="AU1081" s="10"/>
      <c r="AV1081" s="10"/>
      <c r="AW1081" s="10"/>
      <c r="AX1081" s="10"/>
      <c r="AY1081" s="10"/>
      <c r="AZ1081" s="10"/>
      <c r="BA1081" s="10"/>
      <c r="BB1081" s="10"/>
      <c r="BC1081" s="10"/>
      <c r="BD1081" s="10"/>
      <c r="BE1081" s="10"/>
    </row>
    <row r="1082" spans="1:73" s="11" customFormat="1" ht="11.25" x14ac:dyDescent="0.2">
      <c r="A1082" s="15">
        <v>39</v>
      </c>
      <c r="B1082" s="12" t="s">
        <v>143</v>
      </c>
      <c r="C1082" s="16">
        <v>42569</v>
      </c>
      <c r="D1082" s="3">
        <v>14.4</v>
      </c>
      <c r="E1082" s="38">
        <v>4.55</v>
      </c>
      <c r="F1082" s="3">
        <v>1.5</v>
      </c>
      <c r="G1082" s="7" t="s">
        <v>4</v>
      </c>
      <c r="H1082" s="17">
        <v>9.1000000000000004E-3</v>
      </c>
      <c r="I1082" s="4" t="s">
        <v>35</v>
      </c>
      <c r="J1082" s="4" t="s">
        <v>35</v>
      </c>
      <c r="K1082" s="4">
        <v>9.0999999999999998E-2</v>
      </c>
      <c r="L1082" s="4">
        <f>IF(K1082="","",IF(H1082="","",K1082/H1082))</f>
        <v>10</v>
      </c>
      <c r="M1082" s="7">
        <v>21</v>
      </c>
      <c r="N1082" s="4">
        <v>7.24</v>
      </c>
      <c r="O1082" s="7">
        <v>144.4</v>
      </c>
      <c r="P1082" s="3"/>
      <c r="Q1082" s="38">
        <v>1.5</v>
      </c>
      <c r="R1082" s="3"/>
      <c r="S1082" s="4">
        <v>0.15</v>
      </c>
      <c r="T1082" s="8">
        <v>0.43</v>
      </c>
      <c r="U1082" s="8">
        <v>0</v>
      </c>
      <c r="V1082" s="4">
        <v>0</v>
      </c>
      <c r="W1082" s="4">
        <v>0</v>
      </c>
      <c r="X1082" s="4">
        <f>IF(T1082="","",IF(W1082="","",(T1082-U1082-V1082-W1082)))</f>
        <v>0.43</v>
      </c>
      <c r="Y1082" s="9">
        <f>IF(U1082="","",U1082/$T1082)</f>
        <v>0</v>
      </c>
      <c r="Z1082" s="9">
        <f>IF(V1082="","",V1082/$T1082)</f>
        <v>0</v>
      </c>
      <c r="AA1082" s="9">
        <f>IF(W1082="","",W1082/$T1082)</f>
        <v>0</v>
      </c>
      <c r="AB1082" s="9">
        <f>IF(X1082="","",X1082/$T1082)</f>
        <v>1</v>
      </c>
      <c r="AC1082" s="9"/>
      <c r="AD1082" s="8"/>
      <c r="AE1082" s="10">
        <v>2016</v>
      </c>
      <c r="AF1082" s="7">
        <v>22</v>
      </c>
      <c r="AG1082" s="7">
        <v>26</v>
      </c>
      <c r="AH1082" s="12" t="s">
        <v>144</v>
      </c>
      <c r="AI1082" s="12"/>
      <c r="AJ1082" s="32" t="str">
        <f>IF(AE1082&lt;&gt;AE1081,"1",IF(C1082&gt;C1081,AJ1081+1,"1"))</f>
        <v>1</v>
      </c>
      <c r="AK1082" s="10">
        <f>IF(G1082="Top",AJ1082*1,IF(G1082="Bottom",AJ1082+10,""))</f>
        <v>1</v>
      </c>
      <c r="AL1082" s="11" t="s">
        <v>957</v>
      </c>
      <c r="AN1082" s="10"/>
      <c r="AO1082" s="10"/>
      <c r="AP1082" s="7"/>
      <c r="AQ1082" s="10"/>
      <c r="AR1082" s="10"/>
      <c r="AS1082" s="10"/>
      <c r="AT1082" s="10"/>
      <c r="AU1082" s="10"/>
      <c r="AV1082" s="10"/>
      <c r="AW1082" s="10"/>
      <c r="AX1082" s="10"/>
      <c r="AY1082" s="10"/>
      <c r="AZ1082" s="10"/>
      <c r="BA1082" s="10"/>
      <c r="BB1082" s="10"/>
      <c r="BC1082" s="10"/>
      <c r="BD1082" s="10"/>
      <c r="BE1082" s="10"/>
    </row>
    <row r="1083" spans="1:73" s="11" customFormat="1" ht="11.25" hidden="1" x14ac:dyDescent="0.2">
      <c r="A1083" s="15">
        <v>39</v>
      </c>
      <c r="B1083" s="12" t="s">
        <v>143</v>
      </c>
      <c r="C1083" s="16">
        <v>42583</v>
      </c>
      <c r="D1083" s="3"/>
      <c r="E1083" s="4"/>
      <c r="F1083" s="3">
        <v>13.3</v>
      </c>
      <c r="G1083" s="7" t="s">
        <v>1</v>
      </c>
      <c r="H1083" s="17">
        <v>1.09E-2</v>
      </c>
      <c r="I1083" s="4"/>
      <c r="J1083" s="4">
        <v>4.2999999999999997E-2</v>
      </c>
      <c r="K1083" s="4"/>
      <c r="L1083" s="4" t="str">
        <f>IF(K1083="","",IF(H1083="","",K1083/H1083))</f>
        <v/>
      </c>
      <c r="M1083" s="7"/>
      <c r="N1083" s="4"/>
      <c r="O1083" s="7"/>
      <c r="P1083" s="3"/>
      <c r="Q1083" s="4"/>
      <c r="R1083" s="3"/>
      <c r="S1083" s="4"/>
      <c r="T1083" s="8"/>
      <c r="U1083" s="8"/>
      <c r="V1083" s="4"/>
      <c r="W1083" s="4"/>
      <c r="X1083" s="4" t="str">
        <f>IF(T1083="","",IF(W1083="","",(T1083-U1083-V1083-W1083)))</f>
        <v/>
      </c>
      <c r="Y1083" s="9" t="str">
        <f>IF(U1083="","",U1083/$T1083)</f>
        <v/>
      </c>
      <c r="Z1083" s="9" t="str">
        <f>IF(V1083="","",V1083/$T1083)</f>
        <v/>
      </c>
      <c r="AA1083" s="9" t="str">
        <f>IF(W1083="","",W1083/$T1083)</f>
        <v/>
      </c>
      <c r="AB1083" s="9" t="str">
        <f>IF(X1083="","",X1083/$T1083)</f>
        <v/>
      </c>
      <c r="AC1083" s="9"/>
      <c r="AD1083" s="8"/>
      <c r="AE1083" s="10">
        <v>2016</v>
      </c>
      <c r="AF1083" s="7"/>
      <c r="AG1083" s="7">
        <v>21</v>
      </c>
      <c r="AH1083" s="12" t="s">
        <v>144</v>
      </c>
      <c r="AI1083" s="12"/>
      <c r="AJ1083" s="32">
        <f>IF(AE1083&lt;&gt;AE1082,"1",IF(C1083&gt;C1082,AJ1082+1,"1"))</f>
        <v>2</v>
      </c>
      <c r="AK1083" s="10">
        <f>IF(G1083="Top",AJ1083*1,IF(G1083="Bottom",AJ1083+10,""))</f>
        <v>12</v>
      </c>
      <c r="AL1083" s="11" t="s">
        <v>1229</v>
      </c>
      <c r="AN1083" s="10"/>
      <c r="AO1083" s="10"/>
      <c r="AP1083" s="7"/>
      <c r="AQ1083" s="10"/>
      <c r="AR1083" s="10"/>
      <c r="AS1083" s="10"/>
      <c r="AT1083" s="10"/>
      <c r="AU1083" s="10"/>
      <c r="AV1083" s="10"/>
      <c r="AW1083" s="10"/>
      <c r="AX1083" s="10"/>
      <c r="AY1083" s="10"/>
      <c r="AZ1083" s="10"/>
      <c r="BA1083" s="10"/>
      <c r="BB1083" s="10"/>
      <c r="BC1083" s="10"/>
      <c r="BD1083" s="10"/>
      <c r="BE1083" s="10"/>
    </row>
    <row r="1084" spans="1:73" s="11" customFormat="1" ht="11.25" x14ac:dyDescent="0.2">
      <c r="A1084" s="15">
        <v>39</v>
      </c>
      <c r="B1084" s="12" t="s">
        <v>143</v>
      </c>
      <c r="C1084" s="16">
        <v>42583</v>
      </c>
      <c r="D1084" s="3">
        <v>14.8</v>
      </c>
      <c r="E1084" s="38">
        <v>4.6500000000000004</v>
      </c>
      <c r="F1084" s="3">
        <v>1.5</v>
      </c>
      <c r="G1084" s="7" t="s">
        <v>4</v>
      </c>
      <c r="H1084" s="17">
        <v>1.2199999999999999E-2</v>
      </c>
      <c r="I1084" s="4">
        <v>1.7000000000000001E-2</v>
      </c>
      <c r="J1084" s="4">
        <v>4.1000000000000002E-2</v>
      </c>
      <c r="K1084" s="4">
        <v>0.23899999999999999</v>
      </c>
      <c r="L1084" s="4">
        <f>IF(K1084="","",IF(H1084="","",K1084/H1084))</f>
        <v>19.590163934426229</v>
      </c>
      <c r="M1084" s="7">
        <v>12</v>
      </c>
      <c r="N1084" s="4">
        <v>7.76</v>
      </c>
      <c r="O1084" s="7">
        <v>105.9</v>
      </c>
      <c r="P1084" s="3">
        <v>19.600000000000001</v>
      </c>
      <c r="Q1084" s="38">
        <v>0.6</v>
      </c>
      <c r="R1084" s="3"/>
      <c r="S1084" s="4">
        <v>0.15</v>
      </c>
      <c r="T1084" s="8">
        <v>0.61</v>
      </c>
      <c r="U1084" s="8">
        <v>0</v>
      </c>
      <c r="V1084" s="4">
        <v>0</v>
      </c>
      <c r="W1084" s="4">
        <v>0.11</v>
      </c>
      <c r="X1084" s="4">
        <f>IF(T1084="","",IF(W1084="","",(T1084-U1084-V1084-W1084)))</f>
        <v>0.5</v>
      </c>
      <c r="Y1084" s="9">
        <f>IF(U1084="","",U1084/$T1084)</f>
        <v>0</v>
      </c>
      <c r="Z1084" s="9">
        <f>IF(V1084="","",V1084/$T1084)</f>
        <v>0</v>
      </c>
      <c r="AA1084" s="9">
        <f>IF(W1084="","",W1084/$T1084)</f>
        <v>0.18032786885245902</v>
      </c>
      <c r="AB1084" s="9">
        <f>IF(X1084="","",X1084/$T1084)</f>
        <v>0.81967213114754101</v>
      </c>
      <c r="AC1084" s="9"/>
      <c r="AD1084" s="8"/>
      <c r="AE1084" s="10">
        <v>2016</v>
      </c>
      <c r="AF1084" s="7">
        <v>26</v>
      </c>
      <c r="AG1084" s="7">
        <v>27</v>
      </c>
      <c r="AH1084" s="12" t="s">
        <v>144</v>
      </c>
      <c r="AI1084" s="12"/>
      <c r="AJ1084" s="32" t="str">
        <f>IF(AE1084&lt;&gt;AE1083,"1",IF(C1084&gt;C1083,AJ1083+1,"1"))</f>
        <v>1</v>
      </c>
      <c r="AK1084" s="10">
        <f>IF(G1084="Top",AJ1084*1,IF(G1084="Bottom",AJ1084+10,""))</f>
        <v>1</v>
      </c>
      <c r="AL1084" s="11" t="s">
        <v>1230</v>
      </c>
      <c r="AN1084" s="10"/>
      <c r="AO1084" s="10"/>
      <c r="AP1084" s="7"/>
      <c r="AQ1084" s="10"/>
      <c r="AR1084" s="10"/>
      <c r="AS1084" s="10"/>
      <c r="AT1084" s="10"/>
      <c r="AU1084" s="10"/>
      <c r="AV1084" s="10"/>
      <c r="AW1084" s="10"/>
      <c r="AX1084" s="10"/>
      <c r="AY1084" s="10"/>
      <c r="AZ1084" s="10"/>
      <c r="BA1084" s="10"/>
      <c r="BB1084" s="10"/>
      <c r="BC1084" s="10"/>
      <c r="BD1084" s="10"/>
      <c r="BE1084" s="10"/>
    </row>
    <row r="1085" spans="1:73" s="11" customFormat="1" ht="11.25" hidden="1" x14ac:dyDescent="0.2">
      <c r="A1085" s="15">
        <v>39</v>
      </c>
      <c r="B1085" s="12" t="s">
        <v>143</v>
      </c>
      <c r="C1085" s="16">
        <v>42597</v>
      </c>
      <c r="D1085" s="3"/>
      <c r="E1085" s="4"/>
      <c r="F1085" s="3">
        <v>12.8</v>
      </c>
      <c r="G1085" s="7" t="s">
        <v>1</v>
      </c>
      <c r="H1085" s="17">
        <v>4.7999999999999996E-3</v>
      </c>
      <c r="I1085" s="4"/>
      <c r="J1085" s="4" t="s">
        <v>35</v>
      </c>
      <c r="K1085" s="4"/>
      <c r="L1085" s="4" t="str">
        <f>IF(K1085="","",IF(H1085="","",K1085/H1085))</f>
        <v/>
      </c>
      <c r="M1085" s="7"/>
      <c r="N1085" s="4"/>
      <c r="O1085" s="7"/>
      <c r="P1085" s="3"/>
      <c r="Q1085" s="4"/>
      <c r="R1085" s="3"/>
      <c r="S1085" s="4"/>
      <c r="T1085" s="8"/>
      <c r="U1085" s="8"/>
      <c r="V1085" s="4"/>
      <c r="W1085" s="4"/>
      <c r="X1085" s="4" t="str">
        <f>IF(T1085="","",IF(W1085="","",(T1085-U1085-V1085-W1085)))</f>
        <v/>
      </c>
      <c r="Y1085" s="9" t="str">
        <f>IF(U1085="","",U1085/$T1085)</f>
        <v/>
      </c>
      <c r="Z1085" s="9" t="str">
        <f>IF(V1085="","",V1085/$T1085)</f>
        <v/>
      </c>
      <c r="AA1085" s="9" t="str">
        <f>IF(W1085="","",W1085/$T1085)</f>
        <v/>
      </c>
      <c r="AB1085" s="9" t="str">
        <f>IF(X1085="","",X1085/$T1085)</f>
        <v/>
      </c>
      <c r="AC1085" s="9"/>
      <c r="AD1085" s="8"/>
      <c r="AE1085" s="10">
        <v>2016</v>
      </c>
      <c r="AF1085" s="7"/>
      <c r="AG1085" s="7">
        <v>22</v>
      </c>
      <c r="AH1085" s="12" t="s">
        <v>144</v>
      </c>
      <c r="AI1085" s="12"/>
      <c r="AJ1085" s="32">
        <f>IF(AE1085&lt;&gt;AE1084,"1",IF(C1085&gt;C1084,AJ1084+1,"1"))</f>
        <v>2</v>
      </c>
      <c r="AK1085" s="10">
        <f>IF(G1085="Top",AJ1085*1,IF(G1085="Bottom",AJ1085+10,""))</f>
        <v>12</v>
      </c>
      <c r="AL1085" s="11" t="s">
        <v>1510</v>
      </c>
      <c r="AN1085" s="10"/>
      <c r="AO1085" s="10"/>
      <c r="AP1085" s="7"/>
      <c r="AQ1085" s="10"/>
      <c r="AR1085" s="10"/>
      <c r="AS1085" s="10"/>
      <c r="AT1085" s="10"/>
      <c r="AU1085" s="10"/>
      <c r="AV1085" s="10"/>
      <c r="AW1085" s="10"/>
      <c r="AX1085" s="10"/>
      <c r="AY1085" s="10"/>
      <c r="AZ1085" s="10"/>
      <c r="BA1085" s="10"/>
      <c r="BB1085" s="10"/>
      <c r="BC1085" s="10"/>
      <c r="BD1085" s="10"/>
      <c r="BE1085" s="10"/>
    </row>
    <row r="1086" spans="1:73" s="11" customFormat="1" ht="11.25" x14ac:dyDescent="0.2">
      <c r="A1086" s="15">
        <v>39</v>
      </c>
      <c r="B1086" s="12" t="s">
        <v>143</v>
      </c>
      <c r="C1086" s="16">
        <v>42597</v>
      </c>
      <c r="D1086" s="3">
        <v>14.4</v>
      </c>
      <c r="E1086" s="38">
        <v>5.25</v>
      </c>
      <c r="F1086" s="3">
        <v>1.5</v>
      </c>
      <c r="G1086" s="7" t="s">
        <v>4</v>
      </c>
      <c r="H1086" s="17">
        <v>7.7000000000000002E-3</v>
      </c>
      <c r="I1086" s="4" t="s">
        <v>35</v>
      </c>
      <c r="J1086" s="4" t="s">
        <v>35</v>
      </c>
      <c r="K1086" s="4">
        <v>0.21</v>
      </c>
      <c r="L1086" s="4">
        <f>IF(K1086="","",IF(H1086="","",K1086/H1086))</f>
        <v>27.27272727272727</v>
      </c>
      <c r="M1086" s="7">
        <v>14</v>
      </c>
      <c r="N1086" s="4">
        <v>7.74</v>
      </c>
      <c r="O1086" s="7">
        <v>163</v>
      </c>
      <c r="P1086" s="3"/>
      <c r="Q1086" s="38">
        <v>1.8</v>
      </c>
      <c r="R1086" s="3"/>
      <c r="S1086" s="4">
        <v>0.15</v>
      </c>
      <c r="T1086" s="8">
        <v>0.37</v>
      </c>
      <c r="U1086" s="8">
        <v>0</v>
      </c>
      <c r="V1086" s="4">
        <v>0</v>
      </c>
      <c r="W1086" s="4">
        <v>0</v>
      </c>
      <c r="X1086" s="4">
        <f>IF(T1086="","",IF(W1086="","",(T1086-U1086-V1086-W1086)))</f>
        <v>0.37</v>
      </c>
      <c r="Y1086" s="9">
        <f>IF(U1086="","",U1086/$T1086)</f>
        <v>0</v>
      </c>
      <c r="Z1086" s="9">
        <f>IF(V1086="","",V1086/$T1086)</f>
        <v>0</v>
      </c>
      <c r="AA1086" s="9">
        <f>IF(W1086="","",W1086/$T1086)</f>
        <v>0</v>
      </c>
      <c r="AB1086" s="9">
        <f>IF(X1086="","",X1086/$T1086)</f>
        <v>1</v>
      </c>
      <c r="AC1086" s="9"/>
      <c r="AD1086" s="8"/>
      <c r="AE1086" s="10">
        <v>2016</v>
      </c>
      <c r="AF1086" s="7">
        <v>23</v>
      </c>
      <c r="AG1086" s="7">
        <v>25</v>
      </c>
      <c r="AH1086" s="12" t="s">
        <v>144</v>
      </c>
      <c r="AI1086" s="12"/>
      <c r="AJ1086" s="32" t="str">
        <f>IF(AE1086&lt;&gt;AE1085,"1",IF(C1086&gt;C1085,AJ1085+1,"1"))</f>
        <v>1</v>
      </c>
      <c r="AK1086" s="10">
        <f>IF(G1086="Top",AJ1086*1,IF(G1086="Bottom",AJ1086+10,""))</f>
        <v>1</v>
      </c>
      <c r="AL1086" s="11" t="s">
        <v>1511</v>
      </c>
      <c r="AN1086" s="10"/>
      <c r="AO1086" s="10"/>
      <c r="AP1086" s="7"/>
      <c r="AQ1086" s="10"/>
      <c r="AR1086" s="10"/>
      <c r="AS1086" s="10"/>
      <c r="AT1086" s="10"/>
      <c r="AU1086" s="10"/>
      <c r="AV1086" s="10"/>
      <c r="AW1086" s="10"/>
      <c r="AX1086" s="10"/>
      <c r="AY1086" s="10"/>
      <c r="AZ1086" s="10"/>
      <c r="BA1086" s="10"/>
      <c r="BB1086" s="10"/>
      <c r="BC1086" s="10"/>
      <c r="BD1086" s="10"/>
      <c r="BE1086" s="10"/>
    </row>
    <row r="1087" spans="1:73" s="11" customFormat="1" ht="11.25" hidden="1" x14ac:dyDescent="0.2">
      <c r="A1087" s="15">
        <v>39</v>
      </c>
      <c r="B1087" s="12" t="s">
        <v>143</v>
      </c>
      <c r="C1087" s="16">
        <v>42611</v>
      </c>
      <c r="D1087" s="3"/>
      <c r="E1087" s="4"/>
      <c r="F1087" s="3">
        <v>13</v>
      </c>
      <c r="G1087" s="7" t="s">
        <v>1</v>
      </c>
      <c r="H1087" s="17">
        <v>1E-3</v>
      </c>
      <c r="I1087" s="4"/>
      <c r="J1087" s="4">
        <v>1.6E-2</v>
      </c>
      <c r="K1087" s="4"/>
      <c r="L1087" s="4" t="str">
        <f>IF(K1087="","",IF(H1087="","",K1087/H1087))</f>
        <v/>
      </c>
      <c r="M1087" s="7"/>
      <c r="N1087" s="4"/>
      <c r="O1087" s="7"/>
      <c r="P1087" s="3"/>
      <c r="Q1087" s="4"/>
      <c r="R1087" s="3"/>
      <c r="S1087" s="4"/>
      <c r="T1087" s="8"/>
      <c r="U1087" s="8"/>
      <c r="V1087" s="4"/>
      <c r="W1087" s="4"/>
      <c r="X1087" s="4" t="str">
        <f>IF(T1087="","",IF(W1087="","",(T1087-U1087-V1087-W1087)))</f>
        <v/>
      </c>
      <c r="Y1087" s="9" t="str">
        <f>IF(U1087="","",U1087/$T1087)</f>
        <v/>
      </c>
      <c r="Z1087" s="9" t="str">
        <f>IF(V1087="","",V1087/$T1087)</f>
        <v/>
      </c>
      <c r="AA1087" s="9" t="str">
        <f>IF(W1087="","",W1087/$T1087)</f>
        <v/>
      </c>
      <c r="AB1087" s="9" t="str">
        <f>IF(X1087="","",X1087/$T1087)</f>
        <v/>
      </c>
      <c r="AC1087" s="9"/>
      <c r="AD1087" s="8"/>
      <c r="AE1087" s="10">
        <v>2016</v>
      </c>
      <c r="AF1087" s="7"/>
      <c r="AG1087" s="7">
        <v>22</v>
      </c>
      <c r="AH1087" s="12" t="s">
        <v>144</v>
      </c>
      <c r="AI1087" s="12"/>
      <c r="AJ1087" s="32">
        <f>IF(AE1087&lt;&gt;AE1086,"1",IF(C1087&gt;C1086,AJ1086+1,"1"))</f>
        <v>2</v>
      </c>
      <c r="AK1087" s="10">
        <f>IF(G1087="Top",AJ1087*1,IF(G1087="Bottom",AJ1087+10,""))</f>
        <v>12</v>
      </c>
      <c r="AL1087" s="11" t="s">
        <v>1795</v>
      </c>
      <c r="AN1087" s="10"/>
      <c r="AO1087" s="10"/>
      <c r="AP1087" s="7"/>
      <c r="AQ1087" s="10"/>
      <c r="AR1087" s="10"/>
      <c r="AS1087" s="10"/>
      <c r="AT1087" s="10"/>
      <c r="AU1087" s="10"/>
      <c r="AV1087" s="10"/>
      <c r="AW1087" s="10"/>
      <c r="AX1087" s="10"/>
      <c r="AY1087" s="10"/>
      <c r="AZ1087" s="10"/>
      <c r="BA1087" s="10"/>
      <c r="BB1087" s="10"/>
      <c r="BC1087" s="10"/>
      <c r="BD1087" s="10"/>
      <c r="BE1087" s="10"/>
    </row>
    <row r="1088" spans="1:73" s="11" customFormat="1" ht="11.25" x14ac:dyDescent="0.2">
      <c r="A1088" s="15">
        <v>39</v>
      </c>
      <c r="B1088" s="12" t="s">
        <v>143</v>
      </c>
      <c r="C1088" s="16">
        <v>42611</v>
      </c>
      <c r="D1088" s="3">
        <v>14.5</v>
      </c>
      <c r="E1088" s="38">
        <v>6.45</v>
      </c>
      <c r="F1088" s="3">
        <v>1.5</v>
      </c>
      <c r="G1088" s="7" t="s">
        <v>4</v>
      </c>
      <c r="H1088" s="17">
        <v>9.300000000000001E-3</v>
      </c>
      <c r="I1088" s="4">
        <v>3.5000000000000001E-3</v>
      </c>
      <c r="J1088" s="4">
        <v>7.4999999999999997E-3</v>
      </c>
      <c r="K1088" s="4">
        <v>0.17399999999999999</v>
      </c>
      <c r="L1088" s="4">
        <f>IF(K1088="","",IF(H1088="","",K1088/H1088))</f>
        <v>18.709677419354836</v>
      </c>
      <c r="M1088" s="7">
        <v>16</v>
      </c>
      <c r="N1088" s="4">
        <v>8.09</v>
      </c>
      <c r="O1088" s="7">
        <v>164.2</v>
      </c>
      <c r="P1088" s="3"/>
      <c r="Q1088" s="38">
        <v>2.2999999999999998</v>
      </c>
      <c r="R1088" s="3">
        <v>10.5</v>
      </c>
      <c r="S1088" s="4">
        <v>0.15</v>
      </c>
      <c r="T1088" s="8">
        <v>0.3</v>
      </c>
      <c r="U1088" s="8">
        <v>0</v>
      </c>
      <c r="V1088" s="4">
        <v>0</v>
      </c>
      <c r="W1088" s="4">
        <v>0.3</v>
      </c>
      <c r="X1088" s="4">
        <f>IF(T1088="","",IF(W1088="","",(T1088-U1088-V1088-W1088)))</f>
        <v>0</v>
      </c>
      <c r="Y1088" s="9">
        <f>IF(U1088="","",U1088/$T1088)</f>
        <v>0</v>
      </c>
      <c r="Z1088" s="9">
        <f>IF(V1088="","",V1088/$T1088)</f>
        <v>0</v>
      </c>
      <c r="AA1088" s="9">
        <f>IF(W1088="","",W1088/$T1088)</f>
        <v>1</v>
      </c>
      <c r="AB1088" s="9">
        <f>IF(X1088="","",X1088/$T1088)</f>
        <v>0</v>
      </c>
      <c r="AC1088" s="9"/>
      <c r="AD1088" s="8"/>
      <c r="AE1088" s="10">
        <v>2016</v>
      </c>
      <c r="AF1088" s="7">
        <v>25</v>
      </c>
      <c r="AG1088" s="7">
        <v>25</v>
      </c>
      <c r="AH1088" s="12" t="s">
        <v>144</v>
      </c>
      <c r="AI1088" s="12"/>
      <c r="AJ1088" s="32" t="str">
        <f>IF(AE1088&lt;&gt;AE1087,"1",IF(C1088&gt;C1087,AJ1087+1,"1"))</f>
        <v>1</v>
      </c>
      <c r="AK1088" s="10">
        <f>IF(G1088="Top",AJ1088*1,IF(G1088="Bottom",AJ1088+10,""))</f>
        <v>1</v>
      </c>
      <c r="AL1088" s="11" t="s">
        <v>1796</v>
      </c>
      <c r="AN1088" s="10"/>
      <c r="AO1088" s="10"/>
      <c r="AP1088" s="7"/>
      <c r="AQ1088" s="10"/>
      <c r="AR1088" s="10"/>
      <c r="AS1088" s="10"/>
      <c r="AT1088" s="10"/>
      <c r="AU1088" s="10"/>
      <c r="AV1088" s="10"/>
      <c r="AW1088" s="10"/>
      <c r="AX1088" s="10"/>
      <c r="AY1088" s="10"/>
      <c r="AZ1088" s="10"/>
      <c r="BA1088" s="10"/>
      <c r="BB1088" s="10"/>
      <c r="BC1088" s="10"/>
      <c r="BD1088" s="10"/>
      <c r="BE1088" s="10"/>
    </row>
    <row r="1089" spans="1:73" s="11" customFormat="1" ht="11.25" hidden="1" x14ac:dyDescent="0.2">
      <c r="A1089" s="15">
        <v>39</v>
      </c>
      <c r="B1089" s="12" t="s">
        <v>143</v>
      </c>
      <c r="C1089" s="16">
        <v>42625</v>
      </c>
      <c r="D1089" s="3"/>
      <c r="E1089" s="4"/>
      <c r="F1089" s="3">
        <v>13.4</v>
      </c>
      <c r="G1089" s="7" t="s">
        <v>1</v>
      </c>
      <c r="H1089" s="17">
        <v>5.0000000000000001E-4</v>
      </c>
      <c r="I1089" s="4"/>
      <c r="J1089" s="4" t="s">
        <v>35</v>
      </c>
      <c r="K1089" s="4"/>
      <c r="L1089" s="4" t="str">
        <f>IF(K1089="","",IF(H1089="","",K1089/H1089))</f>
        <v/>
      </c>
      <c r="M1089" s="7"/>
      <c r="N1089" s="4"/>
      <c r="O1089" s="7"/>
      <c r="P1089" s="3"/>
      <c r="Q1089" s="4"/>
      <c r="R1089" s="3"/>
      <c r="S1089" s="4"/>
      <c r="T1089" s="8"/>
      <c r="U1089" s="8"/>
      <c r="V1089" s="4"/>
      <c r="W1089" s="4"/>
      <c r="X1089" s="4" t="str">
        <f>IF(T1089="","",IF(W1089="","",(T1089-U1089-V1089-W1089)))</f>
        <v/>
      </c>
      <c r="Y1089" s="9" t="str">
        <f>IF(U1089="","",U1089/$T1089)</f>
        <v/>
      </c>
      <c r="Z1089" s="9" t="str">
        <f>IF(V1089="","",V1089/$T1089)</f>
        <v/>
      </c>
      <c r="AA1089" s="9" t="str">
        <f>IF(W1089="","",W1089/$T1089)</f>
        <v/>
      </c>
      <c r="AB1089" s="9" t="str">
        <f>IF(X1089="","",X1089/$T1089)</f>
        <v/>
      </c>
      <c r="AC1089" s="9"/>
      <c r="AD1089" s="8"/>
      <c r="AE1089" s="10">
        <v>2016</v>
      </c>
      <c r="AF1089" s="7"/>
      <c r="AG1089" s="7">
        <v>20</v>
      </c>
      <c r="AH1089" s="12" t="s">
        <v>144</v>
      </c>
      <c r="AI1089" s="12"/>
      <c r="AJ1089" s="32">
        <f>IF(AE1089&lt;&gt;AE1088,"1",IF(C1089&gt;C1088,AJ1088+1,"1"))</f>
        <v>2</v>
      </c>
      <c r="AK1089" s="10">
        <f>IF(G1089="Top",AJ1089*1,IF(G1089="Bottom",AJ1089+10,""))</f>
        <v>12</v>
      </c>
      <c r="AL1089" s="11" t="s">
        <v>2117</v>
      </c>
      <c r="AN1089" s="10"/>
      <c r="AO1089" s="10"/>
      <c r="AP1089" s="7"/>
      <c r="AQ1089" s="10"/>
      <c r="AR1089" s="10"/>
      <c r="AS1089" s="10"/>
      <c r="AT1089" s="10"/>
      <c r="AU1089" s="10"/>
      <c r="AV1089" s="10"/>
      <c r="AW1089" s="10"/>
      <c r="AX1089" s="10"/>
      <c r="AY1089" s="10"/>
      <c r="AZ1089" s="10"/>
      <c r="BA1089" s="10"/>
      <c r="BB1089" s="10"/>
      <c r="BC1089" s="10"/>
      <c r="BD1089" s="10"/>
      <c r="BE1089" s="10"/>
    </row>
    <row r="1090" spans="1:73" s="11" customFormat="1" ht="11.25" x14ac:dyDescent="0.2">
      <c r="A1090" s="15">
        <v>39</v>
      </c>
      <c r="B1090" s="12" t="s">
        <v>143</v>
      </c>
      <c r="C1090" s="16">
        <v>42625</v>
      </c>
      <c r="D1090" s="3">
        <v>14.9</v>
      </c>
      <c r="E1090" s="38">
        <v>6.55</v>
      </c>
      <c r="F1090" s="3">
        <v>1.5</v>
      </c>
      <c r="G1090" s="7" t="s">
        <v>4</v>
      </c>
      <c r="H1090" s="17">
        <v>6.6400000000000001E-2</v>
      </c>
      <c r="I1090" s="4" t="s">
        <v>35</v>
      </c>
      <c r="J1090" s="4" t="s">
        <v>35</v>
      </c>
      <c r="K1090" s="4">
        <v>0.89600000000000002</v>
      </c>
      <c r="L1090" s="4">
        <f>IF(K1090="","",IF(H1090="","",K1090/H1090))</f>
        <v>13.493975903614459</v>
      </c>
      <c r="M1090" s="7">
        <v>13</v>
      </c>
      <c r="N1090" s="4">
        <v>7.81</v>
      </c>
      <c r="O1090" s="7">
        <v>170.8</v>
      </c>
      <c r="P1090" s="3"/>
      <c r="Q1090" s="38">
        <v>0.1</v>
      </c>
      <c r="R1090" s="3"/>
      <c r="S1090" s="4">
        <v>0.15</v>
      </c>
      <c r="T1090" s="8">
        <v>0.30000000000000004</v>
      </c>
      <c r="U1090" s="8">
        <v>0</v>
      </c>
      <c r="V1090" s="4">
        <v>0</v>
      </c>
      <c r="W1090" s="4">
        <v>0.23</v>
      </c>
      <c r="X1090" s="4">
        <f>IF(T1090="","",IF(W1090="","",(T1090-U1090-V1090-W1090)))</f>
        <v>7.0000000000000034E-2</v>
      </c>
      <c r="Y1090" s="9">
        <f>IF(U1090="","",U1090/$T1090)</f>
        <v>0</v>
      </c>
      <c r="Z1090" s="9">
        <f>IF(V1090="","",V1090/$T1090)</f>
        <v>0</v>
      </c>
      <c r="AA1090" s="9">
        <f>IF(W1090="","",W1090/$T1090)</f>
        <v>0.76666666666666661</v>
      </c>
      <c r="AB1090" s="9">
        <f>IF(X1090="","",X1090/$T1090)</f>
        <v>0.23333333333333342</v>
      </c>
      <c r="AC1090" s="9"/>
      <c r="AD1090" s="8"/>
      <c r="AE1090" s="10">
        <v>2016</v>
      </c>
      <c r="AF1090" s="7">
        <v>25</v>
      </c>
      <c r="AG1090" s="7">
        <v>22</v>
      </c>
      <c r="AH1090" s="12" t="s">
        <v>144</v>
      </c>
      <c r="AI1090" s="12"/>
      <c r="AJ1090" s="32" t="str">
        <f>IF(AE1090&lt;&gt;AE1089,"1",IF(C1090&gt;C1089,AJ1089+1,"1"))</f>
        <v>1</v>
      </c>
      <c r="AK1090" s="10">
        <f>IF(G1090="Top",AJ1090*1,IF(G1090="Bottom",AJ1090+10,""))</f>
        <v>1</v>
      </c>
      <c r="AL1090" s="11" t="s">
        <v>2118</v>
      </c>
      <c r="AN1090" s="10"/>
      <c r="AO1090" s="10"/>
      <c r="AP1090" s="7"/>
      <c r="AQ1090" s="10"/>
      <c r="AR1090" s="10"/>
      <c r="AS1090" s="10"/>
      <c r="AT1090" s="10"/>
      <c r="AU1090" s="10"/>
      <c r="AV1090" s="10"/>
      <c r="AW1090" s="10"/>
      <c r="AX1090" s="10"/>
      <c r="AY1090" s="10"/>
      <c r="AZ1090" s="10"/>
      <c r="BA1090" s="10"/>
      <c r="BB1090" s="10"/>
      <c r="BC1090" s="10"/>
      <c r="BD1090" s="10"/>
      <c r="BE1090" s="10"/>
    </row>
    <row r="1091" spans="1:73" s="11" customFormat="1" ht="11.25" hidden="1" x14ac:dyDescent="0.2">
      <c r="A1091" s="1">
        <v>39</v>
      </c>
      <c r="B1091" s="12" t="s">
        <v>143</v>
      </c>
      <c r="C1091" s="24">
        <v>42888</v>
      </c>
      <c r="D1091" s="1"/>
      <c r="E1091" s="20"/>
      <c r="F1091" s="1">
        <v>8</v>
      </c>
      <c r="G1091" s="7" t="s">
        <v>1</v>
      </c>
      <c r="H1091" s="5">
        <v>6.9000000000000008E-3</v>
      </c>
      <c r="I1091" s="6"/>
      <c r="J1091" s="6">
        <v>5.0999999999999997E-2</v>
      </c>
      <c r="K1091" s="6"/>
      <c r="L1091" s="6" t="str">
        <f>IF(H1091="","",IF(K1091="","",K1091/H1091))</f>
        <v/>
      </c>
      <c r="M1091" s="1"/>
      <c r="N1091" s="20"/>
      <c r="O1091" s="13"/>
      <c r="P1091" s="1"/>
      <c r="Q1091" s="20"/>
      <c r="R1091" s="13"/>
      <c r="S1091" s="6" t="s">
        <v>35</v>
      </c>
      <c r="T1091" s="6"/>
      <c r="U1091" s="6"/>
      <c r="V1091" s="6"/>
      <c r="W1091" s="6"/>
      <c r="X1091" s="6" t="str">
        <f>IF(T1091="","",T1091-U1091-V1091-W1091)</f>
        <v/>
      </c>
      <c r="Y1091" s="9" t="str">
        <f>IF(U1091="","",U1091/$T1091)</f>
        <v/>
      </c>
      <c r="Z1091" s="9" t="str">
        <f>IF(V1091="","",V1091/$T1091)</f>
        <v/>
      </c>
      <c r="AA1091" s="9" t="str">
        <f>IF(W1091="","",W1091/$T1091)</f>
        <v/>
      </c>
      <c r="AB1091" s="9" t="str">
        <f>IF(X1091="","",X1091/$T1091)</f>
        <v/>
      </c>
      <c r="AC1091" s="21"/>
      <c r="AD1091" s="1"/>
      <c r="AE1091" s="1">
        <v>2017</v>
      </c>
      <c r="AF1091" s="1"/>
      <c r="AG1091" s="1">
        <v>16</v>
      </c>
      <c r="AH1091" s="12" t="s">
        <v>2566</v>
      </c>
      <c r="AI1091" s="1"/>
      <c r="AJ1091" s="32" t="str">
        <f>IF(AE1091&lt;&gt;AE1090,"1",IF(C1091&gt;C1090,AJ1090+1,"1"))</f>
        <v>1</v>
      </c>
      <c r="AK1091" s="10">
        <f>IF(G1091="Top",AJ1091*1,IF(G1091="Bottom",AJ1091+10,""))</f>
        <v>11</v>
      </c>
      <c r="AL1091" s="11" t="s">
        <v>2567</v>
      </c>
      <c r="AM1091" s="14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</row>
    <row r="1092" spans="1:73" s="11" customFormat="1" ht="11.25" x14ac:dyDescent="0.2">
      <c r="A1092" s="1">
        <v>39</v>
      </c>
      <c r="B1092" s="12" t="s">
        <v>143</v>
      </c>
      <c r="C1092" s="24">
        <v>42888</v>
      </c>
      <c r="D1092" s="1">
        <v>9.5</v>
      </c>
      <c r="E1092" s="39">
        <v>7.4</v>
      </c>
      <c r="F1092" s="1">
        <v>1.5</v>
      </c>
      <c r="G1092" s="1" t="s">
        <v>4</v>
      </c>
      <c r="H1092" s="5">
        <v>7.9000000000000008E-3</v>
      </c>
      <c r="I1092" s="6">
        <v>0.12</v>
      </c>
      <c r="J1092" s="6">
        <v>4.8000000000000001E-2</v>
      </c>
      <c r="K1092" s="6">
        <v>0.39</v>
      </c>
      <c r="L1092" s="6">
        <f>IF(H1092="","",IF(K1092="","",K1092/H1092))</f>
        <v>49.367088607594937</v>
      </c>
      <c r="M1092" s="1">
        <v>11</v>
      </c>
      <c r="N1092" s="20">
        <v>6.94</v>
      </c>
      <c r="O1092" s="13">
        <v>164.9</v>
      </c>
      <c r="P1092" s="1">
        <v>22.8</v>
      </c>
      <c r="Q1092" s="39">
        <v>1</v>
      </c>
      <c r="R1092" s="13"/>
      <c r="S1092" s="6">
        <v>0.15</v>
      </c>
      <c r="T1092" s="6">
        <v>1.45</v>
      </c>
      <c r="U1092" s="6">
        <v>0.34</v>
      </c>
      <c r="V1092" s="6">
        <v>0.1</v>
      </c>
      <c r="W1092" s="6">
        <v>0</v>
      </c>
      <c r="X1092" s="6">
        <f>IF(T1092="","",T1092-U1092-V1092-W1092)</f>
        <v>1.0099999999999998</v>
      </c>
      <c r="Y1092" s="9">
        <f>IF(U1092="","",U1092/$T1092)</f>
        <v>0.23448275862068968</v>
      </c>
      <c r="Z1092" s="9">
        <f>IF(V1092="","",V1092/$T1092)</f>
        <v>6.8965517241379309E-2</v>
      </c>
      <c r="AA1092" s="9">
        <f>IF(W1092="","",W1092/$T1092)</f>
        <v>0</v>
      </c>
      <c r="AB1092" s="9">
        <f>IF(X1092="","",X1092/$T1092)</f>
        <v>0.69655172413793087</v>
      </c>
      <c r="AC1092" s="21"/>
      <c r="AD1092" s="1"/>
      <c r="AE1092" s="1">
        <v>2017</v>
      </c>
      <c r="AF1092" s="1">
        <v>9</v>
      </c>
      <c r="AG1092" s="1">
        <v>17</v>
      </c>
      <c r="AH1092" s="12" t="s">
        <v>2566</v>
      </c>
      <c r="AI1092" s="1"/>
      <c r="AJ1092" s="32" t="str">
        <f>IF(AE1092&lt;&gt;AE1091,"1",IF(C1092&gt;C1091,AJ1091+1,"1"))</f>
        <v>1</v>
      </c>
      <c r="AK1092" s="10">
        <f>IF(G1092="Top",AJ1092*1,IF(G1092="Bottom",AJ1092+10,""))</f>
        <v>1</v>
      </c>
      <c r="AL1092" s="11" t="s">
        <v>2568</v>
      </c>
      <c r="AM1092" s="14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</row>
    <row r="1093" spans="1:73" s="11" customFormat="1" ht="11.25" hidden="1" x14ac:dyDescent="0.2">
      <c r="A1093" s="1">
        <v>39</v>
      </c>
      <c r="B1093" s="12" t="s">
        <v>143</v>
      </c>
      <c r="C1093" s="24">
        <v>42899</v>
      </c>
      <c r="D1093" s="1"/>
      <c r="E1093" s="20"/>
      <c r="F1093" s="1">
        <v>10.7</v>
      </c>
      <c r="G1093" s="7" t="s">
        <v>1</v>
      </c>
      <c r="H1093" s="5">
        <v>1.09E-2</v>
      </c>
      <c r="I1093" s="6"/>
      <c r="J1093" s="6">
        <v>5.1999999999999998E-2</v>
      </c>
      <c r="K1093" s="6"/>
      <c r="L1093" s="6" t="str">
        <f>IF(H1093="","",IF(K1093="","",K1093/H1093))</f>
        <v/>
      </c>
      <c r="M1093" s="1"/>
      <c r="N1093" s="20"/>
      <c r="O1093" s="13"/>
      <c r="P1093" s="1"/>
      <c r="Q1093" s="20"/>
      <c r="R1093" s="13"/>
      <c r="S1093" s="6" t="s">
        <v>35</v>
      </c>
      <c r="T1093" s="6"/>
      <c r="U1093" s="6"/>
      <c r="V1093" s="6"/>
      <c r="W1093" s="6"/>
      <c r="X1093" s="6" t="str">
        <f>IF(T1093="","",T1093-U1093-V1093-W1093)</f>
        <v/>
      </c>
      <c r="Y1093" s="9" t="str">
        <f>IF(U1093="","",U1093/$T1093)</f>
        <v/>
      </c>
      <c r="Z1093" s="9" t="str">
        <f>IF(V1093="","",V1093/$T1093)</f>
        <v/>
      </c>
      <c r="AA1093" s="9" t="str">
        <f>IF(W1093="","",W1093/$T1093)</f>
        <v/>
      </c>
      <c r="AB1093" s="9" t="str">
        <f>IF(X1093="","",X1093/$T1093)</f>
        <v/>
      </c>
      <c r="AC1093" s="21"/>
      <c r="AD1093" s="1"/>
      <c r="AE1093" s="1">
        <v>2017</v>
      </c>
      <c r="AF1093" s="1"/>
      <c r="AG1093" s="1">
        <v>19</v>
      </c>
      <c r="AH1093" s="12" t="s">
        <v>2566</v>
      </c>
      <c r="AI1093" s="1"/>
      <c r="AJ1093" s="32">
        <f>IF(AE1093&lt;&gt;AE1092,"1",IF(C1093&gt;C1092,AJ1092+1,"1"))</f>
        <v>2</v>
      </c>
      <c r="AK1093" s="10">
        <f>IF(G1093="Top",AJ1093*1,IF(G1093="Bottom",AJ1093+10,""))</f>
        <v>12</v>
      </c>
      <c r="AL1093" s="11" t="s">
        <v>2789</v>
      </c>
      <c r="AM1093" s="14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</row>
    <row r="1094" spans="1:73" s="11" customFormat="1" ht="11.25" x14ac:dyDescent="0.2">
      <c r="A1094" s="1">
        <v>39</v>
      </c>
      <c r="B1094" s="12" t="s">
        <v>143</v>
      </c>
      <c r="C1094" s="24">
        <v>42899</v>
      </c>
      <c r="D1094" s="1">
        <v>12.2</v>
      </c>
      <c r="E1094" s="39">
        <v>5</v>
      </c>
      <c r="F1094" s="1">
        <v>1.5</v>
      </c>
      <c r="G1094" s="1" t="s">
        <v>4</v>
      </c>
      <c r="H1094" s="5">
        <v>9.5999999999999992E-3</v>
      </c>
      <c r="I1094" s="6">
        <v>0.11600000000000001</v>
      </c>
      <c r="J1094" s="6">
        <v>2.9000000000000001E-2</v>
      </c>
      <c r="K1094" s="6">
        <v>0.31</v>
      </c>
      <c r="L1094" s="6">
        <f>IF(H1094="","",IF(K1094="","",K1094/H1094))</f>
        <v>32.291666666666671</v>
      </c>
      <c r="M1094" s="1">
        <v>10</v>
      </c>
      <c r="N1094" s="20">
        <v>6.83</v>
      </c>
      <c r="O1094" s="13">
        <v>146.1</v>
      </c>
      <c r="P1094" s="1"/>
      <c r="Q1094" s="39">
        <v>1.3</v>
      </c>
      <c r="R1094" s="13"/>
      <c r="S1094" s="6">
        <v>0.15</v>
      </c>
      <c r="T1094" s="6">
        <v>1.82</v>
      </c>
      <c r="U1094" s="6">
        <v>1.0900000000000001</v>
      </c>
      <c r="V1094" s="6">
        <v>0.11</v>
      </c>
      <c r="W1094" s="6">
        <v>0</v>
      </c>
      <c r="X1094" s="6">
        <f>IF(T1094="","",T1094-U1094-V1094-W1094)</f>
        <v>0.62</v>
      </c>
      <c r="Y1094" s="9">
        <f>IF(U1094="","",U1094/$T1094)</f>
        <v>0.59890109890109888</v>
      </c>
      <c r="Z1094" s="9">
        <f>IF(V1094="","",V1094/$T1094)</f>
        <v>6.043956043956044E-2</v>
      </c>
      <c r="AA1094" s="9">
        <f>IF(W1094="","",W1094/$T1094)</f>
        <v>0</v>
      </c>
      <c r="AB1094" s="9">
        <f>IF(X1094="","",X1094/$T1094)</f>
        <v>0.34065934065934067</v>
      </c>
      <c r="AC1094" s="21"/>
      <c r="AD1094" s="1"/>
      <c r="AE1094" s="1">
        <v>2017</v>
      </c>
      <c r="AF1094" s="1">
        <v>26</v>
      </c>
      <c r="AG1094" s="1">
        <v>23</v>
      </c>
      <c r="AH1094" s="12" t="s">
        <v>2566</v>
      </c>
      <c r="AI1094" s="1"/>
      <c r="AJ1094" s="32" t="str">
        <f>IF(AE1094&lt;&gt;AE1093,"1",IF(C1094&gt;C1093,AJ1093+1,"1"))</f>
        <v>1</v>
      </c>
      <c r="AK1094" s="10">
        <f>IF(G1094="Top",AJ1094*1,IF(G1094="Bottom",AJ1094+10,""))</f>
        <v>1</v>
      </c>
      <c r="AL1094" s="11" t="s">
        <v>2790</v>
      </c>
      <c r="AM1094" s="14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</row>
    <row r="1095" spans="1:73" s="11" customFormat="1" ht="11.25" hidden="1" x14ac:dyDescent="0.2">
      <c r="A1095" s="1">
        <v>39</v>
      </c>
      <c r="B1095" s="12" t="s">
        <v>143</v>
      </c>
      <c r="C1095" s="24">
        <v>42913</v>
      </c>
      <c r="D1095" s="1"/>
      <c r="E1095" s="20"/>
      <c r="F1095" s="1">
        <v>12.9</v>
      </c>
      <c r="G1095" s="7" t="s">
        <v>1</v>
      </c>
      <c r="H1095" s="5">
        <v>9.1999999999999998E-3</v>
      </c>
      <c r="I1095" s="6"/>
      <c r="J1095" s="6">
        <v>5.8999999999999997E-2</v>
      </c>
      <c r="K1095" s="6"/>
      <c r="L1095" s="6" t="str">
        <f>IF(H1095="","",IF(K1095="","",K1095/H1095))</f>
        <v/>
      </c>
      <c r="M1095" s="1"/>
      <c r="N1095" s="20"/>
      <c r="O1095" s="13"/>
      <c r="P1095" s="1"/>
      <c r="Q1095" s="20"/>
      <c r="R1095" s="13"/>
      <c r="S1095" s="6" t="s">
        <v>35</v>
      </c>
      <c r="T1095" s="6"/>
      <c r="U1095" s="6"/>
      <c r="V1095" s="6"/>
      <c r="W1095" s="6"/>
      <c r="X1095" s="6" t="str">
        <f>IF(T1095="","",T1095-U1095-V1095-W1095)</f>
        <v/>
      </c>
      <c r="Y1095" s="9" t="str">
        <f>IF(U1095="","",U1095/$T1095)</f>
        <v/>
      </c>
      <c r="Z1095" s="9" t="str">
        <f>IF(V1095="","",V1095/$T1095)</f>
        <v/>
      </c>
      <c r="AA1095" s="9" t="str">
        <f>IF(W1095="","",W1095/$T1095)</f>
        <v/>
      </c>
      <c r="AB1095" s="9" t="str">
        <f>IF(X1095="","",X1095/$T1095)</f>
        <v/>
      </c>
      <c r="AC1095" s="21"/>
      <c r="AD1095" s="1"/>
      <c r="AE1095" s="1">
        <v>2017</v>
      </c>
      <c r="AF1095" s="1"/>
      <c r="AG1095" s="1">
        <v>20</v>
      </c>
      <c r="AH1095" s="12" t="s">
        <v>2566</v>
      </c>
      <c r="AI1095" s="1"/>
      <c r="AJ1095" s="32">
        <f>IF(AE1095&lt;&gt;AE1094,"1",IF(C1095&gt;C1094,AJ1094+1,"1"))</f>
        <v>2</v>
      </c>
      <c r="AK1095" s="10">
        <f>IF(G1095="Top",AJ1095*1,IF(G1095="Bottom",AJ1095+10,""))</f>
        <v>12</v>
      </c>
      <c r="AL1095" s="11" t="s">
        <v>3129</v>
      </c>
      <c r="AM1095" s="14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</row>
    <row r="1096" spans="1:73" s="11" customFormat="1" ht="11.25" x14ac:dyDescent="0.2">
      <c r="A1096" s="1">
        <v>39</v>
      </c>
      <c r="B1096" s="12" t="s">
        <v>143</v>
      </c>
      <c r="C1096" s="24">
        <v>42913</v>
      </c>
      <c r="D1096" s="1">
        <v>14.4</v>
      </c>
      <c r="E1096" s="39">
        <v>6.75</v>
      </c>
      <c r="F1096" s="1">
        <v>1.5</v>
      </c>
      <c r="G1096" s="1" t="s">
        <v>4</v>
      </c>
      <c r="H1096" s="5">
        <v>1.09E-2</v>
      </c>
      <c r="I1096" s="6">
        <v>9.8000000000000004E-2</v>
      </c>
      <c r="J1096" s="6">
        <v>5.1999999999999998E-2</v>
      </c>
      <c r="K1096" s="6">
        <v>0.435</v>
      </c>
      <c r="L1096" s="6">
        <f>IF(H1096="","",IF(K1096="","",K1096/H1096))</f>
        <v>39.908256880733944</v>
      </c>
      <c r="M1096" s="1">
        <v>5</v>
      </c>
      <c r="N1096" s="20">
        <v>6.52</v>
      </c>
      <c r="O1096" s="13">
        <v>133</v>
      </c>
      <c r="P1096" s="1"/>
      <c r="Q1096" s="39">
        <v>2.7</v>
      </c>
      <c r="R1096" s="13">
        <v>5</v>
      </c>
      <c r="S1096" s="6">
        <v>0.15</v>
      </c>
      <c r="T1096" s="6">
        <v>1.21</v>
      </c>
      <c r="U1096" s="6">
        <v>0.49</v>
      </c>
      <c r="V1096" s="6">
        <v>0.01</v>
      </c>
      <c r="W1096" s="6">
        <v>0</v>
      </c>
      <c r="X1096" s="6">
        <f>IF(T1096="","",T1096-U1096-V1096-W1096)</f>
        <v>0.71</v>
      </c>
      <c r="Y1096" s="9">
        <f>IF(U1096="","",U1096/$T1096)</f>
        <v>0.4049586776859504</v>
      </c>
      <c r="Z1096" s="9">
        <f>IF(V1096="","",V1096/$T1096)</f>
        <v>8.2644628099173556E-3</v>
      </c>
      <c r="AA1096" s="9">
        <f>IF(W1096="","",W1096/$T1096)</f>
        <v>0</v>
      </c>
      <c r="AB1096" s="9">
        <f>IF(X1096="","",X1096/$T1096)</f>
        <v>0.58677685950413216</v>
      </c>
      <c r="AC1096" s="21"/>
      <c r="AD1096" s="1"/>
      <c r="AE1096" s="1">
        <v>2017</v>
      </c>
      <c r="AF1096" s="1">
        <v>20</v>
      </c>
      <c r="AG1096" s="1">
        <v>24</v>
      </c>
      <c r="AH1096" s="12" t="s">
        <v>2566</v>
      </c>
      <c r="AI1096" s="1"/>
      <c r="AJ1096" s="32" t="str">
        <f>IF(AE1096&lt;&gt;AE1095,"1",IF(C1096&gt;C1095,AJ1095+1,"1"))</f>
        <v>1</v>
      </c>
      <c r="AK1096" s="10">
        <f>IF(G1096="Top",AJ1096*1,IF(G1096="Bottom",AJ1096+10,""))</f>
        <v>1</v>
      </c>
      <c r="AL1096" s="11" t="s">
        <v>3130</v>
      </c>
      <c r="AM1096" s="14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</row>
    <row r="1097" spans="1:73" s="11" customFormat="1" ht="11.25" hidden="1" x14ac:dyDescent="0.2">
      <c r="A1097" s="1">
        <v>39</v>
      </c>
      <c r="B1097" s="12" t="s">
        <v>143</v>
      </c>
      <c r="C1097" s="24">
        <v>42927</v>
      </c>
      <c r="D1097" s="1"/>
      <c r="E1097" s="20"/>
      <c r="F1097" s="1">
        <v>12.8</v>
      </c>
      <c r="G1097" s="7" t="s">
        <v>1</v>
      </c>
      <c r="H1097" s="5">
        <v>8.8999999999999999E-3</v>
      </c>
      <c r="I1097" s="6"/>
      <c r="J1097" s="6">
        <v>8.3000000000000004E-2</v>
      </c>
      <c r="K1097" s="6"/>
      <c r="L1097" s="6" t="str">
        <f>IF(H1097="","",IF(K1097="","",K1097/H1097))</f>
        <v/>
      </c>
      <c r="M1097" s="1"/>
      <c r="N1097" s="20"/>
      <c r="O1097" s="13"/>
      <c r="P1097" s="1"/>
      <c r="Q1097" s="20"/>
      <c r="R1097" s="13"/>
      <c r="S1097" s="6" t="s">
        <v>35</v>
      </c>
      <c r="T1097" s="6"/>
      <c r="U1097" s="6"/>
      <c r="V1097" s="6"/>
      <c r="W1097" s="6"/>
      <c r="X1097" s="6" t="str">
        <f>IF(T1097="","",T1097-U1097-V1097-W1097)</f>
        <v/>
      </c>
      <c r="Y1097" s="9" t="str">
        <f>IF(U1097="","",U1097/$T1097)</f>
        <v/>
      </c>
      <c r="Z1097" s="9" t="str">
        <f>IF(V1097="","",V1097/$T1097)</f>
        <v/>
      </c>
      <c r="AA1097" s="9" t="str">
        <f>IF(W1097="","",W1097/$T1097)</f>
        <v/>
      </c>
      <c r="AB1097" s="9" t="str">
        <f>IF(X1097="","",X1097/$T1097)</f>
        <v/>
      </c>
      <c r="AC1097" s="21"/>
      <c r="AD1097" s="1"/>
      <c r="AE1097" s="1">
        <v>2017</v>
      </c>
      <c r="AF1097" s="1"/>
      <c r="AG1097" s="1">
        <v>18</v>
      </c>
      <c r="AH1097" s="12" t="s">
        <v>2566</v>
      </c>
      <c r="AI1097" s="1"/>
      <c r="AJ1097" s="32">
        <f>IF(AE1097&lt;&gt;AE1096,"1",IF(C1097&gt;C1096,AJ1096+1,"1"))</f>
        <v>2</v>
      </c>
      <c r="AK1097" s="10">
        <f>IF(G1097="Top",AJ1097*1,IF(G1097="Bottom",AJ1097+10,""))</f>
        <v>12</v>
      </c>
      <c r="AL1097" s="11" t="s">
        <v>3495</v>
      </c>
      <c r="AM1097" s="14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</row>
    <row r="1098" spans="1:73" s="11" customFormat="1" ht="11.25" x14ac:dyDescent="0.2">
      <c r="A1098" s="1">
        <v>39</v>
      </c>
      <c r="B1098" s="12" t="s">
        <v>143</v>
      </c>
      <c r="C1098" s="24">
        <v>42927</v>
      </c>
      <c r="D1098" s="1">
        <v>14.3</v>
      </c>
      <c r="E1098" s="39">
        <v>3.85</v>
      </c>
      <c r="F1098" s="1">
        <v>1.5</v>
      </c>
      <c r="G1098" s="1" t="s">
        <v>4</v>
      </c>
      <c r="H1098" s="5">
        <v>9.4000000000000004E-3</v>
      </c>
      <c r="I1098" s="6">
        <v>7.2999999999999995E-2</v>
      </c>
      <c r="J1098" s="6">
        <v>2.1000000000000001E-2</v>
      </c>
      <c r="K1098" s="6">
        <v>0.73099999999999998</v>
      </c>
      <c r="L1098" s="6">
        <f>IF(H1098="","",IF(K1098="","",K1098/H1098))</f>
        <v>77.7659574468085</v>
      </c>
      <c r="M1098" s="1">
        <v>6</v>
      </c>
      <c r="N1098" s="20">
        <v>6.83</v>
      </c>
      <c r="O1098" s="13">
        <v>143.30000000000001</v>
      </c>
      <c r="P1098" s="1"/>
      <c r="Q1098" s="39">
        <v>2.5</v>
      </c>
      <c r="R1098" s="13"/>
      <c r="S1098" s="6">
        <v>0.15</v>
      </c>
      <c r="T1098" s="6">
        <v>2.09</v>
      </c>
      <c r="U1098" s="6">
        <v>1.5</v>
      </c>
      <c r="V1098" s="6">
        <v>0</v>
      </c>
      <c r="W1098" s="6">
        <v>0</v>
      </c>
      <c r="X1098" s="6">
        <f>IF(T1098="","",T1098-U1098-V1098-W1098)</f>
        <v>0.58999999999999986</v>
      </c>
      <c r="Y1098" s="9">
        <f>IF(U1098="","",U1098/$T1098)</f>
        <v>0.71770334928229673</v>
      </c>
      <c r="Z1098" s="9">
        <f>IF(V1098="","",V1098/$T1098)</f>
        <v>0</v>
      </c>
      <c r="AA1098" s="9">
        <f>IF(W1098="","",W1098/$T1098)</f>
        <v>0</v>
      </c>
      <c r="AB1098" s="9">
        <f>IF(X1098="","",X1098/$T1098)</f>
        <v>0.28229665071770332</v>
      </c>
      <c r="AC1098" s="21"/>
      <c r="AD1098" s="1"/>
      <c r="AE1098" s="1">
        <v>2017</v>
      </c>
      <c r="AF1098" s="1">
        <v>21</v>
      </c>
      <c r="AG1098" s="1">
        <v>24</v>
      </c>
      <c r="AH1098" s="12" t="s">
        <v>2566</v>
      </c>
      <c r="AI1098" s="1"/>
      <c r="AJ1098" s="32" t="str">
        <f>IF(AE1098&lt;&gt;AE1097,"1",IF(C1098&gt;C1097,AJ1097+1,"1"))</f>
        <v>1</v>
      </c>
      <c r="AK1098" s="10">
        <f>IF(G1098="Top",AJ1098*1,IF(G1098="Bottom",AJ1098+10,""))</f>
        <v>1</v>
      </c>
      <c r="AL1098" s="11" t="s">
        <v>3496</v>
      </c>
      <c r="AM1098" s="14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</row>
    <row r="1099" spans="1:73" s="11" customFormat="1" ht="11.25" hidden="1" x14ac:dyDescent="0.2">
      <c r="A1099" s="1">
        <v>39</v>
      </c>
      <c r="B1099" s="12" t="s">
        <v>143</v>
      </c>
      <c r="C1099" s="24">
        <v>42941</v>
      </c>
      <c r="D1099" s="1"/>
      <c r="E1099" s="20"/>
      <c r="F1099" s="1">
        <v>12.6</v>
      </c>
      <c r="G1099" s="7" t="s">
        <v>1</v>
      </c>
      <c r="H1099" s="5">
        <v>7.1999999999999998E-3</v>
      </c>
      <c r="I1099" s="6"/>
      <c r="J1099" s="6">
        <v>1.7000000000000001E-2</v>
      </c>
      <c r="K1099" s="6"/>
      <c r="L1099" s="6" t="str">
        <f>IF(H1099="","",IF(K1099="","",K1099/H1099))</f>
        <v/>
      </c>
      <c r="M1099" s="1"/>
      <c r="N1099" s="20"/>
      <c r="O1099" s="13"/>
      <c r="P1099" s="1"/>
      <c r="Q1099" s="20"/>
      <c r="R1099" s="13"/>
      <c r="S1099" s="6" t="s">
        <v>35</v>
      </c>
      <c r="T1099" s="6"/>
      <c r="U1099" s="6"/>
      <c r="V1099" s="6"/>
      <c r="W1099" s="6"/>
      <c r="X1099" s="6" t="str">
        <f>IF(T1099="","",T1099-U1099-V1099-W1099)</f>
        <v/>
      </c>
      <c r="Y1099" s="9" t="str">
        <f>IF(U1099="","",U1099/$T1099)</f>
        <v/>
      </c>
      <c r="Z1099" s="9" t="str">
        <f>IF(V1099="","",V1099/$T1099)</f>
        <v/>
      </c>
      <c r="AA1099" s="9" t="str">
        <f>IF(W1099="","",W1099/$T1099)</f>
        <v/>
      </c>
      <c r="AB1099" s="9" t="str">
        <f>IF(X1099="","",X1099/$T1099)</f>
        <v/>
      </c>
      <c r="AC1099" s="21"/>
      <c r="AD1099" s="1"/>
      <c r="AE1099" s="1">
        <v>2017</v>
      </c>
      <c r="AF1099" s="1"/>
      <c r="AG1099" s="1">
        <v>20</v>
      </c>
      <c r="AH1099" s="12" t="s">
        <v>2566</v>
      </c>
      <c r="AI1099" s="1"/>
      <c r="AJ1099" s="32">
        <f>IF(AE1099&lt;&gt;AE1098,"1",IF(C1099&gt;C1098,AJ1098+1,"1"))</f>
        <v>2</v>
      </c>
      <c r="AK1099" s="10">
        <f>IF(G1099="Top",AJ1099*1,IF(G1099="Bottom",AJ1099+10,""))</f>
        <v>12</v>
      </c>
      <c r="AL1099" s="11" t="s">
        <v>3889</v>
      </c>
      <c r="AM1099" s="14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</row>
    <row r="1100" spans="1:73" s="11" customFormat="1" ht="11.25" x14ac:dyDescent="0.2">
      <c r="A1100" s="1">
        <v>39</v>
      </c>
      <c r="B1100" s="12" t="s">
        <v>143</v>
      </c>
      <c r="C1100" s="24">
        <v>42941</v>
      </c>
      <c r="D1100" s="1">
        <v>14.1</v>
      </c>
      <c r="E1100" s="39">
        <v>3.2</v>
      </c>
      <c r="F1100" s="1">
        <v>1.5</v>
      </c>
      <c r="G1100" s="1" t="s">
        <v>4</v>
      </c>
      <c r="H1100" s="5">
        <v>1.46E-2</v>
      </c>
      <c r="I1100" s="6">
        <v>3.2000000000000001E-2</v>
      </c>
      <c r="J1100" s="6">
        <v>6.4000000000000001E-2</v>
      </c>
      <c r="K1100" s="6">
        <v>0.51900000000000002</v>
      </c>
      <c r="L1100" s="6">
        <f>IF(H1100="","",IF(K1100="","",K1100/H1100))</f>
        <v>35.547945205479451</v>
      </c>
      <c r="M1100" s="1">
        <v>5</v>
      </c>
      <c r="N1100" s="20">
        <v>7.47</v>
      </c>
      <c r="O1100" s="13">
        <v>145.80000000000001</v>
      </c>
      <c r="P1100" s="1">
        <v>21.3</v>
      </c>
      <c r="Q1100" s="39">
        <v>2.9</v>
      </c>
      <c r="R1100" s="13"/>
      <c r="S1100" s="6">
        <v>0.15</v>
      </c>
      <c r="T1100" s="6">
        <v>2.27</v>
      </c>
      <c r="U1100" s="6">
        <v>0.53</v>
      </c>
      <c r="V1100" s="6">
        <v>0</v>
      </c>
      <c r="W1100" s="6">
        <v>0</v>
      </c>
      <c r="X1100" s="6">
        <f>IF(T1100="","",T1100-U1100-V1100-W1100)</f>
        <v>1.74</v>
      </c>
      <c r="Y1100" s="9">
        <f>IF(U1100="","",U1100/$T1100)</f>
        <v>0.23348017621145375</v>
      </c>
      <c r="Z1100" s="9">
        <f>IF(V1100="","",V1100/$T1100)</f>
        <v>0</v>
      </c>
      <c r="AA1100" s="9">
        <f>IF(W1100="","",W1100/$T1100)</f>
        <v>0</v>
      </c>
      <c r="AB1100" s="9">
        <f>IF(X1100="","",X1100/$T1100)</f>
        <v>0.76651982378854622</v>
      </c>
      <c r="AC1100" s="21"/>
      <c r="AD1100" s="1"/>
      <c r="AE1100" s="1">
        <v>2017</v>
      </c>
      <c r="AF1100" s="1">
        <v>20</v>
      </c>
      <c r="AG1100" s="1">
        <v>24</v>
      </c>
      <c r="AH1100" s="12" t="s">
        <v>2566</v>
      </c>
      <c r="AI1100" s="1"/>
      <c r="AJ1100" s="32" t="str">
        <f>IF(AE1100&lt;&gt;AE1099,"1",IF(C1100&gt;C1099,AJ1099+1,"1"))</f>
        <v>1</v>
      </c>
      <c r="AK1100" s="10">
        <f>IF(G1100="Top",AJ1100*1,IF(G1100="Bottom",AJ1100+10,""))</f>
        <v>1</v>
      </c>
      <c r="AL1100" s="11" t="s">
        <v>3890</v>
      </c>
      <c r="AM1100" s="14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</row>
    <row r="1101" spans="1:73" s="11" customFormat="1" ht="11.25" hidden="1" x14ac:dyDescent="0.2">
      <c r="A1101" s="1">
        <v>39</v>
      </c>
      <c r="B1101" s="12" t="s">
        <v>143</v>
      </c>
      <c r="C1101" s="24">
        <v>42955</v>
      </c>
      <c r="D1101" s="1"/>
      <c r="E1101" s="20"/>
      <c r="F1101" s="1">
        <v>11.7</v>
      </c>
      <c r="G1101" s="7" t="s">
        <v>1</v>
      </c>
      <c r="H1101" s="5"/>
      <c r="I1101" s="6"/>
      <c r="J1101" s="6">
        <v>5.0000000000000001E-3</v>
      </c>
      <c r="K1101" s="6"/>
      <c r="L1101" s="6" t="str">
        <f>IF(H1101="","",IF(K1101="","",K1101/H1101))</f>
        <v/>
      </c>
      <c r="M1101" s="1"/>
      <c r="N1101" s="20"/>
      <c r="O1101" s="13"/>
      <c r="P1101" s="1"/>
      <c r="Q1101" s="20"/>
      <c r="R1101" s="13"/>
      <c r="S1101" s="6" t="s">
        <v>35</v>
      </c>
      <c r="T1101" s="6"/>
      <c r="U1101" s="6"/>
      <c r="V1101" s="6"/>
      <c r="W1101" s="6"/>
      <c r="X1101" s="6" t="str">
        <f>IF(T1101="","",T1101-U1101-V1101-W1101)</f>
        <v/>
      </c>
      <c r="Y1101" s="9" t="str">
        <f>IF(U1101="","",U1101/$T1101)</f>
        <v/>
      </c>
      <c r="Z1101" s="9" t="str">
        <f>IF(V1101="","",V1101/$T1101)</f>
        <v/>
      </c>
      <c r="AA1101" s="9" t="str">
        <f>IF(W1101="","",W1101/$T1101)</f>
        <v/>
      </c>
      <c r="AB1101" s="9" t="str">
        <f>IF(X1101="","",X1101/$T1101)</f>
        <v/>
      </c>
      <c r="AC1101" s="21"/>
      <c r="AD1101" s="1"/>
      <c r="AE1101" s="1">
        <v>2017</v>
      </c>
      <c r="AF1101" s="1"/>
      <c r="AG1101" s="1">
        <v>20</v>
      </c>
      <c r="AH1101" s="12" t="s">
        <v>2566</v>
      </c>
      <c r="AI1101" s="1"/>
      <c r="AJ1101" s="32">
        <f>IF(AE1101&lt;&gt;AE1100,"1",IF(C1101&gt;C1100,AJ1100+1,"1"))</f>
        <v>2</v>
      </c>
      <c r="AK1101" s="10">
        <f>IF(G1101="Top",AJ1101*1,IF(G1101="Bottom",AJ1101+10,""))</f>
        <v>12</v>
      </c>
      <c r="AL1101" s="11" t="s">
        <v>4295</v>
      </c>
      <c r="AM1101" s="14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</row>
    <row r="1102" spans="1:73" s="11" customFormat="1" ht="11.25" x14ac:dyDescent="0.2">
      <c r="A1102" s="1">
        <v>39</v>
      </c>
      <c r="B1102" s="12" t="s">
        <v>143</v>
      </c>
      <c r="C1102" s="24">
        <v>42955</v>
      </c>
      <c r="D1102" s="1">
        <v>13.2</v>
      </c>
      <c r="E1102" s="39">
        <v>2.65</v>
      </c>
      <c r="F1102" s="1">
        <v>1.5</v>
      </c>
      <c r="G1102" s="1" t="s">
        <v>4</v>
      </c>
      <c r="H1102" s="5">
        <v>2.3600000000000003E-2</v>
      </c>
      <c r="I1102" s="6">
        <v>7.0000000000000001E-3</v>
      </c>
      <c r="J1102" s="6">
        <v>2.5000000000000001E-3</v>
      </c>
      <c r="K1102" s="6">
        <v>0.21299999999999999</v>
      </c>
      <c r="L1102" s="6">
        <f>IF(H1102="","",IF(K1102="","",K1102/H1102))</f>
        <v>9.0254237288135588</v>
      </c>
      <c r="M1102" s="1">
        <v>10</v>
      </c>
      <c r="N1102" s="20">
        <v>7.22</v>
      </c>
      <c r="O1102" s="13">
        <v>136.1</v>
      </c>
      <c r="P1102" s="1"/>
      <c r="Q1102" s="39">
        <v>3.2</v>
      </c>
      <c r="R1102" s="13"/>
      <c r="S1102" s="6">
        <v>0.15</v>
      </c>
      <c r="T1102" s="6">
        <v>3.12</v>
      </c>
      <c r="U1102" s="6">
        <v>0.45</v>
      </c>
      <c r="V1102" s="6">
        <v>0</v>
      </c>
      <c r="W1102" s="6">
        <v>0</v>
      </c>
      <c r="X1102" s="6">
        <f>IF(T1102="","",T1102-U1102-V1102-W1102)</f>
        <v>2.67</v>
      </c>
      <c r="Y1102" s="9">
        <f>IF(U1102="","",U1102/$T1102)</f>
        <v>0.14423076923076922</v>
      </c>
      <c r="Z1102" s="9">
        <f>IF(V1102="","",V1102/$T1102)</f>
        <v>0</v>
      </c>
      <c r="AA1102" s="9">
        <f>IF(W1102="","",W1102/$T1102)</f>
        <v>0</v>
      </c>
      <c r="AB1102" s="9">
        <f>IF(X1102="","",X1102/$T1102)</f>
        <v>0.85576923076923073</v>
      </c>
      <c r="AC1102" s="21"/>
      <c r="AD1102" s="1"/>
      <c r="AE1102" s="1">
        <v>2017</v>
      </c>
      <c r="AF1102" s="1">
        <v>22</v>
      </c>
      <c r="AG1102" s="1">
        <v>24</v>
      </c>
      <c r="AH1102" s="12" t="s">
        <v>2566</v>
      </c>
      <c r="AI1102" s="1"/>
      <c r="AJ1102" s="32" t="str">
        <f>IF(AE1102&lt;&gt;AE1101,"1",IF(C1102&gt;C1101,AJ1101+1,"1"))</f>
        <v>1</v>
      </c>
      <c r="AK1102" s="10">
        <f>IF(G1102="Top",AJ1102*1,IF(G1102="Bottom",AJ1102+10,""))</f>
        <v>1</v>
      </c>
      <c r="AL1102" s="11" t="s">
        <v>4296</v>
      </c>
      <c r="AM1102" s="14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</row>
    <row r="1103" spans="1:73" s="11" customFormat="1" ht="11.25" hidden="1" x14ac:dyDescent="0.2">
      <c r="A1103" s="1">
        <v>39</v>
      </c>
      <c r="B1103" s="12" t="s">
        <v>143</v>
      </c>
      <c r="C1103" s="24">
        <v>42970</v>
      </c>
      <c r="D1103" s="1"/>
      <c r="E1103" s="20"/>
      <c r="F1103" s="1">
        <v>12.2</v>
      </c>
      <c r="G1103" s="7" t="s">
        <v>1</v>
      </c>
      <c r="H1103" s="5">
        <v>3.15E-2</v>
      </c>
      <c r="I1103" s="6"/>
      <c r="J1103" s="6">
        <v>3.5999999999999997E-2</v>
      </c>
      <c r="K1103" s="6"/>
      <c r="L1103" s="6" t="str">
        <f>IF(H1103="","",IF(K1103="","",K1103/H1103))</f>
        <v/>
      </c>
      <c r="M1103" s="1"/>
      <c r="N1103" s="20"/>
      <c r="O1103" s="13"/>
      <c r="P1103" s="1"/>
      <c r="Q1103" s="20"/>
      <c r="R1103" s="13"/>
      <c r="S1103" s="6" t="s">
        <v>35</v>
      </c>
      <c r="T1103" s="6"/>
      <c r="U1103" s="6"/>
      <c r="V1103" s="6"/>
      <c r="W1103" s="6"/>
      <c r="X1103" s="6" t="str">
        <f>IF(T1103="","",T1103-U1103-V1103-W1103)</f>
        <v/>
      </c>
      <c r="Y1103" s="9" t="str">
        <f>IF(U1103="","",U1103/$T1103)</f>
        <v/>
      </c>
      <c r="Z1103" s="9" t="str">
        <f>IF(V1103="","",V1103/$T1103)</f>
        <v/>
      </c>
      <c r="AA1103" s="9" t="str">
        <f>IF(W1103="","",W1103/$T1103)</f>
        <v/>
      </c>
      <c r="AB1103" s="9" t="str">
        <f>IF(X1103="","",X1103/$T1103)</f>
        <v/>
      </c>
      <c r="AC1103" s="21"/>
      <c r="AD1103" s="1"/>
      <c r="AE1103" s="1">
        <v>2017</v>
      </c>
      <c r="AF1103" s="1"/>
      <c r="AG1103" s="1">
        <v>23</v>
      </c>
      <c r="AH1103" s="12" t="s">
        <v>2566</v>
      </c>
      <c r="AI1103" s="1"/>
      <c r="AJ1103" s="32">
        <f>IF(AE1103&lt;&gt;AE1102,"1",IF(C1103&gt;C1102,AJ1102+1,"1"))</f>
        <v>2</v>
      </c>
      <c r="AK1103" s="10">
        <f>IF(G1103="Top",AJ1103*1,IF(G1103="Bottom",AJ1103+10,""))</f>
        <v>12</v>
      </c>
      <c r="AL1103" s="11" t="s">
        <v>4720</v>
      </c>
      <c r="AM1103" s="14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</row>
    <row r="1104" spans="1:73" s="11" customFormat="1" ht="11.25" x14ac:dyDescent="0.2">
      <c r="A1104" s="1">
        <v>39</v>
      </c>
      <c r="B1104" s="12" t="s">
        <v>143</v>
      </c>
      <c r="C1104" s="24">
        <v>42970</v>
      </c>
      <c r="D1104" s="1">
        <v>13.7</v>
      </c>
      <c r="E1104" s="39">
        <v>4.9000000000000004</v>
      </c>
      <c r="F1104" s="1">
        <v>1.5</v>
      </c>
      <c r="G1104" s="1" t="s">
        <v>4</v>
      </c>
      <c r="H1104" s="5">
        <v>1.0999999999999999E-2</v>
      </c>
      <c r="I1104" s="6">
        <v>7.0000000000000001E-3</v>
      </c>
      <c r="J1104" s="6">
        <v>8.9999999999999993E-3</v>
      </c>
      <c r="K1104" s="6"/>
      <c r="L1104" s="6" t="str">
        <f>IF(H1104="","",IF(K1104="","",K1104/H1104))</f>
        <v/>
      </c>
      <c r="M1104" s="1">
        <v>6</v>
      </c>
      <c r="N1104" s="20">
        <v>8.08</v>
      </c>
      <c r="O1104" s="13">
        <v>147.69999999999999</v>
      </c>
      <c r="P1104" s="1"/>
      <c r="Q1104" s="39">
        <v>1.3</v>
      </c>
      <c r="R1104" s="13">
        <v>16.8</v>
      </c>
      <c r="S1104" s="6">
        <v>0.15</v>
      </c>
      <c r="T1104" s="6">
        <v>2.79</v>
      </c>
      <c r="U1104" s="6">
        <v>0.69</v>
      </c>
      <c r="V1104" s="6">
        <v>0</v>
      </c>
      <c r="W1104" s="6">
        <v>0</v>
      </c>
      <c r="X1104" s="6">
        <f>IF(T1104="","",T1104-U1104-V1104-W1104)</f>
        <v>2.1</v>
      </c>
      <c r="Y1104" s="9">
        <f>IF(U1104="","",U1104/$T1104)</f>
        <v>0.24731182795698922</v>
      </c>
      <c r="Z1104" s="9">
        <f>IF(V1104="","",V1104/$T1104)</f>
        <v>0</v>
      </c>
      <c r="AA1104" s="9">
        <f>IF(W1104="","",W1104/$T1104)</f>
        <v>0</v>
      </c>
      <c r="AB1104" s="9">
        <f>IF(X1104="","",X1104/$T1104)</f>
        <v>0.75268817204301075</v>
      </c>
      <c r="AC1104" s="21"/>
      <c r="AD1104" s="1"/>
      <c r="AE1104" s="1">
        <v>2017</v>
      </c>
      <c r="AF1104" s="1">
        <v>20</v>
      </c>
      <c r="AG1104" s="1">
        <v>25</v>
      </c>
      <c r="AH1104" s="12" t="s">
        <v>2566</v>
      </c>
      <c r="AI1104" s="1"/>
      <c r="AJ1104" s="32" t="str">
        <f>IF(AE1104&lt;&gt;AE1103,"1",IF(C1104&gt;C1103,AJ1103+1,"1"))</f>
        <v>1</v>
      </c>
      <c r="AK1104" s="10">
        <f>IF(G1104="Top",AJ1104*1,IF(G1104="Bottom",AJ1104+10,""))</f>
        <v>1</v>
      </c>
      <c r="AL1104" s="11" t="s">
        <v>4721</v>
      </c>
      <c r="AM1104" s="14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</row>
    <row r="1105" spans="1:73" s="11" customFormat="1" ht="11.25" hidden="1" x14ac:dyDescent="0.2">
      <c r="A1105" s="1">
        <v>39</v>
      </c>
      <c r="B1105" s="12" t="s">
        <v>143</v>
      </c>
      <c r="C1105" s="24">
        <v>42982</v>
      </c>
      <c r="D1105" s="1"/>
      <c r="E1105" s="20"/>
      <c r="F1105" s="1">
        <v>13.1</v>
      </c>
      <c r="G1105" s="7" t="s">
        <v>1</v>
      </c>
      <c r="H1105" s="5">
        <v>1.34E-2</v>
      </c>
      <c r="I1105" s="6"/>
      <c r="J1105" s="6">
        <v>2.4E-2</v>
      </c>
      <c r="K1105" s="6"/>
      <c r="L1105" s="6" t="str">
        <f>IF(H1105="","",IF(K1105="","",K1105/H1105))</f>
        <v/>
      </c>
      <c r="M1105" s="1"/>
      <c r="N1105" s="20"/>
      <c r="O1105" s="13"/>
      <c r="P1105" s="1"/>
      <c r="Q1105" s="20"/>
      <c r="R1105" s="13"/>
      <c r="S1105" s="6" t="s">
        <v>35</v>
      </c>
      <c r="T1105" s="6"/>
      <c r="U1105" s="6"/>
      <c r="V1105" s="6"/>
      <c r="W1105" s="6"/>
      <c r="X1105" s="6" t="str">
        <f>IF(T1105="","",T1105-U1105-V1105-W1105)</f>
        <v/>
      </c>
      <c r="Y1105" s="9" t="str">
        <f>IF(U1105="","",U1105/$T1105)</f>
        <v/>
      </c>
      <c r="Z1105" s="9" t="str">
        <f>IF(V1105="","",V1105/$T1105)</f>
        <v/>
      </c>
      <c r="AA1105" s="9" t="str">
        <f>IF(W1105="","",W1105/$T1105)</f>
        <v/>
      </c>
      <c r="AB1105" s="9" t="str">
        <f>IF(X1105="","",X1105/$T1105)</f>
        <v/>
      </c>
      <c r="AC1105" s="21"/>
      <c r="AD1105" s="1"/>
      <c r="AE1105" s="1">
        <v>2017</v>
      </c>
      <c r="AF1105" s="1"/>
      <c r="AG1105" s="1">
        <v>18</v>
      </c>
      <c r="AH1105" s="12" t="s">
        <v>2566</v>
      </c>
      <c r="AI1105" s="1"/>
      <c r="AJ1105" s="32">
        <f>IF(AE1105&lt;&gt;AE1104,"1",IF(C1105&gt;C1104,AJ1104+1,"1"))</f>
        <v>2</v>
      </c>
      <c r="AK1105" s="10">
        <f>IF(G1105="Top",AJ1105*1,IF(G1105="Bottom",AJ1105+10,""))</f>
        <v>12</v>
      </c>
      <c r="AL1105" s="11" t="s">
        <v>4979</v>
      </c>
      <c r="AM1105" s="14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</row>
    <row r="1106" spans="1:73" s="11" customFormat="1" ht="11.25" x14ac:dyDescent="0.2">
      <c r="A1106" s="1">
        <v>39</v>
      </c>
      <c r="B1106" s="12" t="s">
        <v>143</v>
      </c>
      <c r="C1106" s="24">
        <v>42982</v>
      </c>
      <c r="D1106" s="1">
        <v>14.6</v>
      </c>
      <c r="E1106" s="39">
        <v>4.5999999999999996</v>
      </c>
      <c r="F1106" s="1">
        <v>1.5</v>
      </c>
      <c r="G1106" s="1" t="s">
        <v>4</v>
      </c>
      <c r="H1106" s="5">
        <v>1.0800000000000001E-2</v>
      </c>
      <c r="I1106" s="6">
        <v>7.0000000000000001E-3</v>
      </c>
      <c r="J1106" s="6">
        <v>1.2999999999999999E-2</v>
      </c>
      <c r="K1106" s="6">
        <v>0.253</v>
      </c>
      <c r="L1106" s="6">
        <f>IF(H1106="","",IF(K1106="","",K1106/H1106))</f>
        <v>23.425925925925924</v>
      </c>
      <c r="M1106" s="1">
        <v>6</v>
      </c>
      <c r="N1106" s="20">
        <v>7.45</v>
      </c>
      <c r="O1106" s="13">
        <v>124.1</v>
      </c>
      <c r="P1106" s="1"/>
      <c r="Q1106" s="39">
        <v>2.5</v>
      </c>
      <c r="R1106" s="13"/>
      <c r="S1106" s="6">
        <v>0.15</v>
      </c>
      <c r="T1106" s="6">
        <v>1.7</v>
      </c>
      <c r="U1106" s="6">
        <v>0.3</v>
      </c>
      <c r="V1106" s="6">
        <v>0</v>
      </c>
      <c r="W1106" s="6">
        <v>0</v>
      </c>
      <c r="X1106" s="6">
        <f>IF(T1106="","",T1106-U1106-V1106-W1106)</f>
        <v>1.4</v>
      </c>
      <c r="Y1106" s="9">
        <f>IF(U1106="","",U1106/$T1106)</f>
        <v>0.17647058823529413</v>
      </c>
      <c r="Z1106" s="9">
        <f>IF(V1106="","",V1106/$T1106)</f>
        <v>0</v>
      </c>
      <c r="AA1106" s="9">
        <f>IF(W1106="","",W1106/$T1106)</f>
        <v>0</v>
      </c>
      <c r="AB1106" s="9">
        <f>IF(X1106="","",X1106/$T1106)</f>
        <v>0.82352941176470584</v>
      </c>
      <c r="AC1106" s="21"/>
      <c r="AD1106" s="1"/>
      <c r="AE1106" s="1">
        <v>2017</v>
      </c>
      <c r="AF1106" s="1">
        <v>21</v>
      </c>
      <c r="AG1106" s="1">
        <v>20</v>
      </c>
      <c r="AH1106" s="12" t="s">
        <v>2566</v>
      </c>
      <c r="AI1106" s="1"/>
      <c r="AJ1106" s="32" t="str">
        <f>IF(AE1106&lt;&gt;AE1105,"1",IF(C1106&gt;C1105,AJ1105+1,"1"))</f>
        <v>1</v>
      </c>
      <c r="AK1106" s="10">
        <f>IF(G1106="Top",AJ1106*1,IF(G1106="Bottom",AJ1106+10,""))</f>
        <v>1</v>
      </c>
      <c r="AL1106" s="11" t="s">
        <v>4980</v>
      </c>
      <c r="AM1106" s="14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</row>
    <row r="1107" spans="1:73" s="11" customFormat="1" ht="11.25" hidden="1" x14ac:dyDescent="0.2">
      <c r="A1107" s="15">
        <v>40</v>
      </c>
      <c r="B1107" s="12" t="s">
        <v>284</v>
      </c>
      <c r="C1107" s="16">
        <v>42536</v>
      </c>
      <c r="D1107" s="3"/>
      <c r="E1107" s="4"/>
      <c r="F1107" s="3">
        <v>12</v>
      </c>
      <c r="G1107" s="7" t="s">
        <v>1</v>
      </c>
      <c r="H1107" s="17">
        <v>6.3E-3</v>
      </c>
      <c r="I1107" s="4"/>
      <c r="J1107" s="4">
        <v>4.9000000000000002E-2</v>
      </c>
      <c r="K1107" s="4"/>
      <c r="L1107" s="4" t="str">
        <f>IF(K1107="","",IF(H1107="","",K1107/H1107))</f>
        <v/>
      </c>
      <c r="M1107" s="7"/>
      <c r="N1107" s="4"/>
      <c r="O1107" s="7"/>
      <c r="P1107" s="3"/>
      <c r="Q1107" s="4"/>
      <c r="R1107" s="3"/>
      <c r="S1107" s="4"/>
      <c r="T1107" s="8"/>
      <c r="U1107" s="8"/>
      <c r="V1107" s="4"/>
      <c r="W1107" s="4"/>
      <c r="X1107" s="4" t="str">
        <f>IF(T1107="","",IF(W1107="","",(T1107-U1107-V1107-W1107)))</f>
        <v/>
      </c>
      <c r="Y1107" s="9" t="str">
        <f>IF(U1107="","",U1107/$T1107)</f>
        <v/>
      </c>
      <c r="Z1107" s="9" t="str">
        <f>IF(V1107="","",V1107/$T1107)</f>
        <v/>
      </c>
      <c r="AA1107" s="9" t="str">
        <f>IF(W1107="","",W1107/$T1107)</f>
        <v/>
      </c>
      <c r="AB1107" s="9" t="str">
        <f>IF(X1107="","",X1107/$T1107)</f>
        <v/>
      </c>
      <c r="AC1107" s="9"/>
      <c r="AD1107" s="8"/>
      <c r="AE1107" s="10">
        <v>2016</v>
      </c>
      <c r="AF1107" s="7"/>
      <c r="AG1107" s="7">
        <v>19</v>
      </c>
      <c r="AH1107" s="12" t="s">
        <v>285</v>
      </c>
      <c r="AI1107" s="12"/>
      <c r="AJ1107" s="32" t="str">
        <f>IF(AE1107&lt;&gt;AE1106,"1",IF(C1107&gt;C1106,AJ1106+1,"1"))</f>
        <v>1</v>
      </c>
      <c r="AK1107" s="10">
        <f>IF(G1107="Top",AJ1107*1,IF(G1107="Bottom",AJ1107+10,""))</f>
        <v>11</v>
      </c>
      <c r="AL1107" s="11" t="s">
        <v>286</v>
      </c>
      <c r="AN1107" s="10"/>
      <c r="AO1107" s="10"/>
      <c r="AP1107" s="7"/>
      <c r="AQ1107" s="10"/>
      <c r="AR1107" s="10"/>
      <c r="AS1107" s="10"/>
      <c r="AT1107" s="10"/>
      <c r="AU1107" s="10"/>
      <c r="AV1107" s="10"/>
      <c r="AW1107" s="10"/>
      <c r="AX1107" s="10"/>
      <c r="AY1107" s="10"/>
      <c r="AZ1107" s="10"/>
      <c r="BA1107" s="10"/>
      <c r="BB1107" s="10"/>
      <c r="BC1107" s="10"/>
      <c r="BD1107" s="10"/>
      <c r="BE1107" s="10"/>
    </row>
    <row r="1108" spans="1:73" s="11" customFormat="1" ht="11.25" x14ac:dyDescent="0.2">
      <c r="A1108" s="15">
        <v>40</v>
      </c>
      <c r="B1108" s="12" t="s">
        <v>284</v>
      </c>
      <c r="C1108" s="16">
        <v>42536</v>
      </c>
      <c r="D1108" s="3">
        <v>15</v>
      </c>
      <c r="E1108" s="38">
        <v>7.7</v>
      </c>
      <c r="F1108" s="3">
        <v>1.5</v>
      </c>
      <c r="G1108" s="7" t="s">
        <v>4</v>
      </c>
      <c r="H1108" s="17">
        <v>6.6E-3</v>
      </c>
      <c r="I1108" s="4">
        <v>2.9000000000000001E-2</v>
      </c>
      <c r="J1108" s="4">
        <v>6.4000000000000001E-2</v>
      </c>
      <c r="K1108" s="4">
        <v>0.20399999999999999</v>
      </c>
      <c r="L1108" s="4">
        <f>IF(K1108="","",IF(H1108="","",K1108/H1108))</f>
        <v>30.909090909090907</v>
      </c>
      <c r="M1108" s="7">
        <v>9</v>
      </c>
      <c r="N1108" s="4">
        <v>7.94</v>
      </c>
      <c r="O1108" s="7">
        <v>150.9</v>
      </c>
      <c r="P1108" s="3">
        <v>21.9</v>
      </c>
      <c r="Q1108" s="38">
        <v>0.7</v>
      </c>
      <c r="R1108" s="3"/>
      <c r="S1108" s="4">
        <v>0.15</v>
      </c>
      <c r="T1108" s="8">
        <v>0.15</v>
      </c>
      <c r="U1108" s="8">
        <v>0</v>
      </c>
      <c r="V1108" s="4">
        <v>0</v>
      </c>
      <c r="W1108" s="4">
        <v>0.15</v>
      </c>
      <c r="X1108" s="4">
        <f>IF(T1108="","",IF(W1108="","",(T1108-U1108-V1108-W1108)))</f>
        <v>0</v>
      </c>
      <c r="Y1108" s="9">
        <f>IF(U1108="","",U1108/$T1108)</f>
        <v>0</v>
      </c>
      <c r="Z1108" s="9">
        <f>IF(V1108="","",V1108/$T1108)</f>
        <v>0</v>
      </c>
      <c r="AA1108" s="9">
        <f>IF(W1108="","",W1108/$T1108)</f>
        <v>1</v>
      </c>
      <c r="AB1108" s="9">
        <f>IF(X1108="","",X1108/$T1108)</f>
        <v>0</v>
      </c>
      <c r="AC1108" s="9"/>
      <c r="AD1108" s="8"/>
      <c r="AE1108" s="10">
        <v>2016</v>
      </c>
      <c r="AF1108" s="7">
        <v>29</v>
      </c>
      <c r="AG1108" s="7">
        <v>22</v>
      </c>
      <c r="AH1108" s="12" t="s">
        <v>285</v>
      </c>
      <c r="AI1108" s="12"/>
      <c r="AJ1108" s="32" t="str">
        <f>IF(AE1108&lt;&gt;AE1107,"1",IF(C1108&gt;C1107,AJ1107+1,"1"))</f>
        <v>1</v>
      </c>
      <c r="AK1108" s="10">
        <f>IF(G1108="Top",AJ1108*1,IF(G1108="Bottom",AJ1108+10,""))</f>
        <v>1</v>
      </c>
      <c r="AL1108" s="11" t="s">
        <v>287</v>
      </c>
      <c r="AN1108" s="10"/>
      <c r="AO1108" s="10"/>
      <c r="AP1108" s="7"/>
      <c r="AQ1108" s="10"/>
      <c r="AR1108" s="10"/>
      <c r="AS1108" s="10"/>
      <c r="AT1108" s="10"/>
      <c r="AU1108" s="10"/>
      <c r="AV1108" s="10"/>
      <c r="AW1108" s="10"/>
      <c r="AX1108" s="10"/>
      <c r="AY1108" s="10"/>
      <c r="AZ1108" s="10"/>
      <c r="BA1108" s="10"/>
      <c r="BB1108" s="10"/>
      <c r="BC1108" s="10"/>
      <c r="BD1108" s="10"/>
      <c r="BE1108" s="10"/>
    </row>
    <row r="1109" spans="1:73" s="11" customFormat="1" ht="11.25" hidden="1" x14ac:dyDescent="0.2">
      <c r="A1109" s="15">
        <v>40</v>
      </c>
      <c r="B1109" s="12" t="s">
        <v>284</v>
      </c>
      <c r="C1109" s="16">
        <v>42547</v>
      </c>
      <c r="D1109" s="3"/>
      <c r="E1109" s="4"/>
      <c r="F1109" s="3">
        <v>13</v>
      </c>
      <c r="G1109" s="7" t="s">
        <v>1</v>
      </c>
      <c r="H1109" s="17">
        <v>0.29039999999999999</v>
      </c>
      <c r="I1109" s="4"/>
      <c r="J1109" s="4" t="s">
        <v>35</v>
      </c>
      <c r="K1109" s="4"/>
      <c r="L1109" s="4" t="str">
        <f>IF(K1109="","",IF(H1109="","",K1109/H1109))</f>
        <v/>
      </c>
      <c r="M1109" s="7"/>
      <c r="N1109" s="4"/>
      <c r="O1109" s="7"/>
      <c r="P1109" s="3"/>
      <c r="Q1109" s="4"/>
      <c r="R1109" s="3"/>
      <c r="S1109" s="4"/>
      <c r="T1109" s="8"/>
      <c r="U1109" s="8"/>
      <c r="V1109" s="4"/>
      <c r="W1109" s="4"/>
      <c r="X1109" s="4" t="str">
        <f>IF(T1109="","",IF(W1109="","",(T1109-U1109-V1109-W1109)))</f>
        <v/>
      </c>
      <c r="Y1109" s="9" t="str">
        <f>IF(U1109="","",U1109/$T1109)</f>
        <v/>
      </c>
      <c r="Z1109" s="9" t="str">
        <f>IF(V1109="","",V1109/$T1109)</f>
        <v/>
      </c>
      <c r="AA1109" s="9" t="str">
        <f>IF(W1109="","",W1109/$T1109)</f>
        <v/>
      </c>
      <c r="AB1109" s="9" t="str">
        <f>IF(X1109="","",X1109/$T1109)</f>
        <v/>
      </c>
      <c r="AC1109" s="9"/>
      <c r="AD1109" s="8"/>
      <c r="AE1109" s="10">
        <v>2016</v>
      </c>
      <c r="AF1109" s="7"/>
      <c r="AG1109" s="7">
        <v>21</v>
      </c>
      <c r="AH1109" s="12" t="s">
        <v>285</v>
      </c>
      <c r="AI1109" s="12"/>
      <c r="AJ1109" s="32">
        <f>IF(AE1109&lt;&gt;AE1108,"1",IF(C1109&gt;C1108,AJ1108+1,"1"))</f>
        <v>2</v>
      </c>
      <c r="AK1109" s="10">
        <f>IF(G1109="Top",AJ1109*1,IF(G1109="Bottom",AJ1109+10,""))</f>
        <v>12</v>
      </c>
      <c r="AL1109" s="11" t="s">
        <v>535</v>
      </c>
      <c r="AN1109" s="10"/>
      <c r="AO1109" s="10"/>
      <c r="AP1109" s="7"/>
      <c r="AQ1109" s="10"/>
      <c r="AR1109" s="10"/>
      <c r="AS1109" s="10"/>
      <c r="AT1109" s="10"/>
      <c r="AU1109" s="10"/>
      <c r="AV1109" s="10"/>
      <c r="AW1109" s="10"/>
      <c r="AX1109" s="10"/>
      <c r="AY1109" s="10"/>
      <c r="AZ1109" s="10"/>
      <c r="BA1109" s="10"/>
      <c r="BB1109" s="10"/>
      <c r="BC1109" s="10"/>
      <c r="BD1109" s="10"/>
      <c r="BE1109" s="10"/>
    </row>
    <row r="1110" spans="1:73" s="11" customFormat="1" ht="11.25" x14ac:dyDescent="0.2">
      <c r="A1110" s="15">
        <v>40</v>
      </c>
      <c r="B1110" s="12" t="s">
        <v>284</v>
      </c>
      <c r="C1110" s="16">
        <v>42547</v>
      </c>
      <c r="D1110" s="3" t="s">
        <v>35</v>
      </c>
      <c r="E1110" s="38">
        <v>7.7</v>
      </c>
      <c r="F1110" s="3">
        <v>1.5</v>
      </c>
      <c r="G1110" s="7" t="s">
        <v>4</v>
      </c>
      <c r="H1110" s="17">
        <v>1.1800000000000001E-2</v>
      </c>
      <c r="I1110" s="4" t="s">
        <v>35</v>
      </c>
      <c r="J1110" s="4" t="s">
        <v>35</v>
      </c>
      <c r="K1110" s="4">
        <v>0.26100000000000001</v>
      </c>
      <c r="L1110" s="4">
        <f>IF(K1110="","",IF(H1110="","",K1110/H1110))</f>
        <v>22.118644067796609</v>
      </c>
      <c r="M1110" s="7">
        <v>22</v>
      </c>
      <c r="N1110" s="4">
        <v>7.48</v>
      </c>
      <c r="O1110" s="7">
        <v>139.19999999999999</v>
      </c>
      <c r="P1110" s="3"/>
      <c r="Q1110" s="38">
        <v>1.7</v>
      </c>
      <c r="R1110" s="3"/>
      <c r="S1110" s="4">
        <v>0.15</v>
      </c>
      <c r="T1110" s="8">
        <v>0.13</v>
      </c>
      <c r="U1110" s="8">
        <v>0.13</v>
      </c>
      <c r="V1110" s="4">
        <v>0</v>
      </c>
      <c r="W1110" s="4">
        <v>0</v>
      </c>
      <c r="X1110" s="4">
        <f>IF(T1110="","",IF(W1110="","",(T1110-U1110-V1110-W1110)))</f>
        <v>0</v>
      </c>
      <c r="Y1110" s="9">
        <f>IF(U1110="","",U1110/$T1110)</f>
        <v>1</v>
      </c>
      <c r="Z1110" s="9">
        <f>IF(V1110="","",V1110/$T1110)</f>
        <v>0</v>
      </c>
      <c r="AA1110" s="9">
        <f>IF(W1110="","",W1110/$T1110)</f>
        <v>0</v>
      </c>
      <c r="AB1110" s="9">
        <f>IF(X1110="","",X1110/$T1110)</f>
        <v>0</v>
      </c>
      <c r="AC1110" s="9"/>
      <c r="AD1110" s="8"/>
      <c r="AE1110" s="10">
        <v>2016</v>
      </c>
      <c r="AF1110" s="7">
        <v>29</v>
      </c>
      <c r="AG1110" s="7">
        <v>25</v>
      </c>
      <c r="AH1110" s="12" t="s">
        <v>285</v>
      </c>
      <c r="AI1110" s="12"/>
      <c r="AJ1110" s="32" t="str">
        <f>IF(AE1110&lt;&gt;AE1109,"1",IF(C1110&gt;C1109,AJ1109+1,"1"))</f>
        <v>1</v>
      </c>
      <c r="AK1110" s="10">
        <f>IF(G1110="Top",AJ1110*1,IF(G1110="Bottom",AJ1110+10,""))</f>
        <v>1</v>
      </c>
      <c r="AL1110" s="11" t="s">
        <v>536</v>
      </c>
      <c r="AN1110" s="10"/>
      <c r="AO1110" s="10"/>
      <c r="AP1110" s="7"/>
      <c r="AQ1110" s="10"/>
      <c r="AR1110" s="10"/>
      <c r="AS1110" s="10"/>
      <c r="AT1110" s="10"/>
      <c r="AU1110" s="10"/>
      <c r="AV1110" s="10"/>
      <c r="AW1110" s="10"/>
      <c r="AX1110" s="10"/>
      <c r="AY1110" s="10"/>
      <c r="AZ1110" s="10"/>
      <c r="BA1110" s="10"/>
      <c r="BB1110" s="10"/>
      <c r="BC1110" s="10"/>
      <c r="BD1110" s="10"/>
      <c r="BE1110" s="10"/>
    </row>
    <row r="1111" spans="1:73" s="11" customFormat="1" ht="11.25" hidden="1" x14ac:dyDescent="0.2">
      <c r="A1111" s="15">
        <v>40</v>
      </c>
      <c r="B1111" s="12" t="s">
        <v>284</v>
      </c>
      <c r="C1111" s="16">
        <v>42557</v>
      </c>
      <c r="D1111" s="3"/>
      <c r="E1111" s="4"/>
      <c r="F1111" s="3">
        <v>12</v>
      </c>
      <c r="G1111" s="7" t="s">
        <v>1</v>
      </c>
      <c r="H1111" s="17">
        <v>0.19469999999999998</v>
      </c>
      <c r="I1111" s="4"/>
      <c r="J1111" s="4">
        <v>6.9000000000000006E-2</v>
      </c>
      <c r="K1111" s="4"/>
      <c r="L1111" s="4" t="str">
        <f>IF(K1111="","",IF(H1111="","",K1111/H1111))</f>
        <v/>
      </c>
      <c r="M1111" s="7"/>
      <c r="N1111" s="4"/>
      <c r="O1111" s="7"/>
      <c r="P1111" s="3"/>
      <c r="Q1111" s="4"/>
      <c r="R1111" s="3"/>
      <c r="S1111" s="4"/>
      <c r="T1111" s="8"/>
      <c r="U1111" s="8"/>
      <c r="V1111" s="4"/>
      <c r="W1111" s="4"/>
      <c r="X1111" s="4" t="str">
        <f>IF(T1111="","",IF(W1111="","",(T1111-U1111-V1111-W1111)))</f>
        <v/>
      </c>
      <c r="Y1111" s="9" t="str">
        <f>IF(U1111="","",U1111/$T1111)</f>
        <v/>
      </c>
      <c r="Z1111" s="9" t="str">
        <f>IF(V1111="","",V1111/$T1111)</f>
        <v/>
      </c>
      <c r="AA1111" s="9" t="str">
        <f>IF(W1111="","",W1111/$T1111)</f>
        <v/>
      </c>
      <c r="AB1111" s="9" t="str">
        <f>IF(X1111="","",X1111/$T1111)</f>
        <v/>
      </c>
      <c r="AC1111" s="9"/>
      <c r="AD1111" s="8"/>
      <c r="AE1111" s="10">
        <v>2016</v>
      </c>
      <c r="AF1111" s="7"/>
      <c r="AG1111" s="7">
        <v>21</v>
      </c>
      <c r="AH1111" s="12" t="s">
        <v>285</v>
      </c>
      <c r="AI1111" s="12"/>
      <c r="AJ1111" s="32">
        <f>IF(AE1111&lt;&gt;AE1110,"1",IF(C1111&gt;C1110,AJ1110+1,"1"))</f>
        <v>2</v>
      </c>
      <c r="AK1111" s="10">
        <f>IF(G1111="Top",AJ1111*1,IF(G1111="Bottom",AJ1111+10,""))</f>
        <v>12</v>
      </c>
      <c r="AL1111" s="11" t="s">
        <v>743</v>
      </c>
      <c r="AN1111" s="10"/>
      <c r="AO1111" s="10"/>
      <c r="AP1111" s="7"/>
      <c r="AQ1111" s="10"/>
      <c r="AR1111" s="10"/>
      <c r="AS1111" s="10"/>
      <c r="AT1111" s="10"/>
      <c r="AU1111" s="10"/>
      <c r="AV1111" s="10"/>
      <c r="AW1111" s="10"/>
      <c r="AX1111" s="10"/>
      <c r="AY1111" s="10"/>
      <c r="AZ1111" s="10"/>
      <c r="BA1111" s="10"/>
      <c r="BB1111" s="10"/>
      <c r="BC1111" s="10"/>
      <c r="BD1111" s="10"/>
      <c r="BE1111" s="10"/>
    </row>
    <row r="1112" spans="1:73" s="11" customFormat="1" ht="11.25" x14ac:dyDescent="0.2">
      <c r="A1112" s="15">
        <v>40</v>
      </c>
      <c r="B1112" s="12" t="s">
        <v>284</v>
      </c>
      <c r="C1112" s="16">
        <v>42557</v>
      </c>
      <c r="D1112" s="3">
        <v>14</v>
      </c>
      <c r="E1112" s="38">
        <v>7.4</v>
      </c>
      <c r="F1112" s="3">
        <v>1.5</v>
      </c>
      <c r="G1112" s="7" t="s">
        <v>4</v>
      </c>
      <c r="H1112" s="17">
        <v>1.0699999999999999E-2</v>
      </c>
      <c r="I1112" s="4">
        <v>1.0999999999999999E-2</v>
      </c>
      <c r="J1112" s="4">
        <v>3.7999999999999999E-2</v>
      </c>
      <c r="K1112" s="4">
        <v>0.17499999999999999</v>
      </c>
      <c r="L1112" s="4">
        <f>IF(K1112="","",IF(H1112="","",K1112/H1112))</f>
        <v>16.355140186915886</v>
      </c>
      <c r="M1112" s="7">
        <v>17</v>
      </c>
      <c r="N1112" s="4">
        <v>7.13</v>
      </c>
      <c r="O1112" s="7">
        <v>147.30000000000001</v>
      </c>
      <c r="P1112" s="3"/>
      <c r="Q1112" s="38">
        <v>1</v>
      </c>
      <c r="R1112" s="3">
        <v>14.7</v>
      </c>
      <c r="S1112" s="4">
        <v>0.15</v>
      </c>
      <c r="T1112" s="8">
        <v>0.37</v>
      </c>
      <c r="U1112" s="8">
        <v>0</v>
      </c>
      <c r="V1112" s="4">
        <v>0</v>
      </c>
      <c r="W1112" s="4">
        <v>0.37</v>
      </c>
      <c r="X1112" s="4">
        <f>IF(T1112="","",IF(W1112="","",(T1112-U1112-V1112-W1112)))</f>
        <v>0</v>
      </c>
      <c r="Y1112" s="9">
        <f>IF(U1112="","",U1112/$T1112)</f>
        <v>0</v>
      </c>
      <c r="Z1112" s="9">
        <f>IF(V1112="","",V1112/$T1112)</f>
        <v>0</v>
      </c>
      <c r="AA1112" s="9">
        <f>IF(W1112="","",W1112/$T1112)</f>
        <v>1</v>
      </c>
      <c r="AB1112" s="9">
        <f>IF(X1112="","",X1112/$T1112)</f>
        <v>0</v>
      </c>
      <c r="AC1112" s="9"/>
      <c r="AD1112" s="8"/>
      <c r="AE1112" s="10">
        <v>2016</v>
      </c>
      <c r="AF1112" s="7">
        <v>35</v>
      </c>
      <c r="AG1112" s="7">
        <v>25</v>
      </c>
      <c r="AH1112" s="12" t="s">
        <v>285</v>
      </c>
      <c r="AI1112" s="12"/>
      <c r="AJ1112" s="32" t="str">
        <f>IF(AE1112&lt;&gt;AE1111,"1",IF(C1112&gt;C1111,AJ1111+1,"1"))</f>
        <v>1</v>
      </c>
      <c r="AK1112" s="10">
        <f>IF(G1112="Top",AJ1112*1,IF(G1112="Bottom",AJ1112+10,""))</f>
        <v>1</v>
      </c>
      <c r="AL1112" s="11" t="s">
        <v>744</v>
      </c>
      <c r="AN1112" s="10"/>
      <c r="AO1112" s="10"/>
      <c r="AP1112" s="7"/>
      <c r="AQ1112" s="10"/>
      <c r="AR1112" s="10"/>
      <c r="AS1112" s="10"/>
      <c r="AT1112" s="10"/>
      <c r="AU1112" s="10"/>
      <c r="AV1112" s="10"/>
      <c r="AW1112" s="10"/>
      <c r="AX1112" s="10"/>
      <c r="AY1112" s="10"/>
      <c r="AZ1112" s="10"/>
      <c r="BA1112" s="10"/>
      <c r="BB1112" s="10"/>
      <c r="BC1112" s="10"/>
      <c r="BD1112" s="10"/>
      <c r="BE1112" s="10"/>
    </row>
    <row r="1113" spans="1:73" s="11" customFormat="1" ht="11.25" hidden="1" x14ac:dyDescent="0.2">
      <c r="A1113" s="15">
        <v>40</v>
      </c>
      <c r="B1113" s="12" t="s">
        <v>284</v>
      </c>
      <c r="C1113" s="16">
        <v>42571</v>
      </c>
      <c r="D1113" s="3"/>
      <c r="E1113" s="4"/>
      <c r="F1113" s="3">
        <v>11</v>
      </c>
      <c r="G1113" s="7" t="s">
        <v>1</v>
      </c>
      <c r="H1113" s="17">
        <v>7.2099999999999997E-2</v>
      </c>
      <c r="I1113" s="4"/>
      <c r="J1113" s="4" t="s">
        <v>35</v>
      </c>
      <c r="K1113" s="4"/>
      <c r="L1113" s="4" t="str">
        <f>IF(K1113="","",IF(H1113="","",K1113/H1113))</f>
        <v/>
      </c>
      <c r="M1113" s="7"/>
      <c r="N1113" s="4"/>
      <c r="O1113" s="7"/>
      <c r="P1113" s="3"/>
      <c r="Q1113" s="4"/>
      <c r="R1113" s="3"/>
      <c r="S1113" s="4"/>
      <c r="T1113" s="8"/>
      <c r="U1113" s="8"/>
      <c r="V1113" s="4"/>
      <c r="W1113" s="4"/>
      <c r="X1113" s="4" t="str">
        <f>IF(T1113="","",IF(W1113="","",(T1113-U1113-V1113-W1113)))</f>
        <v/>
      </c>
      <c r="Y1113" s="9" t="str">
        <f>IF(U1113="","",U1113/$T1113)</f>
        <v/>
      </c>
      <c r="Z1113" s="9" t="str">
        <f>IF(V1113="","",V1113/$T1113)</f>
        <v/>
      </c>
      <c r="AA1113" s="9" t="str">
        <f>IF(W1113="","",W1113/$T1113)</f>
        <v/>
      </c>
      <c r="AB1113" s="9" t="str">
        <f>IF(X1113="","",X1113/$T1113)</f>
        <v/>
      </c>
      <c r="AC1113" s="9"/>
      <c r="AD1113" s="8"/>
      <c r="AE1113" s="10">
        <v>2016</v>
      </c>
      <c r="AF1113" s="7"/>
      <c r="AG1113" s="7">
        <v>23</v>
      </c>
      <c r="AH1113" s="12" t="s">
        <v>285</v>
      </c>
      <c r="AI1113" s="12"/>
      <c r="AJ1113" s="32">
        <f>IF(AE1113&lt;&gt;AE1112,"1",IF(C1113&gt;C1112,AJ1112+1,"1"))</f>
        <v>2</v>
      </c>
      <c r="AK1113" s="10">
        <f>IF(G1113="Top",AJ1113*1,IF(G1113="Bottom",AJ1113+10,""))</f>
        <v>12</v>
      </c>
      <c r="AL1113" s="11" t="s">
        <v>1009</v>
      </c>
      <c r="AN1113" s="10"/>
      <c r="AO1113" s="10"/>
      <c r="AP1113" s="7"/>
      <c r="AQ1113" s="10"/>
      <c r="AR1113" s="10"/>
      <c r="AS1113" s="10"/>
      <c r="AT1113" s="10"/>
      <c r="AU1113" s="10"/>
      <c r="AV1113" s="10"/>
      <c r="AW1113" s="10"/>
      <c r="AX1113" s="10"/>
      <c r="AY1113" s="10"/>
      <c r="AZ1113" s="10"/>
      <c r="BA1113" s="10"/>
      <c r="BB1113" s="10"/>
      <c r="BC1113" s="10"/>
      <c r="BD1113" s="10"/>
      <c r="BE1113" s="10"/>
    </row>
    <row r="1114" spans="1:73" s="11" customFormat="1" ht="11.25" x14ac:dyDescent="0.2">
      <c r="A1114" s="15">
        <v>40</v>
      </c>
      <c r="B1114" s="12" t="s">
        <v>284</v>
      </c>
      <c r="C1114" s="16">
        <v>42571</v>
      </c>
      <c r="D1114" s="3">
        <v>12</v>
      </c>
      <c r="E1114" s="38">
        <v>7</v>
      </c>
      <c r="F1114" s="3">
        <v>1.5</v>
      </c>
      <c r="G1114" s="7" t="s">
        <v>4</v>
      </c>
      <c r="H1114" s="17">
        <v>8.5000000000000006E-3</v>
      </c>
      <c r="I1114" s="4" t="s">
        <v>35</v>
      </c>
      <c r="J1114" s="4" t="s">
        <v>35</v>
      </c>
      <c r="K1114" s="4">
        <v>0.182</v>
      </c>
      <c r="L1114" s="4">
        <f>IF(K1114="","",IF(H1114="","",K1114/H1114))</f>
        <v>21.411764705882351</v>
      </c>
      <c r="M1114" s="7">
        <v>15</v>
      </c>
      <c r="N1114" s="4">
        <v>7.75</v>
      </c>
      <c r="O1114" s="7">
        <v>165.9</v>
      </c>
      <c r="P1114" s="3"/>
      <c r="Q1114" s="38">
        <v>0.8</v>
      </c>
      <c r="R1114" s="3"/>
      <c r="S1114" s="4">
        <v>0.15</v>
      </c>
      <c r="T1114" s="8">
        <v>0.45</v>
      </c>
      <c r="U1114" s="8">
        <v>0</v>
      </c>
      <c r="V1114" s="4">
        <v>0</v>
      </c>
      <c r="W1114" s="4">
        <v>7.0000000000000007E-2</v>
      </c>
      <c r="X1114" s="4">
        <f>IF(T1114="","",IF(W1114="","",(T1114-U1114-V1114-W1114)))</f>
        <v>0.38</v>
      </c>
      <c r="Y1114" s="9">
        <f>IF(U1114="","",U1114/$T1114)</f>
        <v>0</v>
      </c>
      <c r="Z1114" s="9">
        <f>IF(V1114="","",V1114/$T1114)</f>
        <v>0</v>
      </c>
      <c r="AA1114" s="9">
        <f>IF(W1114="","",W1114/$T1114)</f>
        <v>0.15555555555555556</v>
      </c>
      <c r="AB1114" s="9">
        <f>IF(X1114="","",X1114/$T1114)</f>
        <v>0.84444444444444444</v>
      </c>
      <c r="AC1114" s="9"/>
      <c r="AD1114" s="8"/>
      <c r="AE1114" s="10">
        <v>2016</v>
      </c>
      <c r="AF1114" s="7">
        <v>28</v>
      </c>
      <c r="AG1114" s="7">
        <v>25</v>
      </c>
      <c r="AH1114" s="12" t="s">
        <v>285</v>
      </c>
      <c r="AI1114" s="12"/>
      <c r="AJ1114" s="32" t="str">
        <f>IF(AE1114&lt;&gt;AE1113,"1",IF(C1114&gt;C1113,AJ1113+1,"1"))</f>
        <v>1</v>
      </c>
      <c r="AK1114" s="10">
        <f>IF(G1114="Top",AJ1114*1,IF(G1114="Bottom",AJ1114+10,""))</f>
        <v>1</v>
      </c>
      <c r="AL1114" s="11" t="s">
        <v>1010</v>
      </c>
      <c r="AN1114" s="10"/>
      <c r="AO1114" s="10"/>
      <c r="AP1114" s="7"/>
      <c r="AQ1114" s="10"/>
      <c r="AR1114" s="10"/>
      <c r="AS1114" s="10"/>
      <c r="AT1114" s="10"/>
      <c r="AU1114" s="10"/>
      <c r="AV1114" s="10"/>
      <c r="AW1114" s="10"/>
      <c r="AX1114" s="10"/>
      <c r="AY1114" s="10"/>
      <c r="AZ1114" s="10"/>
      <c r="BA1114" s="10"/>
      <c r="BB1114" s="10"/>
      <c r="BC1114" s="10"/>
      <c r="BD1114" s="10"/>
      <c r="BE1114" s="10"/>
    </row>
    <row r="1115" spans="1:73" s="11" customFormat="1" ht="11.25" hidden="1" x14ac:dyDescent="0.2">
      <c r="A1115" s="15">
        <v>40</v>
      </c>
      <c r="B1115" s="12" t="s">
        <v>284</v>
      </c>
      <c r="C1115" s="16">
        <v>42588</v>
      </c>
      <c r="D1115" s="3"/>
      <c r="E1115" s="4"/>
      <c r="F1115" s="3">
        <v>12</v>
      </c>
      <c r="G1115" s="7" t="s">
        <v>1</v>
      </c>
      <c r="H1115" s="17">
        <v>1.35E-2</v>
      </c>
      <c r="I1115" s="4"/>
      <c r="J1115" s="4">
        <v>5.7000000000000002E-2</v>
      </c>
      <c r="K1115" s="4"/>
      <c r="L1115" s="4" t="str">
        <f>IF(K1115="","",IF(H1115="","",K1115/H1115))</f>
        <v/>
      </c>
      <c r="M1115" s="7"/>
      <c r="N1115" s="4"/>
      <c r="O1115" s="7"/>
      <c r="P1115" s="3"/>
      <c r="Q1115" s="4"/>
      <c r="R1115" s="3"/>
      <c r="S1115" s="4"/>
      <c r="T1115" s="8"/>
      <c r="U1115" s="8"/>
      <c r="V1115" s="4"/>
      <c r="W1115" s="4"/>
      <c r="X1115" s="4" t="str">
        <f>IF(T1115="","",IF(W1115="","",(T1115-U1115-V1115-W1115)))</f>
        <v/>
      </c>
      <c r="Y1115" s="9" t="str">
        <f>IF(U1115="","",U1115/$T1115)</f>
        <v/>
      </c>
      <c r="Z1115" s="9" t="str">
        <f>IF(V1115="","",V1115/$T1115)</f>
        <v/>
      </c>
      <c r="AA1115" s="9" t="str">
        <f>IF(W1115="","",W1115/$T1115)</f>
        <v/>
      </c>
      <c r="AB1115" s="9" t="str">
        <f>IF(X1115="","",X1115/$T1115)</f>
        <v/>
      </c>
      <c r="AC1115" s="9"/>
      <c r="AD1115" s="8"/>
      <c r="AE1115" s="10">
        <v>2016</v>
      </c>
      <c r="AF1115" s="7"/>
      <c r="AG1115" s="7">
        <v>21</v>
      </c>
      <c r="AH1115" s="12" t="s">
        <v>285</v>
      </c>
      <c r="AI1115" s="12"/>
      <c r="AJ1115" s="32">
        <f>IF(AE1115&lt;&gt;AE1114,"1",IF(C1115&gt;C1114,AJ1114+1,"1"))</f>
        <v>2</v>
      </c>
      <c r="AK1115" s="10">
        <f>IF(G1115="Top",AJ1115*1,IF(G1115="Bottom",AJ1115+10,""))</f>
        <v>12</v>
      </c>
      <c r="AL1115" s="11" t="s">
        <v>1301</v>
      </c>
      <c r="AN1115" s="10"/>
      <c r="AO1115" s="10"/>
      <c r="AP1115" s="7"/>
      <c r="AQ1115" s="10"/>
      <c r="AR1115" s="10"/>
      <c r="AS1115" s="10"/>
      <c r="AT1115" s="10"/>
      <c r="AU1115" s="10"/>
      <c r="AV1115" s="10"/>
      <c r="AW1115" s="10"/>
      <c r="AX1115" s="10"/>
      <c r="AY1115" s="10"/>
      <c r="AZ1115" s="10"/>
      <c r="BA1115" s="10"/>
      <c r="BB1115" s="10"/>
      <c r="BC1115" s="10"/>
      <c r="BD1115" s="10"/>
      <c r="BE1115" s="10"/>
    </row>
    <row r="1116" spans="1:73" s="11" customFormat="1" ht="11.25" x14ac:dyDescent="0.2">
      <c r="A1116" s="15">
        <v>40</v>
      </c>
      <c r="B1116" s="12" t="s">
        <v>284</v>
      </c>
      <c r="C1116" s="16">
        <v>42588</v>
      </c>
      <c r="D1116" s="3" t="s">
        <v>35</v>
      </c>
      <c r="E1116" s="38">
        <v>4.9000000000000004</v>
      </c>
      <c r="F1116" s="3">
        <v>1.5</v>
      </c>
      <c r="G1116" s="7" t="s">
        <v>4</v>
      </c>
      <c r="H1116" s="17">
        <v>1.12E-2</v>
      </c>
      <c r="I1116" s="4">
        <v>1.2999999999999999E-2</v>
      </c>
      <c r="J1116" s="4">
        <v>4.4999999999999998E-2</v>
      </c>
      <c r="K1116" s="4">
        <v>0.23899999999999999</v>
      </c>
      <c r="L1116" s="4">
        <f>IF(K1116="","",IF(H1116="","",K1116/H1116))</f>
        <v>21.339285714285715</v>
      </c>
      <c r="M1116" s="7">
        <v>16</v>
      </c>
      <c r="N1116" s="4">
        <v>7.61</v>
      </c>
      <c r="O1116" s="7">
        <v>134.6</v>
      </c>
      <c r="P1116" s="3">
        <v>18.3</v>
      </c>
      <c r="Q1116" s="38">
        <v>2.2000000000000002</v>
      </c>
      <c r="R1116" s="3"/>
      <c r="S1116" s="4">
        <v>0.15</v>
      </c>
      <c r="T1116" s="8">
        <v>2</v>
      </c>
      <c r="U1116" s="8">
        <v>1.34</v>
      </c>
      <c r="V1116" s="4">
        <v>0</v>
      </c>
      <c r="W1116" s="4">
        <v>0.66</v>
      </c>
      <c r="X1116" s="4">
        <f>IF(T1116="","",IF(W1116="","",(T1116-U1116-V1116-W1116)))</f>
        <v>-1.1102230246251565E-16</v>
      </c>
      <c r="Y1116" s="9">
        <f>IF(U1116="","",U1116/$T1116)</f>
        <v>0.67</v>
      </c>
      <c r="Z1116" s="9">
        <f>IF(V1116="","",V1116/$T1116)</f>
        <v>0</v>
      </c>
      <c r="AA1116" s="9">
        <f>IF(W1116="","",W1116/$T1116)</f>
        <v>0.33</v>
      </c>
      <c r="AB1116" s="9">
        <f>IF(X1116="","",X1116/$T1116)</f>
        <v>-5.5511151231257827E-17</v>
      </c>
      <c r="AC1116" s="9"/>
      <c r="AD1116" s="8"/>
      <c r="AE1116" s="10">
        <v>2016</v>
      </c>
      <c r="AF1116" s="7">
        <v>33</v>
      </c>
      <c r="AG1116" s="7">
        <v>26</v>
      </c>
      <c r="AH1116" s="12" t="s">
        <v>285</v>
      </c>
      <c r="AI1116" s="12"/>
      <c r="AJ1116" s="32" t="str">
        <f>IF(AE1116&lt;&gt;AE1115,"1",IF(C1116&gt;C1115,AJ1115+1,"1"))</f>
        <v>1</v>
      </c>
      <c r="AK1116" s="10">
        <f>IF(G1116="Top",AJ1116*1,IF(G1116="Bottom",AJ1116+10,""))</f>
        <v>1</v>
      </c>
      <c r="AL1116" s="11" t="s">
        <v>1302</v>
      </c>
      <c r="AN1116" s="10"/>
      <c r="AO1116" s="10"/>
      <c r="AP1116" s="7"/>
      <c r="AQ1116" s="10"/>
      <c r="AR1116" s="10"/>
      <c r="AS1116" s="10"/>
      <c r="AT1116" s="10"/>
      <c r="AU1116" s="10"/>
      <c r="AV1116" s="10"/>
      <c r="AW1116" s="10"/>
      <c r="AX1116" s="10"/>
      <c r="AY1116" s="10"/>
      <c r="AZ1116" s="10"/>
      <c r="BA1116" s="10"/>
      <c r="BB1116" s="10"/>
      <c r="BC1116" s="10"/>
      <c r="BD1116" s="10"/>
      <c r="BE1116" s="10"/>
    </row>
    <row r="1117" spans="1:73" s="11" customFormat="1" ht="11.25" hidden="1" x14ac:dyDescent="0.2">
      <c r="A1117" s="15">
        <v>40</v>
      </c>
      <c r="B1117" s="12" t="s">
        <v>284</v>
      </c>
      <c r="C1117" s="16">
        <v>42609</v>
      </c>
      <c r="D1117" s="3"/>
      <c r="E1117" s="4"/>
      <c r="F1117" s="3">
        <v>12</v>
      </c>
      <c r="G1117" s="7" t="s">
        <v>1</v>
      </c>
      <c r="H1117" s="17">
        <v>1.26E-2</v>
      </c>
      <c r="I1117" s="4"/>
      <c r="J1117" s="4" t="s">
        <v>35</v>
      </c>
      <c r="K1117" s="4"/>
      <c r="L1117" s="4" t="str">
        <f>IF(K1117="","",IF(H1117="","",K1117/H1117))</f>
        <v/>
      </c>
      <c r="M1117" s="7"/>
      <c r="N1117" s="4"/>
      <c r="O1117" s="7"/>
      <c r="P1117" s="3"/>
      <c r="Q1117" s="4"/>
      <c r="R1117" s="3"/>
      <c r="S1117" s="4"/>
      <c r="T1117" s="8"/>
      <c r="U1117" s="8"/>
      <c r="V1117" s="4"/>
      <c r="W1117" s="4"/>
      <c r="X1117" s="4" t="str">
        <f>IF(T1117="","",IF(W1117="","",(T1117-U1117-V1117-W1117)))</f>
        <v/>
      </c>
      <c r="Y1117" s="9" t="str">
        <f>IF(U1117="","",U1117/$T1117)</f>
        <v/>
      </c>
      <c r="Z1117" s="9" t="str">
        <f>IF(V1117="","",V1117/$T1117)</f>
        <v/>
      </c>
      <c r="AA1117" s="9" t="str">
        <f>IF(W1117="","",W1117/$T1117)</f>
        <v/>
      </c>
      <c r="AB1117" s="9" t="str">
        <f>IF(X1117="","",X1117/$T1117)</f>
        <v/>
      </c>
      <c r="AC1117" s="9"/>
      <c r="AD1117" s="8"/>
      <c r="AE1117" s="10">
        <v>2016</v>
      </c>
      <c r="AF1117" s="7"/>
      <c r="AG1117" s="7">
        <v>25</v>
      </c>
      <c r="AH1117" s="12" t="s">
        <v>285</v>
      </c>
      <c r="AI1117" s="12"/>
      <c r="AJ1117" s="32">
        <f>IF(AE1117&lt;&gt;AE1116,"1",IF(C1117&gt;C1116,AJ1116+1,"1"))</f>
        <v>2</v>
      </c>
      <c r="AK1117" s="10">
        <f>IF(G1117="Top",AJ1117*1,IF(G1117="Bottom",AJ1117+10,""))</f>
        <v>12</v>
      </c>
      <c r="AL1117" s="11" t="s">
        <v>1713</v>
      </c>
      <c r="AN1117" s="10"/>
      <c r="AO1117" s="10"/>
      <c r="AP1117" s="7"/>
      <c r="AQ1117" s="10"/>
      <c r="AR1117" s="10"/>
      <c r="AS1117" s="10"/>
      <c r="AT1117" s="10"/>
      <c r="AU1117" s="10"/>
      <c r="AV1117" s="10"/>
      <c r="AW1117" s="10"/>
      <c r="AX1117" s="10"/>
      <c r="AY1117" s="10"/>
      <c r="AZ1117" s="10"/>
      <c r="BA1117" s="10"/>
      <c r="BB1117" s="10"/>
      <c r="BC1117" s="10"/>
      <c r="BD1117" s="10"/>
      <c r="BE1117" s="10"/>
    </row>
    <row r="1118" spans="1:73" s="11" customFormat="1" ht="11.25" x14ac:dyDescent="0.2">
      <c r="A1118" s="15">
        <v>40</v>
      </c>
      <c r="B1118" s="12" t="s">
        <v>284</v>
      </c>
      <c r="C1118" s="16">
        <v>42609</v>
      </c>
      <c r="D1118" s="3">
        <v>15</v>
      </c>
      <c r="E1118" s="38">
        <v>5.95</v>
      </c>
      <c r="F1118" s="3">
        <v>1.5</v>
      </c>
      <c r="G1118" s="7" t="s">
        <v>4</v>
      </c>
      <c r="H1118" s="17">
        <v>1.26E-2</v>
      </c>
      <c r="I1118" s="4" t="s">
        <v>35</v>
      </c>
      <c r="J1118" s="4" t="s">
        <v>35</v>
      </c>
      <c r="K1118" s="4">
        <v>0.22500000000000001</v>
      </c>
      <c r="L1118" s="4">
        <f>IF(K1118="","",IF(H1118="","",K1118/H1118))</f>
        <v>17.857142857142858</v>
      </c>
      <c r="M1118" s="7">
        <v>14</v>
      </c>
      <c r="N1118" s="4">
        <v>8.1</v>
      </c>
      <c r="O1118" s="7">
        <v>136.6</v>
      </c>
      <c r="P1118" s="3"/>
      <c r="Q1118" s="38">
        <v>3.1</v>
      </c>
      <c r="R1118" s="3"/>
      <c r="S1118" s="4">
        <v>0.15</v>
      </c>
      <c r="T1118" s="8">
        <v>3.45</v>
      </c>
      <c r="U1118" s="8">
        <v>0.13</v>
      </c>
      <c r="V1118" s="4">
        <v>0.47</v>
      </c>
      <c r="W1118" s="4">
        <v>0</v>
      </c>
      <c r="X1118" s="4">
        <f>IF(T1118="","",IF(W1118="","",(T1118-U1118-V1118-W1118)))</f>
        <v>2.8500000000000005</v>
      </c>
      <c r="Y1118" s="9">
        <f>IF(U1118="","",U1118/$T1118)</f>
        <v>3.7681159420289857E-2</v>
      </c>
      <c r="Z1118" s="9">
        <f>IF(V1118="","",V1118/$T1118)</f>
        <v>0.13623188405797099</v>
      </c>
      <c r="AA1118" s="9">
        <f>IF(W1118="","",W1118/$T1118)</f>
        <v>0</v>
      </c>
      <c r="AB1118" s="9">
        <f>IF(X1118="","",X1118/$T1118)</f>
        <v>0.82608695652173925</v>
      </c>
      <c r="AC1118" s="9"/>
      <c r="AD1118" s="8"/>
      <c r="AE1118" s="10">
        <v>2016</v>
      </c>
      <c r="AF1118" s="7">
        <v>39</v>
      </c>
      <c r="AG1118" s="7">
        <v>36</v>
      </c>
      <c r="AH1118" s="12" t="s">
        <v>285</v>
      </c>
      <c r="AI1118" s="12"/>
      <c r="AJ1118" s="32" t="str">
        <f>IF(AE1118&lt;&gt;AE1117,"1",IF(C1118&gt;C1117,AJ1117+1,"1"))</f>
        <v>1</v>
      </c>
      <c r="AK1118" s="10">
        <f>IF(G1118="Top",AJ1118*1,IF(G1118="Bottom",AJ1118+10,""))</f>
        <v>1</v>
      </c>
      <c r="AL1118" s="11" t="s">
        <v>1714</v>
      </c>
      <c r="AN1118" s="10"/>
      <c r="AO1118" s="10"/>
      <c r="AP1118" s="7"/>
      <c r="AQ1118" s="10"/>
      <c r="AR1118" s="10"/>
      <c r="AS1118" s="10"/>
      <c r="AT1118" s="10"/>
      <c r="AU1118" s="10"/>
      <c r="AV1118" s="10"/>
      <c r="AW1118" s="10"/>
      <c r="AX1118" s="10"/>
      <c r="AY1118" s="10"/>
      <c r="AZ1118" s="10"/>
      <c r="BA1118" s="10"/>
      <c r="BB1118" s="10"/>
      <c r="BC1118" s="10"/>
      <c r="BD1118" s="10"/>
      <c r="BE1118" s="10"/>
    </row>
    <row r="1119" spans="1:73" s="11" customFormat="1" ht="11.25" hidden="1" x14ac:dyDescent="0.2">
      <c r="A1119" s="15">
        <v>40</v>
      </c>
      <c r="B1119" s="12" t="s">
        <v>284</v>
      </c>
      <c r="C1119" s="16">
        <v>42620</v>
      </c>
      <c r="D1119" s="3"/>
      <c r="E1119" s="4"/>
      <c r="F1119" s="3">
        <v>12</v>
      </c>
      <c r="G1119" s="7" t="s">
        <v>1</v>
      </c>
      <c r="H1119" s="17">
        <v>1.9800000000000002E-2</v>
      </c>
      <c r="I1119" s="4"/>
      <c r="J1119" s="4">
        <v>7.4999999999999997E-3</v>
      </c>
      <c r="K1119" s="4"/>
      <c r="L1119" s="4" t="str">
        <f>IF(K1119="","",IF(H1119="","",K1119/H1119))</f>
        <v/>
      </c>
      <c r="M1119" s="7"/>
      <c r="N1119" s="4"/>
      <c r="O1119" s="7"/>
      <c r="P1119" s="3"/>
      <c r="Q1119" s="4"/>
      <c r="R1119" s="3"/>
      <c r="S1119" s="4"/>
      <c r="T1119" s="8"/>
      <c r="U1119" s="8"/>
      <c r="V1119" s="4"/>
      <c r="W1119" s="4"/>
      <c r="X1119" s="4" t="str">
        <f>IF(T1119="","",IF(W1119="","",(T1119-U1119-V1119-W1119)))</f>
        <v/>
      </c>
      <c r="Y1119" s="9" t="str">
        <f>IF(U1119="","",U1119/$T1119)</f>
        <v/>
      </c>
      <c r="Z1119" s="9" t="str">
        <f>IF(V1119="","",V1119/$T1119)</f>
        <v/>
      </c>
      <c r="AA1119" s="9" t="str">
        <f>IF(W1119="","",W1119/$T1119)</f>
        <v/>
      </c>
      <c r="AB1119" s="9" t="str">
        <f>IF(X1119="","",X1119/$T1119)</f>
        <v/>
      </c>
      <c r="AC1119" s="9"/>
      <c r="AD1119" s="8"/>
      <c r="AE1119" s="10">
        <v>2016</v>
      </c>
      <c r="AF1119" s="7"/>
      <c r="AG1119" s="7">
        <v>23</v>
      </c>
      <c r="AH1119" s="12" t="s">
        <v>285</v>
      </c>
      <c r="AI1119" s="12"/>
      <c r="AJ1119" s="32">
        <f>IF(AE1119&lt;&gt;AE1118,"1",IF(C1119&gt;C1118,AJ1118+1,"1"))</f>
        <v>2</v>
      </c>
      <c r="AK1119" s="10">
        <f>IF(G1119="Top",AJ1119*1,IF(G1119="Bottom",AJ1119+10,""))</f>
        <v>12</v>
      </c>
      <c r="AL1119" s="11" t="s">
        <v>2021</v>
      </c>
      <c r="AN1119" s="10"/>
      <c r="AO1119" s="10"/>
      <c r="AP1119" s="7"/>
      <c r="AQ1119" s="10"/>
      <c r="AR1119" s="10"/>
      <c r="AS1119" s="10"/>
      <c r="AT1119" s="10"/>
      <c r="AU1119" s="10"/>
      <c r="AV1119" s="10"/>
      <c r="AW1119" s="10"/>
      <c r="AX1119" s="10"/>
      <c r="AY1119" s="10"/>
      <c r="AZ1119" s="10"/>
      <c r="BA1119" s="10"/>
      <c r="BB1119" s="10"/>
      <c r="BC1119" s="10"/>
      <c r="BD1119" s="10"/>
      <c r="BE1119" s="10"/>
    </row>
    <row r="1120" spans="1:73" s="11" customFormat="1" ht="11.25" x14ac:dyDescent="0.2">
      <c r="A1120" s="15">
        <v>40</v>
      </c>
      <c r="B1120" s="12" t="s">
        <v>284</v>
      </c>
      <c r="C1120" s="16">
        <v>42620</v>
      </c>
      <c r="D1120" s="3">
        <v>16</v>
      </c>
      <c r="E1120" s="38">
        <v>6.05</v>
      </c>
      <c r="F1120" s="3">
        <v>1.5</v>
      </c>
      <c r="G1120" s="7" t="s">
        <v>4</v>
      </c>
      <c r="H1120" s="17">
        <v>1.0999999999999999E-2</v>
      </c>
      <c r="I1120" s="4">
        <v>7.0000000000000001E-3</v>
      </c>
      <c r="J1120" s="4">
        <v>0.02</v>
      </c>
      <c r="K1120" s="4">
        <v>0.26300000000000001</v>
      </c>
      <c r="L1120" s="4">
        <f>IF(K1120="","",IF(H1120="","",K1120/H1120))</f>
        <v>23.90909090909091</v>
      </c>
      <c r="M1120" s="7">
        <v>13</v>
      </c>
      <c r="N1120" s="4">
        <v>7.65</v>
      </c>
      <c r="O1120" s="7">
        <v>138.4</v>
      </c>
      <c r="P1120" s="3"/>
      <c r="Q1120" s="38">
        <v>1.4</v>
      </c>
      <c r="R1120" s="3">
        <v>5</v>
      </c>
      <c r="S1120" s="4">
        <v>0.15</v>
      </c>
      <c r="T1120" s="8">
        <v>1.2999999999999998</v>
      </c>
      <c r="U1120" s="8">
        <v>0.17</v>
      </c>
      <c r="V1120" s="4">
        <v>0</v>
      </c>
      <c r="W1120" s="4">
        <v>0</v>
      </c>
      <c r="X1120" s="4">
        <f>IF(T1120="","",IF(W1120="","",(T1120-U1120-V1120-W1120)))</f>
        <v>1.1299999999999999</v>
      </c>
      <c r="Y1120" s="9">
        <f>IF(U1120="","",U1120/$T1120)</f>
        <v>0.1307692307692308</v>
      </c>
      <c r="Z1120" s="9">
        <f>IF(V1120="","",V1120/$T1120)</f>
        <v>0</v>
      </c>
      <c r="AA1120" s="9">
        <f>IF(W1120="","",W1120/$T1120)</f>
        <v>0</v>
      </c>
      <c r="AB1120" s="9">
        <f>IF(X1120="","",X1120/$T1120)</f>
        <v>0.86923076923076925</v>
      </c>
      <c r="AC1120" s="9"/>
      <c r="AD1120" s="8"/>
      <c r="AE1120" s="10">
        <v>2016</v>
      </c>
      <c r="AF1120" s="7">
        <v>37</v>
      </c>
      <c r="AG1120" s="7">
        <v>27</v>
      </c>
      <c r="AH1120" s="12" t="s">
        <v>285</v>
      </c>
      <c r="AI1120" s="12"/>
      <c r="AJ1120" s="32" t="str">
        <f>IF(AE1120&lt;&gt;AE1119,"1",IF(C1120&gt;C1119,AJ1119+1,"1"))</f>
        <v>1</v>
      </c>
      <c r="AK1120" s="10">
        <f>IF(G1120="Top",AJ1120*1,IF(G1120="Bottom",AJ1120+10,""))</f>
        <v>1</v>
      </c>
      <c r="AL1120" s="11" t="s">
        <v>2022</v>
      </c>
      <c r="AN1120" s="10"/>
      <c r="AO1120" s="10"/>
      <c r="AP1120" s="7"/>
      <c r="AQ1120" s="10"/>
      <c r="AR1120" s="10"/>
      <c r="AS1120" s="10"/>
      <c r="AT1120" s="10"/>
      <c r="AU1120" s="10"/>
      <c r="AV1120" s="10"/>
      <c r="AW1120" s="10"/>
      <c r="AX1120" s="10"/>
      <c r="AY1120" s="10"/>
      <c r="AZ1120" s="10"/>
      <c r="BA1120" s="10"/>
      <c r="BB1120" s="10"/>
      <c r="BC1120" s="10"/>
      <c r="BD1120" s="10"/>
      <c r="BE1120" s="10"/>
    </row>
    <row r="1121" spans="1:73" s="11" customFormat="1" ht="11.25" hidden="1" x14ac:dyDescent="0.2">
      <c r="A1121" s="15">
        <v>40</v>
      </c>
      <c r="B1121" s="12" t="s">
        <v>284</v>
      </c>
      <c r="C1121" s="16">
        <v>42638</v>
      </c>
      <c r="D1121" s="3"/>
      <c r="E1121" s="4"/>
      <c r="F1121" s="3">
        <v>12</v>
      </c>
      <c r="G1121" s="7" t="s">
        <v>1</v>
      </c>
      <c r="H1121" s="17">
        <v>1.12E-2</v>
      </c>
      <c r="I1121" s="4"/>
      <c r="J1121" s="4" t="s">
        <v>35</v>
      </c>
      <c r="K1121" s="4"/>
      <c r="L1121" s="4" t="str">
        <f>IF(K1121="","",IF(H1121="","",K1121/H1121))</f>
        <v/>
      </c>
      <c r="M1121" s="7"/>
      <c r="N1121" s="4"/>
      <c r="O1121" s="7"/>
      <c r="P1121" s="3"/>
      <c r="Q1121" s="4"/>
      <c r="R1121" s="3"/>
      <c r="S1121" s="4"/>
      <c r="T1121" s="8"/>
      <c r="U1121" s="8"/>
      <c r="V1121" s="4"/>
      <c r="W1121" s="4"/>
      <c r="X1121" s="4" t="str">
        <f>IF(T1121="","",IF(W1121="","",(T1121-U1121-V1121-W1121)))</f>
        <v/>
      </c>
      <c r="Y1121" s="9" t="str">
        <f>IF(U1121="","",U1121/$T1121)</f>
        <v/>
      </c>
      <c r="Z1121" s="9" t="str">
        <f>IF(V1121="","",V1121/$T1121)</f>
        <v/>
      </c>
      <c r="AA1121" s="9" t="str">
        <f>IF(W1121="","",W1121/$T1121)</f>
        <v/>
      </c>
      <c r="AB1121" s="9" t="str">
        <f>IF(X1121="","",X1121/$T1121)</f>
        <v/>
      </c>
      <c r="AC1121" s="9"/>
      <c r="AD1121" s="8"/>
      <c r="AE1121" s="10">
        <v>2016</v>
      </c>
      <c r="AF1121" s="7"/>
      <c r="AG1121" s="7">
        <v>20</v>
      </c>
      <c r="AH1121" s="12" t="s">
        <v>285</v>
      </c>
      <c r="AI1121" s="12"/>
      <c r="AJ1121" s="32">
        <f>IF(AE1121&lt;&gt;AE1120,"1",IF(C1121&gt;C1120,AJ1120+1,"1"))</f>
        <v>2</v>
      </c>
      <c r="AK1121" s="10">
        <f>IF(G1121="Top",AJ1121*1,IF(G1121="Bottom",AJ1121+10,""))</f>
        <v>12</v>
      </c>
      <c r="AL1121" s="11" t="s">
        <v>2331</v>
      </c>
      <c r="AN1121" s="10"/>
      <c r="AO1121" s="10"/>
      <c r="AP1121" s="7"/>
      <c r="AQ1121" s="10"/>
      <c r="AR1121" s="10"/>
      <c r="AS1121" s="10"/>
      <c r="AT1121" s="10"/>
      <c r="AU1121" s="10"/>
      <c r="AV1121" s="10"/>
      <c r="AW1121" s="10"/>
      <c r="AX1121" s="10"/>
      <c r="AY1121" s="10"/>
      <c r="AZ1121" s="10"/>
      <c r="BA1121" s="10"/>
      <c r="BB1121" s="10"/>
      <c r="BC1121" s="10"/>
      <c r="BD1121" s="10"/>
      <c r="BE1121" s="10"/>
    </row>
    <row r="1122" spans="1:73" s="11" customFormat="1" ht="11.25" x14ac:dyDescent="0.2">
      <c r="A1122" s="15">
        <v>40</v>
      </c>
      <c r="B1122" s="12" t="s">
        <v>284</v>
      </c>
      <c r="C1122" s="16">
        <v>42638</v>
      </c>
      <c r="D1122" s="3">
        <v>16</v>
      </c>
      <c r="E1122" s="38">
        <v>5.7</v>
      </c>
      <c r="F1122" s="3">
        <v>1.5</v>
      </c>
      <c r="G1122" s="7" t="s">
        <v>4</v>
      </c>
      <c r="H1122" s="17">
        <v>1.0500000000000001E-2</v>
      </c>
      <c r="I1122" s="4" t="s">
        <v>35</v>
      </c>
      <c r="J1122" s="4" t="s">
        <v>35</v>
      </c>
      <c r="K1122" s="4">
        <v>0.187</v>
      </c>
      <c r="L1122" s="4">
        <f>IF(K1122="","",IF(H1122="","",K1122/H1122))</f>
        <v>17.809523809523807</v>
      </c>
      <c r="M1122" s="7">
        <v>14</v>
      </c>
      <c r="N1122" s="4">
        <v>7.69</v>
      </c>
      <c r="O1122" s="7">
        <v>145.4</v>
      </c>
      <c r="P1122" s="3"/>
      <c r="Q1122" s="38">
        <v>2</v>
      </c>
      <c r="R1122" s="3"/>
      <c r="S1122" s="4">
        <v>0.15</v>
      </c>
      <c r="T1122" s="8">
        <v>0.66</v>
      </c>
      <c r="U1122" s="8">
        <v>0</v>
      </c>
      <c r="V1122" s="4">
        <v>0</v>
      </c>
      <c r="W1122" s="4">
        <v>0.45</v>
      </c>
      <c r="X1122" s="4">
        <f>IF(T1122="","",IF(W1122="","",(T1122-U1122-V1122-W1122)))</f>
        <v>0.21000000000000002</v>
      </c>
      <c r="Y1122" s="9">
        <f>IF(U1122="","",U1122/$T1122)</f>
        <v>0</v>
      </c>
      <c r="Z1122" s="9">
        <f>IF(V1122="","",V1122/$T1122)</f>
        <v>0</v>
      </c>
      <c r="AA1122" s="9">
        <f>IF(W1122="","",W1122/$T1122)</f>
        <v>0.68181818181818177</v>
      </c>
      <c r="AB1122" s="9">
        <f>IF(X1122="","",X1122/$T1122)</f>
        <v>0.31818181818181818</v>
      </c>
      <c r="AC1122" s="9"/>
      <c r="AD1122" s="8"/>
      <c r="AE1122" s="10">
        <v>2016</v>
      </c>
      <c r="AF1122" s="7">
        <v>18</v>
      </c>
      <c r="AG1122" s="7">
        <v>22</v>
      </c>
      <c r="AH1122" s="12" t="s">
        <v>285</v>
      </c>
      <c r="AI1122" s="12"/>
      <c r="AJ1122" s="32" t="str">
        <f>IF(AE1122&lt;&gt;AE1121,"1",IF(C1122&gt;C1121,AJ1121+1,"1"))</f>
        <v>1</v>
      </c>
      <c r="AK1122" s="10">
        <f>IF(G1122="Top",AJ1122*1,IF(G1122="Bottom",AJ1122+10,""))</f>
        <v>1</v>
      </c>
      <c r="AL1122" s="11" t="s">
        <v>2332</v>
      </c>
      <c r="AN1122" s="10"/>
      <c r="AO1122" s="10"/>
      <c r="AP1122" s="7"/>
      <c r="AQ1122" s="10"/>
      <c r="AR1122" s="10"/>
      <c r="AS1122" s="10"/>
      <c r="AT1122" s="10"/>
      <c r="AU1122" s="10"/>
      <c r="AV1122" s="10"/>
      <c r="AW1122" s="10"/>
      <c r="AX1122" s="10"/>
      <c r="AY1122" s="10"/>
      <c r="AZ1122" s="10"/>
      <c r="BA1122" s="10"/>
      <c r="BB1122" s="10"/>
      <c r="BC1122" s="10"/>
      <c r="BD1122" s="10"/>
      <c r="BE1122" s="10"/>
    </row>
    <row r="1123" spans="1:73" s="11" customFormat="1" ht="11.25" hidden="1" x14ac:dyDescent="0.2">
      <c r="A1123" s="1">
        <v>40</v>
      </c>
      <c r="B1123" s="1" t="s">
        <v>284</v>
      </c>
      <c r="C1123" s="24">
        <v>42904</v>
      </c>
      <c r="D1123" s="1"/>
      <c r="E1123" s="20"/>
      <c r="F1123" s="1">
        <v>12</v>
      </c>
      <c r="G1123" s="7" t="s">
        <v>1</v>
      </c>
      <c r="H1123" s="5">
        <v>8.8999999999999999E-3</v>
      </c>
      <c r="I1123" s="6"/>
      <c r="J1123" s="6">
        <v>6.0999999999999999E-2</v>
      </c>
      <c r="K1123" s="6"/>
      <c r="L1123" s="6" t="str">
        <f>IF(H1123="","",IF(K1123="","",K1123/H1123))</f>
        <v/>
      </c>
      <c r="M1123" s="1"/>
      <c r="N1123" s="20"/>
      <c r="O1123" s="13"/>
      <c r="P1123" s="1"/>
      <c r="Q1123" s="20"/>
      <c r="R1123" s="13"/>
      <c r="S1123" s="6" t="s">
        <v>35</v>
      </c>
      <c r="T1123" s="6"/>
      <c r="U1123" s="6"/>
      <c r="V1123" s="6"/>
      <c r="W1123" s="6"/>
      <c r="X1123" s="6" t="str">
        <f>IF(T1123="","",T1123-U1123-V1123-W1123)</f>
        <v/>
      </c>
      <c r="Y1123" s="9" t="str">
        <f>IF(U1123="","",U1123/$T1123)</f>
        <v/>
      </c>
      <c r="Z1123" s="9" t="str">
        <f>IF(V1123="","",V1123/$T1123)</f>
        <v/>
      </c>
      <c r="AA1123" s="9" t="str">
        <f>IF(W1123="","",W1123/$T1123)</f>
        <v/>
      </c>
      <c r="AB1123" s="9" t="str">
        <f>IF(X1123="","",X1123/$T1123)</f>
        <v/>
      </c>
      <c r="AC1123" s="21"/>
      <c r="AD1123" s="1"/>
      <c r="AE1123" s="1">
        <v>2017</v>
      </c>
      <c r="AF1123" s="1"/>
      <c r="AG1123" s="1">
        <v>21</v>
      </c>
      <c r="AH1123" s="12" t="s">
        <v>284</v>
      </c>
      <c r="AI1123" s="1"/>
      <c r="AJ1123" s="32" t="str">
        <f>IF(AE1123&lt;&gt;AE1122,"1",IF(C1123&gt;C1122,AJ1122+1,"1"))</f>
        <v>1</v>
      </c>
      <c r="AK1123" s="10">
        <f>IF(G1123="Top",AJ1123*1,IF(G1123="Bottom",AJ1123+10,""))</f>
        <v>11</v>
      </c>
      <c r="AL1123" s="11" t="s">
        <v>2890</v>
      </c>
      <c r="AM1123" s="14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</row>
    <row r="1124" spans="1:73" s="11" customFormat="1" ht="11.25" x14ac:dyDescent="0.2">
      <c r="A1124" s="1">
        <v>40</v>
      </c>
      <c r="B1124" s="1" t="s">
        <v>284</v>
      </c>
      <c r="C1124" s="24">
        <v>42904</v>
      </c>
      <c r="D1124" s="1">
        <v>16</v>
      </c>
      <c r="E1124" s="39">
        <v>4.6500000000000004</v>
      </c>
      <c r="F1124" s="1">
        <v>1.5</v>
      </c>
      <c r="G1124" s="1" t="s">
        <v>4</v>
      </c>
      <c r="H1124" s="5">
        <v>1.4199999999999999E-2</v>
      </c>
      <c r="I1124" s="6">
        <v>0.05</v>
      </c>
      <c r="J1124" s="6">
        <v>0.03</v>
      </c>
      <c r="K1124" s="6">
        <v>0.42</v>
      </c>
      <c r="L1124" s="6">
        <f>IF(H1124="","",IF(K1124="","",K1124/H1124))</f>
        <v>29.577464788732396</v>
      </c>
      <c r="M1124" s="1">
        <v>5</v>
      </c>
      <c r="N1124" s="20">
        <v>6.61</v>
      </c>
      <c r="O1124" s="13">
        <v>130.69999999999999</v>
      </c>
      <c r="P1124" s="1">
        <v>15.5</v>
      </c>
      <c r="Q1124" s="39">
        <v>2.8</v>
      </c>
      <c r="R1124" s="13"/>
      <c r="S1124" s="6">
        <v>0.15</v>
      </c>
      <c r="T1124" s="6">
        <v>1.26</v>
      </c>
      <c r="U1124" s="6">
        <v>0.52</v>
      </c>
      <c r="V1124" s="6">
        <v>0.23</v>
      </c>
      <c r="W1124" s="6">
        <v>0</v>
      </c>
      <c r="X1124" s="6">
        <f>IF(T1124="","",T1124-U1124-V1124-W1124)</f>
        <v>0.51</v>
      </c>
      <c r="Y1124" s="9">
        <f>IF(U1124="","",U1124/$T1124)</f>
        <v>0.41269841269841273</v>
      </c>
      <c r="Z1124" s="9">
        <f>IF(V1124="","",V1124/$T1124)</f>
        <v>0.18253968253968256</v>
      </c>
      <c r="AA1124" s="9">
        <f>IF(W1124="","",W1124/$T1124)</f>
        <v>0</v>
      </c>
      <c r="AB1124" s="9">
        <f>IF(X1124="","",X1124/$T1124)</f>
        <v>0.40476190476190477</v>
      </c>
      <c r="AC1124" s="21"/>
      <c r="AD1124" s="1"/>
      <c r="AE1124" s="1">
        <v>2017</v>
      </c>
      <c r="AF1124" s="1">
        <v>34</v>
      </c>
      <c r="AG1124" s="1">
        <v>25</v>
      </c>
      <c r="AH1124" s="12" t="s">
        <v>284</v>
      </c>
      <c r="AI1124" s="1"/>
      <c r="AJ1124" s="32" t="str">
        <f>IF(AE1124&lt;&gt;AE1123,"1",IF(C1124&gt;C1123,AJ1123+1,"1"))</f>
        <v>1</v>
      </c>
      <c r="AK1124" s="10">
        <f>IF(G1124="Top",AJ1124*1,IF(G1124="Bottom",AJ1124+10,""))</f>
        <v>1</v>
      </c>
      <c r="AL1124" s="11" t="s">
        <v>2891</v>
      </c>
      <c r="AM1124" s="14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</row>
    <row r="1125" spans="1:73" s="11" customFormat="1" ht="11.25" hidden="1" x14ac:dyDescent="0.2">
      <c r="A1125" s="1">
        <v>40</v>
      </c>
      <c r="B1125" s="1" t="s">
        <v>284</v>
      </c>
      <c r="C1125" s="24">
        <v>42925</v>
      </c>
      <c r="D1125" s="1"/>
      <c r="E1125" s="20"/>
      <c r="F1125" s="1">
        <v>12</v>
      </c>
      <c r="G1125" s="7" t="s">
        <v>1</v>
      </c>
      <c r="H1125" s="5">
        <v>1.06E-2</v>
      </c>
      <c r="I1125" s="6"/>
      <c r="J1125" s="6">
        <v>0.13600000000000001</v>
      </c>
      <c r="K1125" s="6"/>
      <c r="L1125" s="6" t="str">
        <f>IF(H1125="","",IF(K1125="","",K1125/H1125))</f>
        <v/>
      </c>
      <c r="M1125" s="1"/>
      <c r="N1125" s="20"/>
      <c r="O1125" s="13"/>
      <c r="P1125" s="1"/>
      <c r="Q1125" s="20"/>
      <c r="R1125" s="13"/>
      <c r="S1125" s="6" t="s">
        <v>35</v>
      </c>
      <c r="T1125" s="6"/>
      <c r="U1125" s="6"/>
      <c r="V1125" s="6"/>
      <c r="W1125" s="6"/>
      <c r="X1125" s="6" t="str">
        <f>IF(T1125="","",T1125-U1125-V1125-W1125)</f>
        <v/>
      </c>
      <c r="Y1125" s="9" t="str">
        <f>IF(U1125="","",U1125/$T1125)</f>
        <v/>
      </c>
      <c r="Z1125" s="9" t="str">
        <f>IF(V1125="","",V1125/$T1125)</f>
        <v/>
      </c>
      <c r="AA1125" s="9" t="str">
        <f>IF(W1125="","",W1125/$T1125)</f>
        <v/>
      </c>
      <c r="AB1125" s="9" t="str">
        <f>IF(X1125="","",X1125/$T1125)</f>
        <v/>
      </c>
      <c r="AC1125" s="21"/>
      <c r="AD1125" s="1"/>
      <c r="AE1125" s="1">
        <v>2017</v>
      </c>
      <c r="AF1125" s="1"/>
      <c r="AG1125" s="1">
        <v>19</v>
      </c>
      <c r="AH1125" s="12" t="s">
        <v>284</v>
      </c>
      <c r="AI1125" s="1"/>
      <c r="AJ1125" s="32">
        <f>IF(AE1125&lt;&gt;AE1124,"1",IF(C1125&gt;C1124,AJ1124+1,"1"))</f>
        <v>2</v>
      </c>
      <c r="AK1125" s="10">
        <f>IF(G1125="Top",AJ1125*1,IF(G1125="Bottom",AJ1125+10,""))</f>
        <v>12</v>
      </c>
      <c r="AL1125" s="11" t="s">
        <v>3396</v>
      </c>
      <c r="AM1125" s="14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</row>
    <row r="1126" spans="1:73" s="11" customFormat="1" ht="11.25" x14ac:dyDescent="0.2">
      <c r="A1126" s="1">
        <v>40</v>
      </c>
      <c r="B1126" s="1" t="s">
        <v>284</v>
      </c>
      <c r="C1126" s="24">
        <v>42925</v>
      </c>
      <c r="D1126" s="1">
        <v>12.8</v>
      </c>
      <c r="E1126" s="39">
        <v>5.0999999999999996</v>
      </c>
      <c r="F1126" s="1">
        <v>1.5</v>
      </c>
      <c r="G1126" s="1" t="s">
        <v>4</v>
      </c>
      <c r="H1126" s="5">
        <v>1.0199999999999999E-2</v>
      </c>
      <c r="I1126" s="6">
        <v>0.02</v>
      </c>
      <c r="J1126" s="6">
        <v>8.8999999999999996E-2</v>
      </c>
      <c r="K1126" s="6">
        <v>0.37</v>
      </c>
      <c r="L1126" s="6">
        <f>IF(H1126="","",IF(K1126="","",K1126/H1126))</f>
        <v>36.274509803921575</v>
      </c>
      <c r="M1126" s="1">
        <v>5</v>
      </c>
      <c r="N1126" s="20">
        <v>6.84</v>
      </c>
      <c r="O1126" s="13">
        <v>142.69999999999999</v>
      </c>
      <c r="P1126" s="1"/>
      <c r="Q1126" s="39">
        <v>2</v>
      </c>
      <c r="R1126" s="13"/>
      <c r="S1126" s="6">
        <v>0.15</v>
      </c>
      <c r="T1126" s="6">
        <v>1.1399999999999999</v>
      </c>
      <c r="U1126" s="6">
        <v>0.27</v>
      </c>
      <c r="V1126" s="6">
        <v>0</v>
      </c>
      <c r="W1126" s="6">
        <v>0</v>
      </c>
      <c r="X1126" s="6">
        <f>IF(T1126="","",T1126-U1126-V1126-W1126)</f>
        <v>0.86999999999999988</v>
      </c>
      <c r="Y1126" s="9">
        <f>IF(U1126="","",U1126/$T1126)</f>
        <v>0.23684210526315794</v>
      </c>
      <c r="Z1126" s="9">
        <f>IF(V1126="","",V1126/$T1126)</f>
        <v>0</v>
      </c>
      <c r="AA1126" s="9">
        <f>IF(W1126="","",W1126/$T1126)</f>
        <v>0</v>
      </c>
      <c r="AB1126" s="9">
        <f>IF(X1126="","",X1126/$T1126)</f>
        <v>0.76315789473684204</v>
      </c>
      <c r="AC1126" s="21"/>
      <c r="AD1126" s="1"/>
      <c r="AE1126" s="1">
        <v>2017</v>
      </c>
      <c r="AF1126" s="1">
        <v>29</v>
      </c>
      <c r="AG1126" s="1">
        <v>24</v>
      </c>
      <c r="AH1126" s="12" t="s">
        <v>284</v>
      </c>
      <c r="AI1126" s="1"/>
      <c r="AJ1126" s="32" t="str">
        <f>IF(AE1126&lt;&gt;AE1125,"1",IF(C1126&gt;C1125,AJ1125+1,"1"))</f>
        <v>1</v>
      </c>
      <c r="AK1126" s="10">
        <f>IF(G1126="Top",AJ1126*1,IF(G1126="Bottom",AJ1126+10,""))</f>
        <v>1</v>
      </c>
      <c r="AL1126" s="11" t="s">
        <v>3397</v>
      </c>
      <c r="AM1126" s="14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</row>
    <row r="1127" spans="1:73" s="11" customFormat="1" ht="11.25" hidden="1" x14ac:dyDescent="0.2">
      <c r="A1127" s="1">
        <v>40</v>
      </c>
      <c r="B1127" s="1" t="s">
        <v>284</v>
      </c>
      <c r="C1127" s="24">
        <v>42942</v>
      </c>
      <c r="D1127" s="1"/>
      <c r="E1127" s="20"/>
      <c r="F1127" s="1">
        <v>12</v>
      </c>
      <c r="G1127" s="7" t="s">
        <v>1</v>
      </c>
      <c r="H1127" s="5">
        <v>1.26E-2</v>
      </c>
      <c r="I1127" s="6"/>
      <c r="J1127" s="6">
        <v>5.7000000000000002E-2</v>
      </c>
      <c r="K1127" s="6"/>
      <c r="L1127" s="6" t="str">
        <f>IF(H1127="","",IF(K1127="","",K1127/H1127))</f>
        <v/>
      </c>
      <c r="M1127" s="1"/>
      <c r="N1127" s="20"/>
      <c r="O1127" s="13"/>
      <c r="P1127" s="1"/>
      <c r="Q1127" s="20"/>
      <c r="R1127" s="13"/>
      <c r="S1127" s="6" t="s">
        <v>35</v>
      </c>
      <c r="T1127" s="6"/>
      <c r="U1127" s="6"/>
      <c r="V1127" s="6"/>
      <c r="W1127" s="6"/>
      <c r="X1127" s="6" t="str">
        <f>IF(T1127="","",T1127-U1127-V1127-W1127)</f>
        <v/>
      </c>
      <c r="Y1127" s="9" t="str">
        <f>IF(U1127="","",U1127/$T1127)</f>
        <v/>
      </c>
      <c r="Z1127" s="9" t="str">
        <f>IF(V1127="","",V1127/$T1127)</f>
        <v/>
      </c>
      <c r="AA1127" s="9" t="str">
        <f>IF(W1127="","",W1127/$T1127)</f>
        <v/>
      </c>
      <c r="AB1127" s="9" t="str">
        <f>IF(X1127="","",X1127/$T1127)</f>
        <v/>
      </c>
      <c r="AC1127" s="21"/>
      <c r="AD1127" s="1"/>
      <c r="AE1127" s="1">
        <v>2017</v>
      </c>
      <c r="AF1127" s="1"/>
      <c r="AG1127" s="1">
        <v>22</v>
      </c>
      <c r="AH1127" s="12" t="s">
        <v>284</v>
      </c>
      <c r="AI1127" s="1"/>
      <c r="AJ1127" s="32">
        <f>IF(AE1127&lt;&gt;AE1126,"1",IF(C1127&gt;C1126,AJ1126+1,"1"))</f>
        <v>2</v>
      </c>
      <c r="AK1127" s="10">
        <f>IF(G1127="Top",AJ1127*1,IF(G1127="Bottom",AJ1127+10,""))</f>
        <v>12</v>
      </c>
      <c r="AL1127" s="11" t="s">
        <v>3913</v>
      </c>
      <c r="AM1127" s="14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</row>
    <row r="1128" spans="1:73" s="11" customFormat="1" ht="11.25" x14ac:dyDescent="0.2">
      <c r="A1128" s="1">
        <v>40</v>
      </c>
      <c r="B1128" s="1" t="s">
        <v>284</v>
      </c>
      <c r="C1128" s="24">
        <v>42942</v>
      </c>
      <c r="D1128" s="1">
        <v>16</v>
      </c>
      <c r="E1128" s="39">
        <v>4.5999999999999996</v>
      </c>
      <c r="F1128" s="1">
        <v>1.5</v>
      </c>
      <c r="G1128" s="1" t="s">
        <v>4</v>
      </c>
      <c r="H1128" s="5">
        <v>2.5100000000000001E-2</v>
      </c>
      <c r="I1128" s="6">
        <v>7.0000000000000001E-3</v>
      </c>
      <c r="J1128" s="6">
        <v>4.8000000000000001E-2</v>
      </c>
      <c r="K1128" s="6">
        <v>0.625</v>
      </c>
      <c r="L1128" s="6">
        <f>IF(H1128="","",IF(K1128="","",K1128/H1128))</f>
        <v>24.900398406374503</v>
      </c>
      <c r="M1128" s="1">
        <v>5</v>
      </c>
      <c r="N1128" s="20">
        <v>7.84</v>
      </c>
      <c r="O1128" s="13">
        <v>137.69999999999999</v>
      </c>
      <c r="P1128" s="1"/>
      <c r="Q1128" s="39">
        <v>2.9</v>
      </c>
      <c r="R1128" s="13">
        <v>18.7</v>
      </c>
      <c r="S1128" s="6">
        <v>0.15</v>
      </c>
      <c r="T1128" s="6">
        <v>5.78</v>
      </c>
      <c r="U1128" s="6">
        <v>4.46</v>
      </c>
      <c r="V1128" s="6">
        <v>0.33</v>
      </c>
      <c r="W1128" s="6">
        <v>0</v>
      </c>
      <c r="X1128" s="6">
        <f>IF(T1128="","",T1128-U1128-V1128-W1128)</f>
        <v>0.99000000000000021</v>
      </c>
      <c r="Y1128" s="9">
        <f>IF(U1128="","",U1128/$T1128)</f>
        <v>0.77162629757785461</v>
      </c>
      <c r="Z1128" s="9">
        <f>IF(V1128="","",V1128/$T1128)</f>
        <v>5.7093425605536333E-2</v>
      </c>
      <c r="AA1128" s="9">
        <f>IF(W1128="","",W1128/$T1128)</f>
        <v>0</v>
      </c>
      <c r="AB1128" s="9">
        <f>IF(X1128="","",X1128/$T1128)</f>
        <v>0.17128027681660904</v>
      </c>
      <c r="AC1128" s="21"/>
      <c r="AD1128" s="1"/>
      <c r="AE1128" s="1">
        <v>2017</v>
      </c>
      <c r="AF1128" s="1">
        <v>27</v>
      </c>
      <c r="AG1128" s="1">
        <v>25</v>
      </c>
      <c r="AH1128" s="12" t="s">
        <v>284</v>
      </c>
      <c r="AI1128" s="1"/>
      <c r="AJ1128" s="32" t="str">
        <f>IF(AE1128&lt;&gt;AE1127,"1",IF(C1128&gt;C1127,AJ1127+1,"1"))</f>
        <v>1</v>
      </c>
      <c r="AK1128" s="10">
        <f>IF(G1128="Top",AJ1128*1,IF(G1128="Bottom",AJ1128+10,""))</f>
        <v>1</v>
      </c>
      <c r="AL1128" s="11" t="s">
        <v>3914</v>
      </c>
      <c r="AM1128" s="14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</row>
    <row r="1129" spans="1:73" s="11" customFormat="1" ht="11.25" hidden="1" x14ac:dyDescent="0.2">
      <c r="A1129" s="1">
        <v>40</v>
      </c>
      <c r="B1129" s="1" t="s">
        <v>284</v>
      </c>
      <c r="C1129" s="24">
        <v>42956</v>
      </c>
      <c r="D1129" s="1"/>
      <c r="E1129" s="20"/>
      <c r="F1129" s="1">
        <v>12</v>
      </c>
      <c r="G1129" s="7" t="s">
        <v>1</v>
      </c>
      <c r="H1129" s="5">
        <v>5.5899999999999998E-2</v>
      </c>
      <c r="I1129" s="6"/>
      <c r="J1129" s="6">
        <v>4.1000000000000002E-2</v>
      </c>
      <c r="K1129" s="6"/>
      <c r="L1129" s="6" t="str">
        <f>IF(H1129="","",IF(K1129="","",K1129/H1129))</f>
        <v/>
      </c>
      <c r="M1129" s="1"/>
      <c r="N1129" s="20"/>
      <c r="O1129" s="13"/>
      <c r="P1129" s="1"/>
      <c r="Q1129" s="20"/>
      <c r="R1129" s="13"/>
      <c r="S1129" s="6" t="s">
        <v>35</v>
      </c>
      <c r="T1129" s="6"/>
      <c r="U1129" s="6"/>
      <c r="V1129" s="6"/>
      <c r="W1129" s="6"/>
      <c r="X1129" s="6" t="str">
        <f>IF(T1129="","",T1129-U1129-V1129-W1129)</f>
        <v/>
      </c>
      <c r="Y1129" s="9" t="str">
        <f>IF(U1129="","",U1129/$T1129)</f>
        <v/>
      </c>
      <c r="Z1129" s="9" t="str">
        <f>IF(V1129="","",V1129/$T1129)</f>
        <v/>
      </c>
      <c r="AA1129" s="9" t="str">
        <f>IF(W1129="","",W1129/$T1129)</f>
        <v/>
      </c>
      <c r="AB1129" s="9" t="str">
        <f>IF(X1129="","",X1129/$T1129)</f>
        <v/>
      </c>
      <c r="AC1129" s="21"/>
      <c r="AD1129" s="1"/>
      <c r="AE1129" s="1">
        <v>2017</v>
      </c>
      <c r="AF1129" s="1"/>
      <c r="AG1129" s="1">
        <v>23</v>
      </c>
      <c r="AH1129" s="12" t="s">
        <v>284</v>
      </c>
      <c r="AI1129" s="1"/>
      <c r="AJ1129" s="32">
        <f>IF(AE1129&lt;&gt;AE1128,"1",IF(C1129&gt;C1128,AJ1128+1,"1"))</f>
        <v>2</v>
      </c>
      <c r="AK1129" s="10">
        <f>IF(G1129="Top",AJ1129*1,IF(G1129="Bottom",AJ1129+10,""))</f>
        <v>12</v>
      </c>
      <c r="AL1129" s="11" t="s">
        <v>4326</v>
      </c>
      <c r="AM1129" s="14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</row>
    <row r="1130" spans="1:73" s="11" customFormat="1" ht="11.25" x14ac:dyDescent="0.2">
      <c r="A1130" s="1">
        <v>40</v>
      </c>
      <c r="B1130" s="1" t="s">
        <v>284</v>
      </c>
      <c r="C1130" s="24">
        <v>42956</v>
      </c>
      <c r="D1130" s="1">
        <v>16</v>
      </c>
      <c r="E1130" s="39">
        <v>4.1500000000000004</v>
      </c>
      <c r="F1130" s="1">
        <v>1.5</v>
      </c>
      <c r="G1130" s="1" t="s">
        <v>4</v>
      </c>
      <c r="H1130" s="5">
        <v>1.4199999999999999E-2</v>
      </c>
      <c r="I1130" s="6">
        <v>7.0000000000000001E-3</v>
      </c>
      <c r="J1130" s="6">
        <v>7.0000000000000001E-3</v>
      </c>
      <c r="K1130" s="6">
        <v>0.38500000000000001</v>
      </c>
      <c r="L1130" s="6">
        <f>IF(H1130="","",IF(K1130="","",K1130/H1130))</f>
        <v>27.112676056338032</v>
      </c>
      <c r="M1130" s="1">
        <v>6</v>
      </c>
      <c r="N1130" s="20">
        <v>7.71</v>
      </c>
      <c r="O1130" s="13">
        <v>139.30000000000001</v>
      </c>
      <c r="P1130" s="1"/>
      <c r="Q1130" s="39">
        <v>3.3</v>
      </c>
      <c r="R1130" s="13"/>
      <c r="S1130" s="6">
        <v>0.15</v>
      </c>
      <c r="T1130" s="6">
        <v>4.12</v>
      </c>
      <c r="U1130" s="6">
        <v>1.04</v>
      </c>
      <c r="V1130" s="6">
        <v>0</v>
      </c>
      <c r="W1130" s="6">
        <v>0</v>
      </c>
      <c r="X1130" s="6">
        <f>IF(T1130="","",T1130-U1130-V1130-W1130)</f>
        <v>3.08</v>
      </c>
      <c r="Y1130" s="9">
        <f>IF(U1130="","",U1130/$T1130)</f>
        <v>0.25242718446601942</v>
      </c>
      <c r="Z1130" s="9">
        <f>IF(V1130="","",V1130/$T1130)</f>
        <v>0</v>
      </c>
      <c r="AA1130" s="9">
        <f>IF(W1130="","",W1130/$T1130)</f>
        <v>0</v>
      </c>
      <c r="AB1130" s="9">
        <f>IF(X1130="","",X1130/$T1130)</f>
        <v>0.74757281553398058</v>
      </c>
      <c r="AC1130" s="21"/>
      <c r="AD1130" s="1"/>
      <c r="AE1130" s="1">
        <v>2017</v>
      </c>
      <c r="AF1130" s="1">
        <v>33</v>
      </c>
      <c r="AG1130" s="1">
        <v>25</v>
      </c>
      <c r="AH1130" s="12" t="s">
        <v>284</v>
      </c>
      <c r="AI1130" s="1"/>
      <c r="AJ1130" s="32" t="str">
        <f>IF(AE1130&lt;&gt;AE1129,"1",IF(C1130&gt;C1129,AJ1129+1,"1"))</f>
        <v>1</v>
      </c>
      <c r="AK1130" s="10">
        <f>IF(G1130="Top",AJ1130*1,IF(G1130="Bottom",AJ1130+10,""))</f>
        <v>1</v>
      </c>
      <c r="AL1130" s="11" t="s">
        <v>4327</v>
      </c>
      <c r="AM1130" s="14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</row>
    <row r="1131" spans="1:73" s="11" customFormat="1" ht="11.25" hidden="1" x14ac:dyDescent="0.2">
      <c r="A1131" s="1">
        <v>40</v>
      </c>
      <c r="B1131" s="1" t="s">
        <v>284</v>
      </c>
      <c r="C1131" s="24">
        <v>42963</v>
      </c>
      <c r="D1131" s="1"/>
      <c r="E1131" s="20"/>
      <c r="F1131" s="1">
        <v>12</v>
      </c>
      <c r="G1131" s="7" t="s">
        <v>1</v>
      </c>
      <c r="H1131" s="5">
        <v>1.5099999999999999E-2</v>
      </c>
      <c r="I1131" s="6"/>
      <c r="J1131" s="6">
        <v>2.7E-2</v>
      </c>
      <c r="K1131" s="6"/>
      <c r="L1131" s="6" t="str">
        <f>IF(H1131="","",IF(K1131="","",K1131/H1131))</f>
        <v/>
      </c>
      <c r="M1131" s="1"/>
      <c r="N1131" s="20"/>
      <c r="O1131" s="13"/>
      <c r="P1131" s="1"/>
      <c r="Q1131" s="20"/>
      <c r="R1131" s="13"/>
      <c r="S1131" s="6" t="s">
        <v>35</v>
      </c>
      <c r="T1131" s="6"/>
      <c r="U1131" s="6"/>
      <c r="V1131" s="6"/>
      <c r="W1131" s="6"/>
      <c r="X1131" s="6" t="str">
        <f>IF(T1131="","",T1131-U1131-V1131-W1131)</f>
        <v/>
      </c>
      <c r="Y1131" s="9" t="str">
        <f>IF(U1131="","",U1131/$T1131)</f>
        <v/>
      </c>
      <c r="Z1131" s="9" t="str">
        <f>IF(V1131="","",V1131/$T1131)</f>
        <v/>
      </c>
      <c r="AA1131" s="9" t="str">
        <f>IF(W1131="","",W1131/$T1131)</f>
        <v/>
      </c>
      <c r="AB1131" s="9" t="str">
        <f>IF(X1131="","",X1131/$T1131)</f>
        <v/>
      </c>
      <c r="AC1131" s="21"/>
      <c r="AD1131" s="1"/>
      <c r="AE1131" s="1">
        <v>2017</v>
      </c>
      <c r="AF1131" s="1"/>
      <c r="AG1131" s="1">
        <v>25</v>
      </c>
      <c r="AH1131" s="12" t="s">
        <v>284</v>
      </c>
      <c r="AI1131" s="1"/>
      <c r="AJ1131" s="32">
        <f>IF(AE1131&lt;&gt;AE1130,"1",IF(C1131&gt;C1130,AJ1130+1,"1"))</f>
        <v>2</v>
      </c>
      <c r="AK1131" s="10">
        <f>IF(G1131="Top",AJ1131*1,IF(G1131="Bottom",AJ1131+10,""))</f>
        <v>12</v>
      </c>
      <c r="AL1131" s="11" t="s">
        <v>4515</v>
      </c>
      <c r="AM1131" s="14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</row>
    <row r="1132" spans="1:73" s="11" customFormat="1" ht="11.25" x14ac:dyDescent="0.2">
      <c r="A1132" s="1">
        <v>40</v>
      </c>
      <c r="B1132" s="1" t="s">
        <v>284</v>
      </c>
      <c r="C1132" s="24">
        <v>42963</v>
      </c>
      <c r="D1132" s="1">
        <v>16</v>
      </c>
      <c r="E1132" s="39">
        <v>4.75</v>
      </c>
      <c r="F1132" s="1">
        <v>1.5</v>
      </c>
      <c r="G1132" s="1" t="s">
        <v>4</v>
      </c>
      <c r="H1132" s="5">
        <v>1.2E-2</v>
      </c>
      <c r="I1132" s="6">
        <v>2.1000000000000001E-2</v>
      </c>
      <c r="J1132" s="6">
        <v>8.0000000000000002E-3</v>
      </c>
      <c r="K1132" s="6">
        <v>0.435</v>
      </c>
      <c r="L1132" s="6">
        <f>IF(H1132="","",IF(K1132="","",K1132/H1132))</f>
        <v>36.25</v>
      </c>
      <c r="M1132" s="1">
        <v>6</v>
      </c>
      <c r="N1132" s="20">
        <v>7.58</v>
      </c>
      <c r="O1132" s="13">
        <v>153.30000000000001</v>
      </c>
      <c r="P1132" s="1">
        <v>17.100000000000001</v>
      </c>
      <c r="Q1132" s="39">
        <v>1.8</v>
      </c>
      <c r="R1132" s="13"/>
      <c r="S1132" s="6">
        <v>0.15</v>
      </c>
      <c r="T1132" s="6">
        <v>3.6</v>
      </c>
      <c r="U1132" s="6">
        <v>0.43</v>
      </c>
      <c r="V1132" s="6">
        <v>0</v>
      </c>
      <c r="W1132" s="6">
        <v>0</v>
      </c>
      <c r="X1132" s="6">
        <f>IF(T1132="","",T1132-U1132-V1132-W1132)</f>
        <v>3.17</v>
      </c>
      <c r="Y1132" s="9">
        <f>IF(U1132="","",U1132/$T1132)</f>
        <v>0.11944444444444444</v>
      </c>
      <c r="Z1132" s="9">
        <f>IF(V1132="","",V1132/$T1132)</f>
        <v>0</v>
      </c>
      <c r="AA1132" s="9">
        <f>IF(W1132="","",W1132/$T1132)</f>
        <v>0</v>
      </c>
      <c r="AB1132" s="9">
        <f>IF(X1132="","",X1132/$T1132)</f>
        <v>0.88055555555555554</v>
      </c>
      <c r="AC1132" s="21"/>
      <c r="AD1132" s="1"/>
      <c r="AE1132" s="1">
        <v>2017</v>
      </c>
      <c r="AF1132" s="1">
        <v>30</v>
      </c>
      <c r="AG1132" s="1">
        <v>27</v>
      </c>
      <c r="AH1132" s="12" t="s">
        <v>284</v>
      </c>
      <c r="AI1132" s="1"/>
      <c r="AJ1132" s="32" t="str">
        <f>IF(AE1132&lt;&gt;AE1131,"1",IF(C1132&gt;C1131,AJ1131+1,"1"))</f>
        <v>1</v>
      </c>
      <c r="AK1132" s="10">
        <f>IF(G1132="Top",AJ1132*1,IF(G1132="Bottom",AJ1132+10,""))</f>
        <v>1</v>
      </c>
      <c r="AL1132" s="11" t="s">
        <v>4516</v>
      </c>
      <c r="AM1132" s="14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</row>
    <row r="1133" spans="1:73" s="11" customFormat="1" ht="11.25" hidden="1" x14ac:dyDescent="0.2">
      <c r="A1133" s="1">
        <v>40</v>
      </c>
      <c r="B1133" s="1" t="s">
        <v>284</v>
      </c>
      <c r="C1133" s="24">
        <v>42966</v>
      </c>
      <c r="D1133" s="1"/>
      <c r="E1133" s="20"/>
      <c r="F1133" s="1"/>
      <c r="G1133" s="1" t="s">
        <v>13</v>
      </c>
      <c r="H1133" s="5"/>
      <c r="I1133" s="6"/>
      <c r="J1133" s="6"/>
      <c r="K1133" s="6"/>
      <c r="L1133" s="6" t="str">
        <f>IF(H1133="","",IF(K1133="","",K1133/H1133))</f>
        <v/>
      </c>
      <c r="M1133" s="1"/>
      <c r="N1133" s="20"/>
      <c r="O1133" s="13"/>
      <c r="P1133" s="1"/>
      <c r="Q1133" s="20"/>
      <c r="R1133" s="13"/>
      <c r="S1133" s="6">
        <v>44.429263189869772</v>
      </c>
      <c r="T1133" s="6">
        <v>438</v>
      </c>
      <c r="U1133" s="6">
        <v>438</v>
      </c>
      <c r="V1133" s="6">
        <v>0</v>
      </c>
      <c r="W1133" s="6">
        <v>0</v>
      </c>
      <c r="X1133" s="6">
        <f>IF(T1133="","",T1133-U1133-V1133-W1133)</f>
        <v>0</v>
      </c>
      <c r="Y1133" s="9">
        <f>IF(U1133="","",U1133/$T1133)</f>
        <v>1</v>
      </c>
      <c r="Z1133" s="9">
        <f>IF(V1133="","",V1133/$T1133)</f>
        <v>0</v>
      </c>
      <c r="AA1133" s="9">
        <f>IF(W1133="","",W1133/$T1133)</f>
        <v>0</v>
      </c>
      <c r="AB1133" s="9">
        <f>IF(X1133="","",X1133/$T1133)</f>
        <v>0</v>
      </c>
      <c r="AC1133" s="21"/>
      <c r="AD1133" s="1" t="s">
        <v>4551</v>
      </c>
      <c r="AE1133" s="1">
        <v>2017</v>
      </c>
      <c r="AF1133" s="1"/>
      <c r="AG1133" s="1"/>
      <c r="AH1133" s="12" t="s">
        <v>284</v>
      </c>
      <c r="AI1133" s="1"/>
      <c r="AJ1133" s="32">
        <f>IF(AE1133&lt;&gt;AE1132,"1",IF(C1133&gt;C1132,AJ1132+1,"1"))</f>
        <v>2</v>
      </c>
      <c r="AK1133" s="10" t="s">
        <v>28</v>
      </c>
      <c r="AL1133" s="11" t="s">
        <v>4552</v>
      </c>
      <c r="AM1133" s="14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</row>
    <row r="1134" spans="1:73" s="11" customFormat="1" ht="11.25" hidden="1" x14ac:dyDescent="0.2">
      <c r="A1134" s="1">
        <v>40</v>
      </c>
      <c r="B1134" s="1" t="s">
        <v>284</v>
      </c>
      <c r="C1134" s="24">
        <v>42980</v>
      </c>
      <c r="D1134" s="1"/>
      <c r="E1134" s="20"/>
      <c r="F1134" s="1">
        <v>14</v>
      </c>
      <c r="G1134" s="7" t="s">
        <v>1</v>
      </c>
      <c r="H1134" s="5">
        <v>5.9700000000000003E-2</v>
      </c>
      <c r="I1134" s="6"/>
      <c r="J1134" s="6">
        <v>0.156</v>
      </c>
      <c r="K1134" s="6"/>
      <c r="L1134" s="6" t="str">
        <f>IF(H1134="","",IF(K1134="","",K1134/H1134))</f>
        <v/>
      </c>
      <c r="M1134" s="1"/>
      <c r="N1134" s="20"/>
      <c r="O1134" s="13"/>
      <c r="P1134" s="1"/>
      <c r="Q1134" s="20"/>
      <c r="R1134" s="13"/>
      <c r="S1134" s="6" t="s">
        <v>35</v>
      </c>
      <c r="T1134" s="6"/>
      <c r="U1134" s="6"/>
      <c r="V1134" s="6"/>
      <c r="W1134" s="6"/>
      <c r="X1134" s="6" t="str">
        <f>IF(T1134="","",T1134-U1134-V1134-W1134)</f>
        <v/>
      </c>
      <c r="Y1134" s="9" t="str">
        <f>IF(U1134="","",U1134/$T1134)</f>
        <v/>
      </c>
      <c r="Z1134" s="9" t="str">
        <f>IF(V1134="","",V1134/$T1134)</f>
        <v/>
      </c>
      <c r="AA1134" s="9" t="str">
        <f>IF(W1134="","",W1134/$T1134)</f>
        <v/>
      </c>
      <c r="AB1134" s="9" t="str">
        <f>IF(X1134="","",X1134/$T1134)</f>
        <v/>
      </c>
      <c r="AC1134" s="21"/>
      <c r="AD1134" s="1"/>
      <c r="AE1134" s="1">
        <v>2017</v>
      </c>
      <c r="AF1134" s="1"/>
      <c r="AG1134" s="1">
        <v>19</v>
      </c>
      <c r="AH1134" s="12" t="s">
        <v>284</v>
      </c>
      <c r="AI1134" s="1"/>
      <c r="AJ1134" s="32">
        <f>IF(AE1134&lt;&gt;AE1133,"1",IF(C1134&gt;C1133,AJ1133+1,"1"))</f>
        <v>3</v>
      </c>
      <c r="AK1134" s="10">
        <f>IF(G1134="Top",AJ1134*1,IF(G1134="Bottom",AJ1134+10,""))</f>
        <v>13</v>
      </c>
      <c r="AL1134" s="11" t="s">
        <v>4924</v>
      </c>
      <c r="AM1134" s="14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</row>
    <row r="1135" spans="1:73" s="11" customFormat="1" ht="11.25" x14ac:dyDescent="0.2">
      <c r="A1135" s="1">
        <v>40</v>
      </c>
      <c r="B1135" s="1" t="s">
        <v>284</v>
      </c>
      <c r="C1135" s="24">
        <v>42980</v>
      </c>
      <c r="D1135" s="1">
        <v>16</v>
      </c>
      <c r="E1135" s="39">
        <v>3.6</v>
      </c>
      <c r="F1135" s="1">
        <v>1.5</v>
      </c>
      <c r="G1135" s="1" t="s">
        <v>4</v>
      </c>
      <c r="H1135" s="5">
        <v>1.3699999999999999E-2</v>
      </c>
      <c r="I1135" s="6">
        <v>1.7000000000000001E-2</v>
      </c>
      <c r="J1135" s="6">
        <v>3.7999999999999999E-2</v>
      </c>
      <c r="K1135" s="6">
        <v>0.374</v>
      </c>
      <c r="L1135" s="6">
        <f>IF(H1135="","",IF(K1135="","",K1135/H1135))</f>
        <v>27.299270072992705</v>
      </c>
      <c r="M1135" s="1">
        <v>5</v>
      </c>
      <c r="N1135" s="20">
        <v>7.81</v>
      </c>
      <c r="O1135" s="13">
        <v>115.9</v>
      </c>
      <c r="P1135" s="1"/>
      <c r="Q1135" s="39">
        <v>4</v>
      </c>
      <c r="R1135" s="13"/>
      <c r="S1135" s="6">
        <v>0.15</v>
      </c>
      <c r="T1135" s="6">
        <v>3</v>
      </c>
      <c r="U1135" s="6">
        <v>1.71</v>
      </c>
      <c r="V1135" s="6">
        <v>0</v>
      </c>
      <c r="W1135" s="6">
        <v>0</v>
      </c>
      <c r="X1135" s="6">
        <f>IF(T1135="","",T1135-U1135-V1135-W1135)</f>
        <v>1.29</v>
      </c>
      <c r="Y1135" s="9">
        <f>IF(U1135="","",U1135/$T1135)</f>
        <v>0.56999999999999995</v>
      </c>
      <c r="Z1135" s="9">
        <f>IF(V1135="","",V1135/$T1135)</f>
        <v>0</v>
      </c>
      <c r="AA1135" s="9">
        <f>IF(W1135="","",W1135/$T1135)</f>
        <v>0</v>
      </c>
      <c r="AB1135" s="9">
        <f>IF(X1135="","",X1135/$T1135)</f>
        <v>0.43</v>
      </c>
      <c r="AC1135" s="21"/>
      <c r="AD1135" s="1"/>
      <c r="AE1135" s="1">
        <v>2017</v>
      </c>
      <c r="AF1135" s="1">
        <v>26</v>
      </c>
      <c r="AG1135" s="1">
        <v>21</v>
      </c>
      <c r="AH1135" s="12" t="s">
        <v>284</v>
      </c>
      <c r="AI1135" s="1"/>
      <c r="AJ1135" s="32" t="str">
        <f>IF(AE1135&lt;&gt;AE1134,"1",IF(C1135&gt;C1134,AJ1134+1,"1"))</f>
        <v>1</v>
      </c>
      <c r="AK1135" s="10">
        <f>IF(G1135="Top",AJ1135*1,IF(G1135="Bottom",AJ1135+10,""))</f>
        <v>1</v>
      </c>
      <c r="AL1135" s="11" t="s">
        <v>4925</v>
      </c>
      <c r="AM1135" s="14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</row>
    <row r="1136" spans="1:73" s="11" customFormat="1" ht="11.25" hidden="1" x14ac:dyDescent="0.2">
      <c r="A1136" s="1">
        <v>40</v>
      </c>
      <c r="B1136" s="1" t="s">
        <v>284</v>
      </c>
      <c r="C1136" s="24">
        <v>42991</v>
      </c>
      <c r="D1136" s="1"/>
      <c r="E1136" s="20"/>
      <c r="F1136" s="1"/>
      <c r="G1136" s="1" t="s">
        <v>13</v>
      </c>
      <c r="H1136" s="5"/>
      <c r="I1136" s="6"/>
      <c r="J1136" s="6"/>
      <c r="K1136" s="6"/>
      <c r="L1136" s="6" t="str">
        <f>IF(H1136="","",IF(K1136="","",K1136/H1136))</f>
        <v/>
      </c>
      <c r="M1136" s="1"/>
      <c r="N1136" s="20"/>
      <c r="O1136" s="13"/>
      <c r="P1136" s="1"/>
      <c r="Q1136" s="20"/>
      <c r="R1136" s="13"/>
      <c r="S1136" s="6">
        <v>4.0387551437409197</v>
      </c>
      <c r="T1136" s="6">
        <v>39862.5</v>
      </c>
      <c r="U1136" s="6">
        <v>39862.5</v>
      </c>
      <c r="V1136" s="6">
        <v>0</v>
      </c>
      <c r="W1136" s="6">
        <v>0</v>
      </c>
      <c r="X1136" s="6">
        <f>IF(T1136="","",T1136-U1136-V1136-W1136)</f>
        <v>0</v>
      </c>
      <c r="Y1136" s="9">
        <f>IF(U1136="","",U1136/$T1136)</f>
        <v>1</v>
      </c>
      <c r="Z1136" s="9">
        <f>IF(V1136="","",V1136/$T1136)</f>
        <v>0</v>
      </c>
      <c r="AA1136" s="9">
        <f>IF(W1136="","",W1136/$T1136)</f>
        <v>0</v>
      </c>
      <c r="AB1136" s="9">
        <f>IF(X1136="","",X1136/$T1136)</f>
        <v>0</v>
      </c>
      <c r="AC1136" s="21"/>
      <c r="AD1136" s="1" t="s">
        <v>5281</v>
      </c>
      <c r="AE1136" s="1">
        <v>2017</v>
      </c>
      <c r="AF1136" s="1"/>
      <c r="AG1136" s="1"/>
      <c r="AH1136" s="12" t="s">
        <v>284</v>
      </c>
      <c r="AI1136" s="1"/>
      <c r="AJ1136" s="32">
        <f>IF(AE1136&lt;&gt;AE1135,"1",IF(C1136&gt;C1135,AJ1135+1,"1"))</f>
        <v>2</v>
      </c>
      <c r="AK1136" s="10" t="s">
        <v>31</v>
      </c>
      <c r="AL1136" s="11" t="s">
        <v>5282</v>
      </c>
      <c r="AM1136" s="14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</row>
    <row r="1137" spans="1:73" s="11" customFormat="1" ht="11.25" hidden="1" x14ac:dyDescent="0.2">
      <c r="A1137" s="1">
        <v>40</v>
      </c>
      <c r="B1137" s="1" t="s">
        <v>284</v>
      </c>
      <c r="C1137" s="24">
        <v>42991</v>
      </c>
      <c r="D1137" s="1"/>
      <c r="E1137" s="20"/>
      <c r="F1137" s="1"/>
      <c r="G1137" s="1" t="s">
        <v>13</v>
      </c>
      <c r="H1137" s="5"/>
      <c r="I1137" s="6"/>
      <c r="J1137" s="6"/>
      <c r="K1137" s="6"/>
      <c r="L1137" s="6" t="str">
        <f>IF(H1137="","",IF(K1137="","",K1137/H1137))</f>
        <v/>
      </c>
      <c r="M1137" s="1"/>
      <c r="N1137" s="20"/>
      <c r="O1137" s="13"/>
      <c r="P1137" s="1"/>
      <c r="Q1137" s="20"/>
      <c r="R1137" s="13"/>
      <c r="S1137" s="6">
        <v>6.2906387358269118</v>
      </c>
      <c r="T1137" s="6">
        <v>7794</v>
      </c>
      <c r="U1137" s="6">
        <v>7794</v>
      </c>
      <c r="V1137" s="6">
        <v>0</v>
      </c>
      <c r="W1137" s="6">
        <v>0</v>
      </c>
      <c r="X1137" s="6">
        <f>IF(T1137="","",T1137-U1137-V1137-W1137)</f>
        <v>0</v>
      </c>
      <c r="Y1137" s="9">
        <f>IF(U1137="","",U1137/$T1137)</f>
        <v>1</v>
      </c>
      <c r="Z1137" s="9">
        <f>IF(V1137="","",V1137/$T1137)</f>
        <v>0</v>
      </c>
      <c r="AA1137" s="9">
        <f>IF(W1137="","",W1137/$T1137)</f>
        <v>0</v>
      </c>
      <c r="AB1137" s="9">
        <f>IF(X1137="","",X1137/$T1137)</f>
        <v>0</v>
      </c>
      <c r="AC1137" s="21"/>
      <c r="AD1137" s="1" t="s">
        <v>5283</v>
      </c>
      <c r="AE1137" s="1">
        <v>2017</v>
      </c>
      <c r="AF1137" s="1"/>
      <c r="AG1137" s="1"/>
      <c r="AH1137" s="12" t="s">
        <v>284</v>
      </c>
      <c r="AI1137" s="1"/>
      <c r="AJ1137" s="32" t="str">
        <f>IF(AE1137&lt;&gt;AE1136,"1",IF(C1137&gt;C1136,AJ1136+1,"1"))</f>
        <v>1</v>
      </c>
      <c r="AK1137" s="10" t="s">
        <v>169</v>
      </c>
      <c r="AL1137" s="11" t="s">
        <v>5284</v>
      </c>
      <c r="AM1137" s="14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</row>
    <row r="1138" spans="1:73" s="11" customFormat="1" ht="11.25" hidden="1" x14ac:dyDescent="0.2">
      <c r="A1138" s="1">
        <v>40</v>
      </c>
      <c r="B1138" s="1" t="s">
        <v>284</v>
      </c>
      <c r="C1138" s="24">
        <v>42994</v>
      </c>
      <c r="D1138" s="1"/>
      <c r="E1138" s="20"/>
      <c r="F1138" s="1">
        <v>14</v>
      </c>
      <c r="G1138" s="7" t="s">
        <v>1</v>
      </c>
      <c r="H1138" s="5">
        <v>0.17499999999999999</v>
      </c>
      <c r="I1138" s="6"/>
      <c r="J1138" s="6">
        <v>2.8000000000000001E-2</v>
      </c>
      <c r="K1138" s="6"/>
      <c r="L1138" s="6" t="str">
        <f>IF(H1138="","",IF(K1138="","",K1138/H1138))</f>
        <v/>
      </c>
      <c r="M1138" s="1"/>
      <c r="N1138" s="20"/>
      <c r="O1138" s="13"/>
      <c r="P1138" s="1"/>
      <c r="Q1138" s="20"/>
      <c r="R1138" s="13"/>
      <c r="S1138" s="6" t="s">
        <v>35</v>
      </c>
      <c r="T1138" s="6"/>
      <c r="U1138" s="6"/>
      <c r="V1138" s="6"/>
      <c r="W1138" s="6"/>
      <c r="X1138" s="6" t="str">
        <f>IF(T1138="","",T1138-U1138-V1138-W1138)</f>
        <v/>
      </c>
      <c r="Y1138" s="9" t="str">
        <f>IF(U1138="","",U1138/$T1138)</f>
        <v/>
      </c>
      <c r="Z1138" s="9" t="str">
        <f>IF(V1138="","",V1138/$T1138)</f>
        <v/>
      </c>
      <c r="AA1138" s="9" t="str">
        <f>IF(W1138="","",W1138/$T1138)</f>
        <v/>
      </c>
      <c r="AB1138" s="9" t="str">
        <f>IF(X1138="","",X1138/$T1138)</f>
        <v/>
      </c>
      <c r="AC1138" s="21"/>
      <c r="AD1138" s="1"/>
      <c r="AE1138" s="1">
        <v>2017</v>
      </c>
      <c r="AF1138" s="1"/>
      <c r="AG1138" s="1">
        <v>21</v>
      </c>
      <c r="AH1138" s="12" t="s">
        <v>284</v>
      </c>
      <c r="AI1138" s="1"/>
      <c r="AJ1138" s="32">
        <f>IF(AE1138&lt;&gt;AE1137,"1",IF(C1138&gt;C1137,AJ1137+1,"1"))</f>
        <v>2</v>
      </c>
      <c r="AK1138" s="10">
        <f>IF(G1138="Top",AJ1138*1,IF(G1138="Bottom",AJ1138+10,""))</f>
        <v>12</v>
      </c>
      <c r="AL1138" s="11" t="s">
        <v>5318</v>
      </c>
      <c r="AM1138" s="14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</row>
    <row r="1139" spans="1:73" s="11" customFormat="1" ht="11.25" x14ac:dyDescent="0.2">
      <c r="A1139" s="1">
        <v>40</v>
      </c>
      <c r="B1139" s="1" t="s">
        <v>284</v>
      </c>
      <c r="C1139" s="24">
        <v>42994</v>
      </c>
      <c r="D1139" s="1">
        <v>16</v>
      </c>
      <c r="E1139" s="39">
        <v>5</v>
      </c>
      <c r="F1139" s="1">
        <v>1.5</v>
      </c>
      <c r="G1139" s="1" t="s">
        <v>4</v>
      </c>
      <c r="H1139" s="5">
        <v>1.0699999999999999E-2</v>
      </c>
      <c r="I1139" s="6">
        <v>7.0000000000000001E-3</v>
      </c>
      <c r="J1139" s="6">
        <v>1.4999999999999999E-2</v>
      </c>
      <c r="K1139" s="6">
        <v>0.26800000000000002</v>
      </c>
      <c r="L1139" s="6">
        <f>IF(H1139="","",IF(K1139="","",K1139/H1139))</f>
        <v>25.046728971962619</v>
      </c>
      <c r="M1139" s="1">
        <v>5</v>
      </c>
      <c r="N1139" s="20">
        <v>7.19</v>
      </c>
      <c r="O1139" s="13">
        <v>136.9</v>
      </c>
      <c r="P1139" s="1"/>
      <c r="Q1139" s="39">
        <v>2.4</v>
      </c>
      <c r="R1139" s="13">
        <v>12.9</v>
      </c>
      <c r="S1139" s="6">
        <v>0.15</v>
      </c>
      <c r="T1139" s="6">
        <v>2.1</v>
      </c>
      <c r="U1139" s="6">
        <v>0.84</v>
      </c>
      <c r="V1139" s="6">
        <v>0</v>
      </c>
      <c r="W1139" s="6">
        <v>0</v>
      </c>
      <c r="X1139" s="6">
        <f>IF(T1139="","",T1139-U1139-V1139-W1139)</f>
        <v>1.2600000000000002</v>
      </c>
      <c r="Y1139" s="9">
        <f>IF(U1139="","",U1139/$T1139)</f>
        <v>0.39999999999999997</v>
      </c>
      <c r="Z1139" s="9">
        <f>IF(V1139="","",V1139/$T1139)</f>
        <v>0</v>
      </c>
      <c r="AA1139" s="9">
        <f>IF(W1139="","",W1139/$T1139)</f>
        <v>0</v>
      </c>
      <c r="AB1139" s="9">
        <f>IF(X1139="","",X1139/$T1139)</f>
        <v>0.60000000000000009</v>
      </c>
      <c r="AC1139" s="21"/>
      <c r="AD1139" s="1"/>
      <c r="AE1139" s="1">
        <v>2017</v>
      </c>
      <c r="AF1139" s="1">
        <v>34</v>
      </c>
      <c r="AG1139" s="1">
        <v>22</v>
      </c>
      <c r="AH1139" s="12" t="s">
        <v>284</v>
      </c>
      <c r="AI1139" s="1"/>
      <c r="AJ1139" s="32" t="str">
        <f>IF(AE1139&lt;&gt;AE1138,"1",IF(C1139&gt;C1138,AJ1138+1,"1"))</f>
        <v>1</v>
      </c>
      <c r="AK1139" s="10">
        <f>IF(G1139="Top",AJ1139*1,IF(G1139="Bottom",AJ1139+10,""))</f>
        <v>1</v>
      </c>
      <c r="AL1139" s="11" t="s">
        <v>5319</v>
      </c>
      <c r="AM1139" s="14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</row>
    <row r="1140" spans="1:73" s="11" customFormat="1" ht="11.25" hidden="1" x14ac:dyDescent="0.2">
      <c r="A1140" s="1">
        <v>40</v>
      </c>
      <c r="B1140" s="1" t="s">
        <v>284</v>
      </c>
      <c r="C1140" s="24">
        <v>42999</v>
      </c>
      <c r="D1140" s="1"/>
      <c r="E1140" s="20"/>
      <c r="F1140" s="1"/>
      <c r="G1140" s="1" t="s">
        <v>13</v>
      </c>
      <c r="H1140" s="5"/>
      <c r="I1140" s="6"/>
      <c r="J1140" s="6"/>
      <c r="K1140" s="6"/>
      <c r="L1140" s="6" t="str">
        <f>IF(H1140="","",IF(K1140="","",K1140/H1140))</f>
        <v/>
      </c>
      <c r="M1140" s="1"/>
      <c r="N1140" s="20"/>
      <c r="O1140" s="13"/>
      <c r="P1140" s="1"/>
      <c r="Q1140" s="20"/>
      <c r="R1140" s="13"/>
      <c r="S1140" s="6">
        <v>0.15</v>
      </c>
      <c r="T1140" s="6">
        <v>14.29</v>
      </c>
      <c r="U1140" s="6">
        <v>11.61</v>
      </c>
      <c r="V1140" s="6">
        <v>0</v>
      </c>
      <c r="W1140" s="6">
        <v>0</v>
      </c>
      <c r="X1140" s="6">
        <f>IF(T1140="","",T1140-U1140-V1140-W1140)</f>
        <v>2.6799999999999997</v>
      </c>
      <c r="Y1140" s="9">
        <f>IF(U1140="","",U1140/$T1140)</f>
        <v>0.81245626312106367</v>
      </c>
      <c r="Z1140" s="9">
        <f>IF(V1140="","",V1140/$T1140)</f>
        <v>0</v>
      </c>
      <c r="AA1140" s="9">
        <f>IF(W1140="","",W1140/$T1140)</f>
        <v>0</v>
      </c>
      <c r="AB1140" s="9">
        <f>IF(X1140="","",X1140/$T1140)</f>
        <v>0.1875437368789363</v>
      </c>
      <c r="AC1140" s="21"/>
      <c r="AD1140" s="1" t="s">
        <v>5512</v>
      </c>
      <c r="AE1140" s="1">
        <v>2017</v>
      </c>
      <c r="AF1140" s="1"/>
      <c r="AG1140" s="1"/>
      <c r="AH1140" s="12" t="s">
        <v>284</v>
      </c>
      <c r="AI1140" s="1"/>
      <c r="AJ1140" s="32">
        <f>IF(AE1140&lt;&gt;AE1139,"1",IF(C1140&gt;C1139,AJ1139+1,"1"))</f>
        <v>2</v>
      </c>
      <c r="AK1140" s="10" t="s">
        <v>5513</v>
      </c>
      <c r="AL1140" s="11" t="s">
        <v>5514</v>
      </c>
      <c r="AM1140" s="14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</row>
    <row r="1141" spans="1:73" s="11" customFormat="1" ht="11.25" hidden="1" x14ac:dyDescent="0.2">
      <c r="A1141" s="1">
        <v>40</v>
      </c>
      <c r="B1141" s="1" t="s">
        <v>284</v>
      </c>
      <c r="C1141" s="24">
        <v>43009</v>
      </c>
      <c r="D1141" s="1"/>
      <c r="E1141" s="20"/>
      <c r="F1141" s="1">
        <v>12</v>
      </c>
      <c r="G1141" s="7" t="s">
        <v>1</v>
      </c>
      <c r="H1141" s="5">
        <v>0.37419999999999998</v>
      </c>
      <c r="I1141" s="6"/>
      <c r="J1141" s="6">
        <v>5.7000000000000002E-2</v>
      </c>
      <c r="K1141" s="6"/>
      <c r="L1141" s="6" t="str">
        <f>IF(H1141="","",IF(K1141="","",K1141/H1141))</f>
        <v/>
      </c>
      <c r="M1141" s="1"/>
      <c r="N1141" s="20"/>
      <c r="O1141" s="13"/>
      <c r="P1141" s="1"/>
      <c r="Q1141" s="20"/>
      <c r="R1141" s="13"/>
      <c r="S1141" s="6" t="s">
        <v>35</v>
      </c>
      <c r="T1141" s="6"/>
      <c r="U1141" s="6"/>
      <c r="V1141" s="6"/>
      <c r="W1141" s="6"/>
      <c r="X1141" s="6" t="str">
        <f>IF(T1141="","",T1141-U1141-V1141-W1141)</f>
        <v/>
      </c>
      <c r="Y1141" s="9" t="str">
        <f>IF(U1141="","",U1141/$T1141)</f>
        <v/>
      </c>
      <c r="Z1141" s="9" t="str">
        <f>IF(V1141="","",V1141/$T1141)</f>
        <v/>
      </c>
      <c r="AA1141" s="9" t="str">
        <f>IF(W1141="","",W1141/$T1141)</f>
        <v/>
      </c>
      <c r="AB1141" s="9" t="str">
        <f>IF(X1141="","",X1141/$T1141)</f>
        <v/>
      </c>
      <c r="AC1141" s="21"/>
      <c r="AD1141" s="1"/>
      <c r="AE1141" s="1">
        <v>2017</v>
      </c>
      <c r="AF1141" s="1"/>
      <c r="AG1141" s="1">
        <v>20</v>
      </c>
      <c r="AH1141" s="12" t="s">
        <v>284</v>
      </c>
      <c r="AI1141" s="1"/>
      <c r="AJ1141" s="32">
        <f>IF(AE1141&lt;&gt;AE1140,"1",IF(C1141&gt;C1140,AJ1140+1,"1"))</f>
        <v>3</v>
      </c>
      <c r="AK1141" s="10">
        <f>IF(G1141="Top",AJ1141*1,IF(G1141="Bottom",AJ1141+10,""))</f>
        <v>13</v>
      </c>
      <c r="AL1141" s="11" t="s">
        <v>5775</v>
      </c>
      <c r="AM1141" s="14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</row>
    <row r="1142" spans="1:73" s="11" customFormat="1" ht="11.25" x14ac:dyDescent="0.2">
      <c r="A1142" s="1">
        <v>40</v>
      </c>
      <c r="B1142" s="1" t="s">
        <v>284</v>
      </c>
      <c r="C1142" s="24">
        <v>43009</v>
      </c>
      <c r="D1142" s="1">
        <v>14</v>
      </c>
      <c r="E1142" s="39">
        <v>4.6500000000000004</v>
      </c>
      <c r="F1142" s="1">
        <v>1.5</v>
      </c>
      <c r="G1142" s="1" t="s">
        <v>4</v>
      </c>
      <c r="H1142" s="5">
        <v>1.66E-2</v>
      </c>
      <c r="I1142" s="6">
        <v>7.0000000000000001E-3</v>
      </c>
      <c r="J1142" s="6">
        <v>3.6999999999999998E-2</v>
      </c>
      <c r="K1142" s="6">
        <v>0.35899999999999999</v>
      </c>
      <c r="L1142" s="6">
        <f>IF(H1142="","",IF(K1142="","",K1142/H1142))</f>
        <v>21.626506024096386</v>
      </c>
      <c r="M1142" s="1">
        <v>6</v>
      </c>
      <c r="N1142" s="20">
        <v>7.81</v>
      </c>
      <c r="O1142" s="13">
        <v>152.4</v>
      </c>
      <c r="P1142" s="1"/>
      <c r="Q1142" s="39">
        <v>1.9</v>
      </c>
      <c r="R1142" s="13"/>
      <c r="S1142" s="6">
        <v>0.15</v>
      </c>
      <c r="T1142" s="6">
        <v>0.52</v>
      </c>
      <c r="U1142" s="6">
        <v>0.34</v>
      </c>
      <c r="V1142" s="6">
        <v>0.02</v>
      </c>
      <c r="W1142" s="6">
        <v>0</v>
      </c>
      <c r="X1142" s="6">
        <f>IF(T1142="","",T1142-U1142-V1142-W1142)</f>
        <v>0.16</v>
      </c>
      <c r="Y1142" s="9">
        <f>IF(U1142="","",U1142/$T1142)</f>
        <v>0.65384615384615385</v>
      </c>
      <c r="Z1142" s="9">
        <f>IF(V1142="","",V1142/$T1142)</f>
        <v>3.8461538461538464E-2</v>
      </c>
      <c r="AA1142" s="9">
        <f>IF(W1142="","",W1142/$T1142)</f>
        <v>0</v>
      </c>
      <c r="AB1142" s="9">
        <f>IF(X1142="","",X1142/$T1142)</f>
        <v>0.30769230769230771</v>
      </c>
      <c r="AC1142" s="21"/>
      <c r="AD1142" s="1"/>
      <c r="AE1142" s="1">
        <v>2017</v>
      </c>
      <c r="AF1142" s="1">
        <v>18</v>
      </c>
      <c r="AG1142" s="1">
        <v>20</v>
      </c>
      <c r="AH1142" s="12" t="s">
        <v>284</v>
      </c>
      <c r="AI1142" s="1"/>
      <c r="AJ1142" s="32" t="str">
        <f>IF(AE1142&lt;&gt;AE1141,"1",IF(C1142&gt;C1141,AJ1141+1,"1"))</f>
        <v>1</v>
      </c>
      <c r="AK1142" s="10">
        <f>IF(G1142="Top",AJ1142*1,IF(G1142="Bottom",AJ1142+10,""))</f>
        <v>1</v>
      </c>
      <c r="AL1142" s="11" t="s">
        <v>5776</v>
      </c>
      <c r="AM1142" s="14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</row>
    <row r="1143" spans="1:73" s="11" customFormat="1" ht="11.25" hidden="1" x14ac:dyDescent="0.2">
      <c r="A1143" s="15">
        <v>41</v>
      </c>
      <c r="B1143" s="11" t="s">
        <v>303</v>
      </c>
      <c r="C1143" s="16">
        <v>42537</v>
      </c>
      <c r="D1143" s="3"/>
      <c r="E1143" s="4"/>
      <c r="F1143" s="3"/>
      <c r="G1143" s="10" t="s">
        <v>13</v>
      </c>
      <c r="H1143" s="17"/>
      <c r="I1143" s="4"/>
      <c r="J1143" s="4"/>
      <c r="K1143" s="4"/>
      <c r="L1143" s="4" t="str">
        <f>IF(K1143="","",IF(H1143="","",K1143/H1143))</f>
        <v/>
      </c>
      <c r="M1143" s="7"/>
      <c r="N1143" s="4"/>
      <c r="O1143" s="7"/>
      <c r="P1143" s="3"/>
      <c r="Q1143" s="4"/>
      <c r="R1143" s="3"/>
      <c r="S1143" s="4">
        <v>0.15</v>
      </c>
      <c r="T1143" s="8">
        <v>7138.2499999999991</v>
      </c>
      <c r="U1143" s="8">
        <v>7047</v>
      </c>
      <c r="V1143" s="4">
        <v>0</v>
      </c>
      <c r="W1143" s="4">
        <v>0</v>
      </c>
      <c r="X1143" s="4">
        <f>IF(T1143="","",IF(W1143="","",(T1143-U1143-V1143-W1143)))</f>
        <v>91.249999999999091</v>
      </c>
      <c r="Y1143" s="9">
        <f>IF(U1143="","",U1143/$T1143)</f>
        <v>0.98721675480685056</v>
      </c>
      <c r="Z1143" s="9">
        <f>IF(V1143="","",V1143/$T1143)</f>
        <v>0</v>
      </c>
      <c r="AA1143" s="9">
        <f>IF(W1143="","",W1143/$T1143)</f>
        <v>0</v>
      </c>
      <c r="AB1143" s="9">
        <f>IF(X1143="","",X1143/$T1143)</f>
        <v>1.2783245193149455E-2</v>
      </c>
      <c r="AC1143" s="9"/>
      <c r="AD1143" s="8" t="s">
        <v>304</v>
      </c>
      <c r="AE1143" s="10">
        <v>2016</v>
      </c>
      <c r="AF1143" s="7"/>
      <c r="AG1143" s="7"/>
      <c r="AH1143" s="12" t="s">
        <v>303</v>
      </c>
      <c r="AI1143" s="12"/>
      <c r="AJ1143" s="32" t="str">
        <f>IF(AE1143&lt;&gt;AE1142,"1",IF(C1143&gt;C1142,AJ1142+1,"1"))</f>
        <v>1</v>
      </c>
      <c r="AK1143" s="10" t="s">
        <v>169</v>
      </c>
      <c r="AL1143" s="11" t="s">
        <v>305</v>
      </c>
      <c r="AN1143" s="10"/>
      <c r="AO1143" s="10"/>
      <c r="AP1143" s="7"/>
      <c r="AQ1143" s="10"/>
      <c r="AR1143" s="10"/>
      <c r="AS1143" s="10"/>
      <c r="AT1143" s="10"/>
      <c r="AU1143" s="10"/>
      <c r="AV1143" s="10"/>
      <c r="AW1143" s="10"/>
      <c r="AX1143" s="10"/>
      <c r="AY1143" s="10"/>
      <c r="AZ1143" s="10"/>
      <c r="BA1143" s="10"/>
      <c r="BB1143" s="10"/>
      <c r="BC1143" s="10"/>
      <c r="BD1143" s="10"/>
      <c r="BE1143" s="10"/>
    </row>
    <row r="1144" spans="1:73" s="11" customFormat="1" ht="11.25" hidden="1" x14ac:dyDescent="0.2">
      <c r="A1144" s="15">
        <v>41</v>
      </c>
      <c r="B1144" s="11" t="s">
        <v>303</v>
      </c>
      <c r="C1144" s="16">
        <v>42537</v>
      </c>
      <c r="D1144" s="3"/>
      <c r="E1144" s="4"/>
      <c r="F1144" s="3"/>
      <c r="G1144" s="10" t="s">
        <v>13</v>
      </c>
      <c r="H1144" s="17"/>
      <c r="I1144" s="4"/>
      <c r="J1144" s="4"/>
      <c r="K1144" s="4"/>
      <c r="L1144" s="4" t="str">
        <f>IF(K1144="","",IF(H1144="","",K1144/H1144))</f>
        <v/>
      </c>
      <c r="M1144" s="7"/>
      <c r="N1144" s="4"/>
      <c r="O1144" s="7"/>
      <c r="P1144" s="3"/>
      <c r="Q1144" s="4"/>
      <c r="R1144" s="3"/>
      <c r="S1144" s="4">
        <v>0.15</v>
      </c>
      <c r="T1144" s="8">
        <v>3854.75</v>
      </c>
      <c r="U1144" s="8">
        <v>3786.9999999999995</v>
      </c>
      <c r="V1144" s="4">
        <v>0</v>
      </c>
      <c r="W1144" s="4">
        <v>0</v>
      </c>
      <c r="X1144" s="4">
        <f>IF(T1144="","",IF(W1144="","",(T1144-U1144-V1144-W1144)))</f>
        <v>67.750000000000455</v>
      </c>
      <c r="Y1144" s="9">
        <f>IF(U1144="","",U1144/$T1144)</f>
        <v>0.98242428173033258</v>
      </c>
      <c r="Z1144" s="9">
        <f>IF(V1144="","",V1144/$T1144)</f>
        <v>0</v>
      </c>
      <c r="AA1144" s="9">
        <f>IF(W1144="","",W1144/$T1144)</f>
        <v>0</v>
      </c>
      <c r="AB1144" s="9">
        <f>IF(X1144="","",X1144/$T1144)</f>
        <v>1.7575718269667411E-2</v>
      </c>
      <c r="AC1144" s="9"/>
      <c r="AD1144" s="8" t="s">
        <v>85</v>
      </c>
      <c r="AE1144" s="10">
        <v>2016</v>
      </c>
      <c r="AF1144" s="7"/>
      <c r="AG1144" s="7"/>
      <c r="AH1144" s="12" t="s">
        <v>303</v>
      </c>
      <c r="AI1144" s="12"/>
      <c r="AJ1144" s="32" t="str">
        <f>IF(AE1144&lt;&gt;AE1143,"1",IF(C1144&gt;C1143,AJ1143+1,"1"))</f>
        <v>1</v>
      </c>
      <c r="AK1144" s="10" t="s">
        <v>306</v>
      </c>
      <c r="AL1144" s="11" t="s">
        <v>307</v>
      </c>
      <c r="AN1144" s="10"/>
      <c r="AO1144" s="10"/>
      <c r="AP1144" s="7"/>
      <c r="AQ1144" s="10"/>
      <c r="AR1144" s="10"/>
      <c r="AS1144" s="10"/>
      <c r="AT1144" s="10"/>
      <c r="AU1144" s="10"/>
      <c r="AV1144" s="10"/>
      <c r="AW1144" s="10"/>
      <c r="AX1144" s="10"/>
      <c r="AY1144" s="10"/>
      <c r="AZ1144" s="10"/>
      <c r="BA1144" s="10"/>
      <c r="BB1144" s="10"/>
      <c r="BC1144" s="10"/>
      <c r="BD1144" s="10"/>
      <c r="BE1144" s="10"/>
    </row>
    <row r="1145" spans="1:73" s="11" customFormat="1" ht="11.25" hidden="1" x14ac:dyDescent="0.2">
      <c r="A1145" s="15">
        <v>41</v>
      </c>
      <c r="B1145" s="11" t="s">
        <v>303</v>
      </c>
      <c r="C1145" s="16">
        <v>42537</v>
      </c>
      <c r="D1145" s="3"/>
      <c r="E1145" s="4"/>
      <c r="F1145" s="3"/>
      <c r="G1145" s="10" t="s">
        <v>13</v>
      </c>
      <c r="H1145" s="17"/>
      <c r="I1145" s="4"/>
      <c r="J1145" s="4"/>
      <c r="K1145" s="4"/>
      <c r="L1145" s="4" t="str">
        <f>IF(K1145="","",IF(H1145="","",K1145/H1145))</f>
        <v/>
      </c>
      <c r="M1145" s="7"/>
      <c r="N1145" s="4"/>
      <c r="O1145" s="7"/>
      <c r="P1145" s="3"/>
      <c r="Q1145" s="4"/>
      <c r="R1145" s="3"/>
      <c r="S1145" s="4">
        <v>0.15</v>
      </c>
      <c r="T1145" s="8">
        <v>98.72</v>
      </c>
      <c r="U1145" s="8">
        <v>93.29</v>
      </c>
      <c r="V1145" s="4">
        <v>0</v>
      </c>
      <c r="W1145" s="4">
        <v>0</v>
      </c>
      <c r="X1145" s="4">
        <f>IF(T1145="","",IF(W1145="","",(T1145-U1145-V1145-W1145)))</f>
        <v>5.4299999999999926</v>
      </c>
      <c r="Y1145" s="9">
        <f>IF(U1145="","",U1145/$T1145)</f>
        <v>0.94499594813614274</v>
      </c>
      <c r="Z1145" s="9">
        <f>IF(V1145="","",V1145/$T1145)</f>
        <v>0</v>
      </c>
      <c r="AA1145" s="9">
        <f>IF(W1145="","",W1145/$T1145)</f>
        <v>0</v>
      </c>
      <c r="AB1145" s="9">
        <f>IF(X1145="","",X1145/$T1145)</f>
        <v>5.5004051863857303E-2</v>
      </c>
      <c r="AC1145" s="9"/>
      <c r="AD1145" s="8" t="s">
        <v>85</v>
      </c>
      <c r="AE1145" s="10">
        <v>2016</v>
      </c>
      <c r="AF1145" s="7"/>
      <c r="AG1145" s="7"/>
      <c r="AH1145" s="12" t="s">
        <v>303</v>
      </c>
      <c r="AI1145" s="12"/>
      <c r="AJ1145" s="32" t="str">
        <f>IF(AE1145&lt;&gt;AE1144,"1",IF(C1145&gt;C1144,AJ1144+1,"1"))</f>
        <v>1</v>
      </c>
      <c r="AK1145" s="10" t="s">
        <v>308</v>
      </c>
      <c r="AL1145" s="11" t="s">
        <v>309</v>
      </c>
      <c r="AN1145" s="10"/>
      <c r="AO1145" s="10"/>
      <c r="AP1145" s="7"/>
      <c r="AQ1145" s="10"/>
      <c r="AR1145" s="10"/>
      <c r="AS1145" s="10"/>
      <c r="AT1145" s="10"/>
      <c r="AU1145" s="10"/>
      <c r="AV1145" s="10"/>
      <c r="AW1145" s="10"/>
      <c r="AX1145" s="10"/>
      <c r="AY1145" s="10"/>
      <c r="AZ1145" s="10"/>
      <c r="BA1145" s="10"/>
      <c r="BB1145" s="10"/>
      <c r="BC1145" s="10"/>
      <c r="BD1145" s="10"/>
      <c r="BE1145" s="10"/>
    </row>
    <row r="1146" spans="1:73" s="11" customFormat="1" ht="11.25" hidden="1" x14ac:dyDescent="0.2">
      <c r="A1146" s="15">
        <v>41</v>
      </c>
      <c r="B1146" s="11" t="s">
        <v>303</v>
      </c>
      <c r="C1146" s="16">
        <v>42537</v>
      </c>
      <c r="D1146" s="3"/>
      <c r="E1146" s="4"/>
      <c r="F1146" s="3"/>
      <c r="G1146" s="10" t="s">
        <v>13</v>
      </c>
      <c r="H1146" s="17"/>
      <c r="I1146" s="4"/>
      <c r="J1146" s="4"/>
      <c r="K1146" s="4"/>
      <c r="L1146" s="4" t="str">
        <f>IF(K1146="","",IF(H1146="","",K1146/H1146))</f>
        <v/>
      </c>
      <c r="M1146" s="7"/>
      <c r="N1146" s="4"/>
      <c r="O1146" s="7"/>
      <c r="P1146" s="3"/>
      <c r="Q1146" s="4"/>
      <c r="R1146" s="3"/>
      <c r="S1146" s="4">
        <v>0.15</v>
      </c>
      <c r="T1146" s="8">
        <v>7167.25</v>
      </c>
      <c r="U1146" s="8">
        <v>7104.25</v>
      </c>
      <c r="V1146" s="4">
        <v>0</v>
      </c>
      <c r="W1146" s="4">
        <v>0</v>
      </c>
      <c r="X1146" s="4">
        <f>IF(T1146="","",IF(W1146="","",(T1146-U1146-V1146-W1146)))</f>
        <v>63</v>
      </c>
      <c r="Y1146" s="9">
        <f>IF(U1146="","",U1146/$T1146)</f>
        <v>0.99121001778924966</v>
      </c>
      <c r="Z1146" s="9">
        <f>IF(V1146="","",V1146/$T1146)</f>
        <v>0</v>
      </c>
      <c r="AA1146" s="9">
        <f>IF(W1146="","",W1146/$T1146)</f>
        <v>0</v>
      </c>
      <c r="AB1146" s="9">
        <f>IF(X1146="","",X1146/$T1146)</f>
        <v>8.789982210750287E-3</v>
      </c>
      <c r="AC1146" s="9"/>
      <c r="AD1146" s="8" t="s">
        <v>304</v>
      </c>
      <c r="AE1146" s="10">
        <v>2016</v>
      </c>
      <c r="AF1146" s="7"/>
      <c r="AG1146" s="7"/>
      <c r="AH1146" s="12" t="s">
        <v>303</v>
      </c>
      <c r="AI1146" s="12"/>
      <c r="AJ1146" s="32" t="str">
        <f>IF(AE1146&lt;&gt;AE1145,"1",IF(C1146&gt;C1145,AJ1145+1,"1"))</f>
        <v>1</v>
      </c>
      <c r="AK1146" s="10" t="s">
        <v>31</v>
      </c>
      <c r="AL1146" s="11" t="s">
        <v>310</v>
      </c>
      <c r="AN1146" s="10"/>
      <c r="AO1146" s="10"/>
      <c r="AP1146" s="7"/>
      <c r="AQ1146" s="10"/>
      <c r="AR1146" s="10"/>
      <c r="AS1146" s="10"/>
      <c r="AT1146" s="10"/>
      <c r="AU1146" s="10"/>
      <c r="AV1146" s="10"/>
      <c r="AW1146" s="10"/>
      <c r="AX1146" s="10"/>
      <c r="AY1146" s="10"/>
      <c r="AZ1146" s="10"/>
      <c r="BA1146" s="10"/>
      <c r="BB1146" s="10"/>
      <c r="BC1146" s="10"/>
      <c r="BD1146" s="10"/>
      <c r="BE1146" s="10"/>
    </row>
    <row r="1147" spans="1:73" s="11" customFormat="1" ht="11.25" hidden="1" x14ac:dyDescent="0.2">
      <c r="A1147" s="15">
        <v>41</v>
      </c>
      <c r="B1147" s="11" t="s">
        <v>303</v>
      </c>
      <c r="C1147" s="16">
        <v>42537</v>
      </c>
      <c r="D1147" s="3"/>
      <c r="E1147" s="4"/>
      <c r="F1147" s="3"/>
      <c r="G1147" s="10" t="s">
        <v>13</v>
      </c>
      <c r="H1147" s="17"/>
      <c r="I1147" s="4"/>
      <c r="J1147" s="4"/>
      <c r="K1147" s="4"/>
      <c r="L1147" s="4" t="str">
        <f>IF(K1147="","",IF(H1147="","",K1147/H1147))</f>
        <v/>
      </c>
      <c r="M1147" s="7"/>
      <c r="N1147" s="4"/>
      <c r="O1147" s="7"/>
      <c r="P1147" s="3"/>
      <c r="Q1147" s="4"/>
      <c r="R1147" s="3"/>
      <c r="S1147" s="4">
        <v>0.15</v>
      </c>
      <c r="T1147" s="8">
        <v>3743.75</v>
      </c>
      <c r="U1147" s="8">
        <v>3549</v>
      </c>
      <c r="V1147" s="4">
        <v>0</v>
      </c>
      <c r="W1147" s="4">
        <v>0</v>
      </c>
      <c r="X1147" s="4">
        <f>IF(T1147="","",IF(W1147="","",(T1147-U1147-V1147-W1147)))</f>
        <v>194.75</v>
      </c>
      <c r="Y1147" s="9">
        <f>IF(U1147="","",U1147/$T1147)</f>
        <v>0.94797996661101835</v>
      </c>
      <c r="Z1147" s="9">
        <f>IF(V1147="","",V1147/$T1147)</f>
        <v>0</v>
      </c>
      <c r="AA1147" s="9">
        <f>IF(W1147="","",W1147/$T1147)</f>
        <v>0</v>
      </c>
      <c r="AB1147" s="9">
        <f>IF(X1147="","",X1147/$T1147)</f>
        <v>5.2020033388981639E-2</v>
      </c>
      <c r="AC1147" s="9"/>
      <c r="AD1147" s="8" t="s">
        <v>304</v>
      </c>
      <c r="AE1147" s="10">
        <v>2016</v>
      </c>
      <c r="AF1147" s="7"/>
      <c r="AG1147" s="7"/>
      <c r="AH1147" s="12" t="s">
        <v>303</v>
      </c>
      <c r="AI1147" s="12"/>
      <c r="AJ1147" s="32" t="str">
        <f>IF(AE1147&lt;&gt;AE1146,"1",IF(C1147&gt;C1146,AJ1146+1,"1"))</f>
        <v>1</v>
      </c>
      <c r="AK1147" s="10" t="s">
        <v>311</v>
      </c>
      <c r="AL1147" s="11" t="s">
        <v>312</v>
      </c>
      <c r="AN1147" s="10"/>
      <c r="AO1147" s="10"/>
      <c r="AP1147" s="7"/>
      <c r="AQ1147" s="10"/>
      <c r="AR1147" s="10"/>
      <c r="AS1147" s="10"/>
      <c r="AT1147" s="10"/>
      <c r="AU1147" s="10"/>
      <c r="AV1147" s="10"/>
      <c r="AW1147" s="10"/>
      <c r="AX1147" s="10"/>
      <c r="AY1147" s="10"/>
      <c r="AZ1147" s="10"/>
      <c r="BA1147" s="10"/>
      <c r="BB1147" s="10"/>
      <c r="BC1147" s="10"/>
      <c r="BD1147" s="10"/>
      <c r="BE1147" s="10"/>
    </row>
    <row r="1148" spans="1:73" s="11" customFormat="1" ht="11.25" hidden="1" x14ac:dyDescent="0.2">
      <c r="A1148" s="15">
        <v>41</v>
      </c>
      <c r="B1148" s="11" t="s">
        <v>303</v>
      </c>
      <c r="C1148" s="16">
        <v>42544</v>
      </c>
      <c r="D1148" s="3"/>
      <c r="E1148" s="4"/>
      <c r="F1148" s="3">
        <v>11.9</v>
      </c>
      <c r="G1148" s="7" t="s">
        <v>1</v>
      </c>
      <c r="H1148" s="17">
        <v>2.2600000000000002E-2</v>
      </c>
      <c r="I1148" s="4"/>
      <c r="J1148" s="4">
        <v>4.2999999999999997E-2</v>
      </c>
      <c r="K1148" s="4"/>
      <c r="L1148" s="4" t="str">
        <f>IF(K1148="","",IF(H1148="","",K1148/H1148))</f>
        <v/>
      </c>
      <c r="M1148" s="7"/>
      <c r="N1148" s="4"/>
      <c r="O1148" s="7"/>
      <c r="P1148" s="3"/>
      <c r="Q1148" s="4"/>
      <c r="R1148" s="3"/>
      <c r="S1148" s="4"/>
      <c r="T1148" s="8"/>
      <c r="U1148" s="8"/>
      <c r="V1148" s="4"/>
      <c r="W1148" s="4"/>
      <c r="X1148" s="4" t="str">
        <f>IF(T1148="","",IF(W1148="","",(T1148-U1148-V1148-W1148)))</f>
        <v/>
      </c>
      <c r="Y1148" s="9" t="str">
        <f>IF(U1148="","",U1148/$T1148)</f>
        <v/>
      </c>
      <c r="Z1148" s="9" t="str">
        <f>IF(V1148="","",V1148/$T1148)</f>
        <v/>
      </c>
      <c r="AA1148" s="9" t="str">
        <f>IF(W1148="","",W1148/$T1148)</f>
        <v/>
      </c>
      <c r="AB1148" s="9" t="str">
        <f>IF(X1148="","",X1148/$T1148)</f>
        <v/>
      </c>
      <c r="AC1148" s="9"/>
      <c r="AD1148" s="8"/>
      <c r="AE1148" s="10">
        <v>2016</v>
      </c>
      <c r="AF1148" s="7"/>
      <c r="AG1148" s="7">
        <v>10</v>
      </c>
      <c r="AH1148" s="12" t="s">
        <v>303</v>
      </c>
      <c r="AI1148" s="12"/>
      <c r="AJ1148" s="32">
        <f>IF(AE1148&lt;&gt;AE1147,"1",IF(C1148&gt;C1147,AJ1147+1,"1"))</f>
        <v>2</v>
      </c>
      <c r="AK1148" s="10">
        <f>IF(G1148="Top",AJ1148*1,IF(G1148="Bottom",AJ1148+10,""))</f>
        <v>12</v>
      </c>
      <c r="AL1148" s="11" t="s">
        <v>492</v>
      </c>
      <c r="AN1148" s="10"/>
      <c r="AO1148" s="10"/>
      <c r="AP1148" s="7"/>
      <c r="AQ1148" s="10"/>
      <c r="AR1148" s="10"/>
      <c r="AS1148" s="10"/>
      <c r="AT1148" s="10"/>
      <c r="AU1148" s="10"/>
      <c r="AV1148" s="10"/>
      <c r="AW1148" s="10"/>
      <c r="AX1148" s="10"/>
      <c r="AY1148" s="10"/>
      <c r="AZ1148" s="10"/>
      <c r="BA1148" s="10"/>
      <c r="BB1148" s="10"/>
      <c r="BC1148" s="10"/>
      <c r="BD1148" s="10"/>
      <c r="BE1148" s="10"/>
    </row>
    <row r="1149" spans="1:73" s="11" customFormat="1" ht="11.25" hidden="1" x14ac:dyDescent="0.2">
      <c r="A1149" s="15">
        <v>41</v>
      </c>
      <c r="B1149" s="11" t="s">
        <v>303</v>
      </c>
      <c r="C1149" s="16">
        <v>42544</v>
      </c>
      <c r="D1149" s="3"/>
      <c r="E1149" s="4"/>
      <c r="F1149" s="3"/>
      <c r="G1149" s="10" t="s">
        <v>13</v>
      </c>
      <c r="H1149" s="17"/>
      <c r="I1149" s="4"/>
      <c r="J1149" s="4"/>
      <c r="K1149" s="4"/>
      <c r="L1149" s="4" t="str">
        <f>IF(K1149="","",IF(H1149="","",K1149/H1149))</f>
        <v/>
      </c>
      <c r="M1149" s="7"/>
      <c r="N1149" s="4"/>
      <c r="O1149" s="7"/>
      <c r="P1149" s="3"/>
      <c r="Q1149" s="4"/>
      <c r="R1149" s="3"/>
      <c r="S1149" s="4">
        <v>0.15</v>
      </c>
      <c r="T1149" s="8">
        <v>9.0300000000000011</v>
      </c>
      <c r="U1149" s="8">
        <v>0.28000000000000003</v>
      </c>
      <c r="V1149" s="4">
        <v>2.25</v>
      </c>
      <c r="W1149" s="4">
        <v>3.63</v>
      </c>
      <c r="X1149" s="4">
        <f>IF(T1149="","",IF(W1149="","",(T1149-U1149-V1149-W1149)))</f>
        <v>2.8700000000000019</v>
      </c>
      <c r="Y1149" s="9">
        <f>IF(U1149="","",U1149/$T1149)</f>
        <v>3.1007751937984496E-2</v>
      </c>
      <c r="Z1149" s="9">
        <f>IF(V1149="","",V1149/$T1149)</f>
        <v>0.24916943521594681</v>
      </c>
      <c r="AA1149" s="9">
        <f>IF(W1149="","",W1149/$T1149)</f>
        <v>0.40199335548172749</v>
      </c>
      <c r="AB1149" s="9">
        <f>IF(X1149="","",X1149/$T1149)</f>
        <v>0.31782945736434126</v>
      </c>
      <c r="AC1149" s="9"/>
      <c r="AD1149" s="8" t="s">
        <v>493</v>
      </c>
      <c r="AE1149" s="10">
        <v>2016</v>
      </c>
      <c r="AF1149" s="7"/>
      <c r="AG1149" s="7"/>
      <c r="AH1149" s="12" t="s">
        <v>303</v>
      </c>
      <c r="AI1149" s="12"/>
      <c r="AJ1149" s="32" t="str">
        <f>IF(AE1149&lt;&gt;AE1148,"1",IF(C1149&gt;C1148,AJ1148+1,"1"))</f>
        <v>1</v>
      </c>
      <c r="AK1149" s="10" t="s">
        <v>28</v>
      </c>
      <c r="AL1149" s="11" t="s">
        <v>494</v>
      </c>
      <c r="AN1149" s="10"/>
      <c r="AO1149" s="10"/>
      <c r="AP1149" s="7"/>
      <c r="AQ1149" s="10"/>
      <c r="AR1149" s="10"/>
      <c r="AS1149" s="10"/>
      <c r="AT1149" s="10"/>
      <c r="AU1149" s="10"/>
      <c r="AV1149" s="10"/>
      <c r="AW1149" s="10"/>
      <c r="AX1149" s="10"/>
      <c r="AY1149" s="10"/>
      <c r="AZ1149" s="10"/>
      <c r="BA1149" s="10"/>
      <c r="BB1149" s="10"/>
      <c r="BC1149" s="10"/>
      <c r="BD1149" s="10"/>
      <c r="BE1149" s="10"/>
    </row>
    <row r="1150" spans="1:73" s="11" customFormat="1" ht="11.25" x14ac:dyDescent="0.2">
      <c r="A1150" s="15">
        <v>41</v>
      </c>
      <c r="B1150" s="11" t="s">
        <v>303</v>
      </c>
      <c r="C1150" s="16">
        <v>42544</v>
      </c>
      <c r="D1150" s="3">
        <v>13.4</v>
      </c>
      <c r="E1150" s="38">
        <v>4.8499999999999996</v>
      </c>
      <c r="F1150" s="3">
        <v>1.5</v>
      </c>
      <c r="G1150" s="7" t="s">
        <v>4</v>
      </c>
      <c r="H1150" s="17">
        <v>1.41E-2</v>
      </c>
      <c r="I1150" s="4">
        <v>2.1000000000000001E-2</v>
      </c>
      <c r="J1150" s="4">
        <v>4.2999999999999997E-2</v>
      </c>
      <c r="K1150" s="4">
        <v>0.435</v>
      </c>
      <c r="L1150" s="4">
        <f>IF(K1150="","",IF(H1150="","",K1150/H1150))</f>
        <v>30.851063829787236</v>
      </c>
      <c r="M1150" s="7">
        <v>16</v>
      </c>
      <c r="N1150" s="4">
        <v>8.0399999999999991</v>
      </c>
      <c r="O1150" s="7">
        <v>140.4</v>
      </c>
      <c r="P1150" s="3">
        <v>32.5</v>
      </c>
      <c r="Q1150" s="38">
        <v>1.5</v>
      </c>
      <c r="R1150" s="3"/>
      <c r="S1150" s="4">
        <v>0.15</v>
      </c>
      <c r="T1150" s="8">
        <v>0.46</v>
      </c>
      <c r="U1150" s="8">
        <v>0</v>
      </c>
      <c r="V1150" s="4">
        <v>0.02</v>
      </c>
      <c r="W1150" s="4">
        <v>0.44</v>
      </c>
      <c r="X1150" s="4">
        <f>IF(T1150="","",IF(W1150="","",(T1150-U1150-V1150-W1150)))</f>
        <v>0</v>
      </c>
      <c r="Y1150" s="9">
        <f>IF(U1150="","",U1150/$T1150)</f>
        <v>0</v>
      </c>
      <c r="Z1150" s="9">
        <f>IF(V1150="","",V1150/$T1150)</f>
        <v>4.3478260869565216E-2</v>
      </c>
      <c r="AA1150" s="9">
        <f>IF(W1150="","",W1150/$T1150)</f>
        <v>0.9565217391304347</v>
      </c>
      <c r="AB1150" s="9">
        <f>IF(X1150="","",X1150/$T1150)</f>
        <v>0</v>
      </c>
      <c r="AC1150" s="9"/>
      <c r="AD1150" s="8"/>
      <c r="AE1150" s="10">
        <v>2016</v>
      </c>
      <c r="AF1150" s="7">
        <v>15</v>
      </c>
      <c r="AG1150" s="7">
        <v>23</v>
      </c>
      <c r="AH1150" s="12" t="s">
        <v>303</v>
      </c>
      <c r="AI1150" s="12"/>
      <c r="AJ1150" s="32" t="str">
        <f>IF(AE1150&lt;&gt;AE1149,"1",IF(C1150&gt;C1149,AJ1149+1,"1"))</f>
        <v>1</v>
      </c>
      <c r="AK1150" s="10">
        <f>IF(G1150="Top",AJ1150*1,IF(G1150="Bottom",AJ1150+10,""))</f>
        <v>1</v>
      </c>
      <c r="AL1150" s="11" t="s">
        <v>495</v>
      </c>
      <c r="AN1150" s="10"/>
      <c r="AO1150" s="10"/>
      <c r="AP1150" s="7"/>
      <c r="AQ1150" s="10"/>
      <c r="AR1150" s="10"/>
      <c r="AS1150" s="10"/>
      <c r="AT1150" s="10"/>
      <c r="AU1150" s="10"/>
      <c r="AV1150" s="10"/>
      <c r="AW1150" s="10"/>
      <c r="AX1150" s="10"/>
      <c r="AY1150" s="10"/>
      <c r="AZ1150" s="10"/>
      <c r="BA1150" s="10"/>
      <c r="BB1150" s="10"/>
      <c r="BC1150" s="10"/>
      <c r="BD1150" s="10"/>
      <c r="BE1150" s="10"/>
    </row>
    <row r="1151" spans="1:73" s="11" customFormat="1" ht="11.25" hidden="1" x14ac:dyDescent="0.2">
      <c r="A1151" s="15">
        <v>41</v>
      </c>
      <c r="B1151" s="11" t="s">
        <v>303</v>
      </c>
      <c r="C1151" s="16">
        <v>42554</v>
      </c>
      <c r="D1151" s="3"/>
      <c r="E1151" s="4"/>
      <c r="F1151" s="3">
        <v>12</v>
      </c>
      <c r="G1151" s="7" t="s">
        <v>1</v>
      </c>
      <c r="H1151" s="17">
        <v>2.86E-2</v>
      </c>
      <c r="I1151" s="4"/>
      <c r="J1151" s="4" t="s">
        <v>35</v>
      </c>
      <c r="K1151" s="4"/>
      <c r="L1151" s="4" t="str">
        <f>IF(K1151="","",IF(H1151="","",K1151/H1151))</f>
        <v/>
      </c>
      <c r="M1151" s="7"/>
      <c r="N1151" s="4"/>
      <c r="O1151" s="7"/>
      <c r="P1151" s="3"/>
      <c r="Q1151" s="4"/>
      <c r="R1151" s="3"/>
      <c r="S1151" s="4"/>
      <c r="T1151" s="8"/>
      <c r="U1151" s="8"/>
      <c r="V1151" s="4"/>
      <c r="W1151" s="4"/>
      <c r="X1151" s="4" t="str">
        <f>IF(T1151="","",IF(W1151="","",(T1151-U1151-V1151-W1151)))</f>
        <v/>
      </c>
      <c r="Y1151" s="9" t="str">
        <f>IF(U1151="","",U1151/$T1151)</f>
        <v/>
      </c>
      <c r="Z1151" s="9" t="str">
        <f>IF(V1151="","",V1151/$T1151)</f>
        <v/>
      </c>
      <c r="AA1151" s="9" t="str">
        <f>IF(W1151="","",W1151/$T1151)</f>
        <v/>
      </c>
      <c r="AB1151" s="9" t="str">
        <f>IF(X1151="","",X1151/$T1151)</f>
        <v/>
      </c>
      <c r="AC1151" s="9"/>
      <c r="AD1151" s="8"/>
      <c r="AE1151" s="10">
        <v>2016</v>
      </c>
      <c r="AF1151" s="7"/>
      <c r="AG1151" s="7">
        <v>11</v>
      </c>
      <c r="AH1151" s="12" t="s">
        <v>303</v>
      </c>
      <c r="AI1151" s="12"/>
      <c r="AJ1151" s="32">
        <f>IF(AE1151&lt;&gt;AE1150,"1",IF(C1151&gt;C1150,AJ1150+1,"1"))</f>
        <v>2</v>
      </c>
      <c r="AK1151" s="10">
        <f>IF(G1151="Top",AJ1151*1,IF(G1151="Bottom",AJ1151+10,""))</f>
        <v>12</v>
      </c>
      <c r="AL1151" s="11" t="s">
        <v>630</v>
      </c>
      <c r="AN1151" s="10"/>
      <c r="AO1151" s="10"/>
      <c r="AP1151" s="7"/>
      <c r="AQ1151" s="10"/>
      <c r="AR1151" s="10"/>
      <c r="AS1151" s="10"/>
      <c r="AT1151" s="10"/>
      <c r="AU1151" s="10"/>
      <c r="AV1151" s="10"/>
      <c r="AW1151" s="10"/>
      <c r="AX1151" s="10"/>
      <c r="AY1151" s="10"/>
      <c r="AZ1151" s="10"/>
      <c r="BA1151" s="10"/>
      <c r="BB1151" s="10"/>
      <c r="BC1151" s="10"/>
      <c r="BD1151" s="10"/>
      <c r="BE1151" s="10"/>
    </row>
    <row r="1152" spans="1:73" s="11" customFormat="1" ht="11.25" hidden="1" x14ac:dyDescent="0.2">
      <c r="A1152" s="15">
        <v>41</v>
      </c>
      <c r="B1152" s="11" t="s">
        <v>303</v>
      </c>
      <c r="C1152" s="16">
        <v>42554</v>
      </c>
      <c r="D1152" s="3"/>
      <c r="E1152" s="4"/>
      <c r="F1152" s="3"/>
      <c r="G1152" s="10" t="s">
        <v>13</v>
      </c>
      <c r="H1152" s="17"/>
      <c r="I1152" s="4"/>
      <c r="J1152" s="4"/>
      <c r="K1152" s="4"/>
      <c r="L1152" s="4" t="str">
        <f>IF(K1152="","",IF(H1152="","",K1152/H1152))</f>
        <v/>
      </c>
      <c r="M1152" s="7"/>
      <c r="N1152" s="4"/>
      <c r="O1152" s="7"/>
      <c r="P1152" s="3"/>
      <c r="Q1152" s="4"/>
      <c r="R1152" s="3"/>
      <c r="S1152" s="4">
        <v>0.15</v>
      </c>
      <c r="T1152" s="8">
        <v>0.2</v>
      </c>
      <c r="U1152" s="8">
        <v>0</v>
      </c>
      <c r="V1152" s="4">
        <v>0</v>
      </c>
      <c r="W1152" s="4">
        <v>0</v>
      </c>
      <c r="X1152" s="4">
        <f>IF(T1152="","",IF(W1152="","",(T1152-U1152-V1152-W1152)))</f>
        <v>0.2</v>
      </c>
      <c r="Y1152" s="9">
        <f>IF(U1152="","",U1152/$T1152)</f>
        <v>0</v>
      </c>
      <c r="Z1152" s="9">
        <f>IF(V1152="","",V1152/$T1152)</f>
        <v>0</v>
      </c>
      <c r="AA1152" s="9">
        <f>IF(W1152="","",W1152/$T1152)</f>
        <v>0</v>
      </c>
      <c r="AB1152" s="9">
        <f>IF(X1152="","",X1152/$T1152)</f>
        <v>1</v>
      </c>
      <c r="AC1152" s="9"/>
      <c r="AD1152" s="8" t="s">
        <v>631</v>
      </c>
      <c r="AE1152" s="10">
        <v>2016</v>
      </c>
      <c r="AF1152" s="7"/>
      <c r="AG1152" s="7"/>
      <c r="AH1152" s="12" t="s">
        <v>303</v>
      </c>
      <c r="AI1152" s="12"/>
      <c r="AJ1152" s="32" t="str">
        <f>IF(AE1152&lt;&gt;AE1151,"1",IF(C1152&gt;C1151,AJ1151+1,"1"))</f>
        <v>1</v>
      </c>
      <c r="AK1152" s="10" t="s">
        <v>31</v>
      </c>
      <c r="AL1152" s="11" t="s">
        <v>310</v>
      </c>
      <c r="AM1152" s="11" t="s">
        <v>632</v>
      </c>
      <c r="AN1152" s="10"/>
      <c r="AO1152" s="10"/>
      <c r="AP1152" s="7"/>
      <c r="AQ1152" s="10"/>
      <c r="AR1152" s="10"/>
      <c r="AS1152" s="10"/>
      <c r="AT1152" s="10"/>
      <c r="AU1152" s="10"/>
      <c r="AV1152" s="10"/>
      <c r="AW1152" s="10"/>
      <c r="AX1152" s="10"/>
      <c r="AY1152" s="10"/>
      <c r="AZ1152" s="10"/>
      <c r="BA1152" s="10"/>
      <c r="BB1152" s="10"/>
      <c r="BC1152" s="10"/>
      <c r="BD1152" s="10"/>
      <c r="BE1152" s="10"/>
    </row>
    <row r="1153" spans="1:73" s="11" customFormat="1" ht="11.25" x14ac:dyDescent="0.2">
      <c r="A1153" s="15">
        <v>41</v>
      </c>
      <c r="B1153" s="11" t="s">
        <v>303</v>
      </c>
      <c r="C1153" s="16">
        <v>42554</v>
      </c>
      <c r="D1153" s="3">
        <v>12.5</v>
      </c>
      <c r="E1153" s="38">
        <v>4.9000000000000004</v>
      </c>
      <c r="F1153" s="3">
        <v>1.5</v>
      </c>
      <c r="G1153" s="7" t="s">
        <v>4</v>
      </c>
      <c r="H1153" s="17">
        <v>2.06E-2</v>
      </c>
      <c r="I1153" s="4" t="s">
        <v>35</v>
      </c>
      <c r="J1153" s="4" t="s">
        <v>35</v>
      </c>
      <c r="K1153" s="4">
        <v>0.245</v>
      </c>
      <c r="L1153" s="4">
        <f>IF(K1153="","",IF(H1153="","",K1153/H1153))</f>
        <v>11.893203883495145</v>
      </c>
      <c r="M1153" s="7">
        <v>17</v>
      </c>
      <c r="N1153" s="4">
        <v>8.1199999999999992</v>
      </c>
      <c r="O1153" s="7">
        <v>278.8</v>
      </c>
      <c r="P1153" s="3"/>
      <c r="Q1153" s="38">
        <v>1.3</v>
      </c>
      <c r="R1153" s="3"/>
      <c r="S1153" s="4">
        <v>0.15</v>
      </c>
      <c r="T1153" s="8">
        <v>0.61</v>
      </c>
      <c r="U1153" s="8">
        <v>0</v>
      </c>
      <c r="V1153" s="4">
        <v>0</v>
      </c>
      <c r="W1153" s="4">
        <v>0.61</v>
      </c>
      <c r="X1153" s="4">
        <f>IF(T1153="","",IF(W1153="","",(T1153-U1153-V1153-W1153)))</f>
        <v>0</v>
      </c>
      <c r="Y1153" s="9">
        <f>IF(U1153="","",U1153/$T1153)</f>
        <v>0</v>
      </c>
      <c r="Z1153" s="9">
        <f>IF(V1153="","",V1153/$T1153)</f>
        <v>0</v>
      </c>
      <c r="AA1153" s="9">
        <f>IF(W1153="","",W1153/$T1153)</f>
        <v>1</v>
      </c>
      <c r="AB1153" s="9">
        <f>IF(X1153="","",X1153/$T1153)</f>
        <v>0</v>
      </c>
      <c r="AC1153" s="9"/>
      <c r="AD1153" s="8"/>
      <c r="AE1153" s="10">
        <v>2016</v>
      </c>
      <c r="AF1153" s="7">
        <v>21</v>
      </c>
      <c r="AG1153" s="7">
        <v>21</v>
      </c>
      <c r="AH1153" s="12" t="s">
        <v>303</v>
      </c>
      <c r="AI1153" s="12"/>
      <c r="AJ1153" s="32" t="str">
        <f>IF(AE1153&lt;&gt;AE1152,"1",IF(C1153&gt;C1152,AJ1152+1,"1"))</f>
        <v>1</v>
      </c>
      <c r="AK1153" s="10">
        <f>IF(G1153="Top",AJ1153*1,IF(G1153="Bottom",AJ1153+10,""))</f>
        <v>1</v>
      </c>
      <c r="AL1153" s="11" t="s">
        <v>633</v>
      </c>
      <c r="AN1153" s="10"/>
      <c r="AO1153" s="10"/>
      <c r="AP1153" s="7"/>
      <c r="AQ1153" s="10"/>
      <c r="AR1153" s="10"/>
      <c r="AS1153" s="10"/>
      <c r="AT1153" s="10"/>
      <c r="AU1153" s="10"/>
      <c r="AV1153" s="10"/>
      <c r="AW1153" s="10"/>
      <c r="AX1153" s="10"/>
      <c r="AY1153" s="10"/>
      <c r="AZ1153" s="10"/>
      <c r="BA1153" s="10"/>
      <c r="BB1153" s="10"/>
      <c r="BC1153" s="10"/>
      <c r="BD1153" s="10"/>
      <c r="BE1153" s="10"/>
    </row>
    <row r="1154" spans="1:73" s="11" customFormat="1" ht="11.25" hidden="1" x14ac:dyDescent="0.2">
      <c r="A1154" s="15">
        <v>41</v>
      </c>
      <c r="B1154" s="11" t="s">
        <v>303</v>
      </c>
      <c r="C1154" s="16">
        <v>42566</v>
      </c>
      <c r="D1154" s="3"/>
      <c r="E1154" s="4"/>
      <c r="F1154" s="3">
        <v>11.3</v>
      </c>
      <c r="G1154" s="7" t="s">
        <v>1</v>
      </c>
      <c r="H1154" s="17">
        <v>1.77E-2</v>
      </c>
      <c r="I1154" s="4"/>
      <c r="J1154" s="4">
        <v>3.2000000000000001E-2</v>
      </c>
      <c r="K1154" s="4"/>
      <c r="L1154" s="4" t="str">
        <f>IF(K1154="","",IF(H1154="","",K1154/H1154))</f>
        <v/>
      </c>
      <c r="M1154" s="7"/>
      <c r="N1154" s="4"/>
      <c r="O1154" s="7"/>
      <c r="P1154" s="3"/>
      <c r="Q1154" s="4"/>
      <c r="R1154" s="3"/>
      <c r="S1154" s="4"/>
      <c r="T1154" s="8"/>
      <c r="U1154" s="8"/>
      <c r="V1154" s="4"/>
      <c r="W1154" s="4"/>
      <c r="X1154" s="4" t="str">
        <f>IF(T1154="","",IF(W1154="","",(T1154-U1154-V1154-W1154)))</f>
        <v/>
      </c>
      <c r="Y1154" s="9" t="str">
        <f>IF(U1154="","",U1154/$T1154)</f>
        <v/>
      </c>
      <c r="Z1154" s="9" t="str">
        <f>IF(V1154="","",V1154/$T1154)</f>
        <v/>
      </c>
      <c r="AA1154" s="9" t="str">
        <f>IF(W1154="","",W1154/$T1154)</f>
        <v/>
      </c>
      <c r="AB1154" s="9" t="str">
        <f>IF(X1154="","",X1154/$T1154)</f>
        <v/>
      </c>
      <c r="AC1154" s="9"/>
      <c r="AD1154" s="8"/>
      <c r="AE1154" s="10">
        <v>2016</v>
      </c>
      <c r="AF1154" s="7"/>
      <c r="AG1154" s="7">
        <v>15</v>
      </c>
      <c r="AH1154" s="12" t="s">
        <v>303</v>
      </c>
      <c r="AI1154" s="12"/>
      <c r="AJ1154" s="32">
        <f>IF(AE1154&lt;&gt;AE1153,"1",IF(C1154&gt;C1153,AJ1153+1,"1"))</f>
        <v>2</v>
      </c>
      <c r="AK1154" s="10">
        <f>IF(G1154="Top",AJ1154*1,IF(G1154="Bottom",AJ1154+10,""))</f>
        <v>12</v>
      </c>
      <c r="AL1154" s="11" t="s">
        <v>856</v>
      </c>
      <c r="AN1154" s="10"/>
      <c r="AO1154" s="10"/>
      <c r="AP1154" s="7"/>
      <c r="AQ1154" s="10"/>
      <c r="AR1154" s="10"/>
      <c r="AS1154" s="10"/>
      <c r="AT1154" s="10"/>
      <c r="AU1154" s="10"/>
      <c r="AV1154" s="10"/>
      <c r="AW1154" s="10"/>
      <c r="AX1154" s="10"/>
      <c r="AY1154" s="10"/>
      <c r="AZ1154" s="10"/>
      <c r="BA1154" s="10"/>
      <c r="BB1154" s="10"/>
      <c r="BC1154" s="10"/>
      <c r="BD1154" s="10"/>
      <c r="BE1154" s="10"/>
    </row>
    <row r="1155" spans="1:73" s="11" customFormat="1" ht="11.25" x14ac:dyDescent="0.2">
      <c r="A1155" s="15">
        <v>41</v>
      </c>
      <c r="B1155" s="11" t="s">
        <v>303</v>
      </c>
      <c r="C1155" s="16">
        <v>42566</v>
      </c>
      <c r="D1155" s="3">
        <v>12.8</v>
      </c>
      <c r="E1155" s="38">
        <v>4.1500000000000004</v>
      </c>
      <c r="F1155" s="3">
        <v>1.5</v>
      </c>
      <c r="G1155" s="7" t="s">
        <v>4</v>
      </c>
      <c r="H1155" s="17">
        <v>1.7000000000000001E-2</v>
      </c>
      <c r="I1155" s="4">
        <v>8.9999999999999993E-3</v>
      </c>
      <c r="J1155" s="4">
        <v>3.3000000000000002E-2</v>
      </c>
      <c r="K1155" s="4">
        <v>0.17899999999999999</v>
      </c>
      <c r="L1155" s="4">
        <f>IF(K1155="","",IF(H1155="","",K1155/H1155))</f>
        <v>10.52941176470588</v>
      </c>
      <c r="M1155" s="7">
        <v>18</v>
      </c>
      <c r="N1155" s="4">
        <v>7.8</v>
      </c>
      <c r="O1155" s="7">
        <v>254.5</v>
      </c>
      <c r="P1155" s="3"/>
      <c r="Q1155" s="38">
        <v>1.4</v>
      </c>
      <c r="R1155" s="3">
        <v>26.5</v>
      </c>
      <c r="S1155" s="4">
        <v>0.15</v>
      </c>
      <c r="T1155" s="8">
        <v>0.54</v>
      </c>
      <c r="U1155" s="8">
        <v>0</v>
      </c>
      <c r="V1155" s="4">
        <v>0</v>
      </c>
      <c r="W1155" s="4">
        <v>0.54</v>
      </c>
      <c r="X1155" s="4">
        <f>IF(T1155="","",IF(W1155="","",(T1155-U1155-V1155-W1155)))</f>
        <v>0</v>
      </c>
      <c r="Y1155" s="9">
        <f>IF(U1155="","",U1155/$T1155)</f>
        <v>0</v>
      </c>
      <c r="Z1155" s="9">
        <f>IF(V1155="","",V1155/$T1155)</f>
        <v>0</v>
      </c>
      <c r="AA1155" s="9">
        <f>IF(W1155="","",W1155/$T1155)</f>
        <v>1</v>
      </c>
      <c r="AB1155" s="9">
        <f>IF(X1155="","",X1155/$T1155)</f>
        <v>0</v>
      </c>
      <c r="AC1155" s="9"/>
      <c r="AD1155" s="8"/>
      <c r="AE1155" s="10">
        <v>2016</v>
      </c>
      <c r="AF1155" s="7">
        <v>27</v>
      </c>
      <c r="AG1155" s="7">
        <v>23</v>
      </c>
      <c r="AH1155" s="12" t="s">
        <v>303</v>
      </c>
      <c r="AI1155" s="12"/>
      <c r="AJ1155" s="32" t="str">
        <f>IF(AE1155&lt;&gt;AE1154,"1",IF(C1155&gt;C1154,AJ1154+1,"1"))</f>
        <v>1</v>
      </c>
      <c r="AK1155" s="10">
        <f>IF(G1155="Top",AJ1155*1,IF(G1155="Bottom",AJ1155+10,""))</f>
        <v>1</v>
      </c>
      <c r="AL1155" s="11" t="s">
        <v>857</v>
      </c>
      <c r="AN1155" s="10"/>
      <c r="AO1155" s="10"/>
      <c r="AP1155" s="7"/>
      <c r="AQ1155" s="10"/>
      <c r="AR1155" s="10"/>
      <c r="AS1155" s="10"/>
      <c r="AT1155" s="10"/>
      <c r="AU1155" s="10"/>
      <c r="AV1155" s="10"/>
      <c r="AW1155" s="10"/>
      <c r="AX1155" s="10"/>
      <c r="AY1155" s="10"/>
      <c r="AZ1155" s="10"/>
      <c r="BA1155" s="10"/>
      <c r="BB1155" s="10"/>
      <c r="BC1155" s="10"/>
      <c r="BD1155" s="10"/>
      <c r="BE1155" s="10"/>
    </row>
    <row r="1156" spans="1:73" s="11" customFormat="1" ht="11.25" hidden="1" x14ac:dyDescent="0.2">
      <c r="A1156" s="15">
        <v>41</v>
      </c>
      <c r="B1156" s="11" t="s">
        <v>303</v>
      </c>
      <c r="C1156" s="16">
        <v>42575</v>
      </c>
      <c r="D1156" s="3"/>
      <c r="E1156" s="4"/>
      <c r="F1156" s="3">
        <v>11.6</v>
      </c>
      <c r="G1156" s="7" t="s">
        <v>1</v>
      </c>
      <c r="H1156" s="17">
        <v>2.06E-2</v>
      </c>
      <c r="I1156" s="4"/>
      <c r="J1156" s="4" t="s">
        <v>35</v>
      </c>
      <c r="K1156" s="4"/>
      <c r="L1156" s="4" t="str">
        <f>IF(K1156="","",IF(H1156="","",K1156/H1156))</f>
        <v/>
      </c>
      <c r="M1156" s="7"/>
      <c r="N1156" s="4"/>
      <c r="O1156" s="7"/>
      <c r="P1156" s="3"/>
      <c r="Q1156" s="4"/>
      <c r="R1156" s="3"/>
      <c r="S1156" s="4"/>
      <c r="T1156" s="8"/>
      <c r="U1156" s="8"/>
      <c r="V1156" s="4"/>
      <c r="W1156" s="4"/>
      <c r="X1156" s="4" t="str">
        <f>IF(T1156="","",IF(W1156="","",(T1156-U1156-V1156-W1156)))</f>
        <v/>
      </c>
      <c r="Y1156" s="9" t="str">
        <f>IF(U1156="","",U1156/$T1156)</f>
        <v/>
      </c>
      <c r="Z1156" s="9" t="str">
        <f>IF(V1156="","",V1156/$T1156)</f>
        <v/>
      </c>
      <c r="AA1156" s="9" t="str">
        <f>IF(W1156="","",W1156/$T1156)</f>
        <v/>
      </c>
      <c r="AB1156" s="9" t="str">
        <f>IF(X1156="","",X1156/$T1156)</f>
        <v/>
      </c>
      <c r="AC1156" s="9"/>
      <c r="AD1156" s="8"/>
      <c r="AE1156" s="10">
        <v>2016</v>
      </c>
      <c r="AF1156" s="7"/>
      <c r="AG1156" s="7">
        <v>15</v>
      </c>
      <c r="AH1156" s="12" t="s">
        <v>303</v>
      </c>
      <c r="AI1156" s="12"/>
      <c r="AJ1156" s="32">
        <f>IF(AE1156&lt;&gt;AE1155,"1",IF(C1156&gt;C1155,AJ1155+1,"1"))</f>
        <v>2</v>
      </c>
      <c r="AK1156" s="10">
        <f>IF(G1156="Top",AJ1156*1,IF(G1156="Bottom",AJ1156+10,""))</f>
        <v>12</v>
      </c>
      <c r="AL1156" s="11" t="s">
        <v>1041</v>
      </c>
      <c r="AN1156" s="10"/>
      <c r="AO1156" s="10"/>
      <c r="AP1156" s="7"/>
      <c r="AQ1156" s="10"/>
      <c r="AR1156" s="10"/>
      <c r="AS1156" s="10"/>
      <c r="AT1156" s="10"/>
      <c r="AU1156" s="10"/>
      <c r="AV1156" s="10"/>
      <c r="AW1156" s="10"/>
      <c r="AX1156" s="10"/>
      <c r="AY1156" s="10"/>
      <c r="AZ1156" s="10"/>
      <c r="BA1156" s="10"/>
      <c r="BB1156" s="10"/>
      <c r="BC1156" s="10"/>
      <c r="BD1156" s="10"/>
      <c r="BE1156" s="10"/>
    </row>
    <row r="1157" spans="1:73" s="11" customFormat="1" ht="11.25" x14ac:dyDescent="0.2">
      <c r="A1157" s="15">
        <v>41</v>
      </c>
      <c r="B1157" s="11" t="s">
        <v>303</v>
      </c>
      <c r="C1157" s="16">
        <v>42575</v>
      </c>
      <c r="D1157" s="3">
        <v>13.1</v>
      </c>
      <c r="E1157" s="38">
        <v>3.65</v>
      </c>
      <c r="F1157" s="3">
        <v>1.5</v>
      </c>
      <c r="G1157" s="7" t="s">
        <v>4</v>
      </c>
      <c r="H1157" s="17">
        <v>1.4500000000000001E-2</v>
      </c>
      <c r="I1157" s="4" t="s">
        <v>35</v>
      </c>
      <c r="J1157" s="4" t="s">
        <v>35</v>
      </c>
      <c r="K1157" s="4">
        <v>0.20399999999999999</v>
      </c>
      <c r="L1157" s="4">
        <f>IF(K1157="","",IF(H1157="","",K1157/H1157))</f>
        <v>14.068965517241377</v>
      </c>
      <c r="M1157" s="7">
        <v>14</v>
      </c>
      <c r="N1157" s="4">
        <v>7.49</v>
      </c>
      <c r="O1157" s="7">
        <v>263</v>
      </c>
      <c r="P1157" s="3"/>
      <c r="Q1157" s="38">
        <v>0.9</v>
      </c>
      <c r="R1157" s="3"/>
      <c r="S1157" s="4">
        <v>0.15</v>
      </c>
      <c r="T1157" s="8">
        <v>0.68</v>
      </c>
      <c r="U1157" s="8">
        <v>0</v>
      </c>
      <c r="V1157" s="4">
        <v>0</v>
      </c>
      <c r="W1157" s="4">
        <v>0</v>
      </c>
      <c r="X1157" s="4">
        <f>IF(T1157="","",IF(W1157="","",(T1157-U1157-V1157-W1157)))</f>
        <v>0.68</v>
      </c>
      <c r="Y1157" s="9">
        <f>IF(U1157="","",U1157/$T1157)</f>
        <v>0</v>
      </c>
      <c r="Z1157" s="9">
        <f>IF(V1157="","",V1157/$T1157)</f>
        <v>0</v>
      </c>
      <c r="AA1157" s="9">
        <f>IF(W1157="","",W1157/$T1157)</f>
        <v>0</v>
      </c>
      <c r="AB1157" s="9">
        <f>IF(X1157="","",X1157/$T1157)</f>
        <v>1</v>
      </c>
      <c r="AC1157" s="9"/>
      <c r="AD1157" s="8"/>
      <c r="AE1157" s="10">
        <v>2016</v>
      </c>
      <c r="AF1157" s="7">
        <v>29</v>
      </c>
      <c r="AG1157" s="7">
        <v>25</v>
      </c>
      <c r="AH1157" s="12" t="s">
        <v>303</v>
      </c>
      <c r="AI1157" s="12"/>
      <c r="AJ1157" s="32" t="str">
        <f>IF(AE1157&lt;&gt;AE1156,"1",IF(C1157&gt;C1156,AJ1156+1,"1"))</f>
        <v>1</v>
      </c>
      <c r="AK1157" s="10">
        <f>IF(G1157="Top",AJ1157*1,IF(G1157="Bottom",AJ1157+10,""))</f>
        <v>1</v>
      </c>
      <c r="AL1157" s="11" t="s">
        <v>1042</v>
      </c>
      <c r="AN1157" s="10"/>
      <c r="AO1157" s="10"/>
      <c r="AP1157" s="7"/>
      <c r="AQ1157" s="10"/>
      <c r="AR1157" s="10"/>
      <c r="AS1157" s="10"/>
      <c r="AT1157" s="10"/>
      <c r="AU1157" s="10"/>
      <c r="AV1157" s="10"/>
      <c r="AW1157" s="10"/>
      <c r="AX1157" s="10"/>
      <c r="AY1157" s="10"/>
      <c r="AZ1157" s="10"/>
      <c r="BA1157" s="10"/>
      <c r="BB1157" s="10"/>
      <c r="BC1157" s="10"/>
      <c r="BD1157" s="10"/>
      <c r="BE1157" s="10"/>
    </row>
    <row r="1158" spans="1:73" s="11" customFormat="1" ht="11.25" hidden="1" x14ac:dyDescent="0.2">
      <c r="A1158" s="15">
        <v>41</v>
      </c>
      <c r="B1158" s="11" t="s">
        <v>303</v>
      </c>
      <c r="C1158" s="16">
        <v>42585</v>
      </c>
      <c r="D1158" s="3"/>
      <c r="E1158" s="4"/>
      <c r="F1158" s="3">
        <v>11.5</v>
      </c>
      <c r="G1158" s="7" t="s">
        <v>1</v>
      </c>
      <c r="H1158" s="17">
        <v>3.0499999999999999E-2</v>
      </c>
      <c r="I1158" s="4"/>
      <c r="J1158" s="4">
        <v>5.3999999999999999E-2</v>
      </c>
      <c r="K1158" s="4"/>
      <c r="L1158" s="4" t="str">
        <f>IF(K1158="","",IF(H1158="","",K1158/H1158))</f>
        <v/>
      </c>
      <c r="M1158" s="7"/>
      <c r="N1158" s="4"/>
      <c r="O1158" s="7"/>
      <c r="P1158" s="3"/>
      <c r="Q1158" s="4"/>
      <c r="R1158" s="3"/>
      <c r="S1158" s="4"/>
      <c r="T1158" s="8"/>
      <c r="U1158" s="8"/>
      <c r="V1158" s="4"/>
      <c r="W1158" s="4"/>
      <c r="X1158" s="4" t="str">
        <f>IF(T1158="","",IF(W1158="","",(T1158-U1158-V1158-W1158)))</f>
        <v/>
      </c>
      <c r="Y1158" s="9" t="str">
        <f>IF(U1158="","",U1158/$T1158)</f>
        <v/>
      </c>
      <c r="Z1158" s="9" t="str">
        <f>IF(V1158="","",V1158/$T1158)</f>
        <v/>
      </c>
      <c r="AA1158" s="9" t="str">
        <f>IF(W1158="","",W1158/$T1158)</f>
        <v/>
      </c>
      <c r="AB1158" s="9" t="str">
        <f>IF(X1158="","",X1158/$T1158)</f>
        <v/>
      </c>
      <c r="AC1158" s="9"/>
      <c r="AD1158" s="8"/>
      <c r="AE1158" s="10">
        <v>2016</v>
      </c>
      <c r="AF1158" s="7"/>
      <c r="AG1158" s="7">
        <v>14</v>
      </c>
      <c r="AH1158" s="12" t="s">
        <v>303</v>
      </c>
      <c r="AI1158" s="12"/>
      <c r="AJ1158" s="32">
        <f>IF(AE1158&lt;&gt;AE1157,"1",IF(C1158&gt;C1157,AJ1157+1,"1"))</f>
        <v>2</v>
      </c>
      <c r="AK1158" s="10">
        <f>IF(G1158="Top",AJ1158*1,IF(G1158="Bottom",AJ1158+10,""))</f>
        <v>12</v>
      </c>
      <c r="AL1158" s="11" t="s">
        <v>1285</v>
      </c>
      <c r="AN1158" s="10"/>
      <c r="AO1158" s="10"/>
      <c r="AP1158" s="7"/>
      <c r="AQ1158" s="10"/>
      <c r="AR1158" s="10"/>
      <c r="AS1158" s="10"/>
      <c r="AT1158" s="10"/>
      <c r="AU1158" s="10"/>
      <c r="AV1158" s="10"/>
      <c r="AW1158" s="10"/>
      <c r="AX1158" s="10"/>
      <c r="AY1158" s="10"/>
      <c r="AZ1158" s="10"/>
      <c r="BA1158" s="10"/>
      <c r="BB1158" s="10"/>
      <c r="BC1158" s="10"/>
      <c r="BD1158" s="10"/>
      <c r="BE1158" s="10"/>
    </row>
    <row r="1159" spans="1:73" s="11" customFormat="1" ht="11.25" x14ac:dyDescent="0.2">
      <c r="A1159" s="15">
        <v>41</v>
      </c>
      <c r="B1159" s="11" t="s">
        <v>303</v>
      </c>
      <c r="C1159" s="16">
        <v>42585</v>
      </c>
      <c r="D1159" s="3">
        <v>13</v>
      </c>
      <c r="E1159" s="38">
        <v>4.1500000000000004</v>
      </c>
      <c r="F1159" s="3">
        <v>1.5</v>
      </c>
      <c r="G1159" s="7" t="s">
        <v>4</v>
      </c>
      <c r="H1159" s="17">
        <v>1.3099999999999999E-2</v>
      </c>
      <c r="I1159" s="4">
        <v>1.4E-2</v>
      </c>
      <c r="J1159" s="4">
        <v>5.2999999999999999E-2</v>
      </c>
      <c r="K1159" s="4">
        <v>0.42399999999999999</v>
      </c>
      <c r="L1159" s="4">
        <f>IF(K1159="","",IF(H1159="","",K1159/H1159))</f>
        <v>32.36641221374046</v>
      </c>
      <c r="M1159" s="7">
        <v>12</v>
      </c>
      <c r="N1159" s="4">
        <v>7.89</v>
      </c>
      <c r="O1159" s="7">
        <v>259.89999999999998</v>
      </c>
      <c r="P1159" s="3">
        <v>26.6</v>
      </c>
      <c r="Q1159" s="38">
        <v>2.1</v>
      </c>
      <c r="R1159" s="3"/>
      <c r="S1159" s="4">
        <v>0.15</v>
      </c>
      <c r="T1159" s="8">
        <v>0.54</v>
      </c>
      <c r="U1159" s="8">
        <v>0</v>
      </c>
      <c r="V1159" s="4">
        <v>0</v>
      </c>
      <c r="W1159" s="4">
        <v>0.52</v>
      </c>
      <c r="X1159" s="4">
        <f>IF(T1159="","",IF(W1159="","",(T1159-U1159-V1159-W1159)))</f>
        <v>2.0000000000000018E-2</v>
      </c>
      <c r="Y1159" s="9">
        <f>IF(U1159="","",U1159/$T1159)</f>
        <v>0</v>
      </c>
      <c r="Z1159" s="9">
        <f>IF(V1159="","",V1159/$T1159)</f>
        <v>0</v>
      </c>
      <c r="AA1159" s="9">
        <f>IF(W1159="","",W1159/$T1159)</f>
        <v>0.96296296296296291</v>
      </c>
      <c r="AB1159" s="9">
        <f>IF(X1159="","",X1159/$T1159)</f>
        <v>3.703703703703707E-2</v>
      </c>
      <c r="AC1159" s="9"/>
      <c r="AD1159" s="8"/>
      <c r="AE1159" s="10">
        <v>2016</v>
      </c>
      <c r="AF1159" s="7">
        <v>27</v>
      </c>
      <c r="AG1159" s="7">
        <v>25</v>
      </c>
      <c r="AH1159" s="12" t="s">
        <v>303</v>
      </c>
      <c r="AI1159" s="12"/>
      <c r="AJ1159" s="32" t="str">
        <f>IF(AE1159&lt;&gt;AE1158,"1",IF(C1159&gt;C1158,AJ1158+1,"1"))</f>
        <v>1</v>
      </c>
      <c r="AK1159" s="10">
        <f>IF(G1159="Top",AJ1159*1,IF(G1159="Bottom",AJ1159+10,""))</f>
        <v>1</v>
      </c>
      <c r="AL1159" s="11" t="s">
        <v>1286</v>
      </c>
      <c r="AN1159" s="10"/>
      <c r="AO1159" s="10"/>
      <c r="AP1159" s="7"/>
      <c r="AQ1159" s="10"/>
      <c r="AR1159" s="10"/>
      <c r="AS1159" s="10"/>
      <c r="AT1159" s="10"/>
      <c r="AU1159" s="10"/>
      <c r="AV1159" s="10"/>
      <c r="AW1159" s="10"/>
      <c r="AX1159" s="10"/>
      <c r="AY1159" s="10"/>
      <c r="AZ1159" s="10"/>
      <c r="BA1159" s="10"/>
      <c r="BB1159" s="10"/>
      <c r="BC1159" s="10"/>
      <c r="BD1159" s="10"/>
      <c r="BE1159" s="10"/>
    </row>
    <row r="1160" spans="1:73" s="11" customFormat="1" ht="11.25" hidden="1" x14ac:dyDescent="0.2">
      <c r="A1160" s="15">
        <v>41</v>
      </c>
      <c r="B1160" s="11" t="s">
        <v>303</v>
      </c>
      <c r="C1160" s="16">
        <v>42610</v>
      </c>
      <c r="D1160" s="3"/>
      <c r="E1160" s="4"/>
      <c r="F1160" s="3">
        <v>10.4</v>
      </c>
      <c r="G1160" s="7" t="s">
        <v>1</v>
      </c>
      <c r="H1160" s="17">
        <v>2.69E-2</v>
      </c>
      <c r="I1160" s="4"/>
      <c r="J1160" s="4" t="s">
        <v>35</v>
      </c>
      <c r="K1160" s="4"/>
      <c r="L1160" s="4" t="str">
        <f>IF(K1160="","",IF(H1160="","",K1160/H1160))</f>
        <v/>
      </c>
      <c r="M1160" s="7"/>
      <c r="N1160" s="4"/>
      <c r="O1160" s="7"/>
      <c r="P1160" s="3"/>
      <c r="Q1160" s="4"/>
      <c r="R1160" s="3"/>
      <c r="S1160" s="4"/>
      <c r="T1160" s="8"/>
      <c r="U1160" s="8"/>
      <c r="V1160" s="4"/>
      <c r="W1160" s="4"/>
      <c r="X1160" s="4" t="str">
        <f>IF(T1160="","",IF(W1160="","",(T1160-U1160-V1160-W1160)))</f>
        <v/>
      </c>
      <c r="Y1160" s="9" t="str">
        <f>IF(U1160="","",U1160/$T1160)</f>
        <v/>
      </c>
      <c r="Z1160" s="9" t="str">
        <f>IF(V1160="","",V1160/$T1160)</f>
        <v/>
      </c>
      <c r="AA1160" s="9" t="str">
        <f>IF(W1160="","",W1160/$T1160)</f>
        <v/>
      </c>
      <c r="AB1160" s="9" t="str">
        <f>IF(X1160="","",X1160/$T1160)</f>
        <v/>
      </c>
      <c r="AC1160" s="9"/>
      <c r="AD1160" s="8"/>
      <c r="AE1160" s="10">
        <v>2016</v>
      </c>
      <c r="AF1160" s="7"/>
      <c r="AG1160" s="7">
        <v>18</v>
      </c>
      <c r="AH1160" s="12" t="s">
        <v>303</v>
      </c>
      <c r="AI1160" s="12"/>
      <c r="AJ1160" s="32">
        <f>IF(AE1160&lt;&gt;AE1159,"1",IF(C1160&gt;C1159,AJ1159+1,"1"))</f>
        <v>2</v>
      </c>
      <c r="AK1160" s="10">
        <f>IF(G1160="Top",AJ1160*1,IF(G1160="Bottom",AJ1160+10,""))</f>
        <v>12</v>
      </c>
      <c r="AL1160" s="11" t="s">
        <v>1742</v>
      </c>
      <c r="AN1160" s="10"/>
      <c r="AO1160" s="10"/>
      <c r="AP1160" s="7"/>
      <c r="AQ1160" s="10"/>
      <c r="AR1160" s="10"/>
      <c r="AS1160" s="10"/>
      <c r="AT1160" s="10"/>
      <c r="AU1160" s="10"/>
      <c r="AV1160" s="10"/>
      <c r="AW1160" s="10"/>
      <c r="AX1160" s="10"/>
      <c r="AY1160" s="10"/>
      <c r="AZ1160" s="10"/>
      <c r="BA1160" s="10"/>
      <c r="BB1160" s="10"/>
      <c r="BC1160" s="10"/>
      <c r="BD1160" s="10"/>
      <c r="BE1160" s="10"/>
    </row>
    <row r="1161" spans="1:73" s="11" customFormat="1" ht="11.25" x14ac:dyDescent="0.2">
      <c r="A1161" s="15">
        <v>41</v>
      </c>
      <c r="B1161" s="11" t="s">
        <v>303</v>
      </c>
      <c r="C1161" s="16">
        <v>42610</v>
      </c>
      <c r="D1161" s="3">
        <v>12</v>
      </c>
      <c r="E1161" s="38">
        <v>3.8</v>
      </c>
      <c r="F1161" s="3">
        <v>1.5</v>
      </c>
      <c r="G1161" s="7" t="s">
        <v>4</v>
      </c>
      <c r="H1161" s="17">
        <v>1.84E-2</v>
      </c>
      <c r="I1161" s="4" t="s">
        <v>35</v>
      </c>
      <c r="J1161" s="4" t="s">
        <v>35</v>
      </c>
      <c r="K1161" s="4">
        <v>0.25600000000000001</v>
      </c>
      <c r="L1161" s="4">
        <f>IF(K1161="","",IF(H1161="","",K1161/H1161))</f>
        <v>13.913043478260871</v>
      </c>
      <c r="M1161" s="7">
        <v>17</v>
      </c>
      <c r="N1161" s="4">
        <v>7.17</v>
      </c>
      <c r="O1161" s="7">
        <v>252.2</v>
      </c>
      <c r="P1161" s="3"/>
      <c r="Q1161" s="38">
        <v>4</v>
      </c>
      <c r="R1161" s="3"/>
      <c r="S1161" s="4">
        <v>0.15</v>
      </c>
      <c r="T1161" s="8">
        <v>3.12</v>
      </c>
      <c r="U1161" s="8">
        <v>0.17</v>
      </c>
      <c r="V1161" s="4">
        <v>0.25</v>
      </c>
      <c r="W1161" s="4">
        <v>0</v>
      </c>
      <c r="X1161" s="4">
        <f>IF(T1161="","",IF(W1161="","",(T1161-U1161-V1161-W1161)))</f>
        <v>2.7</v>
      </c>
      <c r="Y1161" s="9">
        <f>IF(U1161="","",U1161/$T1161)</f>
        <v>5.4487179487179488E-2</v>
      </c>
      <c r="Z1161" s="9">
        <f>IF(V1161="","",V1161/$T1161)</f>
        <v>8.0128205128205121E-2</v>
      </c>
      <c r="AA1161" s="9">
        <f>IF(W1161="","",W1161/$T1161)</f>
        <v>0</v>
      </c>
      <c r="AB1161" s="9">
        <f>IF(X1161="","",X1161/$T1161)</f>
        <v>0.86538461538461542</v>
      </c>
      <c r="AC1161" s="9"/>
      <c r="AD1161" s="8"/>
      <c r="AE1161" s="10">
        <v>2016</v>
      </c>
      <c r="AF1161" s="7">
        <v>29</v>
      </c>
      <c r="AG1161" s="7">
        <v>25</v>
      </c>
      <c r="AH1161" s="12" t="s">
        <v>303</v>
      </c>
      <c r="AI1161" s="12"/>
      <c r="AJ1161" s="32" t="str">
        <f>IF(AE1161&lt;&gt;AE1160,"1",IF(C1161&gt;C1160,AJ1160+1,"1"))</f>
        <v>1</v>
      </c>
      <c r="AK1161" s="10">
        <f>IF(G1161="Top",AJ1161*1,IF(G1161="Bottom",AJ1161+10,""))</f>
        <v>1</v>
      </c>
      <c r="AL1161" s="11" t="s">
        <v>1743</v>
      </c>
      <c r="AN1161" s="10"/>
      <c r="AO1161" s="10"/>
      <c r="AP1161" s="7"/>
      <c r="AQ1161" s="10"/>
      <c r="AR1161" s="10"/>
      <c r="AS1161" s="10"/>
      <c r="AT1161" s="10"/>
      <c r="AU1161" s="10"/>
      <c r="AV1161" s="10"/>
      <c r="AW1161" s="10"/>
      <c r="AX1161" s="10"/>
      <c r="AY1161" s="10"/>
      <c r="AZ1161" s="10"/>
      <c r="BA1161" s="10"/>
      <c r="BB1161" s="10"/>
      <c r="BC1161" s="10"/>
      <c r="BD1161" s="10"/>
      <c r="BE1161" s="10"/>
    </row>
    <row r="1162" spans="1:73" s="11" customFormat="1" ht="11.25" hidden="1" x14ac:dyDescent="0.2">
      <c r="A1162" s="15">
        <v>41</v>
      </c>
      <c r="B1162" s="11" t="s">
        <v>303</v>
      </c>
      <c r="C1162" s="16">
        <v>42618</v>
      </c>
      <c r="D1162" s="3"/>
      <c r="E1162" s="4"/>
      <c r="F1162" s="3">
        <v>11</v>
      </c>
      <c r="G1162" s="7" t="s">
        <v>1</v>
      </c>
      <c r="H1162" s="17">
        <v>3.6299999999999999E-2</v>
      </c>
      <c r="I1162" s="4"/>
      <c r="J1162" s="4">
        <v>7.4999999999999997E-3</v>
      </c>
      <c r="K1162" s="4"/>
      <c r="L1162" s="4" t="str">
        <f>IF(K1162="","",IF(H1162="","",K1162/H1162))</f>
        <v/>
      </c>
      <c r="M1162" s="7"/>
      <c r="N1162" s="4"/>
      <c r="O1162" s="7"/>
      <c r="P1162" s="3"/>
      <c r="Q1162" s="4"/>
      <c r="R1162" s="3"/>
      <c r="S1162" s="4"/>
      <c r="T1162" s="8"/>
      <c r="U1162" s="8"/>
      <c r="V1162" s="4"/>
      <c r="W1162" s="4"/>
      <c r="X1162" s="4" t="str">
        <f>IF(T1162="","",IF(W1162="","",(T1162-U1162-V1162-W1162)))</f>
        <v/>
      </c>
      <c r="Y1162" s="9" t="str">
        <f>IF(U1162="","",U1162/$T1162)</f>
        <v/>
      </c>
      <c r="Z1162" s="9" t="str">
        <f>IF(V1162="","",V1162/$T1162)</f>
        <v/>
      </c>
      <c r="AA1162" s="9" t="str">
        <f>IF(W1162="","",W1162/$T1162)</f>
        <v/>
      </c>
      <c r="AB1162" s="9" t="str">
        <f>IF(X1162="","",X1162/$T1162)</f>
        <v/>
      </c>
      <c r="AC1162" s="9"/>
      <c r="AD1162" s="8"/>
      <c r="AE1162" s="10">
        <v>2016</v>
      </c>
      <c r="AF1162" s="7"/>
      <c r="AG1162" s="7">
        <v>17</v>
      </c>
      <c r="AH1162" s="12" t="s">
        <v>303</v>
      </c>
      <c r="AI1162" s="12"/>
      <c r="AJ1162" s="32">
        <f>IF(AE1162&lt;&gt;AE1161,"1",IF(C1162&gt;C1161,AJ1161+1,"1"))</f>
        <v>2</v>
      </c>
      <c r="AK1162" s="10">
        <f>IF(G1162="Top",AJ1162*1,IF(G1162="Bottom",AJ1162+10,""))</f>
        <v>12</v>
      </c>
      <c r="AL1162" s="11" t="s">
        <v>1945</v>
      </c>
      <c r="AN1162" s="10"/>
      <c r="AO1162" s="10"/>
      <c r="AP1162" s="7"/>
      <c r="AQ1162" s="10"/>
      <c r="AR1162" s="10"/>
      <c r="AS1162" s="10"/>
      <c r="AT1162" s="10"/>
      <c r="AU1162" s="10"/>
      <c r="AV1162" s="10"/>
      <c r="AW1162" s="10"/>
      <c r="AX1162" s="10"/>
      <c r="AY1162" s="10"/>
      <c r="AZ1162" s="10"/>
      <c r="BA1162" s="10"/>
      <c r="BB1162" s="10"/>
      <c r="BC1162" s="10"/>
      <c r="BD1162" s="10"/>
      <c r="BE1162" s="10"/>
    </row>
    <row r="1163" spans="1:73" s="11" customFormat="1" ht="11.25" x14ac:dyDescent="0.2">
      <c r="A1163" s="15">
        <v>41</v>
      </c>
      <c r="B1163" s="11" t="s">
        <v>303</v>
      </c>
      <c r="C1163" s="16">
        <v>42618</v>
      </c>
      <c r="D1163" s="3">
        <v>12.5</v>
      </c>
      <c r="E1163" s="38">
        <v>3.8</v>
      </c>
      <c r="F1163" s="3">
        <v>1.5</v>
      </c>
      <c r="G1163" s="7" t="s">
        <v>4</v>
      </c>
      <c r="H1163" s="17">
        <v>2.1100000000000001E-2</v>
      </c>
      <c r="I1163" s="4">
        <v>3.5000000000000001E-3</v>
      </c>
      <c r="J1163" s="4">
        <v>7.4999999999999997E-3</v>
      </c>
      <c r="K1163" s="4">
        <v>0.41599999999999998</v>
      </c>
      <c r="L1163" s="4">
        <f>IF(K1163="","",IF(H1163="","",K1163/H1163))</f>
        <v>19.715639810426538</v>
      </c>
      <c r="M1163" s="7">
        <v>16</v>
      </c>
      <c r="N1163" s="4">
        <v>7.08</v>
      </c>
      <c r="O1163" s="7">
        <v>241.4</v>
      </c>
      <c r="P1163" s="3"/>
      <c r="Q1163" s="38">
        <v>3.2</v>
      </c>
      <c r="R1163" s="3">
        <v>22.3</v>
      </c>
      <c r="S1163" s="4">
        <v>0.15</v>
      </c>
      <c r="T1163" s="8">
        <v>4.2799999999999994</v>
      </c>
      <c r="U1163" s="8">
        <v>0</v>
      </c>
      <c r="V1163" s="4">
        <v>1.65</v>
      </c>
      <c r="W1163" s="4">
        <v>0.44</v>
      </c>
      <c r="X1163" s="4">
        <f>IF(T1163="","",IF(W1163="","",(T1163-U1163-V1163-W1163)))</f>
        <v>2.1899999999999995</v>
      </c>
      <c r="Y1163" s="9">
        <f>IF(U1163="","",U1163/$T1163)</f>
        <v>0</v>
      </c>
      <c r="Z1163" s="9">
        <f>IF(V1163="","",V1163/$T1163)</f>
        <v>0.3855140186915888</v>
      </c>
      <c r="AA1163" s="9">
        <f>IF(W1163="","",W1163/$T1163)</f>
        <v>0.10280373831775702</v>
      </c>
      <c r="AB1163" s="9">
        <f>IF(X1163="","",X1163/$T1163)</f>
        <v>0.51168224299065412</v>
      </c>
      <c r="AC1163" s="9"/>
      <c r="AD1163" s="8"/>
      <c r="AE1163" s="10">
        <v>2016</v>
      </c>
      <c r="AF1163" s="7">
        <v>27</v>
      </c>
      <c r="AG1163" s="7">
        <v>24</v>
      </c>
      <c r="AH1163" s="12" t="s">
        <v>303</v>
      </c>
      <c r="AI1163" s="12"/>
      <c r="AJ1163" s="32" t="str">
        <f>IF(AE1163&lt;&gt;AE1162,"1",IF(C1163&gt;C1162,AJ1162+1,"1"))</f>
        <v>1</v>
      </c>
      <c r="AK1163" s="10">
        <f>IF(G1163="Top",AJ1163*1,IF(G1163="Bottom",AJ1163+10,""))</f>
        <v>1</v>
      </c>
      <c r="AL1163" s="11" t="s">
        <v>1946</v>
      </c>
      <c r="AN1163" s="10"/>
      <c r="AO1163" s="10"/>
      <c r="AP1163" s="7"/>
      <c r="AQ1163" s="10"/>
      <c r="AR1163" s="10"/>
      <c r="AS1163" s="10"/>
      <c r="AT1163" s="10"/>
      <c r="AU1163" s="10"/>
      <c r="AV1163" s="10"/>
      <c r="AW1163" s="10"/>
      <c r="AX1163" s="10"/>
      <c r="AY1163" s="10"/>
      <c r="AZ1163" s="10"/>
      <c r="BA1163" s="10"/>
      <c r="BB1163" s="10"/>
      <c r="BC1163" s="10"/>
      <c r="BD1163" s="10"/>
      <c r="BE1163" s="10"/>
    </row>
    <row r="1164" spans="1:73" s="11" customFormat="1" ht="11.25" hidden="1" x14ac:dyDescent="0.2">
      <c r="A1164" s="15">
        <v>41</v>
      </c>
      <c r="B1164" s="11" t="s">
        <v>303</v>
      </c>
      <c r="C1164" s="16">
        <v>42635</v>
      </c>
      <c r="D1164" s="3"/>
      <c r="E1164" s="4"/>
      <c r="F1164" s="3">
        <v>11.3</v>
      </c>
      <c r="G1164" s="7" t="s">
        <v>1</v>
      </c>
      <c r="H1164" s="17">
        <v>0.1646</v>
      </c>
      <c r="I1164" s="4"/>
      <c r="J1164" s="4" t="s">
        <v>35</v>
      </c>
      <c r="K1164" s="4"/>
      <c r="L1164" s="4" t="str">
        <f>IF(K1164="","",IF(H1164="","",K1164/H1164))</f>
        <v/>
      </c>
      <c r="M1164" s="7"/>
      <c r="N1164" s="4"/>
      <c r="O1164" s="7"/>
      <c r="P1164" s="3"/>
      <c r="Q1164" s="4"/>
      <c r="R1164" s="3"/>
      <c r="S1164" s="4"/>
      <c r="T1164" s="8"/>
      <c r="U1164" s="8"/>
      <c r="V1164" s="4"/>
      <c r="W1164" s="4"/>
      <c r="X1164" s="4" t="str">
        <f>IF(T1164="","",IF(W1164="","",(T1164-U1164-V1164-W1164)))</f>
        <v/>
      </c>
      <c r="Y1164" s="9" t="str">
        <f>IF(U1164="","",U1164/$T1164)</f>
        <v/>
      </c>
      <c r="Z1164" s="9" t="str">
        <f>IF(V1164="","",V1164/$T1164)</f>
        <v/>
      </c>
      <c r="AA1164" s="9" t="str">
        <f>IF(W1164="","",W1164/$T1164)</f>
        <v/>
      </c>
      <c r="AB1164" s="9" t="str">
        <f>IF(X1164="","",X1164/$T1164)</f>
        <v/>
      </c>
      <c r="AC1164" s="9"/>
      <c r="AD1164" s="8"/>
      <c r="AE1164" s="10">
        <v>2016</v>
      </c>
      <c r="AF1164" s="7"/>
      <c r="AG1164" s="7">
        <v>14</v>
      </c>
      <c r="AH1164" s="12" t="s">
        <v>303</v>
      </c>
      <c r="AI1164" s="12"/>
      <c r="AJ1164" s="32">
        <f>IF(AE1164&lt;&gt;AE1163,"1",IF(C1164&gt;C1163,AJ1163+1,"1"))</f>
        <v>2</v>
      </c>
      <c r="AK1164" s="10">
        <f>IF(G1164="Top",AJ1164*1,IF(G1164="Bottom",AJ1164+10,""))</f>
        <v>12</v>
      </c>
      <c r="AL1164" s="11" t="s">
        <v>2300</v>
      </c>
      <c r="AN1164" s="10"/>
      <c r="AO1164" s="10"/>
      <c r="AP1164" s="7"/>
      <c r="AQ1164" s="10"/>
      <c r="AR1164" s="10"/>
      <c r="AS1164" s="10"/>
      <c r="AT1164" s="10"/>
      <c r="AU1164" s="10"/>
      <c r="AV1164" s="10"/>
      <c r="AW1164" s="10"/>
      <c r="AX1164" s="10"/>
      <c r="AY1164" s="10"/>
      <c r="AZ1164" s="10"/>
      <c r="BA1164" s="10"/>
      <c r="BB1164" s="10"/>
      <c r="BC1164" s="10"/>
      <c r="BD1164" s="10"/>
      <c r="BE1164" s="10"/>
    </row>
    <row r="1165" spans="1:73" s="11" customFormat="1" ht="11.25" x14ac:dyDescent="0.2">
      <c r="A1165" s="15">
        <v>41</v>
      </c>
      <c r="B1165" s="11" t="s">
        <v>303</v>
      </c>
      <c r="C1165" s="16">
        <v>42635</v>
      </c>
      <c r="D1165" s="3">
        <v>12.8</v>
      </c>
      <c r="E1165" s="38">
        <v>3.3</v>
      </c>
      <c r="F1165" s="3">
        <v>1.5</v>
      </c>
      <c r="G1165" s="7" t="s">
        <v>4</v>
      </c>
      <c r="H1165" s="17">
        <v>1.7899999999999999E-2</v>
      </c>
      <c r="I1165" s="4" t="s">
        <v>35</v>
      </c>
      <c r="J1165" s="4" t="s">
        <v>35</v>
      </c>
      <c r="K1165" s="4">
        <v>0.39100000000000001</v>
      </c>
      <c r="L1165" s="4">
        <f>IF(K1165="","",IF(H1165="","",K1165/H1165))</f>
        <v>21.843575418994416</v>
      </c>
      <c r="M1165" s="7">
        <v>13</v>
      </c>
      <c r="N1165" s="4">
        <v>8.06</v>
      </c>
      <c r="O1165" s="7">
        <v>255.4</v>
      </c>
      <c r="P1165" s="3"/>
      <c r="Q1165" s="38">
        <v>3.7</v>
      </c>
      <c r="R1165" s="3"/>
      <c r="S1165" s="4">
        <v>0.15</v>
      </c>
      <c r="T1165" s="8">
        <v>2.5099999999999998</v>
      </c>
      <c r="U1165" s="8">
        <v>0.28000000000000003</v>
      </c>
      <c r="V1165" s="4">
        <v>0</v>
      </c>
      <c r="W1165" s="4">
        <v>0</v>
      </c>
      <c r="X1165" s="4">
        <f>IF(T1165="","",IF(W1165="","",(T1165-U1165-V1165-W1165)))</f>
        <v>2.2299999999999995</v>
      </c>
      <c r="Y1165" s="9">
        <f>IF(U1165="","",U1165/$T1165)</f>
        <v>0.11155378486055779</v>
      </c>
      <c r="Z1165" s="9">
        <f>IF(V1165="","",V1165/$T1165)</f>
        <v>0</v>
      </c>
      <c r="AA1165" s="9">
        <f>IF(W1165="","",W1165/$T1165)</f>
        <v>0</v>
      </c>
      <c r="AB1165" s="9">
        <f>IF(X1165="","",X1165/$T1165)</f>
        <v>0.88844621513944211</v>
      </c>
      <c r="AC1165" s="9"/>
      <c r="AD1165" s="8"/>
      <c r="AE1165" s="10">
        <v>2016</v>
      </c>
      <c r="AF1165" s="7">
        <v>27</v>
      </c>
      <c r="AG1165" s="7">
        <v>23</v>
      </c>
      <c r="AH1165" s="12" t="s">
        <v>303</v>
      </c>
      <c r="AI1165" s="12"/>
      <c r="AJ1165" s="32" t="str">
        <f>IF(AE1165&lt;&gt;AE1164,"1",IF(C1165&gt;C1164,AJ1164+1,"1"))</f>
        <v>1</v>
      </c>
      <c r="AK1165" s="10">
        <f>IF(G1165="Top",AJ1165*1,IF(G1165="Bottom",AJ1165+10,""))</f>
        <v>1</v>
      </c>
      <c r="AL1165" s="11" t="s">
        <v>2301</v>
      </c>
      <c r="AN1165" s="10"/>
      <c r="AO1165" s="10"/>
      <c r="AP1165" s="7"/>
      <c r="AQ1165" s="10"/>
      <c r="AR1165" s="10"/>
      <c r="AS1165" s="10"/>
      <c r="AT1165" s="10"/>
      <c r="AU1165" s="10"/>
      <c r="AV1165" s="10"/>
      <c r="AW1165" s="10"/>
      <c r="AX1165" s="10"/>
      <c r="AY1165" s="10"/>
      <c r="AZ1165" s="10"/>
      <c r="BA1165" s="10"/>
      <c r="BB1165" s="10"/>
      <c r="BC1165" s="10"/>
      <c r="BD1165" s="10"/>
      <c r="BE1165" s="10"/>
    </row>
    <row r="1166" spans="1:73" s="11" customFormat="1" ht="11.25" hidden="1" x14ac:dyDescent="0.2">
      <c r="A1166" s="1">
        <v>41</v>
      </c>
      <c r="B1166" s="1" t="s">
        <v>303</v>
      </c>
      <c r="C1166" s="24">
        <v>42907</v>
      </c>
      <c r="D1166" s="1"/>
      <c r="E1166" s="20"/>
      <c r="F1166" s="1">
        <v>12.4</v>
      </c>
      <c r="G1166" s="7" t="s">
        <v>1</v>
      </c>
      <c r="H1166" s="5">
        <v>1.7100000000000001E-2</v>
      </c>
      <c r="I1166" s="6"/>
      <c r="J1166" s="6">
        <v>2.5000000000000001E-3</v>
      </c>
      <c r="K1166" s="6"/>
      <c r="L1166" s="6" t="str">
        <f>IF(H1166="","",IF(K1166="","",K1166/H1166))</f>
        <v/>
      </c>
      <c r="M1166" s="1"/>
      <c r="N1166" s="20"/>
      <c r="O1166" s="13"/>
      <c r="P1166" s="1"/>
      <c r="Q1166" s="20"/>
      <c r="R1166" s="13"/>
      <c r="S1166" s="6" t="s">
        <v>35</v>
      </c>
      <c r="T1166" s="6"/>
      <c r="U1166" s="6"/>
      <c r="V1166" s="6"/>
      <c r="W1166" s="6"/>
      <c r="X1166" s="6" t="str">
        <f>IF(T1166="","",T1166-U1166-V1166-W1166)</f>
        <v/>
      </c>
      <c r="Y1166" s="9" t="str">
        <f>IF(U1166="","",U1166/$T1166)</f>
        <v/>
      </c>
      <c r="Z1166" s="9" t="str">
        <f>IF(V1166="","",V1166/$T1166)</f>
        <v/>
      </c>
      <c r="AA1166" s="9" t="str">
        <f>IF(W1166="","",W1166/$T1166)</f>
        <v/>
      </c>
      <c r="AB1166" s="9" t="str">
        <f>IF(X1166="","",X1166/$T1166)</f>
        <v/>
      </c>
      <c r="AC1166" s="21"/>
      <c r="AD1166" s="1"/>
      <c r="AE1166" s="1">
        <v>2017</v>
      </c>
      <c r="AF1166" s="1"/>
      <c r="AG1166" s="1">
        <v>18</v>
      </c>
      <c r="AH1166" s="12" t="s">
        <v>303</v>
      </c>
      <c r="AI1166" s="1"/>
      <c r="AJ1166" s="32" t="str">
        <f>IF(AE1166&lt;&gt;AE1165,"1",IF(C1166&gt;C1165,AJ1165+1,"1"))</f>
        <v>1</v>
      </c>
      <c r="AK1166" s="10">
        <f>IF(G1166="Top",AJ1166*1,IF(G1166="Bottom",AJ1166+10,""))</f>
        <v>11</v>
      </c>
      <c r="AL1166" s="11" t="s">
        <v>2968</v>
      </c>
      <c r="AM1166" s="14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</row>
    <row r="1167" spans="1:73" s="11" customFormat="1" ht="11.25" x14ac:dyDescent="0.2">
      <c r="A1167" s="1">
        <v>41</v>
      </c>
      <c r="B1167" s="1" t="s">
        <v>303</v>
      </c>
      <c r="C1167" s="24">
        <v>42907</v>
      </c>
      <c r="D1167" s="1">
        <v>13.9</v>
      </c>
      <c r="E1167" s="39">
        <v>4.5</v>
      </c>
      <c r="F1167" s="1">
        <v>1.5</v>
      </c>
      <c r="G1167" s="1" t="s">
        <v>4</v>
      </c>
      <c r="H1167" s="5">
        <v>1.6500000000000001E-2</v>
      </c>
      <c r="I1167" s="6">
        <v>1.4999999999999999E-2</v>
      </c>
      <c r="J1167" s="6">
        <v>2.5000000000000001E-3</v>
      </c>
      <c r="K1167" s="6">
        <v>0.39200000000000002</v>
      </c>
      <c r="L1167" s="6">
        <f>IF(H1167="","",IF(K1167="","",K1167/H1167))</f>
        <v>23.757575757575758</v>
      </c>
      <c r="M1167" s="1">
        <v>6</v>
      </c>
      <c r="N1167" s="20">
        <v>7.71</v>
      </c>
      <c r="O1167" s="13">
        <v>283.2</v>
      </c>
      <c r="P1167" s="1">
        <v>35</v>
      </c>
      <c r="Q1167" s="39">
        <v>1.9</v>
      </c>
      <c r="R1167" s="13"/>
      <c r="S1167" s="6">
        <v>0.15</v>
      </c>
      <c r="T1167" s="6">
        <v>1.66</v>
      </c>
      <c r="U1167" s="6">
        <v>0.61</v>
      </c>
      <c r="V1167" s="6">
        <v>0.01</v>
      </c>
      <c r="W1167" s="6">
        <v>0</v>
      </c>
      <c r="X1167" s="6">
        <f>IF(T1167="","",T1167-U1167-V1167-W1167)</f>
        <v>1.0399999999999998</v>
      </c>
      <c r="Y1167" s="9">
        <f>IF(U1167="","",U1167/$T1167)</f>
        <v>0.36746987951807231</v>
      </c>
      <c r="Z1167" s="9">
        <f>IF(V1167="","",V1167/$T1167)</f>
        <v>6.024096385542169E-3</v>
      </c>
      <c r="AA1167" s="9">
        <f>IF(W1167="","",W1167/$T1167)</f>
        <v>0</v>
      </c>
      <c r="AB1167" s="9">
        <f>IF(X1167="","",X1167/$T1167)</f>
        <v>0.62650602409638545</v>
      </c>
      <c r="AC1167" s="21"/>
      <c r="AD1167" s="1"/>
      <c r="AE1167" s="1">
        <v>2017</v>
      </c>
      <c r="AF1167" s="1">
        <v>22</v>
      </c>
      <c r="AG1167" s="1">
        <v>21</v>
      </c>
      <c r="AH1167" s="12" t="s">
        <v>303</v>
      </c>
      <c r="AI1167" s="1"/>
      <c r="AJ1167" s="32" t="str">
        <f>IF(AE1167&lt;&gt;AE1166,"1",IF(C1167&gt;C1166,AJ1166+1,"1"))</f>
        <v>1</v>
      </c>
      <c r="AK1167" s="10">
        <f>IF(G1167="Top",AJ1167*1,IF(G1167="Bottom",AJ1167+10,""))</f>
        <v>1</v>
      </c>
      <c r="AL1167" s="11" t="s">
        <v>2969</v>
      </c>
      <c r="AM1167" s="14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</row>
    <row r="1168" spans="1:73" s="11" customFormat="1" ht="11.25" hidden="1" x14ac:dyDescent="0.2">
      <c r="A1168" s="1">
        <v>41</v>
      </c>
      <c r="B1168" s="1" t="s">
        <v>303</v>
      </c>
      <c r="C1168" s="24">
        <v>42914</v>
      </c>
      <c r="D1168" s="1"/>
      <c r="E1168" s="20"/>
      <c r="F1168" s="1">
        <v>11.7</v>
      </c>
      <c r="G1168" s="7" t="s">
        <v>1</v>
      </c>
      <c r="H1168" s="5">
        <v>1.4800000000000001E-2</v>
      </c>
      <c r="I1168" s="6"/>
      <c r="J1168" s="6">
        <v>0.06</v>
      </c>
      <c r="K1168" s="6"/>
      <c r="L1168" s="6" t="str">
        <f>IF(H1168="","",IF(K1168="","",K1168/H1168))</f>
        <v/>
      </c>
      <c r="M1168" s="1"/>
      <c r="N1168" s="20"/>
      <c r="O1168" s="13"/>
      <c r="P1168" s="1"/>
      <c r="Q1168" s="20"/>
      <c r="R1168" s="13"/>
      <c r="S1168" s="6" t="s">
        <v>35</v>
      </c>
      <c r="T1168" s="6"/>
      <c r="U1168" s="6"/>
      <c r="V1168" s="6"/>
      <c r="W1168" s="6"/>
      <c r="X1168" s="6" t="str">
        <f>IF(T1168="","",T1168-U1168-V1168-W1168)</f>
        <v/>
      </c>
      <c r="Y1168" s="9" t="str">
        <f>IF(U1168="","",U1168/$T1168)</f>
        <v/>
      </c>
      <c r="Z1168" s="9" t="str">
        <f>IF(V1168="","",V1168/$T1168)</f>
        <v/>
      </c>
      <c r="AA1168" s="9" t="str">
        <f>IF(W1168="","",W1168/$T1168)</f>
        <v/>
      </c>
      <c r="AB1168" s="9" t="str">
        <f>IF(X1168="","",X1168/$T1168)</f>
        <v/>
      </c>
      <c r="AC1168" s="21"/>
      <c r="AD1168" s="1"/>
      <c r="AE1168" s="1">
        <v>2017</v>
      </c>
      <c r="AF1168" s="1"/>
      <c r="AG1168" s="1">
        <v>14</v>
      </c>
      <c r="AH1168" s="12" t="s">
        <v>303</v>
      </c>
      <c r="AI1168" s="1"/>
      <c r="AJ1168" s="32">
        <f>IF(AE1168&lt;&gt;AE1167,"1",IF(C1168&gt;C1167,AJ1167+1,"1"))</f>
        <v>2</v>
      </c>
      <c r="AK1168" s="10">
        <f>IF(G1168="Top",AJ1168*1,IF(G1168="Bottom",AJ1168+10,""))</f>
        <v>12</v>
      </c>
      <c r="AL1168" s="11" t="s">
        <v>3157</v>
      </c>
      <c r="AM1168" s="14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</row>
    <row r="1169" spans="1:73" s="11" customFormat="1" ht="11.25" x14ac:dyDescent="0.2">
      <c r="A1169" s="1">
        <v>41</v>
      </c>
      <c r="B1169" s="1" t="s">
        <v>303</v>
      </c>
      <c r="C1169" s="24">
        <v>42914</v>
      </c>
      <c r="D1169" s="1">
        <v>13.2</v>
      </c>
      <c r="E1169" s="39">
        <v>4.5</v>
      </c>
      <c r="F1169" s="1">
        <v>1.5</v>
      </c>
      <c r="G1169" s="1" t="s">
        <v>4</v>
      </c>
      <c r="H1169" s="5">
        <v>2.41E-2</v>
      </c>
      <c r="I1169" s="6">
        <v>1.9E-2</v>
      </c>
      <c r="J1169" s="6">
        <v>3.9E-2</v>
      </c>
      <c r="K1169" s="6">
        <v>0.35299999999999998</v>
      </c>
      <c r="L1169" s="6">
        <f>IF(H1169="","",IF(K1169="","",K1169/H1169))</f>
        <v>14.647302904564315</v>
      </c>
      <c r="M1169" s="1">
        <v>5</v>
      </c>
      <c r="N1169" s="20">
        <v>7.44</v>
      </c>
      <c r="O1169" s="13">
        <v>270.89999999999998</v>
      </c>
      <c r="P1169" s="1"/>
      <c r="Q1169" s="39">
        <v>1.7</v>
      </c>
      <c r="R1169" s="13"/>
      <c r="S1169" s="6">
        <v>0.15</v>
      </c>
      <c r="T1169" s="6">
        <v>1.7</v>
      </c>
      <c r="U1169" s="6">
        <v>0.32</v>
      </c>
      <c r="V1169" s="6">
        <v>0</v>
      </c>
      <c r="W1169" s="6">
        <v>0</v>
      </c>
      <c r="X1169" s="6">
        <f>IF(T1169="","",T1169-U1169-V1169-W1169)</f>
        <v>1.38</v>
      </c>
      <c r="Y1169" s="9">
        <f>IF(U1169="","",U1169/$T1169)</f>
        <v>0.18823529411764706</v>
      </c>
      <c r="Z1169" s="9">
        <f>IF(V1169="","",V1169/$T1169)</f>
        <v>0</v>
      </c>
      <c r="AA1169" s="9">
        <f>IF(W1169="","",W1169/$T1169)</f>
        <v>0</v>
      </c>
      <c r="AB1169" s="9">
        <f>IF(X1169="","",X1169/$T1169)</f>
        <v>0.81176470588235294</v>
      </c>
      <c r="AC1169" s="21"/>
      <c r="AD1169" s="1"/>
      <c r="AE1169" s="1">
        <v>2017</v>
      </c>
      <c r="AF1169" s="1">
        <v>23</v>
      </c>
      <c r="AG1169" s="1">
        <v>21</v>
      </c>
      <c r="AH1169" s="12" t="s">
        <v>303</v>
      </c>
      <c r="AI1169" s="1"/>
      <c r="AJ1169" s="32" t="str">
        <f>IF(AE1169&lt;&gt;AE1168,"1",IF(C1169&gt;C1168,AJ1168+1,"1"))</f>
        <v>1</v>
      </c>
      <c r="AK1169" s="10">
        <f>IF(G1169="Top",AJ1169*1,IF(G1169="Bottom",AJ1169+10,""))</f>
        <v>1</v>
      </c>
      <c r="AL1169" s="11" t="s">
        <v>3158</v>
      </c>
      <c r="AM1169" s="14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</row>
    <row r="1170" spans="1:73" s="11" customFormat="1" ht="11.25" hidden="1" x14ac:dyDescent="0.2">
      <c r="A1170" s="1">
        <v>41</v>
      </c>
      <c r="B1170" s="1" t="s">
        <v>303</v>
      </c>
      <c r="C1170" s="24">
        <v>42925</v>
      </c>
      <c r="D1170" s="1"/>
      <c r="E1170" s="20"/>
      <c r="F1170" s="1">
        <v>11.9</v>
      </c>
      <c r="G1170" s="7" t="s">
        <v>1</v>
      </c>
      <c r="H1170" s="5">
        <v>4.6200000000000005E-2</v>
      </c>
      <c r="I1170" s="6"/>
      <c r="J1170" s="6">
        <v>0.13500000000000001</v>
      </c>
      <c r="K1170" s="6"/>
      <c r="L1170" s="6" t="str">
        <f>IF(H1170="","",IF(K1170="","",K1170/H1170))</f>
        <v/>
      </c>
      <c r="M1170" s="1"/>
      <c r="N1170" s="20"/>
      <c r="O1170" s="13"/>
      <c r="P1170" s="1"/>
      <c r="Q1170" s="20"/>
      <c r="R1170" s="13"/>
      <c r="S1170" s="6" t="s">
        <v>35</v>
      </c>
      <c r="T1170" s="6"/>
      <c r="U1170" s="6"/>
      <c r="V1170" s="6"/>
      <c r="W1170" s="6"/>
      <c r="X1170" s="6" t="str">
        <f>IF(T1170="","",T1170-U1170-V1170-W1170)</f>
        <v/>
      </c>
      <c r="Y1170" s="9" t="str">
        <f>IF(U1170="","",U1170/$T1170)</f>
        <v/>
      </c>
      <c r="Z1170" s="9" t="str">
        <f>IF(V1170="","",V1170/$T1170)</f>
        <v/>
      </c>
      <c r="AA1170" s="9" t="str">
        <f>IF(W1170="","",W1170/$T1170)</f>
        <v/>
      </c>
      <c r="AB1170" s="9" t="str">
        <f>IF(X1170="","",X1170/$T1170)</f>
        <v/>
      </c>
      <c r="AC1170" s="21"/>
      <c r="AD1170" s="1"/>
      <c r="AE1170" s="1">
        <v>2017</v>
      </c>
      <c r="AF1170" s="1"/>
      <c r="AG1170" s="1">
        <v>15</v>
      </c>
      <c r="AH1170" s="12" t="s">
        <v>303</v>
      </c>
      <c r="AI1170" s="1"/>
      <c r="AJ1170" s="32">
        <f>IF(AE1170&lt;&gt;AE1169,"1",IF(C1170&gt;C1169,AJ1169+1,"1"))</f>
        <v>2</v>
      </c>
      <c r="AK1170" s="10">
        <f>IF(G1170="Top",AJ1170*1,IF(G1170="Bottom",AJ1170+10,""))</f>
        <v>12</v>
      </c>
      <c r="AL1170" s="11" t="s">
        <v>3383</v>
      </c>
      <c r="AM1170" s="14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</row>
    <row r="1171" spans="1:73" s="11" customFormat="1" ht="11.25" x14ac:dyDescent="0.2">
      <c r="A1171" s="1">
        <v>41</v>
      </c>
      <c r="B1171" s="1" t="s">
        <v>303</v>
      </c>
      <c r="C1171" s="24">
        <v>42925</v>
      </c>
      <c r="D1171" s="1">
        <v>13.4</v>
      </c>
      <c r="E1171" s="39">
        <v>4.5</v>
      </c>
      <c r="F1171" s="1">
        <v>1.5</v>
      </c>
      <c r="G1171" s="1" t="s">
        <v>4</v>
      </c>
      <c r="H1171" s="5">
        <v>1.52E-2</v>
      </c>
      <c r="I1171" s="6">
        <v>7.0000000000000001E-3</v>
      </c>
      <c r="J1171" s="6">
        <v>2.4E-2</v>
      </c>
      <c r="K1171" s="6">
        <v>0.40400000000000003</v>
      </c>
      <c r="L1171" s="6">
        <f>IF(H1171="","",IF(K1171="","",K1171/H1171))</f>
        <v>26.578947368421055</v>
      </c>
      <c r="M1171" s="1">
        <v>5</v>
      </c>
      <c r="N1171" s="20">
        <v>7.8</v>
      </c>
      <c r="O1171" s="13">
        <v>260.89999999999998</v>
      </c>
      <c r="P1171" s="1"/>
      <c r="Q1171" s="39">
        <v>1.4</v>
      </c>
      <c r="R1171" s="13">
        <v>29.4</v>
      </c>
      <c r="S1171" s="6">
        <v>0.15</v>
      </c>
      <c r="T1171" s="6">
        <v>1.54</v>
      </c>
      <c r="U1171" s="6">
        <v>0.5</v>
      </c>
      <c r="V1171" s="6">
        <v>0</v>
      </c>
      <c r="W1171" s="6">
        <v>0</v>
      </c>
      <c r="X1171" s="6">
        <f>IF(T1171="","",T1171-U1171-V1171-W1171)</f>
        <v>1.04</v>
      </c>
      <c r="Y1171" s="9">
        <f>IF(U1171="","",U1171/$T1171)</f>
        <v>0.32467532467532467</v>
      </c>
      <c r="Z1171" s="9">
        <f>IF(V1171="","",V1171/$T1171)</f>
        <v>0</v>
      </c>
      <c r="AA1171" s="9">
        <f>IF(W1171="","",W1171/$T1171)</f>
        <v>0</v>
      </c>
      <c r="AB1171" s="9">
        <f>IF(X1171="","",X1171/$T1171)</f>
        <v>0.67532467532467533</v>
      </c>
      <c r="AC1171" s="21"/>
      <c r="AD1171" s="1"/>
      <c r="AE1171" s="1">
        <v>2017</v>
      </c>
      <c r="AF1171" s="1">
        <v>21</v>
      </c>
      <c r="AG1171" s="1">
        <v>23</v>
      </c>
      <c r="AH1171" s="12" t="s">
        <v>303</v>
      </c>
      <c r="AI1171" s="1"/>
      <c r="AJ1171" s="32" t="str">
        <f>IF(AE1171&lt;&gt;AE1170,"1",IF(C1171&gt;C1170,AJ1170+1,"1"))</f>
        <v>1</v>
      </c>
      <c r="AK1171" s="10">
        <f>IF(G1171="Top",AJ1171*1,IF(G1171="Bottom",AJ1171+10,""))</f>
        <v>1</v>
      </c>
      <c r="AL1171" s="11" t="s">
        <v>3384</v>
      </c>
      <c r="AM1171" s="14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</row>
    <row r="1172" spans="1:73" s="11" customFormat="1" ht="11.25" hidden="1" x14ac:dyDescent="0.2">
      <c r="A1172" s="1">
        <v>41</v>
      </c>
      <c r="B1172" s="1" t="s">
        <v>303</v>
      </c>
      <c r="C1172" s="24">
        <v>42940</v>
      </c>
      <c r="D1172" s="1"/>
      <c r="E1172" s="20"/>
      <c r="F1172" s="1">
        <v>11.7</v>
      </c>
      <c r="G1172" s="7" t="s">
        <v>1</v>
      </c>
      <c r="H1172" s="5">
        <v>2.0500000000000001E-2</v>
      </c>
      <c r="I1172" s="6"/>
      <c r="J1172" s="6">
        <v>1.7000000000000001E-2</v>
      </c>
      <c r="K1172" s="6"/>
      <c r="L1172" s="6" t="str">
        <f>IF(H1172="","",IF(K1172="","",K1172/H1172))</f>
        <v/>
      </c>
      <c r="M1172" s="1"/>
      <c r="N1172" s="20"/>
      <c r="O1172" s="13"/>
      <c r="P1172" s="1"/>
      <c r="Q1172" s="20"/>
      <c r="R1172" s="13"/>
      <c r="S1172" s="6" t="s">
        <v>35</v>
      </c>
      <c r="T1172" s="6"/>
      <c r="U1172" s="6"/>
      <c r="V1172" s="6"/>
      <c r="W1172" s="6"/>
      <c r="X1172" s="6" t="str">
        <f>IF(T1172="","",T1172-U1172-V1172-W1172)</f>
        <v/>
      </c>
      <c r="Y1172" s="9" t="str">
        <f>IF(U1172="","",U1172/$T1172)</f>
        <v/>
      </c>
      <c r="Z1172" s="9" t="str">
        <f>IF(V1172="","",V1172/$T1172)</f>
        <v/>
      </c>
      <c r="AA1172" s="9" t="str">
        <f>IF(W1172="","",W1172/$T1172)</f>
        <v/>
      </c>
      <c r="AB1172" s="9" t="str">
        <f>IF(X1172="","",X1172/$T1172)</f>
        <v/>
      </c>
      <c r="AC1172" s="21"/>
      <c r="AD1172" s="1"/>
      <c r="AE1172" s="1">
        <v>2017</v>
      </c>
      <c r="AF1172" s="1"/>
      <c r="AG1172" s="1">
        <v>17</v>
      </c>
      <c r="AH1172" s="12" t="s">
        <v>303</v>
      </c>
      <c r="AI1172" s="1"/>
      <c r="AJ1172" s="32">
        <f>IF(AE1172&lt;&gt;AE1171,"1",IF(C1172&gt;C1171,AJ1171+1,"1"))</f>
        <v>2</v>
      </c>
      <c r="AK1172" s="10">
        <f>IF(G1172="Top",AJ1172*1,IF(G1172="Bottom",AJ1172+10,""))</f>
        <v>12</v>
      </c>
      <c r="AL1172" s="11" t="s">
        <v>3838</v>
      </c>
      <c r="AM1172" s="14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</row>
    <row r="1173" spans="1:73" s="11" customFormat="1" ht="11.25" x14ac:dyDescent="0.2">
      <c r="A1173" s="1">
        <v>41</v>
      </c>
      <c r="B1173" s="1" t="s">
        <v>303</v>
      </c>
      <c r="C1173" s="24">
        <v>42940</v>
      </c>
      <c r="D1173" s="1">
        <v>13.2</v>
      </c>
      <c r="E1173" s="39">
        <v>3.9</v>
      </c>
      <c r="F1173" s="1">
        <v>1.5</v>
      </c>
      <c r="G1173" s="1" t="s">
        <v>4</v>
      </c>
      <c r="H1173" s="5">
        <v>1.9E-2</v>
      </c>
      <c r="I1173" s="6">
        <v>7.0000000000000001E-3</v>
      </c>
      <c r="J1173" s="6">
        <v>2.3E-2</v>
      </c>
      <c r="K1173" s="6">
        <v>0.48799999999999999</v>
      </c>
      <c r="L1173" s="6">
        <f>IF(H1173="","",IF(K1173="","",K1173/H1173))</f>
        <v>25.684210526315791</v>
      </c>
      <c r="M1173" s="1">
        <v>5</v>
      </c>
      <c r="N1173" s="20">
        <v>7.33</v>
      </c>
      <c r="O1173" s="13">
        <v>261.8</v>
      </c>
      <c r="P1173" s="1"/>
      <c r="Q1173" s="39">
        <v>4.4000000000000004</v>
      </c>
      <c r="R1173" s="13"/>
      <c r="S1173" s="6">
        <v>0.15</v>
      </c>
      <c r="T1173" s="6">
        <v>3.0300000000000002</v>
      </c>
      <c r="U1173" s="6">
        <v>0.36</v>
      </c>
      <c r="V1173" s="6">
        <v>0.61</v>
      </c>
      <c r="W1173" s="6">
        <v>0</v>
      </c>
      <c r="X1173" s="6">
        <f>IF(T1173="","",T1173-U1173-V1173-W1173)</f>
        <v>2.0600000000000005</v>
      </c>
      <c r="Y1173" s="9">
        <f>IF(U1173="","",U1173/$T1173)</f>
        <v>0.11881188118811879</v>
      </c>
      <c r="Z1173" s="9">
        <f>IF(V1173="","",V1173/$T1173)</f>
        <v>0.20132013201320129</v>
      </c>
      <c r="AA1173" s="9">
        <f>IF(W1173="","",W1173/$T1173)</f>
        <v>0</v>
      </c>
      <c r="AB1173" s="9">
        <f>IF(X1173="","",X1173/$T1173)</f>
        <v>0.67986798679867999</v>
      </c>
      <c r="AC1173" s="21"/>
      <c r="AD1173" s="1"/>
      <c r="AE1173" s="1">
        <v>2017</v>
      </c>
      <c r="AF1173" s="1">
        <v>26</v>
      </c>
      <c r="AG1173" s="1">
        <v>24</v>
      </c>
      <c r="AH1173" s="12" t="s">
        <v>303</v>
      </c>
      <c r="AI1173" s="1"/>
      <c r="AJ1173" s="32" t="str">
        <f>IF(AE1173&lt;&gt;AE1172,"1",IF(C1173&gt;C1172,AJ1172+1,"1"))</f>
        <v>1</v>
      </c>
      <c r="AK1173" s="10">
        <f>IF(G1173="Top",AJ1173*1,IF(G1173="Bottom",AJ1173+10,""))</f>
        <v>1</v>
      </c>
      <c r="AL1173" s="11" t="s">
        <v>3839</v>
      </c>
      <c r="AM1173" s="14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</row>
    <row r="1174" spans="1:73" s="11" customFormat="1" ht="11.25" hidden="1" x14ac:dyDescent="0.2">
      <c r="A1174" s="1">
        <v>41</v>
      </c>
      <c r="B1174" s="1" t="s">
        <v>303</v>
      </c>
      <c r="C1174" s="24">
        <v>42947</v>
      </c>
      <c r="D1174" s="1"/>
      <c r="E1174" s="20"/>
      <c r="F1174" s="1">
        <v>11.8</v>
      </c>
      <c r="G1174" s="7" t="s">
        <v>1</v>
      </c>
      <c r="H1174" s="5">
        <v>8.8999999999999996E-2</v>
      </c>
      <c r="I1174" s="6"/>
      <c r="J1174" s="6">
        <v>0.19600000000000001</v>
      </c>
      <c r="K1174" s="6"/>
      <c r="L1174" s="6" t="str">
        <f>IF(H1174="","",IF(K1174="","",K1174/H1174))</f>
        <v/>
      </c>
      <c r="M1174" s="1"/>
      <c r="N1174" s="20"/>
      <c r="O1174" s="13"/>
      <c r="P1174" s="1"/>
      <c r="Q1174" s="20"/>
      <c r="R1174" s="13"/>
      <c r="S1174" s="6" t="s">
        <v>35</v>
      </c>
      <c r="T1174" s="6"/>
      <c r="U1174" s="6"/>
      <c r="V1174" s="6"/>
      <c r="W1174" s="6"/>
      <c r="X1174" s="6" t="str">
        <f>IF(T1174="","",T1174-U1174-V1174-W1174)</f>
        <v/>
      </c>
      <c r="Y1174" s="9" t="str">
        <f>IF(U1174="","",U1174/$T1174)</f>
        <v/>
      </c>
      <c r="Z1174" s="9" t="str">
        <f>IF(V1174="","",V1174/$T1174)</f>
        <v/>
      </c>
      <c r="AA1174" s="9" t="str">
        <f>IF(W1174="","",W1174/$T1174)</f>
        <v/>
      </c>
      <c r="AB1174" s="9" t="str">
        <f>IF(X1174="","",X1174/$T1174)</f>
        <v/>
      </c>
      <c r="AC1174" s="21"/>
      <c r="AD1174" s="1"/>
      <c r="AE1174" s="1">
        <v>2017</v>
      </c>
      <c r="AF1174" s="1"/>
      <c r="AG1174" s="1">
        <v>15</v>
      </c>
      <c r="AH1174" s="12" t="s">
        <v>303</v>
      </c>
      <c r="AI1174" s="1"/>
      <c r="AJ1174" s="32">
        <f>IF(AE1174&lt;&gt;AE1173,"1",IF(C1174&gt;C1173,AJ1173+1,"1"))</f>
        <v>2</v>
      </c>
      <c r="AK1174" s="10">
        <f>IF(G1174="Top",AJ1174*1,IF(G1174="Bottom",AJ1174+10,""))</f>
        <v>12</v>
      </c>
      <c r="AL1174" s="11" t="s">
        <v>4024</v>
      </c>
      <c r="AM1174" s="14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</row>
    <row r="1175" spans="1:73" s="11" customFormat="1" ht="11.25" x14ac:dyDescent="0.2">
      <c r="A1175" s="1">
        <v>41</v>
      </c>
      <c r="B1175" s="1" t="s">
        <v>303</v>
      </c>
      <c r="C1175" s="24">
        <v>42947</v>
      </c>
      <c r="D1175" s="1">
        <v>13.3</v>
      </c>
      <c r="E1175" s="39">
        <v>3.75</v>
      </c>
      <c r="F1175" s="1">
        <v>1.5</v>
      </c>
      <c r="G1175" s="1" t="s">
        <v>4</v>
      </c>
      <c r="H1175" s="5">
        <v>2.6199999999999998E-2</v>
      </c>
      <c r="I1175" s="6">
        <v>7.0000000000000001E-3</v>
      </c>
      <c r="J1175" s="6">
        <v>6.9000000000000006E-2</v>
      </c>
      <c r="K1175" s="6">
        <v>0.47599999999999998</v>
      </c>
      <c r="L1175" s="6">
        <f>IF(H1175="","",IF(K1175="","",K1175/H1175))</f>
        <v>18.167938931297712</v>
      </c>
      <c r="M1175" s="1">
        <v>5</v>
      </c>
      <c r="N1175" s="20">
        <v>7.76</v>
      </c>
      <c r="O1175" s="13">
        <v>271.5</v>
      </c>
      <c r="P1175" s="1">
        <v>32.200000000000003</v>
      </c>
      <c r="Q1175" s="39">
        <v>3.1</v>
      </c>
      <c r="R1175" s="13"/>
      <c r="S1175" s="6">
        <v>0.15</v>
      </c>
      <c r="T1175" s="6">
        <v>1.7000000000000002</v>
      </c>
      <c r="U1175" s="6">
        <v>0.35</v>
      </c>
      <c r="V1175" s="6">
        <v>0</v>
      </c>
      <c r="W1175" s="6">
        <v>0</v>
      </c>
      <c r="X1175" s="6">
        <f>IF(T1175="","",T1175-U1175-V1175-W1175)</f>
        <v>1.35</v>
      </c>
      <c r="Y1175" s="9">
        <f>IF(U1175="","",U1175/$T1175)</f>
        <v>0.20588235294117643</v>
      </c>
      <c r="Z1175" s="9">
        <f>IF(V1175="","",V1175/$T1175)</f>
        <v>0</v>
      </c>
      <c r="AA1175" s="9">
        <f>IF(W1175="","",W1175/$T1175)</f>
        <v>0</v>
      </c>
      <c r="AB1175" s="9">
        <f>IF(X1175="","",X1175/$T1175)</f>
        <v>0.79411764705882348</v>
      </c>
      <c r="AC1175" s="21"/>
      <c r="AD1175" s="1"/>
      <c r="AE1175" s="1">
        <v>2017</v>
      </c>
      <c r="AF1175" s="1">
        <v>26</v>
      </c>
      <c r="AG1175" s="1">
        <v>24</v>
      </c>
      <c r="AH1175" s="12" t="s">
        <v>303</v>
      </c>
      <c r="AI1175" s="1"/>
      <c r="AJ1175" s="32" t="str">
        <f>IF(AE1175&lt;&gt;AE1174,"1",IF(C1175&gt;C1174,AJ1174+1,"1"))</f>
        <v>1</v>
      </c>
      <c r="AK1175" s="10">
        <f>IF(G1175="Top",AJ1175*1,IF(G1175="Bottom",AJ1175+10,""))</f>
        <v>1</v>
      </c>
      <c r="AL1175" s="11" t="s">
        <v>4025</v>
      </c>
      <c r="AM1175" s="14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</row>
    <row r="1176" spans="1:73" s="11" customFormat="1" ht="11.25" hidden="1" x14ac:dyDescent="0.2">
      <c r="A1176" s="1">
        <v>41</v>
      </c>
      <c r="B1176" s="1" t="s">
        <v>303</v>
      </c>
      <c r="C1176" s="24">
        <v>42961</v>
      </c>
      <c r="D1176" s="1"/>
      <c r="E1176" s="20"/>
      <c r="F1176" s="1">
        <v>11.3</v>
      </c>
      <c r="G1176" s="7" t="s">
        <v>1</v>
      </c>
      <c r="H1176" s="5">
        <v>1.9E-2</v>
      </c>
      <c r="I1176" s="6"/>
      <c r="J1176" s="6">
        <v>2.7E-2</v>
      </c>
      <c r="K1176" s="6"/>
      <c r="L1176" s="6" t="str">
        <f>IF(H1176="","",IF(K1176="","",K1176/H1176))</f>
        <v/>
      </c>
      <c r="M1176" s="1"/>
      <c r="N1176" s="20"/>
      <c r="O1176" s="13"/>
      <c r="P1176" s="1"/>
      <c r="Q1176" s="20"/>
      <c r="R1176" s="13"/>
      <c r="S1176" s="6" t="s">
        <v>35</v>
      </c>
      <c r="T1176" s="6"/>
      <c r="U1176" s="6"/>
      <c r="V1176" s="6"/>
      <c r="W1176" s="6"/>
      <c r="X1176" s="6" t="str">
        <f>IF(T1176="","",T1176-U1176-V1176-W1176)</f>
        <v/>
      </c>
      <c r="Y1176" s="9" t="str">
        <f>IF(U1176="","",U1176/$T1176)</f>
        <v/>
      </c>
      <c r="Z1176" s="9" t="str">
        <f>IF(V1176="","",V1176/$T1176)</f>
        <v/>
      </c>
      <c r="AA1176" s="9" t="str">
        <f>IF(W1176="","",W1176/$T1176)</f>
        <v/>
      </c>
      <c r="AB1176" s="9" t="str">
        <f>IF(X1176="","",X1176/$T1176)</f>
        <v/>
      </c>
      <c r="AC1176" s="21"/>
      <c r="AD1176" s="1"/>
      <c r="AE1176" s="1">
        <v>2017</v>
      </c>
      <c r="AF1176" s="1"/>
      <c r="AG1176" s="1">
        <v>18</v>
      </c>
      <c r="AH1176" s="12" t="s">
        <v>303</v>
      </c>
      <c r="AI1176" s="1"/>
      <c r="AJ1176" s="32">
        <f>IF(AE1176&lt;&gt;AE1175,"1",IF(C1176&gt;C1175,AJ1175+1,"1"))</f>
        <v>2</v>
      </c>
      <c r="AK1176" s="10">
        <f>IF(G1176="Top",AJ1176*1,IF(G1176="Bottom",AJ1176+10,""))</f>
        <v>12</v>
      </c>
      <c r="AL1176" s="11" t="s">
        <v>4413</v>
      </c>
      <c r="AM1176" s="14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</row>
    <row r="1177" spans="1:73" s="11" customFormat="1" ht="11.25" x14ac:dyDescent="0.2">
      <c r="A1177" s="1">
        <v>41</v>
      </c>
      <c r="B1177" s="1" t="s">
        <v>303</v>
      </c>
      <c r="C1177" s="24">
        <v>42961</v>
      </c>
      <c r="D1177" s="1">
        <v>12.8</v>
      </c>
      <c r="E1177" s="39">
        <v>3.5</v>
      </c>
      <c r="F1177" s="1">
        <v>1.5</v>
      </c>
      <c r="G1177" s="1" t="s">
        <v>4</v>
      </c>
      <c r="H1177" s="5">
        <v>1.3699999999999999E-2</v>
      </c>
      <c r="I1177" s="6">
        <v>7.0000000000000001E-3</v>
      </c>
      <c r="J1177" s="6">
        <v>7.0000000000000001E-3</v>
      </c>
      <c r="K1177" s="6">
        <v>0.47599999999999998</v>
      </c>
      <c r="L1177" s="6">
        <f>IF(H1177="","",IF(K1177="","",K1177/H1177))</f>
        <v>34.744525547445257</v>
      </c>
      <c r="M1177" s="1">
        <v>5</v>
      </c>
      <c r="N1177" s="20">
        <v>7.5</v>
      </c>
      <c r="O1177" s="13">
        <v>242.4</v>
      </c>
      <c r="P1177" s="1"/>
      <c r="Q1177" s="39">
        <v>2.1</v>
      </c>
      <c r="R1177" s="13"/>
      <c r="S1177" s="6">
        <v>0.15</v>
      </c>
      <c r="T1177" s="6">
        <v>2.19</v>
      </c>
      <c r="U1177" s="6">
        <v>0.36</v>
      </c>
      <c r="V1177" s="6">
        <v>0.06</v>
      </c>
      <c r="W1177" s="6">
        <v>0</v>
      </c>
      <c r="X1177" s="6">
        <f>IF(T1177="","",T1177-U1177-V1177-W1177)</f>
        <v>1.77</v>
      </c>
      <c r="Y1177" s="9">
        <f>IF(U1177="","",U1177/$T1177)</f>
        <v>0.16438356164383561</v>
      </c>
      <c r="Z1177" s="9">
        <f>IF(V1177="","",V1177/$T1177)</f>
        <v>2.7397260273972601E-2</v>
      </c>
      <c r="AA1177" s="9">
        <f>IF(W1177="","",W1177/$T1177)</f>
        <v>0</v>
      </c>
      <c r="AB1177" s="9">
        <f>IF(X1177="","",X1177/$T1177)</f>
        <v>0.80821917808219179</v>
      </c>
      <c r="AC1177" s="21"/>
      <c r="AD1177" s="1"/>
      <c r="AE1177" s="1">
        <v>2017</v>
      </c>
      <c r="AF1177" s="1">
        <v>24</v>
      </c>
      <c r="AG1177" s="1">
        <v>23</v>
      </c>
      <c r="AH1177" s="12" t="s">
        <v>303</v>
      </c>
      <c r="AI1177" s="1"/>
      <c r="AJ1177" s="32" t="str">
        <f>IF(AE1177&lt;&gt;AE1176,"1",IF(C1177&gt;C1176,AJ1176+1,"1"))</f>
        <v>1</v>
      </c>
      <c r="AK1177" s="10">
        <f>IF(G1177="Top",AJ1177*1,IF(G1177="Bottom",AJ1177+10,""))</f>
        <v>1</v>
      </c>
      <c r="AL1177" s="11" t="s">
        <v>4414</v>
      </c>
      <c r="AM1177" s="14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</row>
    <row r="1178" spans="1:73" s="11" customFormat="1" ht="11.25" hidden="1" x14ac:dyDescent="0.2">
      <c r="A1178" s="1">
        <v>41</v>
      </c>
      <c r="B1178" s="1" t="s">
        <v>303</v>
      </c>
      <c r="C1178" s="24">
        <v>42974</v>
      </c>
      <c r="D1178" s="1"/>
      <c r="E1178" s="20"/>
      <c r="F1178" s="1">
        <v>11.5</v>
      </c>
      <c r="G1178" s="7" t="s">
        <v>1</v>
      </c>
      <c r="H1178" s="5">
        <v>8.1299999999999997E-2</v>
      </c>
      <c r="I1178" s="6"/>
      <c r="J1178" s="6">
        <v>0.19700000000000001</v>
      </c>
      <c r="K1178" s="6"/>
      <c r="L1178" s="6" t="str">
        <f>IF(H1178="","",IF(K1178="","",K1178/H1178))</f>
        <v/>
      </c>
      <c r="M1178" s="1"/>
      <c r="N1178" s="20"/>
      <c r="O1178" s="13"/>
      <c r="P1178" s="1"/>
      <c r="Q1178" s="20"/>
      <c r="R1178" s="13"/>
      <c r="S1178" s="6" t="s">
        <v>35</v>
      </c>
      <c r="T1178" s="6"/>
      <c r="U1178" s="6"/>
      <c r="V1178" s="6"/>
      <c r="W1178" s="6"/>
      <c r="X1178" s="6" t="str">
        <f>IF(T1178="","",T1178-U1178-V1178-W1178)</f>
        <v/>
      </c>
      <c r="Y1178" s="9" t="str">
        <f>IF(U1178="","",U1178/$T1178)</f>
        <v/>
      </c>
      <c r="Z1178" s="9" t="str">
        <f>IF(V1178="","",V1178/$T1178)</f>
        <v/>
      </c>
      <c r="AA1178" s="9" t="str">
        <f>IF(W1178="","",W1178/$T1178)</f>
        <v/>
      </c>
      <c r="AB1178" s="9" t="str">
        <f>IF(X1178="","",X1178/$T1178)</f>
        <v/>
      </c>
      <c r="AC1178" s="21"/>
      <c r="AD1178" s="1"/>
      <c r="AE1178" s="1">
        <v>2017</v>
      </c>
      <c r="AF1178" s="1"/>
      <c r="AG1178" s="1">
        <v>14</v>
      </c>
      <c r="AH1178" s="12" t="s">
        <v>303</v>
      </c>
      <c r="AI1178" s="1"/>
      <c r="AJ1178" s="32">
        <f>IF(AE1178&lt;&gt;AE1177,"1",IF(C1178&gt;C1177,AJ1177+1,"1"))</f>
        <v>2</v>
      </c>
      <c r="AK1178" s="10">
        <f>IF(G1178="Top",AJ1178*1,IF(G1178="Bottom",AJ1178+10,""))</f>
        <v>12</v>
      </c>
      <c r="AL1178" s="11" t="s">
        <v>4778</v>
      </c>
      <c r="AM1178" s="14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</row>
    <row r="1179" spans="1:73" s="11" customFormat="1" ht="11.25" x14ac:dyDescent="0.2">
      <c r="A1179" s="1">
        <v>41</v>
      </c>
      <c r="B1179" s="1" t="s">
        <v>303</v>
      </c>
      <c r="C1179" s="24">
        <v>42974</v>
      </c>
      <c r="D1179" s="1">
        <v>13</v>
      </c>
      <c r="E1179" s="39">
        <v>3.5</v>
      </c>
      <c r="F1179" s="1">
        <v>1.5</v>
      </c>
      <c r="G1179" s="1" t="s">
        <v>4</v>
      </c>
      <c r="H1179" s="5">
        <v>1.6199999999999999E-2</v>
      </c>
      <c r="I1179" s="6">
        <v>7.0000000000000001E-3</v>
      </c>
      <c r="J1179" s="6">
        <v>1.4E-2</v>
      </c>
      <c r="K1179" s="6">
        <v>0.30399999999999999</v>
      </c>
      <c r="L1179" s="6">
        <f>IF(H1179="","",IF(K1179="","",K1179/H1179))</f>
        <v>18.765432098765434</v>
      </c>
      <c r="M1179" s="1">
        <v>6</v>
      </c>
      <c r="N1179" s="20">
        <v>7.93</v>
      </c>
      <c r="O1179" s="13">
        <v>261.39999999999998</v>
      </c>
      <c r="P1179" s="1"/>
      <c r="Q1179" s="39">
        <v>2.2000000000000002</v>
      </c>
      <c r="R1179" s="13">
        <v>26.4</v>
      </c>
      <c r="S1179" s="6">
        <v>0.15</v>
      </c>
      <c r="T1179" s="6">
        <v>1.87</v>
      </c>
      <c r="U1179" s="6">
        <v>0.85</v>
      </c>
      <c r="V1179" s="6">
        <v>0</v>
      </c>
      <c r="W1179" s="6">
        <v>0</v>
      </c>
      <c r="X1179" s="6">
        <f>IF(T1179="","",T1179-U1179-V1179-W1179)</f>
        <v>1.02</v>
      </c>
      <c r="Y1179" s="9">
        <f>IF(U1179="","",U1179/$T1179)</f>
        <v>0.45454545454545453</v>
      </c>
      <c r="Z1179" s="9">
        <f>IF(V1179="","",V1179/$T1179)</f>
        <v>0</v>
      </c>
      <c r="AA1179" s="9">
        <f>IF(W1179="","",W1179/$T1179)</f>
        <v>0</v>
      </c>
      <c r="AB1179" s="9">
        <f>IF(X1179="","",X1179/$T1179)</f>
        <v>0.54545454545454541</v>
      </c>
      <c r="AC1179" s="21"/>
      <c r="AD1179" s="1"/>
      <c r="AE1179" s="1">
        <v>2017</v>
      </c>
      <c r="AF1179" s="1">
        <v>24</v>
      </c>
      <c r="AG1179" s="1">
        <v>23</v>
      </c>
      <c r="AH1179" s="12" t="s">
        <v>303</v>
      </c>
      <c r="AI1179" s="1"/>
      <c r="AJ1179" s="32" t="str">
        <f>IF(AE1179&lt;&gt;AE1178,"1",IF(C1179&gt;C1178,AJ1178+1,"1"))</f>
        <v>1</v>
      </c>
      <c r="AK1179" s="10">
        <f>IF(G1179="Top",AJ1179*1,IF(G1179="Bottom",AJ1179+10,""))</f>
        <v>1</v>
      </c>
      <c r="AL1179" s="11" t="s">
        <v>4779</v>
      </c>
      <c r="AM1179" s="14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</row>
    <row r="1180" spans="1:73" s="11" customFormat="1" ht="11.25" hidden="1" x14ac:dyDescent="0.2">
      <c r="A1180" s="1">
        <v>41</v>
      </c>
      <c r="B1180" s="1" t="s">
        <v>303</v>
      </c>
      <c r="C1180" s="24">
        <v>42980</v>
      </c>
      <c r="D1180" s="1"/>
      <c r="E1180" s="20"/>
      <c r="F1180" s="1">
        <v>11.5</v>
      </c>
      <c r="G1180" s="7" t="s">
        <v>1</v>
      </c>
      <c r="H1180" s="5">
        <v>8.2199999999999995E-2</v>
      </c>
      <c r="I1180" s="6"/>
      <c r="J1180" s="6">
        <v>0.191</v>
      </c>
      <c r="K1180" s="6"/>
      <c r="L1180" s="6" t="str">
        <f>IF(H1180="","",IF(K1180="","",K1180/H1180))</f>
        <v/>
      </c>
      <c r="M1180" s="1"/>
      <c r="N1180" s="20"/>
      <c r="O1180" s="13"/>
      <c r="P1180" s="1"/>
      <c r="Q1180" s="20"/>
      <c r="R1180" s="13"/>
      <c r="S1180" s="6" t="s">
        <v>35</v>
      </c>
      <c r="T1180" s="6"/>
      <c r="U1180" s="6"/>
      <c r="V1180" s="6"/>
      <c r="W1180" s="6"/>
      <c r="X1180" s="6" t="str">
        <f>IF(T1180="","",T1180-U1180-V1180-W1180)</f>
        <v/>
      </c>
      <c r="Y1180" s="9" t="str">
        <f>IF(U1180="","",U1180/$T1180)</f>
        <v/>
      </c>
      <c r="Z1180" s="9" t="str">
        <f>IF(V1180="","",V1180/$T1180)</f>
        <v/>
      </c>
      <c r="AA1180" s="9" t="str">
        <f>IF(W1180="","",W1180/$T1180)</f>
        <v/>
      </c>
      <c r="AB1180" s="9" t="str">
        <f>IF(X1180="","",X1180/$T1180)</f>
        <v/>
      </c>
      <c r="AC1180" s="21"/>
      <c r="AD1180" s="1"/>
      <c r="AE1180" s="1">
        <v>2017</v>
      </c>
      <c r="AF1180" s="1"/>
      <c r="AG1180" s="1">
        <v>13</v>
      </c>
      <c r="AH1180" s="12" t="s">
        <v>303</v>
      </c>
      <c r="AI1180" s="1"/>
      <c r="AJ1180" s="32">
        <f>IF(AE1180&lt;&gt;AE1179,"1",IF(C1180&gt;C1179,AJ1179+1,"1"))</f>
        <v>2</v>
      </c>
      <c r="AK1180" s="10">
        <f>IF(G1180="Top",AJ1180*1,IF(G1180="Bottom",AJ1180+10,""))</f>
        <v>12</v>
      </c>
      <c r="AL1180" s="11" t="s">
        <v>4922</v>
      </c>
      <c r="AM1180" s="14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</row>
    <row r="1181" spans="1:73" s="11" customFormat="1" ht="11.25" x14ac:dyDescent="0.2">
      <c r="A1181" s="1">
        <v>41</v>
      </c>
      <c r="B1181" s="1" t="s">
        <v>303</v>
      </c>
      <c r="C1181" s="24">
        <v>42980</v>
      </c>
      <c r="D1181" s="1">
        <v>13</v>
      </c>
      <c r="E1181" s="39">
        <v>3.8</v>
      </c>
      <c r="F1181" s="1">
        <v>1.5</v>
      </c>
      <c r="G1181" s="1" t="s">
        <v>4</v>
      </c>
      <c r="H1181" s="5">
        <v>1.9300000000000001E-2</v>
      </c>
      <c r="I1181" s="6">
        <v>7.0000000000000001E-3</v>
      </c>
      <c r="J1181" s="6">
        <v>2.9000000000000001E-2</v>
      </c>
      <c r="K1181" s="6">
        <v>0.36299999999999999</v>
      </c>
      <c r="L1181" s="6">
        <f>IF(H1181="","",IF(K1181="","",K1181/H1181))</f>
        <v>18.808290155440414</v>
      </c>
      <c r="M1181" s="1">
        <v>4</v>
      </c>
      <c r="N1181" s="20">
        <v>7.4</v>
      </c>
      <c r="O1181" s="13">
        <v>136.19999999999999</v>
      </c>
      <c r="P1181" s="1"/>
      <c r="Q1181" s="39">
        <v>3.6</v>
      </c>
      <c r="R1181" s="13"/>
      <c r="S1181" s="6">
        <v>0.15</v>
      </c>
      <c r="T1181" s="6">
        <v>2.38</v>
      </c>
      <c r="U1181" s="6">
        <v>1.19</v>
      </c>
      <c r="V1181" s="6">
        <v>0</v>
      </c>
      <c r="W1181" s="6">
        <v>0</v>
      </c>
      <c r="X1181" s="6">
        <f>IF(T1181="","",T1181-U1181-V1181-W1181)</f>
        <v>1.19</v>
      </c>
      <c r="Y1181" s="9">
        <f>IF(U1181="","",U1181/$T1181)</f>
        <v>0.5</v>
      </c>
      <c r="Z1181" s="9">
        <f>IF(V1181="","",V1181/$T1181)</f>
        <v>0</v>
      </c>
      <c r="AA1181" s="9">
        <f>IF(W1181="","",W1181/$T1181)</f>
        <v>0</v>
      </c>
      <c r="AB1181" s="9">
        <f>IF(X1181="","",X1181/$T1181)</f>
        <v>0.5</v>
      </c>
      <c r="AC1181" s="21"/>
      <c r="AD1181" s="1"/>
      <c r="AE1181" s="1">
        <v>2017</v>
      </c>
      <c r="AF1181" s="1">
        <v>19</v>
      </c>
      <c r="AG1181" s="1">
        <v>19</v>
      </c>
      <c r="AH1181" s="12" t="s">
        <v>303</v>
      </c>
      <c r="AI1181" s="1"/>
      <c r="AJ1181" s="32" t="str">
        <f>IF(AE1181&lt;&gt;AE1180,"1",IF(C1181&gt;C1180,AJ1180+1,"1"))</f>
        <v>1</v>
      </c>
      <c r="AK1181" s="10">
        <f>IF(G1181="Top",AJ1181*1,IF(G1181="Bottom",AJ1181+10,""))</f>
        <v>1</v>
      </c>
      <c r="AL1181" s="11" t="s">
        <v>4923</v>
      </c>
      <c r="AM1181" s="14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</row>
    <row r="1182" spans="1:73" s="11" customFormat="1" ht="11.25" x14ac:dyDescent="0.2">
      <c r="A1182" s="15">
        <v>44</v>
      </c>
      <c r="B1182" s="11" t="s">
        <v>537</v>
      </c>
      <c r="C1182" s="16">
        <v>42547</v>
      </c>
      <c r="D1182" s="3">
        <v>3</v>
      </c>
      <c r="E1182" s="38">
        <v>1</v>
      </c>
      <c r="F1182" s="3">
        <v>1.5</v>
      </c>
      <c r="G1182" s="7" t="s">
        <v>4</v>
      </c>
      <c r="H1182" s="17">
        <v>2.5100000000000001E-2</v>
      </c>
      <c r="I1182" s="4">
        <v>3.9E-2</v>
      </c>
      <c r="J1182" s="4">
        <v>3.3000000000000002E-2</v>
      </c>
      <c r="K1182" s="4">
        <v>0.94599999999999995</v>
      </c>
      <c r="L1182" s="4">
        <f>IF(K1182="","",IF(H1182="","",K1182/H1182))</f>
        <v>37.689243027888445</v>
      </c>
      <c r="M1182" s="7">
        <v>27</v>
      </c>
      <c r="N1182" s="4">
        <v>8.56</v>
      </c>
      <c r="O1182" s="7">
        <v>335.3</v>
      </c>
      <c r="P1182" s="3">
        <v>32.799999999999997</v>
      </c>
      <c r="Q1182" s="38">
        <v>2.9</v>
      </c>
      <c r="R1182" s="3"/>
      <c r="S1182" s="4">
        <v>0.15</v>
      </c>
      <c r="T1182" s="8">
        <v>3.38</v>
      </c>
      <c r="U1182" s="8">
        <v>1.66</v>
      </c>
      <c r="V1182" s="4">
        <v>1.01</v>
      </c>
      <c r="W1182" s="4">
        <v>0</v>
      </c>
      <c r="X1182" s="4">
        <f>IF(T1182="","",IF(W1182="","",(T1182-U1182-V1182-W1182)))</f>
        <v>0.71</v>
      </c>
      <c r="Y1182" s="9">
        <f>IF(U1182="","",U1182/$T1182)</f>
        <v>0.4911242603550296</v>
      </c>
      <c r="Z1182" s="9">
        <f>IF(V1182="","",V1182/$T1182)</f>
        <v>0.29881656804733731</v>
      </c>
      <c r="AA1182" s="9">
        <f>IF(W1182="","",W1182/$T1182)</f>
        <v>0</v>
      </c>
      <c r="AB1182" s="9">
        <f>IF(X1182="","",X1182/$T1182)</f>
        <v>0.21005917159763313</v>
      </c>
      <c r="AC1182" s="9"/>
      <c r="AD1182" s="8"/>
      <c r="AE1182" s="10">
        <v>2016</v>
      </c>
      <c r="AF1182" s="7">
        <v>28</v>
      </c>
      <c r="AG1182" s="7">
        <v>26</v>
      </c>
      <c r="AH1182" s="12" t="s">
        <v>537</v>
      </c>
      <c r="AI1182" s="12"/>
      <c r="AJ1182" s="32" t="str">
        <f>IF(AE1182&lt;&gt;AE1181,"1",IF(C1182&gt;C1181,AJ1181+1,"1"))</f>
        <v>1</v>
      </c>
      <c r="AK1182" s="10">
        <f>IF(G1182="Top",AJ1182*1,IF(G1182="Bottom",AJ1182+10,""))</f>
        <v>1</v>
      </c>
      <c r="AL1182" s="11" t="s">
        <v>538</v>
      </c>
      <c r="AN1182" s="10"/>
      <c r="AO1182" s="10"/>
      <c r="AP1182" s="7"/>
      <c r="AQ1182" s="10"/>
      <c r="AR1182" s="10"/>
      <c r="AS1182" s="10"/>
      <c r="AT1182" s="10"/>
      <c r="AU1182" s="10"/>
      <c r="AV1182" s="10"/>
      <c r="AW1182" s="10"/>
      <c r="AX1182" s="10"/>
      <c r="AY1182" s="10"/>
      <c r="AZ1182" s="10"/>
      <c r="BA1182" s="10"/>
      <c r="BB1182" s="10"/>
      <c r="BC1182" s="10"/>
      <c r="BD1182" s="10"/>
      <c r="BE1182" s="10"/>
    </row>
    <row r="1183" spans="1:73" s="11" customFormat="1" ht="11.25" x14ac:dyDescent="0.2">
      <c r="A1183" s="15">
        <v>44</v>
      </c>
      <c r="B1183" s="11" t="s">
        <v>537</v>
      </c>
      <c r="C1183" s="16">
        <v>42563</v>
      </c>
      <c r="D1183" s="3">
        <v>3</v>
      </c>
      <c r="E1183" s="38">
        <v>1.35</v>
      </c>
      <c r="F1183" s="3">
        <v>1.5</v>
      </c>
      <c r="G1183" s="7" t="s">
        <v>4</v>
      </c>
      <c r="H1183" s="17">
        <v>2.3300000000000001E-2</v>
      </c>
      <c r="I1183" s="4" t="s">
        <v>35</v>
      </c>
      <c r="J1183" s="4" t="s">
        <v>35</v>
      </c>
      <c r="K1183" s="4">
        <v>0.66900000000000004</v>
      </c>
      <c r="L1183" s="4">
        <f>IF(K1183="","",IF(H1183="","",K1183/H1183))</f>
        <v>28.71244635193133</v>
      </c>
      <c r="M1183" s="7">
        <v>20</v>
      </c>
      <c r="N1183" s="4">
        <v>8.2799999999999994</v>
      </c>
      <c r="O1183" s="7">
        <v>338.5</v>
      </c>
      <c r="P1183" s="3"/>
      <c r="Q1183" s="38">
        <v>3.9</v>
      </c>
      <c r="R1183" s="3"/>
      <c r="S1183" s="4">
        <v>0.15</v>
      </c>
      <c r="T1183" s="8">
        <v>4.7</v>
      </c>
      <c r="U1183" s="8">
        <v>1.37</v>
      </c>
      <c r="V1183" s="4">
        <v>1.99</v>
      </c>
      <c r="W1183" s="4">
        <v>0.05</v>
      </c>
      <c r="X1183" s="4">
        <f>IF(T1183="","",IF(W1183="","",(T1183-U1183-V1183-W1183)))</f>
        <v>1.29</v>
      </c>
      <c r="Y1183" s="9">
        <f>IF(U1183="","",U1183/$T1183)</f>
        <v>0.29148936170212769</v>
      </c>
      <c r="Z1183" s="9">
        <f>IF(V1183="","",V1183/$T1183)</f>
        <v>0.42340425531914894</v>
      </c>
      <c r="AA1183" s="9">
        <f>IF(W1183="","",W1183/$T1183)</f>
        <v>1.0638297872340425E-2</v>
      </c>
      <c r="AB1183" s="9">
        <f>IF(X1183="","",X1183/$T1183)</f>
        <v>0.27446808510638299</v>
      </c>
      <c r="AC1183" s="9"/>
      <c r="AD1183" s="8"/>
      <c r="AE1183" s="10">
        <v>2016</v>
      </c>
      <c r="AF1183" s="7">
        <v>30</v>
      </c>
      <c r="AG1183" s="7">
        <v>26</v>
      </c>
      <c r="AH1183" s="12" t="s">
        <v>537</v>
      </c>
      <c r="AI1183" s="12"/>
      <c r="AJ1183" s="32">
        <f>IF(AE1183&lt;&gt;AE1182,"1",IF(C1183&gt;C1182,AJ1182+1,"1"))</f>
        <v>2</v>
      </c>
      <c r="AK1183" s="10">
        <f>IF(G1183="Top",AJ1183*1,IF(G1183="Bottom",AJ1183+10,""))</f>
        <v>2</v>
      </c>
      <c r="AL1183" s="11" t="s">
        <v>845</v>
      </c>
      <c r="AN1183" s="10"/>
      <c r="AO1183" s="10"/>
      <c r="AP1183" s="7"/>
      <c r="AQ1183" s="10"/>
      <c r="AR1183" s="10"/>
      <c r="AS1183" s="10"/>
      <c r="AT1183" s="10"/>
      <c r="AU1183" s="10"/>
      <c r="AV1183" s="10"/>
      <c r="AW1183" s="10"/>
      <c r="AX1183" s="10"/>
      <c r="AY1183" s="10"/>
      <c r="AZ1183" s="10"/>
      <c r="BA1183" s="10"/>
      <c r="BB1183" s="10"/>
      <c r="BC1183" s="10"/>
      <c r="BD1183" s="10"/>
      <c r="BE1183" s="10"/>
    </row>
    <row r="1184" spans="1:73" s="11" customFormat="1" ht="11.25" x14ac:dyDescent="0.2">
      <c r="A1184" s="15">
        <v>44</v>
      </c>
      <c r="B1184" s="11" t="s">
        <v>537</v>
      </c>
      <c r="C1184" s="16">
        <v>42570</v>
      </c>
      <c r="D1184" s="3">
        <v>1.8</v>
      </c>
      <c r="E1184" s="38">
        <v>1.4</v>
      </c>
      <c r="F1184" s="3">
        <v>1.5</v>
      </c>
      <c r="G1184" s="7" t="s">
        <v>4</v>
      </c>
      <c r="H1184" s="17">
        <v>2.06E-2</v>
      </c>
      <c r="I1184" s="4">
        <v>1.7999999999999999E-2</v>
      </c>
      <c r="J1184" s="4">
        <v>4.5999999999999999E-2</v>
      </c>
      <c r="K1184" s="4">
        <v>0.59</v>
      </c>
      <c r="L1184" s="4">
        <f>IF(K1184="","",IF(H1184="","",K1184/H1184))</f>
        <v>28.640776699029125</v>
      </c>
      <c r="M1184" s="7">
        <v>21</v>
      </c>
      <c r="N1184" s="4">
        <v>8.36</v>
      </c>
      <c r="O1184" s="7">
        <v>338.9</v>
      </c>
      <c r="P1184" s="3"/>
      <c r="Q1184" s="38">
        <v>4.0999999999999996</v>
      </c>
      <c r="R1184" s="3">
        <v>20.399999999999999</v>
      </c>
      <c r="S1184" s="4">
        <v>0.15</v>
      </c>
      <c r="T1184" s="8">
        <v>4.78</v>
      </c>
      <c r="U1184" s="8">
        <v>1</v>
      </c>
      <c r="V1184" s="4">
        <v>1.9</v>
      </c>
      <c r="W1184" s="4">
        <v>0.22</v>
      </c>
      <c r="X1184" s="4">
        <f>IF(T1184="","",IF(W1184="","",(T1184-U1184-V1184-W1184)))</f>
        <v>1.6600000000000004</v>
      </c>
      <c r="Y1184" s="9">
        <f>IF(U1184="","",U1184/$T1184)</f>
        <v>0.20920502092050208</v>
      </c>
      <c r="Z1184" s="9">
        <f>IF(V1184="","",V1184/$T1184)</f>
        <v>0.39748953974895396</v>
      </c>
      <c r="AA1184" s="9">
        <f>IF(W1184="","",W1184/$T1184)</f>
        <v>4.6025104602510455E-2</v>
      </c>
      <c r="AB1184" s="9">
        <f>IF(X1184="","",X1184/$T1184)</f>
        <v>0.34728033472803355</v>
      </c>
      <c r="AC1184" s="9"/>
      <c r="AD1184" s="8"/>
      <c r="AE1184" s="10">
        <v>2016</v>
      </c>
      <c r="AF1184" s="7">
        <v>26</v>
      </c>
      <c r="AG1184" s="7">
        <v>20</v>
      </c>
      <c r="AH1184" s="12" t="s">
        <v>537</v>
      </c>
      <c r="AI1184" s="12"/>
      <c r="AJ1184" s="32">
        <f>IF(AE1184&lt;&gt;AE1183,"1",IF(C1184&gt;C1183,AJ1183+1,"1"))</f>
        <v>3</v>
      </c>
      <c r="AK1184" s="10">
        <f>IF(G1184="Top",AJ1184*1,IF(G1184="Bottom",AJ1184+10,""))</f>
        <v>3</v>
      </c>
      <c r="AL1184" s="11" t="s">
        <v>988</v>
      </c>
      <c r="AN1184" s="10"/>
      <c r="AO1184" s="10"/>
      <c r="AP1184" s="7"/>
      <c r="AQ1184" s="10"/>
      <c r="AR1184" s="10"/>
      <c r="AS1184" s="10"/>
      <c r="AT1184" s="10"/>
      <c r="AU1184" s="10"/>
      <c r="AV1184" s="10"/>
      <c r="AW1184" s="10"/>
      <c r="AX1184" s="10"/>
      <c r="AY1184" s="10"/>
      <c r="AZ1184" s="10"/>
      <c r="BA1184" s="10"/>
      <c r="BB1184" s="10"/>
      <c r="BC1184" s="10"/>
      <c r="BD1184" s="10"/>
      <c r="BE1184" s="10"/>
    </row>
    <row r="1185" spans="1:73" s="11" customFormat="1" ht="11.25" x14ac:dyDescent="0.2">
      <c r="A1185" s="15">
        <v>44</v>
      </c>
      <c r="B1185" s="11" t="s">
        <v>537</v>
      </c>
      <c r="C1185" s="16">
        <v>42576</v>
      </c>
      <c r="D1185" s="3">
        <v>1.6</v>
      </c>
      <c r="E1185" s="38">
        <v>1.4</v>
      </c>
      <c r="F1185" s="3">
        <v>1.4</v>
      </c>
      <c r="G1185" s="7" t="s">
        <v>4</v>
      </c>
      <c r="H1185" s="17">
        <v>2.7300000000000001E-2</v>
      </c>
      <c r="I1185" s="4" t="s">
        <v>35</v>
      </c>
      <c r="J1185" s="4" t="s">
        <v>35</v>
      </c>
      <c r="K1185" s="4">
        <v>0.81299999999999994</v>
      </c>
      <c r="L1185" s="4">
        <f>IF(K1185="","",IF(H1185="","",K1185/H1185))</f>
        <v>29.780219780219777</v>
      </c>
      <c r="M1185" s="7">
        <v>19</v>
      </c>
      <c r="N1185" s="4">
        <v>8.2899999999999991</v>
      </c>
      <c r="O1185" s="7">
        <v>335.6</v>
      </c>
      <c r="P1185" s="3"/>
      <c r="Q1185" s="38">
        <v>7.8</v>
      </c>
      <c r="R1185" s="3"/>
      <c r="S1185" s="4">
        <v>0.15</v>
      </c>
      <c r="T1185" s="8">
        <v>7.129999999999999</v>
      </c>
      <c r="U1185" s="8">
        <v>2.52</v>
      </c>
      <c r="V1185" s="4">
        <v>2.0099999999999998</v>
      </c>
      <c r="W1185" s="4">
        <v>0</v>
      </c>
      <c r="X1185" s="4">
        <f>IF(T1185="","",IF(W1185="","",(T1185-U1185-V1185-W1185)))</f>
        <v>2.5999999999999996</v>
      </c>
      <c r="Y1185" s="9">
        <f>IF(U1185="","",U1185/$T1185)</f>
        <v>0.35343618513323988</v>
      </c>
      <c r="Z1185" s="9">
        <f>IF(V1185="","",V1185/$T1185)</f>
        <v>0.28190743338008417</v>
      </c>
      <c r="AA1185" s="9">
        <f>IF(W1185="","",W1185/$T1185)</f>
        <v>0</v>
      </c>
      <c r="AB1185" s="9">
        <f>IF(X1185="","",X1185/$T1185)</f>
        <v>0.36465638148667601</v>
      </c>
      <c r="AC1185" s="9"/>
      <c r="AD1185" s="8"/>
      <c r="AE1185" s="10">
        <v>2016</v>
      </c>
      <c r="AF1185" s="7">
        <v>26</v>
      </c>
      <c r="AG1185" s="7">
        <v>26</v>
      </c>
      <c r="AH1185" s="12" t="s">
        <v>537</v>
      </c>
      <c r="AI1185" s="12"/>
      <c r="AJ1185" s="32">
        <f>IF(AE1185&lt;&gt;AE1184,"1",IF(C1185&gt;C1184,AJ1184+1,"1"))</f>
        <v>4</v>
      </c>
      <c r="AK1185" s="10">
        <f>IF(G1185="Top",AJ1185*1,IF(G1185="Bottom",AJ1185+10,""))</f>
        <v>4</v>
      </c>
      <c r="AL1185" s="11" t="s">
        <v>1094</v>
      </c>
      <c r="AN1185" s="10"/>
      <c r="AO1185" s="10"/>
      <c r="AP1185" s="7"/>
      <c r="AQ1185" s="10"/>
      <c r="AR1185" s="10"/>
      <c r="AS1185" s="10"/>
      <c r="AT1185" s="10"/>
      <c r="AU1185" s="10"/>
      <c r="AV1185" s="10"/>
      <c r="AW1185" s="10"/>
      <c r="AX1185" s="10"/>
      <c r="AY1185" s="10"/>
      <c r="AZ1185" s="10"/>
      <c r="BA1185" s="10"/>
      <c r="BB1185" s="10"/>
      <c r="BC1185" s="10"/>
      <c r="BD1185" s="10"/>
      <c r="BE1185" s="10"/>
    </row>
    <row r="1186" spans="1:73" s="11" customFormat="1" ht="11.25" x14ac:dyDescent="0.2">
      <c r="A1186" s="15">
        <v>44</v>
      </c>
      <c r="B1186" s="11" t="s">
        <v>537</v>
      </c>
      <c r="C1186" s="16">
        <v>42583</v>
      </c>
      <c r="D1186" s="3">
        <v>1.6</v>
      </c>
      <c r="E1186" s="38">
        <v>1.1000000000000001</v>
      </c>
      <c r="F1186" s="3">
        <v>1.5</v>
      </c>
      <c r="G1186" s="7" t="s">
        <v>4</v>
      </c>
      <c r="H1186" s="17">
        <v>2.92E-2</v>
      </c>
      <c r="I1186" s="4">
        <v>1.7000000000000001E-2</v>
      </c>
      <c r="J1186" s="4">
        <v>5.3999999999999999E-2</v>
      </c>
      <c r="K1186" s="4">
        <v>0.98</v>
      </c>
      <c r="L1186" s="4">
        <f>IF(K1186="","",IF(H1186="","",K1186/H1186))</f>
        <v>33.561643835616437</v>
      </c>
      <c r="M1186" s="7">
        <v>22</v>
      </c>
      <c r="N1186" s="4">
        <v>8.41</v>
      </c>
      <c r="O1186" s="7">
        <v>353.6</v>
      </c>
      <c r="P1186" s="3">
        <v>34.5</v>
      </c>
      <c r="Q1186" s="38">
        <v>9.6</v>
      </c>
      <c r="R1186" s="3"/>
      <c r="S1186" s="4">
        <v>0.15</v>
      </c>
      <c r="T1186" s="8">
        <v>10.88</v>
      </c>
      <c r="U1186" s="8">
        <v>2.56</v>
      </c>
      <c r="V1186" s="4">
        <v>3.17</v>
      </c>
      <c r="W1186" s="4">
        <v>7.0000000000000007E-2</v>
      </c>
      <c r="X1186" s="4">
        <f>IF(T1186="","",IF(W1186="","",(T1186-U1186-V1186-W1186)))</f>
        <v>5.08</v>
      </c>
      <c r="Y1186" s="9">
        <f>IF(U1186="","",U1186/$T1186)</f>
        <v>0.23529411764705882</v>
      </c>
      <c r="Z1186" s="9">
        <f>IF(V1186="","",V1186/$T1186)</f>
        <v>0.29136029411764702</v>
      </c>
      <c r="AA1186" s="9">
        <f>IF(W1186="","",W1186/$T1186)</f>
        <v>6.4338235294117653E-3</v>
      </c>
      <c r="AB1186" s="9">
        <f>IF(X1186="","",X1186/$T1186)</f>
        <v>0.4669117647058823</v>
      </c>
      <c r="AC1186" s="9"/>
      <c r="AD1186" s="8" t="s">
        <v>1227</v>
      </c>
      <c r="AE1186" s="10">
        <v>2016</v>
      </c>
      <c r="AF1186" s="7">
        <v>25</v>
      </c>
      <c r="AG1186" s="7">
        <v>26</v>
      </c>
      <c r="AH1186" s="12" t="s">
        <v>537</v>
      </c>
      <c r="AI1186" s="12"/>
      <c r="AJ1186" s="32">
        <f>IF(AE1186&lt;&gt;AE1185,"1",IF(C1186&gt;C1185,AJ1185+1,"1"))</f>
        <v>5</v>
      </c>
      <c r="AK1186" s="10">
        <f>IF(G1186="Top",AJ1186*1,IF(G1186="Bottom",AJ1186+10,""))</f>
        <v>5</v>
      </c>
      <c r="AL1186" s="11" t="s">
        <v>1228</v>
      </c>
      <c r="AN1186" s="10"/>
      <c r="AO1186" s="10"/>
      <c r="AP1186" s="7"/>
      <c r="AQ1186" s="10"/>
      <c r="AR1186" s="10"/>
      <c r="AS1186" s="10"/>
      <c r="AT1186" s="10"/>
      <c r="AU1186" s="10"/>
      <c r="AV1186" s="10"/>
      <c r="AW1186" s="10"/>
      <c r="AX1186" s="10"/>
      <c r="AY1186" s="10"/>
      <c r="AZ1186" s="10"/>
      <c r="BA1186" s="10"/>
      <c r="BB1186" s="10"/>
      <c r="BC1186" s="10"/>
      <c r="BD1186" s="10"/>
      <c r="BE1186" s="10"/>
    </row>
    <row r="1187" spans="1:73" s="11" customFormat="1" ht="11.25" x14ac:dyDescent="0.2">
      <c r="A1187" s="15">
        <v>44</v>
      </c>
      <c r="B1187" s="11" t="s">
        <v>537</v>
      </c>
      <c r="C1187" s="16">
        <v>42590</v>
      </c>
      <c r="D1187" s="3">
        <v>1.8</v>
      </c>
      <c r="E1187" s="38">
        <v>1</v>
      </c>
      <c r="F1187" s="3">
        <v>1.5</v>
      </c>
      <c r="G1187" s="7" t="s">
        <v>4</v>
      </c>
      <c r="H1187" s="17">
        <v>3.6600000000000001E-2</v>
      </c>
      <c r="I1187" s="4" t="s">
        <v>35</v>
      </c>
      <c r="J1187" s="4" t="s">
        <v>35</v>
      </c>
      <c r="K1187" s="4">
        <v>0.77300000000000002</v>
      </c>
      <c r="L1187" s="4">
        <f>IF(K1187="","",IF(H1187="","",K1187/H1187))</f>
        <v>21.120218579234972</v>
      </c>
      <c r="M1187" s="7">
        <v>16</v>
      </c>
      <c r="N1187" s="4">
        <v>8.4499999999999993</v>
      </c>
      <c r="O1187" s="7">
        <v>346.2</v>
      </c>
      <c r="P1187" s="3"/>
      <c r="Q1187" s="38">
        <v>11.1</v>
      </c>
      <c r="R1187" s="3"/>
      <c r="S1187" s="4">
        <v>0.15</v>
      </c>
      <c r="T1187" s="8">
        <v>13.49</v>
      </c>
      <c r="U1187" s="8">
        <v>4.66</v>
      </c>
      <c r="V1187" s="4">
        <v>3.65</v>
      </c>
      <c r="W1187" s="4">
        <v>0.36</v>
      </c>
      <c r="X1187" s="4">
        <f>IF(T1187="","",IF(W1187="","",(T1187-U1187-V1187-W1187)))</f>
        <v>4.8199999999999994</v>
      </c>
      <c r="Y1187" s="9">
        <f>IF(U1187="","",U1187/$T1187)</f>
        <v>0.34544106745737585</v>
      </c>
      <c r="Z1187" s="9">
        <f>IF(V1187="","",V1187/$T1187)</f>
        <v>0.27057079318013344</v>
      </c>
      <c r="AA1187" s="9">
        <f>IF(W1187="","",W1187/$T1187)</f>
        <v>2.6686434395848776E-2</v>
      </c>
      <c r="AB1187" s="9">
        <f>IF(X1187="","",X1187/$T1187)</f>
        <v>0.35730170496664193</v>
      </c>
      <c r="AC1187" s="9"/>
      <c r="AD1187" s="8" t="s">
        <v>1372</v>
      </c>
      <c r="AE1187" s="10">
        <v>2016</v>
      </c>
      <c r="AF1187" s="7">
        <v>24</v>
      </c>
      <c r="AG1187" s="7">
        <v>26</v>
      </c>
      <c r="AH1187" s="12" t="s">
        <v>537</v>
      </c>
      <c r="AI1187" s="12"/>
      <c r="AJ1187" s="32">
        <f>IF(AE1187&lt;&gt;AE1186,"1",IF(C1187&gt;C1186,AJ1186+1,"1"))</f>
        <v>6</v>
      </c>
      <c r="AK1187" s="10">
        <f>IF(G1187="Top",AJ1187*1,IF(G1187="Bottom",AJ1187+10,""))</f>
        <v>6</v>
      </c>
      <c r="AL1187" s="11" t="s">
        <v>1373</v>
      </c>
      <c r="AN1187" s="10"/>
      <c r="AO1187" s="10"/>
      <c r="AP1187" s="7"/>
      <c r="AQ1187" s="10"/>
      <c r="AR1187" s="10"/>
      <c r="AS1187" s="10"/>
      <c r="AT1187" s="10"/>
      <c r="AU1187" s="10"/>
      <c r="AV1187" s="10"/>
      <c r="AW1187" s="10"/>
      <c r="AX1187" s="10"/>
      <c r="AY1187" s="10"/>
      <c r="AZ1187" s="10"/>
      <c r="BA1187" s="10"/>
      <c r="BB1187" s="10"/>
      <c r="BC1187" s="10"/>
      <c r="BD1187" s="10"/>
      <c r="BE1187" s="10"/>
    </row>
    <row r="1188" spans="1:73" s="11" customFormat="1" ht="11.25" x14ac:dyDescent="0.2">
      <c r="A1188" s="15">
        <v>44</v>
      </c>
      <c r="B1188" s="11" t="s">
        <v>537</v>
      </c>
      <c r="C1188" s="16">
        <v>42604</v>
      </c>
      <c r="D1188" s="3">
        <v>2</v>
      </c>
      <c r="E1188" s="38">
        <v>0.9</v>
      </c>
      <c r="F1188" s="3" t="s">
        <v>35</v>
      </c>
      <c r="G1188" s="7" t="s">
        <v>4</v>
      </c>
      <c r="H1188" s="17">
        <v>3.8600000000000002E-2</v>
      </c>
      <c r="I1188" s="4">
        <v>3.5000000000000001E-3</v>
      </c>
      <c r="J1188" s="4">
        <v>0.02</v>
      </c>
      <c r="K1188" s="4">
        <v>1.1459999999999999</v>
      </c>
      <c r="L1188" s="4">
        <f>IF(K1188="","",IF(H1188="","",K1188/H1188))</f>
        <v>29.689119170984451</v>
      </c>
      <c r="M1188" s="7">
        <v>21</v>
      </c>
      <c r="N1188" s="4">
        <v>8.68</v>
      </c>
      <c r="O1188" s="7">
        <v>342.4</v>
      </c>
      <c r="P1188" s="3"/>
      <c r="Q1188" s="38">
        <v>4.8</v>
      </c>
      <c r="R1188" s="3">
        <v>25.6</v>
      </c>
      <c r="S1188" s="4">
        <v>0.15</v>
      </c>
      <c r="T1188" s="8">
        <v>15.259999999999998</v>
      </c>
      <c r="U1188" s="8">
        <v>7.02</v>
      </c>
      <c r="V1188" s="4">
        <v>3.13</v>
      </c>
      <c r="W1188" s="4">
        <v>0</v>
      </c>
      <c r="X1188" s="4">
        <f>IF(T1188="","",IF(W1188="","",(T1188-U1188-V1188-W1188)))</f>
        <v>5.1099999999999985</v>
      </c>
      <c r="Y1188" s="9">
        <f>IF(U1188="","",U1188/$T1188)</f>
        <v>0.46002621231979035</v>
      </c>
      <c r="Z1188" s="9">
        <f>IF(V1188="","",V1188/$T1188)</f>
        <v>0.2051114023591088</v>
      </c>
      <c r="AA1188" s="9">
        <f>IF(W1188="","",W1188/$T1188)</f>
        <v>0</v>
      </c>
      <c r="AB1188" s="9">
        <f>IF(X1188="","",X1188/$T1188)</f>
        <v>0.33486238532110085</v>
      </c>
      <c r="AC1188" s="9"/>
      <c r="AD1188" s="8" t="s">
        <v>1648</v>
      </c>
      <c r="AE1188" s="10">
        <v>2016</v>
      </c>
      <c r="AF1188" s="7">
        <v>20</v>
      </c>
      <c r="AG1188" s="7">
        <v>24</v>
      </c>
      <c r="AH1188" s="12" t="s">
        <v>537</v>
      </c>
      <c r="AI1188" s="12"/>
      <c r="AJ1188" s="32">
        <f>IF(AE1188&lt;&gt;AE1187,"1",IF(C1188&gt;C1187,AJ1187+1,"1"))</f>
        <v>7</v>
      </c>
      <c r="AK1188" s="10">
        <f>IF(G1188="Top",AJ1188*1,IF(G1188="Bottom",AJ1188+10,""))</f>
        <v>7</v>
      </c>
      <c r="AL1188" s="11" t="s">
        <v>1649</v>
      </c>
      <c r="AN1188" s="10"/>
      <c r="AO1188" s="10"/>
      <c r="AP1188" s="7"/>
      <c r="AQ1188" s="10"/>
      <c r="AR1188" s="10"/>
      <c r="AS1188" s="10"/>
      <c r="AT1188" s="10"/>
      <c r="AU1188" s="10"/>
      <c r="AV1188" s="10"/>
      <c r="AW1188" s="10"/>
      <c r="AX1188" s="10"/>
      <c r="AY1188" s="10"/>
      <c r="AZ1188" s="10"/>
      <c r="BA1188" s="10"/>
      <c r="BB1188" s="10"/>
      <c r="BC1188" s="10"/>
      <c r="BD1188" s="10"/>
      <c r="BE1188" s="10"/>
    </row>
    <row r="1189" spans="1:73" s="11" customFormat="1" ht="11.25" x14ac:dyDescent="0.2">
      <c r="A1189" s="15">
        <v>44</v>
      </c>
      <c r="B1189" s="11" t="s">
        <v>537</v>
      </c>
      <c r="C1189" s="16">
        <v>42612</v>
      </c>
      <c r="D1189" s="3">
        <v>2</v>
      </c>
      <c r="E1189" s="38">
        <v>0.9</v>
      </c>
      <c r="F1189" s="3" t="s">
        <v>35</v>
      </c>
      <c r="G1189" s="7" t="s">
        <v>4</v>
      </c>
      <c r="H1189" s="17">
        <v>3.3000000000000002E-2</v>
      </c>
      <c r="I1189" s="4" t="s">
        <v>35</v>
      </c>
      <c r="J1189" s="4" t="s">
        <v>35</v>
      </c>
      <c r="K1189" s="4">
        <v>1.149</v>
      </c>
      <c r="L1189" s="4">
        <f>IF(K1189="","",IF(H1189="","",K1189/H1189))</f>
        <v>34.81818181818182</v>
      </c>
      <c r="M1189" s="7">
        <v>26</v>
      </c>
      <c r="N1189" s="4">
        <v>8.67</v>
      </c>
      <c r="O1189" s="7">
        <v>340.6</v>
      </c>
      <c r="P1189" s="3"/>
      <c r="Q1189" s="38">
        <v>4.7</v>
      </c>
      <c r="R1189" s="3"/>
      <c r="S1189" s="4">
        <v>0.15</v>
      </c>
      <c r="T1189" s="8">
        <v>9.5799999999999983</v>
      </c>
      <c r="U1189" s="8">
        <v>6.27</v>
      </c>
      <c r="V1189" s="4">
        <v>2.02</v>
      </c>
      <c r="W1189" s="4">
        <v>0</v>
      </c>
      <c r="X1189" s="4">
        <f>IF(T1189="","",IF(W1189="","",(T1189-U1189-V1189-W1189)))</f>
        <v>1.2899999999999987</v>
      </c>
      <c r="Y1189" s="9">
        <f>IF(U1189="","",U1189/$T1189)</f>
        <v>0.65448851774530281</v>
      </c>
      <c r="Z1189" s="9">
        <f>IF(V1189="","",V1189/$T1189)</f>
        <v>0.2108559498956159</v>
      </c>
      <c r="AA1189" s="9">
        <f>IF(W1189="","",W1189/$T1189)</f>
        <v>0</v>
      </c>
      <c r="AB1189" s="9">
        <f>IF(X1189="","",X1189/$T1189)</f>
        <v>0.13465553235908131</v>
      </c>
      <c r="AC1189" s="9"/>
      <c r="AD1189" s="8" t="s">
        <v>1836</v>
      </c>
      <c r="AE1189" s="10">
        <v>2016</v>
      </c>
      <c r="AF1189" s="7">
        <v>28</v>
      </c>
      <c r="AG1189" s="7">
        <v>24</v>
      </c>
      <c r="AH1189" s="12" t="s">
        <v>537</v>
      </c>
      <c r="AI1189" s="12"/>
      <c r="AJ1189" s="32">
        <f>IF(AE1189&lt;&gt;AE1188,"1",IF(C1189&gt;C1188,AJ1188+1,"1"))</f>
        <v>8</v>
      </c>
      <c r="AK1189" s="10">
        <f>IF(G1189="Top",AJ1189*1,IF(G1189="Bottom",AJ1189+10,""))</f>
        <v>8</v>
      </c>
      <c r="AL1189" s="11" t="s">
        <v>1837</v>
      </c>
      <c r="AN1189" s="10"/>
      <c r="AO1189" s="10"/>
      <c r="AP1189" s="7"/>
      <c r="AQ1189" s="10"/>
      <c r="AR1189" s="10"/>
      <c r="AS1189" s="10"/>
      <c r="AT1189" s="10"/>
      <c r="AU1189" s="10"/>
      <c r="AV1189" s="10"/>
      <c r="AW1189" s="10"/>
      <c r="AX1189" s="10"/>
      <c r="AY1189" s="10"/>
      <c r="AZ1189" s="10"/>
      <c r="BA1189" s="10"/>
      <c r="BB1189" s="10"/>
      <c r="BC1189" s="10"/>
      <c r="BD1189" s="10"/>
      <c r="BE1189" s="10"/>
    </row>
    <row r="1190" spans="1:73" s="11" customFormat="1" ht="11.25" x14ac:dyDescent="0.2">
      <c r="A1190" s="1">
        <v>44</v>
      </c>
      <c r="B1190" s="1" t="s">
        <v>537</v>
      </c>
      <c r="C1190" s="24">
        <v>42929</v>
      </c>
      <c r="D1190" s="1">
        <v>2</v>
      </c>
      <c r="E1190" s="39">
        <v>1</v>
      </c>
      <c r="F1190" s="1">
        <v>1.5</v>
      </c>
      <c r="G1190" s="1" t="s">
        <v>4</v>
      </c>
      <c r="H1190" s="5">
        <v>2.2600000000000002E-2</v>
      </c>
      <c r="I1190" s="6">
        <v>0.04</v>
      </c>
      <c r="J1190" s="6">
        <v>7.4999999999999997E-2</v>
      </c>
      <c r="K1190" s="6">
        <v>0.93700000000000006</v>
      </c>
      <c r="L1190" s="6">
        <f>IF(H1190="","",IF(K1190="","",K1190/H1190))</f>
        <v>41.460176991150441</v>
      </c>
      <c r="M1190" s="1">
        <v>25</v>
      </c>
      <c r="N1190" s="20">
        <v>8.19</v>
      </c>
      <c r="O1190" s="13">
        <v>297.8</v>
      </c>
      <c r="P1190" s="1">
        <v>29.7</v>
      </c>
      <c r="Q1190" s="39">
        <v>0.4</v>
      </c>
      <c r="R1190" s="13"/>
      <c r="S1190" s="6" t="s">
        <v>35</v>
      </c>
      <c r="T1190" s="6">
        <v>5.03</v>
      </c>
      <c r="U1190" s="6">
        <v>3.58</v>
      </c>
      <c r="V1190" s="6">
        <v>0.48</v>
      </c>
      <c r="W1190" s="6">
        <v>0</v>
      </c>
      <c r="X1190" s="6">
        <f>IF(T1190="","",T1190-U1190-V1190-W1190)</f>
        <v>0.9700000000000002</v>
      </c>
      <c r="Y1190" s="9">
        <f>IF(U1190="","",U1190/$T1190)</f>
        <v>0.71172962226640157</v>
      </c>
      <c r="Z1190" s="9">
        <f>IF(V1190="","",V1190/$T1190)</f>
        <v>9.5427435387673953E-2</v>
      </c>
      <c r="AA1190" s="9">
        <f>IF(W1190="","",W1190/$T1190)</f>
        <v>0</v>
      </c>
      <c r="AB1190" s="9">
        <f>IF(X1190="","",X1190/$T1190)</f>
        <v>0.19284294234592447</v>
      </c>
      <c r="AC1190" s="21"/>
      <c r="AD1190" s="1"/>
      <c r="AE1190" s="1">
        <v>2017</v>
      </c>
      <c r="AF1190" s="1">
        <v>18</v>
      </c>
      <c r="AG1190" s="1">
        <v>18</v>
      </c>
      <c r="AH1190" s="12" t="s">
        <v>537</v>
      </c>
      <c r="AI1190" s="1"/>
      <c r="AJ1190" s="32" t="str">
        <f>IF(AE1190&lt;&gt;AE1189,"1",IF(C1190&gt;C1189,AJ1189+1,"1"))</f>
        <v>1</v>
      </c>
      <c r="AK1190" s="10">
        <f>IF(G1190="Top",AJ1190*1,IF(G1190="Bottom",AJ1190+10,""))</f>
        <v>1</v>
      </c>
      <c r="AL1190" s="11" t="s">
        <v>3542</v>
      </c>
      <c r="AM1190" s="14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</row>
    <row r="1191" spans="1:73" s="11" customFormat="1" ht="11.25" x14ac:dyDescent="0.2">
      <c r="A1191" s="1">
        <v>44</v>
      </c>
      <c r="B1191" s="1" t="s">
        <v>537</v>
      </c>
      <c r="C1191" s="24">
        <v>42939</v>
      </c>
      <c r="D1191" s="1">
        <v>6</v>
      </c>
      <c r="E1191" s="39">
        <v>1</v>
      </c>
      <c r="F1191" s="1">
        <v>1.5</v>
      </c>
      <c r="G1191" s="1" t="s">
        <v>4</v>
      </c>
      <c r="H1191" s="5">
        <v>3.1399999999999997E-2</v>
      </c>
      <c r="I1191" s="6">
        <v>7.0000000000000001E-3</v>
      </c>
      <c r="J1191" s="6">
        <v>4.4999999999999998E-2</v>
      </c>
      <c r="K1191" s="6">
        <v>0.80700000000000005</v>
      </c>
      <c r="L1191" s="6">
        <f>IF(H1191="","",IF(K1191="","",K1191/H1191))</f>
        <v>25.700636942675164</v>
      </c>
      <c r="M1191" s="1">
        <v>25</v>
      </c>
      <c r="N1191" s="20">
        <v>8.1999999999999993</v>
      </c>
      <c r="O1191" s="13">
        <v>304.89999999999998</v>
      </c>
      <c r="P1191" s="1"/>
      <c r="Q1191" s="39">
        <v>0.9</v>
      </c>
      <c r="R1191" s="13"/>
      <c r="S1191" s="6" t="s">
        <v>35</v>
      </c>
      <c r="T1191" s="6">
        <v>8.8000000000000007</v>
      </c>
      <c r="U1191" s="6">
        <v>5.81</v>
      </c>
      <c r="V1191" s="6">
        <v>0.83</v>
      </c>
      <c r="W1191" s="6">
        <v>0</v>
      </c>
      <c r="X1191" s="6">
        <f>IF(T1191="","",T1191-U1191-V1191-W1191)</f>
        <v>2.160000000000001</v>
      </c>
      <c r="Y1191" s="9">
        <f>IF(U1191="","",U1191/$T1191)</f>
        <v>0.66022727272727266</v>
      </c>
      <c r="Z1191" s="9">
        <f>IF(V1191="","",V1191/$T1191)</f>
        <v>9.4318181818181801E-2</v>
      </c>
      <c r="AA1191" s="9">
        <f>IF(W1191="","",W1191/$T1191)</f>
        <v>0</v>
      </c>
      <c r="AB1191" s="9">
        <f>IF(X1191="","",X1191/$T1191)</f>
        <v>0.24545454545454556</v>
      </c>
      <c r="AC1191" s="21"/>
      <c r="AD1191" s="1"/>
      <c r="AE1191" s="1">
        <v>2017</v>
      </c>
      <c r="AF1191" s="1">
        <v>23</v>
      </c>
      <c r="AG1191" s="1">
        <v>25</v>
      </c>
      <c r="AH1191" s="12" t="s">
        <v>537</v>
      </c>
      <c r="AI1191" s="1"/>
      <c r="AJ1191" s="32">
        <f>IF(AE1191&lt;&gt;AE1190,"1",IF(C1191&gt;C1190,AJ1190+1,"1"))</f>
        <v>2</v>
      </c>
      <c r="AK1191" s="10">
        <f>IF(G1191="Top",AJ1191*1,IF(G1191="Bottom",AJ1191+10,""))</f>
        <v>2</v>
      </c>
      <c r="AL1191" s="11" t="s">
        <v>3783</v>
      </c>
      <c r="AM1191" s="14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</row>
    <row r="1192" spans="1:73" s="11" customFormat="1" ht="11.25" x14ac:dyDescent="0.2">
      <c r="A1192" s="1">
        <v>44</v>
      </c>
      <c r="B1192" s="1" t="s">
        <v>537</v>
      </c>
      <c r="C1192" s="24">
        <v>42953</v>
      </c>
      <c r="D1192" s="1">
        <v>2</v>
      </c>
      <c r="E1192" s="39">
        <v>1.2</v>
      </c>
      <c r="F1192" s="1">
        <v>1.5</v>
      </c>
      <c r="G1192" s="1" t="s">
        <v>4</v>
      </c>
      <c r="H1192" s="5">
        <v>2.8500000000000001E-2</v>
      </c>
      <c r="I1192" s="6">
        <v>7.0000000000000001E-3</v>
      </c>
      <c r="J1192" s="6">
        <v>5.6000000000000001E-2</v>
      </c>
      <c r="K1192" s="6">
        <v>0.77600000000000002</v>
      </c>
      <c r="L1192" s="6">
        <f>IF(H1192="","",IF(K1192="","",K1192/H1192))</f>
        <v>27.228070175438596</v>
      </c>
      <c r="M1192" s="1">
        <v>25</v>
      </c>
      <c r="N1192" s="20">
        <v>8.2200000000000006</v>
      </c>
      <c r="O1192" s="13">
        <v>302.8</v>
      </c>
      <c r="P1192" s="1"/>
      <c r="Q1192" s="39">
        <v>1.5</v>
      </c>
      <c r="R1192" s="13">
        <v>19.100000000000001</v>
      </c>
      <c r="S1192" s="6">
        <v>0.15</v>
      </c>
      <c r="T1192" s="6">
        <v>6.53</v>
      </c>
      <c r="U1192" s="6">
        <v>4.2</v>
      </c>
      <c r="V1192" s="6">
        <v>0.63</v>
      </c>
      <c r="W1192" s="6">
        <v>0</v>
      </c>
      <c r="X1192" s="6">
        <f>IF(T1192="","",T1192-U1192-V1192-W1192)</f>
        <v>1.7000000000000002</v>
      </c>
      <c r="Y1192" s="9">
        <f>IF(U1192="","",U1192/$T1192)</f>
        <v>0.64318529862174578</v>
      </c>
      <c r="Z1192" s="9">
        <f>IF(V1192="","",V1192/$T1192)</f>
        <v>9.6477794793261865E-2</v>
      </c>
      <c r="AA1192" s="9">
        <f>IF(W1192="","",W1192/$T1192)</f>
        <v>0</v>
      </c>
      <c r="AB1192" s="9">
        <f>IF(X1192="","",X1192/$T1192)</f>
        <v>0.26033690658499237</v>
      </c>
      <c r="AC1192" s="21"/>
      <c r="AD1192" s="1"/>
      <c r="AE1192" s="1">
        <v>2017</v>
      </c>
      <c r="AF1192" s="1">
        <v>21</v>
      </c>
      <c r="AG1192" s="1">
        <v>23</v>
      </c>
      <c r="AH1192" s="12" t="s">
        <v>537</v>
      </c>
      <c r="AI1192" s="1"/>
      <c r="AJ1192" s="32">
        <f>IF(AE1192&lt;&gt;AE1191,"1",IF(C1192&gt;C1191,AJ1191+1,"1"))</f>
        <v>3</v>
      </c>
      <c r="AK1192" s="10">
        <f>IF(G1192="Top",AJ1192*1,IF(G1192="Bottom",AJ1192+10,""))</f>
        <v>3</v>
      </c>
      <c r="AL1192" s="11" t="s">
        <v>4185</v>
      </c>
      <c r="AM1192" s="14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</row>
    <row r="1193" spans="1:73" s="11" customFormat="1" ht="11.25" x14ac:dyDescent="0.2">
      <c r="A1193" s="1">
        <v>44</v>
      </c>
      <c r="B1193" s="1" t="s">
        <v>537</v>
      </c>
      <c r="C1193" s="24">
        <v>42968</v>
      </c>
      <c r="D1193" s="1">
        <v>2</v>
      </c>
      <c r="E1193" s="39">
        <v>1.5</v>
      </c>
      <c r="F1193" s="1">
        <v>1.5</v>
      </c>
      <c r="G1193" s="1" t="s">
        <v>4</v>
      </c>
      <c r="H1193" s="5">
        <v>2.46E-2</v>
      </c>
      <c r="I1193" s="6">
        <v>7.0000000000000001E-3</v>
      </c>
      <c r="J1193" s="6">
        <v>6.3E-2</v>
      </c>
      <c r="K1193" s="6">
        <v>0.877</v>
      </c>
      <c r="L1193" s="6">
        <f>IF(H1193="","",IF(K1193="","",K1193/H1193))</f>
        <v>35.650406504065039</v>
      </c>
      <c r="M1193" s="1">
        <v>28</v>
      </c>
      <c r="N1193" s="20">
        <v>8.9600000000000009</v>
      </c>
      <c r="O1193" s="13">
        <v>272.5</v>
      </c>
      <c r="P1193" s="1"/>
      <c r="Q1193" s="39">
        <v>0.1</v>
      </c>
      <c r="R1193" s="13"/>
      <c r="S1193" s="6" t="s">
        <v>35</v>
      </c>
      <c r="T1193" s="6">
        <v>5.8000000000000007</v>
      </c>
      <c r="U1193" s="6">
        <v>3.86</v>
      </c>
      <c r="V1193" s="6">
        <v>0.71</v>
      </c>
      <c r="W1193" s="6">
        <v>0</v>
      </c>
      <c r="X1193" s="6">
        <f>IF(T1193="","",T1193-U1193-V1193-W1193)</f>
        <v>1.2300000000000009</v>
      </c>
      <c r="Y1193" s="9">
        <f>IF(U1193="","",U1193/$T1193)</f>
        <v>0.66551724137931023</v>
      </c>
      <c r="Z1193" s="9">
        <f>IF(V1193="","",V1193/$T1193)</f>
        <v>0.12241379310344826</v>
      </c>
      <c r="AA1193" s="9">
        <f>IF(W1193="","",W1193/$T1193)</f>
        <v>0</v>
      </c>
      <c r="AB1193" s="9">
        <f>IF(X1193="","",X1193/$T1193)</f>
        <v>0.2120689655172415</v>
      </c>
      <c r="AC1193" s="21"/>
      <c r="AD1193" s="1"/>
      <c r="AE1193" s="1">
        <v>2017</v>
      </c>
      <c r="AF1193" s="1">
        <v>26</v>
      </c>
      <c r="AG1193" s="1">
        <v>26</v>
      </c>
      <c r="AH1193" s="12" t="s">
        <v>537</v>
      </c>
      <c r="AI1193" s="1"/>
      <c r="AJ1193" s="32">
        <f>IF(AE1193&lt;&gt;AE1192,"1",IF(C1193&gt;C1192,AJ1192+1,"1"))</f>
        <v>4</v>
      </c>
      <c r="AK1193" s="10">
        <f>IF(G1193="Top",AJ1193*1,IF(G1193="Bottom",AJ1193+10,""))</f>
        <v>4</v>
      </c>
      <c r="AL1193" s="11" t="s">
        <v>4660</v>
      </c>
      <c r="AM1193" s="14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</row>
    <row r="1194" spans="1:73" s="11" customFormat="1" ht="11.25" x14ac:dyDescent="0.2">
      <c r="A1194" s="1">
        <v>44</v>
      </c>
      <c r="B1194" s="1" t="s">
        <v>537</v>
      </c>
      <c r="C1194" s="24">
        <v>42983</v>
      </c>
      <c r="D1194" s="1">
        <v>4</v>
      </c>
      <c r="E1194" s="39">
        <v>1.4</v>
      </c>
      <c r="F1194" s="1">
        <v>1.5</v>
      </c>
      <c r="G1194" s="1" t="s">
        <v>4</v>
      </c>
      <c r="H1194" s="5">
        <v>2.52E-2</v>
      </c>
      <c r="I1194" s="6">
        <v>7.0000000000000001E-3</v>
      </c>
      <c r="J1194" s="6">
        <v>2.1000000000000001E-2</v>
      </c>
      <c r="K1194" s="6">
        <v>1.02</v>
      </c>
      <c r="L1194" s="6">
        <f>IF(H1194="","",IF(K1194="","",K1194/H1194))</f>
        <v>40.476190476190474</v>
      </c>
      <c r="M1194" s="1">
        <v>25</v>
      </c>
      <c r="N1194" s="20">
        <v>9.1300000000000008</v>
      </c>
      <c r="O1194" s="13">
        <v>248</v>
      </c>
      <c r="P1194" s="1">
        <v>17.600000000000001</v>
      </c>
      <c r="Q1194" s="39">
        <v>0.1</v>
      </c>
      <c r="R1194" s="13"/>
      <c r="S1194" s="6" t="s">
        <v>35</v>
      </c>
      <c r="T1194" s="6">
        <v>6.07</v>
      </c>
      <c r="U1194" s="6">
        <v>4</v>
      </c>
      <c r="V1194" s="6">
        <v>0</v>
      </c>
      <c r="W1194" s="6">
        <v>0</v>
      </c>
      <c r="X1194" s="6">
        <f>IF(T1194="","",T1194-U1194-V1194-W1194)</f>
        <v>2.0700000000000003</v>
      </c>
      <c r="Y1194" s="9">
        <f>IF(U1194="","",U1194/$T1194)</f>
        <v>0.65897858319604607</v>
      </c>
      <c r="Z1194" s="9">
        <f>IF(V1194="","",V1194/$T1194)</f>
        <v>0</v>
      </c>
      <c r="AA1194" s="9">
        <f>IF(W1194="","",W1194/$T1194)</f>
        <v>0</v>
      </c>
      <c r="AB1194" s="9">
        <f>IF(X1194="","",X1194/$T1194)</f>
        <v>0.34102141680395393</v>
      </c>
      <c r="AC1194" s="21"/>
      <c r="AD1194" s="1"/>
      <c r="AE1194" s="1">
        <v>2017</v>
      </c>
      <c r="AF1194" s="1">
        <v>21</v>
      </c>
      <c r="AG1194" s="1">
        <v>19</v>
      </c>
      <c r="AH1194" s="12" t="s">
        <v>537</v>
      </c>
      <c r="AI1194" s="1"/>
      <c r="AJ1194" s="32">
        <f>IF(AE1194&lt;&gt;AE1193,"1",IF(C1194&gt;C1193,AJ1193+1,"1"))</f>
        <v>5</v>
      </c>
      <c r="AK1194" s="10">
        <f>IF(G1194="Top",AJ1194*1,IF(G1194="Bottom",AJ1194+10,""))</f>
        <v>5</v>
      </c>
      <c r="AL1194" s="11" t="s">
        <v>5065</v>
      </c>
      <c r="AM1194" s="14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</row>
    <row r="1195" spans="1:73" s="11" customFormat="1" ht="11.25" x14ac:dyDescent="0.2">
      <c r="A1195" s="1">
        <v>44</v>
      </c>
      <c r="B1195" s="1" t="s">
        <v>537</v>
      </c>
      <c r="C1195" s="24">
        <v>42996</v>
      </c>
      <c r="D1195" s="1">
        <v>2</v>
      </c>
      <c r="E1195" s="39">
        <v>1.5</v>
      </c>
      <c r="F1195" s="1">
        <v>1.5</v>
      </c>
      <c r="G1195" s="1" t="s">
        <v>4</v>
      </c>
      <c r="H1195" s="5">
        <v>1.8699999999999998E-2</v>
      </c>
      <c r="I1195" s="6">
        <v>7.0000000000000001E-3</v>
      </c>
      <c r="J1195" s="6">
        <v>2.5000000000000001E-2</v>
      </c>
      <c r="K1195" s="6">
        <v>0.95299999999999996</v>
      </c>
      <c r="L1195" s="6">
        <f>IF(H1195="","",IF(K1195="","",K1195/H1195))</f>
        <v>50.962566844919792</v>
      </c>
      <c r="M1195" s="1">
        <v>17</v>
      </c>
      <c r="N1195" s="20">
        <v>9.27</v>
      </c>
      <c r="O1195" s="13">
        <v>223.5</v>
      </c>
      <c r="P1195" s="1"/>
      <c r="Q1195" s="39">
        <v>0.1</v>
      </c>
      <c r="R1195" s="13"/>
      <c r="S1195" s="6" t="s">
        <v>35</v>
      </c>
      <c r="T1195" s="6">
        <v>3.02</v>
      </c>
      <c r="U1195" s="6">
        <v>2.13</v>
      </c>
      <c r="V1195" s="6">
        <v>0.35</v>
      </c>
      <c r="W1195" s="6">
        <v>0</v>
      </c>
      <c r="X1195" s="6">
        <f>IF(T1195="","",T1195-U1195-V1195-W1195)</f>
        <v>0.54000000000000015</v>
      </c>
      <c r="Y1195" s="9">
        <f>IF(U1195="","",U1195/$T1195)</f>
        <v>0.70529801324503305</v>
      </c>
      <c r="Z1195" s="9">
        <f>IF(V1195="","",V1195/$T1195)</f>
        <v>0.11589403973509933</v>
      </c>
      <c r="AA1195" s="9">
        <f>IF(W1195="","",W1195/$T1195)</f>
        <v>0</v>
      </c>
      <c r="AB1195" s="9">
        <f>IF(X1195="","",X1195/$T1195)</f>
        <v>0.1788079470198676</v>
      </c>
      <c r="AC1195" s="21"/>
      <c r="AD1195" s="1"/>
      <c r="AE1195" s="1">
        <v>2017</v>
      </c>
      <c r="AF1195" s="1">
        <v>25</v>
      </c>
      <c r="AG1195" s="1">
        <v>25</v>
      </c>
      <c r="AH1195" s="12" t="s">
        <v>537</v>
      </c>
      <c r="AI1195" s="1"/>
      <c r="AJ1195" s="32">
        <f>IF(AE1195&lt;&gt;AE1194,"1",IF(C1195&gt;C1194,AJ1194+1,"1"))</f>
        <v>6</v>
      </c>
      <c r="AK1195" s="10">
        <f>IF(G1195="Top",AJ1195*1,IF(G1195="Bottom",AJ1195+10,""))</f>
        <v>6</v>
      </c>
      <c r="AL1195" s="11" t="s">
        <v>5422</v>
      </c>
      <c r="AM1195" s="14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</row>
    <row r="1196" spans="1:73" s="11" customFormat="1" ht="11.25" x14ac:dyDescent="0.2">
      <c r="A1196" s="15">
        <v>45</v>
      </c>
      <c r="B1196" s="11" t="s">
        <v>151</v>
      </c>
      <c r="C1196" s="16">
        <v>42527</v>
      </c>
      <c r="D1196" s="3">
        <v>6.2</v>
      </c>
      <c r="E1196" s="38">
        <v>2.8</v>
      </c>
      <c r="F1196" s="3">
        <v>1.5</v>
      </c>
      <c r="G1196" s="7" t="s">
        <v>4</v>
      </c>
      <c r="H1196" s="17">
        <v>1.5699999999999999E-2</v>
      </c>
      <c r="I1196" s="4">
        <v>0.8</v>
      </c>
      <c r="J1196" s="4">
        <v>5.5E-2</v>
      </c>
      <c r="K1196" s="4">
        <v>1.3759999999999999</v>
      </c>
      <c r="L1196" s="4">
        <f>IF(K1196="","",IF(H1196="","",K1196/H1196))</f>
        <v>87.643312101910823</v>
      </c>
      <c r="M1196" s="7">
        <v>12</v>
      </c>
      <c r="N1196" s="4">
        <v>7.99</v>
      </c>
      <c r="O1196" s="7">
        <v>228.8</v>
      </c>
      <c r="P1196" s="3">
        <v>28.9</v>
      </c>
      <c r="Q1196" s="38">
        <v>2</v>
      </c>
      <c r="R1196" s="3"/>
      <c r="S1196" s="4">
        <v>0.15</v>
      </c>
      <c r="T1196" s="8">
        <v>1.6400000000000001</v>
      </c>
      <c r="U1196" s="8">
        <v>0.64</v>
      </c>
      <c r="V1196" s="4">
        <v>0.77</v>
      </c>
      <c r="W1196" s="4">
        <v>0.23</v>
      </c>
      <c r="X1196" s="4">
        <f>IF(T1196="","",IF(W1196="","",(T1196-U1196-V1196-W1196)))</f>
        <v>-2.7755575615628914E-17</v>
      </c>
      <c r="Y1196" s="9">
        <f>IF(U1196="","",U1196/$T1196)</f>
        <v>0.39024390243902435</v>
      </c>
      <c r="Z1196" s="9">
        <f>IF(V1196="","",V1196/$T1196)</f>
        <v>0.46951219512195119</v>
      </c>
      <c r="AA1196" s="9">
        <f>IF(W1196="","",W1196/$T1196)</f>
        <v>0.14024390243902438</v>
      </c>
      <c r="AB1196" s="9">
        <f>IF(X1196="","",X1196/$T1196)</f>
        <v>-1.6924131472944459E-17</v>
      </c>
      <c r="AC1196" s="9"/>
      <c r="AD1196" s="8"/>
      <c r="AE1196" s="10">
        <v>2016</v>
      </c>
      <c r="AF1196" s="7">
        <v>27</v>
      </c>
      <c r="AG1196" s="7">
        <v>24</v>
      </c>
      <c r="AH1196" s="12" t="s">
        <v>151</v>
      </c>
      <c r="AI1196" s="12"/>
      <c r="AJ1196" s="32" t="str">
        <f>IF(AE1196&lt;&gt;AE1195,"1",IF(C1196&gt;C1195,AJ1195+1,"1"))</f>
        <v>1</v>
      </c>
      <c r="AK1196" s="10">
        <f>IF(G1196="Top",AJ1196*1,IF(G1196="Bottom",AJ1196+10,""))</f>
        <v>1</v>
      </c>
      <c r="AL1196" s="11" t="s">
        <v>152</v>
      </c>
      <c r="AN1196" s="10"/>
      <c r="AO1196" s="10"/>
      <c r="AP1196" s="7"/>
      <c r="AQ1196" s="10"/>
      <c r="AR1196" s="10"/>
      <c r="AS1196" s="10"/>
      <c r="AT1196" s="10"/>
      <c r="AU1196" s="10"/>
      <c r="AV1196" s="10"/>
      <c r="AW1196" s="10"/>
      <c r="AX1196" s="10"/>
      <c r="AY1196" s="10"/>
      <c r="AZ1196" s="10"/>
      <c r="BA1196" s="10"/>
      <c r="BB1196" s="10"/>
      <c r="BC1196" s="10"/>
      <c r="BD1196" s="10"/>
      <c r="BE1196" s="10"/>
    </row>
    <row r="1197" spans="1:73" s="11" customFormat="1" ht="11.25" x14ac:dyDescent="0.2">
      <c r="A1197" s="15">
        <v>45</v>
      </c>
      <c r="B1197" s="11" t="s">
        <v>151</v>
      </c>
      <c r="C1197" s="16">
        <v>42541</v>
      </c>
      <c r="D1197" s="3">
        <v>6.9</v>
      </c>
      <c r="E1197" s="38">
        <v>2.8</v>
      </c>
      <c r="F1197" s="3">
        <v>1.5</v>
      </c>
      <c r="G1197" s="7" t="s">
        <v>4</v>
      </c>
      <c r="H1197" s="17">
        <v>1.78E-2</v>
      </c>
      <c r="I1197" s="4" t="s">
        <v>35</v>
      </c>
      <c r="J1197" s="4" t="s">
        <v>35</v>
      </c>
      <c r="K1197" s="4">
        <v>0.80200000000000005</v>
      </c>
      <c r="L1197" s="4">
        <f>IF(K1197="","",IF(H1197="","",K1197/H1197))</f>
        <v>45.056179775280903</v>
      </c>
      <c r="M1197" s="7">
        <v>24</v>
      </c>
      <c r="N1197" s="4">
        <v>7.88</v>
      </c>
      <c r="O1197" s="7">
        <v>214</v>
      </c>
      <c r="P1197" s="3"/>
      <c r="Q1197" s="38">
        <v>3.5</v>
      </c>
      <c r="R1197" s="3"/>
      <c r="S1197" s="4">
        <v>0.15</v>
      </c>
      <c r="T1197" s="8">
        <v>2.35</v>
      </c>
      <c r="U1197" s="8">
        <v>0.09</v>
      </c>
      <c r="V1197" s="4">
        <v>1.66</v>
      </c>
      <c r="W1197" s="4">
        <v>0</v>
      </c>
      <c r="X1197" s="4">
        <f>IF(T1197="","",IF(W1197="","",(T1197-U1197-V1197-W1197)))</f>
        <v>0.60000000000000031</v>
      </c>
      <c r="Y1197" s="9">
        <f>IF(U1197="","",U1197/$T1197)</f>
        <v>3.8297872340425532E-2</v>
      </c>
      <c r="Z1197" s="9">
        <f>IF(V1197="","",V1197/$T1197)</f>
        <v>0.70638297872340416</v>
      </c>
      <c r="AA1197" s="9">
        <f>IF(W1197="","",W1197/$T1197)</f>
        <v>0</v>
      </c>
      <c r="AB1197" s="9">
        <f>IF(X1197="","",X1197/$T1197)</f>
        <v>0.25531914893617036</v>
      </c>
      <c r="AC1197" s="9"/>
      <c r="AD1197" s="8"/>
      <c r="AE1197" s="10">
        <v>2016</v>
      </c>
      <c r="AF1197" s="7">
        <v>33</v>
      </c>
      <c r="AG1197" s="7">
        <v>26</v>
      </c>
      <c r="AH1197" s="12" t="s">
        <v>151</v>
      </c>
      <c r="AI1197" s="12"/>
      <c r="AJ1197" s="32">
        <f>IF(AE1197&lt;&gt;AE1196,"1",IF(C1197&gt;C1196,AJ1196+1,"1"))</f>
        <v>2</v>
      </c>
      <c r="AK1197" s="10">
        <f>IF(G1197="Top",AJ1197*1,IF(G1197="Bottom",AJ1197+10,""))</f>
        <v>2</v>
      </c>
      <c r="AL1197" s="11" t="s">
        <v>447</v>
      </c>
      <c r="AN1197" s="10"/>
      <c r="AO1197" s="10"/>
      <c r="AP1197" s="7"/>
      <c r="AQ1197" s="10"/>
      <c r="AR1197" s="10"/>
      <c r="AS1197" s="10"/>
      <c r="AT1197" s="10"/>
      <c r="AU1197" s="10"/>
      <c r="AV1197" s="10"/>
      <c r="AW1197" s="10"/>
      <c r="AX1197" s="10"/>
      <c r="AY1197" s="10"/>
      <c r="AZ1197" s="10"/>
      <c r="BA1197" s="10"/>
      <c r="BB1197" s="10"/>
      <c r="BC1197" s="10"/>
      <c r="BD1197" s="10"/>
      <c r="BE1197" s="10"/>
    </row>
    <row r="1198" spans="1:73" s="11" customFormat="1" ht="11.25" x14ac:dyDescent="0.2">
      <c r="A1198" s="15">
        <v>45</v>
      </c>
      <c r="B1198" s="11" t="s">
        <v>151</v>
      </c>
      <c r="C1198" s="16">
        <v>42556</v>
      </c>
      <c r="D1198" s="3">
        <v>26.1</v>
      </c>
      <c r="E1198" s="38">
        <v>1</v>
      </c>
      <c r="F1198" s="3">
        <v>1.5</v>
      </c>
      <c r="G1198" s="7" t="s">
        <v>4</v>
      </c>
      <c r="H1198" s="17">
        <v>2.5100000000000001E-2</v>
      </c>
      <c r="I1198" s="4">
        <v>0.38400000000000001</v>
      </c>
      <c r="J1198" s="4">
        <v>3.5000000000000003E-2</v>
      </c>
      <c r="K1198" s="4">
        <v>0.84299999999999997</v>
      </c>
      <c r="L1198" s="4">
        <f>IF(K1198="","",IF(H1198="","",K1198/H1198))</f>
        <v>33.585657370517929</v>
      </c>
      <c r="M1198" s="7">
        <v>15</v>
      </c>
      <c r="N1198" s="4">
        <v>8.5299999999999994</v>
      </c>
      <c r="O1198" s="7">
        <v>208.7</v>
      </c>
      <c r="P1198" s="3"/>
      <c r="Q1198" s="38">
        <v>7.2</v>
      </c>
      <c r="R1198" s="3">
        <v>15.7</v>
      </c>
      <c r="S1198" s="4">
        <v>0.15</v>
      </c>
      <c r="T1198" s="8">
        <v>10.64</v>
      </c>
      <c r="U1198" s="8">
        <v>0</v>
      </c>
      <c r="V1198" s="4">
        <v>9.89</v>
      </c>
      <c r="W1198" s="4">
        <v>0.75</v>
      </c>
      <c r="X1198" s="4">
        <f>IF(T1198="","",IF(W1198="","",(T1198-U1198-V1198-W1198)))</f>
        <v>0</v>
      </c>
      <c r="Y1198" s="9">
        <f>IF(U1198="","",U1198/$T1198)</f>
        <v>0</v>
      </c>
      <c r="Z1198" s="9">
        <f>IF(V1198="","",V1198/$T1198)</f>
        <v>0.92951127819548873</v>
      </c>
      <c r="AA1198" s="9">
        <f>IF(W1198="","",W1198/$T1198)</f>
        <v>7.0488721804511281E-2</v>
      </c>
      <c r="AB1198" s="9">
        <f>IF(X1198="","",X1198/$T1198)</f>
        <v>0</v>
      </c>
      <c r="AC1198" s="9"/>
      <c r="AD1198" s="8" t="s">
        <v>725</v>
      </c>
      <c r="AE1198" s="10">
        <v>2016</v>
      </c>
      <c r="AF1198" s="7">
        <v>31</v>
      </c>
      <c r="AG1198" s="7">
        <v>26</v>
      </c>
      <c r="AH1198" s="12" t="s">
        <v>151</v>
      </c>
      <c r="AI1198" s="12"/>
      <c r="AJ1198" s="32">
        <f>IF(AE1198&lt;&gt;AE1197,"1",IF(C1198&gt;C1197,AJ1197+1,"1"))</f>
        <v>3</v>
      </c>
      <c r="AK1198" s="10">
        <f>IF(G1198="Top",AJ1198*1,IF(G1198="Bottom",AJ1198+10,""))</f>
        <v>3</v>
      </c>
      <c r="AL1198" s="11" t="s">
        <v>726</v>
      </c>
      <c r="AN1198" s="10"/>
      <c r="AO1198" s="10"/>
      <c r="AP1198" s="7"/>
      <c r="AQ1198" s="10"/>
      <c r="AR1198" s="10"/>
      <c r="AS1198" s="10"/>
      <c r="AT1198" s="10"/>
      <c r="AU1198" s="10"/>
      <c r="AV1198" s="10"/>
      <c r="AW1198" s="10"/>
      <c r="AX1198" s="10"/>
      <c r="AY1198" s="10"/>
      <c r="AZ1198" s="10"/>
      <c r="BA1198" s="10"/>
      <c r="BB1198" s="10"/>
      <c r="BC1198" s="10"/>
      <c r="BD1198" s="10"/>
      <c r="BE1198" s="10"/>
    </row>
    <row r="1199" spans="1:73" s="11" customFormat="1" ht="11.25" hidden="1" x14ac:dyDescent="0.2">
      <c r="A1199" s="15">
        <v>45</v>
      </c>
      <c r="B1199" s="11" t="s">
        <v>151</v>
      </c>
      <c r="C1199" s="16">
        <v>42562</v>
      </c>
      <c r="D1199" s="3"/>
      <c r="E1199" s="4"/>
      <c r="F1199" s="3"/>
      <c r="G1199" s="10" t="s">
        <v>13</v>
      </c>
      <c r="H1199" s="17"/>
      <c r="I1199" s="4"/>
      <c r="J1199" s="4"/>
      <c r="K1199" s="4"/>
      <c r="L1199" s="4" t="str">
        <f>IF(K1199="","",IF(H1199="","",K1199/H1199))</f>
        <v/>
      </c>
      <c r="M1199" s="7"/>
      <c r="N1199" s="4"/>
      <c r="O1199" s="7"/>
      <c r="P1199" s="3"/>
      <c r="Q1199" s="4"/>
      <c r="R1199" s="3"/>
      <c r="S1199" s="4">
        <v>2.3611886680774949</v>
      </c>
      <c r="T1199" s="8">
        <v>335.25</v>
      </c>
      <c r="U1199" s="8">
        <v>162.95000000000002</v>
      </c>
      <c r="V1199" s="4">
        <v>79</v>
      </c>
      <c r="W1199" s="4">
        <v>0</v>
      </c>
      <c r="X1199" s="4">
        <f>IF(T1199="","",IF(W1199="","",(T1199-U1199-V1199-W1199)))</f>
        <v>93.299999999999983</v>
      </c>
      <c r="Y1199" s="9">
        <f>IF(U1199="","",U1199/$T1199)</f>
        <v>0.48605518269947806</v>
      </c>
      <c r="Z1199" s="9">
        <f>IF(V1199="","",V1199/$T1199)</f>
        <v>0.23564504101416853</v>
      </c>
      <c r="AA1199" s="9">
        <f>IF(W1199="","",W1199/$T1199)</f>
        <v>0</v>
      </c>
      <c r="AB1199" s="9">
        <f>IF(X1199="","",X1199/$T1199)</f>
        <v>0.27829977628635344</v>
      </c>
      <c r="AC1199" s="9"/>
      <c r="AD1199" s="8" t="s">
        <v>831</v>
      </c>
      <c r="AE1199" s="10">
        <v>2016</v>
      </c>
      <c r="AF1199" s="7"/>
      <c r="AG1199" s="7"/>
      <c r="AH1199" s="12" t="s">
        <v>151</v>
      </c>
      <c r="AI1199" s="12"/>
      <c r="AJ1199" s="32">
        <f>IF(AE1199&lt;&gt;AE1198,"1",IF(C1199&gt;C1198,AJ1198+1,"1"))</f>
        <v>4</v>
      </c>
      <c r="AK1199" s="10" t="s">
        <v>308</v>
      </c>
      <c r="AL1199" s="11" t="s">
        <v>832</v>
      </c>
      <c r="AN1199" s="10"/>
      <c r="AO1199" s="10"/>
      <c r="AP1199" s="7"/>
      <c r="AQ1199" s="10"/>
      <c r="AR1199" s="10"/>
      <c r="AS1199" s="10"/>
      <c r="AT1199" s="10"/>
      <c r="AU1199" s="10"/>
      <c r="AV1199" s="10"/>
      <c r="AW1199" s="10"/>
      <c r="AX1199" s="10"/>
      <c r="AY1199" s="10"/>
      <c r="AZ1199" s="10"/>
      <c r="BA1199" s="10"/>
      <c r="BB1199" s="10"/>
      <c r="BC1199" s="10"/>
      <c r="BD1199" s="10"/>
      <c r="BE1199" s="10"/>
    </row>
    <row r="1200" spans="1:73" s="11" customFormat="1" ht="11.25" x14ac:dyDescent="0.2">
      <c r="A1200" s="15">
        <v>45</v>
      </c>
      <c r="B1200" s="11" t="s">
        <v>151</v>
      </c>
      <c r="C1200" s="16">
        <v>42570</v>
      </c>
      <c r="D1200" s="3">
        <v>6.4</v>
      </c>
      <c r="E1200" s="38">
        <v>1.1000000000000001</v>
      </c>
      <c r="F1200" s="3">
        <v>1.5</v>
      </c>
      <c r="G1200" s="7" t="s">
        <v>4</v>
      </c>
      <c r="H1200" s="17">
        <v>2.4899999999999999E-2</v>
      </c>
      <c r="I1200" s="4" t="s">
        <v>35</v>
      </c>
      <c r="J1200" s="4" t="s">
        <v>35</v>
      </c>
      <c r="K1200" s="4">
        <v>0.56799999999999995</v>
      </c>
      <c r="L1200" s="4">
        <f>IF(K1200="","",IF(H1200="","",K1200/H1200))</f>
        <v>22.811244979919678</v>
      </c>
      <c r="M1200" s="7">
        <v>15</v>
      </c>
      <c r="N1200" s="4">
        <v>8.57</v>
      </c>
      <c r="O1200" s="7">
        <v>198.5</v>
      </c>
      <c r="P1200" s="3"/>
      <c r="Q1200" s="38">
        <v>8.1999999999999993</v>
      </c>
      <c r="R1200" s="3"/>
      <c r="S1200" s="4">
        <v>0.15</v>
      </c>
      <c r="T1200" s="8">
        <v>13.97</v>
      </c>
      <c r="U1200" s="8">
        <v>1.92</v>
      </c>
      <c r="V1200" s="4">
        <v>11.14</v>
      </c>
      <c r="W1200" s="4">
        <v>0</v>
      </c>
      <c r="X1200" s="4">
        <f>IF(T1200="","",IF(W1200="","",(T1200-U1200-V1200-W1200)))</f>
        <v>0.91000000000000014</v>
      </c>
      <c r="Y1200" s="9">
        <f>IF(U1200="","",U1200/$T1200)</f>
        <v>0.13743736578382246</v>
      </c>
      <c r="Z1200" s="9">
        <f>IF(V1200="","",V1200/$T1200)</f>
        <v>0.79742304939155328</v>
      </c>
      <c r="AA1200" s="9">
        <f>IF(W1200="","",W1200/$T1200)</f>
        <v>0</v>
      </c>
      <c r="AB1200" s="9">
        <f>IF(X1200="","",X1200/$T1200)</f>
        <v>6.5139584824624203E-2</v>
      </c>
      <c r="AC1200" s="9"/>
      <c r="AD1200" s="8" t="s">
        <v>996</v>
      </c>
      <c r="AE1200" s="10">
        <v>2016</v>
      </c>
      <c r="AF1200" s="7">
        <v>23</v>
      </c>
      <c r="AG1200" s="7">
        <v>26</v>
      </c>
      <c r="AH1200" s="12" t="s">
        <v>151</v>
      </c>
      <c r="AI1200" s="12"/>
      <c r="AJ1200" s="32">
        <f>IF(AE1200&lt;&gt;AE1199,"1",IF(C1200&gt;C1199,AJ1199+1,"1"))</f>
        <v>5</v>
      </c>
      <c r="AK1200" s="10">
        <f>IF(G1200="Top",AJ1200*1,IF(G1200="Bottom",AJ1200+10,""))</f>
        <v>5</v>
      </c>
      <c r="AL1200" s="11" t="s">
        <v>997</v>
      </c>
      <c r="AN1200" s="10"/>
      <c r="AO1200" s="10"/>
      <c r="AP1200" s="7"/>
      <c r="AQ1200" s="10"/>
      <c r="AR1200" s="10"/>
      <c r="AS1200" s="10"/>
      <c r="AT1200" s="10"/>
      <c r="AU1200" s="10"/>
      <c r="AV1200" s="10"/>
      <c r="AW1200" s="10"/>
      <c r="AX1200" s="10"/>
      <c r="AY1200" s="10"/>
      <c r="AZ1200" s="10"/>
      <c r="BA1200" s="10"/>
      <c r="BB1200" s="10"/>
      <c r="BC1200" s="10"/>
      <c r="BD1200" s="10"/>
      <c r="BE1200" s="10"/>
    </row>
    <row r="1201" spans="1:73" s="11" customFormat="1" ht="11.25" x14ac:dyDescent="0.2">
      <c r="A1201" s="15">
        <v>45</v>
      </c>
      <c r="B1201" s="11" t="s">
        <v>151</v>
      </c>
      <c r="C1201" s="16">
        <v>42583</v>
      </c>
      <c r="D1201" s="3">
        <v>6.1</v>
      </c>
      <c r="E1201" s="38">
        <v>1.4</v>
      </c>
      <c r="F1201" s="3">
        <v>1.5</v>
      </c>
      <c r="G1201" s="7" t="s">
        <v>4</v>
      </c>
      <c r="H1201" s="17">
        <v>2.5100000000000001E-2</v>
      </c>
      <c r="I1201" s="4">
        <v>3.9E-2</v>
      </c>
      <c r="J1201" s="4">
        <v>4.5999999999999999E-2</v>
      </c>
      <c r="K1201" s="4">
        <v>0.61099999999999999</v>
      </c>
      <c r="L1201" s="4">
        <f>IF(K1201="","",IF(H1201="","",K1201/H1201))</f>
        <v>24.342629482071711</v>
      </c>
      <c r="M1201" s="7">
        <v>18</v>
      </c>
      <c r="N1201" s="4">
        <v>8.4700000000000006</v>
      </c>
      <c r="O1201" s="7">
        <v>179.1</v>
      </c>
      <c r="P1201" s="3">
        <v>20.399999999999999</v>
      </c>
      <c r="Q1201" s="38">
        <v>7.6</v>
      </c>
      <c r="R1201" s="3"/>
      <c r="S1201" s="4">
        <v>0.15</v>
      </c>
      <c r="T1201" s="8">
        <v>10.98</v>
      </c>
      <c r="U1201" s="8">
        <v>4.7300000000000004</v>
      </c>
      <c r="V1201" s="4">
        <v>4.32</v>
      </c>
      <c r="W1201" s="4">
        <v>0</v>
      </c>
      <c r="X1201" s="4">
        <f>IF(T1201="","",IF(W1201="","",(T1201-U1201-V1201-W1201)))</f>
        <v>1.9299999999999997</v>
      </c>
      <c r="Y1201" s="9">
        <f>IF(U1201="","",U1201/$T1201)</f>
        <v>0.43078324225865211</v>
      </c>
      <c r="Z1201" s="9">
        <f>IF(V1201="","",V1201/$T1201)</f>
        <v>0.39344262295081966</v>
      </c>
      <c r="AA1201" s="9">
        <f>IF(W1201="","",W1201/$T1201)</f>
        <v>0</v>
      </c>
      <c r="AB1201" s="9">
        <f>IF(X1201="","",X1201/$T1201)</f>
        <v>0.1757741347905282</v>
      </c>
      <c r="AC1201" s="9"/>
      <c r="AD1201" s="8" t="s">
        <v>1241</v>
      </c>
      <c r="AE1201" s="10">
        <v>2016</v>
      </c>
      <c r="AF1201" s="7">
        <v>34</v>
      </c>
      <c r="AG1201" s="7">
        <v>27</v>
      </c>
      <c r="AH1201" s="12" t="s">
        <v>151</v>
      </c>
      <c r="AI1201" s="12"/>
      <c r="AJ1201" s="32">
        <f>IF(AE1201&lt;&gt;AE1200,"1",IF(C1201&gt;C1200,AJ1200+1,"1"))</f>
        <v>6</v>
      </c>
      <c r="AK1201" s="10">
        <f>IF(G1201="Top",AJ1201*1,IF(G1201="Bottom",AJ1201+10,""))</f>
        <v>6</v>
      </c>
      <c r="AL1201" s="11" t="s">
        <v>1242</v>
      </c>
      <c r="AN1201" s="10"/>
      <c r="AO1201" s="10"/>
      <c r="AP1201" s="7"/>
      <c r="AQ1201" s="10"/>
      <c r="AR1201" s="10"/>
      <c r="AS1201" s="10"/>
      <c r="AT1201" s="10"/>
      <c r="AU1201" s="10"/>
      <c r="AV1201" s="10"/>
      <c r="AW1201" s="10"/>
      <c r="AX1201" s="10"/>
      <c r="AY1201" s="10"/>
      <c r="AZ1201" s="10"/>
      <c r="BA1201" s="10"/>
      <c r="BB1201" s="10"/>
      <c r="BC1201" s="10"/>
      <c r="BD1201" s="10"/>
      <c r="BE1201" s="10"/>
    </row>
    <row r="1202" spans="1:73" s="11" customFormat="1" ht="11.25" x14ac:dyDescent="0.2">
      <c r="A1202" s="15">
        <v>45</v>
      </c>
      <c r="B1202" s="11" t="s">
        <v>151</v>
      </c>
      <c r="C1202" s="16">
        <v>42597</v>
      </c>
      <c r="D1202" s="3">
        <v>6.1</v>
      </c>
      <c r="E1202" s="38">
        <v>1.2</v>
      </c>
      <c r="F1202" s="3">
        <v>1.5</v>
      </c>
      <c r="G1202" s="7" t="s">
        <v>4</v>
      </c>
      <c r="H1202" s="17">
        <v>3.3399999999999999E-2</v>
      </c>
      <c r="I1202" s="4" t="s">
        <v>35</v>
      </c>
      <c r="J1202" s="4" t="s">
        <v>35</v>
      </c>
      <c r="K1202" s="4">
        <v>0.42499999999999999</v>
      </c>
      <c r="L1202" s="4">
        <f>IF(K1202="","",IF(H1202="","",K1202/H1202))</f>
        <v>12.724550898203592</v>
      </c>
      <c r="M1202" s="7">
        <v>14</v>
      </c>
      <c r="N1202" s="4">
        <v>8.43</v>
      </c>
      <c r="O1202" s="7">
        <v>210.2</v>
      </c>
      <c r="P1202" s="3"/>
      <c r="Q1202" s="38">
        <v>8.5</v>
      </c>
      <c r="R1202" s="3"/>
      <c r="S1202" s="4">
        <v>0.15</v>
      </c>
      <c r="T1202" s="8">
        <v>8.14</v>
      </c>
      <c r="U1202" s="8">
        <v>3.66</v>
      </c>
      <c r="V1202" s="4">
        <v>2.17</v>
      </c>
      <c r="W1202" s="4">
        <v>0</v>
      </c>
      <c r="X1202" s="4">
        <f>IF(T1202="","",IF(W1202="","",(T1202-U1202-V1202-W1202)))</f>
        <v>2.3100000000000005</v>
      </c>
      <c r="Y1202" s="9">
        <f>IF(U1202="","",U1202/$T1202)</f>
        <v>0.44963144963144963</v>
      </c>
      <c r="Z1202" s="9">
        <f>IF(V1202="","",V1202/$T1202)</f>
        <v>0.26658476658476654</v>
      </c>
      <c r="AA1202" s="9">
        <f>IF(W1202="","",W1202/$T1202)</f>
        <v>0</v>
      </c>
      <c r="AB1202" s="9">
        <f>IF(X1202="","",X1202/$T1202)</f>
        <v>0.28378378378378383</v>
      </c>
      <c r="AC1202" s="9"/>
      <c r="AD1202" s="8"/>
      <c r="AE1202" s="10">
        <v>2016</v>
      </c>
      <c r="AF1202" s="7">
        <v>26</v>
      </c>
      <c r="AG1202" s="7">
        <v>28</v>
      </c>
      <c r="AH1202" s="12" t="s">
        <v>151</v>
      </c>
      <c r="AI1202" s="12"/>
      <c r="AJ1202" s="32">
        <f>IF(AE1202&lt;&gt;AE1201,"1",IF(C1202&gt;C1201,AJ1201+1,"1"))</f>
        <v>7</v>
      </c>
      <c r="AK1202" s="10">
        <f>IF(G1202="Top",AJ1202*1,IF(G1202="Bottom",AJ1202+10,""))</f>
        <v>7</v>
      </c>
      <c r="AL1202" s="11" t="s">
        <v>1524</v>
      </c>
      <c r="AN1202" s="10"/>
      <c r="AO1202" s="10"/>
      <c r="AP1202" s="7"/>
      <c r="AQ1202" s="10"/>
      <c r="AR1202" s="10"/>
      <c r="AS1202" s="10"/>
      <c r="AT1202" s="10"/>
      <c r="AU1202" s="10"/>
      <c r="AV1202" s="10"/>
      <c r="AW1202" s="10"/>
      <c r="AX1202" s="10"/>
      <c r="AY1202" s="10"/>
      <c r="AZ1202" s="10"/>
      <c r="BA1202" s="10"/>
      <c r="BB1202" s="10"/>
      <c r="BC1202" s="10"/>
      <c r="BD1202" s="10"/>
      <c r="BE1202" s="10"/>
    </row>
    <row r="1203" spans="1:73" s="11" customFormat="1" ht="11.25" x14ac:dyDescent="0.2">
      <c r="A1203" s="15">
        <v>45</v>
      </c>
      <c r="B1203" s="11" t="s">
        <v>151</v>
      </c>
      <c r="C1203" s="16">
        <v>42611</v>
      </c>
      <c r="D1203" s="3">
        <v>6.6</v>
      </c>
      <c r="E1203" s="38">
        <v>1.8</v>
      </c>
      <c r="F1203" s="3">
        <v>1.5</v>
      </c>
      <c r="G1203" s="7" t="s">
        <v>4</v>
      </c>
      <c r="H1203" s="17">
        <v>2.7600000000000003E-2</v>
      </c>
      <c r="I1203" s="4">
        <v>3.5000000000000001E-3</v>
      </c>
      <c r="J1203" s="4">
        <v>1.9E-2</v>
      </c>
      <c r="K1203" s="4">
        <v>0.34599999999999997</v>
      </c>
      <c r="L1203" s="4">
        <f>IF(K1203="","",IF(H1203="","",K1203/H1203))</f>
        <v>12.536231884057969</v>
      </c>
      <c r="M1203" s="7">
        <v>20</v>
      </c>
      <c r="N1203" s="4">
        <v>8.1199999999999992</v>
      </c>
      <c r="O1203" s="7">
        <v>215</v>
      </c>
      <c r="P1203" s="3"/>
      <c r="Q1203" s="38">
        <v>6.1</v>
      </c>
      <c r="R1203" s="3">
        <v>19.100000000000001</v>
      </c>
      <c r="S1203" s="4">
        <v>0.15</v>
      </c>
      <c r="T1203" s="8">
        <v>4.72</v>
      </c>
      <c r="U1203" s="8">
        <v>0.79</v>
      </c>
      <c r="V1203" s="4">
        <v>2.42</v>
      </c>
      <c r="W1203" s="4">
        <v>0</v>
      </c>
      <c r="X1203" s="4">
        <f>IF(T1203="","",IF(W1203="","",(T1203-U1203-V1203-W1203)))</f>
        <v>1.5099999999999998</v>
      </c>
      <c r="Y1203" s="9">
        <f>IF(U1203="","",U1203/$T1203)</f>
        <v>0.16737288135593223</v>
      </c>
      <c r="Z1203" s="9">
        <f>IF(V1203="","",V1203/$T1203)</f>
        <v>0.51271186440677963</v>
      </c>
      <c r="AA1203" s="9">
        <f>IF(W1203="","",W1203/$T1203)</f>
        <v>0</v>
      </c>
      <c r="AB1203" s="9">
        <f>IF(X1203="","",X1203/$T1203)</f>
        <v>0.31991525423728812</v>
      </c>
      <c r="AC1203" s="9"/>
      <c r="AD1203" s="8"/>
      <c r="AE1203" s="10">
        <v>2016</v>
      </c>
      <c r="AF1203" s="7">
        <v>26</v>
      </c>
      <c r="AG1203" s="7">
        <v>27</v>
      </c>
      <c r="AH1203" s="12" t="s">
        <v>151</v>
      </c>
      <c r="AI1203" s="12"/>
      <c r="AJ1203" s="32">
        <f>IF(AE1203&lt;&gt;AE1202,"1",IF(C1203&gt;C1202,AJ1202+1,"1"))</f>
        <v>8</v>
      </c>
      <c r="AK1203" s="10">
        <f>IF(G1203="Top",AJ1203*1,IF(G1203="Bottom",AJ1203+10,""))</f>
        <v>8</v>
      </c>
      <c r="AL1203" s="11" t="s">
        <v>1815</v>
      </c>
      <c r="AN1203" s="10"/>
      <c r="AO1203" s="10"/>
      <c r="AP1203" s="7"/>
      <c r="AQ1203" s="10"/>
      <c r="AR1203" s="10"/>
      <c r="AS1203" s="10"/>
      <c r="AT1203" s="10"/>
      <c r="AU1203" s="10"/>
      <c r="AV1203" s="10"/>
      <c r="AW1203" s="10"/>
      <c r="AX1203" s="10"/>
      <c r="AY1203" s="10"/>
      <c r="AZ1203" s="10"/>
      <c r="BA1203" s="10"/>
      <c r="BB1203" s="10"/>
      <c r="BC1203" s="10"/>
      <c r="BD1203" s="10"/>
      <c r="BE1203" s="10"/>
    </row>
    <row r="1204" spans="1:73" s="11" customFormat="1" ht="11.25" x14ac:dyDescent="0.2">
      <c r="A1204" s="15">
        <v>45</v>
      </c>
      <c r="B1204" s="11" t="s">
        <v>151</v>
      </c>
      <c r="C1204" s="16">
        <v>42625</v>
      </c>
      <c r="D1204" s="3">
        <v>6.2</v>
      </c>
      <c r="E1204" s="38">
        <v>2</v>
      </c>
      <c r="F1204" s="3">
        <v>1.5</v>
      </c>
      <c r="G1204" s="7" t="s">
        <v>4</v>
      </c>
      <c r="H1204" s="17">
        <v>2.7600000000000003E-2</v>
      </c>
      <c r="I1204" s="4" t="s">
        <v>35</v>
      </c>
      <c r="J1204" s="4" t="s">
        <v>35</v>
      </c>
      <c r="K1204" s="4">
        <v>0.56200000000000006</v>
      </c>
      <c r="L1204" s="4">
        <f>IF(K1204="","",IF(H1204="","",K1204/H1204))</f>
        <v>20.362318840579711</v>
      </c>
      <c r="M1204" s="7">
        <v>17</v>
      </c>
      <c r="N1204" s="4">
        <v>7.67</v>
      </c>
      <c r="O1204" s="7">
        <v>210.2</v>
      </c>
      <c r="P1204" s="3"/>
      <c r="Q1204" s="38">
        <v>10.7</v>
      </c>
      <c r="R1204" s="3"/>
      <c r="S1204" s="4">
        <v>0.15</v>
      </c>
      <c r="T1204" s="8">
        <v>6.0600000000000005</v>
      </c>
      <c r="U1204" s="8">
        <v>1</v>
      </c>
      <c r="V1204" s="4">
        <v>1.23</v>
      </c>
      <c r="W1204" s="4">
        <v>0.12</v>
      </c>
      <c r="X1204" s="4">
        <f>IF(T1204="","",IF(W1204="","",(T1204-U1204-V1204-W1204)))</f>
        <v>3.7100000000000004</v>
      </c>
      <c r="Y1204" s="9">
        <f>IF(U1204="","",U1204/$T1204)</f>
        <v>0.16501650165016502</v>
      </c>
      <c r="Z1204" s="9">
        <f>IF(V1204="","",V1204/$T1204)</f>
        <v>0.20297029702970296</v>
      </c>
      <c r="AA1204" s="9">
        <f>IF(W1204="","",W1204/$T1204)</f>
        <v>1.9801980198019799E-2</v>
      </c>
      <c r="AB1204" s="9">
        <f>IF(X1204="","",X1204/$T1204)</f>
        <v>0.61221122112211224</v>
      </c>
      <c r="AC1204" s="9"/>
      <c r="AD1204" s="8"/>
      <c r="AE1204" s="10">
        <v>2016</v>
      </c>
      <c r="AF1204" s="7">
        <v>30</v>
      </c>
      <c r="AG1204" s="7">
        <v>24</v>
      </c>
      <c r="AH1204" s="12" t="s">
        <v>151</v>
      </c>
      <c r="AI1204" s="12"/>
      <c r="AJ1204" s="32">
        <f>IF(AE1204&lt;&gt;AE1203,"1",IF(C1204&gt;C1203,AJ1203+1,"1"))</f>
        <v>9</v>
      </c>
      <c r="AK1204" s="10">
        <f>IF(G1204="Top",AJ1204*1,IF(G1204="Bottom",AJ1204+10,""))</f>
        <v>9</v>
      </c>
      <c r="AL1204" s="11" t="s">
        <v>2123</v>
      </c>
      <c r="AN1204" s="10"/>
      <c r="AO1204" s="10"/>
      <c r="AP1204" s="7"/>
      <c r="AQ1204" s="10"/>
      <c r="AR1204" s="10"/>
      <c r="AS1204" s="10"/>
      <c r="AT1204" s="10"/>
      <c r="AU1204" s="10"/>
      <c r="AV1204" s="10"/>
      <c r="AW1204" s="10"/>
      <c r="AX1204" s="10"/>
      <c r="AY1204" s="10"/>
      <c r="AZ1204" s="10"/>
      <c r="BA1204" s="10"/>
      <c r="BB1204" s="10"/>
      <c r="BC1204" s="10"/>
      <c r="BD1204" s="10"/>
      <c r="BE1204" s="10"/>
    </row>
    <row r="1205" spans="1:73" s="11" customFormat="1" ht="11.25" x14ac:dyDescent="0.2">
      <c r="A1205" s="1">
        <v>45</v>
      </c>
      <c r="B1205" s="1" t="s">
        <v>151</v>
      </c>
      <c r="C1205" s="24">
        <v>42898</v>
      </c>
      <c r="D1205" s="1">
        <v>6.4</v>
      </c>
      <c r="E1205" s="39">
        <v>2.4</v>
      </c>
      <c r="F1205" s="1">
        <v>1.5</v>
      </c>
      <c r="G1205" s="1" t="s">
        <v>4</v>
      </c>
      <c r="H1205" s="5">
        <v>1.9300000000000001E-2</v>
      </c>
      <c r="I1205" s="6">
        <v>1.028</v>
      </c>
      <c r="J1205" s="6">
        <v>0.06</v>
      </c>
      <c r="K1205" s="6">
        <v>1.3280000000000001</v>
      </c>
      <c r="L1205" s="6">
        <f>IF(H1205="","",IF(K1205="","",K1205/H1205))</f>
        <v>68.808290155440417</v>
      </c>
      <c r="M1205" s="1">
        <v>11</v>
      </c>
      <c r="N1205" s="20">
        <v>7.5</v>
      </c>
      <c r="O1205" s="13">
        <v>221.5</v>
      </c>
      <c r="P1205" s="1">
        <v>27.4</v>
      </c>
      <c r="Q1205" s="39">
        <v>0.9</v>
      </c>
      <c r="R1205" s="13"/>
      <c r="S1205" s="6">
        <v>0.15</v>
      </c>
      <c r="T1205" s="6">
        <v>3.2</v>
      </c>
      <c r="U1205" s="6">
        <v>1.43</v>
      </c>
      <c r="V1205" s="6">
        <v>0.97</v>
      </c>
      <c r="W1205" s="6">
        <v>0</v>
      </c>
      <c r="X1205" s="6">
        <f>IF(T1205="","",T1205-U1205-V1205-W1205)</f>
        <v>0.80000000000000027</v>
      </c>
      <c r="Y1205" s="9">
        <f>IF(U1205="","",U1205/$T1205)</f>
        <v>0.44687499999999997</v>
      </c>
      <c r="Z1205" s="9">
        <f>IF(V1205="","",V1205/$T1205)</f>
        <v>0.30312499999999998</v>
      </c>
      <c r="AA1205" s="9">
        <f>IF(W1205="","",W1205/$T1205)</f>
        <v>0</v>
      </c>
      <c r="AB1205" s="9">
        <f>IF(X1205="","",X1205/$T1205)</f>
        <v>0.25000000000000006</v>
      </c>
      <c r="AC1205" s="21"/>
      <c r="AD1205" s="1"/>
      <c r="AE1205" s="1">
        <v>2017</v>
      </c>
      <c r="AF1205" s="1">
        <v>32</v>
      </c>
      <c r="AG1205" s="1">
        <v>24</v>
      </c>
      <c r="AH1205" s="12" t="s">
        <v>151</v>
      </c>
      <c r="AI1205" s="1"/>
      <c r="AJ1205" s="32" t="str">
        <f>IF(AE1205&lt;&gt;AE1204,"1",IF(C1205&gt;C1204,AJ1204+1,"1"))</f>
        <v>1</v>
      </c>
      <c r="AK1205" s="10">
        <f>IF(G1205="Top",AJ1205*1,IF(G1205="Bottom",AJ1205+10,""))</f>
        <v>1</v>
      </c>
      <c r="AL1205" s="11" t="s">
        <v>2766</v>
      </c>
      <c r="AM1205" s="14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</row>
    <row r="1206" spans="1:73" s="11" customFormat="1" ht="11.25" x14ac:dyDescent="0.2">
      <c r="A1206" s="1">
        <v>45</v>
      </c>
      <c r="B1206" s="1" t="s">
        <v>151</v>
      </c>
      <c r="C1206" s="24">
        <v>42912</v>
      </c>
      <c r="D1206" s="1">
        <v>6.3</v>
      </c>
      <c r="E1206" s="39">
        <v>2.5</v>
      </c>
      <c r="F1206" s="1">
        <v>1.5</v>
      </c>
      <c r="G1206" s="1" t="s">
        <v>4</v>
      </c>
      <c r="H1206" s="5">
        <v>2.4399999999999998E-2</v>
      </c>
      <c r="I1206" s="6">
        <v>0.80800000000000005</v>
      </c>
      <c r="J1206" s="6">
        <v>7.2999999999999995E-2</v>
      </c>
      <c r="K1206" s="6">
        <v>1.2190000000000001</v>
      </c>
      <c r="L1206" s="6">
        <f>IF(H1206="","",IF(K1206="","",K1206/H1206))</f>
        <v>49.959016393442631</v>
      </c>
      <c r="M1206" s="1">
        <v>10</v>
      </c>
      <c r="N1206" s="20">
        <v>7.28</v>
      </c>
      <c r="O1206" s="13">
        <v>210.5</v>
      </c>
      <c r="P1206" s="1"/>
      <c r="Q1206" s="39">
        <v>5</v>
      </c>
      <c r="R1206" s="13"/>
      <c r="S1206" s="6">
        <v>0.15</v>
      </c>
      <c r="T1206" s="6">
        <v>6.26</v>
      </c>
      <c r="U1206" s="6">
        <v>0.06</v>
      </c>
      <c r="V1206" s="6">
        <v>4.59</v>
      </c>
      <c r="W1206" s="6">
        <v>0</v>
      </c>
      <c r="X1206" s="6">
        <f>IF(T1206="","",T1206-U1206-V1206-W1206)</f>
        <v>1.6100000000000003</v>
      </c>
      <c r="Y1206" s="9">
        <f>IF(U1206="","",U1206/$T1206)</f>
        <v>9.5846645367412137E-3</v>
      </c>
      <c r="Z1206" s="9">
        <f>IF(V1206="","",V1206/$T1206)</f>
        <v>0.73322683706070291</v>
      </c>
      <c r="AA1206" s="9">
        <f>IF(W1206="","",W1206/$T1206)</f>
        <v>0</v>
      </c>
      <c r="AB1206" s="9">
        <f>IF(X1206="","",X1206/$T1206)</f>
        <v>0.25718849840255598</v>
      </c>
      <c r="AC1206" s="21"/>
      <c r="AD1206" s="1"/>
      <c r="AE1206" s="1">
        <v>2017</v>
      </c>
      <c r="AF1206" s="1">
        <v>22</v>
      </c>
      <c r="AG1206" s="1">
        <v>23</v>
      </c>
      <c r="AH1206" s="12" t="s">
        <v>151</v>
      </c>
      <c r="AI1206" s="1"/>
      <c r="AJ1206" s="32">
        <f>IF(AE1206&lt;&gt;AE1205,"1",IF(C1206&gt;C1205,AJ1205+1,"1"))</f>
        <v>2</v>
      </c>
      <c r="AK1206" s="10">
        <f>IF(G1206="Top",AJ1206*1,IF(G1206="Bottom",AJ1206+10,""))</f>
        <v>2</v>
      </c>
      <c r="AL1206" s="11" t="s">
        <v>3104</v>
      </c>
      <c r="AM1206" s="14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</row>
    <row r="1207" spans="1:73" s="11" customFormat="1" ht="11.25" x14ac:dyDescent="0.2">
      <c r="A1207" s="1">
        <v>45</v>
      </c>
      <c r="B1207" s="1" t="s">
        <v>151</v>
      </c>
      <c r="C1207" s="24">
        <v>42926</v>
      </c>
      <c r="D1207" s="1">
        <v>6.4</v>
      </c>
      <c r="E1207" s="39">
        <v>1.5</v>
      </c>
      <c r="F1207" s="1">
        <v>1.5</v>
      </c>
      <c r="G1207" s="1" t="s">
        <v>4</v>
      </c>
      <c r="H1207" s="5">
        <v>2.1899999999999999E-2</v>
      </c>
      <c r="I1207" s="6">
        <v>0.48199999999999998</v>
      </c>
      <c r="J1207" s="6">
        <v>6.2E-2</v>
      </c>
      <c r="K1207" s="6">
        <v>0.97599999999999998</v>
      </c>
      <c r="L1207" s="6">
        <f>IF(H1207="","",IF(K1207="","",K1207/H1207))</f>
        <v>44.566210045662103</v>
      </c>
      <c r="M1207" s="1">
        <v>14</v>
      </c>
      <c r="N1207" s="20">
        <v>7.83</v>
      </c>
      <c r="O1207" s="13">
        <v>192.5</v>
      </c>
      <c r="P1207" s="1"/>
      <c r="Q1207" s="39">
        <v>12.3</v>
      </c>
      <c r="R1207" s="13">
        <v>17.3</v>
      </c>
      <c r="S1207" s="6">
        <v>0.15</v>
      </c>
      <c r="T1207" s="6">
        <v>10.17</v>
      </c>
      <c r="U1207" s="6">
        <v>0</v>
      </c>
      <c r="V1207" s="6">
        <v>7.03</v>
      </c>
      <c r="W1207" s="6">
        <v>0.53</v>
      </c>
      <c r="X1207" s="6">
        <f>IF(T1207="","",T1207-U1207-V1207-W1207)</f>
        <v>2.6099999999999994</v>
      </c>
      <c r="Y1207" s="9">
        <f>IF(U1207="","",U1207/$T1207)</f>
        <v>0</v>
      </c>
      <c r="Z1207" s="9">
        <f>IF(V1207="","",V1207/$T1207)</f>
        <v>0.69124877089478864</v>
      </c>
      <c r="AA1207" s="9">
        <f>IF(W1207="","",W1207/$T1207)</f>
        <v>5.2114060963618487E-2</v>
      </c>
      <c r="AB1207" s="9">
        <f>IF(X1207="","",X1207/$T1207)</f>
        <v>0.25663716814159288</v>
      </c>
      <c r="AC1207" s="21"/>
      <c r="AD1207" s="1" t="s">
        <v>3478</v>
      </c>
      <c r="AE1207" s="1">
        <v>2017</v>
      </c>
      <c r="AF1207" s="1">
        <v>27</v>
      </c>
      <c r="AG1207" s="1">
        <v>25</v>
      </c>
      <c r="AH1207" s="12" t="s">
        <v>151</v>
      </c>
      <c r="AI1207" s="1"/>
      <c r="AJ1207" s="32">
        <f>IF(AE1207&lt;&gt;AE1206,"1",IF(C1207&gt;C1206,AJ1206+1,"1"))</f>
        <v>3</v>
      </c>
      <c r="AK1207" s="10">
        <f>IF(G1207="Top",AJ1207*1,IF(G1207="Bottom",AJ1207+10,""))</f>
        <v>3</v>
      </c>
      <c r="AL1207" s="11" t="s">
        <v>3479</v>
      </c>
      <c r="AM1207" s="14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</row>
    <row r="1208" spans="1:73" s="11" customFormat="1" ht="11.25" x14ac:dyDescent="0.2">
      <c r="A1208" s="1">
        <v>45</v>
      </c>
      <c r="B1208" s="1" t="s">
        <v>151</v>
      </c>
      <c r="C1208" s="24">
        <v>42940</v>
      </c>
      <c r="D1208" s="1">
        <v>6.5</v>
      </c>
      <c r="E1208" s="39">
        <v>1.3</v>
      </c>
      <c r="F1208" s="1">
        <v>1.5</v>
      </c>
      <c r="G1208" s="1" t="s">
        <v>4</v>
      </c>
      <c r="H1208" s="5">
        <v>3.0100000000000002E-2</v>
      </c>
      <c r="I1208" s="6">
        <v>0.16500000000000001</v>
      </c>
      <c r="J1208" s="6">
        <v>3.5000000000000003E-2</v>
      </c>
      <c r="K1208" s="6">
        <v>1.024</v>
      </c>
      <c r="L1208" s="6">
        <f>IF(H1208="","",IF(K1208="","",K1208/H1208))</f>
        <v>34.019933554817271</v>
      </c>
      <c r="M1208" s="1">
        <v>20</v>
      </c>
      <c r="N1208" s="20">
        <v>7.01</v>
      </c>
      <c r="O1208" s="13">
        <v>172.9</v>
      </c>
      <c r="P1208" s="1"/>
      <c r="Q1208" s="39">
        <v>12.4</v>
      </c>
      <c r="R1208" s="13"/>
      <c r="S1208" s="6">
        <v>0.15</v>
      </c>
      <c r="T1208" s="6">
        <v>11.04</v>
      </c>
      <c r="U1208" s="6">
        <v>0</v>
      </c>
      <c r="V1208" s="6">
        <v>5.09</v>
      </c>
      <c r="W1208" s="6">
        <v>0.17</v>
      </c>
      <c r="X1208" s="6">
        <f>IF(T1208="","",T1208-U1208-V1208-W1208)</f>
        <v>5.7799999999999994</v>
      </c>
      <c r="Y1208" s="9">
        <f>IF(U1208="","",U1208/$T1208)</f>
        <v>0</v>
      </c>
      <c r="Z1208" s="9">
        <f>IF(V1208="","",V1208/$T1208)</f>
        <v>0.46105072463768121</v>
      </c>
      <c r="AA1208" s="9">
        <f>IF(W1208="","",W1208/$T1208)</f>
        <v>1.5398550724637684E-2</v>
      </c>
      <c r="AB1208" s="9">
        <f>IF(X1208="","",X1208/$T1208)</f>
        <v>0.52355072463768115</v>
      </c>
      <c r="AC1208" s="21"/>
      <c r="AD1208" s="1" t="s">
        <v>3873</v>
      </c>
      <c r="AE1208" s="1">
        <v>2017</v>
      </c>
      <c r="AF1208" s="1">
        <v>21</v>
      </c>
      <c r="AG1208" s="1">
        <v>23</v>
      </c>
      <c r="AH1208" s="12" t="s">
        <v>151</v>
      </c>
      <c r="AI1208" s="1"/>
      <c r="AJ1208" s="32">
        <f>IF(AE1208&lt;&gt;AE1207,"1",IF(C1208&gt;C1207,AJ1207+1,"1"))</f>
        <v>4</v>
      </c>
      <c r="AK1208" s="10">
        <f>IF(G1208="Top",AJ1208*1,IF(G1208="Bottom",AJ1208+10,""))</f>
        <v>4</v>
      </c>
      <c r="AL1208" s="11" t="s">
        <v>3874</v>
      </c>
      <c r="AM1208" s="14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</row>
    <row r="1209" spans="1:73" s="11" customFormat="1" ht="11.25" x14ac:dyDescent="0.2">
      <c r="A1209" s="1">
        <v>45</v>
      </c>
      <c r="B1209" s="1" t="s">
        <v>151</v>
      </c>
      <c r="C1209" s="24">
        <v>42954</v>
      </c>
      <c r="D1209" s="1">
        <v>6.4</v>
      </c>
      <c r="E1209" s="39">
        <v>2.2000000000000002</v>
      </c>
      <c r="F1209" s="1">
        <v>1.5</v>
      </c>
      <c r="G1209" s="1" t="s">
        <v>4</v>
      </c>
      <c r="H1209" s="5">
        <v>0.02</v>
      </c>
      <c r="I1209" s="6">
        <v>0.53700000000000003</v>
      </c>
      <c r="J1209" s="6">
        <v>4.4999999999999998E-2</v>
      </c>
      <c r="K1209" s="6">
        <v>0.90300000000000002</v>
      </c>
      <c r="L1209" s="6">
        <f>IF(H1209="","",IF(K1209="","",K1209/H1209))</f>
        <v>45.15</v>
      </c>
      <c r="M1209" s="1">
        <v>15</v>
      </c>
      <c r="N1209" s="20">
        <v>7.58</v>
      </c>
      <c r="O1209" s="13">
        <v>228</v>
      </c>
      <c r="P1209" s="1">
        <v>25.8</v>
      </c>
      <c r="Q1209" s="39">
        <v>8.1</v>
      </c>
      <c r="R1209" s="13"/>
      <c r="S1209" s="6">
        <v>0.15</v>
      </c>
      <c r="T1209" s="6">
        <v>4</v>
      </c>
      <c r="U1209" s="6">
        <v>0</v>
      </c>
      <c r="V1209" s="6">
        <v>1.94</v>
      </c>
      <c r="W1209" s="6">
        <v>0.42</v>
      </c>
      <c r="X1209" s="6">
        <f>IF(T1209="","",T1209-U1209-V1209-W1209)</f>
        <v>1.6400000000000001</v>
      </c>
      <c r="Y1209" s="9">
        <f>IF(U1209="","",U1209/$T1209)</f>
        <v>0</v>
      </c>
      <c r="Z1209" s="9">
        <f>IF(V1209="","",V1209/$T1209)</f>
        <v>0.48499999999999999</v>
      </c>
      <c r="AA1209" s="9">
        <f>IF(W1209="","",W1209/$T1209)</f>
        <v>0.105</v>
      </c>
      <c r="AB1209" s="9">
        <f>IF(X1209="","",X1209/$T1209)</f>
        <v>0.41000000000000003</v>
      </c>
      <c r="AC1209" s="21"/>
      <c r="AD1209" s="1"/>
      <c r="AE1209" s="1">
        <v>2017</v>
      </c>
      <c r="AF1209" s="1">
        <v>23</v>
      </c>
      <c r="AG1209" s="1">
        <v>23</v>
      </c>
      <c r="AH1209" s="12" t="s">
        <v>151</v>
      </c>
      <c r="AI1209" s="1"/>
      <c r="AJ1209" s="32">
        <f>IF(AE1209&lt;&gt;AE1208,"1",IF(C1209&gt;C1208,AJ1208+1,"1"))</f>
        <v>5</v>
      </c>
      <c r="AK1209" s="10">
        <f>IF(G1209="Top",AJ1209*1,IF(G1209="Bottom",AJ1209+10,""))</f>
        <v>5</v>
      </c>
      <c r="AL1209" s="11" t="s">
        <v>4280</v>
      </c>
      <c r="AM1209" s="14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</row>
    <row r="1210" spans="1:73" s="11" customFormat="1" ht="11.25" x14ac:dyDescent="0.2">
      <c r="A1210" s="1">
        <v>45</v>
      </c>
      <c r="B1210" s="1" t="s">
        <v>151</v>
      </c>
      <c r="C1210" s="24">
        <v>42968</v>
      </c>
      <c r="D1210" s="1">
        <v>6.4</v>
      </c>
      <c r="E1210" s="39">
        <v>2.5</v>
      </c>
      <c r="F1210" s="1">
        <v>1.5</v>
      </c>
      <c r="G1210" s="1" t="s">
        <v>4</v>
      </c>
      <c r="H1210" s="5">
        <v>2.0899999999999998E-2</v>
      </c>
      <c r="I1210" s="6">
        <v>0.497</v>
      </c>
      <c r="J1210" s="6">
        <v>3.2000000000000001E-2</v>
      </c>
      <c r="K1210" s="6">
        <v>0.33600000000000002</v>
      </c>
      <c r="L1210" s="6">
        <f>IF(H1210="","",IF(K1210="","",K1210/H1210))</f>
        <v>16.076555023923447</v>
      </c>
      <c r="M1210" s="1">
        <v>11</v>
      </c>
      <c r="N1210" s="20">
        <v>7.93</v>
      </c>
      <c r="O1210" s="13">
        <v>229.1</v>
      </c>
      <c r="P1210" s="1"/>
      <c r="Q1210" s="39">
        <v>5.7</v>
      </c>
      <c r="R1210" s="13"/>
      <c r="S1210" s="6">
        <v>0.15</v>
      </c>
      <c r="T1210" s="6">
        <v>2.68</v>
      </c>
      <c r="U1210" s="6">
        <v>0.37</v>
      </c>
      <c r="V1210" s="6">
        <v>0.85</v>
      </c>
      <c r="W1210" s="6">
        <v>0</v>
      </c>
      <c r="X1210" s="6">
        <f>IF(T1210="","",T1210-U1210-V1210-W1210)</f>
        <v>1.46</v>
      </c>
      <c r="Y1210" s="9">
        <f>IF(U1210="","",U1210/$T1210)</f>
        <v>0.1380597014925373</v>
      </c>
      <c r="Z1210" s="9">
        <f>IF(V1210="","",V1210/$T1210)</f>
        <v>0.31716417910447758</v>
      </c>
      <c r="AA1210" s="9">
        <f>IF(W1210="","",W1210/$T1210)</f>
        <v>0</v>
      </c>
      <c r="AB1210" s="9">
        <f>IF(X1210="","",X1210/$T1210)</f>
        <v>0.54477611940298498</v>
      </c>
      <c r="AC1210" s="21"/>
      <c r="AD1210" s="1"/>
      <c r="AE1210" s="1">
        <v>2017</v>
      </c>
      <c r="AF1210" s="1">
        <v>25</v>
      </c>
      <c r="AG1210" s="1">
        <v>25</v>
      </c>
      <c r="AH1210" s="12" t="s">
        <v>151</v>
      </c>
      <c r="AI1210" s="1"/>
      <c r="AJ1210" s="32">
        <f>IF(AE1210&lt;&gt;AE1209,"1",IF(C1210&gt;C1209,AJ1209+1,"1"))</f>
        <v>6</v>
      </c>
      <c r="AK1210" s="10">
        <f>IF(G1210="Top",AJ1210*1,IF(G1210="Bottom",AJ1210+10,""))</f>
        <v>6</v>
      </c>
      <c r="AL1210" s="11" t="s">
        <v>4670</v>
      </c>
      <c r="AM1210" s="14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</row>
    <row r="1211" spans="1:73" s="11" customFormat="1" ht="11.25" x14ac:dyDescent="0.2">
      <c r="A1211" s="1">
        <v>45</v>
      </c>
      <c r="B1211" s="1" t="s">
        <v>151</v>
      </c>
      <c r="C1211" s="24">
        <v>42982</v>
      </c>
      <c r="D1211" s="1">
        <v>6.6</v>
      </c>
      <c r="E1211" s="39">
        <v>2.2999999999999998</v>
      </c>
      <c r="F1211" s="1">
        <v>1.5</v>
      </c>
      <c r="G1211" s="1" t="s">
        <v>4</v>
      </c>
      <c r="H1211" s="5">
        <v>2.8500000000000001E-2</v>
      </c>
      <c r="I1211" s="6">
        <v>0.23300000000000001</v>
      </c>
      <c r="J1211" s="6">
        <v>6.7000000000000004E-2</v>
      </c>
      <c r="K1211" s="6">
        <v>0.70599999999999996</v>
      </c>
      <c r="L1211" s="6">
        <f>IF(H1211="","",IF(K1211="","",K1211/H1211))</f>
        <v>24.771929824561401</v>
      </c>
      <c r="M1211" s="1">
        <v>9</v>
      </c>
      <c r="N1211" s="20">
        <v>7.98</v>
      </c>
      <c r="O1211" s="13">
        <v>191.2</v>
      </c>
      <c r="P1211" s="1"/>
      <c r="Q1211" s="39">
        <v>4.5999999999999996</v>
      </c>
      <c r="R1211" s="13">
        <v>19.600000000000001</v>
      </c>
      <c r="S1211" s="6">
        <v>0.15</v>
      </c>
      <c r="T1211" s="6">
        <v>5.6999999999999993</v>
      </c>
      <c r="U1211" s="6">
        <v>2.4</v>
      </c>
      <c r="V1211" s="6">
        <v>0.99</v>
      </c>
      <c r="W1211" s="6">
        <v>0</v>
      </c>
      <c r="X1211" s="6">
        <f>IF(T1211="","",T1211-U1211-V1211-W1211)</f>
        <v>2.3099999999999996</v>
      </c>
      <c r="Y1211" s="9">
        <f>IF(U1211="","",U1211/$T1211)</f>
        <v>0.4210526315789474</v>
      </c>
      <c r="Z1211" s="9">
        <f>IF(V1211="","",V1211/$T1211)</f>
        <v>0.1736842105263158</v>
      </c>
      <c r="AA1211" s="9">
        <f>IF(W1211="","",W1211/$T1211)</f>
        <v>0</v>
      </c>
      <c r="AB1211" s="9">
        <f>IF(X1211="","",X1211/$T1211)</f>
        <v>0.40526315789473683</v>
      </c>
      <c r="AC1211" s="21"/>
      <c r="AD1211" s="1"/>
      <c r="AE1211" s="1">
        <v>2017</v>
      </c>
      <c r="AF1211" s="1">
        <v>20</v>
      </c>
      <c r="AG1211" s="1">
        <v>20</v>
      </c>
      <c r="AH1211" s="12" t="s">
        <v>151</v>
      </c>
      <c r="AI1211" s="1"/>
      <c r="AJ1211" s="32">
        <f>IF(AE1211&lt;&gt;AE1210,"1",IF(C1211&gt;C1210,AJ1210+1,"1"))</f>
        <v>7</v>
      </c>
      <c r="AK1211" s="10">
        <f>IF(G1211="Top",AJ1211*1,IF(G1211="Bottom",AJ1211+10,""))</f>
        <v>7</v>
      </c>
      <c r="AL1211" s="11" t="s">
        <v>4993</v>
      </c>
      <c r="AM1211" s="14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</row>
    <row r="1212" spans="1:73" s="11" customFormat="1" ht="11.25" x14ac:dyDescent="0.2">
      <c r="A1212" s="1">
        <v>45</v>
      </c>
      <c r="B1212" s="1" t="s">
        <v>151</v>
      </c>
      <c r="C1212" s="24">
        <v>43002</v>
      </c>
      <c r="D1212" s="1">
        <v>26.5</v>
      </c>
      <c r="E1212" s="39">
        <v>1.9</v>
      </c>
      <c r="F1212" s="1">
        <v>1.5</v>
      </c>
      <c r="G1212" s="1" t="s">
        <v>4</v>
      </c>
      <c r="H1212" s="5">
        <v>2.2800000000000001E-2</v>
      </c>
      <c r="I1212" s="6">
        <v>3.9E-2</v>
      </c>
      <c r="J1212" s="6">
        <v>2.5000000000000001E-2</v>
      </c>
      <c r="K1212" s="6">
        <v>0.55000000000000004</v>
      </c>
      <c r="L1212" s="6">
        <f>IF(H1212="","",IF(K1212="","",K1212/H1212))</f>
        <v>24.12280701754386</v>
      </c>
      <c r="M1212" s="1">
        <v>9</v>
      </c>
      <c r="N1212" s="20">
        <v>7.82</v>
      </c>
      <c r="O1212" s="13">
        <v>217.9</v>
      </c>
      <c r="P1212" s="1"/>
      <c r="Q1212" s="39">
        <v>8.8000000000000007</v>
      </c>
      <c r="R1212" s="13"/>
      <c r="S1212" s="6">
        <v>0.15</v>
      </c>
      <c r="T1212" s="6">
        <v>6.84</v>
      </c>
      <c r="U1212" s="6">
        <v>2.5</v>
      </c>
      <c r="V1212" s="6">
        <v>2.2000000000000002</v>
      </c>
      <c r="W1212" s="6">
        <v>0</v>
      </c>
      <c r="X1212" s="6">
        <f>IF(T1212="","",T1212-U1212-V1212-W1212)</f>
        <v>2.1399999999999997</v>
      </c>
      <c r="Y1212" s="9">
        <f>IF(U1212="","",U1212/$T1212)</f>
        <v>0.36549707602339182</v>
      </c>
      <c r="Z1212" s="9">
        <f>IF(V1212="","",V1212/$T1212)</f>
        <v>0.32163742690058483</v>
      </c>
      <c r="AA1212" s="9">
        <f>IF(W1212="","",W1212/$T1212)</f>
        <v>0</v>
      </c>
      <c r="AB1212" s="9">
        <f>IF(X1212="","",X1212/$T1212)</f>
        <v>0.31286549707602335</v>
      </c>
      <c r="AC1212" s="21"/>
      <c r="AD1212" s="1"/>
      <c r="AE1212" s="1">
        <v>2017</v>
      </c>
      <c r="AF1212" s="1">
        <v>32</v>
      </c>
      <c r="AG1212" s="1">
        <v>25</v>
      </c>
      <c r="AH1212" s="12" t="s">
        <v>151</v>
      </c>
      <c r="AI1212" s="1"/>
      <c r="AJ1212" s="32">
        <f>IF(AE1212&lt;&gt;AE1211,"1",IF(C1212&gt;C1211,AJ1211+1,"1"))</f>
        <v>8</v>
      </c>
      <c r="AK1212" s="10">
        <f>IF(G1212="Top",AJ1212*1,IF(G1212="Bottom",AJ1212+10,""))</f>
        <v>8</v>
      </c>
      <c r="AL1212" s="11" t="s">
        <v>5616</v>
      </c>
      <c r="AM1212" s="14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</row>
    <row r="1213" spans="1:73" s="11" customFormat="1" ht="11.25" hidden="1" x14ac:dyDescent="0.2">
      <c r="A1213" s="15">
        <v>46</v>
      </c>
      <c r="B1213" s="12" t="s">
        <v>121</v>
      </c>
      <c r="C1213" s="16">
        <v>42526</v>
      </c>
      <c r="D1213" s="3"/>
      <c r="E1213" s="4"/>
      <c r="F1213" s="3">
        <v>7</v>
      </c>
      <c r="G1213" s="7" t="s">
        <v>1</v>
      </c>
      <c r="H1213" s="17">
        <v>8.3000000000000001E-3</v>
      </c>
      <c r="I1213" s="4"/>
      <c r="J1213" s="4">
        <v>3.7999999999999999E-2</v>
      </c>
      <c r="K1213" s="4"/>
      <c r="L1213" s="4" t="str">
        <f>IF(K1213="","",IF(H1213="","",K1213/H1213))</f>
        <v/>
      </c>
      <c r="M1213" s="7"/>
      <c r="N1213" s="4"/>
      <c r="O1213" s="7"/>
      <c r="P1213" s="3"/>
      <c r="Q1213" s="4"/>
      <c r="R1213" s="3"/>
      <c r="S1213" s="4"/>
      <c r="T1213" s="8"/>
      <c r="U1213" s="8"/>
      <c r="V1213" s="4"/>
      <c r="W1213" s="4"/>
      <c r="X1213" s="4" t="str">
        <f>IF(T1213="","",IF(W1213="","",(T1213-U1213-V1213-W1213)))</f>
        <v/>
      </c>
      <c r="Y1213" s="9" t="str">
        <f>IF(U1213="","",U1213/$T1213)</f>
        <v/>
      </c>
      <c r="Z1213" s="9" t="str">
        <f>IF(V1213="","",V1213/$T1213)</f>
        <v/>
      </c>
      <c r="AA1213" s="9" t="str">
        <f>IF(W1213="","",W1213/$T1213)</f>
        <v/>
      </c>
      <c r="AB1213" s="9" t="str">
        <f>IF(X1213="","",X1213/$T1213)</f>
        <v/>
      </c>
      <c r="AC1213" s="9"/>
      <c r="AD1213" s="8"/>
      <c r="AE1213" s="10">
        <v>2016</v>
      </c>
      <c r="AF1213" s="7"/>
      <c r="AG1213" s="7">
        <v>22</v>
      </c>
      <c r="AH1213" s="12" t="s">
        <v>122</v>
      </c>
      <c r="AI1213" s="12"/>
      <c r="AJ1213" s="32" t="str">
        <f>IF(AE1213&lt;&gt;AE1212,"1",IF(C1213&gt;C1212,AJ1212+1,"1"))</f>
        <v>1</v>
      </c>
      <c r="AK1213" s="10">
        <f>IF(G1213="Top",AJ1213*1,IF(G1213="Bottom",AJ1213+10,""))</f>
        <v>11</v>
      </c>
      <c r="AL1213" s="11" t="s">
        <v>123</v>
      </c>
      <c r="AN1213" s="10"/>
      <c r="AO1213" s="10"/>
      <c r="AP1213" s="7"/>
      <c r="AQ1213" s="10"/>
      <c r="AR1213" s="10"/>
      <c r="AS1213" s="10"/>
      <c r="AT1213" s="10"/>
      <c r="AU1213" s="10"/>
      <c r="AV1213" s="10"/>
      <c r="AW1213" s="10"/>
      <c r="AX1213" s="10"/>
      <c r="AY1213" s="10"/>
      <c r="AZ1213" s="10"/>
      <c r="BA1213" s="10"/>
      <c r="BB1213" s="10"/>
      <c r="BC1213" s="10"/>
      <c r="BD1213" s="10"/>
      <c r="BE1213" s="10"/>
    </row>
    <row r="1214" spans="1:73" s="11" customFormat="1" ht="11.25" x14ac:dyDescent="0.2">
      <c r="A1214" s="15">
        <v>46</v>
      </c>
      <c r="B1214" s="12" t="s">
        <v>121</v>
      </c>
      <c r="C1214" s="16">
        <v>42526</v>
      </c>
      <c r="D1214" s="3">
        <v>8.4</v>
      </c>
      <c r="E1214" s="38">
        <v>7</v>
      </c>
      <c r="F1214" s="3">
        <v>1.5</v>
      </c>
      <c r="G1214" s="7" t="s">
        <v>4</v>
      </c>
      <c r="H1214" s="17">
        <v>7.3000000000000001E-3</v>
      </c>
      <c r="I1214" s="4">
        <v>1.9E-2</v>
      </c>
      <c r="J1214" s="4">
        <v>3.9E-2</v>
      </c>
      <c r="K1214" s="4">
        <v>0.157</v>
      </c>
      <c r="L1214" s="4">
        <f>IF(K1214="","",IF(H1214="","",K1214/H1214))</f>
        <v>21.506849315068493</v>
      </c>
      <c r="M1214" s="7">
        <v>19</v>
      </c>
      <c r="N1214" s="4">
        <v>7.42</v>
      </c>
      <c r="O1214" s="7">
        <v>224.9</v>
      </c>
      <c r="P1214" s="3">
        <v>28.2</v>
      </c>
      <c r="Q1214" s="38">
        <v>1</v>
      </c>
      <c r="R1214" s="3"/>
      <c r="S1214" s="4">
        <v>0.15</v>
      </c>
      <c r="T1214" s="8">
        <v>0</v>
      </c>
      <c r="U1214" s="8">
        <v>0</v>
      </c>
      <c r="V1214" s="4">
        <v>0</v>
      </c>
      <c r="W1214" s="4">
        <v>0</v>
      </c>
      <c r="X1214" s="4">
        <f>IF(T1214="","",IF(W1214="","",(T1214-U1214-V1214-W1214)))</f>
        <v>0</v>
      </c>
      <c r="Y1214" s="9" t="e">
        <f>IF(U1214="","",U1214/$T1214)</f>
        <v>#DIV/0!</v>
      </c>
      <c r="Z1214" s="9" t="e">
        <f>IF(V1214="","",V1214/$T1214)</f>
        <v>#DIV/0!</v>
      </c>
      <c r="AA1214" s="9" t="e">
        <f>IF(W1214="","",W1214/$T1214)</f>
        <v>#DIV/0!</v>
      </c>
      <c r="AB1214" s="9" t="e">
        <f>IF(X1214="","",X1214/$T1214)</f>
        <v>#DIV/0!</v>
      </c>
      <c r="AC1214" s="9"/>
      <c r="AD1214" s="8"/>
      <c r="AE1214" s="10">
        <v>2016</v>
      </c>
      <c r="AF1214" s="7">
        <v>22</v>
      </c>
      <c r="AG1214" s="7">
        <v>23</v>
      </c>
      <c r="AH1214" s="12" t="s">
        <v>122</v>
      </c>
      <c r="AI1214" s="12"/>
      <c r="AJ1214" s="32" t="str">
        <f>IF(AE1214&lt;&gt;AE1213,"1",IF(C1214&gt;C1213,AJ1213+1,"1"))</f>
        <v>1</v>
      </c>
      <c r="AK1214" s="10">
        <f>IF(G1214="Top",AJ1214*1,IF(G1214="Bottom",AJ1214+10,""))</f>
        <v>1</v>
      </c>
      <c r="AL1214" s="11" t="s">
        <v>124</v>
      </c>
      <c r="AN1214" s="10"/>
      <c r="AO1214" s="10"/>
      <c r="AP1214" s="7"/>
      <c r="AQ1214" s="10"/>
      <c r="AR1214" s="10"/>
      <c r="AS1214" s="10"/>
      <c r="AT1214" s="10"/>
      <c r="AU1214" s="10"/>
      <c r="AV1214" s="10"/>
      <c r="AW1214" s="10"/>
      <c r="AX1214" s="10"/>
      <c r="AY1214" s="10"/>
      <c r="AZ1214" s="10"/>
      <c r="BA1214" s="10"/>
      <c r="BB1214" s="10"/>
      <c r="BC1214" s="10"/>
      <c r="BD1214" s="10"/>
      <c r="BE1214" s="10"/>
    </row>
    <row r="1215" spans="1:73" s="11" customFormat="1" ht="11.25" hidden="1" x14ac:dyDescent="0.2">
      <c r="A1215" s="15">
        <v>46</v>
      </c>
      <c r="B1215" s="12" t="s">
        <v>121</v>
      </c>
      <c r="C1215" s="16">
        <v>42540</v>
      </c>
      <c r="D1215" s="3"/>
      <c r="E1215" s="4"/>
      <c r="F1215" s="3">
        <v>7</v>
      </c>
      <c r="G1215" s="7" t="s">
        <v>1</v>
      </c>
      <c r="H1215" s="17">
        <v>9.300000000000001E-3</v>
      </c>
      <c r="I1215" s="4"/>
      <c r="J1215" s="4" t="s">
        <v>35</v>
      </c>
      <c r="K1215" s="4"/>
      <c r="L1215" s="4" t="str">
        <f>IF(K1215="","",IF(H1215="","",K1215/H1215))</f>
        <v/>
      </c>
      <c r="M1215" s="7"/>
      <c r="N1215" s="4"/>
      <c r="O1215" s="7"/>
      <c r="P1215" s="3"/>
      <c r="Q1215" s="4"/>
      <c r="R1215" s="3"/>
      <c r="S1215" s="4"/>
      <c r="T1215" s="8"/>
      <c r="U1215" s="8"/>
      <c r="V1215" s="4"/>
      <c r="W1215" s="4"/>
      <c r="X1215" s="4" t="str">
        <f>IF(T1215="","",IF(W1215="","",(T1215-U1215-V1215-W1215)))</f>
        <v/>
      </c>
      <c r="Y1215" s="9" t="str">
        <f>IF(U1215="","",U1215/$T1215)</f>
        <v/>
      </c>
      <c r="Z1215" s="9" t="str">
        <f>IF(V1215="","",V1215/$T1215)</f>
        <v/>
      </c>
      <c r="AA1215" s="9" t="str">
        <f>IF(W1215="","",W1215/$T1215)</f>
        <v/>
      </c>
      <c r="AB1215" s="9" t="str">
        <f>IF(X1215="","",X1215/$T1215)</f>
        <v/>
      </c>
      <c r="AC1215" s="9"/>
      <c r="AD1215" s="8"/>
      <c r="AE1215" s="10">
        <v>2016</v>
      </c>
      <c r="AF1215" s="7"/>
      <c r="AG1215" s="7">
        <v>19</v>
      </c>
      <c r="AH1215" s="12" t="s">
        <v>122</v>
      </c>
      <c r="AI1215" s="12"/>
      <c r="AJ1215" s="32">
        <f>IF(AE1215&lt;&gt;AE1214,"1",IF(C1215&gt;C1214,AJ1214+1,"1"))</f>
        <v>2</v>
      </c>
      <c r="AK1215" s="10">
        <f>IF(G1215="Top",AJ1215*1,IF(G1215="Bottom",AJ1215+10,""))</f>
        <v>12</v>
      </c>
      <c r="AL1215" s="11" t="s">
        <v>370</v>
      </c>
      <c r="AN1215" s="10"/>
      <c r="AO1215" s="10"/>
      <c r="AP1215" s="7"/>
      <c r="AQ1215" s="10"/>
      <c r="AR1215" s="10"/>
      <c r="AS1215" s="10"/>
      <c r="AT1215" s="10"/>
      <c r="AU1215" s="10"/>
      <c r="AV1215" s="10"/>
      <c r="AW1215" s="10"/>
      <c r="AX1215" s="10"/>
      <c r="AY1215" s="10"/>
      <c r="AZ1215" s="10"/>
      <c r="BA1215" s="10"/>
      <c r="BB1215" s="10"/>
      <c r="BC1215" s="10"/>
      <c r="BD1215" s="10"/>
      <c r="BE1215" s="10"/>
    </row>
    <row r="1216" spans="1:73" s="11" customFormat="1" ht="11.25" hidden="1" x14ac:dyDescent="0.2">
      <c r="A1216" s="15">
        <v>46</v>
      </c>
      <c r="B1216" s="12" t="s">
        <v>121</v>
      </c>
      <c r="C1216" s="16">
        <v>42540</v>
      </c>
      <c r="D1216" s="3"/>
      <c r="E1216" s="4"/>
      <c r="F1216" s="3"/>
      <c r="G1216" s="10" t="s">
        <v>13</v>
      </c>
      <c r="H1216" s="17"/>
      <c r="I1216" s="4"/>
      <c r="J1216" s="4"/>
      <c r="K1216" s="4"/>
      <c r="L1216" s="4" t="str">
        <f>IF(K1216="","",IF(H1216="","",K1216/H1216))</f>
        <v/>
      </c>
      <c r="M1216" s="7"/>
      <c r="N1216" s="4"/>
      <c r="O1216" s="7"/>
      <c r="P1216" s="3"/>
      <c r="Q1216" s="4"/>
      <c r="R1216" s="3"/>
      <c r="S1216" s="4">
        <v>0.15</v>
      </c>
      <c r="T1216" s="8">
        <v>1812.5</v>
      </c>
      <c r="U1216" s="8">
        <v>0</v>
      </c>
      <c r="V1216" s="4">
        <v>1743</v>
      </c>
      <c r="W1216" s="4">
        <v>0</v>
      </c>
      <c r="X1216" s="4">
        <f>IF(T1216="","",IF(W1216="","",(T1216-U1216-V1216-W1216)))</f>
        <v>69.5</v>
      </c>
      <c r="Y1216" s="9">
        <f>IF(U1216="","",U1216/$T1216)</f>
        <v>0</v>
      </c>
      <c r="Z1216" s="9">
        <f>IF(V1216="","",V1216/$T1216)</f>
        <v>0.96165517241379306</v>
      </c>
      <c r="AA1216" s="9">
        <f>IF(W1216="","",W1216/$T1216)</f>
        <v>0</v>
      </c>
      <c r="AB1216" s="9">
        <f>IF(X1216="","",X1216/$T1216)</f>
        <v>3.8344827586206894E-2</v>
      </c>
      <c r="AC1216" s="9"/>
      <c r="AD1216" s="8" t="s">
        <v>371</v>
      </c>
      <c r="AE1216" s="10">
        <v>2016</v>
      </c>
      <c r="AF1216" s="7"/>
      <c r="AG1216" s="7"/>
      <c r="AH1216" s="12" t="s">
        <v>122</v>
      </c>
      <c r="AI1216" s="12"/>
      <c r="AJ1216" s="32" t="str">
        <f>IF(AE1216&lt;&gt;AE1215,"1",IF(C1216&gt;C1215,AJ1215+1,"1"))</f>
        <v>1</v>
      </c>
      <c r="AK1216" s="10" t="s">
        <v>28</v>
      </c>
      <c r="AL1216" s="11" t="s">
        <v>372</v>
      </c>
      <c r="AN1216" s="10"/>
      <c r="AO1216" s="10"/>
      <c r="AP1216" s="7"/>
      <c r="AQ1216" s="10"/>
      <c r="AR1216" s="10"/>
      <c r="AS1216" s="10"/>
      <c r="AT1216" s="10"/>
      <c r="AU1216" s="10"/>
      <c r="AV1216" s="10"/>
      <c r="AW1216" s="10"/>
      <c r="AX1216" s="10"/>
      <c r="AY1216" s="10"/>
      <c r="AZ1216" s="10"/>
      <c r="BA1216" s="10"/>
      <c r="BB1216" s="10"/>
      <c r="BC1216" s="10"/>
      <c r="BD1216" s="10"/>
      <c r="BE1216" s="10"/>
    </row>
    <row r="1217" spans="1:73" s="11" customFormat="1" ht="11.25" hidden="1" x14ac:dyDescent="0.2">
      <c r="A1217" s="15">
        <v>46</v>
      </c>
      <c r="B1217" s="12" t="s">
        <v>121</v>
      </c>
      <c r="C1217" s="16">
        <v>42540</v>
      </c>
      <c r="D1217" s="3"/>
      <c r="E1217" s="4"/>
      <c r="F1217" s="3"/>
      <c r="G1217" s="10" t="s">
        <v>13</v>
      </c>
      <c r="H1217" s="17"/>
      <c r="I1217" s="4"/>
      <c r="J1217" s="4"/>
      <c r="K1217" s="4"/>
      <c r="L1217" s="4" t="str">
        <f>IF(K1217="","",IF(H1217="","",K1217/H1217))</f>
        <v/>
      </c>
      <c r="M1217" s="7"/>
      <c r="N1217" s="4"/>
      <c r="O1217" s="7"/>
      <c r="P1217" s="3"/>
      <c r="Q1217" s="4"/>
      <c r="R1217" s="3"/>
      <c r="S1217" s="4">
        <v>0.15</v>
      </c>
      <c r="T1217" s="8">
        <v>2439.5</v>
      </c>
      <c r="U1217" s="8">
        <v>127.25</v>
      </c>
      <c r="V1217" s="4">
        <v>2240.25</v>
      </c>
      <c r="W1217" s="4">
        <v>0</v>
      </c>
      <c r="X1217" s="4">
        <f>IF(T1217="","",IF(W1217="","",(T1217-U1217-V1217-W1217)))</f>
        <v>72</v>
      </c>
      <c r="Y1217" s="9">
        <f>IF(U1217="","",U1217/$T1217)</f>
        <v>5.2162328345972536E-2</v>
      </c>
      <c r="Z1217" s="9">
        <f>IF(V1217="","",V1217/$T1217)</f>
        <v>0.91832342693174829</v>
      </c>
      <c r="AA1217" s="9">
        <f>IF(W1217="","",W1217/$T1217)</f>
        <v>0</v>
      </c>
      <c r="AB1217" s="9">
        <f>IF(X1217="","",X1217/$T1217)</f>
        <v>2.9514244722279155E-2</v>
      </c>
      <c r="AC1217" s="9"/>
      <c r="AD1217" s="8" t="s">
        <v>371</v>
      </c>
      <c r="AE1217" s="10">
        <v>2016</v>
      </c>
      <c r="AF1217" s="7"/>
      <c r="AG1217" s="7"/>
      <c r="AH1217" s="12" t="s">
        <v>122</v>
      </c>
      <c r="AI1217" s="12"/>
      <c r="AJ1217" s="32" t="str">
        <f>IF(AE1217&lt;&gt;AE1216,"1",IF(C1217&gt;C1216,AJ1216+1,"1"))</f>
        <v>1</v>
      </c>
      <c r="AK1217" s="10" t="s">
        <v>31</v>
      </c>
      <c r="AL1217" s="11" t="s">
        <v>373</v>
      </c>
      <c r="AN1217" s="10"/>
      <c r="AO1217" s="10"/>
      <c r="AP1217" s="7"/>
      <c r="AQ1217" s="10"/>
      <c r="AR1217" s="10"/>
      <c r="AS1217" s="10"/>
      <c r="AT1217" s="10"/>
      <c r="AU1217" s="10"/>
      <c r="AV1217" s="10"/>
      <c r="AW1217" s="10"/>
      <c r="AX1217" s="10"/>
      <c r="AY1217" s="10"/>
      <c r="AZ1217" s="10"/>
      <c r="BA1217" s="10"/>
      <c r="BB1217" s="10"/>
      <c r="BC1217" s="10"/>
      <c r="BD1217" s="10"/>
      <c r="BE1217" s="10"/>
    </row>
    <row r="1218" spans="1:73" s="11" customFormat="1" ht="11.25" x14ac:dyDescent="0.2">
      <c r="A1218" s="15">
        <v>46</v>
      </c>
      <c r="B1218" s="12" t="s">
        <v>121</v>
      </c>
      <c r="C1218" s="16">
        <v>42540</v>
      </c>
      <c r="D1218" s="3">
        <v>8.4</v>
      </c>
      <c r="E1218" s="38">
        <v>8.4</v>
      </c>
      <c r="F1218" s="3">
        <v>1.5</v>
      </c>
      <c r="G1218" s="7" t="s">
        <v>4</v>
      </c>
      <c r="H1218" s="17">
        <v>8.8999999999999999E-3</v>
      </c>
      <c r="I1218" s="4" t="s">
        <v>35</v>
      </c>
      <c r="J1218" s="4" t="s">
        <v>35</v>
      </c>
      <c r="K1218" s="4">
        <v>0.379</v>
      </c>
      <c r="L1218" s="4">
        <f>IF(K1218="","",IF(H1218="","",K1218/H1218))</f>
        <v>42.584269662921351</v>
      </c>
      <c r="M1218" s="7">
        <v>21</v>
      </c>
      <c r="N1218" s="4">
        <v>7.34</v>
      </c>
      <c r="O1218" s="7">
        <v>170.9</v>
      </c>
      <c r="P1218" s="3"/>
      <c r="Q1218" s="38">
        <v>0.5</v>
      </c>
      <c r="R1218" s="3"/>
      <c r="S1218" s="4">
        <v>0.15</v>
      </c>
      <c r="T1218" s="8">
        <v>0.14000000000000001</v>
      </c>
      <c r="U1218" s="8">
        <v>0.06</v>
      </c>
      <c r="V1218" s="4">
        <v>0.02</v>
      </c>
      <c r="W1218" s="4">
        <v>0</v>
      </c>
      <c r="X1218" s="4">
        <f>IF(T1218="","",IF(W1218="","",(T1218-U1218-V1218-W1218)))</f>
        <v>6.0000000000000012E-2</v>
      </c>
      <c r="Y1218" s="9">
        <f>IF(U1218="","",U1218/$T1218)</f>
        <v>0.42857142857142849</v>
      </c>
      <c r="Z1218" s="9">
        <f>IF(V1218="","",V1218/$T1218)</f>
        <v>0.14285714285714285</v>
      </c>
      <c r="AA1218" s="9">
        <f>IF(W1218="","",W1218/$T1218)</f>
        <v>0</v>
      </c>
      <c r="AB1218" s="9">
        <f>IF(X1218="","",X1218/$T1218)</f>
        <v>0.4285714285714286</v>
      </c>
      <c r="AC1218" s="9"/>
      <c r="AD1218" s="8"/>
      <c r="AE1218" s="10">
        <v>2016</v>
      </c>
      <c r="AF1218" s="7">
        <v>27</v>
      </c>
      <c r="AG1218" s="7">
        <v>22</v>
      </c>
      <c r="AH1218" s="12" t="s">
        <v>122</v>
      </c>
      <c r="AI1218" s="12"/>
      <c r="AJ1218" s="32" t="str">
        <f>IF(AE1218&lt;&gt;AE1217,"1",IF(C1218&gt;C1217,AJ1217+1,"1"))</f>
        <v>1</v>
      </c>
      <c r="AK1218" s="10">
        <f>IF(G1218="Top",AJ1218*1,IF(G1218="Bottom",AJ1218+10,""))</f>
        <v>1</v>
      </c>
      <c r="AL1218" s="11" t="s">
        <v>374</v>
      </c>
      <c r="AN1218" s="10"/>
      <c r="AO1218" s="10"/>
      <c r="AP1218" s="7"/>
      <c r="AQ1218" s="10"/>
      <c r="AR1218" s="10"/>
      <c r="AS1218" s="10"/>
      <c r="AT1218" s="10"/>
      <c r="AU1218" s="10"/>
      <c r="AV1218" s="10"/>
      <c r="AW1218" s="10"/>
      <c r="AX1218" s="10"/>
      <c r="AY1218" s="10"/>
      <c r="AZ1218" s="10"/>
      <c r="BA1218" s="10"/>
      <c r="BB1218" s="10"/>
      <c r="BC1218" s="10"/>
      <c r="BD1218" s="10"/>
      <c r="BE1218" s="10"/>
    </row>
    <row r="1219" spans="1:73" s="11" customFormat="1" ht="11.25" hidden="1" x14ac:dyDescent="0.2">
      <c r="A1219" s="15">
        <v>46</v>
      </c>
      <c r="B1219" s="12" t="s">
        <v>121</v>
      </c>
      <c r="C1219" s="16">
        <v>42554</v>
      </c>
      <c r="D1219" s="3"/>
      <c r="E1219" s="4"/>
      <c r="F1219" s="3">
        <v>7</v>
      </c>
      <c r="G1219" s="7" t="s">
        <v>1</v>
      </c>
      <c r="H1219" s="17">
        <v>9.9000000000000008E-3</v>
      </c>
      <c r="I1219" s="4"/>
      <c r="J1219" s="4">
        <v>4.2000000000000003E-2</v>
      </c>
      <c r="K1219" s="4"/>
      <c r="L1219" s="4" t="str">
        <f>IF(K1219="","",IF(H1219="","",K1219/H1219))</f>
        <v/>
      </c>
      <c r="M1219" s="7"/>
      <c r="N1219" s="4"/>
      <c r="O1219" s="7"/>
      <c r="P1219" s="3"/>
      <c r="Q1219" s="4"/>
      <c r="R1219" s="3"/>
      <c r="S1219" s="4"/>
      <c r="T1219" s="8"/>
      <c r="U1219" s="8"/>
      <c r="V1219" s="4"/>
      <c r="W1219" s="4"/>
      <c r="X1219" s="4" t="str">
        <f>IF(T1219="","",IF(W1219="","",(T1219-U1219-V1219-W1219)))</f>
        <v/>
      </c>
      <c r="Y1219" s="9" t="str">
        <f>IF(U1219="","",U1219/$T1219)</f>
        <v/>
      </c>
      <c r="Z1219" s="9" t="str">
        <f>IF(V1219="","",V1219/$T1219)</f>
        <v/>
      </c>
      <c r="AA1219" s="9" t="str">
        <f>IF(W1219="","",W1219/$T1219)</f>
        <v/>
      </c>
      <c r="AB1219" s="9" t="str">
        <f>IF(X1219="","",X1219/$T1219)</f>
        <v/>
      </c>
      <c r="AC1219" s="9"/>
      <c r="AD1219" s="8"/>
      <c r="AE1219" s="10">
        <v>2016</v>
      </c>
      <c r="AF1219" s="7"/>
      <c r="AG1219" s="7">
        <v>21</v>
      </c>
      <c r="AH1219" s="12" t="s">
        <v>122</v>
      </c>
      <c r="AI1219" s="12"/>
      <c r="AJ1219" s="32">
        <f>IF(AE1219&lt;&gt;AE1218,"1",IF(C1219&gt;C1218,AJ1218+1,"1"))</f>
        <v>2</v>
      </c>
      <c r="AK1219" s="10">
        <f>IF(G1219="Top",AJ1219*1,IF(G1219="Bottom",AJ1219+10,""))</f>
        <v>12</v>
      </c>
      <c r="AL1219" s="11" t="s">
        <v>626</v>
      </c>
      <c r="AN1219" s="10"/>
      <c r="AO1219" s="10"/>
      <c r="AP1219" s="7"/>
      <c r="AQ1219" s="10"/>
      <c r="AR1219" s="10"/>
      <c r="AS1219" s="10"/>
      <c r="AT1219" s="10"/>
      <c r="AU1219" s="10"/>
      <c r="AV1219" s="10"/>
      <c r="AW1219" s="10"/>
      <c r="AX1219" s="10"/>
      <c r="AY1219" s="10"/>
      <c r="AZ1219" s="10"/>
      <c r="BA1219" s="10"/>
      <c r="BB1219" s="10"/>
      <c r="BC1219" s="10"/>
      <c r="BD1219" s="10"/>
      <c r="BE1219" s="10"/>
    </row>
    <row r="1220" spans="1:73" s="11" customFormat="1" ht="11.25" x14ac:dyDescent="0.2">
      <c r="A1220" s="15">
        <v>46</v>
      </c>
      <c r="B1220" s="12" t="s">
        <v>121</v>
      </c>
      <c r="C1220" s="16">
        <v>42554</v>
      </c>
      <c r="D1220" s="3">
        <v>8.4</v>
      </c>
      <c r="E1220" s="38">
        <v>6.8</v>
      </c>
      <c r="F1220" s="3">
        <v>1.5</v>
      </c>
      <c r="G1220" s="7" t="s">
        <v>4</v>
      </c>
      <c r="H1220" s="17">
        <v>1.0500000000000001E-2</v>
      </c>
      <c r="I1220" s="4">
        <v>1.6E-2</v>
      </c>
      <c r="J1220" s="4">
        <v>3.7999999999999999E-2</v>
      </c>
      <c r="K1220" s="4">
        <v>0.191</v>
      </c>
      <c r="L1220" s="4">
        <f>IF(K1220="","",IF(H1220="","",K1220/H1220))</f>
        <v>18.19047619047619</v>
      </c>
      <c r="M1220" s="7">
        <v>17</v>
      </c>
      <c r="N1220" s="4">
        <v>8</v>
      </c>
      <c r="O1220" s="7">
        <v>214.2</v>
      </c>
      <c r="P1220" s="3"/>
      <c r="Q1220" s="38">
        <v>0.7</v>
      </c>
      <c r="R1220" s="3">
        <v>11.8</v>
      </c>
      <c r="S1220" s="4">
        <v>0.15</v>
      </c>
      <c r="T1220" s="8">
        <v>0.1</v>
      </c>
      <c r="U1220" s="8">
        <v>0</v>
      </c>
      <c r="V1220" s="4">
        <v>0</v>
      </c>
      <c r="W1220" s="4">
        <v>0.1</v>
      </c>
      <c r="X1220" s="4">
        <f>IF(T1220="","",IF(W1220="","",(T1220-U1220-V1220-W1220)))</f>
        <v>0</v>
      </c>
      <c r="Y1220" s="9">
        <f>IF(U1220="","",U1220/$T1220)</f>
        <v>0</v>
      </c>
      <c r="Z1220" s="9">
        <f>IF(V1220="","",V1220/$T1220)</f>
        <v>0</v>
      </c>
      <c r="AA1220" s="9">
        <f>IF(W1220="","",W1220/$T1220)</f>
        <v>1</v>
      </c>
      <c r="AB1220" s="9">
        <f>IF(X1220="","",X1220/$T1220)</f>
        <v>0</v>
      </c>
      <c r="AC1220" s="9"/>
      <c r="AD1220" s="8"/>
      <c r="AE1220" s="10">
        <v>2016</v>
      </c>
      <c r="AF1220" s="7">
        <v>17</v>
      </c>
      <c r="AG1220" s="7">
        <v>22</v>
      </c>
      <c r="AH1220" s="12" t="s">
        <v>122</v>
      </c>
      <c r="AI1220" s="12"/>
      <c r="AJ1220" s="32" t="str">
        <f>IF(AE1220&lt;&gt;AE1219,"1",IF(C1220&gt;C1219,AJ1219+1,"1"))</f>
        <v>1</v>
      </c>
      <c r="AK1220" s="10">
        <f>IF(G1220="Top",AJ1220*1,IF(G1220="Bottom",AJ1220+10,""))</f>
        <v>1</v>
      </c>
      <c r="AL1220" s="11" t="s">
        <v>627</v>
      </c>
      <c r="AN1220" s="10"/>
      <c r="AO1220" s="10"/>
      <c r="AP1220" s="7"/>
      <c r="AQ1220" s="10"/>
      <c r="AR1220" s="10"/>
      <c r="AS1220" s="10"/>
      <c r="AT1220" s="10"/>
      <c r="AU1220" s="10"/>
      <c r="AV1220" s="10"/>
      <c r="AW1220" s="10"/>
      <c r="AX1220" s="10"/>
      <c r="AY1220" s="10"/>
      <c r="AZ1220" s="10"/>
      <c r="BA1220" s="10"/>
      <c r="BB1220" s="10"/>
      <c r="BC1220" s="10"/>
      <c r="BD1220" s="10"/>
      <c r="BE1220" s="10"/>
    </row>
    <row r="1221" spans="1:73" s="11" customFormat="1" ht="11.25" hidden="1" x14ac:dyDescent="0.2">
      <c r="A1221" s="15">
        <v>46</v>
      </c>
      <c r="B1221" s="12" t="s">
        <v>121</v>
      </c>
      <c r="C1221" s="16">
        <v>42568</v>
      </c>
      <c r="D1221" s="3"/>
      <c r="E1221" s="4"/>
      <c r="F1221" s="3">
        <v>7</v>
      </c>
      <c r="G1221" s="7" t="s">
        <v>1</v>
      </c>
      <c r="H1221" s="17">
        <v>1.1800000000000001E-2</v>
      </c>
      <c r="I1221" s="4"/>
      <c r="J1221" s="4" t="s">
        <v>35</v>
      </c>
      <c r="K1221" s="4"/>
      <c r="L1221" s="4" t="str">
        <f>IF(K1221="","",IF(H1221="","",K1221/H1221))</f>
        <v/>
      </c>
      <c r="M1221" s="7"/>
      <c r="N1221" s="4"/>
      <c r="O1221" s="7"/>
      <c r="P1221" s="3"/>
      <c r="Q1221" s="4"/>
      <c r="R1221" s="3"/>
      <c r="S1221" s="4"/>
      <c r="T1221" s="8"/>
      <c r="U1221" s="8"/>
      <c r="V1221" s="4"/>
      <c r="W1221" s="4"/>
      <c r="X1221" s="4" t="str">
        <f>IF(T1221="","",IF(W1221="","",(T1221-U1221-V1221-W1221)))</f>
        <v/>
      </c>
      <c r="Y1221" s="9" t="str">
        <f>IF(U1221="","",U1221/$T1221)</f>
        <v/>
      </c>
      <c r="Z1221" s="9" t="str">
        <f>IF(V1221="","",V1221/$T1221)</f>
        <v/>
      </c>
      <c r="AA1221" s="9" t="str">
        <f>IF(W1221="","",W1221/$T1221)</f>
        <v/>
      </c>
      <c r="AB1221" s="9" t="str">
        <f>IF(X1221="","",X1221/$T1221)</f>
        <v/>
      </c>
      <c r="AC1221" s="9"/>
      <c r="AD1221" s="8"/>
      <c r="AE1221" s="10">
        <v>2016</v>
      </c>
      <c r="AF1221" s="7"/>
      <c r="AG1221" s="7">
        <v>24</v>
      </c>
      <c r="AH1221" s="12" t="s">
        <v>122</v>
      </c>
      <c r="AI1221" s="12"/>
      <c r="AJ1221" s="32">
        <f>IF(AE1221&lt;&gt;AE1220,"1",IF(C1221&gt;C1220,AJ1220+1,"1"))</f>
        <v>2</v>
      </c>
      <c r="AK1221" s="10">
        <f>IF(G1221="Top",AJ1221*1,IF(G1221="Bottom",AJ1221+10,""))</f>
        <v>12</v>
      </c>
      <c r="AL1221" s="11" t="s">
        <v>911</v>
      </c>
      <c r="AN1221" s="10"/>
      <c r="AO1221" s="10"/>
      <c r="AP1221" s="7"/>
      <c r="AQ1221" s="10"/>
      <c r="AR1221" s="10"/>
      <c r="AS1221" s="10"/>
      <c r="AT1221" s="10"/>
      <c r="AU1221" s="10"/>
      <c r="AV1221" s="10"/>
      <c r="AW1221" s="10"/>
      <c r="AX1221" s="10"/>
      <c r="AY1221" s="10"/>
      <c r="AZ1221" s="10"/>
      <c r="BA1221" s="10"/>
      <c r="BB1221" s="10"/>
      <c r="BC1221" s="10"/>
      <c r="BD1221" s="10"/>
      <c r="BE1221" s="10"/>
    </row>
    <row r="1222" spans="1:73" s="11" customFormat="1" ht="11.25" x14ac:dyDescent="0.2">
      <c r="A1222" s="15">
        <v>46</v>
      </c>
      <c r="B1222" s="12" t="s">
        <v>121</v>
      </c>
      <c r="C1222" s="16">
        <v>42568</v>
      </c>
      <c r="D1222" s="3">
        <v>8.4</v>
      </c>
      <c r="E1222" s="38">
        <v>6.1</v>
      </c>
      <c r="F1222" s="3">
        <v>1.5</v>
      </c>
      <c r="G1222" s="7" t="s">
        <v>4</v>
      </c>
      <c r="H1222" s="17">
        <v>9.4999999999999998E-3</v>
      </c>
      <c r="I1222" s="4" t="s">
        <v>35</v>
      </c>
      <c r="J1222" s="4" t="s">
        <v>35</v>
      </c>
      <c r="K1222" s="4">
        <v>0.14699999999999999</v>
      </c>
      <c r="L1222" s="4">
        <f>IF(K1222="","",IF(H1222="","",K1222/H1222))</f>
        <v>15.473684210526315</v>
      </c>
      <c r="M1222" s="7">
        <v>14</v>
      </c>
      <c r="N1222" s="4">
        <v>7.46</v>
      </c>
      <c r="O1222" s="7">
        <v>190.1</v>
      </c>
      <c r="P1222" s="3"/>
      <c r="Q1222" s="38">
        <v>2.4</v>
      </c>
      <c r="R1222" s="3"/>
      <c r="S1222" s="4">
        <v>0.15</v>
      </c>
      <c r="T1222" s="8">
        <v>0.97</v>
      </c>
      <c r="U1222" s="8">
        <v>0</v>
      </c>
      <c r="V1222" s="4">
        <v>0.49</v>
      </c>
      <c r="W1222" s="4">
        <v>0</v>
      </c>
      <c r="X1222" s="4">
        <f>IF(T1222="","",IF(W1222="","",(T1222-U1222-V1222-W1222)))</f>
        <v>0.48</v>
      </c>
      <c r="Y1222" s="9">
        <f>IF(U1222="","",U1222/$T1222)</f>
        <v>0</v>
      </c>
      <c r="Z1222" s="9">
        <f>IF(V1222="","",V1222/$T1222)</f>
        <v>0.50515463917525771</v>
      </c>
      <c r="AA1222" s="9">
        <f>IF(W1222="","",W1222/$T1222)</f>
        <v>0</v>
      </c>
      <c r="AB1222" s="9">
        <f>IF(X1222="","",X1222/$T1222)</f>
        <v>0.49484536082474229</v>
      </c>
      <c r="AC1222" s="9"/>
      <c r="AD1222" s="8"/>
      <c r="AE1222" s="10">
        <v>2016</v>
      </c>
      <c r="AF1222" s="7">
        <v>20</v>
      </c>
      <c r="AG1222" s="7">
        <v>26</v>
      </c>
      <c r="AH1222" s="12" t="s">
        <v>122</v>
      </c>
      <c r="AI1222" s="12"/>
      <c r="AJ1222" s="32" t="str">
        <f>IF(AE1222&lt;&gt;AE1221,"1",IF(C1222&gt;C1221,AJ1221+1,"1"))</f>
        <v>1</v>
      </c>
      <c r="AK1222" s="10">
        <f>IF(G1222="Top",AJ1222*1,IF(G1222="Bottom",AJ1222+10,""))</f>
        <v>1</v>
      </c>
      <c r="AL1222" s="11" t="s">
        <v>912</v>
      </c>
      <c r="AN1222" s="10"/>
      <c r="AO1222" s="10"/>
      <c r="AP1222" s="7"/>
      <c r="AQ1222" s="10"/>
      <c r="AR1222" s="10"/>
      <c r="AS1222" s="10"/>
      <c r="AT1222" s="10"/>
      <c r="AU1222" s="10"/>
      <c r="AV1222" s="10"/>
      <c r="AW1222" s="10"/>
      <c r="AX1222" s="10"/>
      <c r="AY1222" s="10"/>
      <c r="AZ1222" s="10"/>
      <c r="BA1222" s="10"/>
      <c r="BB1222" s="10"/>
      <c r="BC1222" s="10"/>
      <c r="BD1222" s="10"/>
      <c r="BE1222" s="10"/>
    </row>
    <row r="1223" spans="1:73" s="11" customFormat="1" ht="11.25" hidden="1" x14ac:dyDescent="0.2">
      <c r="A1223" s="15">
        <v>46</v>
      </c>
      <c r="B1223" s="12" t="s">
        <v>121</v>
      </c>
      <c r="C1223" s="16">
        <v>42582</v>
      </c>
      <c r="D1223" s="3"/>
      <c r="E1223" s="4"/>
      <c r="F1223" s="3">
        <v>7</v>
      </c>
      <c r="G1223" s="7" t="s">
        <v>1</v>
      </c>
      <c r="H1223" s="17">
        <v>9.1000000000000004E-3</v>
      </c>
      <c r="I1223" s="4"/>
      <c r="J1223" s="4">
        <v>7.2999999999999995E-2</v>
      </c>
      <c r="K1223" s="4"/>
      <c r="L1223" s="4" t="str">
        <f>IF(K1223="","",IF(H1223="","",K1223/H1223))</f>
        <v/>
      </c>
      <c r="M1223" s="7"/>
      <c r="N1223" s="4"/>
      <c r="O1223" s="7"/>
      <c r="P1223" s="3"/>
      <c r="Q1223" s="4"/>
      <c r="R1223" s="3"/>
      <c r="S1223" s="4"/>
      <c r="T1223" s="8"/>
      <c r="U1223" s="8"/>
      <c r="V1223" s="4"/>
      <c r="W1223" s="4"/>
      <c r="X1223" s="4" t="str">
        <f>IF(T1223="","",IF(W1223="","",(T1223-U1223-V1223-W1223)))</f>
        <v/>
      </c>
      <c r="Y1223" s="9" t="str">
        <f>IF(U1223="","",U1223/$T1223)</f>
        <v/>
      </c>
      <c r="Z1223" s="9" t="str">
        <f>IF(V1223="","",V1223/$T1223)</f>
        <v/>
      </c>
      <c r="AA1223" s="9" t="str">
        <f>IF(W1223="","",W1223/$T1223)</f>
        <v/>
      </c>
      <c r="AB1223" s="9" t="str">
        <f>IF(X1223="","",X1223/$T1223)</f>
        <v/>
      </c>
      <c r="AC1223" s="9"/>
      <c r="AD1223" s="8"/>
      <c r="AE1223" s="10">
        <v>2016</v>
      </c>
      <c r="AF1223" s="7"/>
      <c r="AG1223" s="7">
        <v>24</v>
      </c>
      <c r="AH1223" s="12" t="s">
        <v>122</v>
      </c>
      <c r="AI1223" s="12"/>
      <c r="AJ1223" s="32">
        <f>IF(AE1223&lt;&gt;AE1222,"1",IF(C1223&gt;C1222,AJ1222+1,"1"))</f>
        <v>2</v>
      </c>
      <c r="AK1223" s="10">
        <f>IF(G1223="Top",AJ1223*1,IF(G1223="Bottom",AJ1223+10,""))</f>
        <v>12</v>
      </c>
      <c r="AL1223" s="11" t="s">
        <v>1184</v>
      </c>
      <c r="AN1223" s="10"/>
      <c r="AO1223" s="10"/>
      <c r="AP1223" s="7"/>
      <c r="AQ1223" s="10"/>
      <c r="AR1223" s="10"/>
      <c r="AS1223" s="10"/>
      <c r="AT1223" s="10"/>
      <c r="AU1223" s="10"/>
      <c r="AV1223" s="10"/>
      <c r="AW1223" s="10"/>
      <c r="AX1223" s="10"/>
      <c r="AY1223" s="10"/>
      <c r="AZ1223" s="10"/>
      <c r="BA1223" s="10"/>
      <c r="BB1223" s="10"/>
      <c r="BC1223" s="10"/>
      <c r="BD1223" s="10"/>
      <c r="BE1223" s="10"/>
    </row>
    <row r="1224" spans="1:73" s="11" customFormat="1" ht="11.25" x14ac:dyDescent="0.2">
      <c r="A1224" s="15">
        <v>46</v>
      </c>
      <c r="B1224" s="12" t="s">
        <v>121</v>
      </c>
      <c r="C1224" s="16">
        <v>42582</v>
      </c>
      <c r="D1224" s="3">
        <v>8.4</v>
      </c>
      <c r="E1224" s="38">
        <v>6.7</v>
      </c>
      <c r="F1224" s="3">
        <v>1.5</v>
      </c>
      <c r="G1224" s="7" t="s">
        <v>4</v>
      </c>
      <c r="H1224" s="17">
        <v>8.5000000000000006E-3</v>
      </c>
      <c r="I1224" s="4">
        <v>0.01</v>
      </c>
      <c r="J1224" s="4">
        <v>3.9E-2</v>
      </c>
      <c r="K1224" s="4">
        <v>0.25</v>
      </c>
      <c r="L1224" s="4">
        <f>IF(K1224="","",IF(H1224="","",K1224/H1224))</f>
        <v>29.411764705882351</v>
      </c>
      <c r="M1224" s="7">
        <v>14</v>
      </c>
      <c r="N1224" s="4">
        <v>7.54</v>
      </c>
      <c r="O1224" s="7">
        <v>203.7</v>
      </c>
      <c r="P1224" s="3">
        <v>23.9</v>
      </c>
      <c r="Q1224" s="38">
        <v>2.9</v>
      </c>
      <c r="R1224" s="3"/>
      <c r="S1224" s="4">
        <v>0.15</v>
      </c>
      <c r="T1224" s="8">
        <v>0.37</v>
      </c>
      <c r="U1224" s="8">
        <v>0</v>
      </c>
      <c r="V1224" s="4">
        <v>0</v>
      </c>
      <c r="W1224" s="4">
        <v>0.15</v>
      </c>
      <c r="X1224" s="4">
        <f>IF(T1224="","",IF(W1224="","",(T1224-U1224-V1224-W1224)))</f>
        <v>0.22</v>
      </c>
      <c r="Y1224" s="9">
        <f>IF(U1224="","",U1224/$T1224)</f>
        <v>0</v>
      </c>
      <c r="Z1224" s="9">
        <f>IF(V1224="","",V1224/$T1224)</f>
        <v>0</v>
      </c>
      <c r="AA1224" s="9">
        <f>IF(W1224="","",W1224/$T1224)</f>
        <v>0.40540540540540537</v>
      </c>
      <c r="AB1224" s="9">
        <f>IF(X1224="","",X1224/$T1224)</f>
        <v>0.59459459459459463</v>
      </c>
      <c r="AC1224" s="9"/>
      <c r="AD1224" s="8"/>
      <c r="AE1224" s="10">
        <v>2016</v>
      </c>
      <c r="AF1224" s="7">
        <v>21</v>
      </c>
      <c r="AG1224" s="7">
        <v>25</v>
      </c>
      <c r="AH1224" s="12" t="s">
        <v>122</v>
      </c>
      <c r="AI1224" s="12"/>
      <c r="AJ1224" s="32" t="str">
        <f>IF(AE1224&lt;&gt;AE1223,"1",IF(C1224&gt;C1223,AJ1223+1,"1"))</f>
        <v>1</v>
      </c>
      <c r="AK1224" s="10">
        <f>IF(G1224="Top",AJ1224*1,IF(G1224="Bottom",AJ1224+10,""))</f>
        <v>1</v>
      </c>
      <c r="AL1224" s="11" t="s">
        <v>1185</v>
      </c>
      <c r="AN1224" s="10"/>
      <c r="AO1224" s="10"/>
      <c r="AP1224" s="7"/>
      <c r="AQ1224" s="10"/>
      <c r="AR1224" s="10"/>
      <c r="AS1224" s="10"/>
      <c r="AT1224" s="10"/>
      <c r="AU1224" s="10"/>
      <c r="AV1224" s="10"/>
      <c r="AW1224" s="10"/>
      <c r="AX1224" s="10"/>
      <c r="AY1224" s="10"/>
      <c r="AZ1224" s="10"/>
      <c r="BA1224" s="10"/>
      <c r="BB1224" s="10"/>
      <c r="BC1224" s="10"/>
      <c r="BD1224" s="10"/>
      <c r="BE1224" s="10"/>
    </row>
    <row r="1225" spans="1:73" s="11" customFormat="1" ht="11.25" hidden="1" x14ac:dyDescent="0.2">
      <c r="A1225" s="15">
        <v>46</v>
      </c>
      <c r="B1225" s="12" t="s">
        <v>121</v>
      </c>
      <c r="C1225" s="16">
        <v>42596</v>
      </c>
      <c r="D1225" s="3"/>
      <c r="E1225" s="4"/>
      <c r="F1225" s="3">
        <v>7</v>
      </c>
      <c r="G1225" s="7" t="s">
        <v>1</v>
      </c>
      <c r="H1225" s="17">
        <v>8.0000000000000002E-3</v>
      </c>
      <c r="I1225" s="4"/>
      <c r="J1225" s="4" t="s">
        <v>35</v>
      </c>
      <c r="K1225" s="4"/>
      <c r="L1225" s="4" t="str">
        <f>IF(K1225="","",IF(H1225="","",K1225/H1225))</f>
        <v/>
      </c>
      <c r="M1225" s="7"/>
      <c r="N1225" s="4"/>
      <c r="O1225" s="7"/>
      <c r="P1225" s="3"/>
      <c r="Q1225" s="4"/>
      <c r="R1225" s="3"/>
      <c r="S1225" s="4"/>
      <c r="T1225" s="8"/>
      <c r="U1225" s="8"/>
      <c r="V1225" s="4"/>
      <c r="W1225" s="4"/>
      <c r="X1225" s="4" t="str">
        <f>IF(T1225="","",IF(W1225="","",(T1225-U1225-V1225-W1225)))</f>
        <v/>
      </c>
      <c r="Y1225" s="9" t="str">
        <f>IF(U1225="","",U1225/$T1225)</f>
        <v/>
      </c>
      <c r="Z1225" s="9" t="str">
        <f>IF(V1225="","",V1225/$T1225)</f>
        <v/>
      </c>
      <c r="AA1225" s="9" t="str">
        <f>IF(W1225="","",W1225/$T1225)</f>
        <v/>
      </c>
      <c r="AB1225" s="9" t="str">
        <f>IF(X1225="","",X1225/$T1225)</f>
        <v/>
      </c>
      <c r="AC1225" s="9"/>
      <c r="AD1225" s="8"/>
      <c r="AE1225" s="10">
        <v>2016</v>
      </c>
      <c r="AF1225" s="7"/>
      <c r="AG1225" s="7">
        <v>26</v>
      </c>
      <c r="AH1225" s="12" t="s">
        <v>122</v>
      </c>
      <c r="AI1225" s="12"/>
      <c r="AJ1225" s="32">
        <f>IF(AE1225&lt;&gt;AE1224,"1",IF(C1225&gt;C1224,AJ1224+1,"1"))</f>
        <v>2</v>
      </c>
      <c r="AK1225" s="10">
        <f>IF(G1225="Top",AJ1225*1,IF(G1225="Bottom",AJ1225+10,""))</f>
        <v>12</v>
      </c>
      <c r="AL1225" s="11" t="s">
        <v>1445</v>
      </c>
      <c r="AN1225" s="10"/>
      <c r="AO1225" s="10"/>
      <c r="AP1225" s="7"/>
      <c r="AQ1225" s="10"/>
      <c r="AR1225" s="10"/>
      <c r="AS1225" s="10"/>
      <c r="AT1225" s="10"/>
      <c r="AU1225" s="10"/>
      <c r="AV1225" s="10"/>
      <c r="AW1225" s="10"/>
      <c r="AX1225" s="10"/>
      <c r="AY1225" s="10"/>
      <c r="AZ1225" s="10"/>
      <c r="BA1225" s="10"/>
      <c r="BB1225" s="10"/>
      <c r="BC1225" s="10"/>
      <c r="BD1225" s="10"/>
      <c r="BE1225" s="10"/>
    </row>
    <row r="1226" spans="1:73" s="11" customFormat="1" ht="11.25" x14ac:dyDescent="0.2">
      <c r="A1226" s="15">
        <v>46</v>
      </c>
      <c r="B1226" s="12" t="s">
        <v>121</v>
      </c>
      <c r="C1226" s="16">
        <v>42596</v>
      </c>
      <c r="D1226" s="3">
        <v>8.6</v>
      </c>
      <c r="E1226" s="38">
        <v>6.6</v>
      </c>
      <c r="F1226" s="3">
        <v>1.5</v>
      </c>
      <c r="G1226" s="7" t="s">
        <v>4</v>
      </c>
      <c r="H1226" s="17">
        <v>9.9000000000000008E-3</v>
      </c>
      <c r="I1226" s="4" t="s">
        <v>35</v>
      </c>
      <c r="J1226" s="4" t="s">
        <v>35</v>
      </c>
      <c r="K1226" s="4">
        <v>0.34100000000000003</v>
      </c>
      <c r="L1226" s="4">
        <f>IF(K1226="","",IF(H1226="","",K1226/H1226))</f>
        <v>34.444444444444443</v>
      </c>
      <c r="M1226" s="7">
        <v>14</v>
      </c>
      <c r="N1226" s="4">
        <v>7.25</v>
      </c>
      <c r="O1226" s="7">
        <v>178.2</v>
      </c>
      <c r="P1226" s="3"/>
      <c r="Q1226" s="38">
        <v>1.3</v>
      </c>
      <c r="R1226" s="3"/>
      <c r="S1226" s="4">
        <v>0.15</v>
      </c>
      <c r="T1226" s="8">
        <v>1.1800000000000002</v>
      </c>
      <c r="U1226" s="8">
        <v>0.28000000000000003</v>
      </c>
      <c r="V1226" s="4">
        <v>0</v>
      </c>
      <c r="W1226" s="4">
        <v>0</v>
      </c>
      <c r="X1226" s="4">
        <f>IF(T1226="","",IF(W1226="","",(T1226-U1226-V1226-W1226)))</f>
        <v>0.90000000000000013</v>
      </c>
      <c r="Y1226" s="9">
        <f>IF(U1226="","",U1226/$T1226)</f>
        <v>0.23728813559322032</v>
      </c>
      <c r="Z1226" s="9">
        <f>IF(V1226="","",V1226/$T1226)</f>
        <v>0</v>
      </c>
      <c r="AA1226" s="9">
        <f>IF(W1226="","",W1226/$T1226)</f>
        <v>0</v>
      </c>
      <c r="AB1226" s="9">
        <f>IF(X1226="","",X1226/$T1226)</f>
        <v>0.76271186440677963</v>
      </c>
      <c r="AC1226" s="9"/>
      <c r="AD1226" s="8"/>
      <c r="AE1226" s="10">
        <v>2016</v>
      </c>
      <c r="AF1226" s="7">
        <v>25</v>
      </c>
      <c r="AG1226" s="7">
        <v>27</v>
      </c>
      <c r="AH1226" s="12" t="s">
        <v>122</v>
      </c>
      <c r="AI1226" s="12"/>
      <c r="AJ1226" s="32" t="str">
        <f>IF(AE1226&lt;&gt;AE1225,"1",IF(C1226&gt;C1225,AJ1225+1,"1"))</f>
        <v>1</v>
      </c>
      <c r="AK1226" s="10">
        <f>IF(G1226="Top",AJ1226*1,IF(G1226="Bottom",AJ1226+10,""))</f>
        <v>1</v>
      </c>
      <c r="AL1226" s="11" t="s">
        <v>1446</v>
      </c>
      <c r="AN1226" s="10"/>
      <c r="AO1226" s="10"/>
      <c r="AP1226" s="7"/>
      <c r="AQ1226" s="10"/>
      <c r="AR1226" s="10"/>
      <c r="AS1226" s="10"/>
      <c r="AT1226" s="10"/>
      <c r="AU1226" s="10"/>
      <c r="AV1226" s="10"/>
      <c r="AW1226" s="10"/>
      <c r="AX1226" s="10"/>
      <c r="AY1226" s="10"/>
      <c r="AZ1226" s="10"/>
      <c r="BA1226" s="10"/>
      <c r="BB1226" s="10"/>
      <c r="BC1226" s="10"/>
      <c r="BD1226" s="10"/>
      <c r="BE1226" s="10"/>
    </row>
    <row r="1227" spans="1:73" s="11" customFormat="1" ht="11.25" hidden="1" x14ac:dyDescent="0.2">
      <c r="A1227" s="15">
        <v>46</v>
      </c>
      <c r="B1227" s="12" t="s">
        <v>121</v>
      </c>
      <c r="C1227" s="16">
        <v>42609</v>
      </c>
      <c r="D1227" s="3"/>
      <c r="E1227" s="4"/>
      <c r="F1227" s="3">
        <v>7</v>
      </c>
      <c r="G1227" s="7" t="s">
        <v>1</v>
      </c>
      <c r="H1227" s="17">
        <v>1.11E-2</v>
      </c>
      <c r="I1227" s="4"/>
      <c r="J1227" s="4">
        <v>7.4999999999999997E-3</v>
      </c>
      <c r="K1227" s="4"/>
      <c r="L1227" s="4" t="str">
        <f>IF(K1227="","",IF(H1227="","",K1227/H1227))</f>
        <v/>
      </c>
      <c r="M1227" s="7"/>
      <c r="N1227" s="4"/>
      <c r="O1227" s="7"/>
      <c r="P1227" s="3"/>
      <c r="Q1227" s="4"/>
      <c r="R1227" s="3"/>
      <c r="S1227" s="4"/>
      <c r="T1227" s="8"/>
      <c r="U1227" s="8"/>
      <c r="V1227" s="4"/>
      <c r="W1227" s="4"/>
      <c r="X1227" s="4" t="str">
        <f>IF(T1227="","",IF(W1227="","",(T1227-U1227-V1227-W1227)))</f>
        <v/>
      </c>
      <c r="Y1227" s="9" t="str">
        <f>IF(U1227="","",U1227/$T1227)</f>
        <v/>
      </c>
      <c r="Z1227" s="9" t="str">
        <f>IF(V1227="","",V1227/$T1227)</f>
        <v/>
      </c>
      <c r="AA1227" s="9" t="str">
        <f>IF(W1227="","",W1227/$T1227)</f>
        <v/>
      </c>
      <c r="AB1227" s="9" t="str">
        <f>IF(X1227="","",X1227/$T1227)</f>
        <v/>
      </c>
      <c r="AC1227" s="9"/>
      <c r="AD1227" s="8"/>
      <c r="AE1227" s="10">
        <v>2016</v>
      </c>
      <c r="AF1227" s="7"/>
      <c r="AG1227" s="7">
        <v>25</v>
      </c>
      <c r="AH1227" s="12" t="s">
        <v>122</v>
      </c>
      <c r="AI1227" s="12"/>
      <c r="AJ1227" s="32">
        <f>IF(AE1227&lt;&gt;AE1226,"1",IF(C1227&gt;C1226,AJ1226+1,"1"))</f>
        <v>2</v>
      </c>
      <c r="AK1227" s="10">
        <f>IF(G1227="Top",AJ1227*1,IF(G1227="Bottom",AJ1227+10,""))</f>
        <v>12</v>
      </c>
      <c r="AL1227" s="11" t="s">
        <v>1707</v>
      </c>
      <c r="AN1227" s="10"/>
      <c r="AO1227" s="10"/>
      <c r="AP1227" s="7"/>
      <c r="AQ1227" s="10"/>
      <c r="AR1227" s="10"/>
      <c r="AS1227" s="10"/>
      <c r="AT1227" s="10"/>
      <c r="AU1227" s="10"/>
      <c r="AV1227" s="10"/>
      <c r="AW1227" s="10"/>
      <c r="AX1227" s="10"/>
      <c r="AY1227" s="10"/>
      <c r="AZ1227" s="10"/>
      <c r="BA1227" s="10"/>
      <c r="BB1227" s="10"/>
      <c r="BC1227" s="10"/>
      <c r="BD1227" s="10"/>
      <c r="BE1227" s="10"/>
    </row>
    <row r="1228" spans="1:73" s="11" customFormat="1" ht="11.25" x14ac:dyDescent="0.2">
      <c r="A1228" s="15">
        <v>46</v>
      </c>
      <c r="B1228" s="12" t="s">
        <v>121</v>
      </c>
      <c r="C1228" s="16">
        <v>42609</v>
      </c>
      <c r="D1228" s="3">
        <v>8.6</v>
      </c>
      <c r="E1228" s="38">
        <v>5.9</v>
      </c>
      <c r="F1228" s="3">
        <v>1.5</v>
      </c>
      <c r="G1228" s="7" t="s">
        <v>4</v>
      </c>
      <c r="H1228" s="17">
        <v>1.3300000000000001E-2</v>
      </c>
      <c r="I1228" s="4">
        <v>3.5000000000000001E-3</v>
      </c>
      <c r="J1228" s="4">
        <v>7.4999999999999997E-3</v>
      </c>
      <c r="K1228" s="4">
        <v>0.16400000000000001</v>
      </c>
      <c r="L1228" s="4">
        <f>IF(K1228="","",IF(H1228="","",K1228/H1228))</f>
        <v>12.330827067669173</v>
      </c>
      <c r="M1228" s="7">
        <v>14</v>
      </c>
      <c r="N1228" s="4">
        <v>7.59</v>
      </c>
      <c r="O1228" s="7">
        <v>165.5</v>
      </c>
      <c r="P1228" s="3"/>
      <c r="Q1228" s="38">
        <v>3</v>
      </c>
      <c r="R1228" s="3">
        <v>16.7</v>
      </c>
      <c r="S1228" s="4">
        <v>0.15</v>
      </c>
      <c r="T1228" s="8">
        <v>1.03</v>
      </c>
      <c r="U1228" s="8">
        <v>0</v>
      </c>
      <c r="V1228" s="4">
        <v>0.15</v>
      </c>
      <c r="W1228" s="4">
        <v>0.44</v>
      </c>
      <c r="X1228" s="4">
        <f>IF(T1228="","",IF(W1228="","",(T1228-U1228-V1228-W1228)))</f>
        <v>0.44</v>
      </c>
      <c r="Y1228" s="9">
        <f>IF(U1228="","",U1228/$T1228)</f>
        <v>0</v>
      </c>
      <c r="Z1228" s="9">
        <f>IF(V1228="","",V1228/$T1228)</f>
        <v>0.14563106796116504</v>
      </c>
      <c r="AA1228" s="9">
        <f>IF(W1228="","",W1228/$T1228)</f>
        <v>0.42718446601941745</v>
      </c>
      <c r="AB1228" s="9">
        <f>IF(X1228="","",X1228/$T1228)</f>
        <v>0.42718446601941745</v>
      </c>
      <c r="AC1228" s="9"/>
      <c r="AD1228" s="8"/>
      <c r="AE1228" s="10">
        <v>2016</v>
      </c>
      <c r="AF1228" s="7">
        <v>22</v>
      </c>
      <c r="AG1228" s="7">
        <v>26</v>
      </c>
      <c r="AH1228" s="12" t="s">
        <v>122</v>
      </c>
      <c r="AI1228" s="12"/>
      <c r="AJ1228" s="32" t="str">
        <f>IF(AE1228&lt;&gt;AE1227,"1",IF(C1228&gt;C1227,AJ1227+1,"1"))</f>
        <v>1</v>
      </c>
      <c r="AK1228" s="10">
        <f>IF(G1228="Top",AJ1228*1,IF(G1228="Bottom",AJ1228+10,""))</f>
        <v>1</v>
      </c>
      <c r="AL1228" s="11" t="s">
        <v>1708</v>
      </c>
      <c r="AN1228" s="10"/>
      <c r="AO1228" s="10"/>
      <c r="AP1228" s="7"/>
      <c r="AQ1228" s="10"/>
      <c r="AR1228" s="10"/>
      <c r="AS1228" s="10"/>
      <c r="AT1228" s="10"/>
      <c r="AU1228" s="10"/>
      <c r="AV1228" s="10"/>
      <c r="AW1228" s="10"/>
      <c r="AX1228" s="10"/>
      <c r="AY1228" s="10"/>
      <c r="AZ1228" s="10"/>
      <c r="BA1228" s="10"/>
      <c r="BB1228" s="10"/>
      <c r="BC1228" s="10"/>
      <c r="BD1228" s="10"/>
      <c r="BE1228" s="10"/>
    </row>
    <row r="1229" spans="1:73" s="11" customFormat="1" ht="11.25" hidden="1" x14ac:dyDescent="0.2">
      <c r="A1229" s="15">
        <v>46</v>
      </c>
      <c r="B1229" s="12" t="s">
        <v>121</v>
      </c>
      <c r="C1229" s="16">
        <v>42624</v>
      </c>
      <c r="D1229" s="3"/>
      <c r="E1229" s="4"/>
      <c r="F1229" s="3">
        <v>7</v>
      </c>
      <c r="G1229" s="7" t="s">
        <v>1</v>
      </c>
      <c r="H1229" s="17">
        <v>9.300000000000001E-3</v>
      </c>
      <c r="I1229" s="4"/>
      <c r="J1229" s="4" t="s">
        <v>35</v>
      </c>
      <c r="K1229" s="4"/>
      <c r="L1229" s="4" t="str">
        <f>IF(K1229="","",IF(H1229="","",K1229/H1229))</f>
        <v/>
      </c>
      <c r="M1229" s="7"/>
      <c r="N1229" s="4"/>
      <c r="O1229" s="7"/>
      <c r="P1229" s="3"/>
      <c r="Q1229" s="4"/>
      <c r="R1229" s="3"/>
      <c r="S1229" s="4"/>
      <c r="T1229" s="8"/>
      <c r="U1229" s="8"/>
      <c r="V1229" s="4"/>
      <c r="W1229" s="4"/>
      <c r="X1229" s="4" t="str">
        <f>IF(T1229="","",IF(W1229="","",(T1229-U1229-V1229-W1229)))</f>
        <v/>
      </c>
      <c r="Y1229" s="9" t="str">
        <f>IF(U1229="","",U1229/$T1229)</f>
        <v/>
      </c>
      <c r="Z1229" s="9" t="str">
        <f>IF(V1229="","",V1229/$T1229)</f>
        <v/>
      </c>
      <c r="AA1229" s="9" t="str">
        <f>IF(W1229="","",W1229/$T1229)</f>
        <v/>
      </c>
      <c r="AB1229" s="9" t="str">
        <f>IF(X1229="","",X1229/$T1229)</f>
        <v/>
      </c>
      <c r="AC1229" s="9"/>
      <c r="AD1229" s="8"/>
      <c r="AE1229" s="10">
        <v>2016</v>
      </c>
      <c r="AF1229" s="7"/>
      <c r="AG1229" s="7">
        <v>24</v>
      </c>
      <c r="AH1229" s="12" t="s">
        <v>122</v>
      </c>
      <c r="AI1229" s="12"/>
      <c r="AJ1229" s="32">
        <f>IF(AE1229&lt;&gt;AE1228,"1",IF(C1229&gt;C1228,AJ1228+1,"1"))</f>
        <v>2</v>
      </c>
      <c r="AK1229" s="10">
        <f>IF(G1229="Top",AJ1229*1,IF(G1229="Bottom",AJ1229+10,""))</f>
        <v>12</v>
      </c>
      <c r="AL1229" s="11" t="s">
        <v>2068</v>
      </c>
      <c r="AN1229" s="10"/>
      <c r="AO1229" s="10"/>
      <c r="AP1229" s="7"/>
      <c r="AQ1229" s="10"/>
      <c r="AR1229" s="10"/>
      <c r="AS1229" s="10"/>
      <c r="AT1229" s="10"/>
      <c r="AU1229" s="10"/>
      <c r="AV1229" s="10"/>
      <c r="AW1229" s="10"/>
      <c r="AX1229" s="10"/>
      <c r="AY1229" s="10"/>
      <c r="AZ1229" s="10"/>
      <c r="BA1229" s="10"/>
      <c r="BB1229" s="10"/>
      <c r="BC1229" s="10"/>
      <c r="BD1229" s="10"/>
      <c r="BE1229" s="10"/>
    </row>
    <row r="1230" spans="1:73" s="11" customFormat="1" ht="11.25" x14ac:dyDescent="0.2">
      <c r="A1230" s="15">
        <v>46</v>
      </c>
      <c r="B1230" s="12" t="s">
        <v>121</v>
      </c>
      <c r="C1230" s="16">
        <v>42624</v>
      </c>
      <c r="D1230" s="3">
        <v>8.5</v>
      </c>
      <c r="E1230" s="38">
        <v>5.0999999999999996</v>
      </c>
      <c r="F1230" s="3">
        <v>1.5</v>
      </c>
      <c r="G1230" s="7" t="s">
        <v>4</v>
      </c>
      <c r="H1230" s="17">
        <v>9.5999999999999992E-3</v>
      </c>
      <c r="I1230" s="4" t="s">
        <v>35</v>
      </c>
      <c r="J1230" s="4" t="s">
        <v>35</v>
      </c>
      <c r="K1230" s="4">
        <v>0.247</v>
      </c>
      <c r="L1230" s="4">
        <f>IF(K1230="","",IF(H1230="","",K1230/H1230))</f>
        <v>25.729166666666668</v>
      </c>
      <c r="M1230" s="7">
        <v>13</v>
      </c>
      <c r="N1230" s="4">
        <v>8.15</v>
      </c>
      <c r="O1230" s="7">
        <v>226.1</v>
      </c>
      <c r="P1230" s="3"/>
      <c r="Q1230" s="38">
        <v>3.5</v>
      </c>
      <c r="R1230" s="3"/>
      <c r="S1230" s="4">
        <v>0.15</v>
      </c>
      <c r="T1230" s="8">
        <v>2.3600000000000003</v>
      </c>
      <c r="U1230" s="8">
        <v>0</v>
      </c>
      <c r="V1230" s="4">
        <v>0.54</v>
      </c>
      <c r="W1230" s="4">
        <v>0</v>
      </c>
      <c r="X1230" s="4">
        <f>IF(T1230="","",IF(W1230="","",(T1230-U1230-V1230-W1230)))</f>
        <v>1.8200000000000003</v>
      </c>
      <c r="Y1230" s="9">
        <f>IF(U1230="","",U1230/$T1230)</f>
        <v>0</v>
      </c>
      <c r="Z1230" s="9">
        <f>IF(V1230="","",V1230/$T1230)</f>
        <v>0.22881355932203387</v>
      </c>
      <c r="AA1230" s="9">
        <f>IF(W1230="","",W1230/$T1230)</f>
        <v>0</v>
      </c>
      <c r="AB1230" s="9">
        <f>IF(X1230="","",X1230/$T1230)</f>
        <v>0.77118644067796616</v>
      </c>
      <c r="AC1230" s="9"/>
      <c r="AD1230" s="8"/>
      <c r="AE1230" s="10">
        <v>2016</v>
      </c>
      <c r="AF1230" s="7">
        <v>19</v>
      </c>
      <c r="AG1230" s="7">
        <v>25</v>
      </c>
      <c r="AH1230" s="12" t="s">
        <v>122</v>
      </c>
      <c r="AI1230" s="12"/>
      <c r="AJ1230" s="32" t="str">
        <f>IF(AE1230&lt;&gt;AE1229,"1",IF(C1230&gt;C1229,AJ1229+1,"1"))</f>
        <v>1</v>
      </c>
      <c r="AK1230" s="10">
        <f>IF(G1230="Top",AJ1230*1,IF(G1230="Bottom",AJ1230+10,""))</f>
        <v>1</v>
      </c>
      <c r="AL1230" s="11" t="s">
        <v>2069</v>
      </c>
      <c r="AN1230" s="10"/>
      <c r="AO1230" s="10"/>
      <c r="AP1230" s="7"/>
      <c r="AQ1230" s="10"/>
      <c r="AR1230" s="10"/>
      <c r="AS1230" s="10"/>
      <c r="AT1230" s="10"/>
      <c r="AU1230" s="10"/>
      <c r="AV1230" s="10"/>
      <c r="AW1230" s="10"/>
      <c r="AX1230" s="10"/>
      <c r="AY1230" s="10"/>
      <c r="AZ1230" s="10"/>
      <c r="BA1230" s="10"/>
      <c r="BB1230" s="10"/>
      <c r="BC1230" s="10"/>
      <c r="BD1230" s="10"/>
      <c r="BE1230" s="10"/>
    </row>
    <row r="1231" spans="1:73" s="11" customFormat="1" ht="11.25" hidden="1" x14ac:dyDescent="0.2">
      <c r="A1231" s="1">
        <v>46</v>
      </c>
      <c r="B1231" s="1" t="s">
        <v>121</v>
      </c>
      <c r="C1231" s="24">
        <v>42898</v>
      </c>
      <c r="D1231" s="1"/>
      <c r="E1231" s="20"/>
      <c r="F1231" s="1">
        <v>7</v>
      </c>
      <c r="G1231" s="7" t="s">
        <v>1</v>
      </c>
      <c r="H1231" s="5">
        <v>9.9000000000000008E-3</v>
      </c>
      <c r="I1231" s="6"/>
      <c r="J1231" s="6">
        <v>7.0999999999999994E-2</v>
      </c>
      <c r="K1231" s="6"/>
      <c r="L1231" s="6" t="str">
        <f>IF(H1231="","",IF(K1231="","",K1231/H1231))</f>
        <v/>
      </c>
      <c r="M1231" s="1"/>
      <c r="N1231" s="20"/>
      <c r="O1231" s="13"/>
      <c r="P1231" s="1"/>
      <c r="Q1231" s="20"/>
      <c r="R1231" s="13"/>
      <c r="S1231" s="6" t="s">
        <v>35</v>
      </c>
      <c r="T1231" s="6"/>
      <c r="U1231" s="6"/>
      <c r="V1231" s="6"/>
      <c r="W1231" s="6"/>
      <c r="X1231" s="6" t="str">
        <f>IF(T1231="","",T1231-U1231-V1231-W1231)</f>
        <v/>
      </c>
      <c r="Y1231" s="9" t="str">
        <f>IF(U1231="","",U1231/$T1231)</f>
        <v/>
      </c>
      <c r="Z1231" s="9" t="str">
        <f>IF(V1231="","",V1231/$T1231)</f>
        <v/>
      </c>
      <c r="AA1231" s="9" t="str">
        <f>IF(W1231="","",W1231/$T1231)</f>
        <v/>
      </c>
      <c r="AB1231" s="9" t="str">
        <f>IF(X1231="","",X1231/$T1231)</f>
        <v/>
      </c>
      <c r="AC1231" s="21"/>
      <c r="AD1231" s="1"/>
      <c r="AE1231" s="1">
        <v>2017</v>
      </c>
      <c r="AF1231" s="1"/>
      <c r="AG1231" s="1">
        <v>17</v>
      </c>
      <c r="AH1231" s="12" t="s">
        <v>121</v>
      </c>
      <c r="AI1231" s="1"/>
      <c r="AJ1231" s="32" t="str">
        <f>IF(AE1231&lt;&gt;AE1230,"1",IF(C1231&gt;C1230,AJ1230+1,"1"))</f>
        <v>1</v>
      </c>
      <c r="AK1231" s="10">
        <f>IF(G1231="Top",AJ1231*1,IF(G1231="Bottom",AJ1231+10,""))</f>
        <v>11</v>
      </c>
      <c r="AL1231" s="11" t="s">
        <v>2734</v>
      </c>
      <c r="AM1231" s="14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</row>
    <row r="1232" spans="1:73" s="11" customFormat="1" ht="11.25" x14ac:dyDescent="0.2">
      <c r="A1232" s="1">
        <v>46</v>
      </c>
      <c r="B1232" s="1" t="s">
        <v>121</v>
      </c>
      <c r="C1232" s="24">
        <v>42898</v>
      </c>
      <c r="D1232" s="1">
        <v>8.8000000000000007</v>
      </c>
      <c r="E1232" s="39">
        <v>5.9</v>
      </c>
      <c r="F1232" s="1">
        <v>1.5</v>
      </c>
      <c r="G1232" s="1" t="s">
        <v>4</v>
      </c>
      <c r="H1232" s="5">
        <v>7.4000000000000003E-3</v>
      </c>
      <c r="I1232" s="6">
        <v>0.09</v>
      </c>
      <c r="J1232" s="6">
        <v>1.6E-2</v>
      </c>
      <c r="K1232" s="6">
        <v>0.28100000000000003</v>
      </c>
      <c r="L1232" s="6">
        <f>IF(H1232="","",IF(K1232="","",K1232/H1232))</f>
        <v>37.972972972972975</v>
      </c>
      <c r="M1232" s="1">
        <v>5</v>
      </c>
      <c r="N1232" s="20">
        <v>8.01</v>
      </c>
      <c r="O1232" s="13">
        <v>222.2</v>
      </c>
      <c r="P1232" s="1">
        <v>24.9</v>
      </c>
      <c r="Q1232" s="39">
        <v>1</v>
      </c>
      <c r="R1232" s="13"/>
      <c r="S1232" s="6" t="s">
        <v>35</v>
      </c>
      <c r="T1232" s="6"/>
      <c r="U1232" s="6"/>
      <c r="V1232" s="6"/>
      <c r="W1232" s="6"/>
      <c r="X1232" s="6" t="str">
        <f>IF(T1232="","",T1232-U1232-V1232-W1232)</f>
        <v/>
      </c>
      <c r="Y1232" s="9" t="str">
        <f>IF(U1232="","",U1232/$T1232)</f>
        <v/>
      </c>
      <c r="Z1232" s="9" t="str">
        <f>IF(V1232="","",V1232/$T1232)</f>
        <v/>
      </c>
      <c r="AA1232" s="9" t="str">
        <f>IF(W1232="","",W1232/$T1232)</f>
        <v/>
      </c>
      <c r="AB1232" s="9" t="str">
        <f>IF(X1232="","",X1232/$T1232)</f>
        <v/>
      </c>
      <c r="AC1232" s="21"/>
      <c r="AD1232" s="1"/>
      <c r="AE1232" s="1">
        <v>2017</v>
      </c>
      <c r="AF1232" s="1">
        <v>23</v>
      </c>
      <c r="AG1232" s="1">
        <v>21</v>
      </c>
      <c r="AH1232" s="12" t="s">
        <v>121</v>
      </c>
      <c r="AI1232" s="1"/>
      <c r="AJ1232" s="32" t="str">
        <f>IF(AE1232&lt;&gt;AE1231,"1",IF(C1232&gt;C1231,AJ1231+1,"1"))</f>
        <v>1</v>
      </c>
      <c r="AK1232" s="10">
        <f>IF(G1232="Top",AJ1232*1,IF(G1232="Bottom",AJ1232+10,""))</f>
        <v>1</v>
      </c>
      <c r="AL1232" s="11" t="s">
        <v>2735</v>
      </c>
      <c r="AM1232" s="14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</row>
    <row r="1233" spans="1:73" s="11" customFormat="1" ht="11.25" hidden="1" x14ac:dyDescent="0.2">
      <c r="A1233" s="1">
        <v>46</v>
      </c>
      <c r="B1233" s="1" t="s">
        <v>121</v>
      </c>
      <c r="C1233" s="24">
        <v>42911</v>
      </c>
      <c r="D1233" s="1"/>
      <c r="E1233" s="20"/>
      <c r="F1233" s="1">
        <v>7</v>
      </c>
      <c r="G1233" s="7" t="s">
        <v>1</v>
      </c>
      <c r="H1233" s="5">
        <v>9.9000000000000008E-3</v>
      </c>
      <c r="I1233" s="6"/>
      <c r="J1233" s="6">
        <v>1.4E-2</v>
      </c>
      <c r="K1233" s="6"/>
      <c r="L1233" s="6" t="str">
        <f>IF(H1233="","",IF(K1233="","",K1233/H1233))</f>
        <v/>
      </c>
      <c r="M1233" s="1"/>
      <c r="N1233" s="20"/>
      <c r="O1233" s="13"/>
      <c r="P1233" s="1"/>
      <c r="Q1233" s="20"/>
      <c r="R1233" s="13"/>
      <c r="S1233" s="6" t="s">
        <v>35</v>
      </c>
      <c r="T1233" s="6"/>
      <c r="U1233" s="6"/>
      <c r="V1233" s="6"/>
      <c r="W1233" s="6"/>
      <c r="X1233" s="6" t="str">
        <f>IF(T1233="","",T1233-U1233-V1233-W1233)</f>
        <v/>
      </c>
      <c r="Y1233" s="9" t="str">
        <f>IF(U1233="","",U1233/$T1233)</f>
        <v/>
      </c>
      <c r="Z1233" s="9" t="str">
        <f>IF(V1233="","",V1233/$T1233)</f>
        <v/>
      </c>
      <c r="AA1233" s="9" t="str">
        <f>IF(W1233="","",W1233/$T1233)</f>
        <v/>
      </c>
      <c r="AB1233" s="9" t="str">
        <f>IF(X1233="","",X1233/$T1233)</f>
        <v/>
      </c>
      <c r="AC1233" s="21"/>
      <c r="AD1233" s="1"/>
      <c r="AE1233" s="1">
        <v>2017</v>
      </c>
      <c r="AF1233" s="1"/>
      <c r="AG1233" s="1">
        <v>19</v>
      </c>
      <c r="AH1233" s="12" t="s">
        <v>121</v>
      </c>
      <c r="AI1233" s="1"/>
      <c r="AJ1233" s="32">
        <f>IF(AE1233&lt;&gt;AE1232,"1",IF(C1233&gt;C1232,AJ1232+1,"1"))</f>
        <v>2</v>
      </c>
      <c r="AK1233" s="10">
        <f>IF(G1233="Top",AJ1233*1,IF(G1233="Bottom",AJ1233+10,""))</f>
        <v>12</v>
      </c>
      <c r="AL1233" s="11" t="s">
        <v>3007</v>
      </c>
      <c r="AM1233" s="14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</row>
    <row r="1234" spans="1:73" s="11" customFormat="1" ht="11.25" x14ac:dyDescent="0.2">
      <c r="A1234" s="1">
        <v>46</v>
      </c>
      <c r="B1234" s="1" t="s">
        <v>121</v>
      </c>
      <c r="C1234" s="24">
        <v>42911</v>
      </c>
      <c r="D1234" s="1">
        <v>8.6</v>
      </c>
      <c r="E1234" s="39">
        <v>5.9</v>
      </c>
      <c r="F1234" s="1">
        <v>1.5</v>
      </c>
      <c r="G1234" s="1" t="s">
        <v>4</v>
      </c>
      <c r="H1234" s="5">
        <v>8.8999999999999999E-3</v>
      </c>
      <c r="I1234" s="6">
        <v>7.2999999999999995E-2</v>
      </c>
      <c r="J1234" s="6">
        <v>2.5000000000000001E-3</v>
      </c>
      <c r="K1234" s="6">
        <v>0.35299999999999998</v>
      </c>
      <c r="L1234" s="6">
        <f>IF(H1234="","",IF(K1234="","",K1234/H1234))</f>
        <v>39.662921348314605</v>
      </c>
      <c r="M1234" s="1">
        <v>5</v>
      </c>
      <c r="N1234" s="20">
        <v>7.57</v>
      </c>
      <c r="O1234" s="13">
        <v>182.3</v>
      </c>
      <c r="P1234" s="1"/>
      <c r="Q1234" s="39">
        <v>0.9</v>
      </c>
      <c r="R1234" s="13"/>
      <c r="S1234" s="6">
        <v>0.15</v>
      </c>
      <c r="T1234" s="6">
        <v>1.26</v>
      </c>
      <c r="U1234" s="6">
        <v>0.33</v>
      </c>
      <c r="V1234" s="6">
        <v>0.33</v>
      </c>
      <c r="W1234" s="6">
        <v>0</v>
      </c>
      <c r="X1234" s="6">
        <f>IF(T1234="","",T1234-U1234-V1234-W1234)</f>
        <v>0.59999999999999987</v>
      </c>
      <c r="Y1234" s="9">
        <f>IF(U1234="","",U1234/$T1234)</f>
        <v>0.26190476190476192</v>
      </c>
      <c r="Z1234" s="9">
        <f>IF(V1234="","",V1234/$T1234)</f>
        <v>0.26190476190476192</v>
      </c>
      <c r="AA1234" s="9">
        <f>IF(W1234="","",W1234/$T1234)</f>
        <v>0</v>
      </c>
      <c r="AB1234" s="9">
        <f>IF(X1234="","",X1234/$T1234)</f>
        <v>0.47619047619047611</v>
      </c>
      <c r="AC1234" s="21"/>
      <c r="AD1234" s="1"/>
      <c r="AE1234" s="1">
        <v>2017</v>
      </c>
      <c r="AF1234" s="1">
        <v>22</v>
      </c>
      <c r="AG1234" s="1">
        <v>23</v>
      </c>
      <c r="AH1234" s="12" t="s">
        <v>121</v>
      </c>
      <c r="AI1234" s="1"/>
      <c r="AJ1234" s="32" t="str">
        <f>IF(AE1234&lt;&gt;AE1233,"1",IF(C1234&gt;C1233,AJ1233+1,"1"))</f>
        <v>1</v>
      </c>
      <c r="AK1234" s="10">
        <f>IF(G1234="Top",AJ1234*1,IF(G1234="Bottom",AJ1234+10,""))</f>
        <v>1</v>
      </c>
      <c r="AL1234" s="11" t="s">
        <v>3008</v>
      </c>
      <c r="AM1234" s="14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</row>
    <row r="1235" spans="1:73" s="11" customFormat="1" ht="11.25" hidden="1" x14ac:dyDescent="0.2">
      <c r="A1235" s="1">
        <v>46</v>
      </c>
      <c r="B1235" s="1" t="s">
        <v>121</v>
      </c>
      <c r="C1235" s="24">
        <v>42925</v>
      </c>
      <c r="D1235" s="1"/>
      <c r="E1235" s="20"/>
      <c r="F1235" s="1">
        <v>7</v>
      </c>
      <c r="G1235" s="7" t="s">
        <v>1</v>
      </c>
      <c r="H1235" s="5">
        <v>7.9000000000000008E-3</v>
      </c>
      <c r="I1235" s="6"/>
      <c r="J1235" s="6">
        <v>3.6999999999999998E-2</v>
      </c>
      <c r="K1235" s="6"/>
      <c r="L1235" s="6" t="str">
        <f>IF(H1235="","",IF(K1235="","",K1235/H1235))</f>
        <v/>
      </c>
      <c r="M1235" s="1"/>
      <c r="N1235" s="20"/>
      <c r="O1235" s="13"/>
      <c r="P1235" s="1"/>
      <c r="Q1235" s="20"/>
      <c r="R1235" s="13"/>
      <c r="S1235" s="6" t="s">
        <v>35</v>
      </c>
      <c r="T1235" s="6"/>
      <c r="U1235" s="6"/>
      <c r="V1235" s="6"/>
      <c r="W1235" s="6"/>
      <c r="X1235" s="6" t="str">
        <f>IF(T1235="","",T1235-U1235-V1235-W1235)</f>
        <v/>
      </c>
      <c r="Y1235" s="9" t="str">
        <f>IF(U1235="","",U1235/$T1235)</f>
        <v/>
      </c>
      <c r="Z1235" s="9" t="str">
        <f>IF(V1235="","",V1235/$T1235)</f>
        <v/>
      </c>
      <c r="AA1235" s="9" t="str">
        <f>IF(W1235="","",W1235/$T1235)</f>
        <v/>
      </c>
      <c r="AB1235" s="9" t="str">
        <f>IF(X1235="","",X1235/$T1235)</f>
        <v/>
      </c>
      <c r="AC1235" s="21"/>
      <c r="AD1235" s="1"/>
      <c r="AE1235" s="1">
        <v>2017</v>
      </c>
      <c r="AF1235" s="1"/>
      <c r="AG1235" s="1">
        <v>21</v>
      </c>
      <c r="AH1235" s="12" t="s">
        <v>121</v>
      </c>
      <c r="AI1235" s="1"/>
      <c r="AJ1235" s="32">
        <f>IF(AE1235&lt;&gt;AE1234,"1",IF(C1235&gt;C1234,AJ1234+1,"1"))</f>
        <v>2</v>
      </c>
      <c r="AK1235" s="10">
        <f>IF(G1235="Top",AJ1235*1,IF(G1235="Bottom",AJ1235+10,""))</f>
        <v>12</v>
      </c>
      <c r="AL1235" s="11" t="s">
        <v>3373</v>
      </c>
      <c r="AM1235" s="14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</row>
    <row r="1236" spans="1:73" s="11" customFormat="1" ht="11.25" x14ac:dyDescent="0.2">
      <c r="A1236" s="1">
        <v>46</v>
      </c>
      <c r="B1236" s="1" t="s">
        <v>121</v>
      </c>
      <c r="C1236" s="24">
        <v>42925</v>
      </c>
      <c r="D1236" s="1">
        <v>8.6999999999999993</v>
      </c>
      <c r="E1236" s="39">
        <v>7.65</v>
      </c>
      <c r="F1236" s="1">
        <v>1.5</v>
      </c>
      <c r="G1236" s="1" t="s">
        <v>4</v>
      </c>
      <c r="H1236" s="5">
        <v>7.6E-3</v>
      </c>
      <c r="I1236" s="6">
        <v>6.5000000000000002E-2</v>
      </c>
      <c r="J1236" s="6">
        <v>2.9000000000000001E-2</v>
      </c>
      <c r="K1236" s="6">
        <v>0.38</v>
      </c>
      <c r="L1236" s="6">
        <f>IF(H1236="","",IF(K1236="","",K1236/H1236))</f>
        <v>50</v>
      </c>
      <c r="M1236" s="1">
        <v>5</v>
      </c>
      <c r="N1236" s="20">
        <v>7.06</v>
      </c>
      <c r="O1236" s="13">
        <v>175.2</v>
      </c>
      <c r="P1236" s="1"/>
      <c r="Q1236" s="39">
        <v>1.3</v>
      </c>
      <c r="R1236" s="13">
        <v>67</v>
      </c>
      <c r="S1236" s="6">
        <v>0.15</v>
      </c>
      <c r="T1236" s="6">
        <v>1.26</v>
      </c>
      <c r="U1236" s="6">
        <v>1.05</v>
      </c>
      <c r="V1236" s="6">
        <v>0</v>
      </c>
      <c r="W1236" s="6">
        <v>0.18</v>
      </c>
      <c r="X1236" s="6">
        <f>IF(T1236="","",T1236-U1236-V1236-W1236)</f>
        <v>2.9999999999999971E-2</v>
      </c>
      <c r="Y1236" s="9">
        <f>IF(U1236="","",U1236/$T1236)</f>
        <v>0.83333333333333337</v>
      </c>
      <c r="Z1236" s="9">
        <f>IF(V1236="","",V1236/$T1236)</f>
        <v>0</v>
      </c>
      <c r="AA1236" s="9">
        <f>IF(W1236="","",W1236/$T1236)</f>
        <v>0.14285714285714285</v>
      </c>
      <c r="AB1236" s="9">
        <f>IF(X1236="","",X1236/$T1236)</f>
        <v>2.3809523809523787E-2</v>
      </c>
      <c r="AC1236" s="21"/>
      <c r="AD1236" s="1"/>
      <c r="AE1236" s="1">
        <v>2017</v>
      </c>
      <c r="AF1236" s="1">
        <v>17</v>
      </c>
      <c r="AG1236" s="1">
        <v>23</v>
      </c>
      <c r="AH1236" s="12" t="s">
        <v>121</v>
      </c>
      <c r="AI1236" s="1"/>
      <c r="AJ1236" s="32" t="str">
        <f>IF(AE1236&lt;&gt;AE1235,"1",IF(C1236&gt;C1235,AJ1235+1,"1"))</f>
        <v>1</v>
      </c>
      <c r="AK1236" s="10">
        <f>IF(G1236="Top",AJ1236*1,IF(G1236="Bottom",AJ1236+10,""))</f>
        <v>1</v>
      </c>
      <c r="AL1236" s="11" t="s">
        <v>3374</v>
      </c>
      <c r="AM1236" s="14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</row>
    <row r="1237" spans="1:73" s="11" customFormat="1" ht="11.25" hidden="1" x14ac:dyDescent="0.2">
      <c r="A1237" s="1">
        <v>46</v>
      </c>
      <c r="B1237" s="1" t="s">
        <v>121</v>
      </c>
      <c r="C1237" s="24">
        <v>42939</v>
      </c>
      <c r="D1237" s="1"/>
      <c r="E1237" s="20"/>
      <c r="F1237" s="1">
        <v>7</v>
      </c>
      <c r="G1237" s="7" t="s">
        <v>1</v>
      </c>
      <c r="H1237" s="5">
        <v>7.6E-3</v>
      </c>
      <c r="I1237" s="6"/>
      <c r="J1237" s="6">
        <v>6.6000000000000003E-2</v>
      </c>
      <c r="K1237" s="6"/>
      <c r="L1237" s="6" t="str">
        <f>IF(H1237="","",IF(K1237="","",K1237/H1237))</f>
        <v/>
      </c>
      <c r="M1237" s="1"/>
      <c r="N1237" s="20"/>
      <c r="O1237" s="13"/>
      <c r="P1237" s="1"/>
      <c r="Q1237" s="20"/>
      <c r="R1237" s="13"/>
      <c r="S1237" s="6" t="s">
        <v>35</v>
      </c>
      <c r="T1237" s="6"/>
      <c r="U1237" s="6"/>
      <c r="V1237" s="6"/>
      <c r="W1237" s="6"/>
      <c r="X1237" s="6" t="str">
        <f>IF(T1237="","",T1237-U1237-V1237-W1237)</f>
        <v/>
      </c>
      <c r="Y1237" s="9" t="str">
        <f>IF(U1237="","",U1237/$T1237)</f>
        <v/>
      </c>
      <c r="Z1237" s="9" t="str">
        <f>IF(V1237="","",V1237/$T1237)</f>
        <v/>
      </c>
      <c r="AA1237" s="9" t="str">
        <f>IF(W1237="","",W1237/$T1237)</f>
        <v/>
      </c>
      <c r="AB1237" s="9" t="str">
        <f>IF(X1237="","",X1237/$T1237)</f>
        <v/>
      </c>
      <c r="AC1237" s="21"/>
      <c r="AD1237" s="1"/>
      <c r="AE1237" s="1">
        <v>2017</v>
      </c>
      <c r="AF1237" s="1"/>
      <c r="AG1237" s="1">
        <v>23</v>
      </c>
      <c r="AH1237" s="12" t="s">
        <v>121</v>
      </c>
      <c r="AI1237" s="1"/>
      <c r="AJ1237" s="32">
        <f>IF(AE1237&lt;&gt;AE1236,"1",IF(C1237&gt;C1236,AJ1236+1,"1"))</f>
        <v>2</v>
      </c>
      <c r="AK1237" s="10">
        <f>IF(G1237="Top",AJ1237*1,IF(G1237="Bottom",AJ1237+10,""))</f>
        <v>12</v>
      </c>
      <c r="AL1237" s="11" t="s">
        <v>3765</v>
      </c>
      <c r="AM1237" s="14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</row>
    <row r="1238" spans="1:73" s="11" customFormat="1" ht="11.25" x14ac:dyDescent="0.2">
      <c r="A1238" s="1">
        <v>46</v>
      </c>
      <c r="B1238" s="1" t="s">
        <v>121</v>
      </c>
      <c r="C1238" s="24">
        <v>42939</v>
      </c>
      <c r="D1238" s="1">
        <v>8.6</v>
      </c>
      <c r="E1238" s="39">
        <v>5.55</v>
      </c>
      <c r="F1238" s="1">
        <v>1.5</v>
      </c>
      <c r="G1238" s="1" t="s">
        <v>4</v>
      </c>
      <c r="H1238" s="5">
        <v>8.199999999999999E-3</v>
      </c>
      <c r="I1238" s="6">
        <v>7.0000000000000001E-3</v>
      </c>
      <c r="J1238" s="6">
        <v>1.7999999999999999E-2</v>
      </c>
      <c r="K1238" s="6">
        <v>0.26</v>
      </c>
      <c r="L1238" s="6">
        <f>IF(H1238="","",IF(K1238="","",K1238/H1238))</f>
        <v>31.707317073170739</v>
      </c>
      <c r="M1238" s="1">
        <v>2</v>
      </c>
      <c r="N1238" s="20">
        <v>7.53</v>
      </c>
      <c r="O1238" s="13">
        <v>177.9</v>
      </c>
      <c r="P1238" s="1"/>
      <c r="Q1238" s="39">
        <v>2.2999999999999998</v>
      </c>
      <c r="R1238" s="13"/>
      <c r="S1238" s="6">
        <v>0.15</v>
      </c>
      <c r="T1238" s="6">
        <v>1.25</v>
      </c>
      <c r="U1238" s="6">
        <v>0.4</v>
      </c>
      <c r="V1238" s="6">
        <v>0.15</v>
      </c>
      <c r="W1238" s="6">
        <v>0</v>
      </c>
      <c r="X1238" s="6">
        <f>IF(T1238="","",T1238-U1238-V1238-W1238)</f>
        <v>0.7</v>
      </c>
      <c r="Y1238" s="9">
        <f>IF(U1238="","",U1238/$T1238)</f>
        <v>0.32</v>
      </c>
      <c r="Z1238" s="9">
        <f>IF(V1238="","",V1238/$T1238)</f>
        <v>0.12</v>
      </c>
      <c r="AA1238" s="9">
        <f>IF(W1238="","",W1238/$T1238)</f>
        <v>0</v>
      </c>
      <c r="AB1238" s="9">
        <f>IF(X1238="","",X1238/$T1238)</f>
        <v>0.55999999999999994</v>
      </c>
      <c r="AC1238" s="21"/>
      <c r="AD1238" s="1"/>
      <c r="AE1238" s="1">
        <v>2017</v>
      </c>
      <c r="AF1238" s="1">
        <v>20</v>
      </c>
      <c r="AG1238" s="1">
        <v>25</v>
      </c>
      <c r="AH1238" s="12" t="s">
        <v>121</v>
      </c>
      <c r="AI1238" s="1"/>
      <c r="AJ1238" s="32" t="str">
        <f>IF(AE1238&lt;&gt;AE1237,"1",IF(C1238&gt;C1237,AJ1237+1,"1"))</f>
        <v>1</v>
      </c>
      <c r="AK1238" s="10">
        <f>IF(G1238="Top",AJ1238*1,IF(G1238="Bottom",AJ1238+10,""))</f>
        <v>1</v>
      </c>
      <c r="AL1238" s="11" t="s">
        <v>3766</v>
      </c>
      <c r="AM1238" s="14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</row>
    <row r="1239" spans="1:73" s="11" customFormat="1" ht="11.25" hidden="1" x14ac:dyDescent="0.2">
      <c r="A1239" s="1">
        <v>46</v>
      </c>
      <c r="B1239" s="1" t="s">
        <v>121</v>
      </c>
      <c r="C1239" s="24">
        <v>42953</v>
      </c>
      <c r="D1239" s="1"/>
      <c r="E1239" s="20"/>
      <c r="F1239" s="1">
        <v>7</v>
      </c>
      <c r="G1239" s="7" t="s">
        <v>1</v>
      </c>
      <c r="H1239" s="5">
        <v>2.29E-2</v>
      </c>
      <c r="I1239" s="6"/>
      <c r="J1239" s="6">
        <v>3.1E-2</v>
      </c>
      <c r="K1239" s="6"/>
      <c r="L1239" s="6" t="str">
        <f>IF(H1239="","",IF(K1239="","",K1239/H1239))</f>
        <v/>
      </c>
      <c r="M1239" s="1"/>
      <c r="N1239" s="20"/>
      <c r="O1239" s="13"/>
      <c r="P1239" s="1"/>
      <c r="Q1239" s="20"/>
      <c r="R1239" s="13"/>
      <c r="S1239" s="6" t="s">
        <v>35</v>
      </c>
      <c r="T1239" s="6"/>
      <c r="U1239" s="6"/>
      <c r="V1239" s="6"/>
      <c r="W1239" s="6"/>
      <c r="X1239" s="6" t="str">
        <f>IF(T1239="","",T1239-U1239-V1239-W1239)</f>
        <v/>
      </c>
      <c r="Y1239" s="9" t="str">
        <f>IF(U1239="","",U1239/$T1239)</f>
        <v/>
      </c>
      <c r="Z1239" s="9" t="str">
        <f>IF(V1239="","",V1239/$T1239)</f>
        <v/>
      </c>
      <c r="AA1239" s="9" t="str">
        <f>IF(W1239="","",W1239/$T1239)</f>
        <v/>
      </c>
      <c r="AB1239" s="9" t="str">
        <f>IF(X1239="","",X1239/$T1239)</f>
        <v/>
      </c>
      <c r="AC1239" s="21"/>
      <c r="AD1239" s="1"/>
      <c r="AE1239" s="1">
        <v>2017</v>
      </c>
      <c r="AF1239" s="1"/>
      <c r="AG1239" s="1">
        <v>24</v>
      </c>
      <c r="AH1239" s="12" t="s">
        <v>121</v>
      </c>
      <c r="AI1239" s="1"/>
      <c r="AJ1239" s="32">
        <f>IF(AE1239&lt;&gt;AE1238,"1",IF(C1239&gt;C1238,AJ1238+1,"1"))</f>
        <v>2</v>
      </c>
      <c r="AK1239" s="10">
        <f>IF(G1239="Top",AJ1239*1,IF(G1239="Bottom",AJ1239+10,""))</f>
        <v>12</v>
      </c>
      <c r="AL1239" s="11" t="s">
        <v>4162</v>
      </c>
      <c r="AM1239" s="14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</row>
    <row r="1240" spans="1:73" s="11" customFormat="1" ht="11.25" x14ac:dyDescent="0.2">
      <c r="A1240" s="1">
        <v>46</v>
      </c>
      <c r="B1240" s="1" t="s">
        <v>121</v>
      </c>
      <c r="C1240" s="24">
        <v>42953</v>
      </c>
      <c r="D1240" s="1">
        <v>8.5</v>
      </c>
      <c r="E1240" s="39">
        <v>6.3</v>
      </c>
      <c r="F1240" s="1">
        <v>1.5</v>
      </c>
      <c r="G1240" s="1" t="s">
        <v>4</v>
      </c>
      <c r="H1240" s="5">
        <v>9.5999999999999992E-3</v>
      </c>
      <c r="I1240" s="6">
        <v>7.0000000000000001E-3</v>
      </c>
      <c r="J1240" s="6">
        <v>1.0999999999999999E-2</v>
      </c>
      <c r="K1240" s="6">
        <v>0.16400000000000001</v>
      </c>
      <c r="L1240" s="6">
        <f>IF(H1240="","",IF(K1240="","",K1240/H1240))</f>
        <v>17.083333333333336</v>
      </c>
      <c r="M1240" s="1">
        <v>1</v>
      </c>
      <c r="N1240" s="20">
        <v>7.13</v>
      </c>
      <c r="O1240" s="13">
        <v>193.9</v>
      </c>
      <c r="P1240" s="1">
        <v>21.5</v>
      </c>
      <c r="Q1240" s="39">
        <v>1.4</v>
      </c>
      <c r="R1240" s="13"/>
      <c r="S1240" s="6">
        <v>0.15</v>
      </c>
      <c r="T1240" s="6">
        <v>1.42</v>
      </c>
      <c r="U1240" s="6">
        <v>0.63</v>
      </c>
      <c r="V1240" s="6">
        <v>0</v>
      </c>
      <c r="W1240" s="6">
        <v>0</v>
      </c>
      <c r="X1240" s="6">
        <f>IF(T1240="","",T1240-U1240-V1240-W1240)</f>
        <v>0.78999999999999992</v>
      </c>
      <c r="Y1240" s="9">
        <f>IF(U1240="","",U1240/$T1240)</f>
        <v>0.44366197183098594</v>
      </c>
      <c r="Z1240" s="9">
        <f>IF(V1240="","",V1240/$T1240)</f>
        <v>0</v>
      </c>
      <c r="AA1240" s="9">
        <f>IF(W1240="","",W1240/$T1240)</f>
        <v>0</v>
      </c>
      <c r="AB1240" s="9">
        <f>IF(X1240="","",X1240/$T1240)</f>
        <v>0.55633802816901401</v>
      </c>
      <c r="AC1240" s="21"/>
      <c r="AD1240" s="1"/>
      <c r="AE1240" s="1">
        <v>2017</v>
      </c>
      <c r="AF1240" s="1">
        <v>19</v>
      </c>
      <c r="AG1240" s="1">
        <v>25</v>
      </c>
      <c r="AH1240" s="12" t="s">
        <v>121</v>
      </c>
      <c r="AI1240" s="1"/>
      <c r="AJ1240" s="32" t="str">
        <f>IF(AE1240&lt;&gt;AE1239,"1",IF(C1240&gt;C1239,AJ1239+1,"1"))</f>
        <v>1</v>
      </c>
      <c r="AK1240" s="10">
        <f>IF(G1240="Top",AJ1240*1,IF(G1240="Bottom",AJ1240+10,""))</f>
        <v>1</v>
      </c>
      <c r="AL1240" s="11" t="s">
        <v>4163</v>
      </c>
      <c r="AM1240" s="14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</row>
    <row r="1241" spans="1:73" s="11" customFormat="1" ht="11.25" hidden="1" x14ac:dyDescent="0.2">
      <c r="A1241" s="1">
        <v>46</v>
      </c>
      <c r="B1241" s="1" t="s">
        <v>121</v>
      </c>
      <c r="C1241" s="24">
        <v>42967</v>
      </c>
      <c r="D1241" s="1"/>
      <c r="E1241" s="20"/>
      <c r="F1241" s="1">
        <v>7</v>
      </c>
      <c r="G1241" s="7" t="s">
        <v>1</v>
      </c>
      <c r="H1241" s="5">
        <v>1.03E-2</v>
      </c>
      <c r="I1241" s="6"/>
      <c r="J1241" s="6">
        <v>2.9000000000000001E-2</v>
      </c>
      <c r="K1241" s="6"/>
      <c r="L1241" s="6" t="str">
        <f>IF(H1241="","",IF(K1241="","",K1241/H1241))</f>
        <v/>
      </c>
      <c r="M1241" s="1"/>
      <c r="N1241" s="20"/>
      <c r="O1241" s="13"/>
      <c r="P1241" s="1"/>
      <c r="Q1241" s="20"/>
      <c r="R1241" s="13"/>
      <c r="S1241" s="6" t="s">
        <v>35</v>
      </c>
      <c r="T1241" s="6"/>
      <c r="U1241" s="6"/>
      <c r="V1241" s="6"/>
      <c r="W1241" s="6"/>
      <c r="X1241" s="6" t="str">
        <f>IF(T1241="","",T1241-U1241-V1241-W1241)</f>
        <v/>
      </c>
      <c r="Y1241" s="9" t="str">
        <f>IF(U1241="","",U1241/$T1241)</f>
        <v/>
      </c>
      <c r="Z1241" s="9" t="str">
        <f>IF(V1241="","",V1241/$T1241)</f>
        <v/>
      </c>
      <c r="AA1241" s="9" t="str">
        <f>IF(W1241="","",W1241/$T1241)</f>
        <v/>
      </c>
      <c r="AB1241" s="9" t="str">
        <f>IF(X1241="","",X1241/$T1241)</f>
        <v/>
      </c>
      <c r="AC1241" s="21"/>
      <c r="AD1241" s="1"/>
      <c r="AE1241" s="1">
        <v>2017</v>
      </c>
      <c r="AF1241" s="1"/>
      <c r="AG1241" s="1">
        <v>24</v>
      </c>
      <c r="AH1241" s="12" t="s">
        <v>121</v>
      </c>
      <c r="AI1241" s="1"/>
      <c r="AJ1241" s="32">
        <f>IF(AE1241&lt;&gt;AE1240,"1",IF(C1241&gt;C1240,AJ1240+1,"1"))</f>
        <v>2</v>
      </c>
      <c r="AK1241" s="10">
        <f>IF(G1241="Top",AJ1241*1,IF(G1241="Bottom",AJ1241+10,""))</f>
        <v>12</v>
      </c>
      <c r="AL1241" s="11" t="s">
        <v>4567</v>
      </c>
      <c r="AM1241" s="14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</row>
    <row r="1242" spans="1:73" s="11" customFormat="1" ht="11.25" x14ac:dyDescent="0.2">
      <c r="A1242" s="1">
        <v>46</v>
      </c>
      <c r="B1242" s="1" t="s">
        <v>121</v>
      </c>
      <c r="C1242" s="24">
        <v>42967</v>
      </c>
      <c r="D1242" s="1">
        <v>8.5</v>
      </c>
      <c r="E1242" s="39">
        <v>5.45</v>
      </c>
      <c r="F1242" s="1">
        <v>1.5</v>
      </c>
      <c r="G1242" s="1" t="s">
        <v>4</v>
      </c>
      <c r="H1242" s="5">
        <v>9.300000000000001E-3</v>
      </c>
      <c r="I1242" s="6">
        <v>1.7000000000000001E-2</v>
      </c>
      <c r="J1242" s="6">
        <v>1.6E-2</v>
      </c>
      <c r="K1242" s="6">
        <v>0.18</v>
      </c>
      <c r="L1242" s="6">
        <f>IF(H1242="","",IF(K1242="","",K1242/H1242))</f>
        <v>19.354838709677416</v>
      </c>
      <c r="M1242" s="1">
        <v>5</v>
      </c>
      <c r="N1242" s="20">
        <v>7.37</v>
      </c>
      <c r="O1242" s="13">
        <v>201.6</v>
      </c>
      <c r="P1242" s="1"/>
      <c r="Q1242" s="39">
        <v>1.5</v>
      </c>
      <c r="R1242" s="13"/>
      <c r="S1242" s="6">
        <v>0.15</v>
      </c>
      <c r="T1242" s="6">
        <v>2.02</v>
      </c>
      <c r="U1242" s="6">
        <v>0.3</v>
      </c>
      <c r="V1242" s="6">
        <v>0</v>
      </c>
      <c r="W1242" s="6">
        <v>0</v>
      </c>
      <c r="X1242" s="6">
        <f>IF(T1242="","",T1242-U1242-V1242-W1242)</f>
        <v>1.72</v>
      </c>
      <c r="Y1242" s="9">
        <f>IF(U1242="","",U1242/$T1242)</f>
        <v>0.14851485148514851</v>
      </c>
      <c r="Z1242" s="9">
        <f>IF(V1242="","",V1242/$T1242)</f>
        <v>0</v>
      </c>
      <c r="AA1242" s="9">
        <f>IF(W1242="","",W1242/$T1242)</f>
        <v>0</v>
      </c>
      <c r="AB1242" s="9">
        <f>IF(X1242="","",X1242/$T1242)</f>
        <v>0.85148514851485146</v>
      </c>
      <c r="AC1242" s="21"/>
      <c r="AD1242" s="1"/>
      <c r="AE1242" s="1">
        <v>2017</v>
      </c>
      <c r="AF1242" s="1">
        <v>23</v>
      </c>
      <c r="AG1242" s="1">
        <v>25</v>
      </c>
      <c r="AH1242" s="12" t="s">
        <v>121</v>
      </c>
      <c r="AI1242" s="1"/>
      <c r="AJ1242" s="32" t="str">
        <f>IF(AE1242&lt;&gt;AE1241,"1",IF(C1242&gt;C1241,AJ1241+1,"1"))</f>
        <v>1</v>
      </c>
      <c r="AK1242" s="10">
        <f>IF(G1242="Top",AJ1242*1,IF(G1242="Bottom",AJ1242+10,""))</f>
        <v>1</v>
      </c>
      <c r="AL1242" s="11" t="s">
        <v>4568</v>
      </c>
      <c r="AM1242" s="14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</row>
    <row r="1243" spans="1:73" s="11" customFormat="1" ht="11.25" hidden="1" x14ac:dyDescent="0.2">
      <c r="A1243" s="1">
        <v>46</v>
      </c>
      <c r="B1243" s="1" t="s">
        <v>121</v>
      </c>
      <c r="C1243" s="24">
        <v>42982</v>
      </c>
      <c r="D1243" s="1"/>
      <c r="E1243" s="20"/>
      <c r="F1243" s="1">
        <v>7</v>
      </c>
      <c r="G1243" s="7" t="s">
        <v>1</v>
      </c>
      <c r="H1243" s="5">
        <v>1.4500000000000001E-2</v>
      </c>
      <c r="I1243" s="6"/>
      <c r="J1243" s="6">
        <v>8.9999999999999993E-3</v>
      </c>
      <c r="K1243" s="6"/>
      <c r="L1243" s="6" t="str">
        <f>IF(H1243="","",IF(K1243="","",K1243/H1243))</f>
        <v/>
      </c>
      <c r="M1243" s="1"/>
      <c r="N1243" s="20"/>
      <c r="O1243" s="13"/>
      <c r="P1243" s="1"/>
      <c r="Q1243" s="20"/>
      <c r="R1243" s="13"/>
      <c r="S1243" s="6">
        <v>0.15</v>
      </c>
      <c r="T1243" s="6">
        <v>0.87</v>
      </c>
      <c r="U1243" s="6">
        <v>0.11</v>
      </c>
      <c r="V1243" s="6">
        <v>0</v>
      </c>
      <c r="W1243" s="6">
        <v>0.65</v>
      </c>
      <c r="X1243" s="6">
        <f>IF(T1243="","",T1243-U1243-V1243-W1243)</f>
        <v>0.10999999999999999</v>
      </c>
      <c r="Y1243" s="9">
        <f>IF(U1243="","",U1243/$T1243)</f>
        <v>0.12643678160919541</v>
      </c>
      <c r="Z1243" s="9">
        <f>IF(V1243="","",V1243/$T1243)</f>
        <v>0</v>
      </c>
      <c r="AA1243" s="9">
        <f>IF(W1243="","",W1243/$T1243)</f>
        <v>0.74712643678160917</v>
      </c>
      <c r="AB1243" s="9">
        <f>IF(X1243="","",X1243/$T1243)</f>
        <v>0.12643678160919539</v>
      </c>
      <c r="AC1243" s="21"/>
      <c r="AD1243" s="1"/>
      <c r="AE1243" s="1">
        <v>2017</v>
      </c>
      <c r="AF1243" s="1"/>
      <c r="AG1243" s="1">
        <v>21</v>
      </c>
      <c r="AH1243" s="12" t="s">
        <v>121</v>
      </c>
      <c r="AI1243" s="1"/>
      <c r="AJ1243" s="32">
        <f>IF(AE1243&lt;&gt;AE1242,"1",IF(C1243&gt;C1242,AJ1242+1,"1"))</f>
        <v>2</v>
      </c>
      <c r="AK1243" s="10">
        <f>IF(G1243="Top",AJ1243*1,IF(G1243="Bottom",AJ1243+10,""))</f>
        <v>12</v>
      </c>
      <c r="AL1243" s="11" t="s">
        <v>4949</v>
      </c>
      <c r="AM1243" s="14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</row>
    <row r="1244" spans="1:73" s="11" customFormat="1" ht="11.25" x14ac:dyDescent="0.2">
      <c r="A1244" s="1">
        <v>46</v>
      </c>
      <c r="B1244" s="1" t="s">
        <v>121</v>
      </c>
      <c r="C1244" s="24">
        <v>42982</v>
      </c>
      <c r="D1244" s="1">
        <v>8.5</v>
      </c>
      <c r="E1244" s="39">
        <v>4.55</v>
      </c>
      <c r="F1244" s="1">
        <v>1.5</v>
      </c>
      <c r="G1244" s="1" t="s">
        <v>4</v>
      </c>
      <c r="H1244" s="5">
        <v>1.32E-2</v>
      </c>
      <c r="I1244" s="6">
        <v>7.0000000000000001E-3</v>
      </c>
      <c r="J1244" s="6">
        <v>1.2999999999999999E-2</v>
      </c>
      <c r="K1244" s="6">
        <v>0.20300000000000001</v>
      </c>
      <c r="L1244" s="6">
        <f>IF(H1244="","",IF(K1244="","",K1244/H1244))</f>
        <v>15.378787878787881</v>
      </c>
      <c r="M1244" s="1">
        <v>5</v>
      </c>
      <c r="N1244" s="20">
        <v>7.6</v>
      </c>
      <c r="O1244" s="13">
        <v>195.6</v>
      </c>
      <c r="P1244" s="1"/>
      <c r="Q1244" s="39">
        <v>4.4000000000000004</v>
      </c>
      <c r="R1244" s="13">
        <v>67.2</v>
      </c>
      <c r="S1244" s="6">
        <v>0.15</v>
      </c>
      <c r="T1244" s="6">
        <v>2.5099999999999998</v>
      </c>
      <c r="U1244" s="6">
        <v>0.34</v>
      </c>
      <c r="V1244" s="6">
        <v>0.67</v>
      </c>
      <c r="W1244" s="6">
        <v>0</v>
      </c>
      <c r="X1244" s="6">
        <f>IF(T1244="","",T1244-U1244-V1244-W1244)</f>
        <v>1.5</v>
      </c>
      <c r="Y1244" s="9">
        <f>IF(U1244="","",U1244/$T1244)</f>
        <v>0.13545816733067731</v>
      </c>
      <c r="Z1244" s="9">
        <f>IF(V1244="","",V1244/$T1244)</f>
        <v>0.2669322709163347</v>
      </c>
      <c r="AA1244" s="9">
        <f>IF(W1244="","",W1244/$T1244)</f>
        <v>0</v>
      </c>
      <c r="AB1244" s="9">
        <f>IF(X1244="","",X1244/$T1244)</f>
        <v>0.59760956175298807</v>
      </c>
      <c r="AC1244" s="21"/>
      <c r="AD1244" s="1"/>
      <c r="AE1244" s="1">
        <v>2017</v>
      </c>
      <c r="AF1244" s="1">
        <v>19</v>
      </c>
      <c r="AG1244" s="1">
        <v>21</v>
      </c>
      <c r="AH1244" s="12" t="s">
        <v>121</v>
      </c>
      <c r="AI1244" s="1"/>
      <c r="AJ1244" s="32" t="str">
        <f>IF(AE1244&lt;&gt;AE1243,"1",IF(C1244&gt;C1243,AJ1243+1,"1"))</f>
        <v>1</v>
      </c>
      <c r="AK1244" s="10">
        <f>IF(G1244="Top",AJ1244*1,IF(G1244="Bottom",AJ1244+10,""))</f>
        <v>1</v>
      </c>
      <c r="AL1244" s="11" t="s">
        <v>4950</v>
      </c>
      <c r="AM1244" s="14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</row>
    <row r="1245" spans="1:73" s="11" customFormat="1" ht="11.25" hidden="1" x14ac:dyDescent="0.2">
      <c r="A1245" s="1">
        <v>46</v>
      </c>
      <c r="B1245" s="1" t="s">
        <v>121</v>
      </c>
      <c r="C1245" s="24">
        <v>42995</v>
      </c>
      <c r="D1245" s="1"/>
      <c r="E1245" s="20"/>
      <c r="F1245" s="1">
        <v>7</v>
      </c>
      <c r="G1245" s="7" t="s">
        <v>1</v>
      </c>
      <c r="H1245" s="5">
        <v>9.5999999999999992E-3</v>
      </c>
      <c r="I1245" s="6"/>
      <c r="J1245" s="6">
        <v>2.1000000000000001E-2</v>
      </c>
      <c r="K1245" s="6"/>
      <c r="L1245" s="6" t="str">
        <f>IF(H1245="","",IF(K1245="","",K1245/H1245))</f>
        <v/>
      </c>
      <c r="M1245" s="1"/>
      <c r="N1245" s="20"/>
      <c r="O1245" s="13"/>
      <c r="P1245" s="1"/>
      <c r="Q1245" s="20"/>
      <c r="R1245" s="13"/>
      <c r="S1245" s="6" t="s">
        <v>35</v>
      </c>
      <c r="T1245" s="6"/>
      <c r="U1245" s="6"/>
      <c r="V1245" s="6"/>
      <c r="W1245" s="6"/>
      <c r="X1245" s="6" t="str">
        <f>IF(T1245="","",T1245-U1245-V1245-W1245)</f>
        <v/>
      </c>
      <c r="Y1245" s="9" t="str">
        <f>IF(U1245="","",U1245/$T1245)</f>
        <v/>
      </c>
      <c r="Z1245" s="9" t="str">
        <f>IF(V1245="","",V1245/$T1245)</f>
        <v/>
      </c>
      <c r="AA1245" s="9" t="str">
        <f>IF(W1245="","",W1245/$T1245)</f>
        <v/>
      </c>
      <c r="AB1245" s="9" t="str">
        <f>IF(X1245="","",X1245/$T1245)</f>
        <v/>
      </c>
      <c r="AC1245" s="21"/>
      <c r="AD1245" s="1"/>
      <c r="AE1245" s="1">
        <v>2017</v>
      </c>
      <c r="AF1245" s="1"/>
      <c r="AG1245" s="1">
        <v>21</v>
      </c>
      <c r="AH1245" s="12" t="s">
        <v>121</v>
      </c>
      <c r="AI1245" s="1"/>
      <c r="AJ1245" s="32">
        <f>IF(AE1245&lt;&gt;AE1244,"1",IF(C1245&gt;C1244,AJ1244+1,"1"))</f>
        <v>2</v>
      </c>
      <c r="AK1245" s="10">
        <f>IF(G1245="Top",AJ1245*1,IF(G1245="Bottom",AJ1245+10,""))</f>
        <v>12</v>
      </c>
      <c r="AL1245" s="11" t="s">
        <v>5344</v>
      </c>
      <c r="AM1245" s="14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</row>
    <row r="1246" spans="1:73" s="11" customFormat="1" ht="11.25" x14ac:dyDescent="0.2">
      <c r="A1246" s="1">
        <v>46</v>
      </c>
      <c r="B1246" s="1" t="s">
        <v>121</v>
      </c>
      <c r="C1246" s="24">
        <v>42995</v>
      </c>
      <c r="D1246" s="1">
        <v>8.4</v>
      </c>
      <c r="E1246" s="39">
        <v>5.9</v>
      </c>
      <c r="F1246" s="1">
        <v>1.5</v>
      </c>
      <c r="G1246" s="1" t="s">
        <v>4</v>
      </c>
      <c r="H1246" s="5">
        <v>8.6E-3</v>
      </c>
      <c r="I1246" s="6">
        <v>7.0000000000000001E-3</v>
      </c>
      <c r="J1246" s="6">
        <v>6.0000000000000001E-3</v>
      </c>
      <c r="K1246" s="6">
        <v>0.17399999999999999</v>
      </c>
      <c r="L1246" s="6">
        <f>IF(H1246="","",IF(K1246="","",K1246/H1246))</f>
        <v>20.232558139534881</v>
      </c>
      <c r="M1246" s="1">
        <v>2</v>
      </c>
      <c r="N1246" s="20">
        <v>7.6</v>
      </c>
      <c r="O1246" s="13">
        <v>151.6</v>
      </c>
      <c r="P1246" s="1"/>
      <c r="Q1246" s="39">
        <v>2.4</v>
      </c>
      <c r="R1246" s="13"/>
      <c r="S1246" s="6">
        <v>0.15</v>
      </c>
      <c r="T1246" s="6">
        <v>1.82</v>
      </c>
      <c r="U1246" s="6">
        <v>1.23</v>
      </c>
      <c r="V1246" s="6">
        <v>0</v>
      </c>
      <c r="W1246" s="6">
        <v>0.26</v>
      </c>
      <c r="X1246" s="6">
        <f>IF(T1246="","",T1246-U1246-V1246-W1246)</f>
        <v>0.33000000000000007</v>
      </c>
      <c r="Y1246" s="9">
        <f>IF(U1246="","",U1246/$T1246)</f>
        <v>0.67582417582417575</v>
      </c>
      <c r="Z1246" s="9">
        <f>IF(V1246="","",V1246/$T1246)</f>
        <v>0</v>
      </c>
      <c r="AA1246" s="9">
        <f>IF(W1246="","",W1246/$T1246)</f>
        <v>0.14285714285714285</v>
      </c>
      <c r="AB1246" s="9">
        <f>IF(X1246="","",X1246/$T1246)</f>
        <v>0.18131868131868134</v>
      </c>
      <c r="AC1246" s="21"/>
      <c r="AD1246" s="1"/>
      <c r="AE1246" s="1">
        <v>2017</v>
      </c>
      <c r="AF1246" s="1">
        <v>25</v>
      </c>
      <c r="AG1246" s="1">
        <v>22</v>
      </c>
      <c r="AH1246" s="12" t="s">
        <v>121</v>
      </c>
      <c r="AI1246" s="1"/>
      <c r="AJ1246" s="32" t="str">
        <f>IF(AE1246&lt;&gt;AE1245,"1",IF(C1246&gt;C1245,AJ1245+1,"1"))</f>
        <v>1</v>
      </c>
      <c r="AK1246" s="10">
        <f>IF(G1246="Top",AJ1246*1,IF(G1246="Bottom",AJ1246+10,""))</f>
        <v>1</v>
      </c>
      <c r="AL1246" s="11" t="s">
        <v>5345</v>
      </c>
      <c r="AM1246" s="14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</row>
    <row r="1247" spans="1:73" s="11" customFormat="1" ht="11.25" hidden="1" x14ac:dyDescent="0.2">
      <c r="A1247" s="15">
        <v>48</v>
      </c>
      <c r="B1247" s="11" t="s">
        <v>1838</v>
      </c>
      <c r="C1247" s="16">
        <v>42612</v>
      </c>
      <c r="D1247" s="3"/>
      <c r="E1247" s="4"/>
      <c r="F1247" s="3"/>
      <c r="G1247" s="10" t="s">
        <v>13</v>
      </c>
      <c r="H1247" s="17"/>
      <c r="I1247" s="4"/>
      <c r="J1247" s="4"/>
      <c r="K1247" s="4"/>
      <c r="L1247" s="4" t="str">
        <f>IF(K1247="","",IF(H1247="","",K1247/H1247))</f>
        <v/>
      </c>
      <c r="M1247" s="7"/>
      <c r="N1247" s="4"/>
      <c r="O1247" s="7"/>
      <c r="P1247" s="3"/>
      <c r="Q1247" s="4"/>
      <c r="R1247" s="3"/>
      <c r="S1247" s="4">
        <v>0.15</v>
      </c>
      <c r="T1247" s="8">
        <v>58.25</v>
      </c>
      <c r="U1247" s="8">
        <v>0</v>
      </c>
      <c r="V1247" s="4">
        <v>35.25</v>
      </c>
      <c r="W1247" s="4">
        <v>13.25</v>
      </c>
      <c r="X1247" s="4">
        <f>IF(T1247="","",IF(W1247="","",(T1247-U1247-V1247-W1247)))</f>
        <v>9.75</v>
      </c>
      <c r="Y1247" s="9">
        <f>IF(U1247="","",U1247/$T1247)</f>
        <v>0</v>
      </c>
      <c r="Z1247" s="9">
        <f>IF(V1247="","",V1247/$T1247)</f>
        <v>0.60515021459227469</v>
      </c>
      <c r="AA1247" s="9">
        <f>IF(W1247="","",W1247/$T1247)</f>
        <v>0.22746781115879827</v>
      </c>
      <c r="AB1247" s="9">
        <f>IF(X1247="","",X1247/$T1247)</f>
        <v>0.16738197424892703</v>
      </c>
      <c r="AC1247" s="9"/>
      <c r="AD1247" s="8" t="s">
        <v>1839</v>
      </c>
      <c r="AE1247" s="10">
        <v>2016</v>
      </c>
      <c r="AF1247" s="7"/>
      <c r="AG1247" s="7"/>
      <c r="AH1247" s="12" t="s">
        <v>1838</v>
      </c>
      <c r="AI1247" s="12"/>
      <c r="AJ1247" s="32" t="str">
        <f>IF(AE1247&lt;&gt;AE1246,"1",IF(C1247&gt;C1246,AJ1246+1,"1"))</f>
        <v>1</v>
      </c>
      <c r="AK1247" s="10" t="s">
        <v>1840</v>
      </c>
      <c r="AL1247" s="11" t="s">
        <v>1841</v>
      </c>
      <c r="AN1247" s="10"/>
      <c r="AO1247" s="10"/>
      <c r="AP1247" s="7"/>
      <c r="AQ1247" s="10"/>
      <c r="AR1247" s="10"/>
      <c r="AS1247" s="10"/>
      <c r="AT1247" s="10"/>
      <c r="AU1247" s="10"/>
      <c r="AV1247" s="10"/>
      <c r="AW1247" s="10"/>
      <c r="AX1247" s="10"/>
      <c r="AY1247" s="10"/>
      <c r="AZ1247" s="10"/>
      <c r="BA1247" s="10"/>
      <c r="BB1247" s="10"/>
      <c r="BC1247" s="10"/>
      <c r="BD1247" s="10"/>
      <c r="BE1247" s="10"/>
    </row>
    <row r="1248" spans="1:73" s="11" customFormat="1" ht="11.25" hidden="1" x14ac:dyDescent="0.2">
      <c r="A1248" s="15">
        <v>48</v>
      </c>
      <c r="B1248" s="12" t="s">
        <v>1838</v>
      </c>
      <c r="C1248" s="16">
        <v>42612</v>
      </c>
      <c r="D1248" s="3"/>
      <c r="E1248" s="4"/>
      <c r="F1248" s="3"/>
      <c r="G1248" s="7" t="s">
        <v>13</v>
      </c>
      <c r="H1248" s="17"/>
      <c r="I1248" s="4"/>
      <c r="J1248" s="4"/>
      <c r="K1248" s="4"/>
      <c r="L1248" s="4"/>
      <c r="M1248" s="7"/>
      <c r="N1248" s="4"/>
      <c r="O1248" s="7"/>
      <c r="P1248" s="3"/>
      <c r="Q1248" s="4"/>
      <c r="R1248" s="3"/>
      <c r="S1248" s="4" t="s">
        <v>1089</v>
      </c>
      <c r="T1248" s="4">
        <v>58.25</v>
      </c>
      <c r="U1248" s="4">
        <v>0</v>
      </c>
      <c r="V1248" s="4">
        <v>35.25</v>
      </c>
      <c r="W1248" s="4">
        <v>13.25</v>
      </c>
      <c r="X1248" s="4">
        <f>IF(T1248="","",IF(W1248="","",(T1248-U1248-V1248-W1248)))</f>
        <v>9.75</v>
      </c>
      <c r="Y1248" s="9">
        <f>IF(U1248="","",U1248/$T1248)</f>
        <v>0</v>
      </c>
      <c r="Z1248" s="9">
        <f>IF(V1248="","",V1248/$T1248)</f>
        <v>0.60515021459227469</v>
      </c>
      <c r="AA1248" s="9">
        <f>IF(W1248="","",W1248/$T1248)</f>
        <v>0.22746781115879827</v>
      </c>
      <c r="AB1248" s="9">
        <f>IF(X1248="","",X1248/$T1248)</f>
        <v>0.16738197424892703</v>
      </c>
      <c r="AC1248" s="9"/>
      <c r="AD1248" s="8" t="s">
        <v>1839</v>
      </c>
      <c r="AE1248" s="7">
        <f>YEAR(C1248)</f>
        <v>2016</v>
      </c>
      <c r="AF1248" s="7"/>
      <c r="AG1248" s="7"/>
      <c r="AH1248" s="12"/>
      <c r="AI1248" s="12"/>
      <c r="AJ1248" s="32"/>
      <c r="AK1248" s="10"/>
      <c r="AL1248" s="11" t="s">
        <v>1840</v>
      </c>
      <c r="AM1248" s="14"/>
      <c r="AN1248" s="1"/>
      <c r="AO1248" s="1"/>
      <c r="AP1248" s="7"/>
      <c r="AQ1248" s="10"/>
      <c r="AR1248" s="10"/>
      <c r="AS1248" s="10"/>
      <c r="AT1248" s="10"/>
      <c r="AU1248" s="10"/>
      <c r="AV1248" s="10"/>
      <c r="AW1248" s="10"/>
      <c r="AX1248" s="10"/>
      <c r="AY1248" s="10"/>
      <c r="AZ1248" s="10"/>
      <c r="BA1248" s="10"/>
      <c r="BB1248" s="10"/>
      <c r="BC1248" s="10"/>
      <c r="BD1248" s="10"/>
      <c r="BE1248" s="10"/>
      <c r="BM1248" s="12"/>
    </row>
    <row r="1249" spans="1:57" s="11" customFormat="1" ht="11.25" hidden="1" x14ac:dyDescent="0.2">
      <c r="A1249" s="15">
        <v>49</v>
      </c>
      <c r="B1249" s="12" t="s">
        <v>12</v>
      </c>
      <c r="C1249" s="16">
        <v>42501</v>
      </c>
      <c r="D1249" s="3"/>
      <c r="E1249" s="4">
        <v>2.7</v>
      </c>
      <c r="F1249" s="3"/>
      <c r="G1249" s="10" t="s">
        <v>13</v>
      </c>
      <c r="H1249" s="17">
        <v>9.2040013679890557E-3</v>
      </c>
      <c r="I1249" s="4"/>
      <c r="J1249" s="4"/>
      <c r="K1249" s="4"/>
      <c r="L1249" s="4" t="str">
        <f>IF(K1249="","",IF(H1249="","",K1249/H1249))</f>
        <v/>
      </c>
      <c r="M1249" s="7"/>
      <c r="N1249" s="4"/>
      <c r="O1249" s="7">
        <v>338.4</v>
      </c>
      <c r="P1249" s="3"/>
      <c r="Q1249" s="4"/>
      <c r="R1249" s="3"/>
      <c r="S1249" s="4">
        <v>0.15</v>
      </c>
      <c r="T1249" s="8">
        <v>5.48</v>
      </c>
      <c r="U1249" s="8">
        <v>0</v>
      </c>
      <c r="V1249" s="4">
        <v>1.59</v>
      </c>
      <c r="W1249" s="4">
        <v>3.89</v>
      </c>
      <c r="X1249" s="4">
        <f>IF(T1249="","",IF(W1249="","",(T1249-U1249-V1249-W1249)))</f>
        <v>4.4408920985006262E-16</v>
      </c>
      <c r="Y1249" s="9">
        <f>IF(U1249="","",U1249/$T1249)</f>
        <v>0</v>
      </c>
      <c r="Z1249" s="9">
        <f>IF(V1249="","",V1249/$T1249)</f>
        <v>0.29014598540145986</v>
      </c>
      <c r="AA1249" s="9">
        <f>IF(W1249="","",W1249/$T1249)</f>
        <v>0.70985401459854014</v>
      </c>
      <c r="AB1249" s="9">
        <f>IF(X1249="","",X1249/$T1249)</f>
        <v>8.1038176979938433E-17</v>
      </c>
      <c r="AC1249" s="9"/>
      <c r="AD1249" s="8"/>
      <c r="AE1249" s="10">
        <v>2016</v>
      </c>
      <c r="AF1249" s="7"/>
      <c r="AG1249" s="7"/>
      <c r="AH1249" s="12" t="s">
        <v>14</v>
      </c>
      <c r="AI1249" s="12"/>
      <c r="AJ1249" s="32" t="str">
        <f>IF(AE1249&lt;&gt;AE1248,"1",IF(C1249&gt;C1248,AJ1248+1,"1"))</f>
        <v>1</v>
      </c>
      <c r="AK1249" s="10" t="str">
        <f>IF(G1249="Top",AJ1249*1,IF(G1249="Bottom",AJ1249+10,""))</f>
        <v/>
      </c>
      <c r="AL1249" s="11" t="s">
        <v>15</v>
      </c>
      <c r="AN1249" s="10"/>
      <c r="AO1249" s="10"/>
      <c r="AP1249" s="7"/>
      <c r="AQ1249" s="10"/>
      <c r="AR1249" s="10"/>
      <c r="AS1249" s="10"/>
      <c r="AT1249" s="10"/>
      <c r="AU1249" s="10"/>
      <c r="AV1249" s="10"/>
      <c r="AW1249" s="10"/>
      <c r="AX1249" s="10"/>
      <c r="AY1249" s="10"/>
      <c r="AZ1249" s="10"/>
      <c r="BA1249" s="10"/>
      <c r="BB1249" s="10"/>
      <c r="BC1249" s="10"/>
      <c r="BD1249" s="10"/>
      <c r="BE1249" s="10"/>
    </row>
    <row r="1250" spans="1:57" s="11" customFormat="1" ht="11.25" hidden="1" x14ac:dyDescent="0.2">
      <c r="A1250" s="15">
        <v>49</v>
      </c>
      <c r="B1250" s="12" t="s">
        <v>12</v>
      </c>
      <c r="C1250" s="16">
        <v>42501</v>
      </c>
      <c r="D1250" s="3"/>
      <c r="E1250" s="4">
        <v>3.2</v>
      </c>
      <c r="F1250" s="3"/>
      <c r="G1250" s="10" t="s">
        <v>13</v>
      </c>
      <c r="H1250" s="17">
        <v>1.1448358413132695E-2</v>
      </c>
      <c r="I1250" s="4"/>
      <c r="J1250" s="4"/>
      <c r="K1250" s="4"/>
      <c r="L1250" s="4" t="str">
        <f>IF(K1250="","",IF(H1250="","",K1250/H1250))</f>
        <v/>
      </c>
      <c r="M1250" s="7"/>
      <c r="N1250" s="4"/>
      <c r="O1250" s="7">
        <v>336.2</v>
      </c>
      <c r="P1250" s="3"/>
      <c r="Q1250" s="4"/>
      <c r="R1250" s="3"/>
      <c r="S1250" s="4">
        <v>0.15</v>
      </c>
      <c r="T1250" s="8">
        <v>4.42</v>
      </c>
      <c r="U1250" s="8">
        <v>0</v>
      </c>
      <c r="V1250" s="4">
        <v>1.64</v>
      </c>
      <c r="W1250" s="4">
        <v>2.78</v>
      </c>
      <c r="X1250" s="4">
        <f>IF(T1250="","",IF(W1250="","",(T1250-U1250-V1250-W1250)))</f>
        <v>4.4408920985006262E-16</v>
      </c>
      <c r="Y1250" s="9">
        <f>IF(U1250="","",U1250/$T1250)</f>
        <v>0</v>
      </c>
      <c r="Z1250" s="9">
        <f>IF(V1250="","",V1250/$T1250)</f>
        <v>0.37104072398190041</v>
      </c>
      <c r="AA1250" s="9">
        <f>IF(W1250="","",W1250/$T1250)</f>
        <v>0.62895927601809953</v>
      </c>
      <c r="AB1250" s="9">
        <f>IF(X1250="","",X1250/$T1250)</f>
        <v>1.0047267191177887E-16</v>
      </c>
      <c r="AC1250" s="9"/>
      <c r="AD1250" s="8"/>
      <c r="AE1250" s="10">
        <v>2016</v>
      </c>
      <c r="AF1250" s="7"/>
      <c r="AG1250" s="7"/>
      <c r="AH1250" s="12" t="s">
        <v>14</v>
      </c>
      <c r="AI1250" s="12"/>
      <c r="AJ1250" s="32" t="str">
        <f>IF(AE1250&lt;&gt;AE1249,"1",IF(C1250&gt;C1249,AJ1249+1,"1"))</f>
        <v>1</v>
      </c>
      <c r="AK1250" s="10" t="str">
        <f>IF(G1250="Top",AJ1250*1,IF(G1250="Bottom",AJ1250+10,""))</f>
        <v/>
      </c>
      <c r="AL1250" s="11" t="s">
        <v>16</v>
      </c>
      <c r="AN1250" s="10"/>
      <c r="AO1250" s="10"/>
      <c r="AP1250" s="7"/>
      <c r="AQ1250" s="10"/>
      <c r="AR1250" s="10"/>
      <c r="AS1250" s="10"/>
      <c r="AT1250" s="10"/>
      <c r="AU1250" s="10"/>
      <c r="AV1250" s="10"/>
      <c r="AW1250" s="10"/>
      <c r="AX1250" s="10"/>
      <c r="AY1250" s="10"/>
      <c r="AZ1250" s="10"/>
      <c r="BA1250" s="10"/>
      <c r="BB1250" s="10"/>
      <c r="BC1250" s="10"/>
      <c r="BD1250" s="10"/>
      <c r="BE1250" s="10"/>
    </row>
    <row r="1251" spans="1:57" s="11" customFormat="1" ht="11.25" hidden="1" x14ac:dyDescent="0.2">
      <c r="A1251" s="15">
        <v>49</v>
      </c>
      <c r="B1251" s="12" t="s">
        <v>12</v>
      </c>
      <c r="C1251" s="16">
        <v>42501</v>
      </c>
      <c r="D1251" s="3"/>
      <c r="E1251" s="4">
        <v>1.3</v>
      </c>
      <c r="F1251" s="3"/>
      <c r="G1251" s="10" t="s">
        <v>13</v>
      </c>
      <c r="H1251" s="17">
        <v>2.1387653898768812E-2</v>
      </c>
      <c r="I1251" s="4"/>
      <c r="J1251" s="4"/>
      <c r="K1251" s="4"/>
      <c r="L1251" s="4" t="str">
        <f>IF(K1251="","",IF(H1251="","",K1251/H1251))</f>
        <v/>
      </c>
      <c r="M1251" s="7"/>
      <c r="N1251" s="4"/>
      <c r="O1251" s="7">
        <v>347.7</v>
      </c>
      <c r="P1251" s="3"/>
      <c r="Q1251" s="4"/>
      <c r="R1251" s="3"/>
      <c r="S1251" s="4">
        <v>0.15</v>
      </c>
      <c r="T1251" s="8">
        <v>6.55</v>
      </c>
      <c r="U1251" s="8">
        <v>0</v>
      </c>
      <c r="V1251" s="4">
        <v>2.81</v>
      </c>
      <c r="W1251" s="4">
        <v>3.74</v>
      </c>
      <c r="X1251" s="4">
        <f>IF(T1251="","",IF(W1251="","",(T1251-U1251-V1251-W1251)))</f>
        <v>-4.4408920985006262E-16</v>
      </c>
      <c r="Y1251" s="9">
        <f>IF(U1251="","",U1251/$T1251)</f>
        <v>0</v>
      </c>
      <c r="Z1251" s="9">
        <f>IF(V1251="","",V1251/$T1251)</f>
        <v>0.42900763358778626</v>
      </c>
      <c r="AA1251" s="9">
        <f>IF(W1251="","",W1251/$T1251)</f>
        <v>0.57099236641221374</v>
      </c>
      <c r="AB1251" s="9">
        <f>IF(X1251="","",X1251/$T1251)</f>
        <v>-6.7799879366421775E-17</v>
      </c>
      <c r="AC1251" s="9"/>
      <c r="AD1251" s="8"/>
      <c r="AE1251" s="10">
        <v>2016</v>
      </c>
      <c r="AF1251" s="7"/>
      <c r="AG1251" s="7"/>
      <c r="AH1251" s="12" t="s">
        <v>14</v>
      </c>
      <c r="AI1251" s="12"/>
      <c r="AJ1251" s="32" t="str">
        <f>IF(AE1251&lt;&gt;AE1250,"1",IF(C1251&gt;C1250,AJ1250+1,"1"))</f>
        <v>1</v>
      </c>
      <c r="AK1251" s="10" t="str">
        <f>IF(G1251="Top",AJ1251*1,IF(G1251="Bottom",AJ1251+10,""))</f>
        <v/>
      </c>
      <c r="AL1251" s="11" t="s">
        <v>17</v>
      </c>
      <c r="AN1251" s="10"/>
      <c r="AO1251" s="10"/>
      <c r="AP1251" s="7"/>
      <c r="AQ1251" s="10"/>
      <c r="AR1251" s="10"/>
      <c r="AS1251" s="10"/>
      <c r="AT1251" s="10"/>
      <c r="AU1251" s="10"/>
      <c r="AV1251" s="10"/>
      <c r="AW1251" s="10"/>
      <c r="AX1251" s="10"/>
      <c r="AY1251" s="10"/>
      <c r="AZ1251" s="10"/>
      <c r="BA1251" s="10"/>
      <c r="BB1251" s="10"/>
      <c r="BC1251" s="10"/>
      <c r="BD1251" s="10"/>
      <c r="BE1251" s="10"/>
    </row>
    <row r="1252" spans="1:57" s="11" customFormat="1" ht="11.25" hidden="1" x14ac:dyDescent="0.2">
      <c r="A1252" s="15">
        <v>49</v>
      </c>
      <c r="B1252" s="12" t="s">
        <v>12</v>
      </c>
      <c r="C1252" s="16">
        <v>42515</v>
      </c>
      <c r="D1252" s="3"/>
      <c r="E1252" s="4">
        <v>1</v>
      </c>
      <c r="F1252" s="3"/>
      <c r="G1252" s="10" t="s">
        <v>13</v>
      </c>
      <c r="H1252" s="17">
        <v>7.4272732020682092E-3</v>
      </c>
      <c r="I1252" s="4"/>
      <c r="J1252" s="4"/>
      <c r="K1252" s="4"/>
      <c r="L1252" s="4" t="str">
        <f>IF(K1252="","",IF(H1252="","",K1252/H1252))</f>
        <v/>
      </c>
      <c r="M1252" s="7"/>
      <c r="N1252" s="4"/>
      <c r="O1252" s="7">
        <v>376.4</v>
      </c>
      <c r="P1252" s="3"/>
      <c r="Q1252" s="4"/>
      <c r="R1252" s="3"/>
      <c r="S1252" s="4">
        <v>0.15</v>
      </c>
      <c r="T1252" s="8">
        <v>1.37</v>
      </c>
      <c r="U1252" s="8">
        <v>0</v>
      </c>
      <c r="V1252" s="4">
        <v>0.04</v>
      </c>
      <c r="W1252" s="4">
        <v>1.33</v>
      </c>
      <c r="X1252" s="4">
        <f>IF(T1252="","",IF(W1252="","",(T1252-U1252-V1252-W1252)))</f>
        <v>0</v>
      </c>
      <c r="Y1252" s="9">
        <f>IF(U1252="","",U1252/$T1252)</f>
        <v>0</v>
      </c>
      <c r="Z1252" s="9">
        <f>IF(V1252="","",V1252/$T1252)</f>
        <v>2.9197080291970802E-2</v>
      </c>
      <c r="AA1252" s="9">
        <f>IF(W1252="","",W1252/$T1252)</f>
        <v>0.97080291970802912</v>
      </c>
      <c r="AB1252" s="9">
        <f>IF(X1252="","",X1252/$T1252)</f>
        <v>0</v>
      </c>
      <c r="AC1252" s="9"/>
      <c r="AD1252" s="8"/>
      <c r="AE1252" s="10">
        <v>2016</v>
      </c>
      <c r="AF1252" s="7"/>
      <c r="AG1252" s="7"/>
      <c r="AH1252" s="12" t="s">
        <v>14</v>
      </c>
      <c r="AI1252" s="12"/>
      <c r="AJ1252" s="32">
        <f>IF(AE1252&lt;&gt;AE1251,"1",IF(C1252&gt;C1251,AJ1251+1,"1"))</f>
        <v>2</v>
      </c>
      <c r="AK1252" s="10" t="str">
        <f>IF(G1252="Top",AJ1252*1,IF(G1252="Bottom",AJ1252+10,""))</f>
        <v/>
      </c>
      <c r="AL1252" s="11" t="s">
        <v>15</v>
      </c>
      <c r="AN1252" s="10"/>
      <c r="AO1252" s="10"/>
      <c r="AP1252" s="7"/>
      <c r="AQ1252" s="10"/>
      <c r="AR1252" s="10"/>
      <c r="AS1252" s="10"/>
      <c r="AT1252" s="10"/>
      <c r="AU1252" s="10"/>
      <c r="AV1252" s="10"/>
      <c r="AW1252" s="10"/>
      <c r="AX1252" s="10"/>
      <c r="AY1252" s="10"/>
      <c r="AZ1252" s="10"/>
      <c r="BA1252" s="10"/>
      <c r="BB1252" s="10"/>
      <c r="BC1252" s="10"/>
      <c r="BD1252" s="10"/>
      <c r="BE1252" s="10"/>
    </row>
    <row r="1253" spans="1:57" s="11" customFormat="1" ht="11.25" hidden="1" x14ac:dyDescent="0.2">
      <c r="A1253" s="15">
        <v>49</v>
      </c>
      <c r="B1253" s="12" t="s">
        <v>12</v>
      </c>
      <c r="C1253" s="16">
        <v>42515</v>
      </c>
      <c r="D1253" s="3"/>
      <c r="E1253" s="4">
        <v>0.95</v>
      </c>
      <c r="F1253" s="3"/>
      <c r="G1253" s="10" t="s">
        <v>13</v>
      </c>
      <c r="H1253" s="17">
        <v>4.8681255549172199E-3</v>
      </c>
      <c r="I1253" s="4"/>
      <c r="J1253" s="4"/>
      <c r="K1253" s="4"/>
      <c r="L1253" s="4" t="str">
        <f>IF(K1253="","",IF(H1253="","",K1253/H1253))</f>
        <v/>
      </c>
      <c r="M1253" s="7"/>
      <c r="N1253" s="4"/>
      <c r="O1253" s="7">
        <v>376.2</v>
      </c>
      <c r="P1253" s="3"/>
      <c r="Q1253" s="4"/>
      <c r="R1253" s="3"/>
      <c r="S1253" s="4">
        <v>0.15</v>
      </c>
      <c r="T1253" s="8">
        <v>2.06</v>
      </c>
      <c r="U1253" s="8">
        <v>0</v>
      </c>
      <c r="V1253" s="4">
        <v>0.45</v>
      </c>
      <c r="W1253" s="4">
        <v>1.61</v>
      </c>
      <c r="X1253" s="4">
        <f>IF(T1253="","",IF(W1253="","",(T1253-U1253-V1253-W1253)))</f>
        <v>0</v>
      </c>
      <c r="Y1253" s="9">
        <f>IF(U1253="","",U1253/$T1253)</f>
        <v>0</v>
      </c>
      <c r="Z1253" s="9">
        <f>IF(V1253="","",V1253/$T1253)</f>
        <v>0.21844660194174756</v>
      </c>
      <c r="AA1253" s="9">
        <f>IF(W1253="","",W1253/$T1253)</f>
        <v>0.78155339805825241</v>
      </c>
      <c r="AB1253" s="9">
        <f>IF(X1253="","",X1253/$T1253)</f>
        <v>0</v>
      </c>
      <c r="AC1253" s="9"/>
      <c r="AD1253" s="8"/>
      <c r="AE1253" s="10">
        <v>2016</v>
      </c>
      <c r="AF1253" s="7"/>
      <c r="AG1253" s="7"/>
      <c r="AH1253" s="12" t="s">
        <v>14</v>
      </c>
      <c r="AI1253" s="12"/>
      <c r="AJ1253" s="32" t="str">
        <f>IF(AE1253&lt;&gt;AE1252,"1",IF(C1253&gt;C1252,AJ1252+1,"1"))</f>
        <v>1</v>
      </c>
      <c r="AK1253" s="10" t="str">
        <f>IF(G1253="Top",AJ1253*1,IF(G1253="Bottom",AJ1253+10,""))</f>
        <v/>
      </c>
      <c r="AL1253" s="11" t="s">
        <v>16</v>
      </c>
      <c r="AN1253" s="10"/>
      <c r="AO1253" s="10"/>
      <c r="AP1253" s="7"/>
      <c r="AQ1253" s="10"/>
      <c r="AR1253" s="10"/>
      <c r="AS1253" s="10"/>
      <c r="AT1253" s="10"/>
      <c r="AU1253" s="10"/>
      <c r="AV1253" s="10"/>
      <c r="AW1253" s="10"/>
      <c r="AX1253" s="10"/>
      <c r="AY1253" s="10"/>
      <c r="AZ1253" s="10"/>
      <c r="BA1253" s="10"/>
      <c r="BB1253" s="10"/>
      <c r="BC1253" s="10"/>
      <c r="BD1253" s="10"/>
      <c r="BE1253" s="10"/>
    </row>
    <row r="1254" spans="1:57" s="11" customFormat="1" ht="11.25" hidden="1" x14ac:dyDescent="0.2">
      <c r="A1254" s="15">
        <v>49</v>
      </c>
      <c r="B1254" s="12" t="s">
        <v>12</v>
      </c>
      <c r="C1254" s="16">
        <v>42515</v>
      </c>
      <c r="D1254" s="3"/>
      <c r="E1254" s="4">
        <v>1.1000000000000001</v>
      </c>
      <c r="F1254" s="3"/>
      <c r="G1254" s="10" t="s">
        <v>13</v>
      </c>
      <c r="H1254" s="17">
        <v>1.9282916383767688E-2</v>
      </c>
      <c r="I1254" s="4"/>
      <c r="J1254" s="4"/>
      <c r="K1254" s="4"/>
      <c r="L1254" s="4" t="str">
        <f>IF(K1254="","",IF(H1254="","",K1254/H1254))</f>
        <v/>
      </c>
      <c r="M1254" s="7"/>
      <c r="N1254" s="4"/>
      <c r="O1254" s="7">
        <v>377</v>
      </c>
      <c r="P1254" s="3"/>
      <c r="Q1254" s="4"/>
      <c r="R1254" s="3"/>
      <c r="S1254" s="4">
        <v>0.15</v>
      </c>
      <c r="T1254" s="8">
        <v>1.7</v>
      </c>
      <c r="U1254" s="8">
        <v>0</v>
      </c>
      <c r="V1254" s="4">
        <v>1.1599999999999999</v>
      </c>
      <c r="W1254" s="4">
        <v>0.52</v>
      </c>
      <c r="X1254" s="4">
        <f>IF(T1254="","",IF(W1254="","",(T1254-U1254-V1254-W1254)))</f>
        <v>2.0000000000000018E-2</v>
      </c>
      <c r="Y1254" s="9">
        <f>IF(U1254="","",U1254/$T1254)</f>
        <v>0</v>
      </c>
      <c r="Z1254" s="9">
        <f>IF(V1254="","",V1254/$T1254)</f>
        <v>0.68235294117647061</v>
      </c>
      <c r="AA1254" s="9">
        <f>IF(W1254="","",W1254/$T1254)</f>
        <v>0.30588235294117649</v>
      </c>
      <c r="AB1254" s="9">
        <f>IF(X1254="","",X1254/$T1254)</f>
        <v>1.1764705882352951E-2</v>
      </c>
      <c r="AC1254" s="9"/>
      <c r="AD1254" s="8"/>
      <c r="AE1254" s="10">
        <v>2016</v>
      </c>
      <c r="AF1254" s="7"/>
      <c r="AG1254" s="7"/>
      <c r="AH1254" s="12" t="s">
        <v>14</v>
      </c>
      <c r="AI1254" s="12"/>
      <c r="AJ1254" s="32" t="str">
        <f>IF(AE1254&lt;&gt;AE1253,"1",IF(C1254&gt;C1253,AJ1253+1,"1"))</f>
        <v>1</v>
      </c>
      <c r="AK1254" s="10" t="str">
        <f>IF(G1254="Top",AJ1254*1,IF(G1254="Bottom",AJ1254+10,""))</f>
        <v/>
      </c>
      <c r="AL1254" s="11" t="s">
        <v>17</v>
      </c>
      <c r="AN1254" s="10"/>
      <c r="AO1254" s="10"/>
      <c r="AP1254" s="7"/>
      <c r="AQ1254" s="10"/>
      <c r="AR1254" s="10"/>
      <c r="AS1254" s="10"/>
      <c r="AT1254" s="10"/>
      <c r="AU1254" s="10"/>
      <c r="AV1254" s="10"/>
      <c r="AW1254" s="10"/>
      <c r="AX1254" s="10"/>
      <c r="AY1254" s="10"/>
      <c r="AZ1254" s="10"/>
      <c r="BA1254" s="10"/>
      <c r="BB1254" s="10"/>
      <c r="BC1254" s="10"/>
      <c r="BD1254" s="10"/>
      <c r="BE1254" s="10"/>
    </row>
    <row r="1255" spans="1:57" s="11" customFormat="1" ht="11.25" hidden="1" x14ac:dyDescent="0.2">
      <c r="A1255" s="15">
        <v>49</v>
      </c>
      <c r="B1255" s="12" t="s">
        <v>12</v>
      </c>
      <c r="C1255" s="16">
        <v>42522</v>
      </c>
      <c r="D1255" s="3"/>
      <c r="E1255" s="4">
        <v>2.25</v>
      </c>
      <c r="F1255" s="3"/>
      <c r="G1255" s="10" t="s">
        <v>13</v>
      </c>
      <c r="H1255" s="17">
        <v>1.8759794802412764E-2</v>
      </c>
      <c r="I1255" s="4"/>
      <c r="J1255" s="4"/>
      <c r="K1255" s="4"/>
      <c r="L1255" s="4" t="str">
        <f>IF(K1255="","",IF(H1255="","",K1255/H1255))</f>
        <v/>
      </c>
      <c r="M1255" s="7"/>
      <c r="N1255" s="4"/>
      <c r="O1255" s="7">
        <v>382.2</v>
      </c>
      <c r="P1255" s="3"/>
      <c r="Q1255" s="4"/>
      <c r="R1255" s="3"/>
      <c r="S1255" s="4">
        <v>0.15</v>
      </c>
      <c r="T1255" s="8">
        <v>3.01</v>
      </c>
      <c r="U1255" s="8">
        <v>0</v>
      </c>
      <c r="V1255" s="4">
        <v>1.37</v>
      </c>
      <c r="W1255" s="4">
        <v>0.73</v>
      </c>
      <c r="X1255" s="4">
        <f>IF(T1255="","",IF(W1255="","",(T1255-U1255-V1255-W1255)))</f>
        <v>0.9099999999999997</v>
      </c>
      <c r="Y1255" s="9">
        <f>IF(U1255="","",U1255/$T1255)</f>
        <v>0</v>
      </c>
      <c r="Z1255" s="9">
        <f>IF(V1255="","",V1255/$T1255)</f>
        <v>0.45514950166112966</v>
      </c>
      <c r="AA1255" s="9">
        <f>IF(W1255="","",W1255/$T1255)</f>
        <v>0.2425249169435216</v>
      </c>
      <c r="AB1255" s="9">
        <f>IF(X1255="","",X1255/$T1255)</f>
        <v>0.30232558139534876</v>
      </c>
      <c r="AC1255" s="9"/>
      <c r="AD1255" s="8"/>
      <c r="AE1255" s="10">
        <v>2016</v>
      </c>
      <c r="AF1255" s="7"/>
      <c r="AG1255" s="7"/>
      <c r="AH1255" s="12" t="s">
        <v>14</v>
      </c>
      <c r="AI1255" s="12"/>
      <c r="AJ1255" s="32">
        <f>IF(AE1255&lt;&gt;AE1254,"1",IF(C1255&gt;C1254,AJ1254+1,"1"))</f>
        <v>2</v>
      </c>
      <c r="AK1255" s="10" t="str">
        <f>IF(G1255="Top",AJ1255*1,IF(G1255="Bottom",AJ1255+10,""))</f>
        <v/>
      </c>
      <c r="AL1255" s="11" t="s">
        <v>15</v>
      </c>
      <c r="AN1255" s="10"/>
      <c r="AO1255" s="10"/>
      <c r="AP1255" s="7"/>
      <c r="AQ1255" s="10"/>
      <c r="AR1255" s="10"/>
      <c r="AS1255" s="10"/>
      <c r="AT1255" s="10"/>
      <c r="AU1255" s="10"/>
      <c r="AV1255" s="10"/>
      <c r="AW1255" s="10"/>
      <c r="AX1255" s="10"/>
      <c r="AY1255" s="10"/>
      <c r="AZ1255" s="10"/>
      <c r="BA1255" s="10"/>
      <c r="BB1255" s="10"/>
      <c r="BC1255" s="10"/>
      <c r="BD1255" s="10"/>
      <c r="BE1255" s="10"/>
    </row>
    <row r="1256" spans="1:57" s="11" customFormat="1" ht="11.25" hidden="1" x14ac:dyDescent="0.2">
      <c r="A1256" s="15">
        <v>49</v>
      </c>
      <c r="B1256" s="12" t="s">
        <v>12</v>
      </c>
      <c r="C1256" s="16">
        <v>42522</v>
      </c>
      <c r="D1256" s="3"/>
      <c r="E1256" s="4">
        <v>2.1</v>
      </c>
      <c r="F1256" s="3"/>
      <c r="G1256" s="10" t="s">
        <v>13</v>
      </c>
      <c r="H1256" s="17">
        <v>1.4193584756750661E-2</v>
      </c>
      <c r="I1256" s="4"/>
      <c r="J1256" s="4"/>
      <c r="K1256" s="4"/>
      <c r="L1256" s="4" t="str">
        <f>IF(K1256="","",IF(H1256="","",K1256/H1256))</f>
        <v/>
      </c>
      <c r="M1256" s="7"/>
      <c r="N1256" s="4"/>
      <c r="O1256" s="7">
        <v>362.3</v>
      </c>
      <c r="P1256" s="3"/>
      <c r="Q1256" s="4"/>
      <c r="R1256" s="3"/>
      <c r="S1256" s="4">
        <v>0.15</v>
      </c>
      <c r="T1256" s="8">
        <v>1.9300000000000002</v>
      </c>
      <c r="U1256" s="8">
        <v>0</v>
      </c>
      <c r="V1256" s="4">
        <v>0.88</v>
      </c>
      <c r="W1256" s="4">
        <v>1.05</v>
      </c>
      <c r="X1256" s="4">
        <f>IF(T1256="","",IF(W1256="","",(T1256-U1256-V1256-W1256)))</f>
        <v>2.2204460492503131E-16</v>
      </c>
      <c r="Y1256" s="9">
        <f>IF(U1256="","",U1256/$T1256)</f>
        <v>0</v>
      </c>
      <c r="Z1256" s="9">
        <f>IF(V1256="","",V1256/$T1256)</f>
        <v>0.45595854922279788</v>
      </c>
      <c r="AA1256" s="9">
        <f>IF(W1256="","",W1256/$T1256)</f>
        <v>0.54404145077720201</v>
      </c>
      <c r="AB1256" s="9">
        <f>IF(X1256="","",X1256/$T1256)</f>
        <v>1.1504901809587113E-16</v>
      </c>
      <c r="AC1256" s="9"/>
      <c r="AD1256" s="8"/>
      <c r="AE1256" s="10">
        <v>2016</v>
      </c>
      <c r="AF1256" s="7"/>
      <c r="AG1256" s="7"/>
      <c r="AH1256" s="12" t="s">
        <v>14</v>
      </c>
      <c r="AI1256" s="12"/>
      <c r="AJ1256" s="32" t="str">
        <f>IF(AE1256&lt;&gt;AE1255,"1",IF(C1256&gt;C1255,AJ1255+1,"1"))</f>
        <v>1</v>
      </c>
      <c r="AK1256" s="10" t="str">
        <f>IF(G1256="Top",AJ1256*1,IF(G1256="Bottom",AJ1256+10,""))</f>
        <v/>
      </c>
      <c r="AL1256" s="11" t="s">
        <v>16</v>
      </c>
      <c r="AN1256" s="10"/>
      <c r="AO1256" s="10"/>
      <c r="AP1256" s="7"/>
      <c r="AQ1256" s="10"/>
      <c r="AR1256" s="10"/>
      <c r="AS1256" s="10"/>
      <c r="AT1256" s="10"/>
      <c r="AU1256" s="10"/>
      <c r="AV1256" s="10"/>
      <c r="AW1256" s="10"/>
      <c r="AX1256" s="10"/>
      <c r="AY1256" s="10"/>
      <c r="AZ1256" s="10"/>
      <c r="BA1256" s="10"/>
      <c r="BB1256" s="10"/>
      <c r="BC1256" s="10"/>
      <c r="BD1256" s="10"/>
      <c r="BE1256" s="10"/>
    </row>
    <row r="1257" spans="1:57" s="11" customFormat="1" ht="11.25" hidden="1" x14ac:dyDescent="0.2">
      <c r="A1257" s="15">
        <v>49</v>
      </c>
      <c r="B1257" s="12" t="s">
        <v>12</v>
      </c>
      <c r="C1257" s="16">
        <v>42522</v>
      </c>
      <c r="D1257" s="3"/>
      <c r="E1257" s="4">
        <v>1.7</v>
      </c>
      <c r="F1257" s="3"/>
      <c r="G1257" s="10" t="s">
        <v>13</v>
      </c>
      <c r="H1257" s="17">
        <v>1.6110265516658215E-2</v>
      </c>
      <c r="I1257" s="4"/>
      <c r="J1257" s="4"/>
      <c r="K1257" s="4"/>
      <c r="L1257" s="4" t="str">
        <f>IF(K1257="","",IF(H1257="","",K1257/H1257))</f>
        <v/>
      </c>
      <c r="M1257" s="7"/>
      <c r="N1257" s="4"/>
      <c r="O1257" s="7">
        <v>370.9</v>
      </c>
      <c r="P1257" s="3"/>
      <c r="Q1257" s="4"/>
      <c r="R1257" s="3"/>
      <c r="S1257" s="4">
        <v>0.15</v>
      </c>
      <c r="T1257" s="8">
        <v>1.69</v>
      </c>
      <c r="U1257" s="8">
        <v>0</v>
      </c>
      <c r="V1257" s="4">
        <v>1.01</v>
      </c>
      <c r="W1257" s="4">
        <v>0.53</v>
      </c>
      <c r="X1257" s="4">
        <f>IF(T1257="","",IF(W1257="","",(T1257-U1257-V1257-W1257)))</f>
        <v>0.14999999999999991</v>
      </c>
      <c r="Y1257" s="9">
        <f>IF(U1257="","",U1257/$T1257)</f>
        <v>0</v>
      </c>
      <c r="Z1257" s="9">
        <f>IF(V1257="","",V1257/$T1257)</f>
        <v>0.59763313609467461</v>
      </c>
      <c r="AA1257" s="9">
        <f>IF(W1257="","",W1257/$T1257)</f>
        <v>0.31360946745562135</v>
      </c>
      <c r="AB1257" s="9">
        <f>IF(X1257="","",X1257/$T1257)</f>
        <v>8.8757396449704096E-2</v>
      </c>
      <c r="AC1257" s="9"/>
      <c r="AD1257" s="8"/>
      <c r="AE1257" s="10">
        <v>2016</v>
      </c>
      <c r="AF1257" s="7"/>
      <c r="AG1257" s="7"/>
      <c r="AH1257" s="12" t="s">
        <v>14</v>
      </c>
      <c r="AI1257" s="12"/>
      <c r="AJ1257" s="32" t="str">
        <f>IF(AE1257&lt;&gt;AE1256,"1",IF(C1257&gt;C1256,AJ1256+1,"1"))</f>
        <v>1</v>
      </c>
      <c r="AK1257" s="10" t="str">
        <f>IF(G1257="Top",AJ1257*1,IF(G1257="Bottom",AJ1257+10,""))</f>
        <v/>
      </c>
      <c r="AL1257" s="11" t="s">
        <v>17</v>
      </c>
      <c r="AN1257" s="10"/>
      <c r="AO1257" s="10"/>
      <c r="AP1257" s="7"/>
      <c r="AQ1257" s="10"/>
      <c r="AR1257" s="10"/>
      <c r="AS1257" s="10"/>
      <c r="AT1257" s="10"/>
      <c r="AU1257" s="10"/>
      <c r="AV1257" s="10"/>
      <c r="AW1257" s="10"/>
      <c r="AX1257" s="10"/>
      <c r="AY1257" s="10"/>
      <c r="AZ1257" s="10"/>
      <c r="BA1257" s="10"/>
      <c r="BB1257" s="10"/>
      <c r="BC1257" s="10"/>
      <c r="BD1257" s="10"/>
      <c r="BE1257" s="10"/>
    </row>
    <row r="1258" spans="1:57" s="11" customFormat="1" ht="11.25" hidden="1" x14ac:dyDescent="0.2">
      <c r="A1258" s="15">
        <v>49</v>
      </c>
      <c r="B1258" s="12" t="s">
        <v>12</v>
      </c>
      <c r="C1258" s="16">
        <v>42529</v>
      </c>
      <c r="D1258" s="3"/>
      <c r="E1258" s="4">
        <v>1.2</v>
      </c>
      <c r="F1258" s="3"/>
      <c r="G1258" s="10" t="s">
        <v>13</v>
      </c>
      <c r="H1258" s="17">
        <v>2.5815245404043296E-2</v>
      </c>
      <c r="I1258" s="4"/>
      <c r="J1258" s="4"/>
      <c r="K1258" s="4"/>
      <c r="L1258" s="4" t="str">
        <f>IF(K1258="","",IF(H1258="","",K1258/H1258))</f>
        <v/>
      </c>
      <c r="M1258" s="7"/>
      <c r="N1258" s="4"/>
      <c r="O1258" s="7">
        <v>372.7</v>
      </c>
      <c r="P1258" s="3"/>
      <c r="Q1258" s="4"/>
      <c r="R1258" s="3"/>
      <c r="S1258" s="4">
        <v>0.15</v>
      </c>
      <c r="T1258" s="8">
        <v>1.99</v>
      </c>
      <c r="U1258" s="8">
        <v>0</v>
      </c>
      <c r="V1258" s="4">
        <v>0.09</v>
      </c>
      <c r="W1258" s="4">
        <v>1.9</v>
      </c>
      <c r="X1258" s="4">
        <f>IF(T1258="","",IF(W1258="","",(T1258-U1258-V1258-W1258)))</f>
        <v>0</v>
      </c>
      <c r="Y1258" s="9">
        <f>IF(U1258="","",U1258/$T1258)</f>
        <v>0</v>
      </c>
      <c r="Z1258" s="9">
        <f>IF(V1258="","",V1258/$T1258)</f>
        <v>4.5226130653266333E-2</v>
      </c>
      <c r="AA1258" s="9">
        <f>IF(W1258="","",W1258/$T1258)</f>
        <v>0.95477386934673358</v>
      </c>
      <c r="AB1258" s="9">
        <f>IF(X1258="","",X1258/$T1258)</f>
        <v>0</v>
      </c>
      <c r="AC1258" s="9"/>
      <c r="AD1258" s="8"/>
      <c r="AE1258" s="10">
        <v>2016</v>
      </c>
      <c r="AF1258" s="7"/>
      <c r="AG1258" s="7"/>
      <c r="AH1258" s="12" t="s">
        <v>14</v>
      </c>
      <c r="AI1258" s="12"/>
      <c r="AJ1258" s="32">
        <f>IF(AE1258&lt;&gt;AE1257,"1",IF(C1258&gt;C1257,AJ1257+1,"1"))</f>
        <v>2</v>
      </c>
      <c r="AK1258" s="10" t="str">
        <f>IF(G1258="Top",AJ1258*1,IF(G1258="Bottom",AJ1258+10,""))</f>
        <v/>
      </c>
      <c r="AL1258" s="11" t="s">
        <v>15</v>
      </c>
      <c r="AN1258" s="10"/>
      <c r="AO1258" s="10"/>
      <c r="AP1258" s="7"/>
      <c r="AQ1258" s="10"/>
      <c r="AR1258" s="10"/>
      <c r="AS1258" s="10"/>
      <c r="AT1258" s="10"/>
      <c r="AU1258" s="10"/>
      <c r="AV1258" s="10"/>
      <c r="AW1258" s="10"/>
      <c r="AX1258" s="10"/>
      <c r="AY1258" s="10"/>
      <c r="AZ1258" s="10"/>
      <c r="BA1258" s="10"/>
      <c r="BB1258" s="10"/>
      <c r="BC1258" s="10"/>
      <c r="BD1258" s="10"/>
      <c r="BE1258" s="10"/>
    </row>
    <row r="1259" spans="1:57" s="11" customFormat="1" ht="11.25" hidden="1" x14ac:dyDescent="0.2">
      <c r="A1259" s="15">
        <v>49</v>
      </c>
      <c r="B1259" s="12" t="s">
        <v>12</v>
      </c>
      <c r="C1259" s="16">
        <v>42529</v>
      </c>
      <c r="D1259" s="3"/>
      <c r="E1259" s="4">
        <v>1.8</v>
      </c>
      <c r="F1259" s="3"/>
      <c r="G1259" s="10" t="s">
        <v>13</v>
      </c>
      <c r="H1259" s="17">
        <v>1.3731172326899948E-2</v>
      </c>
      <c r="I1259" s="4"/>
      <c r="J1259" s="4"/>
      <c r="K1259" s="4"/>
      <c r="L1259" s="4" t="str">
        <f>IF(K1259="","",IF(H1259="","",K1259/H1259))</f>
        <v/>
      </c>
      <c r="M1259" s="7"/>
      <c r="N1259" s="4"/>
      <c r="O1259" s="7">
        <v>369.7</v>
      </c>
      <c r="P1259" s="3"/>
      <c r="Q1259" s="4"/>
      <c r="R1259" s="3"/>
      <c r="S1259" s="4">
        <v>0.15</v>
      </c>
      <c r="T1259" s="8">
        <v>2.33</v>
      </c>
      <c r="U1259" s="8">
        <v>0</v>
      </c>
      <c r="V1259" s="4">
        <v>0.51</v>
      </c>
      <c r="W1259" s="4">
        <v>1.82</v>
      </c>
      <c r="X1259" s="4">
        <f>IF(T1259="","",IF(W1259="","",(T1259-U1259-V1259-W1259)))</f>
        <v>0</v>
      </c>
      <c r="Y1259" s="9">
        <f>IF(U1259="","",U1259/$T1259)</f>
        <v>0</v>
      </c>
      <c r="Z1259" s="9">
        <f>IF(V1259="","",V1259/$T1259)</f>
        <v>0.21888412017167383</v>
      </c>
      <c r="AA1259" s="9">
        <f>IF(W1259="","",W1259/$T1259)</f>
        <v>0.7811158798283262</v>
      </c>
      <c r="AB1259" s="9">
        <f>IF(X1259="","",X1259/$T1259)</f>
        <v>0</v>
      </c>
      <c r="AC1259" s="9"/>
      <c r="AD1259" s="8"/>
      <c r="AE1259" s="10">
        <v>2016</v>
      </c>
      <c r="AF1259" s="7"/>
      <c r="AG1259" s="7"/>
      <c r="AH1259" s="12" t="s">
        <v>14</v>
      </c>
      <c r="AI1259" s="12"/>
      <c r="AJ1259" s="32" t="str">
        <f>IF(AE1259&lt;&gt;AE1258,"1",IF(C1259&gt;C1258,AJ1258+1,"1"))</f>
        <v>1</v>
      </c>
      <c r="AK1259" s="10" t="str">
        <f>IF(G1259="Top",AJ1259*1,IF(G1259="Bottom",AJ1259+10,""))</f>
        <v/>
      </c>
      <c r="AL1259" s="11" t="s">
        <v>16</v>
      </c>
      <c r="AN1259" s="10"/>
      <c r="AO1259" s="10"/>
      <c r="AP1259" s="7"/>
      <c r="AQ1259" s="10"/>
      <c r="AR1259" s="10"/>
      <c r="AS1259" s="10"/>
      <c r="AT1259" s="10"/>
      <c r="AU1259" s="10"/>
      <c r="AV1259" s="10"/>
      <c r="AW1259" s="10"/>
      <c r="AX1259" s="10"/>
      <c r="AY1259" s="10"/>
      <c r="AZ1259" s="10"/>
      <c r="BA1259" s="10"/>
      <c r="BB1259" s="10"/>
      <c r="BC1259" s="10"/>
      <c r="BD1259" s="10"/>
      <c r="BE1259" s="10"/>
    </row>
    <row r="1260" spans="1:57" s="11" customFormat="1" ht="11.25" hidden="1" x14ac:dyDescent="0.2">
      <c r="A1260" s="15">
        <v>49</v>
      </c>
      <c r="B1260" s="12" t="s">
        <v>12</v>
      </c>
      <c r="C1260" s="16">
        <v>42529</v>
      </c>
      <c r="D1260" s="3"/>
      <c r="E1260" s="4">
        <v>1.6</v>
      </c>
      <c r="F1260" s="3"/>
      <c r="G1260" s="10" t="s">
        <v>13</v>
      </c>
      <c r="H1260" s="17">
        <v>2.3381249642059447E-2</v>
      </c>
      <c r="I1260" s="4"/>
      <c r="J1260" s="4"/>
      <c r="K1260" s="4"/>
      <c r="L1260" s="4" t="str">
        <f>IF(K1260="","",IF(H1260="","",K1260/H1260))</f>
        <v/>
      </c>
      <c r="M1260" s="7"/>
      <c r="N1260" s="4"/>
      <c r="O1260" s="7">
        <v>373</v>
      </c>
      <c r="P1260" s="3"/>
      <c r="Q1260" s="4"/>
      <c r="R1260" s="3"/>
      <c r="S1260" s="4">
        <v>0.15</v>
      </c>
      <c r="T1260" s="8">
        <v>3.5</v>
      </c>
      <c r="U1260" s="8">
        <v>0</v>
      </c>
      <c r="V1260" s="4">
        <v>1.95</v>
      </c>
      <c r="W1260" s="4">
        <v>1.5</v>
      </c>
      <c r="X1260" s="4">
        <f>IF(T1260="","",IF(W1260="","",(T1260-U1260-V1260-W1260)))</f>
        <v>5.0000000000000044E-2</v>
      </c>
      <c r="Y1260" s="9">
        <f>IF(U1260="","",U1260/$T1260)</f>
        <v>0</v>
      </c>
      <c r="Z1260" s="9">
        <f>IF(V1260="","",V1260/$T1260)</f>
        <v>0.55714285714285716</v>
      </c>
      <c r="AA1260" s="9">
        <f>IF(W1260="","",W1260/$T1260)</f>
        <v>0.42857142857142855</v>
      </c>
      <c r="AB1260" s="9">
        <f>IF(X1260="","",X1260/$T1260)</f>
        <v>1.4285714285714299E-2</v>
      </c>
      <c r="AC1260" s="9"/>
      <c r="AD1260" s="8"/>
      <c r="AE1260" s="10">
        <v>2016</v>
      </c>
      <c r="AF1260" s="7"/>
      <c r="AG1260" s="7"/>
      <c r="AH1260" s="12" t="s">
        <v>14</v>
      </c>
      <c r="AI1260" s="12"/>
      <c r="AJ1260" s="32" t="str">
        <f>IF(AE1260&lt;&gt;AE1259,"1",IF(C1260&gt;C1259,AJ1259+1,"1"))</f>
        <v>1</v>
      </c>
      <c r="AK1260" s="10" t="str">
        <f>IF(G1260="Top",AJ1260*1,IF(G1260="Bottom",AJ1260+10,""))</f>
        <v/>
      </c>
      <c r="AL1260" s="11" t="s">
        <v>17</v>
      </c>
      <c r="AN1260" s="10"/>
      <c r="AO1260" s="10"/>
      <c r="AP1260" s="7"/>
      <c r="AQ1260" s="10"/>
      <c r="AR1260" s="10"/>
      <c r="AS1260" s="10"/>
      <c r="AT1260" s="10"/>
      <c r="AU1260" s="10"/>
      <c r="AV1260" s="10"/>
      <c r="AW1260" s="10"/>
      <c r="AX1260" s="10"/>
      <c r="AY1260" s="10"/>
      <c r="AZ1260" s="10"/>
      <c r="BA1260" s="10"/>
      <c r="BB1260" s="10"/>
      <c r="BC1260" s="10"/>
      <c r="BD1260" s="10"/>
      <c r="BE1260" s="10"/>
    </row>
    <row r="1261" spans="1:57" s="11" customFormat="1" ht="11.25" hidden="1" x14ac:dyDescent="0.2">
      <c r="A1261" s="15">
        <v>49</v>
      </c>
      <c r="B1261" s="12" t="s">
        <v>12</v>
      </c>
      <c r="C1261" s="16">
        <v>42536</v>
      </c>
      <c r="D1261" s="3"/>
      <c r="E1261" s="4">
        <v>1.95</v>
      </c>
      <c r="F1261" s="3"/>
      <c r="G1261" s="10" t="s">
        <v>13</v>
      </c>
      <c r="H1261" s="17">
        <v>1.9372315445850753E-2</v>
      </c>
      <c r="I1261" s="4"/>
      <c r="J1261" s="4"/>
      <c r="K1261" s="4"/>
      <c r="L1261" s="4" t="str">
        <f>IF(K1261="","",IF(H1261="","",K1261/H1261))</f>
        <v/>
      </c>
      <c r="M1261" s="7"/>
      <c r="N1261" s="4"/>
      <c r="O1261" s="7">
        <v>364</v>
      </c>
      <c r="P1261" s="3"/>
      <c r="Q1261" s="4"/>
      <c r="R1261" s="3"/>
      <c r="S1261" s="4">
        <v>0.15</v>
      </c>
      <c r="T1261" s="8">
        <v>6.26</v>
      </c>
      <c r="U1261" s="8">
        <v>0.46</v>
      </c>
      <c r="V1261" s="4">
        <v>3.67</v>
      </c>
      <c r="W1261" s="4">
        <v>0.09</v>
      </c>
      <c r="X1261" s="4">
        <f>IF(T1261="","",IF(W1261="","",(T1261-U1261-V1261-W1261)))</f>
        <v>2.04</v>
      </c>
      <c r="Y1261" s="9">
        <f>IF(U1261="","",U1261/$T1261)</f>
        <v>7.3482428115015985E-2</v>
      </c>
      <c r="Z1261" s="9">
        <f>IF(V1261="","",V1261/$T1261)</f>
        <v>0.58626198083067094</v>
      </c>
      <c r="AA1261" s="9">
        <f>IF(W1261="","",W1261/$T1261)</f>
        <v>1.437699680511182E-2</v>
      </c>
      <c r="AB1261" s="9">
        <f>IF(X1261="","",X1261/$T1261)</f>
        <v>0.32587859424920129</v>
      </c>
      <c r="AC1261" s="9"/>
      <c r="AD1261" s="8"/>
      <c r="AE1261" s="10">
        <v>2016</v>
      </c>
      <c r="AF1261" s="7"/>
      <c r="AG1261" s="7"/>
      <c r="AH1261" s="12" t="s">
        <v>14</v>
      </c>
      <c r="AI1261" s="12"/>
      <c r="AJ1261" s="32">
        <f>IF(AE1261&lt;&gt;AE1260,"1",IF(C1261&gt;C1260,AJ1260+1,"1"))</f>
        <v>2</v>
      </c>
      <c r="AK1261" s="10" t="str">
        <f>IF(G1261="Top",AJ1261*1,IF(G1261="Bottom",AJ1261+10,""))</f>
        <v/>
      </c>
      <c r="AL1261" s="11" t="s">
        <v>300</v>
      </c>
      <c r="AN1261" s="10"/>
      <c r="AO1261" s="10"/>
      <c r="AP1261" s="7"/>
      <c r="AQ1261" s="10"/>
      <c r="AR1261" s="10"/>
      <c r="AS1261" s="10"/>
      <c r="AT1261" s="10"/>
      <c r="AU1261" s="10"/>
      <c r="AV1261" s="10"/>
      <c r="AW1261" s="10"/>
      <c r="AX1261" s="10"/>
      <c r="AY1261" s="10"/>
      <c r="AZ1261" s="10"/>
      <c r="BA1261" s="10"/>
      <c r="BB1261" s="10"/>
      <c r="BC1261" s="10"/>
      <c r="BD1261" s="10"/>
      <c r="BE1261" s="10"/>
    </row>
    <row r="1262" spans="1:57" s="11" customFormat="1" ht="11.25" hidden="1" x14ac:dyDescent="0.2">
      <c r="A1262" s="15">
        <v>49</v>
      </c>
      <c r="B1262" s="12" t="s">
        <v>12</v>
      </c>
      <c r="C1262" s="16">
        <v>42536</v>
      </c>
      <c r="D1262" s="3"/>
      <c r="E1262" s="4">
        <v>2</v>
      </c>
      <c r="F1262" s="3"/>
      <c r="G1262" s="10" t="s">
        <v>13</v>
      </c>
      <c r="H1262" s="17">
        <v>1.504839356279709E-2</v>
      </c>
      <c r="I1262" s="4"/>
      <c r="J1262" s="4"/>
      <c r="K1262" s="4"/>
      <c r="L1262" s="4" t="str">
        <f>IF(K1262="","",IF(H1262="","",K1262/H1262))</f>
        <v/>
      </c>
      <c r="M1262" s="7"/>
      <c r="N1262" s="4"/>
      <c r="O1262" s="7">
        <v>377.9</v>
      </c>
      <c r="P1262" s="3"/>
      <c r="Q1262" s="4"/>
      <c r="R1262" s="3"/>
      <c r="S1262" s="4">
        <v>0.15</v>
      </c>
      <c r="T1262" s="8">
        <v>5.7200000000000006</v>
      </c>
      <c r="U1262" s="8">
        <v>0</v>
      </c>
      <c r="V1262" s="4">
        <v>2.54</v>
      </c>
      <c r="W1262" s="4">
        <v>0.93</v>
      </c>
      <c r="X1262" s="4">
        <f>IF(T1262="","",IF(W1262="","",(T1262-U1262-V1262-W1262)))</f>
        <v>2.2500000000000004</v>
      </c>
      <c r="Y1262" s="9">
        <f>IF(U1262="","",U1262/$T1262)</f>
        <v>0</v>
      </c>
      <c r="Z1262" s="9">
        <f>IF(V1262="","",V1262/$T1262)</f>
        <v>0.44405594405594401</v>
      </c>
      <c r="AA1262" s="9">
        <f>IF(W1262="","",W1262/$T1262)</f>
        <v>0.16258741258741258</v>
      </c>
      <c r="AB1262" s="9">
        <f>IF(X1262="","",X1262/$T1262)</f>
        <v>0.39335664335664339</v>
      </c>
      <c r="AC1262" s="9"/>
      <c r="AD1262" s="8"/>
      <c r="AE1262" s="10">
        <v>2016</v>
      </c>
      <c r="AF1262" s="7"/>
      <c r="AG1262" s="7"/>
      <c r="AH1262" s="12" t="s">
        <v>14</v>
      </c>
      <c r="AI1262" s="12"/>
      <c r="AJ1262" s="32" t="str">
        <f>IF(AE1262&lt;&gt;AE1261,"1",IF(C1262&gt;C1261,AJ1261+1,"1"))</f>
        <v>1</v>
      </c>
      <c r="AK1262" s="10" t="str">
        <f>IF(G1262="Top",AJ1262*1,IF(G1262="Bottom",AJ1262+10,""))</f>
        <v/>
      </c>
      <c r="AL1262" s="11" t="s">
        <v>15</v>
      </c>
      <c r="AN1262" s="10"/>
      <c r="AO1262" s="10"/>
      <c r="AP1262" s="7"/>
      <c r="AQ1262" s="10"/>
      <c r="AR1262" s="10"/>
      <c r="AS1262" s="10"/>
      <c r="AT1262" s="10"/>
      <c r="AU1262" s="10"/>
      <c r="AV1262" s="10"/>
      <c r="AW1262" s="10"/>
      <c r="AX1262" s="10"/>
      <c r="AY1262" s="10"/>
      <c r="AZ1262" s="10"/>
      <c r="BA1262" s="10"/>
      <c r="BB1262" s="10"/>
      <c r="BC1262" s="10"/>
      <c r="BD1262" s="10"/>
      <c r="BE1262" s="10"/>
    </row>
    <row r="1263" spans="1:57" s="11" customFormat="1" ht="11.25" hidden="1" x14ac:dyDescent="0.2">
      <c r="A1263" s="15">
        <v>49</v>
      </c>
      <c r="B1263" s="12" t="s">
        <v>12</v>
      </c>
      <c r="C1263" s="16">
        <v>42536</v>
      </c>
      <c r="D1263" s="3"/>
      <c r="E1263" s="4">
        <v>1.8</v>
      </c>
      <c r="F1263" s="3"/>
      <c r="G1263" s="10" t="s">
        <v>13</v>
      </c>
      <c r="H1263" s="17">
        <v>1.1869881450088767E-2</v>
      </c>
      <c r="I1263" s="4"/>
      <c r="J1263" s="4"/>
      <c r="K1263" s="4"/>
      <c r="L1263" s="4" t="str">
        <f>IF(K1263="","",IF(H1263="","",K1263/H1263))</f>
        <v/>
      </c>
      <c r="M1263" s="7"/>
      <c r="N1263" s="4"/>
      <c r="O1263" s="7">
        <v>374.6</v>
      </c>
      <c r="P1263" s="3"/>
      <c r="Q1263" s="4"/>
      <c r="R1263" s="3"/>
      <c r="S1263" s="4">
        <v>0.15</v>
      </c>
      <c r="T1263" s="8">
        <v>5.49</v>
      </c>
      <c r="U1263" s="8">
        <v>0</v>
      </c>
      <c r="V1263" s="4">
        <v>3.32</v>
      </c>
      <c r="W1263" s="4">
        <v>2.17</v>
      </c>
      <c r="X1263" s="4">
        <f>IF(T1263="","",IF(W1263="","",(T1263-U1263-V1263-W1263)))</f>
        <v>4.4408920985006262E-16</v>
      </c>
      <c r="Y1263" s="9">
        <f>IF(U1263="","",U1263/$T1263)</f>
        <v>0</v>
      </c>
      <c r="Z1263" s="9">
        <f>IF(V1263="","",V1263/$T1263)</f>
        <v>0.60473588342440798</v>
      </c>
      <c r="AA1263" s="9">
        <f>IF(W1263="","",W1263/$T1263)</f>
        <v>0.39526411657559196</v>
      </c>
      <c r="AB1263" s="9">
        <f>IF(X1263="","",X1263/$T1263)</f>
        <v>8.0890566457206301E-17</v>
      </c>
      <c r="AC1263" s="9"/>
      <c r="AD1263" s="8"/>
      <c r="AE1263" s="10">
        <v>2016</v>
      </c>
      <c r="AF1263" s="7"/>
      <c r="AG1263" s="7"/>
      <c r="AH1263" s="12" t="s">
        <v>14</v>
      </c>
      <c r="AI1263" s="12"/>
      <c r="AJ1263" s="32" t="str">
        <f>IF(AE1263&lt;&gt;AE1262,"1",IF(C1263&gt;C1262,AJ1262+1,"1"))</f>
        <v>1</v>
      </c>
      <c r="AK1263" s="10" t="str">
        <f>IF(G1263="Top",AJ1263*1,IF(G1263="Bottom",AJ1263+10,""))</f>
        <v/>
      </c>
      <c r="AL1263" s="11" t="s">
        <v>16</v>
      </c>
      <c r="AN1263" s="10"/>
      <c r="AO1263" s="10"/>
      <c r="AP1263" s="7"/>
      <c r="AQ1263" s="10"/>
      <c r="AR1263" s="10"/>
      <c r="AS1263" s="10"/>
      <c r="AT1263" s="10"/>
      <c r="AU1263" s="10"/>
      <c r="AV1263" s="10"/>
      <c r="AW1263" s="10"/>
      <c r="AX1263" s="10"/>
      <c r="AY1263" s="10"/>
      <c r="AZ1263" s="10"/>
      <c r="BA1263" s="10"/>
      <c r="BB1263" s="10"/>
      <c r="BC1263" s="10"/>
      <c r="BD1263" s="10"/>
      <c r="BE1263" s="10"/>
    </row>
    <row r="1264" spans="1:57" s="11" customFormat="1" ht="11.25" hidden="1" x14ac:dyDescent="0.2">
      <c r="A1264" s="15">
        <v>49</v>
      </c>
      <c r="B1264" s="12" t="s">
        <v>12</v>
      </c>
      <c r="C1264" s="16">
        <v>42536</v>
      </c>
      <c r="D1264" s="3"/>
      <c r="E1264" s="4">
        <v>1.75</v>
      </c>
      <c r="F1264" s="3"/>
      <c r="G1264" s="10" t="s">
        <v>13</v>
      </c>
      <c r="H1264" s="17">
        <v>1.367390183838268E-2</v>
      </c>
      <c r="I1264" s="4"/>
      <c r="J1264" s="4"/>
      <c r="K1264" s="4"/>
      <c r="L1264" s="4" t="str">
        <f>IF(K1264="","",IF(H1264="","",K1264/H1264))</f>
        <v/>
      </c>
      <c r="M1264" s="7"/>
      <c r="N1264" s="4"/>
      <c r="O1264" s="7">
        <v>363</v>
      </c>
      <c r="P1264" s="3"/>
      <c r="Q1264" s="4"/>
      <c r="R1264" s="3"/>
      <c r="S1264" s="4">
        <v>0.15</v>
      </c>
      <c r="T1264" s="8">
        <v>6.2</v>
      </c>
      <c r="U1264" s="8">
        <v>0</v>
      </c>
      <c r="V1264" s="4">
        <v>3.53</v>
      </c>
      <c r="W1264" s="4">
        <v>2.67</v>
      </c>
      <c r="X1264" s="4">
        <f>IF(T1264="","",IF(W1264="","",(T1264-U1264-V1264-W1264)))</f>
        <v>4.4408920985006262E-16</v>
      </c>
      <c r="Y1264" s="9">
        <f>IF(U1264="","",U1264/$T1264)</f>
        <v>0</v>
      </c>
      <c r="Z1264" s="9">
        <f>IF(V1264="","",V1264/$T1264)</f>
        <v>0.5693548387096774</v>
      </c>
      <c r="AA1264" s="9">
        <f>IF(W1264="","",W1264/$T1264)</f>
        <v>0.43064516129032254</v>
      </c>
      <c r="AB1264" s="9">
        <f>IF(X1264="","",X1264/$T1264)</f>
        <v>7.162729191130042E-17</v>
      </c>
      <c r="AC1264" s="9"/>
      <c r="AD1264" s="8"/>
      <c r="AE1264" s="10">
        <v>2016</v>
      </c>
      <c r="AF1264" s="7"/>
      <c r="AG1264" s="7"/>
      <c r="AH1264" s="12" t="s">
        <v>14</v>
      </c>
      <c r="AI1264" s="12"/>
      <c r="AJ1264" s="32" t="str">
        <f>IF(AE1264&lt;&gt;AE1263,"1",IF(C1264&gt;C1263,AJ1263+1,"1"))</f>
        <v>1</v>
      </c>
      <c r="AK1264" s="10" t="str">
        <f>IF(G1264="Top",AJ1264*1,IF(G1264="Bottom",AJ1264+10,""))</f>
        <v/>
      </c>
      <c r="AL1264" s="11" t="s">
        <v>301</v>
      </c>
      <c r="AN1264" s="10"/>
      <c r="AO1264" s="10"/>
      <c r="AP1264" s="7"/>
      <c r="AQ1264" s="10"/>
      <c r="AR1264" s="10"/>
      <c r="AS1264" s="10"/>
      <c r="AT1264" s="10"/>
      <c r="AU1264" s="10"/>
      <c r="AV1264" s="10"/>
      <c r="AW1264" s="10"/>
      <c r="AX1264" s="10"/>
      <c r="AY1264" s="10"/>
      <c r="AZ1264" s="10"/>
      <c r="BA1264" s="10"/>
      <c r="BB1264" s="10"/>
      <c r="BC1264" s="10"/>
      <c r="BD1264" s="10"/>
      <c r="BE1264" s="10"/>
    </row>
    <row r="1265" spans="1:57" s="11" customFormat="1" ht="11.25" hidden="1" x14ac:dyDescent="0.2">
      <c r="A1265" s="15">
        <v>49</v>
      </c>
      <c r="B1265" s="12" t="s">
        <v>12</v>
      </c>
      <c r="C1265" s="16">
        <v>42536</v>
      </c>
      <c r="D1265" s="3"/>
      <c r="E1265" s="4">
        <v>1.7</v>
      </c>
      <c r="F1265" s="3"/>
      <c r="G1265" s="10" t="s">
        <v>13</v>
      </c>
      <c r="H1265" s="17">
        <v>2.5815245404043292E-2</v>
      </c>
      <c r="I1265" s="4"/>
      <c r="J1265" s="4"/>
      <c r="K1265" s="4"/>
      <c r="L1265" s="4" t="str">
        <f>IF(K1265="","",IF(H1265="","",K1265/H1265))</f>
        <v/>
      </c>
      <c r="M1265" s="7"/>
      <c r="N1265" s="4"/>
      <c r="O1265" s="7">
        <v>383.7</v>
      </c>
      <c r="P1265" s="3"/>
      <c r="Q1265" s="4"/>
      <c r="R1265" s="3"/>
      <c r="S1265" s="4">
        <v>0.15</v>
      </c>
      <c r="T1265" s="8">
        <v>7.18</v>
      </c>
      <c r="U1265" s="8">
        <v>0.4</v>
      </c>
      <c r="V1265" s="4">
        <v>3.31</v>
      </c>
      <c r="W1265" s="4">
        <v>0</v>
      </c>
      <c r="X1265" s="4">
        <f>IF(T1265="","",IF(W1265="","",(T1265-U1265-V1265-W1265)))</f>
        <v>3.4699999999999993</v>
      </c>
      <c r="Y1265" s="9">
        <f>IF(U1265="","",U1265/$T1265)</f>
        <v>5.5710306406685242E-2</v>
      </c>
      <c r="Z1265" s="9">
        <f>IF(V1265="","",V1265/$T1265)</f>
        <v>0.46100278551532037</v>
      </c>
      <c r="AA1265" s="9">
        <f>IF(W1265="","",W1265/$T1265)</f>
        <v>0</v>
      </c>
      <c r="AB1265" s="9">
        <f>IF(X1265="","",X1265/$T1265)</f>
        <v>0.48328690807799435</v>
      </c>
      <c r="AC1265" s="9"/>
      <c r="AD1265" s="8"/>
      <c r="AE1265" s="10">
        <v>2016</v>
      </c>
      <c r="AF1265" s="7"/>
      <c r="AG1265" s="7"/>
      <c r="AH1265" s="12" t="s">
        <v>14</v>
      </c>
      <c r="AI1265" s="12"/>
      <c r="AJ1265" s="32" t="str">
        <f>IF(AE1265&lt;&gt;AE1264,"1",IF(C1265&gt;C1264,AJ1264+1,"1"))</f>
        <v>1</v>
      </c>
      <c r="AK1265" s="10" t="str">
        <f>IF(G1265="Top",AJ1265*1,IF(G1265="Bottom",AJ1265+10,""))</f>
        <v/>
      </c>
      <c r="AL1265" s="11" t="s">
        <v>17</v>
      </c>
      <c r="AN1265" s="10"/>
      <c r="AO1265" s="10"/>
      <c r="AP1265" s="7"/>
      <c r="AQ1265" s="10"/>
      <c r="AR1265" s="10"/>
      <c r="AS1265" s="10"/>
      <c r="AT1265" s="10"/>
      <c r="AU1265" s="10"/>
      <c r="AV1265" s="10"/>
      <c r="AW1265" s="10"/>
      <c r="AX1265" s="10"/>
      <c r="AY1265" s="10"/>
      <c r="AZ1265" s="10"/>
      <c r="BA1265" s="10"/>
      <c r="BB1265" s="10"/>
      <c r="BC1265" s="10"/>
      <c r="BD1265" s="10"/>
      <c r="BE1265" s="10"/>
    </row>
    <row r="1266" spans="1:57" s="11" customFormat="1" ht="11.25" hidden="1" x14ac:dyDescent="0.2">
      <c r="A1266" s="15">
        <v>49</v>
      </c>
      <c r="B1266" s="12" t="s">
        <v>12</v>
      </c>
      <c r="C1266" s="16">
        <v>42536</v>
      </c>
      <c r="D1266" s="3"/>
      <c r="E1266" s="4">
        <v>1.6</v>
      </c>
      <c r="F1266" s="3"/>
      <c r="G1266" s="10" t="s">
        <v>13</v>
      </c>
      <c r="H1266" s="17">
        <v>1.6651967241280565E-2</v>
      </c>
      <c r="I1266" s="4"/>
      <c r="J1266" s="4"/>
      <c r="K1266" s="4"/>
      <c r="L1266" s="4" t="str">
        <f>IF(K1266="","",IF(H1266="","",K1266/H1266))</f>
        <v/>
      </c>
      <c r="M1266" s="7"/>
      <c r="N1266" s="4"/>
      <c r="O1266" s="7">
        <v>378</v>
      </c>
      <c r="P1266" s="3"/>
      <c r="Q1266" s="4"/>
      <c r="R1266" s="3"/>
      <c r="S1266" s="4">
        <v>0.15</v>
      </c>
      <c r="T1266" s="8">
        <v>4.3000000000000007</v>
      </c>
      <c r="U1266" s="8">
        <v>0.22</v>
      </c>
      <c r="V1266" s="4">
        <v>3.33</v>
      </c>
      <c r="W1266" s="4">
        <v>0.75</v>
      </c>
      <c r="X1266" s="4">
        <f>IF(T1266="","",IF(W1266="","",(T1266-U1266-V1266-W1266)))</f>
        <v>8.8817841970012523E-16</v>
      </c>
      <c r="Y1266" s="9">
        <f>IF(U1266="","",U1266/$T1266)</f>
        <v>5.1162790697674411E-2</v>
      </c>
      <c r="Z1266" s="9">
        <f>IF(V1266="","",V1266/$T1266)</f>
        <v>0.77441860465116263</v>
      </c>
      <c r="AA1266" s="9">
        <f>IF(W1266="","",W1266/$T1266)</f>
        <v>0.17441860465116277</v>
      </c>
      <c r="AB1266" s="9">
        <f>IF(X1266="","",X1266/$T1266)</f>
        <v>2.0655312086049421E-16</v>
      </c>
      <c r="AC1266" s="9"/>
      <c r="AD1266" s="8"/>
      <c r="AE1266" s="10">
        <v>2016</v>
      </c>
      <c r="AF1266" s="7"/>
      <c r="AG1266" s="7"/>
      <c r="AH1266" s="12" t="s">
        <v>14</v>
      </c>
      <c r="AI1266" s="12"/>
      <c r="AJ1266" s="32" t="str">
        <f>IF(AE1266&lt;&gt;AE1265,"1",IF(C1266&gt;C1265,AJ1265+1,"1"))</f>
        <v>1</v>
      </c>
      <c r="AK1266" s="10" t="str">
        <f>IF(G1266="Top",AJ1266*1,IF(G1266="Bottom",AJ1266+10,""))</f>
        <v/>
      </c>
      <c r="AL1266" s="11" t="s">
        <v>302</v>
      </c>
      <c r="AN1266" s="10"/>
      <c r="AO1266" s="10"/>
      <c r="AP1266" s="7"/>
      <c r="AQ1266" s="10"/>
      <c r="AR1266" s="10"/>
      <c r="AS1266" s="10"/>
      <c r="AT1266" s="10"/>
      <c r="AU1266" s="10"/>
      <c r="AV1266" s="10"/>
      <c r="AW1266" s="10"/>
      <c r="AX1266" s="10"/>
      <c r="AY1266" s="10"/>
      <c r="AZ1266" s="10"/>
      <c r="BA1266" s="10"/>
      <c r="BB1266" s="10"/>
      <c r="BC1266" s="10"/>
      <c r="BD1266" s="10"/>
      <c r="BE1266" s="10"/>
    </row>
    <row r="1267" spans="1:57" s="11" customFormat="1" ht="11.25" hidden="1" x14ac:dyDescent="0.2">
      <c r="A1267" s="15">
        <v>49</v>
      </c>
      <c r="B1267" s="12" t="s">
        <v>12</v>
      </c>
      <c r="C1267" s="16">
        <v>42543</v>
      </c>
      <c r="D1267" s="3"/>
      <c r="E1267" s="4">
        <v>1.9</v>
      </c>
      <c r="F1267" s="3"/>
      <c r="G1267" s="10" t="s">
        <v>13</v>
      </c>
      <c r="H1267" s="17">
        <v>1.5678368936487025E-2</v>
      </c>
      <c r="I1267" s="4"/>
      <c r="J1267" s="4"/>
      <c r="K1267" s="4"/>
      <c r="L1267" s="4" t="str">
        <f>IF(K1267="","",IF(H1267="","",K1267/H1267))</f>
        <v/>
      </c>
      <c r="M1267" s="7"/>
      <c r="N1267" s="4"/>
      <c r="O1267" s="7">
        <v>377.5</v>
      </c>
      <c r="P1267" s="3"/>
      <c r="Q1267" s="4"/>
      <c r="R1267" s="3"/>
      <c r="S1267" s="4">
        <v>0.15</v>
      </c>
      <c r="T1267" s="8">
        <v>5.89</v>
      </c>
      <c r="U1267" s="8">
        <v>0</v>
      </c>
      <c r="V1267" s="4">
        <v>2.92</v>
      </c>
      <c r="W1267" s="4">
        <v>2.34</v>
      </c>
      <c r="X1267" s="4">
        <f>IF(T1267="","",IF(W1267="","",(T1267-U1267-V1267-W1267)))</f>
        <v>0.62999999999999989</v>
      </c>
      <c r="Y1267" s="9">
        <f>IF(U1267="","",U1267/$T1267)</f>
        <v>0</v>
      </c>
      <c r="Z1267" s="9">
        <f>IF(V1267="","",V1267/$T1267)</f>
        <v>0.49575551782682514</v>
      </c>
      <c r="AA1267" s="9">
        <f>IF(W1267="","",W1267/$T1267)</f>
        <v>0.39728353140916806</v>
      </c>
      <c r="AB1267" s="9">
        <f>IF(X1267="","",X1267/$T1267)</f>
        <v>0.10696095076400677</v>
      </c>
      <c r="AC1267" s="9"/>
      <c r="AD1267" s="8"/>
      <c r="AE1267" s="10">
        <v>2016</v>
      </c>
      <c r="AF1267" s="7"/>
      <c r="AG1267" s="7"/>
      <c r="AH1267" s="12" t="s">
        <v>14</v>
      </c>
      <c r="AI1267" s="12"/>
      <c r="AJ1267" s="32">
        <f>IF(AE1267&lt;&gt;AE1266,"1",IF(C1267&gt;C1266,AJ1266+1,"1"))</f>
        <v>2</v>
      </c>
      <c r="AK1267" s="10" t="str">
        <f>IF(G1267="Top",AJ1267*1,IF(G1267="Bottom",AJ1267+10,""))</f>
        <v/>
      </c>
      <c r="AL1267" s="11" t="s">
        <v>15</v>
      </c>
      <c r="AN1267" s="10"/>
      <c r="AO1267" s="10"/>
      <c r="AP1267" s="7"/>
      <c r="AQ1267" s="10"/>
      <c r="AR1267" s="10"/>
      <c r="AS1267" s="10"/>
      <c r="AT1267" s="10"/>
      <c r="AU1267" s="10"/>
      <c r="AV1267" s="10"/>
      <c r="AW1267" s="10"/>
      <c r="AX1267" s="10"/>
      <c r="AY1267" s="10"/>
      <c r="AZ1267" s="10"/>
      <c r="BA1267" s="10"/>
      <c r="BB1267" s="10"/>
      <c r="BC1267" s="10"/>
      <c r="BD1267" s="10"/>
      <c r="BE1267" s="10"/>
    </row>
    <row r="1268" spans="1:57" s="11" customFormat="1" ht="11.25" hidden="1" x14ac:dyDescent="0.2">
      <c r="A1268" s="15">
        <v>49</v>
      </c>
      <c r="B1268" s="12" t="s">
        <v>12</v>
      </c>
      <c r="C1268" s="16">
        <v>42543</v>
      </c>
      <c r="D1268" s="3"/>
      <c r="E1268" s="4">
        <v>1.8</v>
      </c>
      <c r="F1268" s="3"/>
      <c r="G1268" s="10" t="s">
        <v>13</v>
      </c>
      <c r="H1268" s="17">
        <v>1.4504323921883056E-2</v>
      </c>
      <c r="I1268" s="4"/>
      <c r="J1268" s="4"/>
      <c r="K1268" s="4"/>
      <c r="L1268" s="4" t="str">
        <f>IF(K1268="","",IF(H1268="","",K1268/H1268))</f>
        <v/>
      </c>
      <c r="M1268" s="7"/>
      <c r="N1268" s="4"/>
      <c r="O1268" s="7">
        <v>377.5</v>
      </c>
      <c r="P1268" s="3"/>
      <c r="Q1268" s="4"/>
      <c r="R1268" s="3"/>
      <c r="S1268" s="4">
        <v>0.15</v>
      </c>
      <c r="T1268" s="8">
        <v>6.18</v>
      </c>
      <c r="U1268" s="8">
        <v>0.49</v>
      </c>
      <c r="V1268" s="4">
        <v>3.75</v>
      </c>
      <c r="W1268" s="4">
        <v>1.94</v>
      </c>
      <c r="X1268" s="4">
        <f>IF(T1268="","",IF(W1268="","",(T1268-U1268-V1268-W1268)))</f>
        <v>-4.4408920985006262E-16</v>
      </c>
      <c r="Y1268" s="9">
        <f>IF(U1268="","",U1268/$T1268)</f>
        <v>7.9288025889967639E-2</v>
      </c>
      <c r="Z1268" s="9">
        <f>IF(V1268="","",V1268/$T1268)</f>
        <v>0.60679611650485443</v>
      </c>
      <c r="AA1268" s="9">
        <f>IF(W1268="","",W1268/$T1268)</f>
        <v>0.31391585760517798</v>
      </c>
      <c r="AB1268" s="9">
        <f>IF(X1268="","",X1268/$T1268)</f>
        <v>-7.185909544499396E-17</v>
      </c>
      <c r="AC1268" s="9"/>
      <c r="AD1268" s="8"/>
      <c r="AE1268" s="10">
        <v>2016</v>
      </c>
      <c r="AF1268" s="7"/>
      <c r="AG1268" s="7"/>
      <c r="AH1268" s="12" t="s">
        <v>14</v>
      </c>
      <c r="AI1268" s="12"/>
      <c r="AJ1268" s="32" t="str">
        <f>IF(AE1268&lt;&gt;AE1267,"1",IF(C1268&gt;C1267,AJ1267+1,"1"))</f>
        <v>1</v>
      </c>
      <c r="AK1268" s="10" t="str">
        <f>IF(G1268="Top",AJ1268*1,IF(G1268="Bottom",AJ1268+10,""))</f>
        <v/>
      </c>
      <c r="AL1268" s="11" t="s">
        <v>16</v>
      </c>
      <c r="AN1268" s="10"/>
      <c r="AO1268" s="10"/>
      <c r="AP1268" s="7"/>
      <c r="AQ1268" s="10"/>
      <c r="AR1268" s="10"/>
      <c r="AS1268" s="10"/>
      <c r="AT1268" s="10"/>
      <c r="AU1268" s="10"/>
      <c r="AV1268" s="10"/>
      <c r="AW1268" s="10"/>
      <c r="AX1268" s="10"/>
      <c r="AY1268" s="10"/>
      <c r="AZ1268" s="10"/>
      <c r="BA1268" s="10"/>
      <c r="BB1268" s="10"/>
      <c r="BC1268" s="10"/>
      <c r="BD1268" s="10"/>
      <c r="BE1268" s="10"/>
    </row>
    <row r="1269" spans="1:57" s="11" customFormat="1" ht="11.25" hidden="1" x14ac:dyDescent="0.2">
      <c r="A1269" s="15">
        <v>49</v>
      </c>
      <c r="B1269" s="12" t="s">
        <v>12</v>
      </c>
      <c r="C1269" s="16">
        <v>42543</v>
      </c>
      <c r="D1269" s="3"/>
      <c r="E1269" s="4"/>
      <c r="F1269" s="3"/>
      <c r="G1269" s="10" t="s">
        <v>13</v>
      </c>
      <c r="H1269" s="17">
        <v>1.4332512456331253E-2</v>
      </c>
      <c r="I1269" s="4"/>
      <c r="J1269" s="4"/>
      <c r="K1269" s="4"/>
      <c r="L1269" s="4" t="str">
        <f>IF(K1269="","",IF(H1269="","",K1269/H1269))</f>
        <v/>
      </c>
      <c r="M1269" s="7"/>
      <c r="N1269" s="4"/>
      <c r="O1269" s="7"/>
      <c r="P1269" s="3"/>
      <c r="Q1269" s="4"/>
      <c r="R1269" s="3"/>
      <c r="S1269" s="4">
        <v>0.15</v>
      </c>
      <c r="T1269" s="8">
        <v>6.6899999999999995</v>
      </c>
      <c r="U1269" s="8">
        <v>0</v>
      </c>
      <c r="V1269" s="4">
        <v>4.1399999999999997</v>
      </c>
      <c r="W1269" s="4">
        <v>2.0099999999999998</v>
      </c>
      <c r="X1269" s="4">
        <f>IF(T1269="","",IF(W1269="","",(T1269-U1269-V1269-W1269)))</f>
        <v>0.54</v>
      </c>
      <c r="Y1269" s="9">
        <f>IF(U1269="","",U1269/$T1269)</f>
        <v>0</v>
      </c>
      <c r="Z1269" s="9">
        <f>IF(V1269="","",V1269/$T1269)</f>
        <v>0.6188340807174888</v>
      </c>
      <c r="AA1269" s="9">
        <f>IF(W1269="","",W1269/$T1269)</f>
        <v>0.30044843049327352</v>
      </c>
      <c r="AB1269" s="9">
        <f>IF(X1269="","",X1269/$T1269)</f>
        <v>8.0717488789237679E-2</v>
      </c>
      <c r="AC1269" s="9"/>
      <c r="AD1269" s="8"/>
      <c r="AE1269" s="10">
        <v>2016</v>
      </c>
      <c r="AF1269" s="7"/>
      <c r="AG1269" s="7"/>
      <c r="AH1269" s="12" t="s">
        <v>14</v>
      </c>
      <c r="AI1269" s="12"/>
      <c r="AJ1269" s="32" t="str">
        <f>IF(AE1269&lt;&gt;AE1268,"1",IF(C1269&gt;C1268,AJ1268+1,"1"))</f>
        <v>1</v>
      </c>
      <c r="AK1269" s="10" t="str">
        <f>IF(G1269="Top",AJ1269*1,IF(G1269="Bottom",AJ1269+10,""))</f>
        <v/>
      </c>
      <c r="AL1269" s="11" t="s">
        <v>485</v>
      </c>
      <c r="AN1269" s="10"/>
      <c r="AO1269" s="10"/>
      <c r="AP1269" s="7"/>
      <c r="AQ1269" s="10"/>
      <c r="AR1269" s="10"/>
      <c r="AS1269" s="10"/>
      <c r="AT1269" s="10"/>
      <c r="AU1269" s="10"/>
      <c r="AV1269" s="10"/>
      <c r="AW1269" s="10"/>
      <c r="AX1269" s="10"/>
      <c r="AY1269" s="10"/>
      <c r="AZ1269" s="10"/>
      <c r="BA1269" s="10"/>
      <c r="BB1269" s="10"/>
      <c r="BC1269" s="10"/>
      <c r="BD1269" s="10"/>
      <c r="BE1269" s="10"/>
    </row>
    <row r="1270" spans="1:57" s="11" customFormat="1" ht="11.25" hidden="1" x14ac:dyDescent="0.2">
      <c r="A1270" s="15">
        <v>49</v>
      </c>
      <c r="B1270" s="12" t="s">
        <v>12</v>
      </c>
      <c r="C1270" s="16">
        <v>42543</v>
      </c>
      <c r="D1270" s="3"/>
      <c r="E1270" s="4">
        <v>1.75</v>
      </c>
      <c r="F1270" s="3"/>
      <c r="G1270" s="10" t="s">
        <v>13</v>
      </c>
      <c r="H1270" s="17">
        <v>1.5707004180745662E-2</v>
      </c>
      <c r="I1270" s="4"/>
      <c r="J1270" s="4"/>
      <c r="K1270" s="4"/>
      <c r="L1270" s="4" t="str">
        <f>IF(K1270="","",IF(H1270="","",K1270/H1270))</f>
        <v/>
      </c>
      <c r="M1270" s="7"/>
      <c r="N1270" s="4"/>
      <c r="O1270" s="7">
        <v>384.2</v>
      </c>
      <c r="P1270" s="3"/>
      <c r="Q1270" s="4"/>
      <c r="R1270" s="3"/>
      <c r="S1270" s="4">
        <v>0.15</v>
      </c>
      <c r="T1270" s="8">
        <v>7.8100000000000005</v>
      </c>
      <c r="U1270" s="8">
        <v>0</v>
      </c>
      <c r="V1270" s="4">
        <v>4.4800000000000004</v>
      </c>
      <c r="W1270" s="4">
        <v>3.33</v>
      </c>
      <c r="X1270" s="4">
        <f>IF(T1270="","",IF(W1270="","",(T1270-U1270-V1270-W1270)))</f>
        <v>0</v>
      </c>
      <c r="Y1270" s="9">
        <f>IF(U1270="","",U1270/$T1270)</f>
        <v>0</v>
      </c>
      <c r="Z1270" s="9">
        <f>IF(V1270="","",V1270/$T1270)</f>
        <v>0.57362355953905253</v>
      </c>
      <c r="AA1270" s="9">
        <f>IF(W1270="","",W1270/$T1270)</f>
        <v>0.42637644046094747</v>
      </c>
      <c r="AB1270" s="9">
        <f>IF(X1270="","",X1270/$T1270)</f>
        <v>0</v>
      </c>
      <c r="AC1270" s="9"/>
      <c r="AD1270" s="8"/>
      <c r="AE1270" s="10">
        <v>2016</v>
      </c>
      <c r="AF1270" s="7"/>
      <c r="AG1270" s="7"/>
      <c r="AH1270" s="12" t="s">
        <v>14</v>
      </c>
      <c r="AI1270" s="12"/>
      <c r="AJ1270" s="32" t="str">
        <f>IF(AE1270&lt;&gt;AE1269,"1",IF(C1270&gt;C1269,AJ1269+1,"1"))</f>
        <v>1</v>
      </c>
      <c r="AK1270" s="10" t="str">
        <f>IF(G1270="Top",AJ1270*1,IF(G1270="Bottom",AJ1270+10,""))</f>
        <v/>
      </c>
      <c r="AL1270" s="11" t="s">
        <v>17</v>
      </c>
      <c r="AN1270" s="10"/>
      <c r="AO1270" s="10"/>
      <c r="AP1270" s="7"/>
      <c r="AQ1270" s="10"/>
      <c r="AR1270" s="10"/>
      <c r="AS1270" s="10"/>
      <c r="AT1270" s="10"/>
      <c r="AU1270" s="10"/>
      <c r="AV1270" s="10"/>
      <c r="AW1270" s="10"/>
      <c r="AX1270" s="10"/>
      <c r="AY1270" s="10"/>
      <c r="AZ1270" s="10"/>
      <c r="BA1270" s="10"/>
      <c r="BB1270" s="10"/>
      <c r="BC1270" s="10"/>
      <c r="BD1270" s="10"/>
      <c r="BE1270" s="10"/>
    </row>
    <row r="1271" spans="1:57" s="11" customFormat="1" ht="11.25" hidden="1" x14ac:dyDescent="0.2">
      <c r="A1271" s="15">
        <v>49</v>
      </c>
      <c r="B1271" s="12" t="s">
        <v>12</v>
      </c>
      <c r="C1271" s="16">
        <v>42550</v>
      </c>
      <c r="D1271" s="3"/>
      <c r="E1271" s="4">
        <v>1.9</v>
      </c>
      <c r="F1271" s="3"/>
      <c r="G1271" s="10" t="s">
        <v>13</v>
      </c>
      <c r="H1271" s="17">
        <v>1.9687303132695719E-2</v>
      </c>
      <c r="I1271" s="4"/>
      <c r="J1271" s="4"/>
      <c r="K1271" s="4"/>
      <c r="L1271" s="4" t="str">
        <f>IF(K1271="","",IF(H1271="","",K1271/H1271))</f>
        <v/>
      </c>
      <c r="M1271" s="7"/>
      <c r="N1271" s="4"/>
      <c r="O1271" s="7"/>
      <c r="P1271" s="3"/>
      <c r="Q1271" s="4"/>
      <c r="R1271" s="3"/>
      <c r="S1271" s="4">
        <v>0.15</v>
      </c>
      <c r="T1271" s="8">
        <v>2.44</v>
      </c>
      <c r="U1271" s="8">
        <v>0</v>
      </c>
      <c r="V1271" s="4">
        <v>1.2</v>
      </c>
      <c r="W1271" s="4">
        <v>1.03</v>
      </c>
      <c r="X1271" s="4">
        <f>IF(T1271="","",IF(W1271="","",(T1271-U1271-V1271-W1271)))</f>
        <v>0.20999999999999996</v>
      </c>
      <c r="Y1271" s="9">
        <f>IF(U1271="","",U1271/$T1271)</f>
        <v>0</v>
      </c>
      <c r="Z1271" s="9">
        <f>IF(V1271="","",V1271/$T1271)</f>
        <v>0.49180327868852458</v>
      </c>
      <c r="AA1271" s="9">
        <f>IF(W1271="","",W1271/$T1271)</f>
        <v>0.42213114754098363</v>
      </c>
      <c r="AB1271" s="9">
        <f>IF(X1271="","",X1271/$T1271)</f>
        <v>8.6065573770491788E-2</v>
      </c>
      <c r="AC1271" s="9"/>
      <c r="AD1271" s="8"/>
      <c r="AE1271" s="10">
        <v>2016</v>
      </c>
      <c r="AF1271" s="7"/>
      <c r="AG1271" s="7"/>
      <c r="AH1271" s="12" t="s">
        <v>14</v>
      </c>
      <c r="AI1271" s="12"/>
      <c r="AJ1271" s="32">
        <f>IF(AE1271&lt;&gt;AE1270,"1",IF(C1271&gt;C1270,AJ1270+1,"1"))</f>
        <v>2</v>
      </c>
      <c r="AK1271" s="10" t="str">
        <f>IF(G1271="Top",AJ1271*1,IF(G1271="Bottom",AJ1271+10,""))</f>
        <v/>
      </c>
      <c r="AL1271" s="11" t="s">
        <v>15</v>
      </c>
      <c r="AN1271" s="10"/>
      <c r="AO1271" s="10"/>
      <c r="AP1271" s="7"/>
      <c r="AQ1271" s="10"/>
      <c r="AR1271" s="10"/>
      <c r="AS1271" s="10"/>
      <c r="AT1271" s="10"/>
      <c r="AU1271" s="10"/>
      <c r="AV1271" s="10"/>
      <c r="AW1271" s="10"/>
      <c r="AX1271" s="10"/>
      <c r="AY1271" s="10"/>
      <c r="AZ1271" s="10"/>
      <c r="BA1271" s="10"/>
      <c r="BB1271" s="10"/>
      <c r="BC1271" s="10"/>
      <c r="BD1271" s="10"/>
      <c r="BE1271" s="10"/>
    </row>
    <row r="1272" spans="1:57" s="11" customFormat="1" ht="11.25" hidden="1" x14ac:dyDescent="0.2">
      <c r="A1272" s="15">
        <v>49</v>
      </c>
      <c r="B1272" s="12" t="s">
        <v>12</v>
      </c>
      <c r="C1272" s="16">
        <v>42550</v>
      </c>
      <c r="D1272" s="3"/>
      <c r="E1272" s="4">
        <v>1.7</v>
      </c>
      <c r="F1272" s="3"/>
      <c r="G1272" s="10" t="s">
        <v>13</v>
      </c>
      <c r="H1272" s="17">
        <v>1.2156233892675105E-2</v>
      </c>
      <c r="I1272" s="4"/>
      <c r="J1272" s="4"/>
      <c r="K1272" s="4"/>
      <c r="L1272" s="4" t="str">
        <f>IF(K1272="","",IF(H1272="","",K1272/H1272))</f>
        <v/>
      </c>
      <c r="M1272" s="7"/>
      <c r="N1272" s="4"/>
      <c r="O1272" s="7"/>
      <c r="P1272" s="3"/>
      <c r="Q1272" s="4"/>
      <c r="R1272" s="3"/>
      <c r="S1272" s="4">
        <v>0.15</v>
      </c>
      <c r="T1272" s="8">
        <v>4.17</v>
      </c>
      <c r="U1272" s="8">
        <v>0</v>
      </c>
      <c r="V1272" s="4">
        <v>3.31</v>
      </c>
      <c r="W1272" s="4">
        <v>0.74</v>
      </c>
      <c r="X1272" s="4">
        <f>IF(T1272="","",IF(W1272="","",(T1272-U1272-V1272-W1272)))</f>
        <v>0.11999999999999988</v>
      </c>
      <c r="Y1272" s="9">
        <f>IF(U1272="","",U1272/$T1272)</f>
        <v>0</v>
      </c>
      <c r="Z1272" s="9">
        <f>IF(V1272="","",V1272/$T1272)</f>
        <v>0.79376498800959239</v>
      </c>
      <c r="AA1272" s="9">
        <f>IF(W1272="","",W1272/$T1272)</f>
        <v>0.17745803357314149</v>
      </c>
      <c r="AB1272" s="9">
        <f>IF(X1272="","",X1272/$T1272)</f>
        <v>2.8776978417266161E-2</v>
      </c>
      <c r="AC1272" s="9"/>
      <c r="AD1272" s="8"/>
      <c r="AE1272" s="10">
        <v>2016</v>
      </c>
      <c r="AF1272" s="7"/>
      <c r="AG1272" s="7"/>
      <c r="AH1272" s="12" t="s">
        <v>14</v>
      </c>
      <c r="AI1272" s="12"/>
      <c r="AJ1272" s="32" t="str">
        <f>IF(AE1272&lt;&gt;AE1271,"1",IF(C1272&gt;C1271,AJ1271+1,"1"))</f>
        <v>1</v>
      </c>
      <c r="AK1272" s="10" t="str">
        <f>IF(G1272="Top",AJ1272*1,IF(G1272="Bottom",AJ1272+10,""))</f>
        <v/>
      </c>
      <c r="AL1272" s="11" t="s">
        <v>16</v>
      </c>
      <c r="AN1272" s="10"/>
      <c r="AO1272" s="10"/>
      <c r="AP1272" s="7"/>
      <c r="AQ1272" s="10"/>
      <c r="AR1272" s="10"/>
      <c r="AS1272" s="10"/>
      <c r="AT1272" s="10"/>
      <c r="AU1272" s="10"/>
      <c r="AV1272" s="10"/>
      <c r="AW1272" s="10"/>
      <c r="AX1272" s="10"/>
      <c r="AY1272" s="10"/>
      <c r="AZ1272" s="10"/>
      <c r="BA1272" s="10"/>
      <c r="BB1272" s="10"/>
      <c r="BC1272" s="10"/>
      <c r="BD1272" s="10"/>
      <c r="BE1272" s="10"/>
    </row>
    <row r="1273" spans="1:57" s="11" customFormat="1" ht="11.25" hidden="1" x14ac:dyDescent="0.2">
      <c r="A1273" s="15">
        <v>49</v>
      </c>
      <c r="B1273" s="12" t="s">
        <v>12</v>
      </c>
      <c r="C1273" s="16">
        <v>42550</v>
      </c>
      <c r="D1273" s="3"/>
      <c r="E1273" s="4"/>
      <c r="F1273" s="3"/>
      <c r="G1273" s="10" t="s">
        <v>13</v>
      </c>
      <c r="H1273" s="17">
        <v>2.0660901437489262E-2</v>
      </c>
      <c r="I1273" s="4"/>
      <c r="J1273" s="4"/>
      <c r="K1273" s="4"/>
      <c r="L1273" s="4" t="str">
        <f>IF(K1273="","",IF(H1273="","",K1273/H1273))</f>
        <v/>
      </c>
      <c r="M1273" s="7"/>
      <c r="N1273" s="4"/>
      <c r="O1273" s="7"/>
      <c r="P1273" s="3"/>
      <c r="Q1273" s="4"/>
      <c r="R1273" s="3"/>
      <c r="S1273" s="4">
        <v>0.15</v>
      </c>
      <c r="T1273" s="8">
        <v>7.91</v>
      </c>
      <c r="U1273" s="8">
        <v>1.2</v>
      </c>
      <c r="V1273" s="4">
        <v>3</v>
      </c>
      <c r="W1273" s="4">
        <v>0</v>
      </c>
      <c r="X1273" s="4">
        <f>IF(T1273="","",IF(W1273="","",(T1273-U1273-V1273-W1273)))</f>
        <v>3.71</v>
      </c>
      <c r="Y1273" s="9">
        <f>IF(U1273="","",U1273/$T1273)</f>
        <v>0.15170670037926673</v>
      </c>
      <c r="Z1273" s="9">
        <f>IF(V1273="","",V1273/$T1273)</f>
        <v>0.37926675094816686</v>
      </c>
      <c r="AA1273" s="9">
        <f>IF(W1273="","",W1273/$T1273)</f>
        <v>0</v>
      </c>
      <c r="AB1273" s="9">
        <f>IF(X1273="","",X1273/$T1273)</f>
        <v>0.46902654867256638</v>
      </c>
      <c r="AC1273" s="9"/>
      <c r="AD1273" s="8"/>
      <c r="AE1273" s="10">
        <v>2016</v>
      </c>
      <c r="AF1273" s="7"/>
      <c r="AG1273" s="7"/>
      <c r="AH1273" s="12" t="s">
        <v>14</v>
      </c>
      <c r="AI1273" s="12"/>
      <c r="AJ1273" s="32" t="str">
        <f>IF(AE1273&lt;&gt;AE1272,"1",IF(C1273&gt;C1272,AJ1272+1,"1"))</f>
        <v>1</v>
      </c>
      <c r="AK1273" s="10" t="str">
        <f>IF(G1273="Top",AJ1273*1,IF(G1273="Bottom",AJ1273+10,""))</f>
        <v/>
      </c>
      <c r="AL1273" s="11" t="s">
        <v>301</v>
      </c>
      <c r="AN1273" s="10"/>
      <c r="AO1273" s="10"/>
      <c r="AP1273" s="7"/>
      <c r="AQ1273" s="10"/>
      <c r="AR1273" s="10"/>
      <c r="AS1273" s="10"/>
      <c r="AT1273" s="10"/>
      <c r="AU1273" s="10"/>
      <c r="AV1273" s="10"/>
      <c r="AW1273" s="10"/>
      <c r="AX1273" s="10"/>
      <c r="AY1273" s="10"/>
      <c r="AZ1273" s="10"/>
      <c r="BA1273" s="10"/>
      <c r="BB1273" s="10"/>
      <c r="BC1273" s="10"/>
      <c r="BD1273" s="10"/>
      <c r="BE1273" s="10"/>
    </row>
    <row r="1274" spans="1:57" s="11" customFormat="1" ht="11.25" hidden="1" x14ac:dyDescent="0.2">
      <c r="A1274" s="15">
        <v>49</v>
      </c>
      <c r="B1274" s="12" t="s">
        <v>12</v>
      </c>
      <c r="C1274" s="16">
        <v>42550</v>
      </c>
      <c r="D1274" s="3"/>
      <c r="E1274" s="4">
        <v>1.1000000000000001</v>
      </c>
      <c r="F1274" s="3"/>
      <c r="G1274" s="10" t="s">
        <v>13</v>
      </c>
      <c r="H1274" s="17">
        <v>1.7511024569039572E-2</v>
      </c>
      <c r="I1274" s="4"/>
      <c r="J1274" s="4"/>
      <c r="K1274" s="4"/>
      <c r="L1274" s="4" t="str">
        <f>IF(K1274="","",IF(H1274="","",K1274/H1274))</f>
        <v/>
      </c>
      <c r="M1274" s="7"/>
      <c r="N1274" s="4"/>
      <c r="O1274" s="7"/>
      <c r="P1274" s="3"/>
      <c r="Q1274" s="4"/>
      <c r="R1274" s="3"/>
      <c r="S1274" s="4">
        <v>0.15</v>
      </c>
      <c r="T1274" s="8">
        <v>3.5</v>
      </c>
      <c r="U1274" s="8">
        <v>0</v>
      </c>
      <c r="V1274" s="4">
        <v>2.75</v>
      </c>
      <c r="W1274" s="4">
        <v>0.68</v>
      </c>
      <c r="X1274" s="4">
        <f>IF(T1274="","",IF(W1274="","",(T1274-U1274-V1274-W1274)))</f>
        <v>6.9999999999999951E-2</v>
      </c>
      <c r="Y1274" s="9">
        <f>IF(U1274="","",U1274/$T1274)</f>
        <v>0</v>
      </c>
      <c r="Z1274" s="9">
        <f>IF(V1274="","",V1274/$T1274)</f>
        <v>0.7857142857142857</v>
      </c>
      <c r="AA1274" s="9">
        <f>IF(W1274="","",W1274/$T1274)</f>
        <v>0.19428571428571431</v>
      </c>
      <c r="AB1274" s="9">
        <f>IF(X1274="","",X1274/$T1274)</f>
        <v>1.9999999999999987E-2</v>
      </c>
      <c r="AC1274" s="9"/>
      <c r="AD1274" s="8"/>
      <c r="AE1274" s="10">
        <v>2016</v>
      </c>
      <c r="AF1274" s="7"/>
      <c r="AG1274" s="7"/>
      <c r="AH1274" s="12" t="s">
        <v>14</v>
      </c>
      <c r="AI1274" s="12"/>
      <c r="AJ1274" s="32" t="str">
        <f>IF(AE1274&lt;&gt;AE1273,"1",IF(C1274&gt;C1273,AJ1273+1,"1"))</f>
        <v>1</v>
      </c>
      <c r="AK1274" s="10" t="str">
        <f>IF(G1274="Top",AJ1274*1,IF(G1274="Bottom",AJ1274+10,""))</f>
        <v/>
      </c>
      <c r="AL1274" s="11" t="s">
        <v>17</v>
      </c>
      <c r="AN1274" s="10"/>
      <c r="AO1274" s="10"/>
      <c r="AP1274" s="7"/>
      <c r="AQ1274" s="10"/>
      <c r="AR1274" s="10"/>
      <c r="AS1274" s="10"/>
      <c r="AT1274" s="10"/>
      <c r="AU1274" s="10"/>
      <c r="AV1274" s="10"/>
      <c r="AW1274" s="10"/>
      <c r="AX1274" s="10"/>
      <c r="AY1274" s="10"/>
      <c r="AZ1274" s="10"/>
      <c r="BA1274" s="10"/>
      <c r="BB1274" s="10"/>
      <c r="BC1274" s="10"/>
      <c r="BD1274" s="10"/>
      <c r="BE1274" s="10"/>
    </row>
    <row r="1275" spans="1:57" s="11" customFormat="1" ht="11.25" hidden="1" x14ac:dyDescent="0.2">
      <c r="A1275" s="15">
        <v>49</v>
      </c>
      <c r="B1275" s="12" t="s">
        <v>12</v>
      </c>
      <c r="C1275" s="16">
        <v>42550</v>
      </c>
      <c r="D1275" s="3"/>
      <c r="E1275" s="4"/>
      <c r="F1275" s="3"/>
      <c r="G1275" s="10" t="s">
        <v>13</v>
      </c>
      <c r="H1275" s="17">
        <v>1.6537426264246036E-2</v>
      </c>
      <c r="I1275" s="4"/>
      <c r="J1275" s="4"/>
      <c r="K1275" s="4"/>
      <c r="L1275" s="4" t="str">
        <f>IF(K1275="","",IF(H1275="","",K1275/H1275))</f>
        <v/>
      </c>
      <c r="M1275" s="7"/>
      <c r="N1275" s="4"/>
      <c r="O1275" s="7"/>
      <c r="P1275" s="3"/>
      <c r="Q1275" s="4"/>
      <c r="R1275" s="3"/>
      <c r="S1275" s="4">
        <v>0.15</v>
      </c>
      <c r="T1275" s="8">
        <v>6.82</v>
      </c>
      <c r="U1275" s="8">
        <v>0</v>
      </c>
      <c r="V1275" s="4">
        <v>4.68</v>
      </c>
      <c r="W1275" s="4">
        <v>1.36</v>
      </c>
      <c r="X1275" s="4">
        <f>IF(T1275="","",IF(W1275="","",(T1275-U1275-V1275-W1275)))</f>
        <v>0.78000000000000047</v>
      </c>
      <c r="Y1275" s="9">
        <f>IF(U1275="","",U1275/$T1275)</f>
        <v>0</v>
      </c>
      <c r="Z1275" s="9">
        <f>IF(V1275="","",V1275/$T1275)</f>
        <v>0.6862170087976539</v>
      </c>
      <c r="AA1275" s="9">
        <f>IF(W1275="","",W1275/$T1275)</f>
        <v>0.1994134897360704</v>
      </c>
      <c r="AB1275" s="9">
        <f>IF(X1275="","",X1275/$T1275)</f>
        <v>0.11436950146627572</v>
      </c>
      <c r="AC1275" s="9"/>
      <c r="AD1275" s="8"/>
      <c r="AE1275" s="10">
        <v>2016</v>
      </c>
      <c r="AF1275" s="7"/>
      <c r="AG1275" s="7"/>
      <c r="AH1275" s="12" t="s">
        <v>14</v>
      </c>
      <c r="AI1275" s="12"/>
      <c r="AJ1275" s="32" t="str">
        <f>IF(AE1275&lt;&gt;AE1274,"1",IF(C1275&gt;C1274,AJ1274+1,"1"))</f>
        <v>1</v>
      </c>
      <c r="AK1275" s="10" t="str">
        <f>IF(G1275="Top",AJ1275*1,IF(G1275="Bottom",AJ1275+10,""))</f>
        <v/>
      </c>
      <c r="AL1275" s="11" t="s">
        <v>302</v>
      </c>
      <c r="AN1275" s="10"/>
      <c r="AO1275" s="10"/>
      <c r="AP1275" s="7"/>
      <c r="AQ1275" s="10"/>
      <c r="AR1275" s="10"/>
      <c r="AS1275" s="10"/>
      <c r="AT1275" s="10"/>
      <c r="AU1275" s="10"/>
      <c r="AV1275" s="10"/>
      <c r="AW1275" s="10"/>
      <c r="AX1275" s="10"/>
      <c r="AY1275" s="10"/>
      <c r="AZ1275" s="10"/>
      <c r="BA1275" s="10"/>
      <c r="BB1275" s="10"/>
      <c r="BC1275" s="10"/>
      <c r="BD1275" s="10"/>
      <c r="BE1275" s="10"/>
    </row>
    <row r="1276" spans="1:57" s="11" customFormat="1" ht="11.25" hidden="1" x14ac:dyDescent="0.2">
      <c r="A1276" s="15">
        <v>49</v>
      </c>
      <c r="B1276" s="12" t="s">
        <v>12</v>
      </c>
      <c r="C1276" s="16">
        <v>42557</v>
      </c>
      <c r="D1276" s="3"/>
      <c r="E1276" s="4"/>
      <c r="F1276" s="3">
        <v>12</v>
      </c>
      <c r="G1276" s="7" t="s">
        <v>1</v>
      </c>
      <c r="H1276" s="17">
        <v>3.27E-2</v>
      </c>
      <c r="I1276" s="4"/>
      <c r="J1276" s="4">
        <v>6.4000000000000001E-2</v>
      </c>
      <c r="K1276" s="4"/>
      <c r="L1276" s="4" t="str">
        <f>IF(K1276="","",IF(H1276="","",K1276/H1276))</f>
        <v/>
      </c>
      <c r="M1276" s="7"/>
      <c r="N1276" s="4"/>
      <c r="O1276" s="7"/>
      <c r="P1276" s="3"/>
      <c r="Q1276" s="4"/>
      <c r="R1276" s="3"/>
      <c r="S1276" s="4"/>
      <c r="T1276" s="8"/>
      <c r="U1276" s="8"/>
      <c r="V1276" s="4"/>
      <c r="W1276" s="4"/>
      <c r="X1276" s="4" t="str">
        <f>IF(T1276="","",IF(W1276="","",(T1276-U1276-V1276-W1276)))</f>
        <v/>
      </c>
      <c r="Y1276" s="9" t="str">
        <f>IF(U1276="","",U1276/$T1276)</f>
        <v/>
      </c>
      <c r="Z1276" s="9" t="str">
        <f>IF(V1276="","",V1276/$T1276)</f>
        <v/>
      </c>
      <c r="AA1276" s="9" t="str">
        <f>IF(W1276="","",W1276/$T1276)</f>
        <v/>
      </c>
      <c r="AB1276" s="9" t="str">
        <f>IF(X1276="","",X1276/$T1276)</f>
        <v/>
      </c>
      <c r="AC1276" s="9"/>
      <c r="AD1276" s="8"/>
      <c r="AE1276" s="10">
        <v>2016</v>
      </c>
      <c r="AF1276" s="7"/>
      <c r="AG1276" s="7">
        <v>24</v>
      </c>
      <c r="AH1276" s="12" t="s">
        <v>14</v>
      </c>
      <c r="AI1276" s="12"/>
      <c r="AJ1276" s="32">
        <f>IF(AE1276&lt;&gt;AE1275,"1",IF(C1276&gt;C1275,AJ1275+1,"1"))</f>
        <v>2</v>
      </c>
      <c r="AK1276" s="10">
        <f>IF(G1276="Top",AJ1276*1,IF(G1276="Bottom",AJ1276+10,""))</f>
        <v>12</v>
      </c>
      <c r="AL1276" s="11" t="s">
        <v>753</v>
      </c>
      <c r="AN1276" s="10"/>
      <c r="AO1276" s="10"/>
      <c r="AP1276" s="7"/>
      <c r="AQ1276" s="10"/>
      <c r="AR1276" s="10"/>
      <c r="AS1276" s="10"/>
      <c r="AT1276" s="10"/>
      <c r="AU1276" s="10"/>
      <c r="AV1276" s="10"/>
      <c r="AW1276" s="10"/>
      <c r="AX1276" s="10"/>
      <c r="AY1276" s="10"/>
      <c r="AZ1276" s="10"/>
      <c r="BA1276" s="10"/>
      <c r="BB1276" s="10"/>
      <c r="BC1276" s="10"/>
      <c r="BD1276" s="10"/>
      <c r="BE1276" s="10"/>
    </row>
    <row r="1277" spans="1:57" s="11" customFormat="1" ht="11.25" hidden="1" x14ac:dyDescent="0.2">
      <c r="A1277" s="15">
        <v>49</v>
      </c>
      <c r="B1277" s="12" t="s">
        <v>12</v>
      </c>
      <c r="C1277" s="16">
        <v>42557</v>
      </c>
      <c r="D1277" s="3"/>
      <c r="E1277" s="4">
        <v>1.9</v>
      </c>
      <c r="F1277" s="3"/>
      <c r="G1277" s="10" t="s">
        <v>13</v>
      </c>
      <c r="H1277" s="17">
        <v>8.444583398468028E-3</v>
      </c>
      <c r="I1277" s="4"/>
      <c r="J1277" s="4"/>
      <c r="K1277" s="4"/>
      <c r="L1277" s="4" t="str">
        <f>IF(K1277="","",IF(H1277="","",K1277/H1277))</f>
        <v/>
      </c>
      <c r="M1277" s="7"/>
      <c r="N1277" s="4"/>
      <c r="O1277" s="7">
        <v>368.4</v>
      </c>
      <c r="P1277" s="3"/>
      <c r="Q1277" s="4"/>
      <c r="R1277" s="3"/>
      <c r="S1277" s="4">
        <v>0.15</v>
      </c>
      <c r="T1277" s="8">
        <v>6.3000000000000007</v>
      </c>
      <c r="U1277" s="8">
        <v>0.46</v>
      </c>
      <c r="V1277" s="4">
        <v>4.28</v>
      </c>
      <c r="W1277" s="4">
        <v>0</v>
      </c>
      <c r="X1277" s="4">
        <f>IF(T1277="","",IF(W1277="","",(T1277-U1277-V1277-W1277)))</f>
        <v>1.5600000000000005</v>
      </c>
      <c r="Y1277" s="9">
        <f>IF(U1277="","",U1277/$T1277)</f>
        <v>7.3015873015873006E-2</v>
      </c>
      <c r="Z1277" s="9">
        <f>IF(V1277="","",V1277/$T1277)</f>
        <v>0.67936507936507928</v>
      </c>
      <c r="AA1277" s="9">
        <f>IF(W1277="","",W1277/$T1277)</f>
        <v>0</v>
      </c>
      <c r="AB1277" s="9">
        <f>IF(X1277="","",X1277/$T1277)</f>
        <v>0.24761904761904768</v>
      </c>
      <c r="AC1277" s="9"/>
      <c r="AD1277" s="8"/>
      <c r="AE1277" s="10">
        <v>2016</v>
      </c>
      <c r="AF1277" s="7"/>
      <c r="AG1277" s="7"/>
      <c r="AH1277" s="12" t="s">
        <v>14</v>
      </c>
      <c r="AI1277" s="12"/>
      <c r="AJ1277" s="32" t="str">
        <f>IF(AE1277&lt;&gt;AE1276,"1",IF(C1277&gt;C1276,AJ1276+1,"1"))</f>
        <v>1</v>
      </c>
      <c r="AK1277" s="10" t="str">
        <f>IF(G1277="Top",AJ1277*1,IF(G1277="Bottom",AJ1277+10,""))</f>
        <v/>
      </c>
      <c r="AL1277" s="11" t="s">
        <v>15</v>
      </c>
      <c r="AN1277" s="10"/>
      <c r="AO1277" s="10"/>
      <c r="AP1277" s="7"/>
      <c r="AQ1277" s="10"/>
      <c r="AR1277" s="10"/>
      <c r="AS1277" s="10"/>
      <c r="AT1277" s="10"/>
      <c r="AU1277" s="10"/>
      <c r="AV1277" s="10"/>
      <c r="AW1277" s="10"/>
      <c r="AX1277" s="10"/>
      <c r="AY1277" s="10"/>
      <c r="AZ1277" s="10"/>
      <c r="BA1277" s="10"/>
      <c r="BB1277" s="10"/>
      <c r="BC1277" s="10"/>
      <c r="BD1277" s="10"/>
      <c r="BE1277" s="10"/>
    </row>
    <row r="1278" spans="1:57" s="11" customFormat="1" ht="11.25" hidden="1" x14ac:dyDescent="0.2">
      <c r="A1278" s="15">
        <v>49</v>
      </c>
      <c r="B1278" s="12" t="s">
        <v>12</v>
      </c>
      <c r="C1278" s="16">
        <v>42557</v>
      </c>
      <c r="D1278" s="3"/>
      <c r="E1278" s="4">
        <v>1.6</v>
      </c>
      <c r="F1278" s="3"/>
      <c r="G1278" s="10" t="s">
        <v>13</v>
      </c>
      <c r="H1278" s="17">
        <v>2.528841644520869E-2</v>
      </c>
      <c r="I1278" s="4"/>
      <c r="J1278" s="4"/>
      <c r="K1278" s="4"/>
      <c r="L1278" s="4" t="str">
        <f>IF(K1278="","",IF(H1278="","",K1278/H1278))</f>
        <v/>
      </c>
      <c r="M1278" s="7"/>
      <c r="N1278" s="4"/>
      <c r="O1278" s="7">
        <v>372.3</v>
      </c>
      <c r="P1278" s="3"/>
      <c r="Q1278" s="4"/>
      <c r="R1278" s="3"/>
      <c r="S1278" s="4">
        <v>0.15</v>
      </c>
      <c r="T1278" s="8">
        <v>6.46</v>
      </c>
      <c r="U1278" s="8">
        <v>0.54</v>
      </c>
      <c r="V1278" s="4">
        <v>4.1399999999999997</v>
      </c>
      <c r="W1278" s="4">
        <v>0.45</v>
      </c>
      <c r="X1278" s="4">
        <f>IF(T1278="","",IF(W1278="","",(T1278-U1278-V1278-W1278)))</f>
        <v>1.3300000000000003</v>
      </c>
      <c r="Y1278" s="9">
        <f>IF(U1278="","",U1278/$T1278)</f>
        <v>8.3591331269349853E-2</v>
      </c>
      <c r="Z1278" s="9">
        <f>IF(V1278="","",V1278/$T1278)</f>
        <v>0.64086687306501544</v>
      </c>
      <c r="AA1278" s="9">
        <f>IF(W1278="","",W1278/$T1278)</f>
        <v>6.9659442724458204E-2</v>
      </c>
      <c r="AB1278" s="9">
        <f>IF(X1278="","",X1278/$T1278)</f>
        <v>0.20588235294117652</v>
      </c>
      <c r="AC1278" s="9"/>
      <c r="AD1278" s="8"/>
      <c r="AE1278" s="10">
        <v>2016</v>
      </c>
      <c r="AF1278" s="7"/>
      <c r="AG1278" s="7"/>
      <c r="AH1278" s="12" t="s">
        <v>14</v>
      </c>
      <c r="AI1278" s="12"/>
      <c r="AJ1278" s="32" t="str">
        <f>IF(AE1278&lt;&gt;AE1277,"1",IF(C1278&gt;C1277,AJ1277+1,"1"))</f>
        <v>1</v>
      </c>
      <c r="AK1278" s="10" t="str">
        <f>IF(G1278="Top",AJ1278*1,IF(G1278="Bottom",AJ1278+10,""))</f>
        <v/>
      </c>
      <c r="AL1278" s="11" t="s">
        <v>16</v>
      </c>
      <c r="AN1278" s="10"/>
      <c r="AO1278" s="10"/>
      <c r="AP1278" s="7"/>
      <c r="AQ1278" s="10"/>
      <c r="AR1278" s="10"/>
      <c r="AS1278" s="10"/>
      <c r="AT1278" s="10"/>
      <c r="AU1278" s="10"/>
      <c r="AV1278" s="10"/>
      <c r="AW1278" s="10"/>
      <c r="AX1278" s="10"/>
      <c r="AY1278" s="10"/>
      <c r="AZ1278" s="10"/>
      <c r="BA1278" s="10"/>
      <c r="BB1278" s="10"/>
      <c r="BC1278" s="10"/>
      <c r="BD1278" s="10"/>
      <c r="BE1278" s="10"/>
    </row>
    <row r="1279" spans="1:57" s="11" customFormat="1" ht="11.25" hidden="1" x14ac:dyDescent="0.2">
      <c r="A1279" s="15">
        <v>49</v>
      </c>
      <c r="B1279" s="12" t="s">
        <v>12</v>
      </c>
      <c r="C1279" s="16">
        <v>42557</v>
      </c>
      <c r="D1279" s="3"/>
      <c r="E1279" s="4">
        <v>1.7</v>
      </c>
      <c r="F1279" s="3"/>
      <c r="G1279" s="10" t="s">
        <v>13</v>
      </c>
      <c r="H1279" s="17">
        <v>2.6890730029701423E-2</v>
      </c>
      <c r="I1279" s="4"/>
      <c r="J1279" s="4"/>
      <c r="K1279" s="4"/>
      <c r="L1279" s="4" t="str">
        <f>IF(K1279="","",IF(H1279="","",K1279/H1279))</f>
        <v/>
      </c>
      <c r="M1279" s="7"/>
      <c r="N1279" s="4"/>
      <c r="O1279" s="7">
        <v>373.6</v>
      </c>
      <c r="P1279" s="3"/>
      <c r="Q1279" s="4"/>
      <c r="R1279" s="3"/>
      <c r="S1279" s="4">
        <v>0.15</v>
      </c>
      <c r="T1279" s="8">
        <v>5.27</v>
      </c>
      <c r="U1279" s="8">
        <v>0</v>
      </c>
      <c r="V1279" s="4">
        <v>3.08</v>
      </c>
      <c r="W1279" s="4">
        <v>0.01</v>
      </c>
      <c r="X1279" s="4">
        <f>IF(T1279="","",IF(W1279="","",(T1279-U1279-V1279-W1279)))</f>
        <v>2.1799999999999997</v>
      </c>
      <c r="Y1279" s="9">
        <f>IF(U1279="","",U1279/$T1279)</f>
        <v>0</v>
      </c>
      <c r="Z1279" s="9">
        <f>IF(V1279="","",V1279/$T1279)</f>
        <v>0.58444022770398485</v>
      </c>
      <c r="AA1279" s="9">
        <f>IF(W1279="","",W1279/$T1279)</f>
        <v>1.8975332068311198E-3</v>
      </c>
      <c r="AB1279" s="9">
        <f>IF(X1279="","",X1279/$T1279)</f>
        <v>0.41366223908918404</v>
      </c>
      <c r="AC1279" s="9"/>
      <c r="AD1279" s="8"/>
      <c r="AE1279" s="10">
        <v>2016</v>
      </c>
      <c r="AF1279" s="7"/>
      <c r="AG1279" s="7"/>
      <c r="AH1279" s="12" t="s">
        <v>14</v>
      </c>
      <c r="AI1279" s="12"/>
      <c r="AJ1279" s="32" t="str">
        <f>IF(AE1279&lt;&gt;AE1278,"1",IF(C1279&gt;C1278,AJ1278+1,"1"))</f>
        <v>1</v>
      </c>
      <c r="AK1279" s="10" t="str">
        <f>IF(G1279="Top",AJ1279*1,IF(G1279="Bottom",AJ1279+10,""))</f>
        <v/>
      </c>
      <c r="AL1279" s="11" t="s">
        <v>17</v>
      </c>
      <c r="AN1279" s="10"/>
      <c r="AO1279" s="10"/>
      <c r="AP1279" s="7"/>
      <c r="AQ1279" s="10"/>
      <c r="AR1279" s="10"/>
      <c r="AS1279" s="10"/>
      <c r="AT1279" s="10"/>
      <c r="AU1279" s="10"/>
      <c r="AV1279" s="10"/>
      <c r="AW1279" s="10"/>
      <c r="AX1279" s="10"/>
      <c r="AY1279" s="10"/>
      <c r="AZ1279" s="10"/>
      <c r="BA1279" s="10"/>
      <c r="BB1279" s="10"/>
      <c r="BC1279" s="10"/>
      <c r="BD1279" s="10"/>
      <c r="BE1279" s="10"/>
    </row>
    <row r="1280" spans="1:57" s="11" customFormat="1" ht="11.25" x14ac:dyDescent="0.2">
      <c r="A1280" s="15">
        <v>49</v>
      </c>
      <c r="B1280" s="12" t="s">
        <v>12</v>
      </c>
      <c r="C1280" s="16">
        <v>42557</v>
      </c>
      <c r="D1280" s="3">
        <v>12.5</v>
      </c>
      <c r="E1280" s="38">
        <v>2.2000000000000002</v>
      </c>
      <c r="F1280" s="3">
        <v>1.5</v>
      </c>
      <c r="G1280" s="7" t="s">
        <v>4</v>
      </c>
      <c r="H1280" s="17">
        <v>2.7300000000000001E-2</v>
      </c>
      <c r="I1280" s="4">
        <v>5.0999999999999997E-2</v>
      </c>
      <c r="J1280" s="4">
        <v>3.7999999999999999E-2</v>
      </c>
      <c r="K1280" s="4">
        <v>0.16200000000000001</v>
      </c>
      <c r="L1280" s="4">
        <f>IF(K1280="","",IF(H1280="","",K1280/H1280))</f>
        <v>5.9340659340659343</v>
      </c>
      <c r="M1280" s="7">
        <v>16</v>
      </c>
      <c r="N1280" s="4">
        <v>8.58</v>
      </c>
      <c r="O1280" s="7">
        <v>326.7</v>
      </c>
      <c r="P1280" s="3">
        <v>14.5</v>
      </c>
      <c r="Q1280" s="38">
        <v>4.5999999999999996</v>
      </c>
      <c r="R1280" s="3"/>
      <c r="S1280" s="4">
        <v>0.15</v>
      </c>
      <c r="T1280" s="8">
        <v>4.57</v>
      </c>
      <c r="U1280" s="8">
        <v>0.06</v>
      </c>
      <c r="V1280" s="4">
        <v>3.16</v>
      </c>
      <c r="W1280" s="4">
        <v>0</v>
      </c>
      <c r="X1280" s="4">
        <f>IF(T1280="","",IF(W1280="","",(T1280-U1280-V1280-W1280)))</f>
        <v>1.3500000000000005</v>
      </c>
      <c r="Y1280" s="9">
        <f>IF(U1280="","",U1280/$T1280)</f>
        <v>1.3129102844638949E-2</v>
      </c>
      <c r="Z1280" s="9">
        <f>IF(V1280="","",V1280/$T1280)</f>
        <v>0.69146608315098468</v>
      </c>
      <c r="AA1280" s="9">
        <f>IF(W1280="","",W1280/$T1280)</f>
        <v>0</v>
      </c>
      <c r="AB1280" s="9">
        <f>IF(X1280="","",X1280/$T1280)</f>
        <v>0.29540481400437646</v>
      </c>
      <c r="AC1280" s="9"/>
      <c r="AD1280" s="8"/>
      <c r="AE1280" s="10">
        <v>2016</v>
      </c>
      <c r="AF1280" s="7">
        <v>30</v>
      </c>
      <c r="AG1280" s="7">
        <v>29</v>
      </c>
      <c r="AH1280" s="12" t="s">
        <v>14</v>
      </c>
      <c r="AI1280" s="12"/>
      <c r="AJ1280" s="32" t="str">
        <f>IF(AE1280&lt;&gt;AE1279,"1",IF(C1280&gt;C1279,AJ1279+1,"1"))</f>
        <v>1</v>
      </c>
      <c r="AK1280" s="10">
        <v>1</v>
      </c>
      <c r="AL1280" s="11" t="s">
        <v>754</v>
      </c>
      <c r="AN1280" s="10"/>
      <c r="AO1280" s="10"/>
      <c r="AP1280" s="7"/>
      <c r="AQ1280" s="10"/>
      <c r="AR1280" s="10"/>
      <c r="AS1280" s="10"/>
      <c r="AT1280" s="10"/>
      <c r="AU1280" s="10"/>
      <c r="AV1280" s="10"/>
      <c r="AW1280" s="10"/>
      <c r="AX1280" s="10"/>
      <c r="AY1280" s="10"/>
      <c r="AZ1280" s="10"/>
      <c r="BA1280" s="10"/>
      <c r="BB1280" s="10"/>
      <c r="BC1280" s="10"/>
      <c r="BD1280" s="10"/>
      <c r="BE1280" s="10"/>
    </row>
    <row r="1281" spans="1:57" s="11" customFormat="1" ht="11.25" hidden="1" x14ac:dyDescent="0.2">
      <c r="A1281" s="15">
        <v>49</v>
      </c>
      <c r="B1281" s="12" t="s">
        <v>12</v>
      </c>
      <c r="C1281" s="16">
        <v>42564</v>
      </c>
      <c r="D1281" s="3"/>
      <c r="E1281" s="4">
        <v>1.35</v>
      </c>
      <c r="F1281" s="3"/>
      <c r="G1281" s="10" t="s">
        <v>13</v>
      </c>
      <c r="H1281" s="17">
        <v>1.4931999374706895E-2</v>
      </c>
      <c r="I1281" s="4"/>
      <c r="J1281" s="4"/>
      <c r="K1281" s="4"/>
      <c r="L1281" s="4" t="str">
        <f>IF(K1281="","",IF(H1281="","",K1281/H1281))</f>
        <v/>
      </c>
      <c r="M1281" s="7"/>
      <c r="N1281" s="4"/>
      <c r="O1281" s="7">
        <v>362.4</v>
      </c>
      <c r="P1281" s="3"/>
      <c r="Q1281" s="4"/>
      <c r="R1281" s="3"/>
      <c r="S1281" s="4">
        <v>0.15</v>
      </c>
      <c r="T1281" s="8">
        <v>5.18</v>
      </c>
      <c r="U1281" s="8">
        <v>0.06</v>
      </c>
      <c r="V1281" s="4">
        <v>3.86</v>
      </c>
      <c r="W1281" s="4">
        <v>0</v>
      </c>
      <c r="X1281" s="4">
        <f>IF(T1281="","",IF(W1281="","",(T1281-U1281-V1281-W1281)))</f>
        <v>1.2600000000000002</v>
      </c>
      <c r="Y1281" s="9">
        <f>IF(U1281="","",U1281/$T1281)</f>
        <v>1.1583011583011582E-2</v>
      </c>
      <c r="Z1281" s="9">
        <f>IF(V1281="","",V1281/$T1281)</f>
        <v>0.74517374517374524</v>
      </c>
      <c r="AA1281" s="9">
        <f>IF(W1281="","",W1281/$T1281)</f>
        <v>0</v>
      </c>
      <c r="AB1281" s="9">
        <f>IF(X1281="","",X1281/$T1281)</f>
        <v>0.24324324324324331</v>
      </c>
      <c r="AC1281" s="9"/>
      <c r="AD1281" s="8"/>
      <c r="AE1281" s="10">
        <v>2016</v>
      </c>
      <c r="AF1281" s="7"/>
      <c r="AG1281" s="7"/>
      <c r="AH1281" s="12" t="s">
        <v>14</v>
      </c>
      <c r="AI1281" s="12"/>
      <c r="AJ1281" s="32">
        <f>IF(AE1281&lt;&gt;AE1280,"1",IF(C1281&gt;C1280,AJ1280+1,"1"))</f>
        <v>2</v>
      </c>
      <c r="AK1281" s="10" t="str">
        <f>IF(G1281="Top",AJ1281*1,IF(G1281="Bottom",AJ1281+10,""))</f>
        <v/>
      </c>
      <c r="AL1281" s="11" t="s">
        <v>15</v>
      </c>
      <c r="AN1281" s="10"/>
      <c r="AO1281" s="10"/>
      <c r="AP1281" s="7"/>
      <c r="AQ1281" s="10"/>
      <c r="AR1281" s="10"/>
      <c r="AS1281" s="10"/>
      <c r="AT1281" s="10"/>
      <c r="AU1281" s="10"/>
      <c r="AV1281" s="10"/>
      <c r="AW1281" s="10"/>
      <c r="AX1281" s="10"/>
      <c r="AY1281" s="10"/>
      <c r="AZ1281" s="10"/>
      <c r="BA1281" s="10"/>
      <c r="BB1281" s="10"/>
      <c r="BC1281" s="10"/>
      <c r="BD1281" s="10"/>
      <c r="BE1281" s="10"/>
    </row>
    <row r="1282" spans="1:57" s="11" customFormat="1" ht="11.25" hidden="1" x14ac:dyDescent="0.2">
      <c r="A1282" s="15">
        <v>49</v>
      </c>
      <c r="B1282" s="12" t="s">
        <v>12</v>
      </c>
      <c r="C1282" s="16">
        <v>42564</v>
      </c>
      <c r="D1282" s="3"/>
      <c r="E1282" s="4">
        <v>1.1499999999999999</v>
      </c>
      <c r="F1282" s="3"/>
      <c r="G1282" s="10" t="s">
        <v>13</v>
      </c>
      <c r="H1282" s="17">
        <v>7.1158355479130856E-3</v>
      </c>
      <c r="I1282" s="4"/>
      <c r="J1282" s="4"/>
      <c r="K1282" s="4"/>
      <c r="L1282" s="4" t="str">
        <f>IF(K1282="","",IF(H1282="","",K1282/H1282))</f>
        <v/>
      </c>
      <c r="M1282" s="7"/>
      <c r="N1282" s="4"/>
      <c r="O1282" s="7">
        <v>358.8</v>
      </c>
      <c r="P1282" s="3"/>
      <c r="Q1282" s="4"/>
      <c r="R1282" s="3"/>
      <c r="S1282" s="4">
        <v>0.15</v>
      </c>
      <c r="T1282" s="8">
        <v>3.76</v>
      </c>
      <c r="U1282" s="8">
        <v>0</v>
      </c>
      <c r="V1282" s="4">
        <v>2.19</v>
      </c>
      <c r="W1282" s="4">
        <v>0</v>
      </c>
      <c r="X1282" s="4">
        <f>IF(T1282="","",IF(W1282="","",(T1282-U1282-V1282-W1282)))</f>
        <v>1.5699999999999998</v>
      </c>
      <c r="Y1282" s="9">
        <f>IF(U1282="","",U1282/$T1282)</f>
        <v>0</v>
      </c>
      <c r="Z1282" s="9">
        <f>IF(V1282="","",V1282/$T1282)</f>
        <v>0.58244680851063835</v>
      </c>
      <c r="AA1282" s="9">
        <f>IF(W1282="","",W1282/$T1282)</f>
        <v>0</v>
      </c>
      <c r="AB1282" s="9">
        <f>IF(X1282="","",X1282/$T1282)</f>
        <v>0.41755319148936171</v>
      </c>
      <c r="AC1282" s="9"/>
      <c r="AD1282" s="8"/>
      <c r="AE1282" s="10">
        <v>2016</v>
      </c>
      <c r="AF1282" s="7"/>
      <c r="AG1282" s="7"/>
      <c r="AH1282" s="12" t="s">
        <v>14</v>
      </c>
      <c r="AI1282" s="12"/>
      <c r="AJ1282" s="32" t="str">
        <f>IF(AE1282&lt;&gt;AE1281,"1",IF(C1282&gt;C1281,AJ1281+1,"1"))</f>
        <v>1</v>
      </c>
      <c r="AK1282" s="10" t="str">
        <f>IF(G1282="Top",AJ1282*1,IF(G1282="Bottom",AJ1282+10,""))</f>
        <v/>
      </c>
      <c r="AL1282" s="11" t="s">
        <v>16</v>
      </c>
      <c r="AN1282" s="10"/>
      <c r="AO1282" s="10"/>
      <c r="AP1282" s="7"/>
      <c r="AQ1282" s="10"/>
      <c r="AR1282" s="10"/>
      <c r="AS1282" s="10"/>
      <c r="AT1282" s="10"/>
      <c r="AU1282" s="10"/>
      <c r="AV1282" s="10"/>
      <c r="AW1282" s="10"/>
      <c r="AX1282" s="10"/>
      <c r="AY1282" s="10"/>
      <c r="AZ1282" s="10"/>
      <c r="BA1282" s="10"/>
      <c r="BB1282" s="10"/>
      <c r="BC1282" s="10"/>
      <c r="BD1282" s="10"/>
      <c r="BE1282" s="10"/>
    </row>
    <row r="1283" spans="1:57" s="11" customFormat="1" ht="11.25" hidden="1" x14ac:dyDescent="0.2">
      <c r="A1283" s="15">
        <v>49</v>
      </c>
      <c r="B1283" s="12" t="s">
        <v>12</v>
      </c>
      <c r="C1283" s="16">
        <v>42564</v>
      </c>
      <c r="D1283" s="3"/>
      <c r="E1283" s="4">
        <v>1.55</v>
      </c>
      <c r="F1283" s="3"/>
      <c r="G1283" s="10" t="s">
        <v>13</v>
      </c>
      <c r="H1283" s="17">
        <v>2.2865405658902611E-2</v>
      </c>
      <c r="I1283" s="4"/>
      <c r="J1283" s="4"/>
      <c r="K1283" s="4"/>
      <c r="L1283" s="4" t="str">
        <f>IF(K1283="","",IF(H1283="","",K1283/H1283))</f>
        <v/>
      </c>
      <c r="M1283" s="7"/>
      <c r="N1283" s="4"/>
      <c r="O1283" s="7">
        <v>366.1</v>
      </c>
      <c r="P1283" s="3"/>
      <c r="Q1283" s="4"/>
      <c r="R1283" s="3"/>
      <c r="S1283" s="4">
        <v>0.15</v>
      </c>
      <c r="T1283" s="8">
        <v>7.42</v>
      </c>
      <c r="U1283" s="8">
        <v>1.39</v>
      </c>
      <c r="V1283" s="4">
        <v>3.98</v>
      </c>
      <c r="W1283" s="4">
        <v>0</v>
      </c>
      <c r="X1283" s="4">
        <f>IF(T1283="","",IF(W1283="","",(T1283-U1283-V1283-W1283)))</f>
        <v>2.0500000000000003</v>
      </c>
      <c r="Y1283" s="9">
        <f>IF(U1283="","",U1283/$T1283)</f>
        <v>0.18733153638814015</v>
      </c>
      <c r="Z1283" s="9">
        <f>IF(V1283="","",V1283/$T1283)</f>
        <v>0.53638814016172509</v>
      </c>
      <c r="AA1283" s="9">
        <f>IF(W1283="","",W1283/$T1283)</f>
        <v>0</v>
      </c>
      <c r="AB1283" s="9">
        <f>IF(X1283="","",X1283/$T1283)</f>
        <v>0.27628032345013481</v>
      </c>
      <c r="AC1283" s="9"/>
      <c r="AD1283" s="8"/>
      <c r="AE1283" s="10">
        <v>2016</v>
      </c>
      <c r="AF1283" s="7"/>
      <c r="AG1283" s="7"/>
      <c r="AH1283" s="12" t="s">
        <v>14</v>
      </c>
      <c r="AI1283" s="12"/>
      <c r="AJ1283" s="32" t="str">
        <f>IF(AE1283&lt;&gt;AE1282,"1",IF(C1283&gt;C1282,AJ1282+1,"1"))</f>
        <v>1</v>
      </c>
      <c r="AK1283" s="10" t="str">
        <f>IF(G1283="Top",AJ1283*1,IF(G1283="Bottom",AJ1283+10,""))</f>
        <v/>
      </c>
      <c r="AL1283" s="11" t="s">
        <v>17</v>
      </c>
      <c r="AN1283" s="10"/>
      <c r="AO1283" s="10"/>
      <c r="AP1283" s="7"/>
      <c r="AQ1283" s="10"/>
      <c r="AR1283" s="10"/>
      <c r="AS1283" s="10"/>
      <c r="AT1283" s="10"/>
      <c r="AU1283" s="10"/>
      <c r="AV1283" s="10"/>
      <c r="AW1283" s="10"/>
      <c r="AX1283" s="10"/>
      <c r="AY1283" s="10"/>
      <c r="AZ1283" s="10"/>
      <c r="BA1283" s="10"/>
      <c r="BB1283" s="10"/>
      <c r="BC1283" s="10"/>
      <c r="BD1283" s="10"/>
      <c r="BE1283" s="10"/>
    </row>
    <row r="1284" spans="1:57" s="11" customFormat="1" ht="11.25" hidden="1" x14ac:dyDescent="0.2">
      <c r="A1284" s="15">
        <v>49</v>
      </c>
      <c r="B1284" s="12" t="s">
        <v>12</v>
      </c>
      <c r="C1284" s="16">
        <v>42567</v>
      </c>
      <c r="D1284" s="3"/>
      <c r="E1284" s="4"/>
      <c r="F1284" s="3">
        <v>12</v>
      </c>
      <c r="G1284" s="7" t="s">
        <v>1</v>
      </c>
      <c r="H1284" s="17">
        <v>3.0800000000000001E-2</v>
      </c>
      <c r="I1284" s="4"/>
      <c r="J1284" s="4" t="s">
        <v>35</v>
      </c>
      <c r="K1284" s="4"/>
      <c r="L1284" s="4" t="str">
        <f>IF(K1284="","",IF(H1284="","",K1284/H1284))</f>
        <v/>
      </c>
      <c r="M1284" s="7"/>
      <c r="N1284" s="4"/>
      <c r="O1284" s="7"/>
      <c r="P1284" s="3"/>
      <c r="Q1284" s="4"/>
      <c r="R1284" s="3"/>
      <c r="S1284" s="4"/>
      <c r="T1284" s="8"/>
      <c r="U1284" s="8"/>
      <c r="V1284" s="4"/>
      <c r="W1284" s="4"/>
      <c r="X1284" s="4" t="str">
        <f>IF(T1284="","",IF(W1284="","",(T1284-U1284-V1284-W1284)))</f>
        <v/>
      </c>
      <c r="Y1284" s="9" t="str">
        <f>IF(U1284="","",U1284/$T1284)</f>
        <v/>
      </c>
      <c r="Z1284" s="9" t="str">
        <f>IF(V1284="","",V1284/$T1284)</f>
        <v/>
      </c>
      <c r="AA1284" s="9" t="str">
        <f>IF(W1284="","",W1284/$T1284)</f>
        <v/>
      </c>
      <c r="AB1284" s="9" t="str">
        <f>IF(X1284="","",X1284/$T1284)</f>
        <v/>
      </c>
      <c r="AC1284" s="9"/>
      <c r="AD1284" s="8"/>
      <c r="AE1284" s="10">
        <v>2016</v>
      </c>
      <c r="AF1284" s="7"/>
      <c r="AG1284" s="7">
        <v>24</v>
      </c>
      <c r="AH1284" s="12" t="s">
        <v>14</v>
      </c>
      <c r="AI1284" s="12"/>
      <c r="AJ1284" s="32">
        <f>IF(AE1284&lt;&gt;AE1283,"1",IF(C1284&gt;C1283,AJ1283+1,"1"))</f>
        <v>2</v>
      </c>
      <c r="AK1284" s="10">
        <f>IF(G1284="Top",AJ1284*1,IF(G1284="Bottom",AJ1284+10,""))</f>
        <v>12</v>
      </c>
      <c r="AL1284" s="11" t="s">
        <v>895</v>
      </c>
      <c r="AN1284" s="10"/>
      <c r="AO1284" s="10"/>
      <c r="AP1284" s="7"/>
      <c r="AQ1284" s="10"/>
      <c r="AR1284" s="10"/>
      <c r="AS1284" s="10"/>
      <c r="AT1284" s="10"/>
      <c r="AU1284" s="10"/>
      <c r="AV1284" s="10"/>
      <c r="AW1284" s="10"/>
      <c r="AX1284" s="10"/>
      <c r="AY1284" s="10"/>
      <c r="AZ1284" s="10"/>
      <c r="BA1284" s="10"/>
      <c r="BB1284" s="10"/>
      <c r="BC1284" s="10"/>
      <c r="BD1284" s="10"/>
      <c r="BE1284" s="10"/>
    </row>
    <row r="1285" spans="1:57" s="11" customFormat="1" ht="11.25" x14ac:dyDescent="0.2">
      <c r="A1285" s="15">
        <v>49</v>
      </c>
      <c r="B1285" s="12" t="s">
        <v>12</v>
      </c>
      <c r="C1285" s="16">
        <v>42567</v>
      </c>
      <c r="D1285" s="3">
        <v>12.5</v>
      </c>
      <c r="E1285" s="38">
        <v>1.75</v>
      </c>
      <c r="F1285" s="3">
        <v>1.5</v>
      </c>
      <c r="G1285" s="7" t="s">
        <v>4</v>
      </c>
      <c r="H1285" s="17">
        <v>2.7199999999999998E-2</v>
      </c>
      <c r="I1285" s="4" t="s">
        <v>35</v>
      </c>
      <c r="J1285" s="4" t="s">
        <v>35</v>
      </c>
      <c r="K1285" s="4">
        <v>0.17299999999999999</v>
      </c>
      <c r="L1285" s="4">
        <f>IF(K1285="","",IF(H1285="","",K1285/H1285))</f>
        <v>6.3602941176470589</v>
      </c>
      <c r="M1285" s="7">
        <v>16</v>
      </c>
      <c r="N1285" s="4">
        <v>8.27</v>
      </c>
      <c r="O1285" s="7">
        <v>269.10000000000002</v>
      </c>
      <c r="P1285" s="3"/>
      <c r="Q1285" s="38">
        <v>8.4</v>
      </c>
      <c r="R1285" s="3"/>
      <c r="S1285" s="4">
        <v>0.15</v>
      </c>
      <c r="T1285" s="8">
        <v>4.79</v>
      </c>
      <c r="U1285" s="8">
        <v>0.46</v>
      </c>
      <c r="V1285" s="4">
        <v>3.15</v>
      </c>
      <c r="W1285" s="4">
        <v>0</v>
      </c>
      <c r="X1285" s="4">
        <f>IF(T1285="","",IF(W1285="","",(T1285-U1285-V1285-W1285)))</f>
        <v>1.1800000000000002</v>
      </c>
      <c r="Y1285" s="9">
        <f>IF(U1285="","",U1285/$T1285)</f>
        <v>9.6033402922755751E-2</v>
      </c>
      <c r="Z1285" s="9">
        <f>IF(V1285="","",V1285/$T1285)</f>
        <v>0.65762004175365341</v>
      </c>
      <c r="AA1285" s="9">
        <f>IF(W1285="","",W1285/$T1285)</f>
        <v>0</v>
      </c>
      <c r="AB1285" s="9">
        <f>IF(X1285="","",X1285/$T1285)</f>
        <v>0.24634655532359084</v>
      </c>
      <c r="AC1285" s="9"/>
      <c r="AD1285" s="8"/>
      <c r="AE1285" s="10">
        <v>2016</v>
      </c>
      <c r="AF1285" s="7">
        <v>25</v>
      </c>
      <c r="AG1285" s="7">
        <v>28</v>
      </c>
      <c r="AH1285" s="12" t="s">
        <v>14</v>
      </c>
      <c r="AI1285" s="12"/>
      <c r="AJ1285" s="32" t="str">
        <f>IF(AE1285&lt;&gt;AE1284,"1",IF(C1285&gt;C1284,AJ1284+1,"1"))</f>
        <v>1</v>
      </c>
      <c r="AK1285" s="10">
        <v>2</v>
      </c>
      <c r="AL1285" s="11" t="s">
        <v>896</v>
      </c>
      <c r="AN1285" s="10"/>
      <c r="AO1285" s="10"/>
      <c r="AP1285" s="7"/>
      <c r="AQ1285" s="10"/>
      <c r="AR1285" s="10"/>
      <c r="AS1285" s="10"/>
      <c r="AT1285" s="10"/>
      <c r="AU1285" s="10"/>
      <c r="AV1285" s="10"/>
      <c r="AW1285" s="10"/>
      <c r="AX1285" s="10"/>
      <c r="AY1285" s="10"/>
      <c r="AZ1285" s="10"/>
      <c r="BA1285" s="10"/>
      <c r="BB1285" s="10"/>
      <c r="BC1285" s="10"/>
      <c r="BD1285" s="10"/>
      <c r="BE1285" s="10"/>
    </row>
    <row r="1286" spans="1:57" s="11" customFormat="1" ht="11.25" hidden="1" x14ac:dyDescent="0.2">
      <c r="A1286" s="15">
        <v>49</v>
      </c>
      <c r="B1286" s="12" t="s">
        <v>12</v>
      </c>
      <c r="C1286" s="16">
        <v>42571</v>
      </c>
      <c r="D1286" s="3"/>
      <c r="E1286" s="4">
        <v>2.1</v>
      </c>
      <c r="F1286" s="3"/>
      <c r="G1286" s="10" t="s">
        <v>13</v>
      </c>
      <c r="H1286" s="17">
        <v>2.3451617945912148E-2</v>
      </c>
      <c r="I1286" s="4"/>
      <c r="J1286" s="4"/>
      <c r="K1286" s="4"/>
      <c r="L1286" s="4" t="str">
        <f>IF(K1286="","",IF(H1286="","",K1286/H1286))</f>
        <v/>
      </c>
      <c r="M1286" s="7"/>
      <c r="N1286" s="4"/>
      <c r="O1286" s="7">
        <v>355.4</v>
      </c>
      <c r="P1286" s="3"/>
      <c r="Q1286" s="4"/>
      <c r="R1286" s="3"/>
      <c r="S1286" s="4">
        <v>0.15</v>
      </c>
      <c r="T1286" s="8">
        <v>6.17</v>
      </c>
      <c r="U1286" s="8">
        <v>0</v>
      </c>
      <c r="V1286" s="4">
        <v>3.08</v>
      </c>
      <c r="W1286" s="4">
        <v>1.25</v>
      </c>
      <c r="X1286" s="4">
        <f>IF(T1286="","",IF(W1286="","",(T1286-U1286-V1286-W1286)))</f>
        <v>1.8399999999999999</v>
      </c>
      <c r="Y1286" s="9">
        <f>IF(U1286="","",U1286/$T1286)</f>
        <v>0</v>
      </c>
      <c r="Z1286" s="9">
        <f>IF(V1286="","",V1286/$T1286)</f>
        <v>0.49918962722852511</v>
      </c>
      <c r="AA1286" s="9">
        <f>IF(W1286="","",W1286/$T1286)</f>
        <v>0.2025931928687196</v>
      </c>
      <c r="AB1286" s="9">
        <f>IF(X1286="","",X1286/$T1286)</f>
        <v>0.29821717990275526</v>
      </c>
      <c r="AC1286" s="9"/>
      <c r="AD1286" s="8"/>
      <c r="AE1286" s="10">
        <v>2016</v>
      </c>
      <c r="AF1286" s="7"/>
      <c r="AG1286" s="7"/>
      <c r="AH1286" s="12" t="s">
        <v>14</v>
      </c>
      <c r="AI1286" s="12"/>
      <c r="AJ1286" s="32">
        <f>IF(AE1286&lt;&gt;AE1285,"1",IF(C1286&gt;C1285,AJ1285+1,"1"))</f>
        <v>2</v>
      </c>
      <c r="AK1286" s="10" t="str">
        <f>IF(G1286="Top",AJ1286*1,IF(G1286="Bottom",AJ1286+10,""))</f>
        <v/>
      </c>
      <c r="AL1286" s="11" t="s">
        <v>15</v>
      </c>
      <c r="AN1286" s="10"/>
      <c r="AO1286" s="10"/>
      <c r="AP1286" s="7"/>
      <c r="AQ1286" s="10"/>
      <c r="AR1286" s="10"/>
      <c r="AS1286" s="10"/>
      <c r="AT1286" s="10"/>
      <c r="AU1286" s="10"/>
      <c r="AV1286" s="10"/>
      <c r="AW1286" s="10"/>
      <c r="AX1286" s="10"/>
      <c r="AY1286" s="10"/>
      <c r="AZ1286" s="10"/>
      <c r="BA1286" s="10"/>
      <c r="BB1286" s="10"/>
      <c r="BC1286" s="10"/>
      <c r="BD1286" s="10"/>
      <c r="BE1286" s="10"/>
    </row>
    <row r="1287" spans="1:57" s="11" customFormat="1" ht="11.25" hidden="1" x14ac:dyDescent="0.2">
      <c r="A1287" s="15">
        <v>49</v>
      </c>
      <c r="B1287" s="12" t="s">
        <v>12</v>
      </c>
      <c r="C1287" s="16">
        <v>42571</v>
      </c>
      <c r="D1287" s="3"/>
      <c r="E1287" s="4"/>
      <c r="F1287" s="3"/>
      <c r="G1287" s="10" t="s">
        <v>13</v>
      </c>
      <c r="H1287" s="17"/>
      <c r="I1287" s="4"/>
      <c r="J1287" s="4"/>
      <c r="K1287" s="4"/>
      <c r="L1287" s="4" t="str">
        <f>IF(K1287="","",IF(H1287="","",K1287/H1287))</f>
        <v/>
      </c>
      <c r="M1287" s="7"/>
      <c r="N1287" s="4"/>
      <c r="O1287" s="7">
        <v>367.9</v>
      </c>
      <c r="P1287" s="3"/>
      <c r="Q1287" s="4"/>
      <c r="R1287" s="3"/>
      <c r="S1287" s="4">
        <v>0.15</v>
      </c>
      <c r="T1287" s="8">
        <v>47.050000000000004</v>
      </c>
      <c r="U1287" s="8">
        <v>16.25</v>
      </c>
      <c r="V1287" s="4">
        <v>18.87</v>
      </c>
      <c r="W1287" s="4">
        <v>0</v>
      </c>
      <c r="X1287" s="4">
        <f>IF(T1287="","",IF(W1287="","",(T1287-U1287-V1287-W1287)))</f>
        <v>11.930000000000003</v>
      </c>
      <c r="Y1287" s="9">
        <f>IF(U1287="","",U1287/$T1287)</f>
        <v>0.34537725823591919</v>
      </c>
      <c r="Z1287" s="9">
        <f>IF(V1287="","",V1287/$T1287)</f>
        <v>0.40106269925611049</v>
      </c>
      <c r="AA1287" s="9">
        <f>IF(W1287="","",W1287/$T1287)</f>
        <v>0</v>
      </c>
      <c r="AB1287" s="9">
        <f>IF(X1287="","",X1287/$T1287)</f>
        <v>0.25356004250797032</v>
      </c>
      <c r="AC1287" s="9"/>
      <c r="AD1287" s="8"/>
      <c r="AE1287" s="10">
        <v>2016</v>
      </c>
      <c r="AF1287" s="7"/>
      <c r="AG1287" s="7"/>
      <c r="AH1287" s="12" t="s">
        <v>14</v>
      </c>
      <c r="AI1287" s="12"/>
      <c r="AJ1287" s="32" t="str">
        <f>IF(AE1287&lt;&gt;AE1286,"1",IF(C1287&gt;C1286,AJ1286+1,"1"))</f>
        <v>1</v>
      </c>
      <c r="AK1287" s="10" t="str">
        <f>IF(G1287="Top",AJ1287*1,IF(G1287="Bottom",AJ1287+10,""))</f>
        <v/>
      </c>
      <c r="AL1287" s="11" t="s">
        <v>1014</v>
      </c>
      <c r="AN1287" s="10"/>
      <c r="AO1287" s="10"/>
      <c r="AP1287" s="7"/>
      <c r="AQ1287" s="10"/>
      <c r="AR1287" s="10"/>
      <c r="AS1287" s="10"/>
      <c r="AT1287" s="10"/>
      <c r="AU1287" s="10"/>
      <c r="AV1287" s="10"/>
      <c r="AW1287" s="10"/>
      <c r="AX1287" s="10"/>
      <c r="AY1287" s="10"/>
      <c r="AZ1287" s="10"/>
      <c r="BA1287" s="10"/>
      <c r="BB1287" s="10"/>
      <c r="BC1287" s="10"/>
      <c r="BD1287" s="10"/>
      <c r="BE1287" s="10"/>
    </row>
    <row r="1288" spans="1:57" s="11" customFormat="1" ht="11.25" hidden="1" x14ac:dyDescent="0.2">
      <c r="A1288" s="15">
        <v>49</v>
      </c>
      <c r="B1288" s="12" t="s">
        <v>12</v>
      </c>
      <c r="C1288" s="16">
        <v>42571</v>
      </c>
      <c r="D1288" s="3"/>
      <c r="E1288" s="4">
        <v>1.6</v>
      </c>
      <c r="F1288" s="3"/>
      <c r="G1288" s="10" t="s">
        <v>13</v>
      </c>
      <c r="H1288" s="17">
        <v>4.5805846490542437E-2</v>
      </c>
      <c r="I1288" s="4"/>
      <c r="J1288" s="4"/>
      <c r="K1288" s="4"/>
      <c r="L1288" s="4" t="str">
        <f>IF(K1288="","",IF(H1288="","",K1288/H1288))</f>
        <v/>
      </c>
      <c r="M1288" s="7"/>
      <c r="N1288" s="4"/>
      <c r="O1288" s="7">
        <v>362.5</v>
      </c>
      <c r="P1288" s="3"/>
      <c r="Q1288" s="4"/>
      <c r="R1288" s="3"/>
      <c r="S1288" s="4">
        <v>0.15</v>
      </c>
      <c r="T1288" s="8">
        <v>6.18</v>
      </c>
      <c r="U1288" s="8">
        <v>0</v>
      </c>
      <c r="V1288" s="4">
        <v>3.22</v>
      </c>
      <c r="W1288" s="4">
        <v>1.82</v>
      </c>
      <c r="X1288" s="4">
        <f>IF(T1288="","",IF(W1288="","",(T1288-U1288-V1288-W1288)))</f>
        <v>1.1399999999999995</v>
      </c>
      <c r="Y1288" s="9">
        <f>IF(U1288="","",U1288/$T1288)</f>
        <v>0</v>
      </c>
      <c r="Z1288" s="9">
        <f>IF(V1288="","",V1288/$T1288)</f>
        <v>0.52103559870550165</v>
      </c>
      <c r="AA1288" s="9">
        <f>IF(W1288="","",W1288/$T1288)</f>
        <v>0.29449838187702265</v>
      </c>
      <c r="AB1288" s="9">
        <f>IF(X1288="","",X1288/$T1288)</f>
        <v>0.18446601941747565</v>
      </c>
      <c r="AC1288" s="9"/>
      <c r="AD1288" s="8"/>
      <c r="AE1288" s="10">
        <v>2016</v>
      </c>
      <c r="AF1288" s="7"/>
      <c r="AG1288" s="7"/>
      <c r="AH1288" s="12" t="s">
        <v>14</v>
      </c>
      <c r="AI1288" s="12"/>
      <c r="AJ1288" s="32" t="str">
        <f>IF(AE1288&lt;&gt;AE1287,"1",IF(C1288&gt;C1287,AJ1287+1,"1"))</f>
        <v>1</v>
      </c>
      <c r="AK1288" s="10" t="str">
        <f>IF(G1288="Top",AJ1288*1,IF(G1288="Bottom",AJ1288+10,""))</f>
        <v/>
      </c>
      <c r="AL1288" s="11" t="s">
        <v>16</v>
      </c>
      <c r="AN1288" s="10"/>
      <c r="AO1288" s="10"/>
      <c r="AP1288" s="7"/>
      <c r="AQ1288" s="10"/>
      <c r="AR1288" s="10"/>
      <c r="AS1288" s="10"/>
      <c r="AT1288" s="10"/>
      <c r="AU1288" s="10"/>
      <c r="AV1288" s="10"/>
      <c r="AW1288" s="10"/>
      <c r="AX1288" s="10"/>
      <c r="AY1288" s="10"/>
      <c r="AZ1288" s="10"/>
      <c r="BA1288" s="10"/>
      <c r="BB1288" s="10"/>
      <c r="BC1288" s="10"/>
      <c r="BD1288" s="10"/>
      <c r="BE1288" s="10"/>
    </row>
    <row r="1289" spans="1:57" s="11" customFormat="1" ht="11.25" hidden="1" x14ac:dyDescent="0.2">
      <c r="A1289" s="15">
        <v>49</v>
      </c>
      <c r="B1289" s="12" t="s">
        <v>12</v>
      </c>
      <c r="C1289" s="16">
        <v>42571</v>
      </c>
      <c r="D1289" s="3"/>
      <c r="E1289" s="4">
        <v>1.3</v>
      </c>
      <c r="F1289" s="3"/>
      <c r="G1289" s="10" t="s">
        <v>13</v>
      </c>
      <c r="H1289" s="17">
        <v>4.0686259183992497E-2</v>
      </c>
      <c r="I1289" s="4"/>
      <c r="J1289" s="4"/>
      <c r="K1289" s="4"/>
      <c r="L1289" s="4" t="str">
        <f>IF(K1289="","",IF(H1289="","",K1289/H1289))</f>
        <v/>
      </c>
      <c r="M1289" s="7"/>
      <c r="N1289" s="4"/>
      <c r="O1289" s="7">
        <v>360.2</v>
      </c>
      <c r="P1289" s="3"/>
      <c r="Q1289" s="4"/>
      <c r="R1289" s="3"/>
      <c r="S1289" s="4">
        <v>0.15</v>
      </c>
      <c r="T1289" s="8">
        <v>10.67</v>
      </c>
      <c r="U1289" s="8">
        <v>5.35</v>
      </c>
      <c r="V1289" s="4">
        <v>3.88</v>
      </c>
      <c r="W1289" s="4">
        <v>0</v>
      </c>
      <c r="X1289" s="4">
        <f>IF(T1289="","",IF(W1289="","",(T1289-U1289-V1289-W1289)))</f>
        <v>1.4400000000000004</v>
      </c>
      <c r="Y1289" s="9">
        <f>IF(U1289="","",U1289/$T1289)</f>
        <v>0.50140581068416112</v>
      </c>
      <c r="Z1289" s="9">
        <f>IF(V1289="","",V1289/$T1289)</f>
        <v>0.36363636363636365</v>
      </c>
      <c r="AA1289" s="9">
        <f>IF(W1289="","",W1289/$T1289)</f>
        <v>0</v>
      </c>
      <c r="AB1289" s="9">
        <f>IF(X1289="","",X1289/$T1289)</f>
        <v>0.1349578256794752</v>
      </c>
      <c r="AC1289" s="9"/>
      <c r="AD1289" s="8"/>
      <c r="AE1289" s="10">
        <v>2016</v>
      </c>
      <c r="AF1289" s="7"/>
      <c r="AG1289" s="7"/>
      <c r="AH1289" s="12" t="s">
        <v>14</v>
      </c>
      <c r="AI1289" s="12"/>
      <c r="AJ1289" s="32" t="str">
        <f>IF(AE1289&lt;&gt;AE1288,"1",IF(C1289&gt;C1288,AJ1288+1,"1"))</f>
        <v>1</v>
      </c>
      <c r="AK1289" s="10" t="str">
        <f>IF(G1289="Top",AJ1289*1,IF(G1289="Bottom",AJ1289+10,""))</f>
        <v/>
      </c>
      <c r="AL1289" s="11" t="s">
        <v>17</v>
      </c>
      <c r="AN1289" s="10"/>
      <c r="AO1289" s="10"/>
      <c r="AP1289" s="7"/>
      <c r="AQ1289" s="10"/>
      <c r="AR1289" s="10"/>
      <c r="AS1289" s="10"/>
      <c r="AT1289" s="10"/>
      <c r="AU1289" s="10"/>
      <c r="AV1289" s="10"/>
      <c r="AW1289" s="10"/>
      <c r="AX1289" s="10"/>
      <c r="AY1289" s="10"/>
      <c r="AZ1289" s="10"/>
      <c r="BA1289" s="10"/>
      <c r="BB1289" s="10"/>
      <c r="BC1289" s="10"/>
      <c r="BD1289" s="10"/>
      <c r="BE1289" s="10"/>
    </row>
    <row r="1290" spans="1:57" s="11" customFormat="1" ht="11.25" hidden="1" x14ac:dyDescent="0.2">
      <c r="A1290" s="15">
        <v>49</v>
      </c>
      <c r="B1290" s="12" t="s">
        <v>12</v>
      </c>
      <c r="C1290" s="16">
        <v>42571</v>
      </c>
      <c r="D1290" s="3"/>
      <c r="E1290" s="4"/>
      <c r="F1290" s="3"/>
      <c r="G1290" s="10" t="s">
        <v>13</v>
      </c>
      <c r="H1290" s="17"/>
      <c r="I1290" s="4"/>
      <c r="J1290" s="4"/>
      <c r="K1290" s="4"/>
      <c r="L1290" s="4" t="str">
        <f>IF(K1290="","",IF(H1290="","",K1290/H1290))</f>
        <v/>
      </c>
      <c r="M1290" s="7"/>
      <c r="N1290" s="4"/>
      <c r="O1290" s="7"/>
      <c r="P1290" s="3"/>
      <c r="Q1290" s="4"/>
      <c r="R1290" s="3"/>
      <c r="S1290" s="4">
        <v>0.18517625388098669</v>
      </c>
      <c r="T1290" s="8">
        <v>77.569999999999993</v>
      </c>
      <c r="U1290" s="8">
        <v>1.36</v>
      </c>
      <c r="V1290" s="4">
        <v>35.92</v>
      </c>
      <c r="W1290" s="4">
        <v>18.55</v>
      </c>
      <c r="X1290" s="4">
        <f>IF(T1290="","",IF(W1290="","",(T1290-U1290-V1290-W1290)))</f>
        <v>21.739999999999991</v>
      </c>
      <c r="Y1290" s="9">
        <f>IF(U1290="","",U1290/$T1290)</f>
        <v>1.7532551244037645E-2</v>
      </c>
      <c r="Z1290" s="9">
        <f>IF(V1290="","",V1290/$T1290)</f>
        <v>0.46306561815134722</v>
      </c>
      <c r="AA1290" s="9">
        <f>IF(W1290="","",W1290/$T1290)</f>
        <v>0.23913884233595464</v>
      </c>
      <c r="AB1290" s="9">
        <f>IF(X1290="","",X1290/$T1290)</f>
        <v>0.28026298826866047</v>
      </c>
      <c r="AC1290" s="9"/>
      <c r="AD1290" s="8"/>
      <c r="AE1290" s="10">
        <v>2016</v>
      </c>
      <c r="AF1290" s="7"/>
      <c r="AG1290" s="7"/>
      <c r="AH1290" s="12" t="s">
        <v>14</v>
      </c>
      <c r="AI1290" s="12"/>
      <c r="AJ1290" s="32" t="str">
        <f>IF(AE1290&lt;&gt;AE1289,"1",IF(C1290&gt;C1289,AJ1289+1,"1"))</f>
        <v>1</v>
      </c>
      <c r="AK1290" s="10" t="str">
        <f>IF(G1290="Top",AJ1290*1,IF(G1290="Bottom",AJ1290+10,""))</f>
        <v/>
      </c>
      <c r="AL1290" s="11" t="s">
        <v>17</v>
      </c>
      <c r="AN1290" s="10"/>
      <c r="AO1290" s="10"/>
      <c r="AP1290" s="7"/>
      <c r="AQ1290" s="10"/>
      <c r="AR1290" s="10"/>
      <c r="AS1290" s="10"/>
      <c r="AT1290" s="10"/>
      <c r="AU1290" s="10"/>
      <c r="AV1290" s="10"/>
      <c r="AW1290" s="10"/>
      <c r="AX1290" s="10"/>
      <c r="AY1290" s="10"/>
      <c r="AZ1290" s="10"/>
      <c r="BA1290" s="10"/>
      <c r="BB1290" s="10"/>
      <c r="BC1290" s="10"/>
      <c r="BD1290" s="10"/>
      <c r="BE1290" s="10"/>
    </row>
    <row r="1291" spans="1:57" s="11" customFormat="1" ht="11.25" hidden="1" x14ac:dyDescent="0.2">
      <c r="A1291" s="15">
        <v>49</v>
      </c>
      <c r="B1291" s="12" t="s">
        <v>12</v>
      </c>
      <c r="C1291" s="16">
        <v>42577</v>
      </c>
      <c r="D1291" s="3"/>
      <c r="E1291" s="4"/>
      <c r="F1291" s="3">
        <v>12</v>
      </c>
      <c r="G1291" s="7" t="s">
        <v>1</v>
      </c>
      <c r="H1291" s="17">
        <v>0.108</v>
      </c>
      <c r="I1291" s="4"/>
      <c r="J1291" s="4">
        <v>0.157</v>
      </c>
      <c r="K1291" s="4"/>
      <c r="L1291" s="4" t="str">
        <f>IF(K1291="","",IF(H1291="","",K1291/H1291))</f>
        <v/>
      </c>
      <c r="M1291" s="7"/>
      <c r="N1291" s="4"/>
      <c r="O1291" s="7"/>
      <c r="P1291" s="3"/>
      <c r="Q1291" s="4"/>
      <c r="R1291" s="3"/>
      <c r="S1291" s="4"/>
      <c r="T1291" s="8"/>
      <c r="U1291" s="8"/>
      <c r="V1291" s="4"/>
      <c r="W1291" s="4"/>
      <c r="X1291" s="4" t="str">
        <f>IF(T1291="","",IF(W1291="","",(T1291-U1291-V1291-W1291)))</f>
        <v/>
      </c>
      <c r="Y1291" s="9" t="str">
        <f>IF(U1291="","",U1291/$T1291)</f>
        <v/>
      </c>
      <c r="Z1291" s="9" t="str">
        <f>IF(V1291="","",V1291/$T1291)</f>
        <v/>
      </c>
      <c r="AA1291" s="9" t="str">
        <f>IF(W1291="","",W1291/$T1291)</f>
        <v/>
      </c>
      <c r="AB1291" s="9" t="str">
        <f>IF(X1291="","",X1291/$T1291)</f>
        <v/>
      </c>
      <c r="AC1291" s="9"/>
      <c r="AD1291" s="8"/>
      <c r="AE1291" s="10">
        <v>2016</v>
      </c>
      <c r="AF1291" s="7"/>
      <c r="AG1291" s="7">
        <v>25</v>
      </c>
      <c r="AH1291" s="12" t="s">
        <v>14</v>
      </c>
      <c r="AI1291" s="12"/>
      <c r="AJ1291" s="32">
        <f>IF(AE1291&lt;&gt;AE1290,"1",IF(C1291&gt;C1290,AJ1290+1,"1"))</f>
        <v>2</v>
      </c>
      <c r="AK1291" s="10">
        <f>IF(G1291="Top",AJ1291*1,IF(G1291="Bottom",AJ1291+10,""))</f>
        <v>12</v>
      </c>
      <c r="AL1291" s="11" t="s">
        <v>1124</v>
      </c>
      <c r="AN1291" s="10"/>
      <c r="AO1291" s="10"/>
      <c r="AP1291" s="7"/>
      <c r="AQ1291" s="10"/>
      <c r="AR1291" s="10"/>
      <c r="AS1291" s="10"/>
      <c r="AT1291" s="10"/>
      <c r="AU1291" s="10"/>
      <c r="AV1291" s="10"/>
      <c r="AW1291" s="10"/>
      <c r="AX1291" s="10"/>
      <c r="AY1291" s="10"/>
      <c r="AZ1291" s="10"/>
      <c r="BA1291" s="10"/>
      <c r="BB1291" s="10"/>
      <c r="BC1291" s="10"/>
      <c r="BD1291" s="10"/>
      <c r="BE1291" s="10"/>
    </row>
    <row r="1292" spans="1:57" s="11" customFormat="1" ht="11.25" x14ac:dyDescent="0.2">
      <c r="A1292" s="15">
        <v>49</v>
      </c>
      <c r="B1292" s="12" t="s">
        <v>12</v>
      </c>
      <c r="C1292" s="16">
        <v>42577</v>
      </c>
      <c r="D1292" s="3">
        <v>12.5</v>
      </c>
      <c r="E1292" s="38">
        <v>2.4500000000000002</v>
      </c>
      <c r="F1292" s="3">
        <v>1.5</v>
      </c>
      <c r="G1292" s="7" t="s">
        <v>4</v>
      </c>
      <c r="H1292" s="17">
        <v>3.4099999999999998E-2</v>
      </c>
      <c r="I1292" s="4">
        <v>2.4E-2</v>
      </c>
      <c r="J1292" s="4">
        <v>4.8000000000000001E-2</v>
      </c>
      <c r="K1292" s="4">
        <v>0.46700000000000003</v>
      </c>
      <c r="L1292" s="4">
        <f>IF(K1292="","",IF(H1292="","",K1292/H1292))</f>
        <v>13.6950146627566</v>
      </c>
      <c r="M1292" s="7">
        <v>17</v>
      </c>
      <c r="N1292" s="4">
        <v>8.4600000000000009</v>
      </c>
      <c r="O1292" s="7">
        <v>318.8</v>
      </c>
      <c r="P1292" s="3"/>
      <c r="Q1292" s="38">
        <v>14.3</v>
      </c>
      <c r="R1292" s="3">
        <v>29</v>
      </c>
      <c r="S1292" s="4">
        <v>0.15</v>
      </c>
      <c r="T1292" s="8">
        <v>8.09</v>
      </c>
      <c r="U1292" s="8">
        <v>0</v>
      </c>
      <c r="V1292" s="4">
        <v>3.72</v>
      </c>
      <c r="W1292" s="4">
        <v>0.09</v>
      </c>
      <c r="X1292" s="4">
        <f>IF(T1292="","",IF(W1292="","",(T1292-U1292-V1292-W1292)))</f>
        <v>4.2799999999999994</v>
      </c>
      <c r="Y1292" s="9">
        <f>IF(U1292="","",U1292/$T1292)</f>
        <v>0</v>
      </c>
      <c r="Z1292" s="9">
        <f>IF(V1292="","",V1292/$T1292)</f>
        <v>0.45982694684796049</v>
      </c>
      <c r="AA1292" s="9">
        <f>IF(W1292="","",W1292/$T1292)</f>
        <v>1.1124845488257108E-2</v>
      </c>
      <c r="AB1292" s="9">
        <f>IF(X1292="","",X1292/$T1292)</f>
        <v>0.52904820766378235</v>
      </c>
      <c r="AC1292" s="9"/>
      <c r="AD1292" s="8"/>
      <c r="AE1292" s="10">
        <v>2016</v>
      </c>
      <c r="AF1292" s="7">
        <v>29</v>
      </c>
      <c r="AG1292" s="7">
        <v>30</v>
      </c>
      <c r="AH1292" s="12" t="s">
        <v>14</v>
      </c>
      <c r="AI1292" s="12"/>
      <c r="AJ1292" s="32" t="str">
        <f>IF(AE1292&lt;&gt;AE1291,"1",IF(C1292&gt;C1291,AJ1291+1,"1"))</f>
        <v>1</v>
      </c>
      <c r="AK1292" s="10">
        <v>3</v>
      </c>
      <c r="AL1292" s="11" t="s">
        <v>1125</v>
      </c>
      <c r="AN1292" s="10"/>
      <c r="AO1292" s="10"/>
      <c r="AP1292" s="7"/>
      <c r="AQ1292" s="10"/>
      <c r="AR1292" s="10"/>
      <c r="AS1292" s="10"/>
      <c r="AT1292" s="10"/>
      <c r="AU1292" s="10"/>
      <c r="AV1292" s="10"/>
      <c r="AW1292" s="10"/>
      <c r="AX1292" s="10"/>
      <c r="AY1292" s="10"/>
      <c r="AZ1292" s="10"/>
      <c r="BA1292" s="10"/>
      <c r="BB1292" s="10"/>
      <c r="BC1292" s="10"/>
      <c r="BD1292" s="10"/>
      <c r="BE1292" s="10"/>
    </row>
    <row r="1293" spans="1:57" s="11" customFormat="1" ht="11.25" hidden="1" x14ac:dyDescent="0.2">
      <c r="A1293" s="15">
        <v>49</v>
      </c>
      <c r="B1293" s="12" t="s">
        <v>12</v>
      </c>
      <c r="C1293" s="16">
        <v>42578</v>
      </c>
      <c r="D1293" s="3"/>
      <c r="E1293" s="4">
        <v>1.5</v>
      </c>
      <c r="F1293" s="3"/>
      <c r="G1293" s="10" t="s">
        <v>13</v>
      </c>
      <c r="H1293" s="17">
        <v>8.0268093556928547E-3</v>
      </c>
      <c r="I1293" s="4"/>
      <c r="J1293" s="4"/>
      <c r="K1293" s="4"/>
      <c r="L1293" s="4" t="str">
        <f>IF(K1293="","",IF(H1293="","",K1293/H1293))</f>
        <v/>
      </c>
      <c r="M1293" s="7"/>
      <c r="N1293" s="4"/>
      <c r="O1293" s="7">
        <v>360.1</v>
      </c>
      <c r="P1293" s="3"/>
      <c r="Q1293" s="4"/>
      <c r="R1293" s="3"/>
      <c r="S1293" s="4">
        <v>0.15</v>
      </c>
      <c r="T1293" s="8">
        <v>5.2899999999999991</v>
      </c>
      <c r="U1293" s="8">
        <v>1.01</v>
      </c>
      <c r="V1293" s="4">
        <v>3.05</v>
      </c>
      <c r="W1293" s="4">
        <v>0</v>
      </c>
      <c r="X1293" s="4">
        <f>IF(T1293="","",IF(W1293="","",(T1293-U1293-V1293-W1293)))</f>
        <v>1.2299999999999995</v>
      </c>
      <c r="Y1293" s="9">
        <f>IF(U1293="","",U1293/$T1293)</f>
        <v>0.19092627599243858</v>
      </c>
      <c r="Z1293" s="9">
        <f>IF(V1293="","",V1293/$T1293)</f>
        <v>0.57655954631379969</v>
      </c>
      <c r="AA1293" s="9">
        <f>IF(W1293="","",W1293/$T1293)</f>
        <v>0</v>
      </c>
      <c r="AB1293" s="9">
        <f>IF(X1293="","",X1293/$T1293)</f>
        <v>0.23251417769376176</v>
      </c>
      <c r="AC1293" s="9"/>
      <c r="AD1293" s="8"/>
      <c r="AE1293" s="10">
        <v>2016</v>
      </c>
      <c r="AF1293" s="7"/>
      <c r="AG1293" s="7"/>
      <c r="AH1293" s="12" t="s">
        <v>14</v>
      </c>
      <c r="AI1293" s="12"/>
      <c r="AJ1293" s="32">
        <f>IF(AE1293&lt;&gt;AE1292,"1",IF(C1293&gt;C1292,AJ1292+1,"1"))</f>
        <v>2</v>
      </c>
      <c r="AK1293" s="10" t="str">
        <f>IF(G1293="Top",AJ1293*1,IF(G1293="Bottom",AJ1293+10,""))</f>
        <v/>
      </c>
      <c r="AL1293" s="11" t="s">
        <v>15</v>
      </c>
      <c r="AN1293" s="10"/>
      <c r="AO1293" s="10"/>
      <c r="AP1293" s="7"/>
      <c r="AQ1293" s="10"/>
      <c r="AR1293" s="10"/>
      <c r="AS1293" s="10"/>
      <c r="AT1293" s="10"/>
      <c r="AU1293" s="10"/>
      <c r="AV1293" s="10"/>
      <c r="AW1293" s="10"/>
      <c r="AX1293" s="10"/>
      <c r="AY1293" s="10"/>
      <c r="AZ1293" s="10"/>
      <c r="BA1293" s="10"/>
      <c r="BB1293" s="10"/>
      <c r="BC1293" s="10"/>
      <c r="BD1293" s="10"/>
      <c r="BE1293" s="10"/>
    </row>
    <row r="1294" spans="1:57" s="11" customFormat="1" ht="11.25" hidden="1" x14ac:dyDescent="0.2">
      <c r="A1294" s="15">
        <v>49</v>
      </c>
      <c r="B1294" s="12" t="s">
        <v>12</v>
      </c>
      <c r="C1294" s="16">
        <v>42578</v>
      </c>
      <c r="D1294" s="3"/>
      <c r="E1294" s="4">
        <v>1.85</v>
      </c>
      <c r="F1294" s="3"/>
      <c r="G1294" s="10" t="s">
        <v>13</v>
      </c>
      <c r="H1294" s="17">
        <v>2.1321160635481021E-2</v>
      </c>
      <c r="I1294" s="4"/>
      <c r="J1294" s="4"/>
      <c r="K1294" s="4"/>
      <c r="L1294" s="4" t="str">
        <f>IF(K1294="","",IF(H1294="","",K1294/H1294))</f>
        <v/>
      </c>
      <c r="M1294" s="7"/>
      <c r="N1294" s="4"/>
      <c r="O1294" s="7">
        <v>369.1</v>
      </c>
      <c r="P1294" s="3"/>
      <c r="Q1294" s="4"/>
      <c r="R1294" s="3"/>
      <c r="S1294" s="4">
        <v>0.15</v>
      </c>
      <c r="T1294" s="8">
        <v>3.86</v>
      </c>
      <c r="U1294" s="8">
        <v>0.9</v>
      </c>
      <c r="V1294" s="4">
        <v>2.06</v>
      </c>
      <c r="W1294" s="4">
        <v>0</v>
      </c>
      <c r="X1294" s="4">
        <f>IF(T1294="","",IF(W1294="","",(T1294-U1294-V1294-W1294)))</f>
        <v>0.89999999999999991</v>
      </c>
      <c r="Y1294" s="9">
        <f>IF(U1294="","",U1294/$T1294)</f>
        <v>0.23316062176165805</v>
      </c>
      <c r="Z1294" s="9">
        <f>IF(V1294="","",V1294/$T1294)</f>
        <v>0.53367875647668395</v>
      </c>
      <c r="AA1294" s="9">
        <f>IF(W1294="","",W1294/$T1294)</f>
        <v>0</v>
      </c>
      <c r="AB1294" s="9">
        <f>IF(X1294="","",X1294/$T1294)</f>
        <v>0.23316062176165803</v>
      </c>
      <c r="AC1294" s="9"/>
      <c r="AD1294" s="8"/>
      <c r="AE1294" s="10">
        <v>2016</v>
      </c>
      <c r="AF1294" s="7"/>
      <c r="AG1294" s="7"/>
      <c r="AH1294" s="12" t="s">
        <v>14</v>
      </c>
      <c r="AI1294" s="12"/>
      <c r="AJ1294" s="32" t="str">
        <f>IF(AE1294&lt;&gt;AE1293,"1",IF(C1294&gt;C1293,AJ1293+1,"1"))</f>
        <v>1</v>
      </c>
      <c r="AK1294" s="10" t="str">
        <f>IF(G1294="Top",AJ1294*1,IF(G1294="Bottom",AJ1294+10,""))</f>
        <v/>
      </c>
      <c r="AL1294" s="11" t="s">
        <v>16</v>
      </c>
      <c r="AN1294" s="10"/>
      <c r="AO1294" s="10"/>
      <c r="AP1294" s="7"/>
      <c r="AQ1294" s="10"/>
      <c r="AR1294" s="10"/>
      <c r="AS1294" s="10"/>
      <c r="AT1294" s="10"/>
      <c r="AU1294" s="10"/>
      <c r="AV1294" s="10"/>
      <c r="AW1294" s="10"/>
      <c r="AX1294" s="10"/>
      <c r="AY1294" s="10"/>
      <c r="AZ1294" s="10"/>
      <c r="BA1294" s="10"/>
      <c r="BB1294" s="10"/>
      <c r="BC1294" s="10"/>
      <c r="BD1294" s="10"/>
      <c r="BE1294" s="10"/>
    </row>
    <row r="1295" spans="1:57" s="11" customFormat="1" ht="11.25" hidden="1" x14ac:dyDescent="0.2">
      <c r="A1295" s="15">
        <v>49</v>
      </c>
      <c r="B1295" s="12" t="s">
        <v>12</v>
      </c>
      <c r="C1295" s="16">
        <v>42578</v>
      </c>
      <c r="D1295" s="3"/>
      <c r="E1295" s="4">
        <v>1.25</v>
      </c>
      <c r="F1295" s="3"/>
      <c r="G1295" s="10" t="s">
        <v>13</v>
      </c>
      <c r="H1295" s="17">
        <v>2.7085723742277145E-2</v>
      </c>
      <c r="I1295" s="4"/>
      <c r="J1295" s="4"/>
      <c r="K1295" s="4"/>
      <c r="L1295" s="4" t="str">
        <f>IF(K1295="","",IF(H1295="","",K1295/H1295))</f>
        <v/>
      </c>
      <c r="M1295" s="7"/>
      <c r="N1295" s="4"/>
      <c r="O1295" s="7">
        <v>359.7</v>
      </c>
      <c r="P1295" s="3"/>
      <c r="Q1295" s="4"/>
      <c r="R1295" s="3"/>
      <c r="S1295" s="4">
        <v>0.15</v>
      </c>
      <c r="T1295" s="8">
        <v>15.45</v>
      </c>
      <c r="U1295" s="8">
        <v>7.82</v>
      </c>
      <c r="V1295" s="4">
        <v>4.93</v>
      </c>
      <c r="W1295" s="4">
        <v>0</v>
      </c>
      <c r="X1295" s="4">
        <f>IF(T1295="","",IF(W1295="","",(T1295-U1295-V1295-W1295)))</f>
        <v>2.6999999999999993</v>
      </c>
      <c r="Y1295" s="9">
        <f>IF(U1295="","",U1295/$T1295)</f>
        <v>0.50614886731391595</v>
      </c>
      <c r="Z1295" s="9">
        <f>IF(V1295="","",V1295/$T1295)</f>
        <v>0.31909385113268607</v>
      </c>
      <c r="AA1295" s="9">
        <f>IF(W1295="","",W1295/$T1295)</f>
        <v>0</v>
      </c>
      <c r="AB1295" s="9">
        <f>IF(X1295="","",X1295/$T1295)</f>
        <v>0.17475728155339801</v>
      </c>
      <c r="AC1295" s="9"/>
      <c r="AD1295" s="8"/>
      <c r="AE1295" s="10">
        <v>2016</v>
      </c>
      <c r="AF1295" s="7"/>
      <c r="AG1295" s="7"/>
      <c r="AH1295" s="12" t="s">
        <v>14</v>
      </c>
      <c r="AI1295" s="12"/>
      <c r="AJ1295" s="32" t="str">
        <f>IF(AE1295&lt;&gt;AE1294,"1",IF(C1295&gt;C1294,AJ1294+1,"1"))</f>
        <v>1</v>
      </c>
      <c r="AK1295" s="10" t="str">
        <f>IF(G1295="Top",AJ1295*1,IF(G1295="Bottom",AJ1295+10,""))</f>
        <v/>
      </c>
      <c r="AL1295" s="11" t="s">
        <v>17</v>
      </c>
      <c r="AN1295" s="10"/>
      <c r="AO1295" s="10"/>
      <c r="AP1295" s="7"/>
      <c r="AQ1295" s="10"/>
      <c r="AR1295" s="10"/>
      <c r="AS1295" s="10"/>
      <c r="AT1295" s="10"/>
      <c r="AU1295" s="10"/>
      <c r="AV1295" s="10"/>
      <c r="AW1295" s="10"/>
      <c r="AX1295" s="10"/>
      <c r="AY1295" s="10"/>
      <c r="AZ1295" s="10"/>
      <c r="BA1295" s="10"/>
      <c r="BB1295" s="10"/>
      <c r="BC1295" s="10"/>
      <c r="BD1295" s="10"/>
      <c r="BE1295" s="10"/>
    </row>
    <row r="1296" spans="1:57" s="11" customFormat="1" ht="11.25" hidden="1" x14ac:dyDescent="0.2">
      <c r="A1296" s="15">
        <v>49</v>
      </c>
      <c r="B1296" s="12" t="s">
        <v>12</v>
      </c>
      <c r="C1296" s="16">
        <v>42578</v>
      </c>
      <c r="D1296" s="3"/>
      <c r="E1296" s="4"/>
      <c r="F1296" s="3"/>
      <c r="G1296" s="10" t="s">
        <v>13</v>
      </c>
      <c r="H1296" s="17"/>
      <c r="I1296" s="4"/>
      <c r="J1296" s="4"/>
      <c r="K1296" s="4"/>
      <c r="L1296" s="4" t="str">
        <f>IF(K1296="","",IF(H1296="","",K1296/H1296))</f>
        <v/>
      </c>
      <c r="M1296" s="7"/>
      <c r="N1296" s="4"/>
      <c r="O1296" s="7"/>
      <c r="P1296" s="3"/>
      <c r="Q1296" s="4"/>
      <c r="R1296" s="3"/>
      <c r="S1296" s="4">
        <v>0.15</v>
      </c>
      <c r="T1296" s="8">
        <v>33.94</v>
      </c>
      <c r="U1296" s="8">
        <v>26.04</v>
      </c>
      <c r="V1296" s="4">
        <v>4.05</v>
      </c>
      <c r="W1296" s="4">
        <v>0</v>
      </c>
      <c r="X1296" s="4">
        <f>IF(T1296="","",IF(W1296="","",(T1296-U1296-V1296-W1296)))</f>
        <v>3.8499999999999988</v>
      </c>
      <c r="Y1296" s="9">
        <f>IF(U1296="","",U1296/$T1296)</f>
        <v>0.76723629935179727</v>
      </c>
      <c r="Z1296" s="9">
        <f>IF(V1296="","",V1296/$T1296)</f>
        <v>0.11932822628167354</v>
      </c>
      <c r="AA1296" s="9">
        <f>IF(W1296="","",W1296/$T1296)</f>
        <v>0</v>
      </c>
      <c r="AB1296" s="9">
        <f>IF(X1296="","",X1296/$T1296)</f>
        <v>0.11343547436652913</v>
      </c>
      <c r="AC1296" s="9"/>
      <c r="AD1296" s="8"/>
      <c r="AE1296" s="10">
        <v>2016</v>
      </c>
      <c r="AF1296" s="7"/>
      <c r="AG1296" s="7"/>
      <c r="AH1296" s="12" t="s">
        <v>14</v>
      </c>
      <c r="AI1296" s="12"/>
      <c r="AJ1296" s="32" t="str">
        <f>IF(AE1296&lt;&gt;AE1295,"1",IF(C1296&gt;C1295,AJ1295+1,"1"))</f>
        <v>1</v>
      </c>
      <c r="AK1296" s="10" t="str">
        <f>IF(G1296="Top",AJ1296*1,IF(G1296="Bottom",AJ1296+10,""))</f>
        <v/>
      </c>
      <c r="AL1296" s="11" t="s">
        <v>1133</v>
      </c>
      <c r="AN1296" s="10"/>
      <c r="AO1296" s="10"/>
      <c r="AP1296" s="7"/>
      <c r="AQ1296" s="10"/>
      <c r="AR1296" s="10"/>
      <c r="AS1296" s="10"/>
      <c r="AT1296" s="10"/>
      <c r="AU1296" s="10"/>
      <c r="AV1296" s="10"/>
      <c r="AW1296" s="10"/>
      <c r="AX1296" s="10"/>
      <c r="AY1296" s="10"/>
      <c r="AZ1296" s="10"/>
      <c r="BA1296" s="10"/>
      <c r="BB1296" s="10"/>
      <c r="BC1296" s="10"/>
      <c r="BD1296" s="10"/>
      <c r="BE1296" s="10"/>
    </row>
    <row r="1297" spans="1:57" s="11" customFormat="1" ht="11.25" hidden="1" x14ac:dyDescent="0.2">
      <c r="A1297" s="15">
        <v>49</v>
      </c>
      <c r="B1297" s="12" t="s">
        <v>12</v>
      </c>
      <c r="C1297" s="16">
        <v>42578</v>
      </c>
      <c r="D1297" s="3"/>
      <c r="E1297" s="4"/>
      <c r="F1297" s="3"/>
      <c r="G1297" s="10" t="s">
        <v>13</v>
      </c>
      <c r="H1297" s="17"/>
      <c r="I1297" s="4"/>
      <c r="J1297" s="4"/>
      <c r="K1297" s="4"/>
      <c r="L1297" s="4" t="str">
        <f>IF(K1297="","",IF(H1297="","",K1297/H1297))</f>
        <v/>
      </c>
      <c r="M1297" s="7"/>
      <c r="N1297" s="4"/>
      <c r="O1297" s="7"/>
      <c r="P1297" s="3"/>
      <c r="Q1297" s="4"/>
      <c r="R1297" s="3"/>
      <c r="S1297" s="4">
        <v>0.15</v>
      </c>
      <c r="T1297" s="8">
        <v>10.029999999999999</v>
      </c>
      <c r="U1297" s="8">
        <v>2.99</v>
      </c>
      <c r="V1297" s="4">
        <v>4.3899999999999997</v>
      </c>
      <c r="W1297" s="4">
        <v>0</v>
      </c>
      <c r="X1297" s="4">
        <f>IF(T1297="","",IF(W1297="","",(T1297-U1297-V1297-W1297)))</f>
        <v>2.6499999999999995</v>
      </c>
      <c r="Y1297" s="9">
        <f>IF(U1297="","",U1297/$T1297)</f>
        <v>0.29810568295114659</v>
      </c>
      <c r="Z1297" s="9">
        <f>IF(V1297="","",V1297/$T1297)</f>
        <v>0.43768693918245266</v>
      </c>
      <c r="AA1297" s="9">
        <f>IF(W1297="","",W1297/$T1297)</f>
        <v>0</v>
      </c>
      <c r="AB1297" s="9">
        <f>IF(X1297="","",X1297/$T1297)</f>
        <v>0.26420737786640075</v>
      </c>
      <c r="AC1297" s="9"/>
      <c r="AD1297" s="8"/>
      <c r="AE1297" s="10">
        <v>2016</v>
      </c>
      <c r="AF1297" s="7"/>
      <c r="AG1297" s="7"/>
      <c r="AH1297" s="12" t="s">
        <v>14</v>
      </c>
      <c r="AI1297" s="12"/>
      <c r="AJ1297" s="32" t="str">
        <f>IF(AE1297&lt;&gt;AE1296,"1",IF(C1297&gt;C1296,AJ1296+1,"1"))</f>
        <v>1</v>
      </c>
      <c r="AK1297" s="10" t="str">
        <f>IF(G1297="Top",AJ1297*1,IF(G1297="Bottom",AJ1297+10,""))</f>
        <v/>
      </c>
      <c r="AL1297" s="11" t="s">
        <v>302</v>
      </c>
      <c r="AN1297" s="10"/>
      <c r="AO1297" s="10"/>
      <c r="AP1297" s="7"/>
      <c r="AQ1297" s="10"/>
      <c r="AR1297" s="10"/>
      <c r="AS1297" s="10"/>
      <c r="AT1297" s="10"/>
      <c r="AU1297" s="10"/>
      <c r="AV1297" s="10"/>
      <c r="AW1297" s="10"/>
      <c r="AX1297" s="10"/>
      <c r="AY1297" s="10"/>
      <c r="AZ1297" s="10"/>
      <c r="BA1297" s="10"/>
      <c r="BB1297" s="10"/>
      <c r="BC1297" s="10"/>
      <c r="BD1297" s="10"/>
      <c r="BE1297" s="10"/>
    </row>
    <row r="1298" spans="1:57" s="11" customFormat="1" ht="11.25" hidden="1" x14ac:dyDescent="0.2">
      <c r="A1298" s="15">
        <v>49</v>
      </c>
      <c r="B1298" s="12" t="s">
        <v>12</v>
      </c>
      <c r="C1298" s="16">
        <v>42584</v>
      </c>
      <c r="D1298" s="3"/>
      <c r="E1298" s="4"/>
      <c r="F1298" s="3">
        <v>12</v>
      </c>
      <c r="G1298" s="7" t="s">
        <v>1</v>
      </c>
      <c r="H1298" s="17">
        <v>0.21830000000000002</v>
      </c>
      <c r="I1298" s="4"/>
      <c r="J1298" s="4" t="s">
        <v>35</v>
      </c>
      <c r="K1298" s="4"/>
      <c r="L1298" s="4" t="str">
        <f>IF(K1298="","",IF(H1298="","",K1298/H1298))</f>
        <v/>
      </c>
      <c r="M1298" s="7"/>
      <c r="N1298" s="4"/>
      <c r="O1298" s="7"/>
      <c r="P1298" s="3"/>
      <c r="Q1298" s="4"/>
      <c r="R1298" s="3"/>
      <c r="S1298" s="4"/>
      <c r="T1298" s="8"/>
      <c r="U1298" s="8"/>
      <c r="V1298" s="4"/>
      <c r="W1298" s="4"/>
      <c r="X1298" s="4" t="str">
        <f>IF(T1298="","",IF(W1298="","",(T1298-U1298-V1298-W1298)))</f>
        <v/>
      </c>
      <c r="Y1298" s="9" t="str">
        <f>IF(U1298="","",U1298/$T1298)</f>
        <v/>
      </c>
      <c r="Z1298" s="9" t="str">
        <f>IF(V1298="","",V1298/$T1298)</f>
        <v/>
      </c>
      <c r="AA1298" s="9" t="str">
        <f>IF(W1298="","",W1298/$T1298)</f>
        <v/>
      </c>
      <c r="AB1298" s="9" t="str">
        <f>IF(X1298="","",X1298/$T1298)</f>
        <v/>
      </c>
      <c r="AC1298" s="9"/>
      <c r="AD1298" s="8"/>
      <c r="AE1298" s="10">
        <v>2016</v>
      </c>
      <c r="AF1298" s="7"/>
      <c r="AG1298" s="7">
        <v>27</v>
      </c>
      <c r="AH1298" s="12" t="s">
        <v>14</v>
      </c>
      <c r="AI1298" s="12"/>
      <c r="AJ1298" s="32">
        <f>IF(AE1298&lt;&gt;AE1297,"1",IF(C1298&gt;C1297,AJ1297+1,"1"))</f>
        <v>2</v>
      </c>
      <c r="AK1298" s="10">
        <f>IF(G1298="Top",AJ1298*1,IF(G1298="Bottom",AJ1298+10,""))</f>
        <v>12</v>
      </c>
      <c r="AL1298" s="11" t="s">
        <v>1276</v>
      </c>
      <c r="AN1298" s="10"/>
      <c r="AO1298" s="10"/>
      <c r="AP1298" s="7"/>
      <c r="AQ1298" s="10"/>
      <c r="AR1298" s="10"/>
      <c r="AS1298" s="10"/>
      <c r="AT1298" s="10"/>
      <c r="AU1298" s="10"/>
      <c r="AV1298" s="10"/>
      <c r="AW1298" s="10"/>
      <c r="AX1298" s="10"/>
      <c r="AY1298" s="10"/>
      <c r="AZ1298" s="10"/>
      <c r="BA1298" s="10"/>
      <c r="BB1298" s="10"/>
      <c r="BC1298" s="10"/>
      <c r="BD1298" s="10"/>
      <c r="BE1298" s="10"/>
    </row>
    <row r="1299" spans="1:57" s="11" customFormat="1" ht="11.25" x14ac:dyDescent="0.2">
      <c r="A1299" s="15">
        <v>49</v>
      </c>
      <c r="B1299" s="12" t="s">
        <v>12</v>
      </c>
      <c r="C1299" s="16">
        <v>42584</v>
      </c>
      <c r="D1299" s="3">
        <v>12.5</v>
      </c>
      <c r="E1299" s="38">
        <v>1.7</v>
      </c>
      <c r="F1299" s="3">
        <v>1.5</v>
      </c>
      <c r="G1299" s="7" t="s">
        <v>4</v>
      </c>
      <c r="H1299" s="17">
        <v>2.5700000000000001E-2</v>
      </c>
      <c r="I1299" s="4" t="s">
        <v>35</v>
      </c>
      <c r="J1299" s="4" t="s">
        <v>35</v>
      </c>
      <c r="K1299" s="4">
        <v>0.38700000000000001</v>
      </c>
      <c r="L1299" s="4">
        <f>IF(K1299="","",IF(H1299="","",K1299/H1299))</f>
        <v>15.058365758754864</v>
      </c>
      <c r="M1299" s="7">
        <v>14</v>
      </c>
      <c r="N1299" s="4">
        <v>8.2200000000000006</v>
      </c>
      <c r="O1299" s="7">
        <v>249.1</v>
      </c>
      <c r="P1299" s="3"/>
      <c r="Q1299" s="38">
        <v>6.5</v>
      </c>
      <c r="R1299" s="3"/>
      <c r="S1299" s="4">
        <v>0.15</v>
      </c>
      <c r="T1299" s="8">
        <v>8.120000000000001</v>
      </c>
      <c r="U1299" s="8">
        <v>2.72</v>
      </c>
      <c r="V1299" s="4">
        <v>2.16</v>
      </c>
      <c r="W1299" s="4">
        <v>0</v>
      </c>
      <c r="X1299" s="4">
        <f>IF(T1299="","",IF(W1299="","",(T1299-U1299-V1299-W1299)))</f>
        <v>3.24</v>
      </c>
      <c r="Y1299" s="9">
        <f>IF(U1299="","",U1299/$T1299)</f>
        <v>0.33497536945812806</v>
      </c>
      <c r="Z1299" s="9">
        <f>IF(V1299="","",V1299/$T1299)</f>
        <v>0.26600985221674878</v>
      </c>
      <c r="AA1299" s="9">
        <f>IF(W1299="","",W1299/$T1299)</f>
        <v>0</v>
      </c>
      <c r="AB1299" s="9">
        <f>IF(X1299="","",X1299/$T1299)</f>
        <v>0.39901477832512311</v>
      </c>
      <c r="AC1299" s="9"/>
      <c r="AD1299" s="8"/>
      <c r="AE1299" s="10">
        <v>2016</v>
      </c>
      <c r="AF1299" s="7">
        <v>28</v>
      </c>
      <c r="AG1299" s="7">
        <v>31</v>
      </c>
      <c r="AH1299" s="12" t="s">
        <v>14</v>
      </c>
      <c r="AI1299" s="12"/>
      <c r="AJ1299" s="32" t="str">
        <f>IF(AE1299&lt;&gt;AE1298,"1",IF(C1299&gt;C1298,AJ1298+1,"1"))</f>
        <v>1</v>
      </c>
      <c r="AK1299" s="10">
        <v>4</v>
      </c>
      <c r="AL1299" s="11" t="s">
        <v>1277</v>
      </c>
      <c r="AN1299" s="10"/>
      <c r="AO1299" s="10"/>
      <c r="AP1299" s="7"/>
      <c r="AQ1299" s="10"/>
      <c r="AR1299" s="10"/>
      <c r="AS1299" s="10"/>
      <c r="AT1299" s="10"/>
      <c r="AU1299" s="10"/>
      <c r="AV1299" s="10"/>
      <c r="AW1299" s="10"/>
      <c r="AX1299" s="10"/>
      <c r="AY1299" s="10"/>
      <c r="AZ1299" s="10"/>
      <c r="BA1299" s="10"/>
      <c r="BB1299" s="10"/>
      <c r="BC1299" s="10"/>
      <c r="BD1299" s="10"/>
      <c r="BE1299" s="10"/>
    </row>
    <row r="1300" spans="1:57" s="11" customFormat="1" ht="11.25" hidden="1" x14ac:dyDescent="0.2">
      <c r="A1300" s="15">
        <v>49</v>
      </c>
      <c r="B1300" s="12" t="s">
        <v>12</v>
      </c>
      <c r="C1300" s="16">
        <v>42585</v>
      </c>
      <c r="D1300" s="3"/>
      <c r="E1300" s="4"/>
      <c r="F1300" s="3"/>
      <c r="G1300" s="10" t="s">
        <v>13</v>
      </c>
      <c r="H1300" s="17"/>
      <c r="I1300" s="4"/>
      <c r="J1300" s="4"/>
      <c r="K1300" s="4"/>
      <c r="L1300" s="4" t="str">
        <f>IF(K1300="","",IF(H1300="","",K1300/H1300))</f>
        <v/>
      </c>
      <c r="M1300" s="7"/>
      <c r="N1300" s="4"/>
      <c r="O1300" s="7">
        <v>325</v>
      </c>
      <c r="P1300" s="3"/>
      <c r="Q1300" s="4"/>
      <c r="R1300" s="3"/>
      <c r="S1300" s="4">
        <v>0.15</v>
      </c>
      <c r="T1300" s="8">
        <v>9.33</v>
      </c>
      <c r="U1300" s="8">
        <v>1.1599999999999999</v>
      </c>
      <c r="V1300" s="4">
        <v>2.67</v>
      </c>
      <c r="W1300" s="4">
        <v>0</v>
      </c>
      <c r="X1300" s="4">
        <f>IF(T1300="","",IF(W1300="","",(T1300-U1300-V1300-W1300)))</f>
        <v>5.5</v>
      </c>
      <c r="Y1300" s="9">
        <f>IF(U1300="","",U1300/$T1300)</f>
        <v>0.12433011789924972</v>
      </c>
      <c r="Z1300" s="9">
        <f>IF(V1300="","",V1300/$T1300)</f>
        <v>0.28617363344051444</v>
      </c>
      <c r="AA1300" s="9">
        <f>IF(W1300="","",W1300/$T1300)</f>
        <v>0</v>
      </c>
      <c r="AB1300" s="9">
        <f>IF(X1300="","",X1300/$T1300)</f>
        <v>0.58949624866023576</v>
      </c>
      <c r="AC1300" s="9"/>
      <c r="AD1300" s="8"/>
      <c r="AE1300" s="10">
        <v>2016</v>
      </c>
      <c r="AF1300" s="7"/>
      <c r="AG1300" s="7"/>
      <c r="AH1300" s="12" t="s">
        <v>14</v>
      </c>
      <c r="AI1300" s="12"/>
      <c r="AJ1300" s="32">
        <f>IF(AE1300&lt;&gt;AE1299,"1",IF(C1300&gt;C1299,AJ1299+1,"1"))</f>
        <v>2</v>
      </c>
      <c r="AK1300" s="10" t="str">
        <f>IF(G1300="Top",AJ1300*1,IF(G1300="Bottom",AJ1300+10,""))</f>
        <v/>
      </c>
      <c r="AL1300" s="11" t="s">
        <v>1292</v>
      </c>
      <c r="AN1300" s="10"/>
      <c r="AO1300" s="10"/>
      <c r="AP1300" s="7"/>
      <c r="AQ1300" s="10"/>
      <c r="AR1300" s="10"/>
      <c r="AS1300" s="10"/>
      <c r="AT1300" s="10"/>
      <c r="AU1300" s="10"/>
      <c r="AV1300" s="10"/>
      <c r="AW1300" s="10"/>
      <c r="AX1300" s="10"/>
      <c r="AY1300" s="10"/>
      <c r="AZ1300" s="10"/>
      <c r="BA1300" s="10"/>
      <c r="BB1300" s="10"/>
      <c r="BC1300" s="10"/>
      <c r="BD1300" s="10"/>
      <c r="BE1300" s="10"/>
    </row>
    <row r="1301" spans="1:57" s="11" customFormat="1" ht="11.25" hidden="1" x14ac:dyDescent="0.2">
      <c r="A1301" s="15">
        <v>49</v>
      </c>
      <c r="B1301" s="12" t="s">
        <v>12</v>
      </c>
      <c r="C1301" s="16">
        <v>42585</v>
      </c>
      <c r="D1301" s="3"/>
      <c r="E1301" s="4">
        <v>2</v>
      </c>
      <c r="F1301" s="3"/>
      <c r="G1301" s="10" t="s">
        <v>13</v>
      </c>
      <c r="H1301" s="17">
        <v>2.0107568402471319E-2</v>
      </c>
      <c r="I1301" s="4"/>
      <c r="J1301" s="4"/>
      <c r="K1301" s="4"/>
      <c r="L1301" s="4" t="str">
        <f>IF(K1301="","",IF(H1301="","",K1301/H1301))</f>
        <v/>
      </c>
      <c r="M1301" s="7"/>
      <c r="N1301" s="4"/>
      <c r="O1301" s="7">
        <v>315</v>
      </c>
      <c r="P1301" s="3"/>
      <c r="Q1301" s="4"/>
      <c r="R1301" s="3"/>
      <c r="S1301" s="4">
        <v>0.15</v>
      </c>
      <c r="T1301" s="8">
        <v>5.32</v>
      </c>
      <c r="U1301" s="8">
        <v>0.87</v>
      </c>
      <c r="V1301" s="4">
        <v>3.07</v>
      </c>
      <c r="W1301" s="4">
        <v>0</v>
      </c>
      <c r="X1301" s="4">
        <f>IF(T1301="","",IF(W1301="","",(T1301-U1301-V1301-W1301)))</f>
        <v>1.3800000000000003</v>
      </c>
      <c r="Y1301" s="9">
        <f>IF(U1301="","",U1301/$T1301)</f>
        <v>0.16353383458646614</v>
      </c>
      <c r="Z1301" s="9">
        <f>IF(V1301="","",V1301/$T1301)</f>
        <v>0.57706766917293228</v>
      </c>
      <c r="AA1301" s="9">
        <f>IF(W1301="","",W1301/$T1301)</f>
        <v>0</v>
      </c>
      <c r="AB1301" s="9">
        <f>IF(X1301="","",X1301/$T1301)</f>
        <v>0.25939849624060157</v>
      </c>
      <c r="AC1301" s="9"/>
      <c r="AD1301" s="8"/>
      <c r="AE1301" s="10">
        <v>2016</v>
      </c>
      <c r="AF1301" s="7"/>
      <c r="AG1301" s="7"/>
      <c r="AH1301" s="12" t="s">
        <v>14</v>
      </c>
      <c r="AI1301" s="12"/>
      <c r="AJ1301" s="32" t="str">
        <f>IF(AE1301&lt;&gt;AE1300,"1",IF(C1301&gt;C1300,AJ1300+1,"1"))</f>
        <v>1</v>
      </c>
      <c r="AK1301" s="10" t="str">
        <f>IF(G1301="Top",AJ1301*1,IF(G1301="Bottom",AJ1301+10,""))</f>
        <v/>
      </c>
      <c r="AL1301" s="11" t="s">
        <v>15</v>
      </c>
      <c r="AN1301" s="10"/>
      <c r="AO1301" s="10"/>
      <c r="AP1301" s="7"/>
      <c r="AQ1301" s="10"/>
      <c r="AR1301" s="10"/>
      <c r="AS1301" s="10"/>
      <c r="AT1301" s="10"/>
      <c r="AU1301" s="10"/>
      <c r="AV1301" s="10"/>
      <c r="AW1301" s="10"/>
      <c r="AX1301" s="10"/>
      <c r="AY1301" s="10"/>
      <c r="AZ1301" s="10"/>
      <c r="BA1301" s="10"/>
      <c r="BB1301" s="10"/>
      <c r="BC1301" s="10"/>
      <c r="BD1301" s="10"/>
      <c r="BE1301" s="10"/>
    </row>
    <row r="1302" spans="1:57" s="11" customFormat="1" ht="11.25" hidden="1" x14ac:dyDescent="0.2">
      <c r="A1302" s="15">
        <v>49</v>
      </c>
      <c r="B1302" s="12" t="s">
        <v>12</v>
      </c>
      <c r="C1302" s="16">
        <v>42585</v>
      </c>
      <c r="D1302" s="3"/>
      <c r="E1302" s="4">
        <v>1.8</v>
      </c>
      <c r="F1302" s="3"/>
      <c r="G1302" s="10" t="s">
        <v>13</v>
      </c>
      <c r="H1302" s="17">
        <v>2.1927956751985882E-2</v>
      </c>
      <c r="I1302" s="4"/>
      <c r="J1302" s="4"/>
      <c r="K1302" s="4"/>
      <c r="L1302" s="4" t="str">
        <f>IF(K1302="","",IF(H1302="","",K1302/H1302))</f>
        <v/>
      </c>
      <c r="M1302" s="7"/>
      <c r="N1302" s="4"/>
      <c r="O1302" s="7">
        <v>319.39999999999998</v>
      </c>
      <c r="P1302" s="3"/>
      <c r="Q1302" s="4"/>
      <c r="R1302" s="3"/>
      <c r="S1302" s="4">
        <v>0.15</v>
      </c>
      <c r="T1302" s="8">
        <v>10.17</v>
      </c>
      <c r="U1302" s="8">
        <v>3.47</v>
      </c>
      <c r="V1302" s="4">
        <v>2.27</v>
      </c>
      <c r="W1302" s="4">
        <v>1.32</v>
      </c>
      <c r="X1302" s="4">
        <f>IF(T1302="","",IF(W1302="","",(T1302-U1302-V1302-W1302)))</f>
        <v>3.1099999999999994</v>
      </c>
      <c r="Y1302" s="9">
        <f>IF(U1302="","",U1302/$T1302)</f>
        <v>0.34119960668633237</v>
      </c>
      <c r="Z1302" s="9">
        <f>IF(V1302="","",V1302/$T1302)</f>
        <v>0.22320550639134709</v>
      </c>
      <c r="AA1302" s="9">
        <f>IF(W1302="","",W1302/$T1302)</f>
        <v>0.12979351032448377</v>
      </c>
      <c r="AB1302" s="9">
        <f>IF(X1302="","",X1302/$T1302)</f>
        <v>0.30580137659783674</v>
      </c>
      <c r="AC1302" s="9"/>
      <c r="AD1302" s="8"/>
      <c r="AE1302" s="10">
        <v>2016</v>
      </c>
      <c r="AF1302" s="7"/>
      <c r="AG1302" s="7"/>
      <c r="AH1302" s="12" t="s">
        <v>14</v>
      </c>
      <c r="AI1302" s="12"/>
      <c r="AJ1302" s="32" t="str">
        <f>IF(AE1302&lt;&gt;AE1301,"1",IF(C1302&gt;C1301,AJ1301+1,"1"))</f>
        <v>1</v>
      </c>
      <c r="AK1302" s="10" t="str">
        <f>IF(G1302="Top",AJ1302*1,IF(G1302="Bottom",AJ1302+10,""))</f>
        <v/>
      </c>
      <c r="AL1302" s="11" t="s">
        <v>16</v>
      </c>
      <c r="AN1302" s="10"/>
      <c r="AO1302" s="10"/>
      <c r="AP1302" s="7"/>
      <c r="AQ1302" s="10"/>
      <c r="AR1302" s="10"/>
      <c r="AS1302" s="10"/>
      <c r="AT1302" s="10"/>
      <c r="AU1302" s="10"/>
      <c r="AV1302" s="10"/>
      <c r="AW1302" s="10"/>
      <c r="AX1302" s="10"/>
      <c r="AY1302" s="10"/>
      <c r="AZ1302" s="10"/>
      <c r="BA1302" s="10"/>
      <c r="BB1302" s="10"/>
      <c r="BC1302" s="10"/>
      <c r="BD1302" s="10"/>
      <c r="BE1302" s="10"/>
    </row>
    <row r="1303" spans="1:57" s="11" customFormat="1" ht="11.25" hidden="1" x14ac:dyDescent="0.2">
      <c r="A1303" s="15">
        <v>49</v>
      </c>
      <c r="B1303" s="12" t="s">
        <v>12</v>
      </c>
      <c r="C1303" s="16">
        <v>42585</v>
      </c>
      <c r="D1303" s="3"/>
      <c r="E1303" s="4">
        <v>1.1000000000000001</v>
      </c>
      <c r="F1303" s="3"/>
      <c r="G1303" s="10" t="s">
        <v>13</v>
      </c>
      <c r="H1303" s="17">
        <v>2.8823367166813774E-2</v>
      </c>
      <c r="I1303" s="4"/>
      <c r="J1303" s="4"/>
      <c r="K1303" s="4"/>
      <c r="L1303" s="4" t="str">
        <f>IF(K1303="","",IF(H1303="","",K1303/H1303))</f>
        <v/>
      </c>
      <c r="M1303" s="7"/>
      <c r="N1303" s="4"/>
      <c r="O1303" s="7">
        <v>320.39999999999998</v>
      </c>
      <c r="P1303" s="3"/>
      <c r="Q1303" s="4"/>
      <c r="R1303" s="3"/>
      <c r="S1303" s="4">
        <v>0.15</v>
      </c>
      <c r="T1303" s="8">
        <v>15.620000000000001</v>
      </c>
      <c r="U1303" s="8">
        <v>7.13</v>
      </c>
      <c r="V1303" s="4">
        <v>3.94</v>
      </c>
      <c r="W1303" s="4">
        <v>0</v>
      </c>
      <c r="X1303" s="4">
        <f>IF(T1303="","",IF(W1303="","",(T1303-U1303-V1303-W1303)))</f>
        <v>4.5500000000000025</v>
      </c>
      <c r="Y1303" s="9">
        <f>IF(U1303="","",U1303/$T1303)</f>
        <v>0.45646606914212545</v>
      </c>
      <c r="Z1303" s="9">
        <f>IF(V1303="","",V1303/$T1303)</f>
        <v>0.25224071702944939</v>
      </c>
      <c r="AA1303" s="9">
        <f>IF(W1303="","",W1303/$T1303)</f>
        <v>0</v>
      </c>
      <c r="AB1303" s="9">
        <f>IF(X1303="","",X1303/$T1303)</f>
        <v>0.29129321382842521</v>
      </c>
      <c r="AC1303" s="9"/>
      <c r="AD1303" s="8"/>
      <c r="AE1303" s="10">
        <v>2016</v>
      </c>
      <c r="AF1303" s="7"/>
      <c r="AG1303" s="7"/>
      <c r="AH1303" s="12" t="s">
        <v>14</v>
      </c>
      <c r="AI1303" s="12"/>
      <c r="AJ1303" s="32" t="str">
        <f>IF(AE1303&lt;&gt;AE1302,"1",IF(C1303&gt;C1302,AJ1302+1,"1"))</f>
        <v>1</v>
      </c>
      <c r="AK1303" s="10" t="str">
        <f>IF(G1303="Top",AJ1303*1,IF(G1303="Bottom",AJ1303+10,""))</f>
        <v/>
      </c>
      <c r="AL1303" s="11" t="s">
        <v>17</v>
      </c>
      <c r="AN1303" s="10"/>
      <c r="AO1303" s="10"/>
      <c r="AP1303" s="7"/>
      <c r="AQ1303" s="10"/>
      <c r="AR1303" s="10"/>
      <c r="AS1303" s="10"/>
      <c r="AT1303" s="10"/>
      <c r="AU1303" s="10"/>
      <c r="AV1303" s="10"/>
      <c r="AW1303" s="10"/>
      <c r="AX1303" s="10"/>
      <c r="AY1303" s="10"/>
      <c r="AZ1303" s="10"/>
      <c r="BA1303" s="10"/>
      <c r="BB1303" s="10"/>
      <c r="BC1303" s="10"/>
      <c r="BD1303" s="10"/>
      <c r="BE1303" s="10"/>
    </row>
    <row r="1304" spans="1:57" s="11" customFormat="1" ht="11.25" hidden="1" x14ac:dyDescent="0.2">
      <c r="A1304" s="15">
        <v>49</v>
      </c>
      <c r="B1304" s="12" t="s">
        <v>12</v>
      </c>
      <c r="C1304" s="16">
        <v>42592</v>
      </c>
      <c r="D1304" s="3"/>
      <c r="E1304" s="4">
        <v>1.5</v>
      </c>
      <c r="F1304" s="3"/>
      <c r="G1304" s="10" t="s">
        <v>13</v>
      </c>
      <c r="H1304" s="17">
        <v>2.8051081200353049E-2</v>
      </c>
      <c r="I1304" s="4"/>
      <c r="J1304" s="4"/>
      <c r="K1304" s="4"/>
      <c r="L1304" s="4" t="str">
        <f>IF(K1304="","",IF(H1304="","",K1304/H1304))</f>
        <v/>
      </c>
      <c r="M1304" s="7"/>
      <c r="N1304" s="4"/>
      <c r="O1304" s="7">
        <v>315.8</v>
      </c>
      <c r="P1304" s="3"/>
      <c r="Q1304" s="4"/>
      <c r="R1304" s="3"/>
      <c r="S1304" s="4">
        <v>0.15</v>
      </c>
      <c r="T1304" s="8">
        <v>6.52</v>
      </c>
      <c r="U1304" s="8">
        <v>2.44</v>
      </c>
      <c r="V1304" s="4">
        <v>2.33</v>
      </c>
      <c r="W1304" s="4">
        <v>0</v>
      </c>
      <c r="X1304" s="4">
        <f>IF(T1304="","",IF(W1304="","",(T1304-U1304-V1304-W1304)))</f>
        <v>1.75</v>
      </c>
      <c r="Y1304" s="9">
        <f>IF(U1304="","",U1304/$T1304)</f>
        <v>0.37423312883435583</v>
      </c>
      <c r="Z1304" s="9">
        <f>IF(V1304="","",V1304/$T1304)</f>
        <v>0.3573619631901841</v>
      </c>
      <c r="AA1304" s="9">
        <f>IF(W1304="","",W1304/$T1304)</f>
        <v>0</v>
      </c>
      <c r="AB1304" s="9">
        <f>IF(X1304="","",X1304/$T1304)</f>
        <v>0.26840490797546013</v>
      </c>
      <c r="AC1304" s="9"/>
      <c r="AD1304" s="8"/>
      <c r="AE1304" s="10">
        <v>2016</v>
      </c>
      <c r="AF1304" s="7"/>
      <c r="AG1304" s="7"/>
      <c r="AH1304" s="12" t="s">
        <v>14</v>
      </c>
      <c r="AI1304" s="12"/>
      <c r="AJ1304" s="32">
        <f>IF(AE1304&lt;&gt;AE1303,"1",IF(C1304&gt;C1303,AJ1303+1,"1"))</f>
        <v>2</v>
      </c>
      <c r="AK1304" s="10" t="str">
        <f>IF(G1304="Top",AJ1304*1,IF(G1304="Bottom",AJ1304+10,""))</f>
        <v/>
      </c>
      <c r="AL1304" s="11" t="s">
        <v>15</v>
      </c>
      <c r="AN1304" s="10"/>
      <c r="AO1304" s="10"/>
      <c r="AP1304" s="7"/>
      <c r="AQ1304" s="10"/>
      <c r="AR1304" s="10"/>
      <c r="AS1304" s="10"/>
      <c r="AT1304" s="10"/>
      <c r="AU1304" s="10"/>
      <c r="AV1304" s="10"/>
      <c r="AW1304" s="10"/>
      <c r="AX1304" s="10"/>
      <c r="AY1304" s="10"/>
      <c r="AZ1304" s="10"/>
      <c r="BA1304" s="10"/>
      <c r="BB1304" s="10"/>
      <c r="BC1304" s="10"/>
      <c r="BD1304" s="10"/>
      <c r="BE1304" s="10"/>
    </row>
    <row r="1305" spans="1:57" s="11" customFormat="1" ht="11.25" hidden="1" x14ac:dyDescent="0.2">
      <c r="A1305" s="15">
        <v>49</v>
      </c>
      <c r="B1305" s="12" t="s">
        <v>12</v>
      </c>
      <c r="C1305" s="16">
        <v>42592</v>
      </c>
      <c r="D1305" s="3"/>
      <c r="E1305" s="4">
        <v>1.3</v>
      </c>
      <c r="F1305" s="3"/>
      <c r="G1305" s="10" t="s">
        <v>13</v>
      </c>
      <c r="H1305" s="17">
        <v>2.0824691085613418E-2</v>
      </c>
      <c r="I1305" s="4"/>
      <c r="J1305" s="4"/>
      <c r="K1305" s="4"/>
      <c r="L1305" s="4" t="str">
        <f>IF(K1305="","",IF(H1305="","",K1305/H1305))</f>
        <v/>
      </c>
      <c r="M1305" s="7"/>
      <c r="N1305" s="4"/>
      <c r="O1305" s="7">
        <v>311.10000000000002</v>
      </c>
      <c r="P1305" s="3"/>
      <c r="Q1305" s="4"/>
      <c r="R1305" s="3"/>
      <c r="S1305" s="4">
        <v>0.15</v>
      </c>
      <c r="T1305" s="8">
        <v>10</v>
      </c>
      <c r="U1305" s="8">
        <v>3.5</v>
      </c>
      <c r="V1305" s="4">
        <v>2.99</v>
      </c>
      <c r="W1305" s="4">
        <v>0</v>
      </c>
      <c r="X1305" s="4">
        <f>IF(T1305="","",IF(W1305="","",(T1305-U1305-V1305-W1305)))</f>
        <v>3.51</v>
      </c>
      <c r="Y1305" s="9">
        <f>IF(U1305="","",U1305/$T1305)</f>
        <v>0.35</v>
      </c>
      <c r="Z1305" s="9">
        <f>IF(V1305="","",V1305/$T1305)</f>
        <v>0.29900000000000004</v>
      </c>
      <c r="AA1305" s="9">
        <f>IF(W1305="","",W1305/$T1305)</f>
        <v>0</v>
      </c>
      <c r="AB1305" s="9">
        <f>IF(X1305="","",X1305/$T1305)</f>
        <v>0.35099999999999998</v>
      </c>
      <c r="AC1305" s="9"/>
      <c r="AD1305" s="8"/>
      <c r="AE1305" s="10">
        <v>2016</v>
      </c>
      <c r="AF1305" s="7"/>
      <c r="AG1305" s="7"/>
      <c r="AH1305" s="12" t="s">
        <v>14</v>
      </c>
      <c r="AI1305" s="12"/>
      <c r="AJ1305" s="32" t="str">
        <f>IF(AE1305&lt;&gt;AE1304,"1",IF(C1305&gt;C1304,AJ1304+1,"1"))</f>
        <v>1</v>
      </c>
      <c r="AK1305" s="10" t="str">
        <f>IF(G1305="Top",AJ1305*1,IF(G1305="Bottom",AJ1305+10,""))</f>
        <v/>
      </c>
      <c r="AL1305" s="11" t="s">
        <v>16</v>
      </c>
      <c r="AN1305" s="10"/>
      <c r="AO1305" s="10"/>
      <c r="AP1305" s="7"/>
      <c r="AQ1305" s="10"/>
      <c r="AR1305" s="10"/>
      <c r="AS1305" s="10"/>
      <c r="AT1305" s="10"/>
      <c r="AU1305" s="10"/>
      <c r="AV1305" s="10"/>
      <c r="AW1305" s="10"/>
      <c r="AX1305" s="10"/>
      <c r="AY1305" s="10"/>
      <c r="AZ1305" s="10"/>
      <c r="BA1305" s="10"/>
      <c r="BB1305" s="10"/>
      <c r="BC1305" s="10"/>
      <c r="BD1305" s="10"/>
      <c r="BE1305" s="10"/>
    </row>
    <row r="1306" spans="1:57" s="11" customFormat="1" ht="11.25" hidden="1" x14ac:dyDescent="0.2">
      <c r="A1306" s="15">
        <v>49</v>
      </c>
      <c r="B1306" s="12" t="s">
        <v>12</v>
      </c>
      <c r="C1306" s="16">
        <v>42592</v>
      </c>
      <c r="D1306" s="3"/>
      <c r="E1306" s="4">
        <v>1.35</v>
      </c>
      <c r="F1306" s="3"/>
      <c r="G1306" s="10" t="s">
        <v>13</v>
      </c>
      <c r="H1306" s="17">
        <v>4.0600728155339806E-2</v>
      </c>
      <c r="I1306" s="4"/>
      <c r="J1306" s="4"/>
      <c r="K1306" s="4"/>
      <c r="L1306" s="4" t="str">
        <f>IF(K1306="","",IF(H1306="","",K1306/H1306))</f>
        <v/>
      </c>
      <c r="M1306" s="7"/>
      <c r="N1306" s="4"/>
      <c r="O1306" s="7">
        <v>314.3</v>
      </c>
      <c r="P1306" s="3"/>
      <c r="Q1306" s="4"/>
      <c r="R1306" s="3"/>
      <c r="S1306" s="4">
        <v>0.15</v>
      </c>
      <c r="T1306" s="8">
        <v>13.82</v>
      </c>
      <c r="U1306" s="8">
        <v>7.22</v>
      </c>
      <c r="V1306" s="4">
        <v>2.76</v>
      </c>
      <c r="W1306" s="4">
        <v>0</v>
      </c>
      <c r="X1306" s="4">
        <f>IF(T1306="","",IF(W1306="","",(T1306-U1306-V1306-W1306)))</f>
        <v>3.8400000000000007</v>
      </c>
      <c r="Y1306" s="9">
        <f>IF(U1306="","",U1306/$T1306)</f>
        <v>0.52243125904486254</v>
      </c>
      <c r="Z1306" s="9">
        <f>IF(V1306="","",V1306/$T1306)</f>
        <v>0.19971056439942111</v>
      </c>
      <c r="AA1306" s="9">
        <f>IF(W1306="","",W1306/$T1306)</f>
        <v>0</v>
      </c>
      <c r="AB1306" s="9">
        <f>IF(X1306="","",X1306/$T1306)</f>
        <v>0.27785817655571637</v>
      </c>
      <c r="AC1306" s="9"/>
      <c r="AD1306" s="8"/>
      <c r="AE1306" s="10">
        <v>2016</v>
      </c>
      <c r="AF1306" s="7"/>
      <c r="AG1306" s="7"/>
      <c r="AH1306" s="12" t="s">
        <v>14</v>
      </c>
      <c r="AI1306" s="12"/>
      <c r="AJ1306" s="32" t="str">
        <f>IF(AE1306&lt;&gt;AE1305,"1",IF(C1306&gt;C1305,AJ1305+1,"1"))</f>
        <v>1</v>
      </c>
      <c r="AK1306" s="10" t="str">
        <f>IF(G1306="Top",AJ1306*1,IF(G1306="Bottom",AJ1306+10,""))</f>
        <v/>
      </c>
      <c r="AL1306" s="11" t="s">
        <v>17</v>
      </c>
      <c r="AN1306" s="10"/>
      <c r="AO1306" s="10"/>
      <c r="AP1306" s="7"/>
      <c r="AQ1306" s="10"/>
      <c r="AR1306" s="10"/>
      <c r="AS1306" s="10"/>
      <c r="AT1306" s="10"/>
      <c r="AU1306" s="10"/>
      <c r="AV1306" s="10"/>
      <c r="AW1306" s="10"/>
      <c r="AX1306" s="10"/>
      <c r="AY1306" s="10"/>
      <c r="AZ1306" s="10"/>
      <c r="BA1306" s="10"/>
      <c r="BB1306" s="10"/>
      <c r="BC1306" s="10"/>
      <c r="BD1306" s="10"/>
      <c r="BE1306" s="10"/>
    </row>
    <row r="1307" spans="1:57" s="11" customFormat="1" ht="11.25" hidden="1" x14ac:dyDescent="0.2">
      <c r="A1307" s="15">
        <v>49</v>
      </c>
      <c r="B1307" s="12" t="s">
        <v>12</v>
      </c>
      <c r="C1307" s="16">
        <v>42593</v>
      </c>
      <c r="D1307" s="3"/>
      <c r="E1307" s="4"/>
      <c r="F1307" s="3"/>
      <c r="G1307" s="10" t="s">
        <v>13</v>
      </c>
      <c r="H1307" s="17"/>
      <c r="I1307" s="4"/>
      <c r="J1307" s="4"/>
      <c r="K1307" s="4"/>
      <c r="L1307" s="4" t="str">
        <f>IF(K1307="","",IF(H1307="","",K1307/H1307))</f>
        <v/>
      </c>
      <c r="M1307" s="7"/>
      <c r="N1307" s="4"/>
      <c r="O1307" s="7"/>
      <c r="P1307" s="3"/>
      <c r="Q1307" s="4"/>
      <c r="R1307" s="3"/>
      <c r="S1307" s="4">
        <v>0.15</v>
      </c>
      <c r="T1307" s="8">
        <v>0</v>
      </c>
      <c r="U1307" s="8" t="s">
        <v>104</v>
      </c>
      <c r="V1307" s="4" t="s">
        <v>104</v>
      </c>
      <c r="W1307" s="4" t="s">
        <v>104</v>
      </c>
      <c r="X1307" s="4" t="e">
        <f>IF(T1307="","",IF(W1307="","",(T1307-U1307-V1307-W1307)))</f>
        <v>#VALUE!</v>
      </c>
      <c r="Y1307" s="9" t="e">
        <f>IF(U1307="","",U1307/$T1307)</f>
        <v>#VALUE!</v>
      </c>
      <c r="Z1307" s="9" t="e">
        <f>IF(V1307="","",V1307/$T1307)</f>
        <v>#VALUE!</v>
      </c>
      <c r="AA1307" s="9" t="e">
        <f>IF(W1307="","",W1307/$T1307)</f>
        <v>#VALUE!</v>
      </c>
      <c r="AB1307" s="9" t="e">
        <f>IF(X1307="","",X1307/$T1307)</f>
        <v>#VALUE!</v>
      </c>
      <c r="AC1307" s="9"/>
      <c r="AD1307" s="8" t="s">
        <v>1418</v>
      </c>
      <c r="AE1307" s="10">
        <v>2016</v>
      </c>
      <c r="AF1307" s="7"/>
      <c r="AG1307" s="7"/>
      <c r="AH1307" s="12" t="s">
        <v>14</v>
      </c>
      <c r="AI1307" s="12"/>
      <c r="AJ1307" s="32">
        <f>IF(AE1307&lt;&gt;AE1306,"1",IF(C1307&gt;C1306,AJ1306+1,"1"))</f>
        <v>2</v>
      </c>
      <c r="AK1307" s="10" t="str">
        <f>IF(G1307="Top",AJ1307*1,IF(G1307="Bottom",AJ1307+10,""))</f>
        <v/>
      </c>
      <c r="AL1307" s="11" t="s">
        <v>1419</v>
      </c>
      <c r="AN1307" s="10"/>
      <c r="AO1307" s="10"/>
      <c r="AP1307" s="7"/>
      <c r="AQ1307" s="10"/>
      <c r="AR1307" s="10"/>
      <c r="AS1307" s="10"/>
      <c r="AT1307" s="10"/>
      <c r="AU1307" s="10"/>
      <c r="AV1307" s="10"/>
      <c r="AW1307" s="10"/>
      <c r="AX1307" s="10"/>
      <c r="AY1307" s="10"/>
      <c r="AZ1307" s="10"/>
      <c r="BA1307" s="10"/>
      <c r="BB1307" s="10"/>
      <c r="BC1307" s="10"/>
      <c r="BD1307" s="10"/>
      <c r="BE1307" s="10"/>
    </row>
    <row r="1308" spans="1:57" s="11" customFormat="1" ht="11.25" hidden="1" x14ac:dyDescent="0.2">
      <c r="A1308" s="15">
        <v>49</v>
      </c>
      <c r="B1308" s="12" t="s">
        <v>12</v>
      </c>
      <c r="C1308" s="16">
        <v>42599</v>
      </c>
      <c r="D1308" s="3"/>
      <c r="E1308" s="4"/>
      <c r="F1308" s="3"/>
      <c r="G1308" s="10" t="s">
        <v>13</v>
      </c>
      <c r="H1308" s="17">
        <v>3.0805381059618341E-2</v>
      </c>
      <c r="I1308" s="4"/>
      <c r="J1308" s="4"/>
      <c r="K1308" s="4"/>
      <c r="L1308" s="4" t="str">
        <f>IF(K1308="","",IF(H1308="","",K1308/H1308))</f>
        <v/>
      </c>
      <c r="M1308" s="7"/>
      <c r="N1308" s="4"/>
      <c r="O1308" s="7"/>
      <c r="P1308" s="3"/>
      <c r="Q1308" s="4"/>
      <c r="R1308" s="3"/>
      <c r="S1308" s="4">
        <v>0.15</v>
      </c>
      <c r="T1308" s="8">
        <v>16.03</v>
      </c>
      <c r="U1308" s="8">
        <v>4.68</v>
      </c>
      <c r="V1308" s="4">
        <v>2.96</v>
      </c>
      <c r="W1308" s="4">
        <v>0</v>
      </c>
      <c r="X1308" s="4">
        <f>IF(T1308="","",IF(W1308="","",(T1308-U1308-V1308-W1308)))</f>
        <v>8.39</v>
      </c>
      <c r="Y1308" s="9">
        <f>IF(U1308="","",U1308/$T1308)</f>
        <v>0.29195258889582032</v>
      </c>
      <c r="Z1308" s="9">
        <f>IF(V1308="","",V1308/$T1308)</f>
        <v>0.18465377417342482</v>
      </c>
      <c r="AA1308" s="9">
        <f>IF(W1308="","",W1308/$T1308)</f>
        <v>0</v>
      </c>
      <c r="AB1308" s="9">
        <f>IF(X1308="","",X1308/$T1308)</f>
        <v>0.5233936369307548</v>
      </c>
      <c r="AC1308" s="9"/>
      <c r="AD1308" s="8"/>
      <c r="AE1308" s="10">
        <v>2016</v>
      </c>
      <c r="AF1308" s="7"/>
      <c r="AG1308" s="7"/>
      <c r="AH1308" s="12" t="s">
        <v>14</v>
      </c>
      <c r="AI1308" s="12"/>
      <c r="AJ1308" s="32">
        <f>IF(AE1308&lt;&gt;AE1307,"1",IF(C1308&gt;C1307,AJ1307+1,"1"))</f>
        <v>3</v>
      </c>
      <c r="AK1308" s="10" t="str">
        <f>IF(G1308="Top",AJ1308*1,IF(G1308="Bottom",AJ1308+10,""))</f>
        <v/>
      </c>
      <c r="AL1308" s="11" t="s">
        <v>300</v>
      </c>
      <c r="AN1308" s="10"/>
      <c r="AO1308" s="10"/>
      <c r="AP1308" s="7"/>
      <c r="AQ1308" s="10"/>
      <c r="AR1308" s="10"/>
      <c r="AS1308" s="10"/>
      <c r="AT1308" s="10"/>
      <c r="AU1308" s="10"/>
      <c r="AV1308" s="10"/>
      <c r="AW1308" s="10"/>
      <c r="AX1308" s="10"/>
      <c r="AY1308" s="10"/>
      <c r="AZ1308" s="10"/>
      <c r="BA1308" s="10"/>
      <c r="BB1308" s="10"/>
      <c r="BC1308" s="10"/>
      <c r="BD1308" s="10"/>
      <c r="BE1308" s="10"/>
    </row>
    <row r="1309" spans="1:57" s="11" customFormat="1" ht="11.25" hidden="1" x14ac:dyDescent="0.2">
      <c r="A1309" s="15">
        <v>49</v>
      </c>
      <c r="B1309" s="12" t="s">
        <v>12</v>
      </c>
      <c r="C1309" s="16">
        <v>42599</v>
      </c>
      <c r="D1309" s="3"/>
      <c r="E1309" s="4">
        <v>1.18</v>
      </c>
      <c r="F1309" s="3"/>
      <c r="G1309" s="10" t="s">
        <v>13</v>
      </c>
      <c r="H1309" s="17">
        <v>3.2435107265615735E-2</v>
      </c>
      <c r="I1309" s="4"/>
      <c r="J1309" s="4"/>
      <c r="K1309" s="4"/>
      <c r="L1309" s="4" t="str">
        <f>IF(K1309="","",IF(H1309="","",K1309/H1309))</f>
        <v/>
      </c>
      <c r="M1309" s="7"/>
      <c r="N1309" s="4"/>
      <c r="O1309" s="7">
        <v>317.2</v>
      </c>
      <c r="P1309" s="3"/>
      <c r="Q1309" s="4"/>
      <c r="R1309" s="3"/>
      <c r="S1309" s="4">
        <v>0.15</v>
      </c>
      <c r="T1309" s="8">
        <v>17.73</v>
      </c>
      <c r="U1309" s="8">
        <v>2.82</v>
      </c>
      <c r="V1309" s="4">
        <v>3.01</v>
      </c>
      <c r="W1309" s="4">
        <v>0.48</v>
      </c>
      <c r="X1309" s="4">
        <f>IF(T1309="","",IF(W1309="","",(T1309-U1309-V1309-W1309)))</f>
        <v>11.42</v>
      </c>
      <c r="Y1309" s="9">
        <f>IF(U1309="","",U1309/$T1309)</f>
        <v>0.15905245346869712</v>
      </c>
      <c r="Z1309" s="9">
        <f>IF(V1309="","",V1309/$T1309)</f>
        <v>0.16976875352509868</v>
      </c>
      <c r="AA1309" s="9">
        <f>IF(W1309="","",W1309/$T1309)</f>
        <v>2.7072758037225041E-2</v>
      </c>
      <c r="AB1309" s="9">
        <f>IF(X1309="","",X1309/$T1309)</f>
        <v>0.64410603496897911</v>
      </c>
      <c r="AC1309" s="9"/>
      <c r="AD1309" s="8"/>
      <c r="AE1309" s="10">
        <v>2016</v>
      </c>
      <c r="AF1309" s="7"/>
      <c r="AG1309" s="7"/>
      <c r="AH1309" s="12" t="s">
        <v>14</v>
      </c>
      <c r="AI1309" s="12"/>
      <c r="AJ1309" s="32" t="str">
        <f>IF(AE1309&lt;&gt;AE1308,"1",IF(C1309&gt;C1308,AJ1308+1,"1"))</f>
        <v>1</v>
      </c>
      <c r="AK1309" s="10" t="str">
        <f>IF(G1309="Top",AJ1309*1,IF(G1309="Bottom",AJ1309+10,""))</f>
        <v/>
      </c>
      <c r="AL1309" s="11" t="s">
        <v>15</v>
      </c>
      <c r="AN1309" s="10"/>
      <c r="AO1309" s="10"/>
      <c r="AP1309" s="7"/>
      <c r="AQ1309" s="10"/>
      <c r="AR1309" s="10"/>
      <c r="AS1309" s="10"/>
      <c r="AT1309" s="10"/>
      <c r="AU1309" s="10"/>
      <c r="AV1309" s="10"/>
      <c r="AW1309" s="10"/>
      <c r="AX1309" s="10"/>
      <c r="AY1309" s="10"/>
      <c r="AZ1309" s="10"/>
      <c r="BA1309" s="10"/>
      <c r="BB1309" s="10"/>
      <c r="BC1309" s="10"/>
      <c r="BD1309" s="10"/>
      <c r="BE1309" s="10"/>
    </row>
    <row r="1310" spans="1:57" s="11" customFormat="1" ht="11.25" hidden="1" x14ac:dyDescent="0.2">
      <c r="A1310" s="15">
        <v>49</v>
      </c>
      <c r="B1310" s="12" t="s">
        <v>12</v>
      </c>
      <c r="C1310" s="16">
        <v>42599</v>
      </c>
      <c r="D1310" s="3"/>
      <c r="E1310" s="4">
        <v>1.43</v>
      </c>
      <c r="F1310" s="3"/>
      <c r="G1310" s="10" t="s">
        <v>13</v>
      </c>
      <c r="H1310" s="17">
        <v>3.8746592390660181E-2</v>
      </c>
      <c r="I1310" s="4"/>
      <c r="J1310" s="4"/>
      <c r="K1310" s="4"/>
      <c r="L1310" s="4" t="str">
        <f>IF(K1310="","",IF(H1310="","",K1310/H1310))</f>
        <v/>
      </c>
      <c r="M1310" s="7"/>
      <c r="N1310" s="4"/>
      <c r="O1310" s="7">
        <v>317.39999999999998</v>
      </c>
      <c r="P1310" s="3"/>
      <c r="Q1310" s="4"/>
      <c r="R1310" s="3"/>
      <c r="S1310" s="4">
        <v>0.15</v>
      </c>
      <c r="T1310" s="8">
        <v>6.6400000000000006</v>
      </c>
      <c r="U1310" s="8">
        <v>1.69</v>
      </c>
      <c r="V1310" s="4">
        <v>1.98</v>
      </c>
      <c r="W1310" s="4">
        <v>0</v>
      </c>
      <c r="X1310" s="4">
        <f>IF(T1310="","",IF(W1310="","",(T1310-U1310-V1310-W1310)))</f>
        <v>2.9700000000000011</v>
      </c>
      <c r="Y1310" s="9">
        <f>IF(U1310="","",U1310/$T1310)</f>
        <v>0.25451807228915657</v>
      </c>
      <c r="Z1310" s="9">
        <f>IF(V1310="","",V1310/$T1310)</f>
        <v>0.29819277108433734</v>
      </c>
      <c r="AA1310" s="9">
        <f>IF(W1310="","",W1310/$T1310)</f>
        <v>0</v>
      </c>
      <c r="AB1310" s="9">
        <f>IF(X1310="","",X1310/$T1310)</f>
        <v>0.44728915662650615</v>
      </c>
      <c r="AC1310" s="9"/>
      <c r="AD1310" s="8"/>
      <c r="AE1310" s="10">
        <v>2016</v>
      </c>
      <c r="AF1310" s="7"/>
      <c r="AG1310" s="7"/>
      <c r="AH1310" s="12" t="s">
        <v>14</v>
      </c>
      <c r="AI1310" s="12"/>
      <c r="AJ1310" s="32" t="str">
        <f>IF(AE1310&lt;&gt;AE1309,"1",IF(C1310&gt;C1309,AJ1309+1,"1"))</f>
        <v>1</v>
      </c>
      <c r="AK1310" s="10" t="str">
        <f>IF(G1310="Top",AJ1310*1,IF(G1310="Bottom",AJ1310+10,""))</f>
        <v/>
      </c>
      <c r="AL1310" s="11" t="s">
        <v>16</v>
      </c>
      <c r="AN1310" s="10"/>
      <c r="AO1310" s="10"/>
      <c r="AP1310" s="7"/>
      <c r="AQ1310" s="10"/>
      <c r="AR1310" s="10"/>
      <c r="AS1310" s="10"/>
      <c r="AT1310" s="10"/>
      <c r="AU1310" s="10"/>
      <c r="AV1310" s="10"/>
      <c r="AW1310" s="10"/>
      <c r="AX1310" s="10"/>
      <c r="AY1310" s="10"/>
      <c r="AZ1310" s="10"/>
      <c r="BA1310" s="10"/>
      <c r="BB1310" s="10"/>
      <c r="BC1310" s="10"/>
      <c r="BD1310" s="10"/>
      <c r="BE1310" s="10"/>
    </row>
    <row r="1311" spans="1:57" s="11" customFormat="1" ht="11.25" hidden="1" x14ac:dyDescent="0.2">
      <c r="A1311" s="15">
        <v>49</v>
      </c>
      <c r="B1311" s="12" t="s">
        <v>12</v>
      </c>
      <c r="C1311" s="16">
        <v>42599</v>
      </c>
      <c r="D1311" s="3"/>
      <c r="E1311" s="4"/>
      <c r="F1311" s="3"/>
      <c r="G1311" s="10" t="s">
        <v>13</v>
      </c>
      <c r="H1311" s="17">
        <v>3.2849946663505984E-2</v>
      </c>
      <c r="I1311" s="4"/>
      <c r="J1311" s="4"/>
      <c r="K1311" s="4"/>
      <c r="L1311" s="4" t="str">
        <f>IF(K1311="","",IF(H1311="","",K1311/H1311))</f>
        <v/>
      </c>
      <c r="M1311" s="7"/>
      <c r="N1311" s="4"/>
      <c r="O1311" s="7"/>
      <c r="P1311" s="3"/>
      <c r="Q1311" s="4"/>
      <c r="R1311" s="3"/>
      <c r="S1311" s="4">
        <v>0.15</v>
      </c>
      <c r="T1311" s="8">
        <v>11.42</v>
      </c>
      <c r="U1311" s="8">
        <v>6.92</v>
      </c>
      <c r="V1311" s="4">
        <v>2.0099999999999998</v>
      </c>
      <c r="W1311" s="4">
        <v>0</v>
      </c>
      <c r="X1311" s="4">
        <f>IF(T1311="","",IF(W1311="","",(T1311-U1311-V1311-W1311)))</f>
        <v>2.4900000000000002</v>
      </c>
      <c r="Y1311" s="9">
        <f>IF(U1311="","",U1311/$T1311)</f>
        <v>0.60595446584938706</v>
      </c>
      <c r="Z1311" s="9">
        <f>IF(V1311="","",V1311/$T1311)</f>
        <v>0.17600700525394045</v>
      </c>
      <c r="AA1311" s="9">
        <f>IF(W1311="","",W1311/$T1311)</f>
        <v>0</v>
      </c>
      <c r="AB1311" s="9">
        <f>IF(X1311="","",X1311/$T1311)</f>
        <v>0.21803852889667252</v>
      </c>
      <c r="AC1311" s="9"/>
      <c r="AD1311" s="8"/>
      <c r="AE1311" s="10">
        <v>2016</v>
      </c>
      <c r="AF1311" s="7"/>
      <c r="AG1311" s="7"/>
      <c r="AH1311" s="12" t="s">
        <v>14</v>
      </c>
      <c r="AI1311" s="12"/>
      <c r="AJ1311" s="32" t="str">
        <f>IF(AE1311&lt;&gt;AE1310,"1",IF(C1311&gt;C1310,AJ1310+1,"1"))</f>
        <v>1</v>
      </c>
      <c r="AK1311" s="10" t="str">
        <f>IF(G1311="Top",AJ1311*1,IF(G1311="Bottom",AJ1311+10,""))</f>
        <v/>
      </c>
      <c r="AL1311" s="11" t="s">
        <v>301</v>
      </c>
      <c r="AN1311" s="10"/>
      <c r="AO1311" s="10"/>
      <c r="AP1311" s="7"/>
      <c r="AQ1311" s="10"/>
      <c r="AR1311" s="10"/>
      <c r="AS1311" s="10"/>
      <c r="AT1311" s="10"/>
      <c r="AU1311" s="10"/>
      <c r="AV1311" s="10"/>
      <c r="AW1311" s="10"/>
      <c r="AX1311" s="10"/>
      <c r="AY1311" s="10"/>
      <c r="AZ1311" s="10"/>
      <c r="BA1311" s="10"/>
      <c r="BB1311" s="10"/>
      <c r="BC1311" s="10"/>
      <c r="BD1311" s="10"/>
      <c r="BE1311" s="10"/>
    </row>
    <row r="1312" spans="1:57" s="11" customFormat="1" ht="11.25" hidden="1" x14ac:dyDescent="0.2">
      <c r="A1312" s="15">
        <v>49</v>
      </c>
      <c r="B1312" s="12" t="s">
        <v>12</v>
      </c>
      <c r="C1312" s="16">
        <v>42599</v>
      </c>
      <c r="D1312" s="3"/>
      <c r="E1312" s="4">
        <v>1.4</v>
      </c>
      <c r="F1312" s="3"/>
      <c r="G1312" s="10" t="s">
        <v>13</v>
      </c>
      <c r="H1312" s="17">
        <v>3.1427640156453711E-2</v>
      </c>
      <c r="I1312" s="4"/>
      <c r="J1312" s="4"/>
      <c r="K1312" s="4"/>
      <c r="L1312" s="4" t="str">
        <f>IF(K1312="","",IF(H1312="","",K1312/H1312))</f>
        <v/>
      </c>
      <c r="M1312" s="7"/>
      <c r="N1312" s="4"/>
      <c r="O1312" s="7">
        <v>319</v>
      </c>
      <c r="P1312" s="3"/>
      <c r="Q1312" s="4"/>
      <c r="R1312" s="3"/>
      <c r="S1312" s="4">
        <v>0.15</v>
      </c>
      <c r="T1312" s="8">
        <v>13.8</v>
      </c>
      <c r="U1312" s="8">
        <v>2.27</v>
      </c>
      <c r="V1312" s="4">
        <v>3.72</v>
      </c>
      <c r="W1312" s="4">
        <v>0</v>
      </c>
      <c r="X1312" s="4">
        <f>IF(T1312="","",IF(W1312="","",(T1312-U1312-V1312-W1312)))</f>
        <v>7.8100000000000005</v>
      </c>
      <c r="Y1312" s="9">
        <f>IF(U1312="","",U1312/$T1312)</f>
        <v>0.16449275362318841</v>
      </c>
      <c r="Z1312" s="9">
        <f>IF(V1312="","",V1312/$T1312)</f>
        <v>0.26956521739130435</v>
      </c>
      <c r="AA1312" s="9">
        <f>IF(W1312="","",W1312/$T1312)</f>
        <v>0</v>
      </c>
      <c r="AB1312" s="9">
        <f>IF(X1312="","",X1312/$T1312)</f>
        <v>0.56594202898550727</v>
      </c>
      <c r="AC1312" s="9"/>
      <c r="AD1312" s="8"/>
      <c r="AE1312" s="10">
        <v>2016</v>
      </c>
      <c r="AF1312" s="7"/>
      <c r="AG1312" s="7"/>
      <c r="AH1312" s="12" t="s">
        <v>14</v>
      </c>
      <c r="AI1312" s="12"/>
      <c r="AJ1312" s="32" t="str">
        <f>IF(AE1312&lt;&gt;AE1311,"1",IF(C1312&gt;C1311,AJ1311+1,"1"))</f>
        <v>1</v>
      </c>
      <c r="AK1312" s="10" t="str">
        <f>IF(G1312="Top",AJ1312*1,IF(G1312="Bottom",AJ1312+10,""))</f>
        <v/>
      </c>
      <c r="AL1312" s="11" t="s">
        <v>17</v>
      </c>
      <c r="AN1312" s="10"/>
      <c r="AO1312" s="10"/>
      <c r="AP1312" s="7"/>
      <c r="AQ1312" s="10"/>
      <c r="AR1312" s="10"/>
      <c r="AS1312" s="10"/>
      <c r="AT1312" s="10"/>
      <c r="AU1312" s="10"/>
      <c r="AV1312" s="10"/>
      <c r="AW1312" s="10"/>
      <c r="AX1312" s="10"/>
      <c r="AY1312" s="10"/>
      <c r="AZ1312" s="10"/>
      <c r="BA1312" s="10"/>
      <c r="BB1312" s="10"/>
      <c r="BC1312" s="10"/>
      <c r="BD1312" s="10"/>
      <c r="BE1312" s="10"/>
    </row>
    <row r="1313" spans="1:57" s="11" customFormat="1" ht="11.25" hidden="1" x14ac:dyDescent="0.2">
      <c r="A1313" s="15">
        <v>49</v>
      </c>
      <c r="B1313" s="12" t="s">
        <v>12</v>
      </c>
      <c r="C1313" s="16">
        <v>42599</v>
      </c>
      <c r="D1313" s="3"/>
      <c r="E1313" s="4"/>
      <c r="F1313" s="3"/>
      <c r="G1313" s="10" t="s">
        <v>13</v>
      </c>
      <c r="H1313" s="17">
        <v>4.283572359843546E-2</v>
      </c>
      <c r="I1313" s="4"/>
      <c r="J1313" s="4"/>
      <c r="K1313" s="4"/>
      <c r="L1313" s="4" t="str">
        <f>IF(K1313="","",IF(H1313="","",K1313/H1313))</f>
        <v/>
      </c>
      <c r="M1313" s="7"/>
      <c r="N1313" s="4"/>
      <c r="O1313" s="7"/>
      <c r="P1313" s="3"/>
      <c r="Q1313" s="4"/>
      <c r="R1313" s="3"/>
      <c r="S1313" s="4">
        <v>0.15</v>
      </c>
      <c r="T1313" s="8">
        <v>18.54</v>
      </c>
      <c r="U1313" s="8">
        <v>5.17</v>
      </c>
      <c r="V1313" s="4">
        <v>4.8099999999999996</v>
      </c>
      <c r="W1313" s="4">
        <v>0</v>
      </c>
      <c r="X1313" s="4">
        <f>IF(T1313="","",IF(W1313="","",(T1313-U1313-V1313-W1313)))</f>
        <v>8.5599999999999987</v>
      </c>
      <c r="Y1313" s="9">
        <f>IF(U1313="","",U1313/$T1313)</f>
        <v>0.278856526429342</v>
      </c>
      <c r="Z1313" s="9">
        <f>IF(V1313="","",V1313/$T1313)</f>
        <v>0.25943905070118661</v>
      </c>
      <c r="AA1313" s="9">
        <f>IF(W1313="","",W1313/$T1313)</f>
        <v>0</v>
      </c>
      <c r="AB1313" s="9">
        <f>IF(X1313="","",X1313/$T1313)</f>
        <v>0.46170442286947139</v>
      </c>
      <c r="AC1313" s="9"/>
      <c r="AD1313" s="8"/>
      <c r="AE1313" s="10">
        <v>2016</v>
      </c>
      <c r="AF1313" s="7"/>
      <c r="AG1313" s="7"/>
      <c r="AH1313" s="12" t="s">
        <v>14</v>
      </c>
      <c r="AI1313" s="12"/>
      <c r="AJ1313" s="32" t="str">
        <f>IF(AE1313&lt;&gt;AE1312,"1",IF(C1313&gt;C1312,AJ1312+1,"1"))</f>
        <v>1</v>
      </c>
      <c r="AK1313" s="10" t="str">
        <f>IF(G1313="Top",AJ1313*1,IF(G1313="Bottom",AJ1313+10,""))</f>
        <v/>
      </c>
      <c r="AL1313" s="11" t="s">
        <v>302</v>
      </c>
      <c r="AN1313" s="10"/>
      <c r="AO1313" s="10"/>
      <c r="AP1313" s="7"/>
      <c r="AQ1313" s="10"/>
      <c r="AR1313" s="10"/>
      <c r="AS1313" s="10"/>
      <c r="AT1313" s="10"/>
      <c r="AU1313" s="10"/>
      <c r="AV1313" s="10"/>
      <c r="AW1313" s="10"/>
      <c r="AX1313" s="10"/>
      <c r="AY1313" s="10"/>
      <c r="AZ1313" s="10"/>
      <c r="BA1313" s="10"/>
      <c r="BB1313" s="10"/>
      <c r="BC1313" s="10"/>
      <c r="BD1313" s="10"/>
      <c r="BE1313" s="10"/>
    </row>
    <row r="1314" spans="1:57" s="11" customFormat="1" ht="11.25" hidden="1" x14ac:dyDescent="0.2">
      <c r="A1314" s="15">
        <v>49</v>
      </c>
      <c r="B1314" s="12" t="s">
        <v>12</v>
      </c>
      <c r="C1314" s="16">
        <v>42606</v>
      </c>
      <c r="D1314" s="3"/>
      <c r="E1314" s="4"/>
      <c r="F1314" s="3">
        <v>12</v>
      </c>
      <c r="G1314" s="7" t="s">
        <v>1</v>
      </c>
      <c r="H1314" s="17">
        <v>3.49E-2</v>
      </c>
      <c r="I1314" s="4"/>
      <c r="J1314" s="4">
        <v>3.4000000000000002E-2</v>
      </c>
      <c r="K1314" s="4"/>
      <c r="L1314" s="4" t="str">
        <f>IF(K1314="","",IF(H1314="","",K1314/H1314))</f>
        <v/>
      </c>
      <c r="M1314" s="7"/>
      <c r="N1314" s="4"/>
      <c r="O1314" s="7"/>
      <c r="P1314" s="3"/>
      <c r="Q1314" s="4"/>
      <c r="R1314" s="3"/>
      <c r="S1314" s="4"/>
      <c r="T1314" s="8"/>
      <c r="U1314" s="8"/>
      <c r="V1314" s="4"/>
      <c r="W1314" s="4"/>
      <c r="X1314" s="4" t="str">
        <f>IF(T1314="","",IF(W1314="","",(T1314-U1314-V1314-W1314)))</f>
        <v/>
      </c>
      <c r="Y1314" s="9" t="str">
        <f>IF(U1314="","",U1314/$T1314)</f>
        <v/>
      </c>
      <c r="Z1314" s="9" t="str">
        <f>IF(V1314="","",V1314/$T1314)</f>
        <v/>
      </c>
      <c r="AA1314" s="9" t="str">
        <f>IF(W1314="","",W1314/$T1314)</f>
        <v/>
      </c>
      <c r="AB1314" s="9" t="str">
        <f>IF(X1314="","",X1314/$T1314)</f>
        <v/>
      </c>
      <c r="AC1314" s="9"/>
      <c r="AD1314" s="8"/>
      <c r="AE1314" s="10">
        <v>2016</v>
      </c>
      <c r="AF1314" s="7"/>
      <c r="AG1314" s="7">
        <v>29</v>
      </c>
      <c r="AH1314" s="12" t="s">
        <v>14</v>
      </c>
      <c r="AI1314" s="12"/>
      <c r="AJ1314" s="32">
        <f>IF(AE1314&lt;&gt;AE1313,"1",IF(C1314&gt;C1313,AJ1313+1,"1"))</f>
        <v>2</v>
      </c>
      <c r="AK1314" s="10">
        <f>IF(G1314="Top",AJ1314*1,IF(G1314="Bottom",AJ1314+10,""))</f>
        <v>12</v>
      </c>
      <c r="AL1314" s="11" t="s">
        <v>1685</v>
      </c>
      <c r="AN1314" s="10"/>
      <c r="AO1314" s="10"/>
      <c r="AP1314" s="7"/>
      <c r="AQ1314" s="10"/>
      <c r="AR1314" s="10"/>
      <c r="AS1314" s="10"/>
      <c r="AT1314" s="10"/>
      <c r="AU1314" s="10"/>
      <c r="AV1314" s="10"/>
      <c r="AW1314" s="10"/>
      <c r="AX1314" s="10"/>
      <c r="AY1314" s="10"/>
      <c r="AZ1314" s="10"/>
      <c r="BA1314" s="10"/>
      <c r="BB1314" s="10"/>
      <c r="BC1314" s="10"/>
      <c r="BD1314" s="10"/>
      <c r="BE1314" s="10"/>
    </row>
    <row r="1315" spans="1:57" s="11" customFormat="1" ht="11.25" hidden="1" x14ac:dyDescent="0.2">
      <c r="A1315" s="15">
        <v>49</v>
      </c>
      <c r="B1315" s="12" t="s">
        <v>12</v>
      </c>
      <c r="C1315" s="16">
        <v>42606</v>
      </c>
      <c r="D1315" s="3"/>
      <c r="E1315" s="4"/>
      <c r="F1315" s="3"/>
      <c r="G1315" s="10" t="s">
        <v>13</v>
      </c>
      <c r="H1315" s="17"/>
      <c r="I1315" s="4"/>
      <c r="J1315" s="4"/>
      <c r="K1315" s="4"/>
      <c r="L1315" s="4" t="str">
        <f>IF(K1315="","",IF(H1315="","",K1315/H1315))</f>
        <v/>
      </c>
      <c r="M1315" s="7"/>
      <c r="N1315" s="4"/>
      <c r="O1315" s="7"/>
      <c r="P1315" s="3"/>
      <c r="Q1315" s="4"/>
      <c r="R1315" s="3"/>
      <c r="S1315" s="4">
        <v>13.787519874674381</v>
      </c>
      <c r="T1315" s="8">
        <v>1106.75</v>
      </c>
      <c r="U1315" s="8">
        <v>1046.5</v>
      </c>
      <c r="V1315" s="4">
        <v>0</v>
      </c>
      <c r="W1315" s="4">
        <v>0</v>
      </c>
      <c r="X1315" s="4">
        <f>IF(T1315="","",IF(W1315="","",(T1315-U1315-V1315-W1315)))</f>
        <v>60.25</v>
      </c>
      <c r="Y1315" s="9">
        <f>IF(U1315="","",U1315/$T1315)</f>
        <v>0.94556132821323691</v>
      </c>
      <c r="Z1315" s="9">
        <f>IF(V1315="","",V1315/$T1315)</f>
        <v>0</v>
      </c>
      <c r="AA1315" s="9">
        <f>IF(W1315="","",W1315/$T1315)</f>
        <v>0</v>
      </c>
      <c r="AB1315" s="9">
        <f>IF(X1315="","",X1315/$T1315)</f>
        <v>5.4438671786763045E-2</v>
      </c>
      <c r="AC1315" s="9"/>
      <c r="AD1315" s="8"/>
      <c r="AE1315" s="10">
        <v>2016</v>
      </c>
      <c r="AF1315" s="7"/>
      <c r="AG1315" s="7"/>
      <c r="AH1315" s="12" t="s">
        <v>14</v>
      </c>
      <c r="AI1315" s="12"/>
      <c r="AJ1315" s="32" t="str">
        <f>IF(AE1315&lt;&gt;AE1314,"1",IF(C1315&gt;C1314,AJ1314+1,"1"))</f>
        <v>1</v>
      </c>
      <c r="AK1315" s="10" t="str">
        <f>IF(G1315="Top",AJ1315*1,IF(G1315="Bottom",AJ1315+10,""))</f>
        <v/>
      </c>
      <c r="AL1315" s="11" t="s">
        <v>1686</v>
      </c>
      <c r="AN1315" s="10"/>
      <c r="AO1315" s="10"/>
      <c r="AP1315" s="7"/>
      <c r="AQ1315" s="10"/>
      <c r="AR1315" s="10"/>
      <c r="AS1315" s="10"/>
      <c r="AT1315" s="10"/>
      <c r="AU1315" s="10"/>
      <c r="AV1315" s="10"/>
      <c r="AW1315" s="10"/>
      <c r="AX1315" s="10"/>
      <c r="AY1315" s="10"/>
      <c r="AZ1315" s="10"/>
      <c r="BA1315" s="10"/>
      <c r="BB1315" s="10"/>
      <c r="BC1315" s="10"/>
      <c r="BD1315" s="10"/>
      <c r="BE1315" s="10"/>
    </row>
    <row r="1316" spans="1:57" s="11" customFormat="1" ht="11.25" hidden="1" x14ac:dyDescent="0.2">
      <c r="A1316" s="15">
        <v>49</v>
      </c>
      <c r="B1316" s="12" t="s">
        <v>12</v>
      </c>
      <c r="C1316" s="16">
        <v>42606</v>
      </c>
      <c r="D1316" s="3"/>
      <c r="E1316" s="4">
        <v>1.6</v>
      </c>
      <c r="F1316" s="3"/>
      <c r="G1316" s="10" t="s">
        <v>13</v>
      </c>
      <c r="H1316" s="17">
        <v>3.0653773523474634E-2</v>
      </c>
      <c r="I1316" s="4"/>
      <c r="J1316" s="4"/>
      <c r="K1316" s="4"/>
      <c r="L1316" s="4" t="str">
        <f>IF(K1316="","",IF(H1316="","",K1316/H1316))</f>
        <v/>
      </c>
      <c r="M1316" s="7"/>
      <c r="N1316" s="4"/>
      <c r="O1316" s="7">
        <v>312.10000000000002</v>
      </c>
      <c r="P1316" s="3"/>
      <c r="Q1316" s="4"/>
      <c r="R1316" s="3"/>
      <c r="S1316" s="4">
        <v>0.15</v>
      </c>
      <c r="T1316" s="8">
        <v>9.5400000000000009</v>
      </c>
      <c r="U1316" s="8">
        <v>3.74</v>
      </c>
      <c r="V1316" s="4">
        <v>2.81</v>
      </c>
      <c r="W1316" s="4">
        <v>0</v>
      </c>
      <c r="X1316" s="4">
        <f>IF(T1316="","",IF(W1316="","",(T1316-U1316-V1316-W1316)))</f>
        <v>2.9900000000000007</v>
      </c>
      <c r="Y1316" s="9">
        <f>IF(U1316="","",U1316/$T1316)</f>
        <v>0.39203354297693921</v>
      </c>
      <c r="Z1316" s="9">
        <f>IF(V1316="","",V1316/$T1316)</f>
        <v>0.29454926624737943</v>
      </c>
      <c r="AA1316" s="9">
        <f>IF(W1316="","",W1316/$T1316)</f>
        <v>0</v>
      </c>
      <c r="AB1316" s="9">
        <f>IF(X1316="","",X1316/$T1316)</f>
        <v>0.31341719077568136</v>
      </c>
      <c r="AC1316" s="9"/>
      <c r="AD1316" s="8"/>
      <c r="AE1316" s="10">
        <v>2016</v>
      </c>
      <c r="AF1316" s="7"/>
      <c r="AG1316" s="7"/>
      <c r="AH1316" s="12" t="s">
        <v>14</v>
      </c>
      <c r="AI1316" s="12"/>
      <c r="AJ1316" s="32" t="str">
        <f>IF(AE1316&lt;&gt;AE1315,"1",IF(C1316&gt;C1315,AJ1315+1,"1"))</f>
        <v>1</v>
      </c>
      <c r="AK1316" s="10" t="str">
        <f>IF(G1316="Top",AJ1316*1,IF(G1316="Bottom",AJ1316+10,""))</f>
        <v/>
      </c>
      <c r="AL1316" s="11" t="s">
        <v>1687</v>
      </c>
      <c r="AN1316" s="10"/>
      <c r="AO1316" s="10"/>
      <c r="AP1316" s="7"/>
      <c r="AQ1316" s="10"/>
      <c r="AR1316" s="10"/>
      <c r="AS1316" s="10"/>
      <c r="AT1316" s="10"/>
      <c r="AU1316" s="10"/>
      <c r="AV1316" s="10"/>
      <c r="AW1316" s="10"/>
      <c r="AX1316" s="10"/>
      <c r="AY1316" s="10"/>
      <c r="AZ1316" s="10"/>
      <c r="BA1316" s="10"/>
      <c r="BB1316" s="10"/>
      <c r="BC1316" s="10"/>
      <c r="BD1316" s="10"/>
      <c r="BE1316" s="10"/>
    </row>
    <row r="1317" spans="1:57" s="11" customFormat="1" ht="11.25" hidden="1" x14ac:dyDescent="0.2">
      <c r="A1317" s="15">
        <v>49</v>
      </c>
      <c r="B1317" s="12" t="s">
        <v>12</v>
      </c>
      <c r="C1317" s="16">
        <v>42606</v>
      </c>
      <c r="D1317" s="3"/>
      <c r="E1317" s="4">
        <v>1.3</v>
      </c>
      <c r="F1317" s="3"/>
      <c r="G1317" s="10" t="s">
        <v>13</v>
      </c>
      <c r="H1317" s="17">
        <v>1.9095526470013675E-2</v>
      </c>
      <c r="I1317" s="4"/>
      <c r="J1317" s="4"/>
      <c r="K1317" s="4"/>
      <c r="L1317" s="4" t="str">
        <f>IF(K1317="","",IF(H1317="","",K1317/H1317))</f>
        <v/>
      </c>
      <c r="M1317" s="7"/>
      <c r="N1317" s="4"/>
      <c r="O1317" s="7">
        <v>306.3</v>
      </c>
      <c r="P1317" s="3"/>
      <c r="Q1317" s="4"/>
      <c r="R1317" s="3"/>
      <c r="S1317" s="4">
        <v>0.15</v>
      </c>
      <c r="T1317" s="8">
        <v>7.26</v>
      </c>
      <c r="U1317" s="8">
        <v>2.91</v>
      </c>
      <c r="V1317" s="4">
        <v>2.16</v>
      </c>
      <c r="W1317" s="4">
        <v>0</v>
      </c>
      <c r="X1317" s="4">
        <f>IF(T1317="","",IF(W1317="","",(T1317-U1317-V1317-W1317)))</f>
        <v>2.1899999999999995</v>
      </c>
      <c r="Y1317" s="9">
        <f>IF(U1317="","",U1317/$T1317)</f>
        <v>0.40082644628099179</v>
      </c>
      <c r="Z1317" s="9">
        <f>IF(V1317="","",V1317/$T1317)</f>
        <v>0.2975206611570248</v>
      </c>
      <c r="AA1317" s="9">
        <f>IF(W1317="","",W1317/$T1317)</f>
        <v>0</v>
      </c>
      <c r="AB1317" s="9">
        <f>IF(X1317="","",X1317/$T1317)</f>
        <v>0.30165289256198341</v>
      </c>
      <c r="AC1317" s="9"/>
      <c r="AD1317" s="8"/>
      <c r="AE1317" s="10">
        <v>2016</v>
      </c>
      <c r="AF1317" s="7"/>
      <c r="AG1317" s="7"/>
      <c r="AH1317" s="12" t="s">
        <v>14</v>
      </c>
      <c r="AI1317" s="12"/>
      <c r="AJ1317" s="32" t="str">
        <f>IF(AE1317&lt;&gt;AE1316,"1",IF(C1317&gt;C1316,AJ1316+1,"1"))</f>
        <v>1</v>
      </c>
      <c r="AK1317" s="10" t="str">
        <f>IF(G1317="Top",AJ1317*1,IF(G1317="Bottom",AJ1317+10,""))</f>
        <v/>
      </c>
      <c r="AL1317" s="11" t="s">
        <v>16</v>
      </c>
      <c r="AN1317" s="10"/>
      <c r="AO1317" s="10"/>
      <c r="AP1317" s="7"/>
      <c r="AQ1317" s="10"/>
      <c r="AR1317" s="10"/>
      <c r="AS1317" s="10"/>
      <c r="AT1317" s="10"/>
      <c r="AU1317" s="10"/>
      <c r="AV1317" s="10"/>
      <c r="AW1317" s="10"/>
      <c r="AX1317" s="10"/>
      <c r="AY1317" s="10"/>
      <c r="AZ1317" s="10"/>
      <c r="BA1317" s="10"/>
      <c r="BB1317" s="10"/>
      <c r="BC1317" s="10"/>
      <c r="BD1317" s="10"/>
      <c r="BE1317" s="10"/>
    </row>
    <row r="1318" spans="1:57" s="11" customFormat="1" ht="11.25" hidden="1" x14ac:dyDescent="0.2">
      <c r="A1318" s="15">
        <v>49</v>
      </c>
      <c r="B1318" s="12" t="s">
        <v>12</v>
      </c>
      <c r="C1318" s="16">
        <v>42606</v>
      </c>
      <c r="D1318" s="3"/>
      <c r="E1318" s="4"/>
      <c r="F1318" s="3"/>
      <c r="G1318" s="10" t="s">
        <v>13</v>
      </c>
      <c r="H1318" s="17"/>
      <c r="I1318" s="4"/>
      <c r="J1318" s="4"/>
      <c r="K1318" s="4"/>
      <c r="L1318" s="4" t="str">
        <f>IF(K1318="","",IF(H1318="","",K1318/H1318))</f>
        <v/>
      </c>
      <c r="M1318" s="7"/>
      <c r="N1318" s="4"/>
      <c r="O1318" s="7"/>
      <c r="P1318" s="3"/>
      <c r="Q1318" s="4"/>
      <c r="R1318" s="3"/>
      <c r="S1318" s="4">
        <v>3.9045762142204206</v>
      </c>
      <c r="T1318" s="8">
        <v>382.25</v>
      </c>
      <c r="U1318" s="8">
        <v>359.25</v>
      </c>
      <c r="V1318" s="4">
        <v>1.25</v>
      </c>
      <c r="W1318" s="4">
        <v>0</v>
      </c>
      <c r="X1318" s="4">
        <f>IF(T1318="","",IF(W1318="","",(T1318-U1318-V1318-W1318)))</f>
        <v>21.75</v>
      </c>
      <c r="Y1318" s="9">
        <f>IF(U1318="","",U1318/$T1318)</f>
        <v>0.9398299542184434</v>
      </c>
      <c r="Z1318" s="9">
        <f>IF(V1318="","",V1318/$T1318)</f>
        <v>3.2701111837802484E-3</v>
      </c>
      <c r="AA1318" s="9">
        <f>IF(W1318="","",W1318/$T1318)</f>
        <v>0</v>
      </c>
      <c r="AB1318" s="9">
        <f>IF(X1318="","",X1318/$T1318)</f>
        <v>5.6899934597776328E-2</v>
      </c>
      <c r="AC1318" s="9"/>
      <c r="AD1318" s="8"/>
      <c r="AE1318" s="10">
        <v>2016</v>
      </c>
      <c r="AF1318" s="7"/>
      <c r="AG1318" s="7"/>
      <c r="AH1318" s="12" t="s">
        <v>14</v>
      </c>
      <c r="AI1318" s="12"/>
      <c r="AJ1318" s="32" t="str">
        <f>IF(AE1318&lt;&gt;AE1317,"1",IF(C1318&gt;C1317,AJ1317+1,"1"))</f>
        <v>1</v>
      </c>
      <c r="AK1318" s="10" t="str">
        <f>IF(G1318="Top",AJ1318*1,IF(G1318="Bottom",AJ1318+10,""))</f>
        <v/>
      </c>
      <c r="AL1318" s="11" t="s">
        <v>1688</v>
      </c>
      <c r="AN1318" s="10"/>
      <c r="AO1318" s="10"/>
      <c r="AP1318" s="7"/>
      <c r="AQ1318" s="10"/>
      <c r="AR1318" s="10"/>
      <c r="AS1318" s="10"/>
      <c r="AT1318" s="10"/>
      <c r="AU1318" s="10"/>
      <c r="AV1318" s="10"/>
      <c r="AW1318" s="10"/>
      <c r="AX1318" s="10"/>
      <c r="AY1318" s="10"/>
      <c r="AZ1318" s="10"/>
      <c r="BA1318" s="10"/>
      <c r="BB1318" s="10"/>
      <c r="BC1318" s="10"/>
      <c r="BD1318" s="10"/>
      <c r="BE1318" s="10"/>
    </row>
    <row r="1319" spans="1:57" s="11" customFormat="1" ht="11.25" hidden="1" x14ac:dyDescent="0.2">
      <c r="A1319" s="15">
        <v>49</v>
      </c>
      <c r="B1319" s="12" t="s">
        <v>12</v>
      </c>
      <c r="C1319" s="16">
        <v>42606</v>
      </c>
      <c r="D1319" s="3"/>
      <c r="E1319" s="4">
        <v>1.4</v>
      </c>
      <c r="F1319" s="3"/>
      <c r="G1319" s="10" t="s">
        <v>13</v>
      </c>
      <c r="H1319" s="17">
        <v>3.4853812593605524E-2</v>
      </c>
      <c r="I1319" s="4"/>
      <c r="J1319" s="4"/>
      <c r="K1319" s="4"/>
      <c r="L1319" s="4" t="str">
        <f>IF(K1319="","",IF(H1319="","",K1319/H1319))</f>
        <v/>
      </c>
      <c r="M1319" s="7"/>
      <c r="N1319" s="4"/>
      <c r="O1319" s="7">
        <v>311.89999999999998</v>
      </c>
      <c r="P1319" s="3"/>
      <c r="Q1319" s="4"/>
      <c r="R1319" s="3"/>
      <c r="S1319" s="4">
        <v>0.15</v>
      </c>
      <c r="T1319" s="8">
        <v>12.379999999999999</v>
      </c>
      <c r="U1319" s="8">
        <v>4.0999999999999996</v>
      </c>
      <c r="V1319" s="4">
        <v>3.55</v>
      </c>
      <c r="W1319" s="4">
        <v>0</v>
      </c>
      <c r="X1319" s="4">
        <f>IF(T1319="","",IF(W1319="","",(T1319-U1319-V1319-W1319)))</f>
        <v>4.7299999999999995</v>
      </c>
      <c r="Y1319" s="9">
        <f>IF(U1319="","",U1319/$T1319)</f>
        <v>0.33117932148626816</v>
      </c>
      <c r="Z1319" s="9">
        <f>IF(V1319="","",V1319/$T1319)</f>
        <v>0.28675282714054928</v>
      </c>
      <c r="AA1319" s="9">
        <f>IF(W1319="","",W1319/$T1319)</f>
        <v>0</v>
      </c>
      <c r="AB1319" s="9">
        <f>IF(X1319="","",X1319/$T1319)</f>
        <v>0.38206785137318255</v>
      </c>
      <c r="AC1319" s="9"/>
      <c r="AD1319" s="8"/>
      <c r="AE1319" s="10">
        <v>2016</v>
      </c>
      <c r="AF1319" s="7"/>
      <c r="AG1319" s="7"/>
      <c r="AH1319" s="12" t="s">
        <v>14</v>
      </c>
      <c r="AI1319" s="12"/>
      <c r="AJ1319" s="32" t="str">
        <f>IF(AE1319&lt;&gt;AE1318,"1",IF(C1319&gt;C1318,AJ1318+1,"1"))</f>
        <v>1</v>
      </c>
      <c r="AK1319" s="10" t="str">
        <f>IF(G1319="Top",AJ1319*1,IF(G1319="Bottom",AJ1319+10,""))</f>
        <v/>
      </c>
      <c r="AL1319" s="11" t="s">
        <v>17</v>
      </c>
      <c r="AN1319" s="10"/>
      <c r="AO1319" s="10"/>
      <c r="AP1319" s="7"/>
      <c r="AQ1319" s="10"/>
      <c r="AR1319" s="10"/>
      <c r="AS1319" s="10"/>
      <c r="AT1319" s="10"/>
      <c r="AU1319" s="10"/>
      <c r="AV1319" s="10"/>
      <c r="AW1319" s="10"/>
      <c r="AX1319" s="10"/>
      <c r="AY1319" s="10"/>
      <c r="AZ1319" s="10"/>
      <c r="BA1319" s="10"/>
      <c r="BB1319" s="10"/>
      <c r="BC1319" s="10"/>
      <c r="BD1319" s="10"/>
      <c r="BE1319" s="10"/>
    </row>
    <row r="1320" spans="1:57" s="11" customFormat="1" ht="11.25" hidden="1" x14ac:dyDescent="0.2">
      <c r="A1320" s="15">
        <v>49</v>
      </c>
      <c r="B1320" s="12" t="s">
        <v>12</v>
      </c>
      <c r="C1320" s="16">
        <v>42606</v>
      </c>
      <c r="D1320" s="3"/>
      <c r="E1320" s="4">
        <v>1.65</v>
      </c>
      <c r="F1320" s="3"/>
      <c r="G1320" s="10" t="s">
        <v>13</v>
      </c>
      <c r="H1320" s="17">
        <v>3.7279416552712134E-3</v>
      </c>
      <c r="I1320" s="4"/>
      <c r="J1320" s="4"/>
      <c r="K1320" s="4"/>
      <c r="L1320" s="4" t="str">
        <f>IF(K1320="","",IF(H1320="","",K1320/H1320))</f>
        <v/>
      </c>
      <c r="M1320" s="7"/>
      <c r="N1320" s="4"/>
      <c r="O1320" s="7">
        <v>293.2</v>
      </c>
      <c r="P1320" s="3"/>
      <c r="Q1320" s="4"/>
      <c r="R1320" s="3"/>
      <c r="S1320" s="4">
        <v>0.15</v>
      </c>
      <c r="T1320" s="8">
        <v>7.69</v>
      </c>
      <c r="U1320" s="8">
        <v>4.1100000000000003</v>
      </c>
      <c r="V1320" s="4">
        <v>2.44</v>
      </c>
      <c r="W1320" s="4">
        <v>0</v>
      </c>
      <c r="X1320" s="4">
        <f>IF(T1320="","",IF(W1320="","",(T1320-U1320-V1320-W1320)))</f>
        <v>1.1400000000000001</v>
      </c>
      <c r="Y1320" s="9">
        <f>IF(U1320="","",U1320/$T1320)</f>
        <v>0.53446033810143045</v>
      </c>
      <c r="Z1320" s="9">
        <f>IF(V1320="","",V1320/$T1320)</f>
        <v>0.31729518855656696</v>
      </c>
      <c r="AA1320" s="9">
        <f>IF(W1320="","",W1320/$T1320)</f>
        <v>0</v>
      </c>
      <c r="AB1320" s="9">
        <f>IF(X1320="","",X1320/$T1320)</f>
        <v>0.14824447334200261</v>
      </c>
      <c r="AC1320" s="9"/>
      <c r="AD1320" s="8"/>
      <c r="AE1320" s="10">
        <v>2016</v>
      </c>
      <c r="AF1320" s="7"/>
      <c r="AG1320" s="7"/>
      <c r="AH1320" s="12" t="s">
        <v>14</v>
      </c>
      <c r="AI1320" s="12"/>
      <c r="AJ1320" s="32" t="str">
        <f>IF(AE1320&lt;&gt;AE1319,"1",IF(C1320&gt;C1319,AJ1319+1,"1"))</f>
        <v>1</v>
      </c>
      <c r="AK1320" s="10" t="str">
        <f>IF(G1320="Top",AJ1320*1,IF(G1320="Bottom",AJ1320+10,""))</f>
        <v/>
      </c>
      <c r="AL1320" s="11" t="s">
        <v>1689</v>
      </c>
      <c r="AN1320" s="10"/>
      <c r="AO1320" s="10"/>
      <c r="AP1320" s="7"/>
      <c r="AQ1320" s="10"/>
      <c r="AR1320" s="10"/>
      <c r="AS1320" s="10"/>
      <c r="AT1320" s="10"/>
      <c r="AU1320" s="10"/>
      <c r="AV1320" s="10"/>
      <c r="AW1320" s="10"/>
      <c r="AX1320" s="10"/>
      <c r="AY1320" s="10"/>
      <c r="AZ1320" s="10"/>
      <c r="BA1320" s="10"/>
      <c r="BB1320" s="10"/>
      <c r="BC1320" s="10"/>
      <c r="BD1320" s="10"/>
      <c r="BE1320" s="10"/>
    </row>
    <row r="1321" spans="1:57" s="11" customFormat="1" ht="11.25" x14ac:dyDescent="0.2">
      <c r="A1321" s="15">
        <v>49</v>
      </c>
      <c r="B1321" s="12" t="s">
        <v>12</v>
      </c>
      <c r="C1321" s="16">
        <v>42606</v>
      </c>
      <c r="D1321" s="3">
        <v>12.5</v>
      </c>
      <c r="E1321" s="38">
        <v>1.65</v>
      </c>
      <c r="F1321" s="3">
        <v>1.5</v>
      </c>
      <c r="G1321" s="7" t="s">
        <v>4</v>
      </c>
      <c r="H1321" s="17">
        <v>4.0299999999999996E-2</v>
      </c>
      <c r="I1321" s="4">
        <v>1.2E-2</v>
      </c>
      <c r="J1321" s="4">
        <v>0.11799999999999999</v>
      </c>
      <c r="K1321" s="4">
        <v>0.441</v>
      </c>
      <c r="L1321" s="4">
        <f>IF(K1321="","",IF(H1321="","",K1321/H1321))</f>
        <v>10.942928039702235</v>
      </c>
      <c r="M1321" s="7">
        <v>19</v>
      </c>
      <c r="N1321" s="4">
        <v>8.34</v>
      </c>
      <c r="O1321" s="7">
        <v>267</v>
      </c>
      <c r="P1321" s="3">
        <v>12.6</v>
      </c>
      <c r="Q1321" s="38">
        <v>23.3</v>
      </c>
      <c r="R1321" s="3"/>
      <c r="S1321" s="4">
        <v>0.15</v>
      </c>
      <c r="T1321" s="8">
        <v>3.46</v>
      </c>
      <c r="U1321" s="8">
        <v>1.06</v>
      </c>
      <c r="V1321" s="4">
        <v>1.37</v>
      </c>
      <c r="W1321" s="4">
        <v>0.31</v>
      </c>
      <c r="X1321" s="4">
        <f>IF(T1321="","",IF(W1321="","",(T1321-U1321-V1321-W1321)))</f>
        <v>0.71999999999999975</v>
      </c>
      <c r="Y1321" s="9">
        <f>IF(U1321="","",U1321/$T1321)</f>
        <v>0.30635838150289019</v>
      </c>
      <c r="Z1321" s="9">
        <f>IF(V1321="","",V1321/$T1321)</f>
        <v>0.39595375722543358</v>
      </c>
      <c r="AA1321" s="9">
        <f>IF(W1321="","",W1321/$T1321)</f>
        <v>8.9595375722543349E-2</v>
      </c>
      <c r="AB1321" s="9">
        <f>IF(X1321="","",X1321/$T1321)</f>
        <v>0.20809248554913287</v>
      </c>
      <c r="AC1321" s="9"/>
      <c r="AD1321" s="8"/>
      <c r="AE1321" s="10">
        <v>2016</v>
      </c>
      <c r="AF1321" s="7">
        <v>30</v>
      </c>
      <c r="AG1321" s="7">
        <v>30</v>
      </c>
      <c r="AH1321" s="12" t="s">
        <v>14</v>
      </c>
      <c r="AI1321" s="12"/>
      <c r="AJ1321" s="32" t="str">
        <f>IF(AE1321&lt;&gt;AE1320,"1",IF(C1321&gt;C1320,AJ1320+1,"1"))</f>
        <v>1</v>
      </c>
      <c r="AK1321" s="10">
        <v>5</v>
      </c>
      <c r="AL1321" s="11" t="s">
        <v>1690</v>
      </c>
      <c r="AN1321" s="10"/>
      <c r="AO1321" s="10"/>
      <c r="AP1321" s="7"/>
      <c r="AQ1321" s="10"/>
      <c r="AR1321" s="10"/>
      <c r="AS1321" s="10"/>
      <c r="AT1321" s="10"/>
      <c r="AU1321" s="10"/>
      <c r="AV1321" s="10"/>
      <c r="AW1321" s="10"/>
      <c r="AX1321" s="10"/>
      <c r="AY1321" s="10"/>
      <c r="AZ1321" s="10"/>
      <c r="BA1321" s="10"/>
      <c r="BB1321" s="10"/>
      <c r="BC1321" s="10"/>
      <c r="BD1321" s="10"/>
      <c r="BE1321" s="10"/>
    </row>
    <row r="1322" spans="1:57" s="11" customFormat="1" ht="11.25" hidden="1" x14ac:dyDescent="0.2">
      <c r="A1322" s="15">
        <v>49</v>
      </c>
      <c r="B1322" s="12" t="s">
        <v>12</v>
      </c>
      <c r="C1322" s="16">
        <v>42613</v>
      </c>
      <c r="D1322" s="3"/>
      <c r="E1322" s="4">
        <v>1</v>
      </c>
      <c r="F1322" s="3"/>
      <c r="G1322" s="10" t="s">
        <v>13</v>
      </c>
      <c r="H1322" s="17">
        <v>3.4723578823989062E-2</v>
      </c>
      <c r="I1322" s="4"/>
      <c r="J1322" s="4"/>
      <c r="K1322" s="4"/>
      <c r="L1322" s="4" t="str">
        <f>IF(K1322="","",IF(H1322="","",K1322/H1322))</f>
        <v/>
      </c>
      <c r="M1322" s="7"/>
      <c r="N1322" s="4"/>
      <c r="O1322" s="7">
        <v>307.3</v>
      </c>
      <c r="P1322" s="3"/>
      <c r="Q1322" s="4"/>
      <c r="R1322" s="3"/>
      <c r="S1322" s="4">
        <v>0.15</v>
      </c>
      <c r="T1322" s="8">
        <v>22.93</v>
      </c>
      <c r="U1322" s="8">
        <v>3.86</v>
      </c>
      <c r="V1322" s="4">
        <v>4.7300000000000004</v>
      </c>
      <c r="W1322" s="4">
        <v>0</v>
      </c>
      <c r="X1322" s="4">
        <f>IF(T1322="","",IF(W1322="","",(T1322-U1322-V1322-W1322)))</f>
        <v>14.34</v>
      </c>
      <c r="Y1322" s="9">
        <f>IF(U1322="","",U1322/$T1322)</f>
        <v>0.16833842128216311</v>
      </c>
      <c r="Z1322" s="9">
        <f>IF(V1322="","",V1322/$T1322)</f>
        <v>0.20627998255560404</v>
      </c>
      <c r="AA1322" s="9">
        <f>IF(W1322="","",W1322/$T1322)</f>
        <v>0</v>
      </c>
      <c r="AB1322" s="9">
        <f>IF(X1322="","",X1322/$T1322)</f>
        <v>0.62538159616223288</v>
      </c>
      <c r="AC1322" s="9"/>
      <c r="AD1322" s="8"/>
      <c r="AE1322" s="10">
        <v>2016</v>
      </c>
      <c r="AF1322" s="7"/>
      <c r="AG1322" s="7"/>
      <c r="AH1322" s="12" t="s">
        <v>14</v>
      </c>
      <c r="AI1322" s="12"/>
      <c r="AJ1322" s="32">
        <f>IF(AE1322&lt;&gt;AE1321,"1",IF(C1322&gt;C1321,AJ1321+1,"1"))</f>
        <v>2</v>
      </c>
      <c r="AK1322" s="10" t="str">
        <f>IF(G1322="Top",AJ1322*1,IF(G1322="Bottom",AJ1322+10,""))</f>
        <v/>
      </c>
      <c r="AL1322" s="11" t="s">
        <v>1687</v>
      </c>
      <c r="AN1322" s="10"/>
      <c r="AO1322" s="10"/>
      <c r="AP1322" s="7"/>
      <c r="AQ1322" s="10"/>
      <c r="AR1322" s="10"/>
      <c r="AS1322" s="10"/>
      <c r="AT1322" s="10"/>
      <c r="AU1322" s="10"/>
      <c r="AV1322" s="10"/>
      <c r="AW1322" s="10"/>
      <c r="AX1322" s="10"/>
      <c r="AY1322" s="10"/>
      <c r="AZ1322" s="10"/>
      <c r="BA1322" s="10"/>
      <c r="BB1322" s="10"/>
      <c r="BC1322" s="10"/>
      <c r="BD1322" s="10"/>
      <c r="BE1322" s="10"/>
    </row>
    <row r="1323" spans="1:57" s="11" customFormat="1" ht="11.25" hidden="1" x14ac:dyDescent="0.2">
      <c r="A1323" s="15">
        <v>49</v>
      </c>
      <c r="B1323" s="12" t="s">
        <v>12</v>
      </c>
      <c r="C1323" s="16">
        <v>42613</v>
      </c>
      <c r="D1323" s="3"/>
      <c r="E1323" s="4"/>
      <c r="F1323" s="3"/>
      <c r="G1323" s="10" t="s">
        <v>13</v>
      </c>
      <c r="H1323" s="17"/>
      <c r="I1323" s="4"/>
      <c r="J1323" s="4"/>
      <c r="K1323" s="4"/>
      <c r="L1323" s="4" t="str">
        <f>IF(K1323="","",IF(H1323="","",K1323/H1323))</f>
        <v/>
      </c>
      <c r="M1323" s="7"/>
      <c r="N1323" s="4"/>
      <c r="O1323" s="7"/>
      <c r="P1323" s="3"/>
      <c r="Q1323" s="4"/>
      <c r="R1323" s="3"/>
      <c r="S1323" s="4">
        <v>0.15</v>
      </c>
      <c r="T1323" s="8"/>
      <c r="U1323" s="8" t="s">
        <v>104</v>
      </c>
      <c r="V1323" s="4" t="s">
        <v>104</v>
      </c>
      <c r="W1323" s="4" t="s">
        <v>104</v>
      </c>
      <c r="X1323" s="4" t="str">
        <f>IF(T1323="","",IF(W1323="","",(T1323-U1323-V1323-W1323)))</f>
        <v/>
      </c>
      <c r="Y1323" s="9" t="e">
        <f>IF(U1323="","",U1323/$T1323)</f>
        <v>#VALUE!</v>
      </c>
      <c r="Z1323" s="9" t="e">
        <f>IF(V1323="","",V1323/$T1323)</f>
        <v>#VALUE!</v>
      </c>
      <c r="AA1323" s="9" t="e">
        <f>IF(W1323="","",W1323/$T1323)</f>
        <v>#VALUE!</v>
      </c>
      <c r="AB1323" s="9" t="str">
        <f>IF(X1323="","",X1323/$T1323)</f>
        <v/>
      </c>
      <c r="AC1323" s="9"/>
      <c r="AD1323" s="8"/>
      <c r="AE1323" s="10">
        <v>2016</v>
      </c>
      <c r="AF1323" s="7"/>
      <c r="AG1323" s="7"/>
      <c r="AH1323" s="12" t="s">
        <v>14</v>
      </c>
      <c r="AI1323" s="12"/>
      <c r="AJ1323" s="32" t="str">
        <f>IF(AE1323&lt;&gt;AE1322,"1",IF(C1323&gt;C1322,AJ1322+1,"1"))</f>
        <v>1</v>
      </c>
      <c r="AK1323" s="10" t="str">
        <f>IF(G1323="Top",AJ1323*1,IF(G1323="Bottom",AJ1323+10,""))</f>
        <v/>
      </c>
      <c r="AL1323" s="11" t="s">
        <v>1851</v>
      </c>
      <c r="AN1323" s="10"/>
      <c r="AO1323" s="10"/>
      <c r="AP1323" s="7"/>
      <c r="AQ1323" s="10"/>
      <c r="AR1323" s="10"/>
      <c r="AS1323" s="10"/>
      <c r="AT1323" s="10"/>
      <c r="AU1323" s="10"/>
      <c r="AV1323" s="10"/>
      <c r="AW1323" s="10"/>
      <c r="AX1323" s="10"/>
      <c r="AY1323" s="10"/>
      <c r="AZ1323" s="10"/>
      <c r="BA1323" s="10"/>
      <c r="BB1323" s="10"/>
      <c r="BC1323" s="10"/>
      <c r="BD1323" s="10"/>
      <c r="BE1323" s="10"/>
    </row>
    <row r="1324" spans="1:57" s="11" customFormat="1" ht="11.25" hidden="1" x14ac:dyDescent="0.2">
      <c r="A1324" s="15">
        <v>49</v>
      </c>
      <c r="B1324" s="12" t="s">
        <v>12</v>
      </c>
      <c r="C1324" s="16">
        <v>42613</v>
      </c>
      <c r="D1324" s="3"/>
      <c r="E1324" s="4"/>
      <c r="F1324" s="3"/>
      <c r="G1324" s="10" t="s">
        <v>13</v>
      </c>
      <c r="H1324" s="17"/>
      <c r="I1324" s="4"/>
      <c r="J1324" s="4"/>
      <c r="K1324" s="4"/>
      <c r="L1324" s="4" t="str">
        <f>IF(K1324="","",IF(H1324="","",K1324/H1324))</f>
        <v/>
      </c>
      <c r="M1324" s="7"/>
      <c r="N1324" s="4"/>
      <c r="O1324" s="7"/>
      <c r="P1324" s="3"/>
      <c r="Q1324" s="4"/>
      <c r="R1324" s="3"/>
      <c r="S1324" s="4">
        <v>0.15</v>
      </c>
      <c r="T1324" s="8"/>
      <c r="U1324" s="8" t="s">
        <v>104</v>
      </c>
      <c r="V1324" s="4" t="s">
        <v>104</v>
      </c>
      <c r="W1324" s="4" t="s">
        <v>104</v>
      </c>
      <c r="X1324" s="4" t="str">
        <f>IF(T1324="","",IF(W1324="","",(T1324-U1324-V1324-W1324)))</f>
        <v/>
      </c>
      <c r="Y1324" s="9" t="e">
        <f>IF(U1324="","",U1324/$T1324)</f>
        <v>#VALUE!</v>
      </c>
      <c r="Z1324" s="9" t="e">
        <f>IF(V1324="","",V1324/$T1324)</f>
        <v>#VALUE!</v>
      </c>
      <c r="AA1324" s="9" t="e">
        <f>IF(W1324="","",W1324/$T1324)</f>
        <v>#VALUE!</v>
      </c>
      <c r="AB1324" s="9" t="str">
        <f>IF(X1324="","",X1324/$T1324)</f>
        <v/>
      </c>
      <c r="AC1324" s="9"/>
      <c r="AD1324" s="8"/>
      <c r="AE1324" s="10">
        <v>2016</v>
      </c>
      <c r="AF1324" s="7"/>
      <c r="AG1324" s="7"/>
      <c r="AH1324" s="12" t="s">
        <v>14</v>
      </c>
      <c r="AI1324" s="12"/>
      <c r="AJ1324" s="32" t="str">
        <f>IF(AE1324&lt;&gt;AE1323,"1",IF(C1324&gt;C1323,AJ1323+1,"1"))</f>
        <v>1</v>
      </c>
      <c r="AK1324" s="10" t="str">
        <f>IF(G1324="Top",AJ1324*1,IF(G1324="Bottom",AJ1324+10,""))</f>
        <v/>
      </c>
      <c r="AL1324" s="11" t="s">
        <v>1851</v>
      </c>
      <c r="AN1324" s="10"/>
      <c r="AO1324" s="10"/>
      <c r="AP1324" s="7"/>
      <c r="AQ1324" s="10"/>
      <c r="AR1324" s="10"/>
      <c r="AS1324" s="10"/>
      <c r="AT1324" s="10"/>
      <c r="AU1324" s="10"/>
      <c r="AV1324" s="10"/>
      <c r="AW1324" s="10"/>
      <c r="AX1324" s="10"/>
      <c r="AY1324" s="10"/>
      <c r="AZ1324" s="10"/>
      <c r="BA1324" s="10"/>
      <c r="BB1324" s="10"/>
      <c r="BC1324" s="10"/>
      <c r="BD1324" s="10"/>
      <c r="BE1324" s="10"/>
    </row>
    <row r="1325" spans="1:57" s="11" customFormat="1" ht="11.25" hidden="1" x14ac:dyDescent="0.2">
      <c r="A1325" s="15">
        <v>49</v>
      </c>
      <c r="B1325" s="12" t="s">
        <v>12</v>
      </c>
      <c r="C1325" s="16">
        <v>42613</v>
      </c>
      <c r="D1325" s="3"/>
      <c r="E1325" s="4"/>
      <c r="F1325" s="3"/>
      <c r="G1325" s="10" t="s">
        <v>13</v>
      </c>
      <c r="H1325" s="17">
        <v>2.2058344728788169E-2</v>
      </c>
      <c r="I1325" s="4"/>
      <c r="J1325" s="4"/>
      <c r="K1325" s="4"/>
      <c r="L1325" s="4" t="str">
        <f>IF(K1325="","",IF(H1325="","",K1325/H1325))</f>
        <v/>
      </c>
      <c r="M1325" s="7"/>
      <c r="N1325" s="4"/>
      <c r="O1325" s="7">
        <v>304</v>
      </c>
      <c r="P1325" s="3"/>
      <c r="Q1325" s="4"/>
      <c r="R1325" s="3"/>
      <c r="S1325" s="4">
        <v>0.15</v>
      </c>
      <c r="T1325" s="8">
        <v>11.44</v>
      </c>
      <c r="U1325" s="8">
        <v>1.36</v>
      </c>
      <c r="V1325" s="4">
        <v>4.37</v>
      </c>
      <c r="W1325" s="4">
        <v>0</v>
      </c>
      <c r="X1325" s="4">
        <f>IF(T1325="","",IF(W1325="","",(T1325-U1325-V1325-W1325)))</f>
        <v>5.71</v>
      </c>
      <c r="Y1325" s="9">
        <f>IF(U1325="","",U1325/$T1325)</f>
        <v>0.11888111888111889</v>
      </c>
      <c r="Z1325" s="9">
        <f>IF(V1325="","",V1325/$T1325)</f>
        <v>0.38199300699300703</v>
      </c>
      <c r="AA1325" s="9">
        <f>IF(W1325="","",W1325/$T1325)</f>
        <v>0</v>
      </c>
      <c r="AB1325" s="9">
        <f>IF(X1325="","",X1325/$T1325)</f>
        <v>0.49912587412587417</v>
      </c>
      <c r="AC1325" s="9"/>
      <c r="AD1325" s="8"/>
      <c r="AE1325" s="10">
        <v>2016</v>
      </c>
      <c r="AF1325" s="7"/>
      <c r="AG1325" s="7"/>
      <c r="AH1325" s="12" t="s">
        <v>14</v>
      </c>
      <c r="AI1325" s="12"/>
      <c r="AJ1325" s="32" t="str">
        <f>IF(AE1325&lt;&gt;AE1324,"1",IF(C1325&gt;C1324,AJ1324+1,"1"))</f>
        <v>1</v>
      </c>
      <c r="AK1325" s="10" t="str">
        <f>IF(G1325="Top",AJ1325*1,IF(G1325="Bottom",AJ1325+10,""))</f>
        <v/>
      </c>
      <c r="AL1325" s="11" t="s">
        <v>16</v>
      </c>
      <c r="AN1325" s="10"/>
      <c r="AO1325" s="10"/>
      <c r="AP1325" s="7"/>
      <c r="AQ1325" s="10"/>
      <c r="AR1325" s="10"/>
      <c r="AS1325" s="10"/>
      <c r="AT1325" s="10"/>
      <c r="AU1325" s="10"/>
      <c r="AV1325" s="10"/>
      <c r="AW1325" s="10"/>
      <c r="AX1325" s="10"/>
      <c r="AY1325" s="10"/>
      <c r="AZ1325" s="10"/>
      <c r="BA1325" s="10"/>
      <c r="BB1325" s="10"/>
      <c r="BC1325" s="10"/>
      <c r="BD1325" s="10"/>
      <c r="BE1325" s="10"/>
    </row>
    <row r="1326" spans="1:57" s="11" customFormat="1" ht="11.25" hidden="1" x14ac:dyDescent="0.2">
      <c r="A1326" s="15">
        <v>49</v>
      </c>
      <c r="B1326" s="12" t="s">
        <v>12</v>
      </c>
      <c r="C1326" s="16">
        <v>42613</v>
      </c>
      <c r="D1326" s="3"/>
      <c r="E1326" s="4">
        <v>1.25</v>
      </c>
      <c r="F1326" s="3"/>
      <c r="G1326" s="10" t="s">
        <v>13</v>
      </c>
      <c r="H1326" s="17">
        <v>2.9970046232988216E-2</v>
      </c>
      <c r="I1326" s="4"/>
      <c r="J1326" s="4"/>
      <c r="K1326" s="4"/>
      <c r="L1326" s="4" t="str">
        <f>IF(K1326="","",IF(H1326="","",K1326/H1326))</f>
        <v/>
      </c>
      <c r="M1326" s="7"/>
      <c r="N1326" s="4"/>
      <c r="O1326" s="7">
        <v>300.3</v>
      </c>
      <c r="P1326" s="3"/>
      <c r="Q1326" s="4"/>
      <c r="R1326" s="3"/>
      <c r="S1326" s="4">
        <v>0.15</v>
      </c>
      <c r="T1326" s="8">
        <v>13.4</v>
      </c>
      <c r="U1326" s="8">
        <v>6.14</v>
      </c>
      <c r="V1326" s="4">
        <v>2.46</v>
      </c>
      <c r="W1326" s="4">
        <v>0</v>
      </c>
      <c r="X1326" s="4">
        <f>IF(T1326="","",IF(W1326="","",(T1326-U1326-V1326-W1326)))</f>
        <v>4.8000000000000007</v>
      </c>
      <c r="Y1326" s="9">
        <f>IF(U1326="","",U1326/$T1326)</f>
        <v>0.45820895522388055</v>
      </c>
      <c r="Z1326" s="9">
        <f>IF(V1326="","",V1326/$T1326)</f>
        <v>0.18358208955223879</v>
      </c>
      <c r="AA1326" s="9">
        <f>IF(W1326="","",W1326/$T1326)</f>
        <v>0</v>
      </c>
      <c r="AB1326" s="9">
        <f>IF(X1326="","",X1326/$T1326)</f>
        <v>0.35820895522388063</v>
      </c>
      <c r="AC1326" s="9"/>
      <c r="AD1326" s="8"/>
      <c r="AE1326" s="10">
        <v>2016</v>
      </c>
      <c r="AF1326" s="7"/>
      <c r="AG1326" s="7"/>
      <c r="AH1326" s="12" t="s">
        <v>14</v>
      </c>
      <c r="AI1326" s="12"/>
      <c r="AJ1326" s="32" t="str">
        <f>IF(AE1326&lt;&gt;AE1325,"1",IF(C1326&gt;C1325,AJ1325+1,"1"))</f>
        <v>1</v>
      </c>
      <c r="AK1326" s="10" t="str">
        <f>IF(G1326="Top",AJ1326*1,IF(G1326="Bottom",AJ1326+10,""))</f>
        <v/>
      </c>
      <c r="AL1326" s="11" t="s">
        <v>17</v>
      </c>
      <c r="AN1326" s="10"/>
      <c r="AO1326" s="10"/>
      <c r="AP1326" s="7"/>
      <c r="AQ1326" s="10"/>
      <c r="AR1326" s="10"/>
      <c r="AS1326" s="10"/>
      <c r="AT1326" s="10"/>
      <c r="AU1326" s="10"/>
      <c r="AV1326" s="10"/>
      <c r="AW1326" s="10"/>
      <c r="AX1326" s="10"/>
      <c r="AY1326" s="10"/>
      <c r="AZ1326" s="10"/>
      <c r="BA1326" s="10"/>
      <c r="BB1326" s="10"/>
      <c r="BC1326" s="10"/>
      <c r="BD1326" s="10"/>
      <c r="BE1326" s="10"/>
    </row>
    <row r="1327" spans="1:57" s="11" customFormat="1" ht="11.25" hidden="1" x14ac:dyDescent="0.2">
      <c r="A1327" s="15">
        <v>49</v>
      </c>
      <c r="B1327" s="12" t="s">
        <v>12</v>
      </c>
      <c r="C1327" s="16">
        <v>42613</v>
      </c>
      <c r="D1327" s="3"/>
      <c r="E1327" s="4"/>
      <c r="F1327" s="3"/>
      <c r="G1327" s="10" t="s">
        <v>13</v>
      </c>
      <c r="H1327" s="17">
        <v>4.1202708862408025E-2</v>
      </c>
      <c r="I1327" s="4"/>
      <c r="J1327" s="4"/>
      <c r="K1327" s="4"/>
      <c r="L1327" s="4" t="str">
        <f>IF(K1327="","",IF(H1327="","",K1327/H1327))</f>
        <v/>
      </c>
      <c r="M1327" s="7"/>
      <c r="N1327" s="4"/>
      <c r="O1327" s="7">
        <v>282</v>
      </c>
      <c r="P1327" s="3"/>
      <c r="Q1327" s="4"/>
      <c r="R1327" s="3"/>
      <c r="S1327" s="4">
        <v>0.15</v>
      </c>
      <c r="T1327" s="8">
        <v>5.98</v>
      </c>
      <c r="U1327" s="8">
        <v>2.4300000000000002</v>
      </c>
      <c r="V1327" s="4">
        <v>1.73</v>
      </c>
      <c r="W1327" s="4">
        <v>0</v>
      </c>
      <c r="X1327" s="4">
        <f>IF(T1327="","",IF(W1327="","",(T1327-U1327-V1327-W1327)))</f>
        <v>1.8200000000000003</v>
      </c>
      <c r="Y1327" s="9">
        <f>IF(U1327="","",U1327/$T1327)</f>
        <v>0.40635451505016723</v>
      </c>
      <c r="Z1327" s="9">
        <f>IF(V1327="","",V1327/$T1327)</f>
        <v>0.28929765886287623</v>
      </c>
      <c r="AA1327" s="9">
        <f>IF(W1327="","",W1327/$T1327)</f>
        <v>0</v>
      </c>
      <c r="AB1327" s="9">
        <f>IF(X1327="","",X1327/$T1327)</f>
        <v>0.30434782608695654</v>
      </c>
      <c r="AC1327" s="9"/>
      <c r="AD1327" s="8"/>
      <c r="AE1327" s="10">
        <v>2016</v>
      </c>
      <c r="AF1327" s="7"/>
      <c r="AG1327" s="7"/>
      <c r="AH1327" s="12" t="s">
        <v>14</v>
      </c>
      <c r="AI1327" s="12"/>
      <c r="AJ1327" s="32" t="str">
        <f>IF(AE1327&lt;&gt;AE1326,"1",IF(C1327&gt;C1326,AJ1326+1,"1"))</f>
        <v>1</v>
      </c>
      <c r="AK1327" s="10" t="str">
        <f>IF(G1327="Top",AJ1327*1,IF(G1327="Bottom",AJ1327+10,""))</f>
        <v/>
      </c>
      <c r="AL1327" s="11" t="s">
        <v>1689</v>
      </c>
      <c r="AN1327" s="10"/>
      <c r="AO1327" s="10"/>
      <c r="AP1327" s="7"/>
      <c r="AQ1327" s="10"/>
      <c r="AR1327" s="10"/>
      <c r="AS1327" s="10"/>
      <c r="AT1327" s="10"/>
      <c r="AU1327" s="10"/>
      <c r="AV1327" s="10"/>
      <c r="AW1327" s="10"/>
      <c r="AX1327" s="10"/>
      <c r="AY1327" s="10"/>
      <c r="AZ1327" s="10"/>
      <c r="BA1327" s="10"/>
      <c r="BB1327" s="10"/>
      <c r="BC1327" s="10"/>
      <c r="BD1327" s="10"/>
      <c r="BE1327" s="10"/>
    </row>
    <row r="1328" spans="1:57" s="11" customFormat="1" ht="11.25" hidden="1" x14ac:dyDescent="0.2">
      <c r="A1328" s="15">
        <v>49</v>
      </c>
      <c r="B1328" s="12" t="s">
        <v>12</v>
      </c>
      <c r="C1328" s="16">
        <v>42620</v>
      </c>
      <c r="D1328" s="3"/>
      <c r="E1328" s="4"/>
      <c r="F1328" s="3"/>
      <c r="G1328" s="10" t="s">
        <v>13</v>
      </c>
      <c r="H1328" s="17">
        <v>1.0430128082584592E-2</v>
      </c>
      <c r="I1328" s="4"/>
      <c r="J1328" s="4"/>
      <c r="K1328" s="4"/>
      <c r="L1328" s="4" t="str">
        <f>IF(K1328="","",IF(H1328="","",K1328/H1328))</f>
        <v/>
      </c>
      <c r="M1328" s="7"/>
      <c r="N1328" s="4"/>
      <c r="O1328" s="7"/>
      <c r="P1328" s="3"/>
      <c r="Q1328" s="4"/>
      <c r="R1328" s="3"/>
      <c r="S1328" s="4">
        <v>0.15</v>
      </c>
      <c r="T1328" s="8">
        <v>21.74</v>
      </c>
      <c r="U1328" s="8">
        <v>13.66</v>
      </c>
      <c r="V1328" s="4">
        <v>2.16</v>
      </c>
      <c r="W1328" s="4">
        <v>0</v>
      </c>
      <c r="X1328" s="4">
        <f>IF(T1328="","",IF(W1328="","",(T1328-U1328-V1328-W1328)))</f>
        <v>5.9199999999999982</v>
      </c>
      <c r="Y1328" s="9">
        <f>IF(U1328="","",U1328/$T1328)</f>
        <v>0.62833486660533588</v>
      </c>
      <c r="Z1328" s="9">
        <f>IF(V1328="","",V1328/$T1328)</f>
        <v>9.9356025758969652E-2</v>
      </c>
      <c r="AA1328" s="9">
        <f>IF(W1328="","",W1328/$T1328)</f>
        <v>0</v>
      </c>
      <c r="AB1328" s="9">
        <f>IF(X1328="","",X1328/$T1328)</f>
        <v>0.27230910763569449</v>
      </c>
      <c r="AC1328" s="9"/>
      <c r="AD1328" s="8"/>
      <c r="AE1328" s="10">
        <v>2016</v>
      </c>
      <c r="AF1328" s="7"/>
      <c r="AG1328" s="7"/>
      <c r="AH1328" s="12" t="s">
        <v>14</v>
      </c>
      <c r="AI1328" s="12"/>
      <c r="AJ1328" s="32">
        <f>IF(AE1328&lt;&gt;AE1327,"1",IF(C1328&gt;C1327,AJ1327+1,"1"))</f>
        <v>2</v>
      </c>
      <c r="AK1328" s="10" t="str">
        <f>IF(G1328="Top",AJ1328*1,IF(G1328="Bottom",AJ1328+10,""))</f>
        <v/>
      </c>
      <c r="AL1328" s="11" t="s">
        <v>1687</v>
      </c>
      <c r="AN1328" s="10"/>
      <c r="AO1328" s="10"/>
      <c r="AP1328" s="7"/>
      <c r="AQ1328" s="10"/>
      <c r="AR1328" s="10"/>
      <c r="AS1328" s="10"/>
      <c r="AT1328" s="10"/>
      <c r="AU1328" s="10"/>
      <c r="AV1328" s="10"/>
      <c r="AW1328" s="10"/>
      <c r="AX1328" s="10"/>
      <c r="AY1328" s="10"/>
      <c r="AZ1328" s="10"/>
      <c r="BA1328" s="10"/>
      <c r="BB1328" s="10"/>
      <c r="BC1328" s="10"/>
      <c r="BD1328" s="10"/>
      <c r="BE1328" s="10"/>
    </row>
    <row r="1329" spans="1:57" s="11" customFormat="1" ht="11.25" hidden="1" x14ac:dyDescent="0.2">
      <c r="A1329" s="15">
        <v>49</v>
      </c>
      <c r="B1329" s="12" t="s">
        <v>12</v>
      </c>
      <c r="C1329" s="16">
        <v>42620</v>
      </c>
      <c r="D1329" s="3"/>
      <c r="E1329" s="4"/>
      <c r="F1329" s="3"/>
      <c r="G1329" s="10" t="s">
        <v>13</v>
      </c>
      <c r="H1329" s="17"/>
      <c r="I1329" s="4"/>
      <c r="J1329" s="4"/>
      <c r="K1329" s="4"/>
      <c r="L1329" s="4" t="str">
        <f>IF(K1329="","",IF(H1329="","",K1329/H1329))</f>
        <v/>
      </c>
      <c r="M1329" s="7"/>
      <c r="N1329" s="4"/>
      <c r="O1329" s="7"/>
      <c r="P1329" s="3"/>
      <c r="Q1329" s="4"/>
      <c r="R1329" s="3"/>
      <c r="S1329" s="4">
        <v>0.37308802699278365</v>
      </c>
      <c r="T1329" s="8">
        <v>638.75</v>
      </c>
      <c r="U1329" s="8">
        <v>618.5</v>
      </c>
      <c r="V1329" s="4">
        <v>0</v>
      </c>
      <c r="W1329" s="4">
        <v>0</v>
      </c>
      <c r="X1329" s="4">
        <f>IF(T1329="","",IF(W1329="","",(T1329-U1329-V1329-W1329)))</f>
        <v>20.25</v>
      </c>
      <c r="Y1329" s="9">
        <f>IF(U1329="","",U1329/$T1329)</f>
        <v>0.96829745596868888</v>
      </c>
      <c r="Z1329" s="9">
        <f>IF(V1329="","",V1329/$T1329)</f>
        <v>0</v>
      </c>
      <c r="AA1329" s="9">
        <f>IF(W1329="","",W1329/$T1329)</f>
        <v>0</v>
      </c>
      <c r="AB1329" s="9">
        <f>IF(X1329="","",X1329/$T1329)</f>
        <v>3.1702544031311154E-2</v>
      </c>
      <c r="AC1329" s="9"/>
      <c r="AD1329" s="8"/>
      <c r="AE1329" s="10">
        <v>2016</v>
      </c>
      <c r="AF1329" s="7"/>
      <c r="AG1329" s="7"/>
      <c r="AH1329" s="12" t="s">
        <v>14</v>
      </c>
      <c r="AI1329" s="12"/>
      <c r="AJ1329" s="32" t="str">
        <f>IF(AE1329&lt;&gt;AE1328,"1",IF(C1329&gt;C1328,AJ1328+1,"1"))</f>
        <v>1</v>
      </c>
      <c r="AK1329" s="10" t="str">
        <f>IF(G1329="Top",AJ1329*1,IF(G1329="Bottom",AJ1329+10,""))</f>
        <v/>
      </c>
      <c r="AL1329" s="11" t="s">
        <v>2030</v>
      </c>
      <c r="AN1329" s="10"/>
      <c r="AO1329" s="10"/>
      <c r="AP1329" s="7"/>
      <c r="AQ1329" s="10"/>
      <c r="AR1329" s="10"/>
      <c r="AS1329" s="10"/>
      <c r="AT1329" s="10"/>
      <c r="AU1329" s="10"/>
      <c r="AV1329" s="10"/>
      <c r="AW1329" s="10"/>
      <c r="AX1329" s="10"/>
      <c r="AY1329" s="10"/>
      <c r="AZ1329" s="10"/>
      <c r="BA1329" s="10"/>
      <c r="BB1329" s="10"/>
      <c r="BC1329" s="10"/>
      <c r="BD1329" s="10"/>
      <c r="BE1329" s="10"/>
    </row>
    <row r="1330" spans="1:57" s="11" customFormat="1" ht="11.25" hidden="1" x14ac:dyDescent="0.2">
      <c r="A1330" s="15">
        <v>49</v>
      </c>
      <c r="B1330" s="12" t="s">
        <v>12</v>
      </c>
      <c r="C1330" s="16">
        <v>42620</v>
      </c>
      <c r="D1330" s="3"/>
      <c r="E1330" s="4"/>
      <c r="F1330" s="3"/>
      <c r="G1330" s="10" t="s">
        <v>13</v>
      </c>
      <c r="H1330" s="17"/>
      <c r="I1330" s="4"/>
      <c r="J1330" s="4"/>
      <c r="K1330" s="4"/>
      <c r="L1330" s="4" t="str">
        <f>IF(K1330="","",IF(H1330="","",K1330/H1330))</f>
        <v/>
      </c>
      <c r="M1330" s="7"/>
      <c r="N1330" s="4"/>
      <c r="O1330" s="7"/>
      <c r="P1330" s="3"/>
      <c r="Q1330" s="4"/>
      <c r="R1330" s="3"/>
      <c r="S1330" s="4">
        <v>0.15</v>
      </c>
      <c r="T1330" s="8">
        <v>963.25</v>
      </c>
      <c r="U1330" s="8">
        <v>948</v>
      </c>
      <c r="V1330" s="4">
        <v>0</v>
      </c>
      <c r="W1330" s="4">
        <v>0</v>
      </c>
      <c r="X1330" s="4">
        <f>IF(T1330="","",IF(W1330="","",(T1330-U1330-V1330-W1330)))</f>
        <v>15.25</v>
      </c>
      <c r="Y1330" s="9">
        <f>IF(U1330="","",U1330/$T1330)</f>
        <v>0.98416818063846356</v>
      </c>
      <c r="Z1330" s="9">
        <f>IF(V1330="","",V1330/$T1330)</f>
        <v>0</v>
      </c>
      <c r="AA1330" s="9">
        <f>IF(W1330="","",W1330/$T1330)</f>
        <v>0</v>
      </c>
      <c r="AB1330" s="9">
        <f>IF(X1330="","",X1330/$T1330)</f>
        <v>1.5831819361536464E-2</v>
      </c>
      <c r="AC1330" s="9"/>
      <c r="AD1330" s="8"/>
      <c r="AE1330" s="10">
        <v>2016</v>
      </c>
      <c r="AF1330" s="7"/>
      <c r="AG1330" s="7"/>
      <c r="AH1330" s="12" t="s">
        <v>14</v>
      </c>
      <c r="AI1330" s="12"/>
      <c r="AJ1330" s="32" t="str">
        <f>IF(AE1330&lt;&gt;AE1329,"1",IF(C1330&gt;C1329,AJ1329+1,"1"))</f>
        <v>1</v>
      </c>
      <c r="AK1330" s="10" t="str">
        <f>IF(G1330="Top",AJ1330*1,IF(G1330="Bottom",AJ1330+10,""))</f>
        <v/>
      </c>
      <c r="AL1330" s="11" t="s">
        <v>2030</v>
      </c>
      <c r="AN1330" s="10"/>
      <c r="AO1330" s="10"/>
      <c r="AP1330" s="7"/>
      <c r="AQ1330" s="10"/>
      <c r="AR1330" s="10"/>
      <c r="AS1330" s="10"/>
      <c r="AT1330" s="10"/>
      <c r="AU1330" s="10"/>
      <c r="AV1330" s="10"/>
      <c r="AW1330" s="10"/>
      <c r="AX1330" s="10"/>
      <c r="AY1330" s="10"/>
      <c r="AZ1330" s="10"/>
      <c r="BA1330" s="10"/>
      <c r="BB1330" s="10"/>
      <c r="BC1330" s="10"/>
      <c r="BD1330" s="10"/>
      <c r="BE1330" s="10"/>
    </row>
    <row r="1331" spans="1:57" s="11" customFormat="1" ht="11.25" hidden="1" x14ac:dyDescent="0.2">
      <c r="A1331" s="15">
        <v>49</v>
      </c>
      <c r="B1331" s="12" t="s">
        <v>12</v>
      </c>
      <c r="C1331" s="16">
        <v>42620</v>
      </c>
      <c r="D1331" s="3"/>
      <c r="E1331" s="4"/>
      <c r="F1331" s="3"/>
      <c r="G1331" s="10" t="s">
        <v>13</v>
      </c>
      <c r="H1331" s="17">
        <v>1.0334544064232459E-2</v>
      </c>
      <c r="I1331" s="4"/>
      <c r="J1331" s="4"/>
      <c r="K1331" s="4"/>
      <c r="L1331" s="4" t="str">
        <f>IF(K1331="","",IF(H1331="","",K1331/H1331))</f>
        <v/>
      </c>
      <c r="M1331" s="7"/>
      <c r="N1331" s="4"/>
      <c r="O1331" s="7"/>
      <c r="P1331" s="3"/>
      <c r="Q1331" s="4"/>
      <c r="R1331" s="3"/>
      <c r="S1331" s="4">
        <v>0.15</v>
      </c>
      <c r="T1331" s="8">
        <v>19.66</v>
      </c>
      <c r="U1331" s="8">
        <v>14.7</v>
      </c>
      <c r="V1331" s="4">
        <v>1.41</v>
      </c>
      <c r="W1331" s="4">
        <v>0</v>
      </c>
      <c r="X1331" s="4">
        <f>IF(T1331="","",IF(W1331="","",(T1331-U1331-V1331-W1331)))</f>
        <v>3.5500000000000007</v>
      </c>
      <c r="Y1331" s="9">
        <f>IF(U1331="","",U1331/$T1331)</f>
        <v>0.74771108850457779</v>
      </c>
      <c r="Z1331" s="9">
        <f>IF(V1331="","",V1331/$T1331)</f>
        <v>7.1719226856561541E-2</v>
      </c>
      <c r="AA1331" s="9">
        <f>IF(W1331="","",W1331/$T1331)</f>
        <v>0</v>
      </c>
      <c r="AB1331" s="9">
        <f>IF(X1331="","",X1331/$T1331)</f>
        <v>0.18056968463886067</v>
      </c>
      <c r="AC1331" s="9"/>
      <c r="AD1331" s="8"/>
      <c r="AE1331" s="10">
        <v>2016</v>
      </c>
      <c r="AF1331" s="7"/>
      <c r="AG1331" s="7"/>
      <c r="AH1331" s="12" t="s">
        <v>14</v>
      </c>
      <c r="AI1331" s="12"/>
      <c r="AJ1331" s="32" t="str">
        <f>IF(AE1331&lt;&gt;AE1330,"1",IF(C1331&gt;C1330,AJ1330+1,"1"))</f>
        <v>1</v>
      </c>
      <c r="AK1331" s="10" t="str">
        <f>IF(G1331="Top",AJ1331*1,IF(G1331="Bottom",AJ1331+10,""))</f>
        <v/>
      </c>
      <c r="AL1331" s="11" t="s">
        <v>16</v>
      </c>
      <c r="AN1331" s="10"/>
      <c r="AO1331" s="10"/>
      <c r="AP1331" s="7"/>
      <c r="AQ1331" s="10"/>
      <c r="AR1331" s="10"/>
      <c r="AS1331" s="10"/>
      <c r="AT1331" s="10"/>
      <c r="AU1331" s="10"/>
      <c r="AV1331" s="10"/>
      <c r="AW1331" s="10"/>
      <c r="AX1331" s="10"/>
      <c r="AY1331" s="10"/>
      <c r="AZ1331" s="10"/>
      <c r="BA1331" s="10"/>
      <c r="BB1331" s="10"/>
      <c r="BC1331" s="10"/>
      <c r="BD1331" s="10"/>
      <c r="BE1331" s="10"/>
    </row>
    <row r="1332" spans="1:57" s="11" customFormat="1" ht="11.25" hidden="1" x14ac:dyDescent="0.2">
      <c r="A1332" s="15">
        <v>49</v>
      </c>
      <c r="B1332" s="12" t="s">
        <v>12</v>
      </c>
      <c r="C1332" s="16">
        <v>42620</v>
      </c>
      <c r="D1332" s="3"/>
      <c r="E1332" s="4"/>
      <c r="F1332" s="3"/>
      <c r="G1332" s="10" t="s">
        <v>13</v>
      </c>
      <c r="H1332" s="17">
        <v>7.9449436054291733E-3</v>
      </c>
      <c r="I1332" s="4"/>
      <c r="J1332" s="4"/>
      <c r="K1332" s="4"/>
      <c r="L1332" s="4" t="str">
        <f>IF(K1332="","",IF(H1332="","",K1332/H1332))</f>
        <v/>
      </c>
      <c r="M1332" s="7"/>
      <c r="N1332" s="4"/>
      <c r="O1332" s="7"/>
      <c r="P1332" s="3"/>
      <c r="Q1332" s="4"/>
      <c r="R1332" s="3"/>
      <c r="S1332" s="4">
        <v>0.15</v>
      </c>
      <c r="T1332" s="8">
        <v>17.07</v>
      </c>
      <c r="U1332" s="8">
        <v>9.14</v>
      </c>
      <c r="V1332" s="4">
        <v>3.72</v>
      </c>
      <c r="W1332" s="4">
        <v>0</v>
      </c>
      <c r="X1332" s="4">
        <f>IF(T1332="","",IF(W1332="","",(T1332-U1332-V1332-W1332)))</f>
        <v>4.2099999999999991</v>
      </c>
      <c r="Y1332" s="9">
        <f>IF(U1332="","",U1332/$T1332)</f>
        <v>0.53544229642647923</v>
      </c>
      <c r="Z1332" s="9">
        <f>IF(V1332="","",V1332/$T1332)</f>
        <v>0.2179261862917399</v>
      </c>
      <c r="AA1332" s="9">
        <f>IF(W1332="","",W1332/$T1332)</f>
        <v>0</v>
      </c>
      <c r="AB1332" s="9">
        <f>IF(X1332="","",X1332/$T1332)</f>
        <v>0.24663151728178084</v>
      </c>
      <c r="AC1332" s="9"/>
      <c r="AD1332" s="8"/>
      <c r="AE1332" s="10">
        <v>2016</v>
      </c>
      <c r="AF1332" s="7"/>
      <c r="AG1332" s="7"/>
      <c r="AH1332" s="12" t="s">
        <v>14</v>
      </c>
      <c r="AI1332" s="12"/>
      <c r="AJ1332" s="32" t="str">
        <f>IF(AE1332&lt;&gt;AE1331,"1",IF(C1332&gt;C1331,AJ1331+1,"1"))</f>
        <v>1</v>
      </c>
      <c r="AK1332" s="10" t="str">
        <f>IF(G1332="Top",AJ1332*1,IF(G1332="Bottom",AJ1332+10,""))</f>
        <v/>
      </c>
      <c r="AL1332" s="11" t="s">
        <v>17</v>
      </c>
      <c r="AN1332" s="10"/>
      <c r="AO1332" s="10"/>
      <c r="AP1332" s="7"/>
      <c r="AQ1332" s="10"/>
      <c r="AR1332" s="10"/>
      <c r="AS1332" s="10"/>
      <c r="AT1332" s="10"/>
      <c r="AU1332" s="10"/>
      <c r="AV1332" s="10"/>
      <c r="AW1332" s="10"/>
      <c r="AX1332" s="10"/>
      <c r="AY1332" s="10"/>
      <c r="AZ1332" s="10"/>
      <c r="BA1332" s="10"/>
      <c r="BB1332" s="10"/>
      <c r="BC1332" s="10"/>
      <c r="BD1332" s="10"/>
      <c r="BE1332" s="10"/>
    </row>
    <row r="1333" spans="1:57" s="11" customFormat="1" ht="11.25" hidden="1" x14ac:dyDescent="0.2">
      <c r="A1333" s="15">
        <v>49</v>
      </c>
      <c r="B1333" s="12" t="s">
        <v>12</v>
      </c>
      <c r="C1333" s="16">
        <v>42620</v>
      </c>
      <c r="D1333" s="3"/>
      <c r="E1333" s="4"/>
      <c r="F1333" s="3"/>
      <c r="G1333" s="10" t="s">
        <v>13</v>
      </c>
      <c r="H1333" s="17">
        <v>1.3966736761613457E-2</v>
      </c>
      <c r="I1333" s="4"/>
      <c r="J1333" s="4"/>
      <c r="K1333" s="4"/>
      <c r="L1333" s="4" t="str">
        <f>IF(K1333="","",IF(H1333="","",K1333/H1333))</f>
        <v/>
      </c>
      <c r="M1333" s="7"/>
      <c r="N1333" s="4"/>
      <c r="O1333" s="7"/>
      <c r="P1333" s="3"/>
      <c r="Q1333" s="4"/>
      <c r="R1333" s="3"/>
      <c r="S1333" s="4">
        <v>0.15</v>
      </c>
      <c r="T1333" s="8">
        <v>21.1</v>
      </c>
      <c r="U1333" s="8">
        <v>14.92</v>
      </c>
      <c r="V1333" s="4">
        <v>2.66</v>
      </c>
      <c r="W1333" s="4">
        <v>0</v>
      </c>
      <c r="X1333" s="4">
        <f>IF(T1333="","",IF(W1333="","",(T1333-U1333-V1333-W1333)))</f>
        <v>3.5200000000000014</v>
      </c>
      <c r="Y1333" s="9">
        <f>IF(U1333="","",U1333/$T1333)</f>
        <v>0.70710900473933647</v>
      </c>
      <c r="Z1333" s="9">
        <f>IF(V1333="","",V1333/$T1333)</f>
        <v>0.12606635071090047</v>
      </c>
      <c r="AA1333" s="9">
        <f>IF(W1333="","",W1333/$T1333)</f>
        <v>0</v>
      </c>
      <c r="AB1333" s="9">
        <f>IF(X1333="","",X1333/$T1333)</f>
        <v>0.16682464454976309</v>
      </c>
      <c r="AC1333" s="9"/>
      <c r="AD1333" s="8"/>
      <c r="AE1333" s="10">
        <v>2016</v>
      </c>
      <c r="AF1333" s="7"/>
      <c r="AG1333" s="7"/>
      <c r="AH1333" s="12" t="s">
        <v>14</v>
      </c>
      <c r="AI1333" s="12"/>
      <c r="AJ1333" s="32" t="str">
        <f>IF(AE1333&lt;&gt;AE1332,"1",IF(C1333&gt;C1332,AJ1332+1,"1"))</f>
        <v>1</v>
      </c>
      <c r="AK1333" s="10" t="str">
        <f>IF(G1333="Top",AJ1333*1,IF(G1333="Bottom",AJ1333+10,""))</f>
        <v/>
      </c>
      <c r="AL1333" s="11" t="s">
        <v>1689</v>
      </c>
      <c r="AN1333" s="10"/>
      <c r="AO1333" s="10"/>
      <c r="AP1333" s="7"/>
      <c r="AQ1333" s="10"/>
      <c r="AR1333" s="10"/>
      <c r="AS1333" s="10"/>
      <c r="AT1333" s="10"/>
      <c r="AU1333" s="10"/>
      <c r="AV1333" s="10"/>
      <c r="AW1333" s="10"/>
      <c r="AX1333" s="10"/>
      <c r="AY1333" s="10"/>
      <c r="AZ1333" s="10"/>
      <c r="BA1333" s="10"/>
      <c r="BB1333" s="10"/>
      <c r="BC1333" s="10"/>
      <c r="BD1333" s="10"/>
      <c r="BE1333" s="10"/>
    </row>
    <row r="1334" spans="1:57" s="11" customFormat="1" ht="11.25" hidden="1" x14ac:dyDescent="0.2">
      <c r="A1334" s="15">
        <v>49</v>
      </c>
      <c r="B1334" s="12" t="s">
        <v>12</v>
      </c>
      <c r="C1334" s="16">
        <v>42626</v>
      </c>
      <c r="D1334" s="3"/>
      <c r="E1334" s="4"/>
      <c r="F1334" s="3">
        <v>11</v>
      </c>
      <c r="G1334" s="7" t="s">
        <v>1</v>
      </c>
      <c r="H1334" s="17">
        <v>4.9599999999999998E-2</v>
      </c>
      <c r="I1334" s="4"/>
      <c r="J1334" s="4" t="s">
        <v>35</v>
      </c>
      <c r="K1334" s="4"/>
      <c r="L1334" s="4" t="str">
        <f>IF(K1334="","",IF(H1334="","",K1334/H1334))</f>
        <v/>
      </c>
      <c r="M1334" s="7"/>
      <c r="N1334" s="4"/>
      <c r="O1334" s="7"/>
      <c r="P1334" s="3"/>
      <c r="Q1334" s="4"/>
      <c r="R1334" s="3"/>
      <c r="S1334" s="4"/>
      <c r="T1334" s="8"/>
      <c r="U1334" s="8"/>
      <c r="V1334" s="4"/>
      <c r="W1334" s="4"/>
      <c r="X1334" s="4" t="str">
        <f>IF(T1334="","",IF(W1334="","",(T1334-U1334-V1334-W1334)))</f>
        <v/>
      </c>
      <c r="Y1334" s="9" t="str">
        <f>IF(U1334="","",U1334/$T1334)</f>
        <v/>
      </c>
      <c r="Z1334" s="9" t="str">
        <f>IF(V1334="","",V1334/$T1334)</f>
        <v/>
      </c>
      <c r="AA1334" s="9" t="str">
        <f>IF(W1334="","",W1334/$T1334)</f>
        <v/>
      </c>
      <c r="AB1334" s="9" t="str">
        <f>IF(X1334="","",X1334/$T1334)</f>
        <v/>
      </c>
      <c r="AC1334" s="9"/>
      <c r="AD1334" s="8"/>
      <c r="AE1334" s="10">
        <v>2016</v>
      </c>
      <c r="AF1334" s="7"/>
      <c r="AG1334" s="7">
        <v>29</v>
      </c>
      <c r="AH1334" s="12" t="s">
        <v>14</v>
      </c>
      <c r="AI1334" s="12"/>
      <c r="AJ1334" s="32">
        <f>IF(AE1334&lt;&gt;AE1333,"1",IF(C1334&gt;C1333,AJ1333+1,"1"))</f>
        <v>2</v>
      </c>
      <c r="AK1334" s="10">
        <f>IF(G1334="Top",AJ1334*1,IF(G1334="Bottom",AJ1334+10,""))</f>
        <v>12</v>
      </c>
      <c r="AL1334" s="11" t="s">
        <v>2153</v>
      </c>
      <c r="AN1334" s="10"/>
      <c r="AO1334" s="10"/>
      <c r="AP1334" s="7"/>
      <c r="AQ1334" s="10"/>
      <c r="AR1334" s="10"/>
      <c r="AS1334" s="10"/>
      <c r="AT1334" s="10"/>
      <c r="AU1334" s="10"/>
      <c r="AV1334" s="10"/>
      <c r="AW1334" s="10"/>
      <c r="AX1334" s="10"/>
      <c r="AY1334" s="10"/>
      <c r="AZ1334" s="10"/>
      <c r="BA1334" s="10"/>
      <c r="BB1334" s="10"/>
      <c r="BC1334" s="10"/>
      <c r="BD1334" s="10"/>
      <c r="BE1334" s="10"/>
    </row>
    <row r="1335" spans="1:57" s="11" customFormat="1" ht="11.25" x14ac:dyDescent="0.2">
      <c r="A1335" s="15">
        <v>49</v>
      </c>
      <c r="B1335" s="12" t="s">
        <v>12</v>
      </c>
      <c r="C1335" s="16">
        <v>42626</v>
      </c>
      <c r="D1335" s="3">
        <v>11.5</v>
      </c>
      <c r="E1335" s="38">
        <v>1.05</v>
      </c>
      <c r="F1335" s="3">
        <v>1.5</v>
      </c>
      <c r="G1335" s="7" t="s">
        <v>4</v>
      </c>
      <c r="H1335" s="17">
        <v>6.9000000000000006E-2</v>
      </c>
      <c r="I1335" s="4" t="s">
        <v>35</v>
      </c>
      <c r="J1335" s="4" t="s">
        <v>35</v>
      </c>
      <c r="K1335" s="4">
        <v>0.751</v>
      </c>
      <c r="L1335" s="4">
        <f>IF(K1335="","",IF(H1335="","",K1335/H1335))</f>
        <v>10.884057971014492</v>
      </c>
      <c r="M1335" s="7">
        <v>12</v>
      </c>
      <c r="N1335" s="4">
        <v>8.42</v>
      </c>
      <c r="O1335" s="7">
        <v>223.9</v>
      </c>
      <c r="P1335" s="3"/>
      <c r="Q1335" s="38">
        <v>48.4</v>
      </c>
      <c r="R1335" s="3"/>
      <c r="S1335" s="4">
        <v>0.15</v>
      </c>
      <c r="T1335" s="8">
        <v>25.38</v>
      </c>
      <c r="U1335" s="8">
        <v>14.3</v>
      </c>
      <c r="V1335" s="4">
        <v>1.04</v>
      </c>
      <c r="W1335" s="4">
        <v>0</v>
      </c>
      <c r="X1335" s="4">
        <f>IF(T1335="","",IF(W1335="","",(T1335-U1335-V1335-W1335)))</f>
        <v>10.039999999999999</v>
      </c>
      <c r="Y1335" s="9">
        <f>IF(U1335="","",U1335/$T1335)</f>
        <v>0.56343577620173368</v>
      </c>
      <c r="Z1335" s="9">
        <f>IF(V1335="","",V1335/$T1335)</f>
        <v>4.0977147360126087E-2</v>
      </c>
      <c r="AA1335" s="9">
        <f>IF(W1335="","",W1335/$T1335)</f>
        <v>0</v>
      </c>
      <c r="AB1335" s="9">
        <f>IF(X1335="","",X1335/$T1335)</f>
        <v>0.39558707643814023</v>
      </c>
      <c r="AC1335" s="9"/>
      <c r="AD1335" s="8" t="s">
        <v>2154</v>
      </c>
      <c r="AE1335" s="10">
        <v>2016</v>
      </c>
      <c r="AF1335" s="7">
        <v>30</v>
      </c>
      <c r="AG1335" s="7">
        <v>30</v>
      </c>
      <c r="AH1335" s="12" t="s">
        <v>14</v>
      </c>
      <c r="AI1335" s="12"/>
      <c r="AJ1335" s="32" t="str">
        <f>IF(AE1335&lt;&gt;AE1334,"1",IF(C1335&gt;C1334,AJ1334+1,"1"))</f>
        <v>1</v>
      </c>
      <c r="AK1335" s="10">
        <v>6</v>
      </c>
      <c r="AL1335" s="11" t="s">
        <v>2155</v>
      </c>
      <c r="AN1335" s="10"/>
      <c r="AO1335" s="10"/>
      <c r="AP1335" s="7"/>
      <c r="AQ1335" s="10"/>
      <c r="AR1335" s="10"/>
      <c r="AS1335" s="10"/>
      <c r="AT1335" s="10"/>
      <c r="AU1335" s="10"/>
      <c r="AV1335" s="10"/>
      <c r="AW1335" s="10"/>
      <c r="AX1335" s="10"/>
      <c r="AY1335" s="10"/>
      <c r="AZ1335" s="10"/>
      <c r="BA1335" s="10"/>
      <c r="BB1335" s="10"/>
      <c r="BC1335" s="10"/>
      <c r="BD1335" s="10"/>
      <c r="BE1335" s="10"/>
    </row>
    <row r="1336" spans="1:57" s="11" customFormat="1" ht="11.25" hidden="1" x14ac:dyDescent="0.2">
      <c r="A1336" s="15">
        <v>49</v>
      </c>
      <c r="B1336" s="12" t="s">
        <v>12</v>
      </c>
      <c r="C1336" s="16">
        <v>42627</v>
      </c>
      <c r="D1336" s="3"/>
      <c r="E1336" s="4"/>
      <c r="F1336" s="3"/>
      <c r="G1336" s="10" t="s">
        <v>13</v>
      </c>
      <c r="H1336" s="17"/>
      <c r="I1336" s="4"/>
      <c r="J1336" s="4"/>
      <c r="K1336" s="4"/>
      <c r="L1336" s="4" t="str">
        <f>IF(K1336="","",IF(H1336="","",K1336/H1336))</f>
        <v/>
      </c>
      <c r="M1336" s="7"/>
      <c r="N1336" s="4"/>
      <c r="O1336" s="7"/>
      <c r="P1336" s="3"/>
      <c r="Q1336" s="4"/>
      <c r="R1336" s="3"/>
      <c r="S1336" s="4">
        <v>2.0543586133240486</v>
      </c>
      <c r="T1336" s="8">
        <v>149.5</v>
      </c>
      <c r="U1336" s="8">
        <v>142.25</v>
      </c>
      <c r="V1336" s="4">
        <v>0</v>
      </c>
      <c r="W1336" s="4">
        <v>0</v>
      </c>
      <c r="X1336" s="4">
        <f>IF(T1336="","",IF(W1336="","",(T1336-U1336-V1336-W1336)))</f>
        <v>7.25</v>
      </c>
      <c r="Y1336" s="9">
        <f>IF(U1336="","",U1336/$T1336)</f>
        <v>0.95150501672240806</v>
      </c>
      <c r="Z1336" s="9">
        <f>IF(V1336="","",V1336/$T1336)</f>
        <v>0</v>
      </c>
      <c r="AA1336" s="9">
        <f>IF(W1336="","",W1336/$T1336)</f>
        <v>0</v>
      </c>
      <c r="AB1336" s="9">
        <f>IF(X1336="","",X1336/$T1336)</f>
        <v>4.8494983277591976E-2</v>
      </c>
      <c r="AC1336" s="9"/>
      <c r="AD1336" s="8"/>
      <c r="AE1336" s="10">
        <v>2016</v>
      </c>
      <c r="AF1336" s="7"/>
      <c r="AG1336" s="7"/>
      <c r="AH1336" s="12" t="s">
        <v>14</v>
      </c>
      <c r="AI1336" s="12"/>
      <c r="AJ1336" s="32">
        <f>IF(AE1336&lt;&gt;AE1335,"1",IF(C1336&gt;C1335,AJ1335+1,"1"))</f>
        <v>2</v>
      </c>
      <c r="AK1336" s="10" t="str">
        <f>IF(G1336="Top",AJ1336*1,IF(G1336="Bottom",AJ1336+10,""))</f>
        <v/>
      </c>
      <c r="AL1336" s="11" t="s">
        <v>2156</v>
      </c>
      <c r="AN1336" s="10"/>
      <c r="AO1336" s="10"/>
      <c r="AP1336" s="7"/>
      <c r="AQ1336" s="10"/>
      <c r="AR1336" s="10"/>
      <c r="AS1336" s="10"/>
      <c r="AT1336" s="10"/>
      <c r="AU1336" s="10"/>
      <c r="AV1336" s="10"/>
      <c r="AW1336" s="10"/>
      <c r="AX1336" s="10"/>
      <c r="AY1336" s="10"/>
      <c r="AZ1336" s="10"/>
      <c r="BA1336" s="10"/>
      <c r="BB1336" s="10"/>
      <c r="BC1336" s="10"/>
      <c r="BD1336" s="10"/>
      <c r="BE1336" s="10"/>
    </row>
    <row r="1337" spans="1:57" s="11" customFormat="1" ht="11.25" hidden="1" x14ac:dyDescent="0.2">
      <c r="A1337" s="15">
        <v>49</v>
      </c>
      <c r="B1337" s="12" t="s">
        <v>12</v>
      </c>
      <c r="C1337" s="16">
        <v>42627</v>
      </c>
      <c r="D1337" s="3"/>
      <c r="E1337" s="4">
        <v>1</v>
      </c>
      <c r="F1337" s="3"/>
      <c r="G1337" s="10" t="s">
        <v>13</v>
      </c>
      <c r="H1337" s="17">
        <v>1.3679984706557062E-2</v>
      </c>
      <c r="I1337" s="4"/>
      <c r="J1337" s="4"/>
      <c r="K1337" s="4"/>
      <c r="L1337" s="4" t="str">
        <f>IF(K1337="","",IF(H1337="","",K1337/H1337))</f>
        <v/>
      </c>
      <c r="M1337" s="7"/>
      <c r="N1337" s="4"/>
      <c r="O1337" s="7">
        <v>305.60000000000002</v>
      </c>
      <c r="P1337" s="3"/>
      <c r="Q1337" s="4"/>
      <c r="R1337" s="3"/>
      <c r="S1337" s="4">
        <v>0.15</v>
      </c>
      <c r="T1337" s="8">
        <v>22.66</v>
      </c>
      <c r="U1337" s="8">
        <v>12.85</v>
      </c>
      <c r="V1337" s="4">
        <v>2.5</v>
      </c>
      <c r="W1337" s="4">
        <v>0</v>
      </c>
      <c r="X1337" s="4">
        <f>IF(T1337="","",IF(W1337="","",(T1337-U1337-V1337-W1337)))</f>
        <v>7.3100000000000005</v>
      </c>
      <c r="Y1337" s="9">
        <f>IF(U1337="","",U1337/$T1337)</f>
        <v>0.5670785525154457</v>
      </c>
      <c r="Z1337" s="9">
        <f>IF(V1337="","",V1337/$T1337)</f>
        <v>0.11032656663724624</v>
      </c>
      <c r="AA1337" s="9">
        <f>IF(W1337="","",W1337/$T1337)</f>
        <v>0</v>
      </c>
      <c r="AB1337" s="9">
        <f>IF(X1337="","",X1337/$T1337)</f>
        <v>0.32259488084730803</v>
      </c>
      <c r="AC1337" s="9"/>
      <c r="AD1337" s="8"/>
      <c r="AE1337" s="10">
        <v>2016</v>
      </c>
      <c r="AF1337" s="7"/>
      <c r="AG1337" s="7"/>
      <c r="AH1337" s="12" t="s">
        <v>14</v>
      </c>
      <c r="AI1337" s="12"/>
      <c r="AJ1337" s="32" t="str">
        <f>IF(AE1337&lt;&gt;AE1336,"1",IF(C1337&gt;C1336,AJ1336+1,"1"))</f>
        <v>1</v>
      </c>
      <c r="AK1337" s="10" t="str">
        <f>IF(G1337="Top",AJ1337*1,IF(G1337="Bottom",AJ1337+10,""))</f>
        <v/>
      </c>
      <c r="AL1337" s="11" t="s">
        <v>1687</v>
      </c>
      <c r="AN1337" s="10"/>
      <c r="AO1337" s="10"/>
      <c r="AP1337" s="7"/>
      <c r="AQ1337" s="10"/>
      <c r="AR1337" s="10"/>
      <c r="AS1337" s="10"/>
      <c r="AT1337" s="10"/>
      <c r="AU1337" s="10"/>
      <c r="AV1337" s="10"/>
      <c r="AW1337" s="10"/>
      <c r="AX1337" s="10"/>
      <c r="AY1337" s="10"/>
      <c r="AZ1337" s="10"/>
      <c r="BA1337" s="10"/>
      <c r="BB1337" s="10"/>
      <c r="BC1337" s="10"/>
      <c r="BD1337" s="10"/>
      <c r="BE1337" s="10"/>
    </row>
    <row r="1338" spans="1:57" s="11" customFormat="1" ht="11.25" hidden="1" x14ac:dyDescent="0.2">
      <c r="A1338" s="15">
        <v>49</v>
      </c>
      <c r="B1338" s="12" t="s">
        <v>12</v>
      </c>
      <c r="C1338" s="16">
        <v>42627</v>
      </c>
      <c r="D1338" s="3"/>
      <c r="E1338" s="4">
        <v>1.25</v>
      </c>
      <c r="F1338" s="3"/>
      <c r="G1338" s="10" t="s">
        <v>13</v>
      </c>
      <c r="H1338" s="17">
        <v>1.5782833110303957E-2</v>
      </c>
      <c r="I1338" s="4"/>
      <c r="J1338" s="4"/>
      <c r="K1338" s="4"/>
      <c r="L1338" s="4" t="str">
        <f>IF(K1338="","",IF(H1338="","",K1338/H1338))</f>
        <v/>
      </c>
      <c r="M1338" s="7"/>
      <c r="N1338" s="4"/>
      <c r="O1338" s="7">
        <v>301.3</v>
      </c>
      <c r="P1338" s="3"/>
      <c r="Q1338" s="4"/>
      <c r="R1338" s="3"/>
      <c r="S1338" s="4">
        <v>0.15</v>
      </c>
      <c r="T1338" s="8">
        <v>17.350000000000001</v>
      </c>
      <c r="U1338" s="8">
        <v>10.18</v>
      </c>
      <c r="V1338" s="4">
        <v>1.81</v>
      </c>
      <c r="W1338" s="4">
        <v>0</v>
      </c>
      <c r="X1338" s="4">
        <f>IF(T1338="","",IF(W1338="","",(T1338-U1338-V1338-W1338)))</f>
        <v>5.3600000000000012</v>
      </c>
      <c r="Y1338" s="9">
        <f>IF(U1338="","",U1338/$T1338)</f>
        <v>0.58674351585014406</v>
      </c>
      <c r="Z1338" s="9">
        <f>IF(V1338="","",V1338/$T1338)</f>
        <v>0.10432276657060519</v>
      </c>
      <c r="AA1338" s="9">
        <f>IF(W1338="","",W1338/$T1338)</f>
        <v>0</v>
      </c>
      <c r="AB1338" s="9">
        <f>IF(X1338="","",X1338/$T1338)</f>
        <v>0.30893371757925076</v>
      </c>
      <c r="AC1338" s="9"/>
      <c r="AD1338" s="8"/>
      <c r="AE1338" s="10">
        <v>2016</v>
      </c>
      <c r="AF1338" s="7"/>
      <c r="AG1338" s="7"/>
      <c r="AH1338" s="12" t="s">
        <v>14</v>
      </c>
      <c r="AI1338" s="12"/>
      <c r="AJ1338" s="32" t="str">
        <f>IF(AE1338&lt;&gt;AE1337,"1",IF(C1338&gt;C1337,AJ1337+1,"1"))</f>
        <v>1</v>
      </c>
      <c r="AK1338" s="10" t="str">
        <f>IF(G1338="Top",AJ1338*1,IF(G1338="Bottom",AJ1338+10,""))</f>
        <v/>
      </c>
      <c r="AL1338" s="11" t="s">
        <v>16</v>
      </c>
      <c r="AN1338" s="10"/>
      <c r="AO1338" s="10"/>
      <c r="AP1338" s="7"/>
      <c r="AQ1338" s="10"/>
      <c r="AR1338" s="10"/>
      <c r="AS1338" s="10"/>
      <c r="AT1338" s="10"/>
      <c r="AU1338" s="10"/>
      <c r="AV1338" s="10"/>
      <c r="AW1338" s="10"/>
      <c r="AX1338" s="10"/>
      <c r="AY1338" s="10"/>
      <c r="AZ1338" s="10"/>
      <c r="BA1338" s="10"/>
      <c r="BB1338" s="10"/>
      <c r="BC1338" s="10"/>
      <c r="BD1338" s="10"/>
      <c r="BE1338" s="10"/>
    </row>
    <row r="1339" spans="1:57" s="11" customFormat="1" ht="11.25" hidden="1" x14ac:dyDescent="0.2">
      <c r="A1339" s="15">
        <v>49</v>
      </c>
      <c r="B1339" s="12" t="s">
        <v>12</v>
      </c>
      <c r="C1339" s="16">
        <v>42627</v>
      </c>
      <c r="D1339" s="3"/>
      <c r="E1339" s="4"/>
      <c r="F1339" s="3"/>
      <c r="G1339" s="10" t="s">
        <v>13</v>
      </c>
      <c r="H1339" s="17"/>
      <c r="I1339" s="4"/>
      <c r="J1339" s="4"/>
      <c r="K1339" s="4"/>
      <c r="L1339" s="4" t="str">
        <f>IF(K1339="","",IF(H1339="","",K1339/H1339))</f>
        <v/>
      </c>
      <c r="M1339" s="7"/>
      <c r="N1339" s="4"/>
      <c r="O1339" s="7"/>
      <c r="P1339" s="3"/>
      <c r="Q1339" s="4"/>
      <c r="R1339" s="3"/>
      <c r="S1339" s="4">
        <v>2.5051915596228946</v>
      </c>
      <c r="T1339" s="8">
        <v>149.5</v>
      </c>
      <c r="U1339" s="8">
        <v>142.25</v>
      </c>
      <c r="V1339" s="4">
        <v>0</v>
      </c>
      <c r="W1339" s="4">
        <v>0</v>
      </c>
      <c r="X1339" s="4">
        <f>IF(T1339="","",IF(W1339="","",(T1339-U1339-V1339-W1339)))</f>
        <v>7.25</v>
      </c>
      <c r="Y1339" s="9">
        <f>IF(U1339="","",U1339/$T1339)</f>
        <v>0.95150501672240806</v>
      </c>
      <c r="Z1339" s="9">
        <f>IF(V1339="","",V1339/$T1339)</f>
        <v>0</v>
      </c>
      <c r="AA1339" s="9">
        <f>IF(W1339="","",W1339/$T1339)</f>
        <v>0</v>
      </c>
      <c r="AB1339" s="9">
        <f>IF(X1339="","",X1339/$T1339)</f>
        <v>4.8494983277591976E-2</v>
      </c>
      <c r="AC1339" s="9"/>
      <c r="AD1339" s="8"/>
      <c r="AE1339" s="10">
        <v>2016</v>
      </c>
      <c r="AF1339" s="7"/>
      <c r="AG1339" s="7"/>
      <c r="AH1339" s="12" t="s">
        <v>14</v>
      </c>
      <c r="AI1339" s="12"/>
      <c r="AJ1339" s="32" t="str">
        <f>IF(AE1339&lt;&gt;AE1338,"1",IF(C1339&gt;C1338,AJ1338+1,"1"))</f>
        <v>1</v>
      </c>
      <c r="AK1339" s="10" t="str">
        <f>IF(G1339="Top",AJ1339*1,IF(G1339="Bottom",AJ1339+10,""))</f>
        <v/>
      </c>
      <c r="AL1339" s="11" t="s">
        <v>2157</v>
      </c>
      <c r="AN1339" s="10"/>
      <c r="AO1339" s="10"/>
      <c r="AP1339" s="7"/>
      <c r="AQ1339" s="10"/>
      <c r="AR1339" s="10"/>
      <c r="AS1339" s="10"/>
      <c r="AT1339" s="10"/>
      <c r="AU1339" s="10"/>
      <c r="AV1339" s="10"/>
      <c r="AW1339" s="10"/>
      <c r="AX1339" s="10"/>
      <c r="AY1339" s="10"/>
      <c r="AZ1339" s="10"/>
      <c r="BA1339" s="10"/>
      <c r="BB1339" s="10"/>
      <c r="BC1339" s="10"/>
      <c r="BD1339" s="10"/>
      <c r="BE1339" s="10"/>
    </row>
    <row r="1340" spans="1:57" s="11" customFormat="1" ht="11.25" hidden="1" x14ac:dyDescent="0.2">
      <c r="A1340" s="15">
        <v>49</v>
      </c>
      <c r="B1340" s="12" t="s">
        <v>12</v>
      </c>
      <c r="C1340" s="16">
        <v>42627</v>
      </c>
      <c r="D1340" s="3"/>
      <c r="E1340" s="4">
        <v>1.1499999999999999</v>
      </c>
      <c r="F1340" s="3"/>
      <c r="G1340" s="10" t="s">
        <v>13</v>
      </c>
      <c r="H1340" s="17">
        <v>1.6451921238768874E-2</v>
      </c>
      <c r="I1340" s="4"/>
      <c r="J1340" s="4"/>
      <c r="K1340" s="4"/>
      <c r="L1340" s="4" t="str">
        <f>IF(K1340="","",IF(H1340="","",K1340/H1340))</f>
        <v/>
      </c>
      <c r="M1340" s="7"/>
      <c r="N1340" s="4"/>
      <c r="O1340" s="7">
        <v>305.7</v>
      </c>
      <c r="P1340" s="3"/>
      <c r="Q1340" s="4"/>
      <c r="R1340" s="3"/>
      <c r="S1340" s="4">
        <v>0.15</v>
      </c>
      <c r="T1340" s="8">
        <v>14.2</v>
      </c>
      <c r="U1340" s="8">
        <v>6.68</v>
      </c>
      <c r="V1340" s="4">
        <v>3.11</v>
      </c>
      <c r="W1340" s="4">
        <v>0</v>
      </c>
      <c r="X1340" s="4">
        <f>IF(T1340="","",IF(W1340="","",(T1340-U1340-V1340-W1340)))</f>
        <v>4.41</v>
      </c>
      <c r="Y1340" s="9">
        <f>IF(U1340="","",U1340/$T1340)</f>
        <v>0.47042253521126759</v>
      </c>
      <c r="Z1340" s="9">
        <f>IF(V1340="","",V1340/$T1340)</f>
        <v>0.21901408450704227</v>
      </c>
      <c r="AA1340" s="9">
        <f>IF(W1340="","",W1340/$T1340)</f>
        <v>0</v>
      </c>
      <c r="AB1340" s="9">
        <f>IF(X1340="","",X1340/$T1340)</f>
        <v>0.31056338028169017</v>
      </c>
      <c r="AC1340" s="9"/>
      <c r="AD1340" s="8"/>
      <c r="AE1340" s="10">
        <v>2016</v>
      </c>
      <c r="AF1340" s="7"/>
      <c r="AG1340" s="7"/>
      <c r="AH1340" s="12" t="s">
        <v>14</v>
      </c>
      <c r="AI1340" s="12"/>
      <c r="AJ1340" s="32" t="str">
        <f>IF(AE1340&lt;&gt;AE1339,"1",IF(C1340&gt;C1339,AJ1339+1,"1"))</f>
        <v>1</v>
      </c>
      <c r="AK1340" s="10" t="str">
        <f>IF(G1340="Top",AJ1340*1,IF(G1340="Bottom",AJ1340+10,""))</f>
        <v/>
      </c>
      <c r="AL1340" s="11" t="s">
        <v>17</v>
      </c>
      <c r="AN1340" s="10"/>
      <c r="AO1340" s="10"/>
      <c r="AP1340" s="7"/>
      <c r="AQ1340" s="10"/>
      <c r="AR1340" s="10"/>
      <c r="AS1340" s="10"/>
      <c r="AT1340" s="10"/>
      <c r="AU1340" s="10"/>
      <c r="AV1340" s="10"/>
      <c r="AW1340" s="10"/>
      <c r="AX1340" s="10"/>
      <c r="AY1340" s="10"/>
      <c r="AZ1340" s="10"/>
      <c r="BA1340" s="10"/>
      <c r="BB1340" s="10"/>
      <c r="BC1340" s="10"/>
      <c r="BD1340" s="10"/>
      <c r="BE1340" s="10"/>
    </row>
    <row r="1341" spans="1:57" s="11" customFormat="1" ht="11.25" hidden="1" x14ac:dyDescent="0.2">
      <c r="A1341" s="15">
        <v>49</v>
      </c>
      <c r="B1341" s="12" t="s">
        <v>12</v>
      </c>
      <c r="C1341" s="16">
        <v>42627</v>
      </c>
      <c r="D1341" s="3"/>
      <c r="E1341" s="4">
        <v>1.3</v>
      </c>
      <c r="F1341" s="3"/>
      <c r="G1341" s="10" t="s">
        <v>13</v>
      </c>
      <c r="H1341" s="17">
        <v>6.2244312750908051E-3</v>
      </c>
      <c r="I1341" s="4"/>
      <c r="J1341" s="4"/>
      <c r="K1341" s="4"/>
      <c r="L1341" s="4" t="str">
        <f>IF(K1341="","",IF(H1341="","",K1341/H1341))</f>
        <v/>
      </c>
      <c r="M1341" s="7"/>
      <c r="N1341" s="4"/>
      <c r="O1341" s="7">
        <v>304.89999999999998</v>
      </c>
      <c r="P1341" s="3"/>
      <c r="Q1341" s="4"/>
      <c r="R1341" s="3"/>
      <c r="S1341" s="4">
        <v>0.15</v>
      </c>
      <c r="T1341" s="8">
        <v>9.73</v>
      </c>
      <c r="U1341" s="8">
        <v>5.67</v>
      </c>
      <c r="V1341" s="4">
        <v>1.29</v>
      </c>
      <c r="W1341" s="4">
        <v>0</v>
      </c>
      <c r="X1341" s="4">
        <f>IF(T1341="","",IF(W1341="","",(T1341-U1341-V1341-W1341)))</f>
        <v>2.7700000000000005</v>
      </c>
      <c r="Y1341" s="9">
        <f>IF(U1341="","",U1341/$T1341)</f>
        <v>0.58273381294964022</v>
      </c>
      <c r="Z1341" s="9">
        <f>IF(V1341="","",V1341/$T1341)</f>
        <v>0.13257965056526208</v>
      </c>
      <c r="AA1341" s="9">
        <f>IF(W1341="","",W1341/$T1341)</f>
        <v>0</v>
      </c>
      <c r="AB1341" s="9">
        <f>IF(X1341="","",X1341/$T1341)</f>
        <v>0.28468653648509767</v>
      </c>
      <c r="AC1341" s="9"/>
      <c r="AD1341" s="8"/>
      <c r="AE1341" s="10">
        <v>2016</v>
      </c>
      <c r="AF1341" s="7"/>
      <c r="AG1341" s="7"/>
      <c r="AH1341" s="12" t="s">
        <v>14</v>
      </c>
      <c r="AI1341" s="12"/>
      <c r="AJ1341" s="32" t="str">
        <f>IF(AE1341&lt;&gt;AE1340,"1",IF(C1341&gt;C1340,AJ1340+1,"1"))</f>
        <v>1</v>
      </c>
      <c r="AK1341" s="10" t="str">
        <f>IF(G1341="Top",AJ1341*1,IF(G1341="Bottom",AJ1341+10,""))</f>
        <v/>
      </c>
      <c r="AL1341" s="11" t="s">
        <v>1689</v>
      </c>
      <c r="AN1341" s="10"/>
      <c r="AO1341" s="10"/>
      <c r="AP1341" s="7"/>
      <c r="AQ1341" s="10"/>
      <c r="AR1341" s="10"/>
      <c r="AS1341" s="10"/>
      <c r="AT1341" s="10"/>
      <c r="AU1341" s="10"/>
      <c r="AV1341" s="10"/>
      <c r="AW1341" s="10"/>
      <c r="AX1341" s="10"/>
      <c r="AY1341" s="10"/>
      <c r="AZ1341" s="10"/>
      <c r="BA1341" s="10"/>
      <c r="BB1341" s="10"/>
      <c r="BC1341" s="10"/>
      <c r="BD1341" s="10"/>
      <c r="BE1341" s="10"/>
    </row>
    <row r="1342" spans="1:57" s="11" customFormat="1" ht="11.25" hidden="1" x14ac:dyDescent="0.2">
      <c r="A1342" s="15">
        <v>49</v>
      </c>
      <c r="B1342" s="12" t="s">
        <v>12</v>
      </c>
      <c r="C1342" s="16">
        <v>42634</v>
      </c>
      <c r="D1342" s="3"/>
      <c r="E1342" s="4">
        <v>0.6</v>
      </c>
      <c r="F1342" s="3"/>
      <c r="G1342" s="10" t="s">
        <v>13</v>
      </c>
      <c r="H1342" s="17">
        <v>3.920091760657618E-2</v>
      </c>
      <c r="I1342" s="4"/>
      <c r="J1342" s="4"/>
      <c r="K1342" s="4"/>
      <c r="L1342" s="4" t="str">
        <f>IF(K1342="","",IF(H1342="","",K1342/H1342))</f>
        <v/>
      </c>
      <c r="M1342" s="7"/>
      <c r="N1342" s="4"/>
      <c r="O1342" s="7">
        <v>303.2</v>
      </c>
      <c r="P1342" s="3"/>
      <c r="Q1342" s="4"/>
      <c r="R1342" s="3"/>
      <c r="S1342" s="4">
        <v>0.40060108746100664</v>
      </c>
      <c r="T1342" s="8">
        <v>105.63</v>
      </c>
      <c r="U1342" s="8">
        <v>98.46</v>
      </c>
      <c r="V1342" s="4">
        <v>0</v>
      </c>
      <c r="W1342" s="4">
        <v>0</v>
      </c>
      <c r="X1342" s="4">
        <f>IF(T1342="","",IF(W1342="","",(T1342-U1342-V1342-W1342)))</f>
        <v>7.1700000000000017</v>
      </c>
      <c r="Y1342" s="9">
        <f>IF(U1342="","",U1342/$T1342)</f>
        <v>0.93212155637602956</v>
      </c>
      <c r="Z1342" s="9">
        <f>IF(V1342="","",V1342/$T1342)</f>
        <v>0</v>
      </c>
      <c r="AA1342" s="9">
        <f>IF(W1342="","",W1342/$T1342)</f>
        <v>0</v>
      </c>
      <c r="AB1342" s="9">
        <f>IF(X1342="","",X1342/$T1342)</f>
        <v>6.7878443623970483E-2</v>
      </c>
      <c r="AC1342" s="9"/>
      <c r="AD1342" s="8"/>
      <c r="AE1342" s="10">
        <v>2016</v>
      </c>
      <c r="AF1342" s="7"/>
      <c r="AG1342" s="7"/>
      <c r="AH1342" s="12" t="s">
        <v>14</v>
      </c>
      <c r="AI1342" s="12"/>
      <c r="AJ1342" s="32">
        <f>IF(AE1342&lt;&gt;AE1341,"1",IF(C1342&gt;C1341,AJ1341+1,"1"))</f>
        <v>2</v>
      </c>
      <c r="AK1342" s="10" t="str">
        <f>IF(G1342="Top",AJ1342*1,IF(G1342="Bottom",AJ1342+10,""))</f>
        <v/>
      </c>
      <c r="AL1342" s="11" t="s">
        <v>1687</v>
      </c>
      <c r="AN1342" s="10"/>
      <c r="AO1342" s="10"/>
      <c r="AP1342" s="7"/>
      <c r="AQ1342" s="10"/>
      <c r="AR1342" s="10"/>
      <c r="AS1342" s="10"/>
      <c r="AT1342" s="10"/>
      <c r="AU1342" s="10"/>
      <c r="AV1342" s="10"/>
      <c r="AW1342" s="10"/>
      <c r="AX1342" s="10"/>
      <c r="AY1342" s="10"/>
      <c r="AZ1342" s="10"/>
      <c r="BA1342" s="10"/>
      <c r="BB1342" s="10"/>
      <c r="BC1342" s="10"/>
      <c r="BD1342" s="10"/>
      <c r="BE1342" s="10"/>
    </row>
    <row r="1343" spans="1:57" s="11" customFormat="1" ht="11.25" hidden="1" x14ac:dyDescent="0.2">
      <c r="A1343" s="15">
        <v>49</v>
      </c>
      <c r="B1343" s="12" t="s">
        <v>12</v>
      </c>
      <c r="C1343" s="16">
        <v>42634</v>
      </c>
      <c r="D1343" s="3"/>
      <c r="E1343" s="4"/>
      <c r="F1343" s="3"/>
      <c r="G1343" s="10" t="s">
        <v>13</v>
      </c>
      <c r="H1343" s="17"/>
      <c r="I1343" s="4"/>
      <c r="J1343" s="4"/>
      <c r="K1343" s="4"/>
      <c r="L1343" s="4" t="str">
        <f>IF(K1343="","",IF(H1343="","",K1343/H1343))</f>
        <v/>
      </c>
      <c r="M1343" s="7"/>
      <c r="N1343" s="4"/>
      <c r="O1343" s="7"/>
      <c r="P1343" s="3"/>
      <c r="Q1343" s="4"/>
      <c r="R1343" s="3"/>
      <c r="S1343" s="4">
        <v>1.9689008969581814</v>
      </c>
      <c r="T1343" s="8">
        <v>136.75</v>
      </c>
      <c r="U1343" s="8">
        <v>136.75</v>
      </c>
      <c r="V1343" s="4">
        <v>0</v>
      </c>
      <c r="W1343" s="4">
        <v>0</v>
      </c>
      <c r="X1343" s="4">
        <f>IF(T1343="","",IF(W1343="","",(T1343-U1343-V1343-W1343)))</f>
        <v>0</v>
      </c>
      <c r="Y1343" s="9">
        <f>IF(U1343="","",U1343/$T1343)</f>
        <v>1</v>
      </c>
      <c r="Z1343" s="9">
        <f>IF(V1343="","",V1343/$T1343)</f>
        <v>0</v>
      </c>
      <c r="AA1343" s="9">
        <f>IF(W1343="","",W1343/$T1343)</f>
        <v>0</v>
      </c>
      <c r="AB1343" s="9">
        <f>IF(X1343="","",X1343/$T1343)</f>
        <v>0</v>
      </c>
      <c r="AC1343" s="9"/>
      <c r="AD1343" s="8"/>
      <c r="AE1343" s="10">
        <v>2016</v>
      </c>
      <c r="AF1343" s="7"/>
      <c r="AG1343" s="7"/>
      <c r="AH1343" s="12" t="s">
        <v>14</v>
      </c>
      <c r="AI1343" s="12"/>
      <c r="AJ1343" s="32" t="str">
        <f>IF(AE1343&lt;&gt;AE1342,"1",IF(C1343&gt;C1342,AJ1342+1,"1"))</f>
        <v>1</v>
      </c>
      <c r="AK1343" s="10" t="str">
        <f>IF(G1343="Top",AJ1343*1,IF(G1343="Bottom",AJ1343+10,""))</f>
        <v/>
      </c>
      <c r="AL1343" s="11" t="s">
        <v>2290</v>
      </c>
      <c r="AN1343" s="10"/>
      <c r="AO1343" s="10"/>
      <c r="AP1343" s="7"/>
      <c r="AQ1343" s="10"/>
      <c r="AR1343" s="10"/>
      <c r="AS1343" s="10"/>
      <c r="AT1343" s="10"/>
      <c r="AU1343" s="10"/>
      <c r="AV1343" s="10"/>
      <c r="AW1343" s="10"/>
      <c r="AX1343" s="10"/>
      <c r="AY1343" s="10"/>
      <c r="AZ1343" s="10"/>
      <c r="BA1343" s="10"/>
      <c r="BB1343" s="10"/>
      <c r="BC1343" s="10"/>
      <c r="BD1343" s="10"/>
      <c r="BE1343" s="10"/>
    </row>
    <row r="1344" spans="1:57" s="11" customFormat="1" ht="11.25" hidden="1" x14ac:dyDescent="0.2">
      <c r="A1344" s="15">
        <v>49</v>
      </c>
      <c r="B1344" s="12" t="s">
        <v>12</v>
      </c>
      <c r="C1344" s="16">
        <v>42634</v>
      </c>
      <c r="D1344" s="3"/>
      <c r="E1344" s="4">
        <v>1</v>
      </c>
      <c r="F1344" s="3"/>
      <c r="G1344" s="10" t="s">
        <v>13</v>
      </c>
      <c r="H1344" s="17">
        <v>2.4672146817052189E-2</v>
      </c>
      <c r="I1344" s="4"/>
      <c r="J1344" s="4"/>
      <c r="K1344" s="4"/>
      <c r="L1344" s="4" t="str">
        <f>IF(K1344="","",IF(H1344="","",K1344/H1344))</f>
        <v/>
      </c>
      <c r="M1344" s="7"/>
      <c r="N1344" s="4"/>
      <c r="O1344" s="7">
        <v>299.7</v>
      </c>
      <c r="P1344" s="3"/>
      <c r="Q1344" s="4"/>
      <c r="R1344" s="3"/>
      <c r="S1344" s="4">
        <v>0.15</v>
      </c>
      <c r="T1344" s="8">
        <v>16.71</v>
      </c>
      <c r="U1344" s="8">
        <v>13.18</v>
      </c>
      <c r="V1344" s="4">
        <v>0.28000000000000003</v>
      </c>
      <c r="W1344" s="4">
        <v>0</v>
      </c>
      <c r="X1344" s="4">
        <f>IF(T1344="","",IF(W1344="","",(T1344-U1344-V1344-W1344)))</f>
        <v>3.2500000000000009</v>
      </c>
      <c r="Y1344" s="9">
        <f>IF(U1344="","",U1344/$T1344)</f>
        <v>0.78874925194494305</v>
      </c>
      <c r="Z1344" s="9">
        <f>IF(V1344="","",V1344/$T1344)</f>
        <v>1.6756433273488931E-2</v>
      </c>
      <c r="AA1344" s="9">
        <f>IF(W1344="","",W1344/$T1344)</f>
        <v>0</v>
      </c>
      <c r="AB1344" s="9">
        <f>IF(X1344="","",X1344/$T1344)</f>
        <v>0.19449431478156798</v>
      </c>
      <c r="AC1344" s="9"/>
      <c r="AD1344" s="8"/>
      <c r="AE1344" s="10">
        <v>2016</v>
      </c>
      <c r="AF1344" s="7"/>
      <c r="AG1344" s="7"/>
      <c r="AH1344" s="12" t="s">
        <v>14</v>
      </c>
      <c r="AI1344" s="12"/>
      <c r="AJ1344" s="32" t="str">
        <f>IF(AE1344&lt;&gt;AE1343,"1",IF(C1344&gt;C1343,AJ1343+1,"1"))</f>
        <v>1</v>
      </c>
      <c r="AK1344" s="10" t="str">
        <f>IF(G1344="Top",AJ1344*1,IF(G1344="Bottom",AJ1344+10,""))</f>
        <v/>
      </c>
      <c r="AL1344" s="11" t="s">
        <v>16</v>
      </c>
      <c r="AN1344" s="10"/>
      <c r="AO1344" s="10"/>
      <c r="AP1344" s="7"/>
      <c r="AQ1344" s="10"/>
      <c r="AR1344" s="10"/>
      <c r="AS1344" s="10"/>
      <c r="AT1344" s="10"/>
      <c r="AU1344" s="10"/>
      <c r="AV1344" s="10"/>
      <c r="AW1344" s="10"/>
      <c r="AX1344" s="10"/>
      <c r="AY1344" s="10"/>
      <c r="AZ1344" s="10"/>
      <c r="BA1344" s="10"/>
      <c r="BB1344" s="10"/>
      <c r="BC1344" s="10"/>
      <c r="BD1344" s="10"/>
      <c r="BE1344" s="10"/>
    </row>
    <row r="1345" spans="1:57" s="11" customFormat="1" ht="11.25" hidden="1" x14ac:dyDescent="0.2">
      <c r="A1345" s="15">
        <v>49</v>
      </c>
      <c r="B1345" s="12" t="s">
        <v>12</v>
      </c>
      <c r="C1345" s="16">
        <v>42634</v>
      </c>
      <c r="D1345" s="3"/>
      <c r="E1345" s="4">
        <v>0.875</v>
      </c>
      <c r="F1345" s="3"/>
      <c r="G1345" s="10" t="s">
        <v>13</v>
      </c>
      <c r="H1345" s="17">
        <v>3.8914165551519789E-2</v>
      </c>
      <c r="I1345" s="4"/>
      <c r="J1345" s="4"/>
      <c r="K1345" s="4"/>
      <c r="L1345" s="4" t="str">
        <f>IF(K1345="","",IF(H1345="","",K1345/H1345))</f>
        <v/>
      </c>
      <c r="M1345" s="7"/>
      <c r="N1345" s="4"/>
      <c r="O1345" s="7">
        <v>300.8</v>
      </c>
      <c r="P1345" s="3"/>
      <c r="Q1345" s="4"/>
      <c r="R1345" s="3"/>
      <c r="S1345" s="4">
        <v>0.15</v>
      </c>
      <c r="T1345" s="8">
        <v>21.22</v>
      </c>
      <c r="U1345" s="8">
        <v>10.27</v>
      </c>
      <c r="V1345" s="4">
        <v>3.44</v>
      </c>
      <c r="W1345" s="4">
        <v>0</v>
      </c>
      <c r="X1345" s="4">
        <f>IF(T1345="","",IF(W1345="","",(T1345-U1345-V1345-W1345)))</f>
        <v>7.51</v>
      </c>
      <c r="Y1345" s="9">
        <f>IF(U1345="","",U1345/$T1345)</f>
        <v>0.48397737983034872</v>
      </c>
      <c r="Z1345" s="9">
        <f>IF(V1345="","",V1345/$T1345)</f>
        <v>0.16211121583411875</v>
      </c>
      <c r="AA1345" s="9">
        <f>IF(W1345="","",W1345/$T1345)</f>
        <v>0</v>
      </c>
      <c r="AB1345" s="9">
        <f>IF(X1345="","",X1345/$T1345)</f>
        <v>0.35391140433553253</v>
      </c>
      <c r="AC1345" s="9"/>
      <c r="AD1345" s="8"/>
      <c r="AE1345" s="10">
        <v>2016</v>
      </c>
      <c r="AF1345" s="7"/>
      <c r="AG1345" s="7"/>
      <c r="AH1345" s="12" t="s">
        <v>14</v>
      </c>
      <c r="AI1345" s="12"/>
      <c r="AJ1345" s="32" t="str">
        <f>IF(AE1345&lt;&gt;AE1344,"1",IF(C1345&gt;C1344,AJ1344+1,"1"))</f>
        <v>1</v>
      </c>
      <c r="AK1345" s="10" t="str">
        <f>IF(G1345="Top",AJ1345*1,IF(G1345="Bottom",AJ1345+10,""))</f>
        <v/>
      </c>
      <c r="AL1345" s="11" t="s">
        <v>17</v>
      </c>
      <c r="AN1345" s="10"/>
      <c r="AO1345" s="10"/>
      <c r="AP1345" s="7"/>
      <c r="AQ1345" s="10"/>
      <c r="AR1345" s="10"/>
      <c r="AS1345" s="10"/>
      <c r="AT1345" s="10"/>
      <c r="AU1345" s="10"/>
      <c r="AV1345" s="10"/>
      <c r="AW1345" s="10"/>
      <c r="AX1345" s="10"/>
      <c r="AY1345" s="10"/>
      <c r="AZ1345" s="10"/>
      <c r="BA1345" s="10"/>
      <c r="BB1345" s="10"/>
      <c r="BC1345" s="10"/>
      <c r="BD1345" s="10"/>
      <c r="BE1345" s="10"/>
    </row>
    <row r="1346" spans="1:57" s="11" customFormat="1" ht="11.25" hidden="1" x14ac:dyDescent="0.2">
      <c r="A1346" s="15">
        <v>49</v>
      </c>
      <c r="B1346" s="12" t="s">
        <v>12</v>
      </c>
      <c r="C1346" s="16">
        <v>42634</v>
      </c>
      <c r="D1346" s="3"/>
      <c r="E1346" s="4">
        <v>1.4</v>
      </c>
      <c r="F1346" s="3"/>
      <c r="G1346" s="10" t="s">
        <v>13</v>
      </c>
      <c r="H1346" s="17">
        <v>2.2186962339896768E-2</v>
      </c>
      <c r="I1346" s="4"/>
      <c r="J1346" s="4"/>
      <c r="K1346" s="4"/>
      <c r="L1346" s="4" t="str">
        <f>IF(K1346="","",IF(H1346="","",K1346/H1346))</f>
        <v/>
      </c>
      <c r="M1346" s="7"/>
      <c r="N1346" s="4"/>
      <c r="O1346" s="7" t="s">
        <v>2291</v>
      </c>
      <c r="P1346" s="3"/>
      <c r="Q1346" s="4"/>
      <c r="R1346" s="3"/>
      <c r="S1346" s="4">
        <v>0.15</v>
      </c>
      <c r="T1346" s="8">
        <v>14.71</v>
      </c>
      <c r="U1346" s="8">
        <v>10.050000000000001</v>
      </c>
      <c r="V1346" s="4">
        <v>1.18</v>
      </c>
      <c r="W1346" s="4">
        <v>0</v>
      </c>
      <c r="X1346" s="4">
        <f>IF(T1346="","",IF(W1346="","",(T1346-U1346-V1346-W1346)))</f>
        <v>3.4800000000000004</v>
      </c>
      <c r="Y1346" s="9">
        <f>IF(U1346="","",U1346/$T1346)</f>
        <v>0.68320870156356217</v>
      </c>
      <c r="Z1346" s="9">
        <f>IF(V1346="","",V1346/$T1346)</f>
        <v>8.0217539089055059E-2</v>
      </c>
      <c r="AA1346" s="9">
        <f>IF(W1346="","",W1346/$T1346)</f>
        <v>0</v>
      </c>
      <c r="AB1346" s="9">
        <f>IF(X1346="","",X1346/$T1346)</f>
        <v>0.23657375934738276</v>
      </c>
      <c r="AC1346" s="9"/>
      <c r="AD1346" s="8"/>
      <c r="AE1346" s="10">
        <v>2016</v>
      </c>
      <c r="AF1346" s="7"/>
      <c r="AG1346" s="7"/>
      <c r="AH1346" s="12" t="s">
        <v>14</v>
      </c>
      <c r="AI1346" s="12"/>
      <c r="AJ1346" s="32" t="str">
        <f>IF(AE1346&lt;&gt;AE1345,"1",IF(C1346&gt;C1345,AJ1345+1,"1"))</f>
        <v>1</v>
      </c>
      <c r="AK1346" s="10" t="str">
        <f>IF(G1346="Top",AJ1346*1,IF(G1346="Bottom",AJ1346+10,""))</f>
        <v/>
      </c>
      <c r="AL1346" s="11" t="s">
        <v>1689</v>
      </c>
      <c r="AN1346" s="10"/>
      <c r="AO1346" s="10"/>
      <c r="AP1346" s="7"/>
      <c r="AQ1346" s="10"/>
      <c r="AR1346" s="10"/>
      <c r="AS1346" s="10"/>
      <c r="AT1346" s="10"/>
      <c r="AU1346" s="10"/>
      <c r="AV1346" s="10"/>
      <c r="AW1346" s="10"/>
      <c r="AX1346" s="10"/>
      <c r="AY1346" s="10"/>
      <c r="AZ1346" s="10"/>
      <c r="BA1346" s="10"/>
      <c r="BB1346" s="10"/>
      <c r="BC1346" s="10"/>
      <c r="BD1346" s="10"/>
      <c r="BE1346" s="10"/>
    </row>
    <row r="1347" spans="1:57" s="11" customFormat="1" ht="11.25" hidden="1" x14ac:dyDescent="0.2">
      <c r="A1347" s="15">
        <v>49</v>
      </c>
      <c r="B1347" s="12" t="s">
        <v>12</v>
      </c>
      <c r="C1347" s="16">
        <v>42641</v>
      </c>
      <c r="D1347" s="3"/>
      <c r="E1347" s="4"/>
      <c r="F1347" s="3">
        <v>11</v>
      </c>
      <c r="G1347" s="7" t="s">
        <v>1</v>
      </c>
      <c r="H1347" s="17">
        <v>6.0999999999999999E-2</v>
      </c>
      <c r="I1347" s="4"/>
      <c r="J1347" s="4">
        <v>0.19</v>
      </c>
      <c r="K1347" s="4"/>
      <c r="L1347" s="4" t="str">
        <f>IF(K1347="","",IF(H1347="","",K1347/H1347))</f>
        <v/>
      </c>
      <c r="M1347" s="7"/>
      <c r="N1347" s="4"/>
      <c r="O1347" s="7"/>
      <c r="P1347" s="3"/>
      <c r="Q1347" s="4"/>
      <c r="R1347" s="3"/>
      <c r="S1347" s="4"/>
      <c r="T1347" s="8"/>
      <c r="U1347" s="8"/>
      <c r="V1347" s="4"/>
      <c r="W1347" s="4"/>
      <c r="X1347" s="4" t="str">
        <f>IF(T1347="","",IF(W1347="","",(T1347-U1347-V1347-W1347)))</f>
        <v/>
      </c>
      <c r="Y1347" s="9" t="str">
        <f>IF(U1347="","",U1347/$T1347)</f>
        <v/>
      </c>
      <c r="Z1347" s="9" t="str">
        <f>IF(V1347="","",V1347/$T1347)</f>
        <v/>
      </c>
      <c r="AA1347" s="9" t="str">
        <f>IF(W1347="","",W1347/$T1347)</f>
        <v/>
      </c>
      <c r="AB1347" s="9" t="str">
        <f>IF(X1347="","",X1347/$T1347)</f>
        <v/>
      </c>
      <c r="AC1347" s="9"/>
      <c r="AD1347" s="8"/>
      <c r="AE1347" s="10">
        <v>2016</v>
      </c>
      <c r="AF1347" s="7"/>
      <c r="AG1347" s="7">
        <v>25</v>
      </c>
      <c r="AH1347" s="12" t="s">
        <v>14</v>
      </c>
      <c r="AI1347" s="12"/>
      <c r="AJ1347" s="32">
        <f>IF(AE1347&lt;&gt;AE1346,"1",IF(C1347&gt;C1346,AJ1346+1,"1"))</f>
        <v>2</v>
      </c>
      <c r="AK1347" s="10">
        <f>IF(G1347="Top",AJ1347*1,IF(G1347="Bottom",AJ1347+10,""))</f>
        <v>12</v>
      </c>
      <c r="AL1347" s="11" t="s">
        <v>2383</v>
      </c>
      <c r="AN1347" s="10"/>
      <c r="AO1347" s="10"/>
      <c r="AP1347" s="7"/>
      <c r="AQ1347" s="10"/>
      <c r="AR1347" s="10"/>
      <c r="AS1347" s="10"/>
      <c r="AT1347" s="10"/>
      <c r="AU1347" s="10"/>
      <c r="AV1347" s="10"/>
      <c r="AW1347" s="10"/>
      <c r="AX1347" s="10"/>
      <c r="AY1347" s="10"/>
      <c r="AZ1347" s="10"/>
      <c r="BA1347" s="10"/>
      <c r="BB1347" s="10"/>
      <c r="BC1347" s="10"/>
      <c r="BD1347" s="10"/>
      <c r="BE1347" s="10"/>
    </row>
    <row r="1348" spans="1:57" s="11" customFormat="1" ht="11.25" hidden="1" x14ac:dyDescent="0.2">
      <c r="A1348" s="15">
        <v>49</v>
      </c>
      <c r="B1348" s="12" t="s">
        <v>12</v>
      </c>
      <c r="C1348" s="16">
        <v>42641</v>
      </c>
      <c r="D1348" s="3"/>
      <c r="E1348" s="4">
        <v>1.2</v>
      </c>
      <c r="F1348" s="3"/>
      <c r="G1348" s="10" t="s">
        <v>13</v>
      </c>
      <c r="H1348" s="17">
        <v>2.7316525992534153E-2</v>
      </c>
      <c r="I1348" s="4"/>
      <c r="J1348" s="4"/>
      <c r="K1348" s="4"/>
      <c r="L1348" s="4" t="str">
        <f>IF(K1348="","",IF(H1348="","",K1348/H1348))</f>
        <v/>
      </c>
      <c r="M1348" s="7"/>
      <c r="N1348" s="4"/>
      <c r="O1348" s="7">
        <v>304.8</v>
      </c>
      <c r="P1348" s="3"/>
      <c r="Q1348" s="4"/>
      <c r="R1348" s="3"/>
      <c r="S1348" s="4">
        <v>0.15</v>
      </c>
      <c r="T1348" s="8">
        <v>16.07</v>
      </c>
      <c r="U1348" s="8">
        <v>11.49</v>
      </c>
      <c r="V1348" s="4">
        <v>1.17</v>
      </c>
      <c r="W1348" s="4">
        <v>0</v>
      </c>
      <c r="X1348" s="4">
        <f>IF(T1348="","",IF(W1348="","",(T1348-U1348-V1348-W1348)))</f>
        <v>3.41</v>
      </c>
      <c r="Y1348" s="9">
        <f>IF(U1348="","",U1348/$T1348)</f>
        <v>0.71499688861232114</v>
      </c>
      <c r="Z1348" s="9">
        <f>IF(V1348="","",V1348/$T1348)</f>
        <v>7.280647168637211E-2</v>
      </c>
      <c r="AA1348" s="9">
        <f>IF(W1348="","",W1348/$T1348)</f>
        <v>0</v>
      </c>
      <c r="AB1348" s="9">
        <f>IF(X1348="","",X1348/$T1348)</f>
        <v>0.21219663970130678</v>
      </c>
      <c r="AC1348" s="9"/>
      <c r="AD1348" s="8"/>
      <c r="AE1348" s="10">
        <v>2016</v>
      </c>
      <c r="AF1348" s="7"/>
      <c r="AG1348" s="7"/>
      <c r="AH1348" s="12" t="s">
        <v>14</v>
      </c>
      <c r="AI1348" s="12"/>
      <c r="AJ1348" s="32" t="str">
        <f>IF(AE1348&lt;&gt;AE1347,"1",IF(C1348&gt;C1347,AJ1347+1,"1"))</f>
        <v>1</v>
      </c>
      <c r="AK1348" s="10" t="str">
        <f>IF(G1348="Top",AJ1348*1,IF(G1348="Bottom",AJ1348+10,""))</f>
        <v/>
      </c>
      <c r="AL1348" s="11" t="s">
        <v>1687</v>
      </c>
      <c r="AN1348" s="10"/>
      <c r="AO1348" s="10"/>
      <c r="AP1348" s="7"/>
      <c r="AQ1348" s="10"/>
      <c r="AR1348" s="10"/>
      <c r="AS1348" s="10"/>
      <c r="AT1348" s="10"/>
      <c r="AU1348" s="10"/>
      <c r="AV1348" s="10"/>
      <c r="AW1348" s="10"/>
      <c r="AX1348" s="10"/>
      <c r="AY1348" s="10"/>
      <c r="AZ1348" s="10"/>
      <c r="BA1348" s="10"/>
      <c r="BB1348" s="10"/>
      <c r="BC1348" s="10"/>
      <c r="BD1348" s="10"/>
      <c r="BE1348" s="10"/>
    </row>
    <row r="1349" spans="1:57" s="11" customFormat="1" ht="11.25" hidden="1" x14ac:dyDescent="0.2">
      <c r="A1349" s="15">
        <v>49</v>
      </c>
      <c r="B1349" s="12" t="s">
        <v>12</v>
      </c>
      <c r="C1349" s="16">
        <v>42641</v>
      </c>
      <c r="D1349" s="3"/>
      <c r="E1349" s="4">
        <v>1.2</v>
      </c>
      <c r="F1349" s="3"/>
      <c r="G1349" s="10" t="s">
        <v>13</v>
      </c>
      <c r="H1349" s="17">
        <v>3.8717566797226967E-2</v>
      </c>
      <c r="I1349" s="4"/>
      <c r="J1349" s="4"/>
      <c r="K1349" s="4"/>
      <c r="L1349" s="4" t="str">
        <f>IF(K1349="","",IF(H1349="","",K1349/H1349))</f>
        <v/>
      </c>
      <c r="M1349" s="7"/>
      <c r="N1349" s="4"/>
      <c r="O1349" s="7">
        <v>305.2</v>
      </c>
      <c r="P1349" s="3"/>
      <c r="Q1349" s="4"/>
      <c r="R1349" s="3"/>
      <c r="S1349" s="4">
        <v>0.15</v>
      </c>
      <c r="T1349" s="8">
        <v>10.879999999999999</v>
      </c>
      <c r="U1349" s="8">
        <v>7.63</v>
      </c>
      <c r="V1349" s="4">
        <v>0.66</v>
      </c>
      <c r="W1349" s="4">
        <v>0</v>
      </c>
      <c r="X1349" s="4">
        <f>IF(T1349="","",IF(W1349="","",(T1349-U1349-V1349-W1349)))</f>
        <v>2.589999999999999</v>
      </c>
      <c r="Y1349" s="9">
        <f>IF(U1349="","",U1349/$T1349)</f>
        <v>0.70128676470588236</v>
      </c>
      <c r="Z1349" s="9">
        <f>IF(V1349="","",V1349/$T1349)</f>
        <v>6.0661764705882359E-2</v>
      </c>
      <c r="AA1349" s="9">
        <f>IF(W1349="","",W1349/$T1349)</f>
        <v>0</v>
      </c>
      <c r="AB1349" s="9">
        <f>IF(X1349="","",X1349/$T1349)</f>
        <v>0.23805147058823523</v>
      </c>
      <c r="AC1349" s="9"/>
      <c r="AD1349" s="8"/>
      <c r="AE1349" s="10">
        <v>2016</v>
      </c>
      <c r="AF1349" s="7"/>
      <c r="AG1349" s="7"/>
      <c r="AH1349" s="12" t="s">
        <v>14</v>
      </c>
      <c r="AI1349" s="12"/>
      <c r="AJ1349" s="32" t="str">
        <f>IF(AE1349&lt;&gt;AE1348,"1",IF(C1349&gt;C1348,AJ1348+1,"1"))</f>
        <v>1</v>
      </c>
      <c r="AK1349" s="10" t="str">
        <f>IF(G1349="Top",AJ1349*1,IF(G1349="Bottom",AJ1349+10,""))</f>
        <v/>
      </c>
      <c r="AL1349" s="11" t="s">
        <v>16</v>
      </c>
      <c r="AN1349" s="10"/>
      <c r="AO1349" s="10"/>
      <c r="AP1349" s="7"/>
      <c r="AQ1349" s="10"/>
      <c r="AR1349" s="10"/>
      <c r="AS1349" s="10"/>
      <c r="AT1349" s="10"/>
      <c r="AU1349" s="10"/>
      <c r="AV1349" s="10"/>
      <c r="AW1349" s="10"/>
      <c r="AX1349" s="10"/>
      <c r="AY1349" s="10"/>
      <c r="AZ1349" s="10"/>
      <c r="BA1349" s="10"/>
      <c r="BB1349" s="10"/>
      <c r="BC1349" s="10"/>
      <c r="BD1349" s="10"/>
      <c r="BE1349" s="10"/>
    </row>
    <row r="1350" spans="1:57" s="11" customFormat="1" ht="11.25" hidden="1" x14ac:dyDescent="0.2">
      <c r="A1350" s="15">
        <v>49</v>
      </c>
      <c r="B1350" s="12" t="s">
        <v>12</v>
      </c>
      <c r="C1350" s="16">
        <v>42641</v>
      </c>
      <c r="D1350" s="3"/>
      <c r="E1350" s="4">
        <v>1.25</v>
      </c>
      <c r="F1350" s="3"/>
      <c r="G1350" s="10" t="s">
        <v>13</v>
      </c>
      <c r="H1350" s="17">
        <v>4.2211434140600579E-2</v>
      </c>
      <c r="I1350" s="4"/>
      <c r="J1350" s="4"/>
      <c r="K1350" s="4"/>
      <c r="L1350" s="4" t="str">
        <f>IF(K1350="","",IF(H1350="","",K1350/H1350))</f>
        <v/>
      </c>
      <c r="M1350" s="7"/>
      <c r="N1350" s="4"/>
      <c r="O1350" s="7">
        <v>310.89999999999998</v>
      </c>
      <c r="P1350" s="3"/>
      <c r="Q1350" s="4"/>
      <c r="R1350" s="3"/>
      <c r="S1350" s="4">
        <v>0.15</v>
      </c>
      <c r="T1350" s="8">
        <v>20.94</v>
      </c>
      <c r="U1350" s="8">
        <v>13.3</v>
      </c>
      <c r="V1350" s="4">
        <v>2.57</v>
      </c>
      <c r="W1350" s="4">
        <v>0</v>
      </c>
      <c r="X1350" s="4">
        <f>IF(T1350="","",IF(W1350="","",(T1350-U1350-V1350-W1350)))</f>
        <v>5.07</v>
      </c>
      <c r="Y1350" s="9">
        <f>IF(U1350="","",U1350/$T1350)</f>
        <v>0.63514804202483288</v>
      </c>
      <c r="Z1350" s="9">
        <f>IF(V1350="","",V1350/$T1350)</f>
        <v>0.12273161413562558</v>
      </c>
      <c r="AA1350" s="9">
        <f>IF(W1350="","",W1350/$T1350)</f>
        <v>0</v>
      </c>
      <c r="AB1350" s="9">
        <f>IF(X1350="","",X1350/$T1350)</f>
        <v>0.24212034383954154</v>
      </c>
      <c r="AC1350" s="9"/>
      <c r="AD1350" s="8"/>
      <c r="AE1350" s="10">
        <v>2016</v>
      </c>
      <c r="AF1350" s="7"/>
      <c r="AG1350" s="7"/>
      <c r="AH1350" s="12" t="s">
        <v>14</v>
      </c>
      <c r="AI1350" s="12"/>
      <c r="AJ1350" s="32" t="str">
        <f>IF(AE1350&lt;&gt;AE1349,"1",IF(C1350&gt;C1349,AJ1349+1,"1"))</f>
        <v>1</v>
      </c>
      <c r="AK1350" s="10" t="str">
        <f>IF(G1350="Top",AJ1350*1,IF(G1350="Bottom",AJ1350+10,""))</f>
        <v/>
      </c>
      <c r="AL1350" s="11" t="s">
        <v>17</v>
      </c>
      <c r="AN1350" s="10"/>
      <c r="AO1350" s="10"/>
      <c r="AP1350" s="7"/>
      <c r="AQ1350" s="10"/>
      <c r="AR1350" s="10"/>
      <c r="AS1350" s="10"/>
      <c r="AT1350" s="10"/>
      <c r="AU1350" s="10"/>
      <c r="AV1350" s="10"/>
      <c r="AW1350" s="10"/>
      <c r="AX1350" s="10"/>
      <c r="AY1350" s="10"/>
      <c r="AZ1350" s="10"/>
      <c r="BA1350" s="10"/>
      <c r="BB1350" s="10"/>
      <c r="BC1350" s="10"/>
      <c r="BD1350" s="10"/>
      <c r="BE1350" s="10"/>
    </row>
    <row r="1351" spans="1:57" s="11" customFormat="1" ht="11.25" hidden="1" x14ac:dyDescent="0.2">
      <c r="A1351" s="15">
        <v>49</v>
      </c>
      <c r="B1351" s="12" t="s">
        <v>12</v>
      </c>
      <c r="C1351" s="16">
        <v>42641</v>
      </c>
      <c r="D1351" s="3"/>
      <c r="E1351" s="4">
        <v>1.25</v>
      </c>
      <c r="F1351" s="3"/>
      <c r="G1351" s="10" t="s">
        <v>13</v>
      </c>
      <c r="H1351" s="17">
        <v>2.5753480075761753E-2</v>
      </c>
      <c r="I1351" s="4"/>
      <c r="J1351" s="4"/>
      <c r="K1351" s="4"/>
      <c r="L1351" s="4" t="str">
        <f>IF(K1351="","",IF(H1351="","",K1351/H1351))</f>
        <v/>
      </c>
      <c r="M1351" s="7"/>
      <c r="N1351" s="4"/>
      <c r="O1351" s="7">
        <v>304.5</v>
      </c>
      <c r="P1351" s="3"/>
      <c r="Q1351" s="4"/>
      <c r="R1351" s="3"/>
      <c r="S1351" s="4">
        <v>0.15</v>
      </c>
      <c r="T1351" s="8">
        <v>20.21</v>
      </c>
      <c r="U1351" s="8">
        <v>14.37</v>
      </c>
      <c r="V1351" s="4">
        <v>1.1499999999999999</v>
      </c>
      <c r="W1351" s="4">
        <v>0</v>
      </c>
      <c r="X1351" s="4">
        <f>IF(T1351="","",IF(W1351="","",(T1351-U1351-V1351-W1351)))</f>
        <v>4.6900000000000013</v>
      </c>
      <c r="Y1351" s="9">
        <f>IF(U1351="","",U1351/$T1351)</f>
        <v>0.71103414151410183</v>
      </c>
      <c r="Z1351" s="9">
        <f>IF(V1351="","",V1351/$T1351)</f>
        <v>5.6902523503216222E-2</v>
      </c>
      <c r="AA1351" s="9">
        <f>IF(W1351="","",W1351/$T1351)</f>
        <v>0</v>
      </c>
      <c r="AB1351" s="9">
        <f>IF(X1351="","",X1351/$T1351)</f>
        <v>0.23206333498268189</v>
      </c>
      <c r="AC1351" s="9"/>
      <c r="AD1351" s="8"/>
      <c r="AE1351" s="10">
        <v>2016</v>
      </c>
      <c r="AF1351" s="7"/>
      <c r="AG1351" s="7"/>
      <c r="AH1351" s="12" t="s">
        <v>14</v>
      </c>
      <c r="AI1351" s="12"/>
      <c r="AJ1351" s="32" t="str">
        <f>IF(AE1351&lt;&gt;AE1350,"1",IF(C1351&gt;C1350,AJ1350+1,"1"))</f>
        <v>1</v>
      </c>
      <c r="AK1351" s="10" t="str">
        <f>IF(G1351="Top",AJ1351*1,IF(G1351="Bottom",AJ1351+10,""))</f>
        <v/>
      </c>
      <c r="AL1351" s="11" t="s">
        <v>1689</v>
      </c>
      <c r="AN1351" s="10"/>
      <c r="AO1351" s="10"/>
      <c r="AP1351" s="7"/>
      <c r="AQ1351" s="10"/>
      <c r="AR1351" s="10"/>
      <c r="AS1351" s="10"/>
      <c r="AT1351" s="10"/>
      <c r="AU1351" s="10"/>
      <c r="AV1351" s="10"/>
      <c r="AW1351" s="10"/>
      <c r="AX1351" s="10"/>
      <c r="AY1351" s="10"/>
      <c r="AZ1351" s="10"/>
      <c r="BA1351" s="10"/>
      <c r="BB1351" s="10"/>
      <c r="BC1351" s="10"/>
      <c r="BD1351" s="10"/>
      <c r="BE1351" s="10"/>
    </row>
    <row r="1352" spans="1:57" s="11" customFormat="1" ht="11.25" x14ac:dyDescent="0.2">
      <c r="A1352" s="15">
        <v>49</v>
      </c>
      <c r="B1352" s="12" t="s">
        <v>12</v>
      </c>
      <c r="C1352" s="16">
        <v>42641</v>
      </c>
      <c r="D1352" s="3">
        <v>12</v>
      </c>
      <c r="E1352" s="38">
        <v>1.25</v>
      </c>
      <c r="F1352" s="3">
        <v>1.5</v>
      </c>
      <c r="G1352" s="7" t="s">
        <v>4</v>
      </c>
      <c r="H1352" s="17">
        <v>5.2299999999999999E-2</v>
      </c>
      <c r="I1352" s="4">
        <v>3.5000000000000001E-3</v>
      </c>
      <c r="J1352" s="4">
        <v>2.1000000000000001E-2</v>
      </c>
      <c r="K1352" s="4">
        <v>0.63300000000000001</v>
      </c>
      <c r="L1352" s="4">
        <f>IF(K1352="","",IF(H1352="","",K1352/H1352))</f>
        <v>12.103250478011473</v>
      </c>
      <c r="M1352" s="7">
        <v>14</v>
      </c>
      <c r="N1352" s="4">
        <v>7.8</v>
      </c>
      <c r="O1352" s="7">
        <v>305.7</v>
      </c>
      <c r="P1352" s="3"/>
      <c r="Q1352" s="38">
        <v>27.2</v>
      </c>
      <c r="R1352" s="3">
        <v>27.9</v>
      </c>
      <c r="S1352" s="4">
        <v>0.15</v>
      </c>
      <c r="T1352" s="8">
        <v>23.03</v>
      </c>
      <c r="U1352" s="8">
        <v>17.63</v>
      </c>
      <c r="V1352" s="4">
        <v>0.3</v>
      </c>
      <c r="W1352" s="4">
        <v>0</v>
      </c>
      <c r="X1352" s="4">
        <f>IF(T1352="","",IF(W1352="","",(T1352-U1352-V1352-W1352)))</f>
        <v>5.1000000000000023</v>
      </c>
      <c r="Y1352" s="9">
        <f>IF(U1352="","",U1352/$T1352)</f>
        <v>0.76552323056882321</v>
      </c>
      <c r="Z1352" s="9">
        <f>IF(V1352="","",V1352/$T1352)</f>
        <v>1.3026487190620929E-2</v>
      </c>
      <c r="AA1352" s="9">
        <f>IF(W1352="","",W1352/$T1352)</f>
        <v>0</v>
      </c>
      <c r="AB1352" s="9">
        <f>IF(X1352="","",X1352/$T1352)</f>
        <v>0.22145028224055588</v>
      </c>
      <c r="AC1352" s="9"/>
      <c r="AD1352" s="8" t="s">
        <v>2384</v>
      </c>
      <c r="AE1352" s="10">
        <v>2016</v>
      </c>
      <c r="AF1352" s="7">
        <v>25</v>
      </c>
      <c r="AG1352" s="7">
        <v>25</v>
      </c>
      <c r="AH1352" s="12" t="s">
        <v>14</v>
      </c>
      <c r="AI1352" s="12"/>
      <c r="AJ1352" s="32" t="str">
        <f>IF(AE1352&lt;&gt;AE1351,"1",IF(C1352&gt;C1351,AJ1351+1,"1"))</f>
        <v>1</v>
      </c>
      <c r="AK1352" s="10">
        <v>7</v>
      </c>
      <c r="AL1352" s="11" t="s">
        <v>2385</v>
      </c>
      <c r="AN1352" s="10"/>
      <c r="AO1352" s="10"/>
      <c r="AP1352" s="7"/>
      <c r="AQ1352" s="10"/>
      <c r="AR1352" s="10"/>
      <c r="AS1352" s="10"/>
      <c r="AT1352" s="10"/>
      <c r="AU1352" s="10"/>
      <c r="AV1352" s="10"/>
      <c r="AW1352" s="10"/>
      <c r="AX1352" s="10"/>
      <c r="AY1352" s="10"/>
      <c r="AZ1352" s="10"/>
      <c r="BA1352" s="10"/>
      <c r="BB1352" s="10"/>
      <c r="BC1352" s="10"/>
      <c r="BD1352" s="10"/>
      <c r="BE1352" s="10"/>
    </row>
    <row r="1353" spans="1:57" s="11" customFormat="1" ht="11.25" hidden="1" x14ac:dyDescent="0.2">
      <c r="A1353" s="15">
        <v>49</v>
      </c>
      <c r="B1353" s="12" t="s">
        <v>12</v>
      </c>
      <c r="C1353" s="16">
        <v>42648</v>
      </c>
      <c r="D1353" s="3"/>
      <c r="E1353" s="4">
        <v>1.1000000000000001</v>
      </c>
      <c r="F1353" s="3"/>
      <c r="G1353" s="10" t="s">
        <v>13</v>
      </c>
      <c r="H1353" s="17">
        <v>3.9116597550390583E-2</v>
      </c>
      <c r="I1353" s="4"/>
      <c r="J1353" s="4"/>
      <c r="K1353" s="4"/>
      <c r="L1353" s="4" t="str">
        <f>IF(K1353="","",IF(H1353="","",K1353/H1353))</f>
        <v/>
      </c>
      <c r="M1353" s="7"/>
      <c r="N1353" s="4"/>
      <c r="O1353" s="7">
        <v>306.89999999999998</v>
      </c>
      <c r="P1353" s="3"/>
      <c r="Q1353" s="4"/>
      <c r="R1353" s="3"/>
      <c r="S1353" s="4">
        <v>0.15</v>
      </c>
      <c r="T1353" s="8">
        <v>15.530000000000001</v>
      </c>
      <c r="U1353" s="8">
        <v>13.71</v>
      </c>
      <c r="V1353" s="4">
        <v>0</v>
      </c>
      <c r="W1353" s="4">
        <v>0</v>
      </c>
      <c r="X1353" s="4">
        <f>IF(T1353="","",IF(W1353="","",(T1353-U1353-V1353-W1353)))</f>
        <v>1.8200000000000003</v>
      </c>
      <c r="Y1353" s="9">
        <f>IF(U1353="","",U1353/$T1353)</f>
        <v>0.88280746941403732</v>
      </c>
      <c r="Z1353" s="9">
        <f>IF(V1353="","",V1353/$T1353)</f>
        <v>0</v>
      </c>
      <c r="AA1353" s="9">
        <f>IF(W1353="","",W1353/$T1353)</f>
        <v>0</v>
      </c>
      <c r="AB1353" s="9">
        <f>IF(X1353="","",X1353/$T1353)</f>
        <v>0.11719253058596266</v>
      </c>
      <c r="AC1353" s="9"/>
      <c r="AD1353" s="8"/>
      <c r="AE1353" s="10">
        <v>2016</v>
      </c>
      <c r="AF1353" s="7"/>
      <c r="AG1353" s="7"/>
      <c r="AH1353" s="12" t="s">
        <v>14</v>
      </c>
      <c r="AI1353" s="12"/>
      <c r="AJ1353" s="32">
        <f>IF(AE1353&lt;&gt;AE1352,"1",IF(C1353&gt;C1352,AJ1352+1,"1"))</f>
        <v>2</v>
      </c>
      <c r="AK1353" s="10" t="str">
        <f>IF(G1353="Top",AJ1353*1,IF(G1353="Bottom",AJ1353+10,""))</f>
        <v/>
      </c>
      <c r="AL1353" s="11" t="s">
        <v>1687</v>
      </c>
      <c r="AN1353" s="10"/>
      <c r="AO1353" s="10"/>
      <c r="AP1353" s="7"/>
      <c r="AQ1353" s="10"/>
      <c r="AR1353" s="10"/>
      <c r="AS1353" s="10"/>
      <c r="AT1353" s="10"/>
      <c r="AU1353" s="10"/>
      <c r="AV1353" s="10"/>
      <c r="AW1353" s="10"/>
      <c r="AX1353" s="10"/>
      <c r="AY1353" s="10"/>
      <c r="AZ1353" s="10"/>
      <c r="BA1353" s="10"/>
      <c r="BB1353" s="10"/>
      <c r="BC1353" s="10"/>
      <c r="BD1353" s="10"/>
      <c r="BE1353" s="10"/>
    </row>
    <row r="1354" spans="1:57" s="11" customFormat="1" ht="11.25" hidden="1" x14ac:dyDescent="0.2">
      <c r="A1354" s="15">
        <v>49</v>
      </c>
      <c r="B1354" s="12" t="s">
        <v>12</v>
      </c>
      <c r="C1354" s="16">
        <v>42648</v>
      </c>
      <c r="D1354" s="3"/>
      <c r="E1354" s="4">
        <v>1</v>
      </c>
      <c r="F1354" s="3"/>
      <c r="G1354" s="10" t="s">
        <v>13</v>
      </c>
      <c r="H1354" s="17">
        <v>3.8634390973092875E-2</v>
      </c>
      <c r="I1354" s="4"/>
      <c r="J1354" s="4"/>
      <c r="K1354" s="4"/>
      <c r="L1354" s="4" t="str">
        <f>IF(K1354="","",IF(H1354="","",K1354/H1354))</f>
        <v/>
      </c>
      <c r="M1354" s="7"/>
      <c r="N1354" s="4"/>
      <c r="O1354" s="7">
        <v>308</v>
      </c>
      <c r="P1354" s="3"/>
      <c r="Q1354" s="4"/>
      <c r="R1354" s="3"/>
      <c r="S1354" s="4">
        <v>0.15</v>
      </c>
      <c r="T1354" s="8">
        <v>18.220000000000002</v>
      </c>
      <c r="U1354" s="8">
        <v>14.9</v>
      </c>
      <c r="V1354" s="4">
        <v>0.05</v>
      </c>
      <c r="W1354" s="4">
        <v>0</v>
      </c>
      <c r="X1354" s="4">
        <f>IF(T1354="","",IF(W1354="","",(T1354-U1354-V1354-W1354)))</f>
        <v>3.2700000000000022</v>
      </c>
      <c r="Y1354" s="9">
        <f>IF(U1354="","",U1354/$T1354)</f>
        <v>0.81778265642151471</v>
      </c>
      <c r="Z1354" s="9">
        <f>IF(V1354="","",V1354/$T1354)</f>
        <v>2.74423710208562E-3</v>
      </c>
      <c r="AA1354" s="9">
        <f>IF(W1354="","",W1354/$T1354)</f>
        <v>0</v>
      </c>
      <c r="AB1354" s="9">
        <f>IF(X1354="","",X1354/$T1354)</f>
        <v>0.17947310647639966</v>
      </c>
      <c r="AC1354" s="9"/>
      <c r="AD1354" s="8"/>
      <c r="AE1354" s="10">
        <v>2016</v>
      </c>
      <c r="AF1354" s="7"/>
      <c r="AG1354" s="7"/>
      <c r="AH1354" s="12" t="s">
        <v>14</v>
      </c>
      <c r="AI1354" s="12"/>
      <c r="AJ1354" s="32" t="str">
        <f>IF(AE1354&lt;&gt;AE1353,"1",IF(C1354&gt;C1353,AJ1353+1,"1"))</f>
        <v>1</v>
      </c>
      <c r="AK1354" s="10" t="str">
        <f>IF(G1354="Top",AJ1354*1,IF(G1354="Bottom",AJ1354+10,""))</f>
        <v/>
      </c>
      <c r="AL1354" s="11" t="s">
        <v>16</v>
      </c>
      <c r="AN1354" s="10"/>
      <c r="AO1354" s="10"/>
      <c r="AP1354" s="7"/>
      <c r="AQ1354" s="10"/>
      <c r="AR1354" s="10"/>
      <c r="AS1354" s="10"/>
      <c r="AT1354" s="10"/>
      <c r="AU1354" s="10"/>
      <c r="AV1354" s="10"/>
      <c r="AW1354" s="10"/>
      <c r="AX1354" s="10"/>
      <c r="AY1354" s="10"/>
      <c r="AZ1354" s="10"/>
      <c r="BA1354" s="10"/>
      <c r="BB1354" s="10"/>
      <c r="BC1354" s="10"/>
      <c r="BD1354" s="10"/>
      <c r="BE1354" s="10"/>
    </row>
    <row r="1355" spans="1:57" s="11" customFormat="1" ht="11.25" hidden="1" x14ac:dyDescent="0.2">
      <c r="A1355" s="15">
        <v>49</v>
      </c>
      <c r="B1355" s="12" t="s">
        <v>12</v>
      </c>
      <c r="C1355" s="16">
        <v>42648</v>
      </c>
      <c r="D1355" s="3"/>
      <c r="E1355" s="4">
        <v>0.875</v>
      </c>
      <c r="F1355" s="3"/>
      <c r="G1355" s="10" t="s">
        <v>13</v>
      </c>
      <c r="H1355" s="17">
        <v>4.3552898061529566E-2</v>
      </c>
      <c r="I1355" s="4"/>
      <c r="J1355" s="4"/>
      <c r="K1355" s="4"/>
      <c r="L1355" s="4" t="str">
        <f>IF(K1355="","",IF(H1355="","",K1355/H1355))</f>
        <v/>
      </c>
      <c r="M1355" s="7"/>
      <c r="N1355" s="4"/>
      <c r="O1355" s="7">
        <v>314.3</v>
      </c>
      <c r="P1355" s="3"/>
      <c r="Q1355" s="4"/>
      <c r="R1355" s="3"/>
      <c r="S1355" s="4">
        <v>0.15</v>
      </c>
      <c r="T1355" s="8">
        <v>22.889999999999997</v>
      </c>
      <c r="U1355" s="8">
        <v>13.79</v>
      </c>
      <c r="V1355" s="4">
        <v>1.54</v>
      </c>
      <c r="W1355" s="4">
        <v>0</v>
      </c>
      <c r="X1355" s="4">
        <f>IF(T1355="","",IF(W1355="","",(T1355-U1355-V1355-W1355)))</f>
        <v>7.5599999999999978</v>
      </c>
      <c r="Y1355" s="9">
        <f>IF(U1355="","",U1355/$T1355)</f>
        <v>0.60244648318042815</v>
      </c>
      <c r="Z1355" s="9">
        <f>IF(V1355="","",V1355/$T1355)</f>
        <v>6.7278287461773709E-2</v>
      </c>
      <c r="AA1355" s="9">
        <f>IF(W1355="","",W1355/$T1355)</f>
        <v>0</v>
      </c>
      <c r="AB1355" s="9">
        <f>IF(X1355="","",X1355/$T1355)</f>
        <v>0.33027522935779813</v>
      </c>
      <c r="AC1355" s="9"/>
      <c r="AD1355" s="8"/>
      <c r="AE1355" s="10">
        <v>2016</v>
      </c>
      <c r="AF1355" s="7"/>
      <c r="AG1355" s="7"/>
      <c r="AH1355" s="12" t="s">
        <v>14</v>
      </c>
      <c r="AI1355" s="12"/>
      <c r="AJ1355" s="32" t="str">
        <f>IF(AE1355&lt;&gt;AE1354,"1",IF(C1355&gt;C1354,AJ1354+1,"1"))</f>
        <v>1</v>
      </c>
      <c r="AK1355" s="10" t="str">
        <f>IF(G1355="Top",AJ1355*1,IF(G1355="Bottom",AJ1355+10,""))</f>
        <v/>
      </c>
      <c r="AL1355" s="11" t="s">
        <v>17</v>
      </c>
      <c r="AN1355" s="10"/>
      <c r="AO1355" s="10"/>
      <c r="AP1355" s="7"/>
      <c r="AQ1355" s="10"/>
      <c r="AR1355" s="10"/>
      <c r="AS1355" s="10"/>
      <c r="AT1355" s="10"/>
      <c r="AU1355" s="10"/>
      <c r="AV1355" s="10"/>
      <c r="AW1355" s="10"/>
      <c r="AX1355" s="10"/>
      <c r="AY1355" s="10"/>
      <c r="AZ1355" s="10"/>
      <c r="BA1355" s="10"/>
      <c r="BB1355" s="10"/>
      <c r="BC1355" s="10"/>
      <c r="BD1355" s="10"/>
      <c r="BE1355" s="10"/>
    </row>
    <row r="1356" spans="1:57" s="11" customFormat="1" ht="11.25" hidden="1" x14ac:dyDescent="0.2">
      <c r="A1356" s="15">
        <v>49</v>
      </c>
      <c r="B1356" s="12" t="s">
        <v>12</v>
      </c>
      <c r="C1356" s="16">
        <v>42648</v>
      </c>
      <c r="D1356" s="3"/>
      <c r="E1356" s="4">
        <v>1</v>
      </c>
      <c r="F1356" s="3"/>
      <c r="G1356" s="10" t="s">
        <v>13</v>
      </c>
      <c r="H1356" s="17">
        <v>3.5644710193847046E-2</v>
      </c>
      <c r="I1356" s="4"/>
      <c r="J1356" s="4"/>
      <c r="K1356" s="4"/>
      <c r="L1356" s="4" t="str">
        <f>IF(K1356="","",IF(H1356="","",K1356/H1356))</f>
        <v/>
      </c>
      <c r="M1356" s="7"/>
      <c r="N1356" s="4"/>
      <c r="O1356" s="7">
        <v>300.2</v>
      </c>
      <c r="P1356" s="3"/>
      <c r="Q1356" s="4"/>
      <c r="R1356" s="3"/>
      <c r="S1356" s="4">
        <v>0.15</v>
      </c>
      <c r="T1356" s="8">
        <v>17.02</v>
      </c>
      <c r="U1356" s="8">
        <v>12.73</v>
      </c>
      <c r="V1356" s="4">
        <v>1.43</v>
      </c>
      <c r="W1356" s="4">
        <v>0</v>
      </c>
      <c r="X1356" s="4">
        <f>IF(T1356="","",IF(W1356="","",(T1356-U1356-V1356-W1356)))</f>
        <v>2.8599999999999994</v>
      </c>
      <c r="Y1356" s="9">
        <f>IF(U1356="","",U1356/$T1356)</f>
        <v>0.74794359576968272</v>
      </c>
      <c r="Z1356" s="9">
        <f>IF(V1356="","",V1356/$T1356)</f>
        <v>8.4018801410105759E-2</v>
      </c>
      <c r="AA1356" s="9">
        <f>IF(W1356="","",W1356/$T1356)</f>
        <v>0</v>
      </c>
      <c r="AB1356" s="9">
        <f>IF(X1356="","",X1356/$T1356)</f>
        <v>0.16803760282021149</v>
      </c>
      <c r="AC1356" s="9"/>
      <c r="AD1356" s="8"/>
      <c r="AE1356" s="10">
        <v>2016</v>
      </c>
      <c r="AF1356" s="7"/>
      <c r="AG1356" s="7"/>
      <c r="AH1356" s="12" t="s">
        <v>14</v>
      </c>
      <c r="AI1356" s="12"/>
      <c r="AJ1356" s="32" t="str">
        <f>IF(AE1356&lt;&gt;AE1355,"1",IF(C1356&gt;C1355,AJ1355+1,"1"))</f>
        <v>1</v>
      </c>
      <c r="AK1356" s="10" t="str">
        <f>IF(G1356="Top",AJ1356*1,IF(G1356="Bottom",AJ1356+10,""))</f>
        <v/>
      </c>
      <c r="AL1356" s="11" t="s">
        <v>1689</v>
      </c>
      <c r="AN1356" s="10"/>
      <c r="AO1356" s="10"/>
      <c r="AP1356" s="7"/>
      <c r="AQ1356" s="10"/>
      <c r="AR1356" s="10"/>
      <c r="AS1356" s="10"/>
      <c r="AT1356" s="10"/>
      <c r="AU1356" s="10"/>
      <c r="AV1356" s="10"/>
      <c r="AW1356" s="10"/>
      <c r="AX1356" s="10"/>
      <c r="AY1356" s="10"/>
      <c r="AZ1356" s="10"/>
      <c r="BA1356" s="10"/>
      <c r="BB1356" s="10"/>
      <c r="BC1356" s="10"/>
      <c r="BD1356" s="10"/>
      <c r="BE1356" s="10"/>
    </row>
    <row r="1357" spans="1:57" s="11" customFormat="1" ht="11.25" hidden="1" x14ac:dyDescent="0.2">
      <c r="A1357" s="15">
        <v>49</v>
      </c>
      <c r="B1357" s="12" t="s">
        <v>12</v>
      </c>
      <c r="C1357" s="16">
        <v>42654</v>
      </c>
      <c r="D1357" s="3"/>
      <c r="E1357" s="4">
        <v>1.1000000000000001</v>
      </c>
      <c r="F1357" s="3"/>
      <c r="G1357" s="10" t="s">
        <v>13</v>
      </c>
      <c r="H1357" s="17">
        <v>2.9472466004436301E-2</v>
      </c>
      <c r="I1357" s="4"/>
      <c r="J1357" s="4"/>
      <c r="K1357" s="4"/>
      <c r="L1357" s="4" t="str">
        <f>IF(K1357="","",IF(H1357="","",K1357/H1357))</f>
        <v/>
      </c>
      <c r="M1357" s="7"/>
      <c r="N1357" s="4"/>
      <c r="O1357" s="7">
        <v>294.39999999999998</v>
      </c>
      <c r="P1357" s="3"/>
      <c r="Q1357" s="4"/>
      <c r="R1357" s="3"/>
      <c r="S1357" s="4">
        <v>0.15</v>
      </c>
      <c r="T1357" s="8">
        <v>13.1</v>
      </c>
      <c r="U1357" s="8">
        <v>9.68</v>
      </c>
      <c r="V1357" s="4">
        <v>0.89</v>
      </c>
      <c r="W1357" s="4">
        <v>0</v>
      </c>
      <c r="X1357" s="4">
        <f>IF(T1357="","",IF(W1357="","",(T1357-U1357-V1357-W1357)))</f>
        <v>2.5299999999999998</v>
      </c>
      <c r="Y1357" s="9">
        <f>IF(U1357="","",U1357/$T1357)</f>
        <v>0.73893129770992372</v>
      </c>
      <c r="Z1357" s="9">
        <f>IF(V1357="","",V1357/$T1357)</f>
        <v>6.793893129770992E-2</v>
      </c>
      <c r="AA1357" s="9">
        <f>IF(W1357="","",W1357/$T1357)</f>
        <v>0</v>
      </c>
      <c r="AB1357" s="9">
        <f>IF(X1357="","",X1357/$T1357)</f>
        <v>0.19312977099236639</v>
      </c>
      <c r="AC1357" s="9"/>
      <c r="AD1357" s="8"/>
      <c r="AE1357" s="10">
        <v>2016</v>
      </c>
      <c r="AF1357" s="7"/>
      <c r="AG1357" s="7"/>
      <c r="AH1357" s="12" t="s">
        <v>14</v>
      </c>
      <c r="AI1357" s="12"/>
      <c r="AJ1357" s="32">
        <f>IF(AE1357&lt;&gt;AE1356,"1",IF(C1357&gt;C1356,AJ1356+1,"1"))</f>
        <v>2</v>
      </c>
      <c r="AK1357" s="10" t="str">
        <f>IF(G1357="Top",AJ1357*1,IF(G1357="Bottom",AJ1357+10,""))</f>
        <v/>
      </c>
      <c r="AL1357" s="11" t="s">
        <v>2454</v>
      </c>
      <c r="AN1357" s="10"/>
      <c r="AO1357" s="10"/>
      <c r="AP1357" s="7"/>
      <c r="AQ1357" s="10"/>
      <c r="AR1357" s="10"/>
      <c r="AS1357" s="10"/>
      <c r="AT1357" s="10"/>
      <c r="AU1357" s="10"/>
      <c r="AV1357" s="10"/>
      <c r="AW1357" s="10"/>
      <c r="AX1357" s="10"/>
      <c r="AY1357" s="10"/>
      <c r="AZ1357" s="10"/>
      <c r="BA1357" s="10"/>
      <c r="BB1357" s="10"/>
      <c r="BC1357" s="10"/>
      <c r="BD1357" s="10"/>
      <c r="BE1357" s="10"/>
    </row>
    <row r="1358" spans="1:57" s="11" customFormat="1" ht="11.25" hidden="1" x14ac:dyDescent="0.2">
      <c r="A1358" s="15">
        <v>49</v>
      </c>
      <c r="B1358" s="12" t="s">
        <v>12</v>
      </c>
      <c r="C1358" s="16">
        <v>42654</v>
      </c>
      <c r="D1358" s="3"/>
      <c r="E1358" s="4"/>
      <c r="F1358" s="3"/>
      <c r="G1358" s="10" t="s">
        <v>13</v>
      </c>
      <c r="H1358" s="17">
        <v>4.4806635162503626E-2</v>
      </c>
      <c r="I1358" s="4"/>
      <c r="J1358" s="4"/>
      <c r="K1358" s="4"/>
      <c r="L1358" s="4" t="str">
        <f>IF(K1358="","",IF(H1358="","",K1358/H1358))</f>
        <v/>
      </c>
      <c r="M1358" s="7"/>
      <c r="N1358" s="4"/>
      <c r="O1358" s="7">
        <v>311.60000000000002</v>
      </c>
      <c r="P1358" s="3"/>
      <c r="Q1358" s="4"/>
      <c r="R1358" s="3"/>
      <c r="S1358" s="4">
        <v>0.15</v>
      </c>
      <c r="T1358" s="8">
        <v>20.23</v>
      </c>
      <c r="U1358" s="8">
        <v>14.8</v>
      </c>
      <c r="V1358" s="4">
        <v>0.65</v>
      </c>
      <c r="W1358" s="4">
        <v>0</v>
      </c>
      <c r="X1358" s="4">
        <f>IF(T1358="","",IF(W1358="","",(T1358-U1358-V1358-W1358)))</f>
        <v>4.7799999999999994</v>
      </c>
      <c r="Y1358" s="9">
        <f>IF(U1358="","",U1358/$T1358)</f>
        <v>0.73158675234799808</v>
      </c>
      <c r="Z1358" s="9">
        <f>IF(V1358="","",V1358/$T1358)</f>
        <v>3.2130499258526943E-2</v>
      </c>
      <c r="AA1358" s="9">
        <f>IF(W1358="","",W1358/$T1358)</f>
        <v>0</v>
      </c>
      <c r="AB1358" s="9">
        <f>IF(X1358="","",X1358/$T1358)</f>
        <v>0.23628274839347499</v>
      </c>
      <c r="AC1358" s="9"/>
      <c r="AD1358" s="8"/>
      <c r="AE1358" s="10">
        <v>2016</v>
      </c>
      <c r="AF1358" s="7"/>
      <c r="AG1358" s="7"/>
      <c r="AH1358" s="12" t="s">
        <v>14</v>
      </c>
      <c r="AI1358" s="12"/>
      <c r="AJ1358" s="32" t="str">
        <f>IF(AE1358&lt;&gt;AE1357,"1",IF(C1358&gt;C1357,AJ1357+1,"1"))</f>
        <v>1</v>
      </c>
      <c r="AK1358" s="10" t="str">
        <f>IF(G1358="Top",AJ1358*1,IF(G1358="Bottom",AJ1358+10,""))</f>
        <v/>
      </c>
      <c r="AL1358" s="11" t="s">
        <v>17</v>
      </c>
      <c r="AN1358" s="10"/>
      <c r="AO1358" s="10"/>
      <c r="AP1358" s="7"/>
      <c r="AQ1358" s="10"/>
      <c r="AR1358" s="10"/>
      <c r="AS1358" s="10"/>
      <c r="AT1358" s="10"/>
      <c r="AU1358" s="10"/>
      <c r="AV1358" s="10"/>
      <c r="AW1358" s="10"/>
      <c r="AX1358" s="10"/>
      <c r="AY1358" s="10"/>
      <c r="AZ1358" s="10"/>
      <c r="BA1358" s="10"/>
      <c r="BB1358" s="10"/>
      <c r="BC1358" s="10"/>
      <c r="BD1358" s="10"/>
      <c r="BE1358" s="10"/>
    </row>
    <row r="1359" spans="1:57" s="11" customFormat="1" ht="11.25" hidden="1" x14ac:dyDescent="0.2">
      <c r="A1359" s="15">
        <v>49</v>
      </c>
      <c r="B1359" s="12" t="s">
        <v>12</v>
      </c>
      <c r="C1359" s="16">
        <v>42676</v>
      </c>
      <c r="D1359" s="3"/>
      <c r="E1359" s="4"/>
      <c r="F1359" s="3"/>
      <c r="G1359" s="10" t="s">
        <v>13</v>
      </c>
      <c r="H1359" s="17">
        <v>3.4974368447790144E-2</v>
      </c>
      <c r="I1359" s="4"/>
      <c r="J1359" s="4"/>
      <c r="K1359" s="4"/>
      <c r="L1359" s="4" t="str">
        <f>IF(K1359="","",IF(H1359="","",K1359/H1359))</f>
        <v/>
      </c>
      <c r="M1359" s="7"/>
      <c r="N1359" s="4"/>
      <c r="O1359" s="7"/>
      <c r="P1359" s="3"/>
      <c r="Q1359" s="4"/>
      <c r="R1359" s="3"/>
      <c r="S1359" s="4">
        <v>0.15</v>
      </c>
      <c r="T1359" s="8">
        <v>28.009999999999998</v>
      </c>
      <c r="U1359" s="8">
        <v>24.83</v>
      </c>
      <c r="V1359" s="4">
        <v>0</v>
      </c>
      <c r="W1359" s="4">
        <v>0</v>
      </c>
      <c r="X1359" s="4">
        <f>IF(T1359="","",IF(W1359="","",(T1359-U1359-V1359-W1359)))</f>
        <v>3.1799999999999997</v>
      </c>
      <c r="Y1359" s="9">
        <f>IF(U1359="","",U1359/$T1359)</f>
        <v>0.88646911817208141</v>
      </c>
      <c r="Z1359" s="9">
        <f>IF(V1359="","",V1359/$T1359)</f>
        <v>0</v>
      </c>
      <c r="AA1359" s="9">
        <f>IF(W1359="","",W1359/$T1359)</f>
        <v>0</v>
      </c>
      <c r="AB1359" s="9">
        <f>IF(X1359="","",X1359/$T1359)</f>
        <v>0.11353088182791859</v>
      </c>
      <c r="AC1359" s="9"/>
      <c r="AD1359" s="8"/>
      <c r="AE1359" s="10">
        <v>2016</v>
      </c>
      <c r="AF1359" s="7"/>
      <c r="AG1359" s="7"/>
      <c r="AH1359" s="12" t="s">
        <v>14</v>
      </c>
      <c r="AI1359" s="12"/>
      <c r="AJ1359" s="32">
        <f>IF(AE1359&lt;&gt;AE1358,"1",IF(C1359&gt;C1358,AJ1358+1,"1"))</f>
        <v>2</v>
      </c>
      <c r="AK1359" s="10" t="str">
        <f>IF(G1359="Top",AJ1359*1,IF(G1359="Bottom",AJ1359+10,""))</f>
        <v/>
      </c>
      <c r="AL1359" s="11" t="s">
        <v>16</v>
      </c>
      <c r="AN1359" s="10"/>
      <c r="AO1359" s="10"/>
      <c r="AP1359" s="7"/>
      <c r="AQ1359" s="10"/>
      <c r="AR1359" s="10"/>
      <c r="AS1359" s="10"/>
      <c r="AT1359" s="10"/>
      <c r="AU1359" s="10"/>
      <c r="AV1359" s="10"/>
      <c r="AW1359" s="10"/>
      <c r="AX1359" s="10"/>
      <c r="AY1359" s="10"/>
      <c r="AZ1359" s="10"/>
      <c r="BA1359" s="10"/>
      <c r="BB1359" s="10"/>
      <c r="BC1359" s="10"/>
      <c r="BD1359" s="10"/>
      <c r="BE1359" s="10"/>
    </row>
    <row r="1360" spans="1:57" s="11" customFormat="1" ht="11.25" hidden="1" x14ac:dyDescent="0.2">
      <c r="A1360" s="15">
        <v>49</v>
      </c>
      <c r="B1360" s="12" t="s">
        <v>12</v>
      </c>
      <c r="C1360" s="16">
        <v>42676</v>
      </c>
      <c r="D1360" s="3"/>
      <c r="E1360" s="4"/>
      <c r="F1360" s="3"/>
      <c r="G1360" s="10" t="s">
        <v>13</v>
      </c>
      <c r="H1360" s="17">
        <v>3.0356070752320698E-2</v>
      </c>
      <c r="I1360" s="4"/>
      <c r="J1360" s="4"/>
      <c r="K1360" s="4"/>
      <c r="L1360" s="4" t="str">
        <f>IF(K1360="","",IF(H1360="","",K1360/H1360))</f>
        <v/>
      </c>
      <c r="M1360" s="7"/>
      <c r="N1360" s="4"/>
      <c r="O1360" s="7"/>
      <c r="P1360" s="3"/>
      <c r="Q1360" s="4"/>
      <c r="R1360" s="3"/>
      <c r="S1360" s="4">
        <v>0.15</v>
      </c>
      <c r="T1360" s="8">
        <v>20.7</v>
      </c>
      <c r="U1360" s="8">
        <v>17.8</v>
      </c>
      <c r="V1360" s="4">
        <v>0</v>
      </c>
      <c r="W1360" s="4">
        <v>0</v>
      </c>
      <c r="X1360" s="4">
        <f>IF(T1360="","",IF(W1360="","",(T1360-U1360-V1360-W1360)))</f>
        <v>2.8999999999999986</v>
      </c>
      <c r="Y1360" s="9">
        <f>IF(U1360="","",U1360/$T1360)</f>
        <v>0.85990338164251212</v>
      </c>
      <c r="Z1360" s="9">
        <f>IF(V1360="","",V1360/$T1360)</f>
        <v>0</v>
      </c>
      <c r="AA1360" s="9">
        <f>IF(W1360="","",W1360/$T1360)</f>
        <v>0</v>
      </c>
      <c r="AB1360" s="9">
        <f>IF(X1360="","",X1360/$T1360)</f>
        <v>0.14009661835748785</v>
      </c>
      <c r="AC1360" s="9"/>
      <c r="AD1360" s="8"/>
      <c r="AE1360" s="10">
        <v>2016</v>
      </c>
      <c r="AF1360" s="7"/>
      <c r="AG1360" s="7"/>
      <c r="AH1360" s="12" t="s">
        <v>14</v>
      </c>
      <c r="AI1360" s="12"/>
      <c r="AJ1360" s="32" t="str">
        <f>IF(AE1360&lt;&gt;AE1359,"1",IF(C1360&gt;C1359,AJ1359+1,"1"))</f>
        <v>1</v>
      </c>
      <c r="AK1360" s="10" t="str">
        <f>IF(G1360="Top",AJ1360*1,IF(G1360="Bottom",AJ1360+10,""))</f>
        <v/>
      </c>
      <c r="AL1360" s="11" t="s">
        <v>17</v>
      </c>
      <c r="AN1360" s="10"/>
      <c r="AO1360" s="10"/>
      <c r="AP1360" s="7"/>
      <c r="AQ1360" s="10"/>
      <c r="AR1360" s="10"/>
      <c r="AS1360" s="10"/>
      <c r="AT1360" s="10"/>
      <c r="AU1360" s="10"/>
      <c r="AV1360" s="10"/>
      <c r="AW1360" s="10"/>
      <c r="AX1360" s="10"/>
      <c r="AY1360" s="10"/>
      <c r="AZ1360" s="10"/>
      <c r="BA1360" s="10"/>
      <c r="BB1360" s="10"/>
      <c r="BC1360" s="10"/>
      <c r="BD1360" s="10"/>
      <c r="BE1360" s="10"/>
    </row>
    <row r="1361" spans="1:73" s="11" customFormat="1" ht="11.25" hidden="1" x14ac:dyDescent="0.2">
      <c r="A1361" s="15">
        <v>49</v>
      </c>
      <c r="B1361" s="12" t="s">
        <v>12</v>
      </c>
      <c r="C1361" s="16">
        <v>42676</v>
      </c>
      <c r="D1361" s="3"/>
      <c r="E1361" s="4"/>
      <c r="F1361" s="3"/>
      <c r="G1361" s="10" t="s">
        <v>13</v>
      </c>
      <c r="H1361" s="17">
        <v>3.139518773380133E-2</v>
      </c>
      <c r="I1361" s="4"/>
      <c r="J1361" s="4"/>
      <c r="K1361" s="4"/>
      <c r="L1361" s="4" t="str">
        <f>IF(K1361="","",IF(H1361="","",K1361/H1361))</f>
        <v/>
      </c>
      <c r="M1361" s="7"/>
      <c r="N1361" s="4"/>
      <c r="O1361" s="7"/>
      <c r="P1361" s="3"/>
      <c r="Q1361" s="4"/>
      <c r="R1361" s="3"/>
      <c r="S1361" s="4">
        <v>0.15</v>
      </c>
      <c r="T1361" s="8">
        <v>14.1</v>
      </c>
      <c r="U1361" s="8">
        <v>10.97</v>
      </c>
      <c r="V1361" s="4">
        <v>0.03</v>
      </c>
      <c r="W1361" s="4">
        <v>0</v>
      </c>
      <c r="X1361" s="4">
        <f>IF(T1361="","",IF(W1361="","",(T1361-U1361-V1361-W1361)))</f>
        <v>3.0999999999999992</v>
      </c>
      <c r="Y1361" s="9">
        <f>IF(U1361="","",U1361/$T1361)</f>
        <v>0.77801418439716319</v>
      </c>
      <c r="Z1361" s="9">
        <f>IF(V1361="","",V1361/$T1361)</f>
        <v>2.1276595744680851E-3</v>
      </c>
      <c r="AA1361" s="9">
        <f>IF(W1361="","",W1361/$T1361)</f>
        <v>0</v>
      </c>
      <c r="AB1361" s="9">
        <f>IF(X1361="","",X1361/$T1361)</f>
        <v>0.21985815602836875</v>
      </c>
      <c r="AC1361" s="9"/>
      <c r="AD1361" s="8"/>
      <c r="AE1361" s="10">
        <v>2016</v>
      </c>
      <c r="AF1361" s="7"/>
      <c r="AG1361" s="7"/>
      <c r="AH1361" s="12" t="s">
        <v>14</v>
      </c>
      <c r="AI1361" s="12"/>
      <c r="AJ1361" s="32" t="str">
        <f>IF(AE1361&lt;&gt;AE1360,"1",IF(C1361&gt;C1360,AJ1360+1,"1"))</f>
        <v>1</v>
      </c>
      <c r="AK1361" s="10" t="str">
        <f>IF(G1361="Top",AJ1361*1,IF(G1361="Bottom",AJ1361+10,""))</f>
        <v/>
      </c>
      <c r="AL1361" s="11" t="s">
        <v>2476</v>
      </c>
      <c r="AN1361" s="10"/>
      <c r="AO1361" s="10"/>
      <c r="AP1361" s="7"/>
      <c r="AQ1361" s="10"/>
      <c r="AR1361" s="10"/>
      <c r="AS1361" s="10"/>
      <c r="AT1361" s="10"/>
      <c r="AU1361" s="10"/>
      <c r="AV1361" s="10"/>
      <c r="AW1361" s="10"/>
      <c r="AX1361" s="10"/>
      <c r="AY1361" s="10"/>
      <c r="AZ1361" s="10"/>
      <c r="BA1361" s="10"/>
      <c r="BB1361" s="10"/>
      <c r="BC1361" s="10"/>
      <c r="BD1361" s="10"/>
      <c r="BE1361" s="10"/>
    </row>
    <row r="1362" spans="1:73" s="11" customFormat="1" ht="11.25" hidden="1" x14ac:dyDescent="0.2">
      <c r="A1362" s="15">
        <v>49</v>
      </c>
      <c r="B1362" s="12" t="s">
        <v>12</v>
      </c>
      <c r="C1362" s="16">
        <v>42676</v>
      </c>
      <c r="D1362" s="3"/>
      <c r="E1362" s="4"/>
      <c r="F1362" s="3"/>
      <c r="G1362" s="10" t="s">
        <v>13</v>
      </c>
      <c r="H1362" s="17">
        <v>1.326836927908373E-2</v>
      </c>
      <c r="I1362" s="4"/>
      <c r="J1362" s="4"/>
      <c r="K1362" s="4"/>
      <c r="L1362" s="4" t="str">
        <f>IF(K1362="","",IF(H1362="","",K1362/H1362))</f>
        <v/>
      </c>
      <c r="M1362" s="7"/>
      <c r="N1362" s="4"/>
      <c r="O1362" s="7"/>
      <c r="P1362" s="3"/>
      <c r="Q1362" s="4"/>
      <c r="R1362" s="3"/>
      <c r="S1362" s="4">
        <v>0.15</v>
      </c>
      <c r="T1362" s="8">
        <v>5</v>
      </c>
      <c r="U1362" s="8">
        <v>4.26</v>
      </c>
      <c r="V1362" s="4">
        <v>0</v>
      </c>
      <c r="W1362" s="4">
        <v>0</v>
      </c>
      <c r="X1362" s="4">
        <f>IF(T1362="","",IF(W1362="","",(T1362-U1362-V1362-W1362)))</f>
        <v>0.74000000000000021</v>
      </c>
      <c r="Y1362" s="9">
        <f>IF(U1362="","",U1362/$T1362)</f>
        <v>0.85199999999999998</v>
      </c>
      <c r="Z1362" s="9">
        <f>IF(V1362="","",V1362/$T1362)</f>
        <v>0</v>
      </c>
      <c r="AA1362" s="9">
        <f>IF(W1362="","",W1362/$T1362)</f>
        <v>0</v>
      </c>
      <c r="AB1362" s="9">
        <f>IF(X1362="","",X1362/$T1362)</f>
        <v>0.14800000000000005</v>
      </c>
      <c r="AC1362" s="9"/>
      <c r="AD1362" s="8"/>
      <c r="AE1362" s="10">
        <v>2016</v>
      </c>
      <c r="AF1362" s="7"/>
      <c r="AG1362" s="7"/>
      <c r="AH1362" s="12" t="s">
        <v>14</v>
      </c>
      <c r="AI1362" s="12"/>
      <c r="AJ1362" s="32" t="str">
        <f>IF(AE1362&lt;&gt;AE1361,"1",IF(C1362&gt;C1361,AJ1361+1,"1"))</f>
        <v>1</v>
      </c>
      <c r="AK1362" s="10" t="str">
        <f>IF(G1362="Top",AJ1362*1,IF(G1362="Bottom",AJ1362+10,""))</f>
        <v/>
      </c>
      <c r="AL1362" s="11" t="s">
        <v>1689</v>
      </c>
      <c r="AN1362" s="10"/>
      <c r="AO1362" s="10"/>
      <c r="AP1362" s="7"/>
      <c r="AQ1362" s="10"/>
      <c r="AR1362" s="10"/>
      <c r="AS1362" s="10"/>
      <c r="AT1362" s="10"/>
      <c r="AU1362" s="10"/>
      <c r="AV1362" s="10"/>
      <c r="AW1362" s="10"/>
      <c r="AX1362" s="10"/>
      <c r="AY1362" s="10"/>
      <c r="AZ1362" s="10"/>
      <c r="BA1362" s="10"/>
      <c r="BB1362" s="10"/>
      <c r="BC1362" s="10"/>
      <c r="BD1362" s="10"/>
      <c r="BE1362" s="10"/>
    </row>
    <row r="1363" spans="1:73" s="11" customFormat="1" ht="11.25" hidden="1" x14ac:dyDescent="0.2">
      <c r="A1363" s="15">
        <v>49</v>
      </c>
      <c r="B1363" s="12" t="s">
        <v>12</v>
      </c>
      <c r="C1363" s="16">
        <v>42689</v>
      </c>
      <c r="D1363" s="3"/>
      <c r="E1363" s="4"/>
      <c r="F1363" s="3"/>
      <c r="G1363" s="10" t="s">
        <v>13</v>
      </c>
      <c r="H1363" s="17"/>
      <c r="I1363" s="4"/>
      <c r="J1363" s="4"/>
      <c r="K1363" s="4"/>
      <c r="L1363" s="4" t="str">
        <f>IF(K1363="","",IF(H1363="","",K1363/H1363))</f>
        <v/>
      </c>
      <c r="M1363" s="7"/>
      <c r="N1363" s="4"/>
      <c r="O1363" s="7"/>
      <c r="P1363" s="3"/>
      <c r="Q1363" s="4"/>
      <c r="R1363" s="3"/>
      <c r="S1363" s="4">
        <v>0.15</v>
      </c>
      <c r="T1363" s="8">
        <v>9.0499999999999989</v>
      </c>
      <c r="U1363" s="8">
        <v>4.76</v>
      </c>
      <c r="V1363" s="4">
        <v>0.93</v>
      </c>
      <c r="W1363" s="4">
        <v>0</v>
      </c>
      <c r="X1363" s="4">
        <f>IF(T1363="","",IF(W1363="","",(T1363-U1363-V1363-W1363)))</f>
        <v>3.359999999999999</v>
      </c>
      <c r="Y1363" s="9">
        <f>IF(U1363="","",U1363/$T1363)</f>
        <v>0.52596685082872929</v>
      </c>
      <c r="Z1363" s="9">
        <f>IF(V1363="","",V1363/$T1363)</f>
        <v>0.10276243093922653</v>
      </c>
      <c r="AA1363" s="9">
        <f>IF(W1363="","",W1363/$T1363)</f>
        <v>0</v>
      </c>
      <c r="AB1363" s="9">
        <f>IF(X1363="","",X1363/$T1363)</f>
        <v>0.37127071823204411</v>
      </c>
      <c r="AC1363" s="9"/>
      <c r="AD1363" s="8"/>
      <c r="AE1363" s="10">
        <v>2016</v>
      </c>
      <c r="AF1363" s="7"/>
      <c r="AG1363" s="7"/>
      <c r="AH1363" s="12" t="s">
        <v>14</v>
      </c>
      <c r="AI1363" s="12"/>
      <c r="AJ1363" s="32">
        <f>IF(AE1363&lt;&gt;AE1362,"1",IF(C1363&gt;C1362,AJ1362+1,"1"))</f>
        <v>2</v>
      </c>
      <c r="AK1363" s="10" t="str">
        <f>IF(G1363="Top",AJ1363*1,IF(G1363="Bottom",AJ1363+10,""))</f>
        <v/>
      </c>
      <c r="AL1363" s="11" t="s">
        <v>16</v>
      </c>
      <c r="AN1363" s="10"/>
      <c r="AO1363" s="10"/>
      <c r="AP1363" s="7"/>
      <c r="AQ1363" s="10"/>
      <c r="AR1363" s="10"/>
      <c r="AS1363" s="10"/>
      <c r="AT1363" s="10"/>
      <c r="AU1363" s="10"/>
      <c r="AV1363" s="10"/>
      <c r="AW1363" s="10"/>
      <c r="AX1363" s="10"/>
      <c r="AY1363" s="10"/>
      <c r="AZ1363" s="10"/>
      <c r="BA1363" s="10"/>
      <c r="BB1363" s="10"/>
      <c r="BC1363" s="10"/>
      <c r="BD1363" s="10"/>
      <c r="BE1363" s="10"/>
    </row>
    <row r="1364" spans="1:73" s="11" customFormat="1" ht="11.25" hidden="1" x14ac:dyDescent="0.2">
      <c r="A1364" s="15">
        <v>49</v>
      </c>
      <c r="B1364" s="12" t="s">
        <v>12</v>
      </c>
      <c r="C1364" s="16">
        <v>42689</v>
      </c>
      <c r="D1364" s="3"/>
      <c r="E1364" s="4"/>
      <c r="F1364" s="3"/>
      <c r="G1364" s="10" t="s">
        <v>13</v>
      </c>
      <c r="H1364" s="17"/>
      <c r="I1364" s="4"/>
      <c r="J1364" s="4"/>
      <c r="K1364" s="4"/>
      <c r="L1364" s="4" t="str">
        <f>IF(K1364="","",IF(H1364="","",K1364/H1364))</f>
        <v/>
      </c>
      <c r="M1364" s="7"/>
      <c r="N1364" s="4"/>
      <c r="O1364" s="7"/>
      <c r="P1364" s="3"/>
      <c r="Q1364" s="4"/>
      <c r="R1364" s="3"/>
      <c r="S1364" s="4">
        <v>0.15</v>
      </c>
      <c r="T1364" s="8">
        <v>6.16</v>
      </c>
      <c r="U1364" s="8">
        <v>0.63</v>
      </c>
      <c r="V1364" s="4">
        <v>1.86</v>
      </c>
      <c r="W1364" s="4">
        <v>0</v>
      </c>
      <c r="X1364" s="4">
        <f>IF(T1364="","",IF(W1364="","",(T1364-U1364-V1364-W1364)))</f>
        <v>3.67</v>
      </c>
      <c r="Y1364" s="9">
        <f>IF(U1364="","",U1364/$T1364)</f>
        <v>0.10227272727272727</v>
      </c>
      <c r="Z1364" s="9">
        <f>IF(V1364="","",V1364/$T1364)</f>
        <v>0.30194805194805197</v>
      </c>
      <c r="AA1364" s="9">
        <f>IF(W1364="","",W1364/$T1364)</f>
        <v>0</v>
      </c>
      <c r="AB1364" s="9">
        <f>IF(X1364="","",X1364/$T1364)</f>
        <v>0.59577922077922074</v>
      </c>
      <c r="AC1364" s="9"/>
      <c r="AD1364" s="8"/>
      <c r="AE1364" s="10">
        <v>2016</v>
      </c>
      <c r="AF1364" s="7"/>
      <c r="AG1364" s="7"/>
      <c r="AH1364" s="12" t="s">
        <v>14</v>
      </c>
      <c r="AI1364" s="12"/>
      <c r="AJ1364" s="32" t="str">
        <f>IF(AE1364&lt;&gt;AE1363,"1",IF(C1364&gt;C1363,AJ1363+1,"1"))</f>
        <v>1</v>
      </c>
      <c r="AK1364" s="10" t="str">
        <f>IF(G1364="Top",AJ1364*1,IF(G1364="Bottom",AJ1364+10,""))</f>
        <v/>
      </c>
      <c r="AL1364" s="11" t="s">
        <v>2476</v>
      </c>
      <c r="AN1364" s="10"/>
      <c r="AO1364" s="10"/>
      <c r="AP1364" s="7"/>
      <c r="AQ1364" s="10"/>
      <c r="AR1364" s="10"/>
      <c r="AS1364" s="10"/>
      <c r="AT1364" s="10"/>
      <c r="AU1364" s="10"/>
      <c r="AV1364" s="10"/>
      <c r="AW1364" s="10"/>
      <c r="AX1364" s="10"/>
      <c r="AY1364" s="10"/>
      <c r="AZ1364" s="10"/>
      <c r="BA1364" s="10"/>
      <c r="BB1364" s="10"/>
      <c r="BC1364" s="10"/>
      <c r="BD1364" s="10"/>
      <c r="BE1364" s="10"/>
    </row>
    <row r="1365" spans="1:73" s="11" customFormat="1" ht="11.25" hidden="1" x14ac:dyDescent="0.2">
      <c r="A1365" s="1">
        <v>49</v>
      </c>
      <c r="B1365" s="12" t="s">
        <v>12</v>
      </c>
      <c r="C1365" s="24">
        <v>42831</v>
      </c>
      <c r="D1365" s="1"/>
      <c r="E1365" s="20"/>
      <c r="F1365" s="1"/>
      <c r="G1365" s="1" t="s">
        <v>13</v>
      </c>
      <c r="H1365" s="5"/>
      <c r="I1365" s="6"/>
      <c r="J1365" s="6"/>
      <c r="K1365" s="6"/>
      <c r="L1365" s="6" t="str">
        <f>IF(H1365="","",IF(K1365="","",K1365/H1365))</f>
        <v/>
      </c>
      <c r="M1365" s="1"/>
      <c r="N1365" s="20"/>
      <c r="O1365" s="13"/>
      <c r="P1365" s="1"/>
      <c r="Q1365" s="20"/>
      <c r="R1365" s="13"/>
      <c r="S1365" s="6">
        <v>0.15</v>
      </c>
      <c r="T1365" s="6">
        <v>5.82</v>
      </c>
      <c r="U1365" s="6">
        <v>0</v>
      </c>
      <c r="V1365" s="6">
        <v>1.28</v>
      </c>
      <c r="W1365" s="6">
        <v>4.3099999999999996</v>
      </c>
      <c r="X1365" s="6">
        <f>IF(T1365="","",T1365-U1365-V1365-W1365)</f>
        <v>0.23000000000000043</v>
      </c>
      <c r="Y1365" s="9">
        <f>IF(U1365="","",U1365/$T1365)</f>
        <v>0</v>
      </c>
      <c r="Z1365" s="9">
        <f>IF(V1365="","",V1365/$T1365)</f>
        <v>0.21993127147766323</v>
      </c>
      <c r="AA1365" s="9">
        <f>IF(W1365="","",W1365/$T1365)</f>
        <v>0.74054982817869408</v>
      </c>
      <c r="AB1365" s="9">
        <f>IF(X1365="","",X1365/$T1365)</f>
        <v>3.9518900343642686E-2</v>
      </c>
      <c r="AC1365" s="21"/>
      <c r="AD1365" s="1" t="s">
        <v>2485</v>
      </c>
      <c r="AE1365" s="1">
        <v>2017</v>
      </c>
      <c r="AF1365" s="1"/>
      <c r="AG1365" s="1"/>
      <c r="AH1365" s="12" t="s">
        <v>2486</v>
      </c>
      <c r="AI1365" s="1"/>
      <c r="AJ1365" s="32" t="str">
        <f>IF(AE1365&lt;&gt;AE1364,"1",IF(C1365&gt;C1364,AJ1364+1,"1"))</f>
        <v>1</v>
      </c>
      <c r="AK1365" s="10" t="str">
        <f>IF(G1365="Top",AJ1365*1,IF(G1365="Bottom",AJ1365+10,""))</f>
        <v/>
      </c>
      <c r="AL1365" s="11" t="s">
        <v>2487</v>
      </c>
      <c r="AM1365" s="14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</row>
    <row r="1366" spans="1:73" s="11" customFormat="1" ht="11.25" hidden="1" x14ac:dyDescent="0.2">
      <c r="A1366" s="1">
        <v>49</v>
      </c>
      <c r="B1366" s="12" t="s">
        <v>12</v>
      </c>
      <c r="C1366" s="24">
        <v>42831</v>
      </c>
      <c r="D1366" s="1"/>
      <c r="E1366" s="20"/>
      <c r="F1366" s="1"/>
      <c r="G1366" s="1" t="s">
        <v>13</v>
      </c>
      <c r="H1366" s="5"/>
      <c r="I1366" s="6"/>
      <c r="J1366" s="6"/>
      <c r="K1366" s="6"/>
      <c r="L1366" s="6" t="str">
        <f>IF(H1366="","",IF(K1366="","",K1366/H1366))</f>
        <v/>
      </c>
      <c r="M1366" s="1"/>
      <c r="N1366" s="20"/>
      <c r="O1366" s="13"/>
      <c r="P1366" s="1"/>
      <c r="Q1366" s="20"/>
      <c r="R1366" s="13"/>
      <c r="S1366" s="6">
        <v>0.15</v>
      </c>
      <c r="T1366" s="6">
        <v>5.43</v>
      </c>
      <c r="U1366" s="6">
        <v>0</v>
      </c>
      <c r="V1366" s="6">
        <v>1.1200000000000001</v>
      </c>
      <c r="W1366" s="6">
        <v>4.3099999999999996</v>
      </c>
      <c r="X1366" s="6">
        <f>IF(T1366="","",T1366-U1366-V1366-W1366)</f>
        <v>0</v>
      </c>
      <c r="Y1366" s="9">
        <f>IF(U1366="","",U1366/$T1366)</f>
        <v>0</v>
      </c>
      <c r="Z1366" s="9">
        <f>IF(V1366="","",V1366/$T1366)</f>
        <v>0.20626151012891347</v>
      </c>
      <c r="AA1366" s="9">
        <f>IF(W1366="","",W1366/$T1366)</f>
        <v>0.79373848987108653</v>
      </c>
      <c r="AB1366" s="9">
        <f>IF(X1366="","",X1366/$T1366)</f>
        <v>0</v>
      </c>
      <c r="AC1366" s="21"/>
      <c r="AD1366" s="1" t="s">
        <v>2488</v>
      </c>
      <c r="AE1366" s="1">
        <v>2017</v>
      </c>
      <c r="AF1366" s="1"/>
      <c r="AG1366" s="1"/>
      <c r="AH1366" s="12" t="s">
        <v>2486</v>
      </c>
      <c r="AI1366" s="1"/>
      <c r="AJ1366" s="32" t="str">
        <f>IF(AE1366&lt;&gt;AE1365,"1",IF(C1366&gt;C1365,AJ1365+1,"1"))</f>
        <v>1</v>
      </c>
      <c r="AK1366" s="10" t="str">
        <f>IF(G1366="Top",AJ1366*1,IF(G1366="Bottom",AJ1366+10,""))</f>
        <v/>
      </c>
      <c r="AL1366" s="11" t="s">
        <v>16</v>
      </c>
      <c r="AM1366" s="14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</row>
    <row r="1367" spans="1:73" s="11" customFormat="1" ht="11.25" hidden="1" x14ac:dyDescent="0.2">
      <c r="A1367" s="1">
        <v>49</v>
      </c>
      <c r="B1367" s="12" t="s">
        <v>12</v>
      </c>
      <c r="C1367" s="24">
        <v>42831</v>
      </c>
      <c r="D1367" s="1"/>
      <c r="E1367" s="20"/>
      <c r="F1367" s="1"/>
      <c r="G1367" s="1" t="s">
        <v>13</v>
      </c>
      <c r="H1367" s="5"/>
      <c r="I1367" s="6"/>
      <c r="J1367" s="6"/>
      <c r="K1367" s="6"/>
      <c r="L1367" s="6" t="str">
        <f>IF(H1367="","",IF(K1367="","",K1367/H1367))</f>
        <v/>
      </c>
      <c r="M1367" s="1"/>
      <c r="N1367" s="20"/>
      <c r="O1367" s="13"/>
      <c r="P1367" s="1"/>
      <c r="Q1367" s="20"/>
      <c r="R1367" s="13"/>
      <c r="S1367" s="6">
        <v>0.15</v>
      </c>
      <c r="T1367" s="6">
        <v>3.88</v>
      </c>
      <c r="U1367" s="6">
        <v>0</v>
      </c>
      <c r="V1367" s="6">
        <v>0.9</v>
      </c>
      <c r="W1367" s="6">
        <v>2.98</v>
      </c>
      <c r="X1367" s="6">
        <f>IF(T1367="","",T1367-U1367-V1367-W1367)</f>
        <v>0</v>
      </c>
      <c r="Y1367" s="9">
        <f>IF(U1367="","",U1367/$T1367)</f>
        <v>0</v>
      </c>
      <c r="Z1367" s="9">
        <f>IF(V1367="","",V1367/$T1367)</f>
        <v>0.23195876288659795</v>
      </c>
      <c r="AA1367" s="9">
        <f>IF(W1367="","",W1367/$T1367)</f>
        <v>0.76804123711340211</v>
      </c>
      <c r="AB1367" s="9">
        <f>IF(X1367="","",X1367/$T1367)</f>
        <v>0</v>
      </c>
      <c r="AC1367" s="21"/>
      <c r="AD1367" s="1" t="s">
        <v>2489</v>
      </c>
      <c r="AE1367" s="1">
        <v>2017</v>
      </c>
      <c r="AF1367" s="1"/>
      <c r="AG1367" s="1"/>
      <c r="AH1367" s="12" t="s">
        <v>2486</v>
      </c>
      <c r="AI1367" s="1"/>
      <c r="AJ1367" s="32" t="str">
        <f>IF(AE1367&lt;&gt;AE1366,"1",IF(C1367&gt;C1366,AJ1366+1,"1"))</f>
        <v>1</v>
      </c>
      <c r="AK1367" s="10" t="str">
        <f>IF(G1367="Top",AJ1367*1,IF(G1367="Bottom",AJ1367+10,""))</f>
        <v/>
      </c>
      <c r="AL1367" s="11" t="s">
        <v>1689</v>
      </c>
      <c r="AM1367" s="14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</row>
    <row r="1368" spans="1:73" s="11" customFormat="1" ht="11.25" hidden="1" x14ac:dyDescent="0.2">
      <c r="A1368" s="1">
        <v>49</v>
      </c>
      <c r="B1368" s="12" t="s">
        <v>12</v>
      </c>
      <c r="C1368" s="24">
        <v>42838</v>
      </c>
      <c r="D1368" s="1"/>
      <c r="E1368" s="20"/>
      <c r="F1368" s="1"/>
      <c r="G1368" s="1" t="s">
        <v>13</v>
      </c>
      <c r="H1368" s="5"/>
      <c r="I1368" s="6"/>
      <c r="J1368" s="6"/>
      <c r="K1368" s="6"/>
      <c r="L1368" s="6" t="str">
        <f>IF(H1368="","",IF(K1368="","",K1368/H1368))</f>
        <v/>
      </c>
      <c r="M1368" s="1"/>
      <c r="N1368" s="20"/>
      <c r="O1368" s="13"/>
      <c r="P1368" s="1"/>
      <c r="Q1368" s="20"/>
      <c r="R1368" s="13"/>
      <c r="S1368" s="6">
        <v>0.15</v>
      </c>
      <c r="T1368" s="6">
        <v>10.08</v>
      </c>
      <c r="U1368" s="6">
        <v>0</v>
      </c>
      <c r="V1368" s="6">
        <v>2.54</v>
      </c>
      <c r="W1368" s="6">
        <v>7.54</v>
      </c>
      <c r="X1368" s="6">
        <f>IF(T1368="","",T1368-U1368-V1368-W1368)</f>
        <v>0</v>
      </c>
      <c r="Y1368" s="9">
        <f>IF(U1368="","",U1368/$T1368)</f>
        <v>0</v>
      </c>
      <c r="Z1368" s="9">
        <f>IF(V1368="","",V1368/$T1368)</f>
        <v>0.25198412698412698</v>
      </c>
      <c r="AA1368" s="9">
        <f>IF(W1368="","",W1368/$T1368)</f>
        <v>0.74801587301587302</v>
      </c>
      <c r="AB1368" s="9">
        <f>IF(X1368="","",X1368/$T1368)</f>
        <v>0</v>
      </c>
      <c r="AC1368" s="21"/>
      <c r="AD1368" s="1" t="s">
        <v>2490</v>
      </c>
      <c r="AE1368" s="1">
        <v>2017</v>
      </c>
      <c r="AF1368" s="1"/>
      <c r="AG1368" s="1"/>
      <c r="AH1368" s="12" t="s">
        <v>2486</v>
      </c>
      <c r="AI1368" s="1"/>
      <c r="AJ1368" s="32">
        <f>IF(AE1368&lt;&gt;AE1367,"1",IF(C1368&gt;C1367,AJ1367+1,"1"))</f>
        <v>2</v>
      </c>
      <c r="AK1368" s="10" t="str">
        <f>IF(G1368="Top",AJ1368*1,IF(G1368="Bottom",AJ1368+10,""))</f>
        <v/>
      </c>
      <c r="AL1368" s="11" t="s">
        <v>2487</v>
      </c>
      <c r="AM1368" s="14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</row>
    <row r="1369" spans="1:73" s="11" customFormat="1" ht="11.25" hidden="1" x14ac:dyDescent="0.2">
      <c r="A1369" s="1">
        <v>49</v>
      </c>
      <c r="B1369" s="12" t="s">
        <v>12</v>
      </c>
      <c r="C1369" s="24">
        <v>42838</v>
      </c>
      <c r="D1369" s="1"/>
      <c r="E1369" s="20"/>
      <c r="F1369" s="1"/>
      <c r="G1369" s="1" t="s">
        <v>13</v>
      </c>
      <c r="H1369" s="5"/>
      <c r="I1369" s="6"/>
      <c r="J1369" s="6"/>
      <c r="K1369" s="6"/>
      <c r="L1369" s="6" t="str">
        <f>IF(H1369="","",IF(K1369="","",K1369/H1369))</f>
        <v/>
      </c>
      <c r="M1369" s="1"/>
      <c r="N1369" s="20"/>
      <c r="O1369" s="13"/>
      <c r="P1369" s="1"/>
      <c r="Q1369" s="20"/>
      <c r="R1369" s="13"/>
      <c r="S1369" s="6">
        <v>0.15</v>
      </c>
      <c r="T1369" s="6">
        <v>5.98</v>
      </c>
      <c r="U1369" s="6">
        <v>0</v>
      </c>
      <c r="V1369" s="6">
        <v>1.2</v>
      </c>
      <c r="W1369" s="6">
        <v>4.78</v>
      </c>
      <c r="X1369" s="6">
        <f>IF(T1369="","",T1369-U1369-V1369-W1369)</f>
        <v>0</v>
      </c>
      <c r="Y1369" s="9">
        <f>IF(U1369="","",U1369/$T1369)</f>
        <v>0</v>
      </c>
      <c r="Z1369" s="9">
        <f>IF(V1369="","",V1369/$T1369)</f>
        <v>0.20066889632107021</v>
      </c>
      <c r="AA1369" s="9">
        <f>IF(W1369="","",W1369/$T1369)</f>
        <v>0.79933110367892979</v>
      </c>
      <c r="AB1369" s="9">
        <f>IF(X1369="","",X1369/$T1369)</f>
        <v>0</v>
      </c>
      <c r="AC1369" s="21"/>
      <c r="AD1369" s="1" t="s">
        <v>2491</v>
      </c>
      <c r="AE1369" s="1">
        <v>2017</v>
      </c>
      <c r="AF1369" s="1"/>
      <c r="AG1369" s="1"/>
      <c r="AH1369" s="12" t="s">
        <v>2486</v>
      </c>
      <c r="AI1369" s="1"/>
      <c r="AJ1369" s="32" t="str">
        <f>IF(AE1369&lt;&gt;AE1368,"1",IF(C1369&gt;C1368,AJ1368+1,"1"))</f>
        <v>1</v>
      </c>
      <c r="AK1369" s="10" t="str">
        <f>IF(G1369="Top",AJ1369*1,IF(G1369="Bottom",AJ1369+10,""))</f>
        <v/>
      </c>
      <c r="AL1369" s="11" t="s">
        <v>16</v>
      </c>
      <c r="AM1369" s="14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</row>
    <row r="1370" spans="1:73" s="11" customFormat="1" ht="11.25" hidden="1" x14ac:dyDescent="0.2">
      <c r="A1370" s="1">
        <v>49</v>
      </c>
      <c r="B1370" s="12" t="s">
        <v>12</v>
      </c>
      <c r="C1370" s="24">
        <v>42838</v>
      </c>
      <c r="D1370" s="1"/>
      <c r="E1370" s="20"/>
      <c r="F1370" s="1"/>
      <c r="G1370" s="1" t="s">
        <v>13</v>
      </c>
      <c r="H1370" s="5"/>
      <c r="I1370" s="6"/>
      <c r="J1370" s="6"/>
      <c r="K1370" s="6"/>
      <c r="L1370" s="6" t="str">
        <f>IF(H1370="","",IF(K1370="","",K1370/H1370))</f>
        <v/>
      </c>
      <c r="M1370" s="1"/>
      <c r="N1370" s="20"/>
      <c r="O1370" s="13"/>
      <c r="P1370" s="1"/>
      <c r="Q1370" s="20"/>
      <c r="R1370" s="13"/>
      <c r="S1370" s="6">
        <v>0.15</v>
      </c>
      <c r="T1370" s="6">
        <v>5.8</v>
      </c>
      <c r="U1370" s="6">
        <v>0</v>
      </c>
      <c r="V1370" s="6">
        <v>1.42</v>
      </c>
      <c r="W1370" s="6">
        <v>4.37</v>
      </c>
      <c r="X1370" s="6">
        <f>IF(T1370="","",T1370-U1370-V1370-W1370)</f>
        <v>9.9999999999997868E-3</v>
      </c>
      <c r="Y1370" s="9">
        <f>IF(U1370="","",U1370/$T1370)</f>
        <v>0</v>
      </c>
      <c r="Z1370" s="9">
        <f>IF(V1370="","",V1370/$T1370)</f>
        <v>0.24482758620689654</v>
      </c>
      <c r="AA1370" s="9">
        <f>IF(W1370="","",W1370/$T1370)</f>
        <v>0.75344827586206897</v>
      </c>
      <c r="AB1370" s="9">
        <f>IF(X1370="","",X1370/$T1370)</f>
        <v>1.7241379310344461E-3</v>
      </c>
      <c r="AC1370" s="21"/>
      <c r="AD1370" s="1" t="s">
        <v>2492</v>
      </c>
      <c r="AE1370" s="1">
        <v>2017</v>
      </c>
      <c r="AF1370" s="1"/>
      <c r="AG1370" s="1"/>
      <c r="AH1370" s="12" t="s">
        <v>2486</v>
      </c>
      <c r="AI1370" s="1"/>
      <c r="AJ1370" s="32" t="str">
        <f>IF(AE1370&lt;&gt;AE1369,"1",IF(C1370&gt;C1369,AJ1369+1,"1"))</f>
        <v>1</v>
      </c>
      <c r="AK1370" s="10" t="str">
        <f>IF(G1370="Top",AJ1370*1,IF(G1370="Bottom",AJ1370+10,""))</f>
        <v/>
      </c>
      <c r="AL1370" s="11" t="s">
        <v>1689</v>
      </c>
      <c r="AM1370" s="14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</row>
    <row r="1371" spans="1:73" s="11" customFormat="1" ht="11.25" hidden="1" x14ac:dyDescent="0.2">
      <c r="A1371" s="1">
        <v>49</v>
      </c>
      <c r="B1371" s="12" t="s">
        <v>12</v>
      </c>
      <c r="C1371" s="24">
        <v>42845</v>
      </c>
      <c r="D1371" s="1"/>
      <c r="E1371" s="20"/>
      <c r="F1371" s="1"/>
      <c r="G1371" s="1" t="s">
        <v>13</v>
      </c>
      <c r="H1371" s="5"/>
      <c r="I1371" s="6"/>
      <c r="J1371" s="6"/>
      <c r="K1371" s="6"/>
      <c r="L1371" s="6" t="str">
        <f>IF(H1371="","",IF(K1371="","",K1371/H1371))</f>
        <v/>
      </c>
      <c r="M1371" s="1"/>
      <c r="N1371" s="20"/>
      <c r="O1371" s="13"/>
      <c r="P1371" s="1"/>
      <c r="Q1371" s="20"/>
      <c r="R1371" s="13"/>
      <c r="S1371" s="6">
        <v>0.15</v>
      </c>
      <c r="T1371" s="6">
        <v>16.03</v>
      </c>
      <c r="U1371" s="6">
        <v>0</v>
      </c>
      <c r="V1371" s="6">
        <v>5.43</v>
      </c>
      <c r="W1371" s="6">
        <v>10.1</v>
      </c>
      <c r="X1371" s="6">
        <f>IF(T1371="","",T1371-U1371-V1371-W1371)</f>
        <v>0.50000000000000178</v>
      </c>
      <c r="Y1371" s="9">
        <f>IF(U1371="","",U1371/$T1371)</f>
        <v>0</v>
      </c>
      <c r="Z1371" s="9">
        <f>IF(V1371="","",V1371/$T1371)</f>
        <v>0.33873986275732998</v>
      </c>
      <c r="AA1371" s="9">
        <f>IF(W1371="","",W1371/$T1371)</f>
        <v>0.63006862133499686</v>
      </c>
      <c r="AB1371" s="9">
        <f>IF(X1371="","",X1371/$T1371)</f>
        <v>3.1191515907673221E-2</v>
      </c>
      <c r="AC1371" s="21"/>
      <c r="AD1371" s="1" t="s">
        <v>2493</v>
      </c>
      <c r="AE1371" s="1">
        <v>2017</v>
      </c>
      <c r="AF1371" s="1"/>
      <c r="AG1371" s="1"/>
      <c r="AH1371" s="12" t="s">
        <v>2486</v>
      </c>
      <c r="AI1371" s="1"/>
      <c r="AJ1371" s="32">
        <f>IF(AE1371&lt;&gt;AE1370,"1",IF(C1371&gt;C1370,AJ1370+1,"1"))</f>
        <v>2</v>
      </c>
      <c r="AK1371" s="10" t="str">
        <f>IF(G1371="Top",AJ1371*1,IF(G1371="Bottom",AJ1371+10,""))</f>
        <v/>
      </c>
      <c r="AL1371" s="11" t="s">
        <v>2487</v>
      </c>
      <c r="AM1371" s="14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</row>
    <row r="1372" spans="1:73" s="11" customFormat="1" ht="11.25" hidden="1" x14ac:dyDescent="0.2">
      <c r="A1372" s="1">
        <v>49</v>
      </c>
      <c r="B1372" s="12" t="s">
        <v>12</v>
      </c>
      <c r="C1372" s="24">
        <v>42845</v>
      </c>
      <c r="D1372" s="1"/>
      <c r="E1372" s="20"/>
      <c r="F1372" s="1"/>
      <c r="G1372" s="1" t="s">
        <v>13</v>
      </c>
      <c r="H1372" s="5"/>
      <c r="I1372" s="6"/>
      <c r="J1372" s="6"/>
      <c r="K1372" s="6"/>
      <c r="L1372" s="6" t="str">
        <f>IF(H1372="","",IF(K1372="","",K1372/H1372))</f>
        <v/>
      </c>
      <c r="M1372" s="1"/>
      <c r="N1372" s="20"/>
      <c r="O1372" s="13"/>
      <c r="P1372" s="1"/>
      <c r="Q1372" s="20"/>
      <c r="R1372" s="13"/>
      <c r="S1372" s="6">
        <v>0.15</v>
      </c>
      <c r="T1372" s="6">
        <v>13.11</v>
      </c>
      <c r="U1372" s="6">
        <v>0</v>
      </c>
      <c r="V1372" s="6">
        <v>2.57</v>
      </c>
      <c r="W1372" s="6">
        <v>10.53</v>
      </c>
      <c r="X1372" s="6">
        <f>IF(T1372="","",T1372-U1372-V1372-W1372)</f>
        <v>9.9999999999997868E-3</v>
      </c>
      <c r="Y1372" s="9">
        <f>IF(U1372="","",U1372/$T1372)</f>
        <v>0</v>
      </c>
      <c r="Z1372" s="9">
        <f>IF(V1372="","",V1372/$T1372)</f>
        <v>0.19603356216628529</v>
      </c>
      <c r="AA1372" s="9">
        <f>IF(W1372="","",W1372/$T1372)</f>
        <v>0.80320366132723109</v>
      </c>
      <c r="AB1372" s="9">
        <f>IF(X1372="","",X1372/$T1372)</f>
        <v>7.6277650648358408E-4</v>
      </c>
      <c r="AC1372" s="21"/>
      <c r="AD1372" s="1" t="s">
        <v>2494</v>
      </c>
      <c r="AE1372" s="1">
        <v>2017</v>
      </c>
      <c r="AF1372" s="1"/>
      <c r="AG1372" s="1"/>
      <c r="AH1372" s="12" t="s">
        <v>2486</v>
      </c>
      <c r="AI1372" s="1"/>
      <c r="AJ1372" s="32" t="str">
        <f>IF(AE1372&lt;&gt;AE1371,"1",IF(C1372&gt;C1371,AJ1371+1,"1"))</f>
        <v>1</v>
      </c>
      <c r="AK1372" s="10" t="str">
        <f>IF(G1372="Top",AJ1372*1,IF(G1372="Bottom",AJ1372+10,""))</f>
        <v/>
      </c>
      <c r="AL1372" s="11" t="s">
        <v>16</v>
      </c>
      <c r="AM1372" s="14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</row>
    <row r="1373" spans="1:73" s="11" customFormat="1" ht="11.25" hidden="1" x14ac:dyDescent="0.2">
      <c r="A1373" s="1">
        <v>49</v>
      </c>
      <c r="B1373" s="12" t="s">
        <v>12</v>
      </c>
      <c r="C1373" s="24">
        <v>42845</v>
      </c>
      <c r="D1373" s="1"/>
      <c r="E1373" s="20"/>
      <c r="F1373" s="1"/>
      <c r="G1373" s="1" t="s">
        <v>13</v>
      </c>
      <c r="H1373" s="5"/>
      <c r="I1373" s="6"/>
      <c r="J1373" s="6"/>
      <c r="K1373" s="6"/>
      <c r="L1373" s="6" t="str">
        <f>IF(H1373="","",IF(K1373="","",K1373/H1373))</f>
        <v/>
      </c>
      <c r="M1373" s="1"/>
      <c r="N1373" s="20"/>
      <c r="O1373" s="13"/>
      <c r="P1373" s="1"/>
      <c r="Q1373" s="20"/>
      <c r="R1373" s="13"/>
      <c r="S1373" s="6">
        <v>0.15</v>
      </c>
      <c r="T1373" s="6">
        <v>12.57</v>
      </c>
      <c r="U1373" s="6">
        <v>0</v>
      </c>
      <c r="V1373" s="6">
        <v>6.27</v>
      </c>
      <c r="W1373" s="6">
        <v>8.3000000000000007</v>
      </c>
      <c r="X1373" s="6">
        <f>IF(T1373="","",T1373-U1373-V1373-W1373)</f>
        <v>-2</v>
      </c>
      <c r="Y1373" s="9">
        <f>IF(U1373="","",U1373/$T1373)</f>
        <v>0</v>
      </c>
      <c r="Z1373" s="9">
        <f>IF(V1373="","",V1373/$T1373)</f>
        <v>0.49880668257756561</v>
      </c>
      <c r="AA1373" s="9">
        <f>IF(W1373="","",W1373/$T1373)</f>
        <v>0.66030230708035009</v>
      </c>
      <c r="AB1373" s="9">
        <f>IF(X1373="","",X1373/$T1373)</f>
        <v>-0.15910898965791567</v>
      </c>
      <c r="AC1373" s="21"/>
      <c r="AD1373" s="1" t="s">
        <v>2495</v>
      </c>
      <c r="AE1373" s="1">
        <v>2017</v>
      </c>
      <c r="AF1373" s="1"/>
      <c r="AG1373" s="1"/>
      <c r="AH1373" s="12" t="s">
        <v>2486</v>
      </c>
      <c r="AI1373" s="1"/>
      <c r="AJ1373" s="32" t="str">
        <f>IF(AE1373&lt;&gt;AE1372,"1",IF(C1373&gt;C1372,AJ1372+1,"1"))</f>
        <v>1</v>
      </c>
      <c r="AK1373" s="10" t="str">
        <f>IF(G1373="Top",AJ1373*1,IF(G1373="Bottom",AJ1373+10,""))</f>
        <v/>
      </c>
      <c r="AL1373" s="11" t="s">
        <v>1689</v>
      </c>
      <c r="AM1373" s="14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</row>
    <row r="1374" spans="1:73" s="11" customFormat="1" ht="11.25" hidden="1" x14ac:dyDescent="0.2">
      <c r="A1374" s="1">
        <v>49</v>
      </c>
      <c r="B1374" s="12" t="s">
        <v>12</v>
      </c>
      <c r="C1374" s="24">
        <v>42851</v>
      </c>
      <c r="D1374" s="1"/>
      <c r="E1374" s="20"/>
      <c r="F1374" s="1"/>
      <c r="G1374" s="1" t="s">
        <v>13</v>
      </c>
      <c r="H1374" s="5"/>
      <c r="I1374" s="6"/>
      <c r="J1374" s="6"/>
      <c r="K1374" s="6"/>
      <c r="L1374" s="6" t="str">
        <f>IF(H1374="","",IF(K1374="","",K1374/H1374))</f>
        <v/>
      </c>
      <c r="M1374" s="1"/>
      <c r="N1374" s="20"/>
      <c r="O1374" s="13"/>
      <c r="P1374" s="1"/>
      <c r="Q1374" s="20"/>
      <c r="R1374" s="13"/>
      <c r="S1374" s="6">
        <v>0.15</v>
      </c>
      <c r="T1374" s="6">
        <v>16.670000000000002</v>
      </c>
      <c r="U1374" s="6">
        <v>0</v>
      </c>
      <c r="V1374" s="6">
        <v>4.26</v>
      </c>
      <c r="W1374" s="6">
        <v>12.41</v>
      </c>
      <c r="X1374" s="6">
        <f>IF(T1374="","",T1374-U1374-V1374-W1374)</f>
        <v>1.7763568394002505E-15</v>
      </c>
      <c r="Y1374" s="9">
        <f>IF(U1374="","",U1374/$T1374)</f>
        <v>0</v>
      </c>
      <c r="Z1374" s="9">
        <f>IF(V1374="","",V1374/$T1374)</f>
        <v>0.25554889022195559</v>
      </c>
      <c r="AA1374" s="9">
        <f>IF(W1374="","",W1374/$T1374)</f>
        <v>0.7444511097780443</v>
      </c>
      <c r="AB1374" s="9">
        <f>IF(X1374="","",X1374/$T1374)</f>
        <v>1.0656009834434615E-16</v>
      </c>
      <c r="AC1374" s="21"/>
      <c r="AD1374" s="1" t="s">
        <v>2496</v>
      </c>
      <c r="AE1374" s="1">
        <v>2017</v>
      </c>
      <c r="AF1374" s="1"/>
      <c r="AG1374" s="1"/>
      <c r="AH1374" s="12" t="s">
        <v>2486</v>
      </c>
      <c r="AI1374" s="1"/>
      <c r="AJ1374" s="32">
        <f>IF(AE1374&lt;&gt;AE1373,"1",IF(C1374&gt;C1373,AJ1373+1,"1"))</f>
        <v>2</v>
      </c>
      <c r="AK1374" s="10" t="str">
        <f>IF(G1374="Top",AJ1374*1,IF(G1374="Bottom",AJ1374+10,""))</f>
        <v/>
      </c>
      <c r="AL1374" s="11" t="s">
        <v>2487</v>
      </c>
      <c r="AM1374" s="14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</row>
    <row r="1375" spans="1:73" s="11" customFormat="1" ht="11.25" hidden="1" x14ac:dyDescent="0.2">
      <c r="A1375" s="1">
        <v>49</v>
      </c>
      <c r="B1375" s="12" t="s">
        <v>12</v>
      </c>
      <c r="C1375" s="24">
        <v>42851</v>
      </c>
      <c r="D1375" s="1"/>
      <c r="E1375" s="20"/>
      <c r="F1375" s="1"/>
      <c r="G1375" s="1" t="s">
        <v>13</v>
      </c>
      <c r="H1375" s="5"/>
      <c r="I1375" s="6"/>
      <c r="J1375" s="6"/>
      <c r="K1375" s="6"/>
      <c r="L1375" s="6" t="str">
        <f>IF(H1375="","",IF(K1375="","",K1375/H1375))</f>
        <v/>
      </c>
      <c r="M1375" s="1"/>
      <c r="N1375" s="20"/>
      <c r="O1375" s="13"/>
      <c r="P1375" s="1"/>
      <c r="Q1375" s="20"/>
      <c r="R1375" s="13"/>
      <c r="S1375" s="6">
        <v>0.15</v>
      </c>
      <c r="T1375" s="6">
        <v>15.16</v>
      </c>
      <c r="U1375" s="6">
        <v>0</v>
      </c>
      <c r="V1375" s="6">
        <v>2.42</v>
      </c>
      <c r="W1375" s="6">
        <v>12.72</v>
      </c>
      <c r="X1375" s="6">
        <f>IF(T1375="","",T1375-U1375-V1375-W1375)</f>
        <v>1.9999999999999574E-2</v>
      </c>
      <c r="Y1375" s="9">
        <f>IF(U1375="","",U1375/$T1375)</f>
        <v>0</v>
      </c>
      <c r="Z1375" s="9">
        <f>IF(V1375="","",V1375/$T1375)</f>
        <v>0.15963060686015831</v>
      </c>
      <c r="AA1375" s="9">
        <f>IF(W1375="","",W1375/$T1375)</f>
        <v>0.83905013192612143</v>
      </c>
      <c r="AB1375" s="9">
        <f>IF(X1375="","",X1375/$T1375)</f>
        <v>1.3192612137202884E-3</v>
      </c>
      <c r="AC1375" s="21"/>
      <c r="AD1375" s="1" t="s">
        <v>2497</v>
      </c>
      <c r="AE1375" s="1">
        <v>2017</v>
      </c>
      <c r="AF1375" s="1"/>
      <c r="AG1375" s="1"/>
      <c r="AH1375" s="12" t="s">
        <v>2486</v>
      </c>
      <c r="AI1375" s="1"/>
      <c r="AJ1375" s="32" t="str">
        <f>IF(AE1375&lt;&gt;AE1374,"1",IF(C1375&gt;C1374,AJ1374+1,"1"))</f>
        <v>1</v>
      </c>
      <c r="AK1375" s="10" t="str">
        <f>IF(G1375="Top",AJ1375*1,IF(G1375="Bottom",AJ1375+10,""))</f>
        <v/>
      </c>
      <c r="AL1375" s="11" t="s">
        <v>16</v>
      </c>
      <c r="AM1375" s="14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</row>
    <row r="1376" spans="1:73" s="11" customFormat="1" ht="11.25" hidden="1" x14ac:dyDescent="0.2">
      <c r="A1376" s="1">
        <v>49</v>
      </c>
      <c r="B1376" s="12" t="s">
        <v>12</v>
      </c>
      <c r="C1376" s="24">
        <v>42851</v>
      </c>
      <c r="D1376" s="1"/>
      <c r="E1376" s="20"/>
      <c r="F1376" s="1"/>
      <c r="G1376" s="1" t="s">
        <v>13</v>
      </c>
      <c r="H1376" s="5"/>
      <c r="I1376" s="6"/>
      <c r="J1376" s="6"/>
      <c r="K1376" s="6"/>
      <c r="L1376" s="6" t="str">
        <f>IF(H1376="","",IF(K1376="","",K1376/H1376))</f>
        <v/>
      </c>
      <c r="M1376" s="1"/>
      <c r="N1376" s="20"/>
      <c r="O1376" s="13"/>
      <c r="P1376" s="1"/>
      <c r="Q1376" s="20"/>
      <c r="R1376" s="13"/>
      <c r="S1376" s="6">
        <v>0.15</v>
      </c>
      <c r="T1376" s="6">
        <v>16.75</v>
      </c>
      <c r="U1376" s="6">
        <v>0</v>
      </c>
      <c r="V1376" s="6">
        <v>4.55</v>
      </c>
      <c r="W1376" s="6">
        <v>11.45</v>
      </c>
      <c r="X1376" s="6">
        <f>IF(T1376="","",T1376-U1376-V1376-W1376)</f>
        <v>0.75</v>
      </c>
      <c r="Y1376" s="9">
        <f>IF(U1376="","",U1376/$T1376)</f>
        <v>0</v>
      </c>
      <c r="Z1376" s="9">
        <f>IF(V1376="","",V1376/$T1376)</f>
        <v>0.27164179104477609</v>
      </c>
      <c r="AA1376" s="9">
        <f>IF(W1376="","",W1376/$T1376)</f>
        <v>0.68358208955223876</v>
      </c>
      <c r="AB1376" s="9">
        <f>IF(X1376="","",X1376/$T1376)</f>
        <v>4.4776119402985072E-2</v>
      </c>
      <c r="AC1376" s="21"/>
      <c r="AD1376" s="1" t="s">
        <v>2498</v>
      </c>
      <c r="AE1376" s="1">
        <v>2017</v>
      </c>
      <c r="AF1376" s="1"/>
      <c r="AG1376" s="1"/>
      <c r="AH1376" s="12" t="s">
        <v>2486</v>
      </c>
      <c r="AI1376" s="1"/>
      <c r="AJ1376" s="32" t="str">
        <f>IF(AE1376&lt;&gt;AE1375,"1",IF(C1376&gt;C1375,AJ1375+1,"1"))</f>
        <v>1</v>
      </c>
      <c r="AK1376" s="10" t="str">
        <f>IF(G1376="Top",AJ1376*1,IF(G1376="Bottom",AJ1376+10,""))</f>
        <v/>
      </c>
      <c r="AL1376" s="11" t="s">
        <v>1689</v>
      </c>
      <c r="AM1376" s="14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</row>
    <row r="1377" spans="1:73" s="11" customFormat="1" ht="11.25" hidden="1" x14ac:dyDescent="0.2">
      <c r="A1377" s="1">
        <v>49</v>
      </c>
      <c r="B1377" s="12" t="s">
        <v>12</v>
      </c>
      <c r="C1377" s="24">
        <v>42858</v>
      </c>
      <c r="D1377" s="1"/>
      <c r="E1377" s="20"/>
      <c r="F1377" s="1"/>
      <c r="G1377" s="1" t="s">
        <v>13</v>
      </c>
      <c r="H1377" s="5"/>
      <c r="I1377" s="6"/>
      <c r="J1377" s="6"/>
      <c r="K1377" s="6"/>
      <c r="L1377" s="6" t="str">
        <f>IF(H1377="","",IF(K1377="","",K1377/H1377))</f>
        <v/>
      </c>
      <c r="M1377" s="1"/>
      <c r="N1377" s="20"/>
      <c r="O1377" s="13"/>
      <c r="P1377" s="1"/>
      <c r="Q1377" s="20"/>
      <c r="R1377" s="13"/>
      <c r="S1377" s="6">
        <v>0.15</v>
      </c>
      <c r="T1377" s="6">
        <v>22.6</v>
      </c>
      <c r="U1377" s="6">
        <v>0</v>
      </c>
      <c r="V1377" s="6">
        <v>5.79</v>
      </c>
      <c r="W1377" s="6">
        <v>15.29</v>
      </c>
      <c r="X1377" s="6">
        <f>IF(T1377="","",T1377-U1377-V1377-W1377)</f>
        <v>1.5200000000000031</v>
      </c>
      <c r="Y1377" s="9">
        <f>IF(U1377="","",U1377/$T1377)</f>
        <v>0</v>
      </c>
      <c r="Z1377" s="9">
        <f>IF(V1377="","",V1377/$T1377)</f>
        <v>0.25619469026548669</v>
      </c>
      <c r="AA1377" s="9">
        <f>IF(W1377="","",W1377/$T1377)</f>
        <v>0.67654867256637163</v>
      </c>
      <c r="AB1377" s="9">
        <f>IF(X1377="","",X1377/$T1377)</f>
        <v>6.7256637168141731E-2</v>
      </c>
      <c r="AC1377" s="21"/>
      <c r="AD1377" s="1" t="s">
        <v>2499</v>
      </c>
      <c r="AE1377" s="1">
        <v>2017</v>
      </c>
      <c r="AF1377" s="1"/>
      <c r="AG1377" s="1"/>
      <c r="AH1377" s="12" t="s">
        <v>2486</v>
      </c>
      <c r="AI1377" s="1"/>
      <c r="AJ1377" s="32">
        <f>IF(AE1377&lt;&gt;AE1376,"1",IF(C1377&gt;C1376,AJ1376+1,"1"))</f>
        <v>2</v>
      </c>
      <c r="AK1377" s="10" t="str">
        <f>IF(G1377="Top",AJ1377*1,IF(G1377="Bottom",AJ1377+10,""))</f>
        <v/>
      </c>
      <c r="AL1377" s="11" t="s">
        <v>2487</v>
      </c>
      <c r="AM1377" s="14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</row>
    <row r="1378" spans="1:73" s="11" customFormat="1" ht="11.25" hidden="1" x14ac:dyDescent="0.2">
      <c r="A1378" s="1">
        <v>49</v>
      </c>
      <c r="B1378" s="12" t="s">
        <v>12</v>
      </c>
      <c r="C1378" s="24">
        <v>42858</v>
      </c>
      <c r="D1378" s="1"/>
      <c r="E1378" s="20"/>
      <c r="F1378" s="1"/>
      <c r="G1378" s="1" t="s">
        <v>13</v>
      </c>
      <c r="H1378" s="5"/>
      <c r="I1378" s="6"/>
      <c r="J1378" s="6"/>
      <c r="K1378" s="6"/>
      <c r="L1378" s="6" t="str">
        <f>IF(H1378="","",IF(K1378="","",K1378/H1378))</f>
        <v/>
      </c>
      <c r="M1378" s="1"/>
      <c r="N1378" s="20"/>
      <c r="O1378" s="13"/>
      <c r="P1378" s="1"/>
      <c r="Q1378" s="20"/>
      <c r="R1378" s="13"/>
      <c r="S1378" s="6">
        <v>0.15</v>
      </c>
      <c r="T1378" s="6">
        <v>15.25</v>
      </c>
      <c r="U1378" s="6">
        <v>0</v>
      </c>
      <c r="V1378" s="6">
        <v>3.51</v>
      </c>
      <c r="W1378" s="6">
        <v>10.050000000000001</v>
      </c>
      <c r="X1378" s="6">
        <f>IF(T1378="","",T1378-U1378-V1378-W1378)</f>
        <v>1.6899999999999995</v>
      </c>
      <c r="Y1378" s="9">
        <f>IF(U1378="","",U1378/$T1378)</f>
        <v>0</v>
      </c>
      <c r="Z1378" s="9">
        <f>IF(V1378="","",V1378/$T1378)</f>
        <v>0.23016393442622948</v>
      </c>
      <c r="AA1378" s="9">
        <f>IF(W1378="","",W1378/$T1378)</f>
        <v>0.65901639344262297</v>
      </c>
      <c r="AB1378" s="9">
        <f>IF(X1378="","",X1378/$T1378)</f>
        <v>0.1108196721311475</v>
      </c>
      <c r="AC1378" s="21"/>
      <c r="AD1378" s="1" t="s">
        <v>2500</v>
      </c>
      <c r="AE1378" s="1">
        <v>2017</v>
      </c>
      <c r="AF1378" s="1"/>
      <c r="AG1378" s="1"/>
      <c r="AH1378" s="12" t="s">
        <v>2486</v>
      </c>
      <c r="AI1378" s="1"/>
      <c r="AJ1378" s="32" t="str">
        <f>IF(AE1378&lt;&gt;AE1377,"1",IF(C1378&gt;C1377,AJ1377+1,"1"))</f>
        <v>1</v>
      </c>
      <c r="AK1378" s="10" t="str">
        <f>IF(G1378="Top",AJ1378*1,IF(G1378="Bottom",AJ1378+10,""))</f>
        <v/>
      </c>
      <c r="AL1378" s="11" t="s">
        <v>16</v>
      </c>
      <c r="AM1378" s="14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</row>
    <row r="1379" spans="1:73" s="11" customFormat="1" ht="11.25" hidden="1" x14ac:dyDescent="0.2">
      <c r="A1379" s="1">
        <v>49</v>
      </c>
      <c r="B1379" s="12" t="s">
        <v>12</v>
      </c>
      <c r="C1379" s="24">
        <v>42858</v>
      </c>
      <c r="D1379" s="1"/>
      <c r="E1379" s="20"/>
      <c r="F1379" s="1"/>
      <c r="G1379" s="1" t="s">
        <v>13</v>
      </c>
      <c r="H1379" s="5"/>
      <c r="I1379" s="6"/>
      <c r="J1379" s="6"/>
      <c r="K1379" s="6"/>
      <c r="L1379" s="6" t="str">
        <f>IF(H1379="","",IF(K1379="","",K1379/H1379))</f>
        <v/>
      </c>
      <c r="M1379" s="1"/>
      <c r="N1379" s="20"/>
      <c r="O1379" s="13"/>
      <c r="P1379" s="1"/>
      <c r="Q1379" s="20"/>
      <c r="R1379" s="13"/>
      <c r="S1379" s="6">
        <v>0.15</v>
      </c>
      <c r="T1379" s="6">
        <v>14.15</v>
      </c>
      <c r="U1379" s="6">
        <v>0</v>
      </c>
      <c r="V1379" s="6">
        <v>2.2799999999999998</v>
      </c>
      <c r="W1379" s="6">
        <v>9.64</v>
      </c>
      <c r="X1379" s="6">
        <f>IF(T1379="","",T1379-U1379-V1379-W1379)</f>
        <v>2.2300000000000004</v>
      </c>
      <c r="Y1379" s="9">
        <f>IF(U1379="","",U1379/$T1379)</f>
        <v>0</v>
      </c>
      <c r="Z1379" s="9">
        <f>IF(V1379="","",V1379/$T1379)</f>
        <v>0.16113074204946995</v>
      </c>
      <c r="AA1379" s="9">
        <f>IF(W1379="","",W1379/$T1379)</f>
        <v>0.68127208480565371</v>
      </c>
      <c r="AB1379" s="9">
        <f>IF(X1379="","",X1379/$T1379)</f>
        <v>0.15759717314487634</v>
      </c>
      <c r="AC1379" s="21"/>
      <c r="AD1379" s="1" t="s">
        <v>2501</v>
      </c>
      <c r="AE1379" s="1">
        <v>2017</v>
      </c>
      <c r="AF1379" s="1"/>
      <c r="AG1379" s="1"/>
      <c r="AH1379" s="12" t="s">
        <v>2486</v>
      </c>
      <c r="AI1379" s="1"/>
      <c r="AJ1379" s="32" t="str">
        <f>IF(AE1379&lt;&gt;AE1378,"1",IF(C1379&gt;C1378,AJ1378+1,"1"))</f>
        <v>1</v>
      </c>
      <c r="AK1379" s="10" t="str">
        <f>IF(G1379="Top",AJ1379*1,IF(G1379="Bottom",AJ1379+10,""))</f>
        <v/>
      </c>
      <c r="AL1379" s="11" t="s">
        <v>1689</v>
      </c>
      <c r="AM1379" s="14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</row>
    <row r="1380" spans="1:73" s="11" customFormat="1" ht="11.25" hidden="1" x14ac:dyDescent="0.2">
      <c r="A1380" s="1">
        <v>49</v>
      </c>
      <c r="B1380" s="12" t="s">
        <v>12</v>
      </c>
      <c r="C1380" s="24">
        <v>42865</v>
      </c>
      <c r="D1380" s="1"/>
      <c r="E1380" s="20"/>
      <c r="F1380" s="1"/>
      <c r="G1380" s="1" t="s">
        <v>13</v>
      </c>
      <c r="H1380" s="5"/>
      <c r="I1380" s="6"/>
      <c r="J1380" s="6"/>
      <c r="K1380" s="6"/>
      <c r="L1380" s="6" t="str">
        <f>IF(H1380="","",IF(K1380="","",K1380/H1380))</f>
        <v/>
      </c>
      <c r="M1380" s="1"/>
      <c r="N1380" s="20"/>
      <c r="O1380" s="13"/>
      <c r="P1380" s="1"/>
      <c r="Q1380" s="20"/>
      <c r="R1380" s="13"/>
      <c r="S1380" s="6">
        <v>0.15</v>
      </c>
      <c r="T1380" s="6">
        <v>16.899999999999999</v>
      </c>
      <c r="U1380" s="6">
        <v>0</v>
      </c>
      <c r="V1380" s="6">
        <v>3.49</v>
      </c>
      <c r="W1380" s="6">
        <v>11.9</v>
      </c>
      <c r="X1380" s="6">
        <f>IF(T1380="","",T1380-U1380-V1380-W1380)</f>
        <v>1.509999999999998</v>
      </c>
      <c r="Y1380" s="9">
        <f>IF(U1380="","",U1380/$T1380)</f>
        <v>0</v>
      </c>
      <c r="Z1380" s="9">
        <f>IF(V1380="","",V1380/$T1380)</f>
        <v>0.20650887573964499</v>
      </c>
      <c r="AA1380" s="9">
        <f>IF(W1380="","",W1380/$T1380)</f>
        <v>0.70414201183431957</v>
      </c>
      <c r="AB1380" s="9">
        <f>IF(X1380="","",X1380/$T1380)</f>
        <v>8.9349112426035396E-2</v>
      </c>
      <c r="AC1380" s="21"/>
      <c r="AD1380" s="1" t="s">
        <v>2502</v>
      </c>
      <c r="AE1380" s="1">
        <v>2017</v>
      </c>
      <c r="AF1380" s="1"/>
      <c r="AG1380" s="1"/>
      <c r="AH1380" s="12" t="s">
        <v>2486</v>
      </c>
      <c r="AI1380" s="1"/>
      <c r="AJ1380" s="32">
        <f>IF(AE1380&lt;&gt;AE1379,"1",IF(C1380&gt;C1379,AJ1379+1,"1"))</f>
        <v>2</v>
      </c>
      <c r="AK1380" s="10" t="str">
        <f>IF(G1380="Top",AJ1380*1,IF(G1380="Bottom",AJ1380+10,""))</f>
        <v/>
      </c>
      <c r="AL1380" s="11" t="s">
        <v>2487</v>
      </c>
      <c r="AM1380" s="14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</row>
    <row r="1381" spans="1:73" s="11" customFormat="1" ht="11.25" hidden="1" x14ac:dyDescent="0.2">
      <c r="A1381" s="1">
        <v>49</v>
      </c>
      <c r="B1381" s="12" t="s">
        <v>12</v>
      </c>
      <c r="C1381" s="24">
        <v>42865</v>
      </c>
      <c r="D1381" s="1"/>
      <c r="E1381" s="20"/>
      <c r="F1381" s="1"/>
      <c r="G1381" s="1" t="s">
        <v>13</v>
      </c>
      <c r="H1381" s="5"/>
      <c r="I1381" s="6"/>
      <c r="J1381" s="6"/>
      <c r="K1381" s="6"/>
      <c r="L1381" s="6" t="str">
        <f>IF(H1381="","",IF(K1381="","",K1381/H1381))</f>
        <v/>
      </c>
      <c r="M1381" s="1"/>
      <c r="N1381" s="20"/>
      <c r="O1381" s="13"/>
      <c r="P1381" s="1"/>
      <c r="Q1381" s="20"/>
      <c r="R1381" s="13"/>
      <c r="S1381" s="6">
        <v>0.15</v>
      </c>
      <c r="T1381" s="6">
        <v>8.75</v>
      </c>
      <c r="U1381" s="6">
        <v>0</v>
      </c>
      <c r="V1381" s="6">
        <v>1.25</v>
      </c>
      <c r="W1381" s="6">
        <v>6.01</v>
      </c>
      <c r="X1381" s="6">
        <f>IF(T1381="","",T1381-U1381-V1381-W1381)</f>
        <v>1.4900000000000002</v>
      </c>
      <c r="Y1381" s="9">
        <f>IF(U1381="","",U1381/$T1381)</f>
        <v>0</v>
      </c>
      <c r="Z1381" s="9">
        <f>IF(V1381="","",V1381/$T1381)</f>
        <v>0.14285714285714285</v>
      </c>
      <c r="AA1381" s="9">
        <f>IF(W1381="","",W1381/$T1381)</f>
        <v>0.68685714285714283</v>
      </c>
      <c r="AB1381" s="9">
        <f>IF(X1381="","",X1381/$T1381)</f>
        <v>0.17028571428571432</v>
      </c>
      <c r="AC1381" s="21"/>
      <c r="AD1381" s="1" t="s">
        <v>2503</v>
      </c>
      <c r="AE1381" s="1">
        <v>2017</v>
      </c>
      <c r="AF1381" s="1"/>
      <c r="AG1381" s="1"/>
      <c r="AH1381" s="12" t="s">
        <v>2486</v>
      </c>
      <c r="AI1381" s="1"/>
      <c r="AJ1381" s="32" t="str">
        <f>IF(AE1381&lt;&gt;AE1380,"1",IF(C1381&gt;C1380,AJ1380+1,"1"))</f>
        <v>1</v>
      </c>
      <c r="AK1381" s="10" t="str">
        <f>IF(G1381="Top",AJ1381*1,IF(G1381="Bottom",AJ1381+10,""))</f>
        <v/>
      </c>
      <c r="AL1381" s="11" t="s">
        <v>16</v>
      </c>
      <c r="AM1381" s="14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</row>
    <row r="1382" spans="1:73" s="11" customFormat="1" ht="11.25" hidden="1" x14ac:dyDescent="0.2">
      <c r="A1382" s="1">
        <v>49</v>
      </c>
      <c r="B1382" s="12" t="s">
        <v>12</v>
      </c>
      <c r="C1382" s="24">
        <v>42865</v>
      </c>
      <c r="D1382" s="1"/>
      <c r="E1382" s="20"/>
      <c r="F1382" s="1"/>
      <c r="G1382" s="1" t="s">
        <v>13</v>
      </c>
      <c r="H1382" s="5"/>
      <c r="I1382" s="6"/>
      <c r="J1382" s="6"/>
      <c r="K1382" s="6"/>
      <c r="L1382" s="6" t="str">
        <f>IF(H1382="","",IF(K1382="","",K1382/H1382))</f>
        <v/>
      </c>
      <c r="M1382" s="1"/>
      <c r="N1382" s="20"/>
      <c r="O1382" s="13"/>
      <c r="P1382" s="1"/>
      <c r="Q1382" s="20"/>
      <c r="R1382" s="13"/>
      <c r="S1382" s="6">
        <v>0.15</v>
      </c>
      <c r="T1382" s="6">
        <v>12.77</v>
      </c>
      <c r="U1382" s="6">
        <v>0</v>
      </c>
      <c r="V1382" s="6">
        <v>2.08</v>
      </c>
      <c r="W1382" s="6">
        <v>8.41</v>
      </c>
      <c r="X1382" s="6">
        <f>IF(T1382="","",T1382-U1382-V1382-W1382)</f>
        <v>2.2799999999999994</v>
      </c>
      <c r="Y1382" s="9">
        <f>IF(U1382="","",U1382/$T1382)</f>
        <v>0</v>
      </c>
      <c r="Z1382" s="9">
        <f>IF(V1382="","",V1382/$T1382)</f>
        <v>0.16288175411119812</v>
      </c>
      <c r="AA1382" s="9">
        <f>IF(W1382="","",W1382/$T1382)</f>
        <v>0.65857478465152708</v>
      </c>
      <c r="AB1382" s="9">
        <f>IF(X1382="","",X1382/$T1382)</f>
        <v>0.17854346123727483</v>
      </c>
      <c r="AC1382" s="21"/>
      <c r="AD1382" s="1" t="s">
        <v>2504</v>
      </c>
      <c r="AE1382" s="1">
        <v>2017</v>
      </c>
      <c r="AF1382" s="1"/>
      <c r="AG1382" s="1"/>
      <c r="AH1382" s="12" t="s">
        <v>2486</v>
      </c>
      <c r="AI1382" s="1"/>
      <c r="AJ1382" s="32" t="str">
        <f>IF(AE1382&lt;&gt;AE1381,"1",IF(C1382&gt;C1381,AJ1381+1,"1"))</f>
        <v>1</v>
      </c>
      <c r="AK1382" s="10" t="str">
        <f>IF(G1382="Top",AJ1382*1,IF(G1382="Bottom",AJ1382+10,""))</f>
        <v/>
      </c>
      <c r="AL1382" s="11" t="s">
        <v>1689</v>
      </c>
      <c r="AM1382" s="14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</row>
    <row r="1383" spans="1:73" s="11" customFormat="1" ht="11.25" hidden="1" x14ac:dyDescent="0.2">
      <c r="A1383" s="1">
        <v>49</v>
      </c>
      <c r="B1383" s="12" t="s">
        <v>12</v>
      </c>
      <c r="C1383" s="24">
        <v>42872</v>
      </c>
      <c r="D1383" s="1"/>
      <c r="E1383" s="20"/>
      <c r="F1383" s="1"/>
      <c r="G1383" s="1" t="s">
        <v>13</v>
      </c>
      <c r="H1383" s="5"/>
      <c r="I1383" s="6"/>
      <c r="J1383" s="6"/>
      <c r="K1383" s="6"/>
      <c r="L1383" s="6" t="str">
        <f>IF(H1383="","",IF(K1383="","",K1383/H1383))</f>
        <v/>
      </c>
      <c r="M1383" s="1"/>
      <c r="N1383" s="20"/>
      <c r="O1383" s="13"/>
      <c r="P1383" s="1"/>
      <c r="Q1383" s="20"/>
      <c r="R1383" s="13"/>
      <c r="S1383" s="6">
        <v>0.15</v>
      </c>
      <c r="T1383" s="6">
        <v>10.98</v>
      </c>
      <c r="U1383" s="6">
        <v>0</v>
      </c>
      <c r="V1383" s="6">
        <v>3.37</v>
      </c>
      <c r="W1383" s="6">
        <v>4.67</v>
      </c>
      <c r="X1383" s="6">
        <f>IF(T1383="","",T1383-U1383-V1383-W1383)</f>
        <v>2.9400000000000004</v>
      </c>
      <c r="Y1383" s="9">
        <f>IF(U1383="","",U1383/$T1383)</f>
        <v>0</v>
      </c>
      <c r="Z1383" s="9">
        <f>IF(V1383="","",V1383/$T1383)</f>
        <v>0.30692167577413476</v>
      </c>
      <c r="AA1383" s="9">
        <f>IF(W1383="","",W1383/$T1383)</f>
        <v>0.42531876138433511</v>
      </c>
      <c r="AB1383" s="9">
        <f>IF(X1383="","",X1383/$T1383)</f>
        <v>0.26775956284153007</v>
      </c>
      <c r="AC1383" s="21"/>
      <c r="AD1383" s="1" t="s">
        <v>2505</v>
      </c>
      <c r="AE1383" s="1">
        <v>2017</v>
      </c>
      <c r="AF1383" s="1"/>
      <c r="AG1383" s="1"/>
      <c r="AH1383" s="12" t="s">
        <v>2486</v>
      </c>
      <c r="AI1383" s="1"/>
      <c r="AJ1383" s="32">
        <f>IF(AE1383&lt;&gt;AE1382,"1",IF(C1383&gt;C1382,AJ1382+1,"1"))</f>
        <v>2</v>
      </c>
      <c r="AK1383" s="10" t="str">
        <f>IF(G1383="Top",AJ1383*1,IF(G1383="Bottom",AJ1383+10,""))</f>
        <v/>
      </c>
      <c r="AL1383" s="11" t="s">
        <v>2487</v>
      </c>
      <c r="AM1383" s="14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</row>
    <row r="1384" spans="1:73" s="11" customFormat="1" ht="11.25" hidden="1" x14ac:dyDescent="0.2">
      <c r="A1384" s="1">
        <v>49</v>
      </c>
      <c r="B1384" s="12" t="s">
        <v>12</v>
      </c>
      <c r="C1384" s="24">
        <v>42872</v>
      </c>
      <c r="D1384" s="1"/>
      <c r="E1384" s="20"/>
      <c r="F1384" s="1"/>
      <c r="G1384" s="1" t="s">
        <v>13</v>
      </c>
      <c r="H1384" s="5"/>
      <c r="I1384" s="6"/>
      <c r="J1384" s="6"/>
      <c r="K1384" s="6"/>
      <c r="L1384" s="6" t="str">
        <f>IF(H1384="","",IF(K1384="","",K1384/H1384))</f>
        <v/>
      </c>
      <c r="M1384" s="1"/>
      <c r="N1384" s="20"/>
      <c r="O1384" s="13"/>
      <c r="P1384" s="1"/>
      <c r="Q1384" s="20"/>
      <c r="R1384" s="13"/>
      <c r="S1384" s="6">
        <v>0.15</v>
      </c>
      <c r="T1384" s="6">
        <v>6.86</v>
      </c>
      <c r="U1384" s="6">
        <v>0</v>
      </c>
      <c r="V1384" s="6">
        <v>1.52</v>
      </c>
      <c r="W1384" s="6">
        <v>4.07</v>
      </c>
      <c r="X1384" s="6">
        <f>IF(T1384="","",T1384-U1384-V1384-W1384)</f>
        <v>1.2699999999999996</v>
      </c>
      <c r="Y1384" s="9">
        <f>IF(U1384="","",U1384/$T1384)</f>
        <v>0</v>
      </c>
      <c r="Z1384" s="9">
        <f>IF(V1384="","",V1384/$T1384)</f>
        <v>0.2215743440233236</v>
      </c>
      <c r="AA1384" s="9">
        <f>IF(W1384="","",W1384/$T1384)</f>
        <v>0.59329446064139946</v>
      </c>
      <c r="AB1384" s="9">
        <f>IF(X1384="","",X1384/$T1384)</f>
        <v>0.18513119533527689</v>
      </c>
      <c r="AC1384" s="21"/>
      <c r="AD1384" s="1" t="s">
        <v>2506</v>
      </c>
      <c r="AE1384" s="1">
        <v>2017</v>
      </c>
      <c r="AF1384" s="1"/>
      <c r="AG1384" s="1"/>
      <c r="AH1384" s="12" t="s">
        <v>2486</v>
      </c>
      <c r="AI1384" s="1"/>
      <c r="AJ1384" s="32" t="str">
        <f>IF(AE1384&lt;&gt;AE1383,"1",IF(C1384&gt;C1383,AJ1383+1,"1"))</f>
        <v>1</v>
      </c>
      <c r="AK1384" s="10" t="str">
        <f>IF(G1384="Top",AJ1384*1,IF(G1384="Bottom",AJ1384+10,""))</f>
        <v/>
      </c>
      <c r="AL1384" s="11" t="s">
        <v>16</v>
      </c>
      <c r="AM1384" s="14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</row>
    <row r="1385" spans="1:73" s="11" customFormat="1" ht="11.25" hidden="1" x14ac:dyDescent="0.2">
      <c r="A1385" s="1">
        <v>49</v>
      </c>
      <c r="B1385" s="12" t="s">
        <v>12</v>
      </c>
      <c r="C1385" s="24">
        <v>42872</v>
      </c>
      <c r="D1385" s="1"/>
      <c r="E1385" s="20"/>
      <c r="F1385" s="1"/>
      <c r="G1385" s="1" t="s">
        <v>13</v>
      </c>
      <c r="H1385" s="5"/>
      <c r="I1385" s="6"/>
      <c r="J1385" s="6"/>
      <c r="K1385" s="6"/>
      <c r="L1385" s="6" t="str">
        <f>IF(H1385="","",IF(K1385="","",K1385/H1385))</f>
        <v/>
      </c>
      <c r="M1385" s="1"/>
      <c r="N1385" s="20"/>
      <c r="O1385" s="13"/>
      <c r="P1385" s="1"/>
      <c r="Q1385" s="20"/>
      <c r="R1385" s="13"/>
      <c r="S1385" s="6">
        <v>0.15</v>
      </c>
      <c r="T1385" s="6">
        <v>6.29</v>
      </c>
      <c r="U1385" s="6">
        <v>0</v>
      </c>
      <c r="V1385" s="6">
        <v>1.31</v>
      </c>
      <c r="W1385" s="6">
        <v>3.01</v>
      </c>
      <c r="X1385" s="6">
        <f>IF(T1385="","",T1385-U1385-V1385-W1385)</f>
        <v>1.9700000000000006</v>
      </c>
      <c r="Y1385" s="9">
        <f>IF(U1385="","",U1385/$T1385)</f>
        <v>0</v>
      </c>
      <c r="Z1385" s="9">
        <f>IF(V1385="","",V1385/$T1385)</f>
        <v>0.20826709062003179</v>
      </c>
      <c r="AA1385" s="9">
        <f>IF(W1385="","",W1385/$T1385)</f>
        <v>0.47853736089030202</v>
      </c>
      <c r="AB1385" s="9">
        <f>IF(X1385="","",X1385/$T1385)</f>
        <v>0.31319554848966624</v>
      </c>
      <c r="AC1385" s="21"/>
      <c r="AD1385" s="1" t="s">
        <v>2507</v>
      </c>
      <c r="AE1385" s="1">
        <v>2017</v>
      </c>
      <c r="AF1385" s="1"/>
      <c r="AG1385" s="1"/>
      <c r="AH1385" s="12" t="s">
        <v>2486</v>
      </c>
      <c r="AI1385" s="1"/>
      <c r="AJ1385" s="32" t="str">
        <f>IF(AE1385&lt;&gt;AE1384,"1",IF(C1385&gt;C1384,AJ1384+1,"1"))</f>
        <v>1</v>
      </c>
      <c r="AK1385" s="10" t="str">
        <f>IF(G1385="Top",AJ1385*1,IF(G1385="Bottom",AJ1385+10,""))</f>
        <v/>
      </c>
      <c r="AL1385" s="11" t="s">
        <v>1689</v>
      </c>
      <c r="AM1385" s="14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</row>
    <row r="1386" spans="1:73" s="11" customFormat="1" ht="11.25" hidden="1" x14ac:dyDescent="0.2">
      <c r="A1386" s="1">
        <v>49</v>
      </c>
      <c r="B1386" s="12" t="s">
        <v>12</v>
      </c>
      <c r="C1386" s="24">
        <v>42879</v>
      </c>
      <c r="D1386" s="1"/>
      <c r="E1386" s="20"/>
      <c r="F1386" s="1"/>
      <c r="G1386" s="1" t="s">
        <v>13</v>
      </c>
      <c r="H1386" s="5"/>
      <c r="I1386" s="6"/>
      <c r="J1386" s="6"/>
      <c r="K1386" s="6"/>
      <c r="L1386" s="6" t="str">
        <f>IF(H1386="","",IF(K1386="","",K1386/H1386))</f>
        <v/>
      </c>
      <c r="M1386" s="1"/>
      <c r="N1386" s="20"/>
      <c r="O1386" s="13"/>
      <c r="P1386" s="1"/>
      <c r="Q1386" s="20"/>
      <c r="R1386" s="13"/>
      <c r="S1386" s="6">
        <v>1.0723793199066E-2</v>
      </c>
      <c r="T1386" s="6">
        <v>5.32</v>
      </c>
      <c r="U1386" s="6">
        <v>0</v>
      </c>
      <c r="V1386" s="6">
        <v>0.51</v>
      </c>
      <c r="W1386" s="6">
        <v>2.48</v>
      </c>
      <c r="X1386" s="6">
        <f>IF(T1386="","",T1386-U1386-V1386-W1386)</f>
        <v>2.3300000000000005</v>
      </c>
      <c r="Y1386" s="9">
        <f>IF(U1386="","",U1386/$T1386)</f>
        <v>0</v>
      </c>
      <c r="Z1386" s="9">
        <f>IF(V1386="","",V1386/$T1386)</f>
        <v>9.5864661654135333E-2</v>
      </c>
      <c r="AA1386" s="9">
        <f>IF(W1386="","",W1386/$T1386)</f>
        <v>0.46616541353383456</v>
      </c>
      <c r="AB1386" s="9">
        <f>IF(X1386="","",X1386/$T1386)</f>
        <v>0.43796992481203018</v>
      </c>
      <c r="AC1386" s="21"/>
      <c r="AD1386" s="1" t="s">
        <v>2508</v>
      </c>
      <c r="AE1386" s="1">
        <v>2017</v>
      </c>
      <c r="AF1386" s="1"/>
      <c r="AG1386" s="1"/>
      <c r="AH1386" s="12" t="s">
        <v>2486</v>
      </c>
      <c r="AI1386" s="1"/>
      <c r="AJ1386" s="32">
        <f>IF(AE1386&lt;&gt;AE1385,"1",IF(C1386&gt;C1385,AJ1385+1,"1"))</f>
        <v>2</v>
      </c>
      <c r="AK1386" s="10" t="str">
        <f>IF(G1386="Top",AJ1386*1,IF(G1386="Bottom",AJ1386+10,""))</f>
        <v/>
      </c>
      <c r="AL1386" s="11" t="s">
        <v>2487</v>
      </c>
      <c r="AM1386" s="14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</row>
    <row r="1387" spans="1:73" s="11" customFormat="1" ht="11.25" hidden="1" x14ac:dyDescent="0.2">
      <c r="A1387" s="1">
        <v>49</v>
      </c>
      <c r="B1387" s="12" t="s">
        <v>12</v>
      </c>
      <c r="C1387" s="24">
        <v>42879</v>
      </c>
      <c r="D1387" s="1"/>
      <c r="E1387" s="20"/>
      <c r="F1387" s="1"/>
      <c r="G1387" s="1" t="s">
        <v>13</v>
      </c>
      <c r="H1387" s="5"/>
      <c r="I1387" s="6"/>
      <c r="J1387" s="6"/>
      <c r="K1387" s="6"/>
      <c r="L1387" s="6" t="str">
        <f>IF(H1387="","",IF(K1387="","",K1387/H1387))</f>
        <v/>
      </c>
      <c r="M1387" s="1"/>
      <c r="N1387" s="20"/>
      <c r="O1387" s="13"/>
      <c r="P1387" s="1"/>
      <c r="Q1387" s="20"/>
      <c r="R1387" s="13"/>
      <c r="S1387" s="6">
        <v>0.15</v>
      </c>
      <c r="T1387" s="6">
        <v>4.49</v>
      </c>
      <c r="U1387" s="6">
        <v>0</v>
      </c>
      <c r="V1387" s="6">
        <v>1.26</v>
      </c>
      <c r="W1387" s="6">
        <v>1.47</v>
      </c>
      <c r="X1387" s="6">
        <f>IF(T1387="","",T1387-U1387-V1387-W1387)</f>
        <v>1.7600000000000005</v>
      </c>
      <c r="Y1387" s="9">
        <f>IF(U1387="","",U1387/$T1387)</f>
        <v>0</v>
      </c>
      <c r="Z1387" s="9">
        <f>IF(V1387="","",V1387/$T1387)</f>
        <v>0.28062360801781738</v>
      </c>
      <c r="AA1387" s="9">
        <f>IF(W1387="","",W1387/$T1387)</f>
        <v>0.32739420935412022</v>
      </c>
      <c r="AB1387" s="9">
        <f>IF(X1387="","",X1387/$T1387)</f>
        <v>0.39198218262806245</v>
      </c>
      <c r="AC1387" s="21"/>
      <c r="AD1387" s="1" t="s">
        <v>2509</v>
      </c>
      <c r="AE1387" s="1">
        <v>2017</v>
      </c>
      <c r="AF1387" s="1"/>
      <c r="AG1387" s="1"/>
      <c r="AH1387" s="12" t="s">
        <v>2486</v>
      </c>
      <c r="AI1387" s="1"/>
      <c r="AJ1387" s="32" t="str">
        <f>IF(AE1387&lt;&gt;AE1386,"1",IF(C1387&gt;C1386,AJ1386+1,"1"))</f>
        <v>1</v>
      </c>
      <c r="AK1387" s="10" t="str">
        <f>IF(G1387="Top",AJ1387*1,IF(G1387="Bottom",AJ1387+10,""))</f>
        <v/>
      </c>
      <c r="AL1387" s="11" t="s">
        <v>16</v>
      </c>
      <c r="AM1387" s="14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</row>
    <row r="1388" spans="1:73" s="11" customFormat="1" ht="11.25" hidden="1" x14ac:dyDescent="0.2">
      <c r="A1388" s="1">
        <v>49</v>
      </c>
      <c r="B1388" s="12" t="s">
        <v>12</v>
      </c>
      <c r="C1388" s="24">
        <v>42879</v>
      </c>
      <c r="D1388" s="1"/>
      <c r="E1388" s="20"/>
      <c r="F1388" s="1"/>
      <c r="G1388" s="1" t="s">
        <v>13</v>
      </c>
      <c r="H1388" s="5"/>
      <c r="I1388" s="6"/>
      <c r="J1388" s="6"/>
      <c r="K1388" s="6"/>
      <c r="L1388" s="6" t="str">
        <f>IF(H1388="","",IF(K1388="","",K1388/H1388))</f>
        <v/>
      </c>
      <c r="M1388" s="1"/>
      <c r="N1388" s="20"/>
      <c r="O1388" s="13"/>
      <c r="P1388" s="1"/>
      <c r="Q1388" s="20"/>
      <c r="R1388" s="13"/>
      <c r="S1388" s="6">
        <v>0.15</v>
      </c>
      <c r="T1388" s="6">
        <v>3.63</v>
      </c>
      <c r="U1388" s="6">
        <v>0</v>
      </c>
      <c r="V1388" s="6">
        <v>1.06</v>
      </c>
      <c r="W1388" s="6">
        <v>0.56000000000000005</v>
      </c>
      <c r="X1388" s="6">
        <f>IF(T1388="","",T1388-U1388-V1388-W1388)</f>
        <v>2.0099999999999998</v>
      </c>
      <c r="Y1388" s="9">
        <f>IF(U1388="","",U1388/$T1388)</f>
        <v>0</v>
      </c>
      <c r="Z1388" s="9">
        <f>IF(V1388="","",V1388/$T1388)</f>
        <v>0.29201101928374656</v>
      </c>
      <c r="AA1388" s="9">
        <f>IF(W1388="","",W1388/$T1388)</f>
        <v>0.15426997245179067</v>
      </c>
      <c r="AB1388" s="9">
        <f>IF(X1388="","",X1388/$T1388)</f>
        <v>0.55371900826446274</v>
      </c>
      <c r="AC1388" s="21"/>
      <c r="AD1388" s="1" t="s">
        <v>2510</v>
      </c>
      <c r="AE1388" s="1">
        <v>2017</v>
      </c>
      <c r="AF1388" s="1"/>
      <c r="AG1388" s="1"/>
      <c r="AH1388" s="12" t="s">
        <v>2486</v>
      </c>
      <c r="AI1388" s="1"/>
      <c r="AJ1388" s="32" t="str">
        <f>IF(AE1388&lt;&gt;AE1387,"1",IF(C1388&gt;C1387,AJ1387+1,"1"))</f>
        <v>1</v>
      </c>
      <c r="AK1388" s="10" t="str">
        <f>IF(G1388="Top",AJ1388*1,IF(G1388="Bottom",AJ1388+10,""))</f>
        <v/>
      </c>
      <c r="AL1388" s="11" t="s">
        <v>1689</v>
      </c>
      <c r="AM1388" s="14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</row>
    <row r="1389" spans="1:73" s="11" customFormat="1" ht="11.25" hidden="1" x14ac:dyDescent="0.2">
      <c r="A1389" s="1">
        <v>49</v>
      </c>
      <c r="B1389" s="12" t="s">
        <v>12</v>
      </c>
      <c r="C1389" s="24">
        <v>42886</v>
      </c>
      <c r="D1389" s="1"/>
      <c r="E1389" s="20"/>
      <c r="F1389" s="1"/>
      <c r="G1389" s="1" t="s">
        <v>13</v>
      </c>
      <c r="H1389" s="5"/>
      <c r="I1389" s="6"/>
      <c r="J1389" s="6"/>
      <c r="K1389" s="6"/>
      <c r="L1389" s="6" t="str">
        <f>IF(H1389="","",IF(K1389="","",K1389/H1389))</f>
        <v/>
      </c>
      <c r="M1389" s="1"/>
      <c r="N1389" s="20"/>
      <c r="O1389" s="13"/>
      <c r="P1389" s="1"/>
      <c r="Q1389" s="20"/>
      <c r="R1389" s="13"/>
      <c r="S1389" s="6">
        <v>0.15</v>
      </c>
      <c r="T1389" s="6">
        <v>4.93</v>
      </c>
      <c r="U1389" s="6">
        <v>0</v>
      </c>
      <c r="V1389" s="6">
        <v>0.44</v>
      </c>
      <c r="W1389" s="6">
        <v>1.6</v>
      </c>
      <c r="X1389" s="6">
        <f>IF(T1389="","",T1389-U1389-V1389-W1389)</f>
        <v>2.8899999999999992</v>
      </c>
      <c r="Y1389" s="9">
        <f>IF(U1389="","",U1389/$T1389)</f>
        <v>0</v>
      </c>
      <c r="Z1389" s="9">
        <f>IF(V1389="","",V1389/$T1389)</f>
        <v>8.9249492900608518E-2</v>
      </c>
      <c r="AA1389" s="9">
        <f>IF(W1389="","",W1389/$T1389)</f>
        <v>0.32454361054766739</v>
      </c>
      <c r="AB1389" s="9">
        <f>IF(X1389="","",X1389/$T1389)</f>
        <v>0.58620689655172398</v>
      </c>
      <c r="AC1389" s="21"/>
      <c r="AD1389" s="1" t="s">
        <v>2561</v>
      </c>
      <c r="AE1389" s="1">
        <v>2017</v>
      </c>
      <c r="AF1389" s="1"/>
      <c r="AG1389" s="1"/>
      <c r="AH1389" s="12" t="s">
        <v>2486</v>
      </c>
      <c r="AI1389" s="1"/>
      <c r="AJ1389" s="32">
        <f>IF(AE1389&lt;&gt;AE1388,"1",IF(C1389&gt;C1388,AJ1388+1,"1"))</f>
        <v>2</v>
      </c>
      <c r="AK1389" s="10" t="str">
        <f>IF(G1389="Top",AJ1389*1,IF(G1389="Bottom",AJ1389+10,""))</f>
        <v/>
      </c>
      <c r="AL1389" s="11" t="s">
        <v>2487</v>
      </c>
      <c r="AM1389" s="14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</row>
    <row r="1390" spans="1:73" s="11" customFormat="1" ht="11.25" hidden="1" x14ac:dyDescent="0.2">
      <c r="A1390" s="1">
        <v>49</v>
      </c>
      <c r="B1390" s="12" t="s">
        <v>12</v>
      </c>
      <c r="C1390" s="24">
        <v>42886</v>
      </c>
      <c r="D1390" s="1"/>
      <c r="E1390" s="20"/>
      <c r="F1390" s="1"/>
      <c r="G1390" s="1" t="s">
        <v>13</v>
      </c>
      <c r="H1390" s="5"/>
      <c r="I1390" s="6"/>
      <c r="J1390" s="6"/>
      <c r="K1390" s="6"/>
      <c r="L1390" s="6" t="str">
        <f>IF(H1390="","",IF(K1390="","",K1390/H1390))</f>
        <v/>
      </c>
      <c r="M1390" s="1"/>
      <c r="N1390" s="20"/>
      <c r="O1390" s="13"/>
      <c r="P1390" s="1"/>
      <c r="Q1390" s="20"/>
      <c r="R1390" s="13"/>
      <c r="S1390" s="6">
        <v>0.15</v>
      </c>
      <c r="T1390" s="6">
        <v>4.9400000000000004</v>
      </c>
      <c r="U1390" s="6">
        <v>0</v>
      </c>
      <c r="V1390" s="6">
        <v>1.9</v>
      </c>
      <c r="W1390" s="6">
        <v>0.55000000000000004</v>
      </c>
      <c r="X1390" s="6">
        <f>IF(T1390="","",T1390-U1390-V1390-W1390)</f>
        <v>2.4900000000000002</v>
      </c>
      <c r="Y1390" s="9">
        <f>IF(U1390="","",U1390/$T1390)</f>
        <v>0</v>
      </c>
      <c r="Z1390" s="9">
        <f>IF(V1390="","",V1390/$T1390)</f>
        <v>0.38461538461538458</v>
      </c>
      <c r="AA1390" s="9">
        <f>IF(W1390="","",W1390/$T1390)</f>
        <v>0.11133603238866396</v>
      </c>
      <c r="AB1390" s="9">
        <f>IF(X1390="","",X1390/$T1390)</f>
        <v>0.50404858299595146</v>
      </c>
      <c r="AC1390" s="21"/>
      <c r="AD1390" s="1" t="s">
        <v>2562</v>
      </c>
      <c r="AE1390" s="1">
        <v>2017</v>
      </c>
      <c r="AF1390" s="1"/>
      <c r="AG1390" s="1"/>
      <c r="AH1390" s="12" t="s">
        <v>2486</v>
      </c>
      <c r="AI1390" s="1"/>
      <c r="AJ1390" s="32" t="str">
        <f>IF(AE1390&lt;&gt;AE1389,"1",IF(C1390&gt;C1389,AJ1389+1,"1"))</f>
        <v>1</v>
      </c>
      <c r="AK1390" s="10" t="str">
        <f>IF(G1390="Top",AJ1390*1,IF(G1390="Bottom",AJ1390+10,""))</f>
        <v/>
      </c>
      <c r="AL1390" s="11" t="s">
        <v>16</v>
      </c>
      <c r="AM1390" s="14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</row>
    <row r="1391" spans="1:73" s="11" customFormat="1" ht="11.25" hidden="1" x14ac:dyDescent="0.2">
      <c r="A1391" s="1">
        <v>49</v>
      </c>
      <c r="B1391" s="12" t="s">
        <v>12</v>
      </c>
      <c r="C1391" s="24">
        <v>42886</v>
      </c>
      <c r="D1391" s="1"/>
      <c r="E1391" s="20"/>
      <c r="F1391" s="1"/>
      <c r="G1391" s="1" t="s">
        <v>13</v>
      </c>
      <c r="H1391" s="5"/>
      <c r="I1391" s="6"/>
      <c r="J1391" s="6"/>
      <c r="K1391" s="6"/>
      <c r="L1391" s="6" t="str">
        <f>IF(H1391="","",IF(K1391="","",K1391/H1391))</f>
        <v/>
      </c>
      <c r="M1391" s="1"/>
      <c r="N1391" s="20"/>
      <c r="O1391" s="13"/>
      <c r="P1391" s="1"/>
      <c r="Q1391" s="20"/>
      <c r="R1391" s="13"/>
      <c r="S1391" s="6">
        <v>0.15</v>
      </c>
      <c r="T1391" s="6">
        <v>5.25</v>
      </c>
      <c r="U1391" s="6">
        <v>0</v>
      </c>
      <c r="V1391" s="6">
        <v>1.66</v>
      </c>
      <c r="W1391" s="6">
        <v>0.97</v>
      </c>
      <c r="X1391" s="6">
        <f>IF(T1391="","",T1391-U1391-V1391-W1391)</f>
        <v>2.62</v>
      </c>
      <c r="Y1391" s="9">
        <f>IF(U1391="","",U1391/$T1391)</f>
        <v>0</v>
      </c>
      <c r="Z1391" s="9">
        <f>IF(V1391="","",V1391/$T1391)</f>
        <v>0.31619047619047619</v>
      </c>
      <c r="AA1391" s="9">
        <f>IF(W1391="","",W1391/$T1391)</f>
        <v>0.18476190476190477</v>
      </c>
      <c r="AB1391" s="9">
        <f>IF(X1391="","",X1391/$T1391)</f>
        <v>0.49904761904761907</v>
      </c>
      <c r="AC1391" s="21"/>
      <c r="AD1391" s="1" t="s">
        <v>2563</v>
      </c>
      <c r="AE1391" s="1">
        <v>2017</v>
      </c>
      <c r="AF1391" s="1"/>
      <c r="AG1391" s="1"/>
      <c r="AH1391" s="12" t="s">
        <v>2486</v>
      </c>
      <c r="AI1391" s="1"/>
      <c r="AJ1391" s="32" t="str">
        <f>IF(AE1391&lt;&gt;AE1390,"1",IF(C1391&gt;C1390,AJ1390+1,"1"))</f>
        <v>1</v>
      </c>
      <c r="AK1391" s="10" t="str">
        <f>IF(G1391="Top",AJ1391*1,IF(G1391="Bottom",AJ1391+10,""))</f>
        <v/>
      </c>
      <c r="AL1391" s="11" t="s">
        <v>1689</v>
      </c>
      <c r="AM1391" s="14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</row>
    <row r="1392" spans="1:73" s="11" customFormat="1" ht="11.25" hidden="1" x14ac:dyDescent="0.2">
      <c r="A1392" s="1">
        <v>49</v>
      </c>
      <c r="B1392" s="12" t="s">
        <v>12</v>
      </c>
      <c r="C1392" s="24">
        <v>42893</v>
      </c>
      <c r="D1392" s="1"/>
      <c r="E1392" s="20"/>
      <c r="F1392" s="1"/>
      <c r="G1392" s="1" t="s">
        <v>13</v>
      </c>
      <c r="H1392" s="5"/>
      <c r="I1392" s="6"/>
      <c r="J1392" s="6"/>
      <c r="K1392" s="6"/>
      <c r="L1392" s="6" t="str">
        <f>IF(H1392="","",IF(K1392="","",K1392/H1392))</f>
        <v/>
      </c>
      <c r="M1392" s="1"/>
      <c r="N1392" s="20"/>
      <c r="O1392" s="13"/>
      <c r="P1392" s="1"/>
      <c r="Q1392" s="20"/>
      <c r="R1392" s="13"/>
      <c r="S1392" s="6">
        <v>0.15</v>
      </c>
      <c r="T1392" s="6">
        <v>5.25</v>
      </c>
      <c r="U1392" s="6">
        <v>0</v>
      </c>
      <c r="V1392" s="6">
        <v>2.11</v>
      </c>
      <c r="W1392" s="6">
        <v>1.49</v>
      </c>
      <c r="X1392" s="6">
        <f>IF(T1392="","",T1392-U1392-V1392-W1392)</f>
        <v>1.6500000000000001</v>
      </c>
      <c r="Y1392" s="9">
        <f>IF(U1392="","",U1392/$T1392)</f>
        <v>0</v>
      </c>
      <c r="Z1392" s="9">
        <f>IF(V1392="","",V1392/$T1392)</f>
        <v>0.40190476190476188</v>
      </c>
      <c r="AA1392" s="9">
        <f>IF(W1392="","",W1392/$T1392)</f>
        <v>0.28380952380952379</v>
      </c>
      <c r="AB1392" s="9">
        <f>IF(X1392="","",X1392/$T1392)</f>
        <v>0.31428571428571433</v>
      </c>
      <c r="AC1392" s="21"/>
      <c r="AD1392" s="1" t="s">
        <v>2635</v>
      </c>
      <c r="AE1392" s="1">
        <v>2017</v>
      </c>
      <c r="AF1392" s="1"/>
      <c r="AG1392" s="1"/>
      <c r="AH1392" s="12" t="s">
        <v>2486</v>
      </c>
      <c r="AI1392" s="1"/>
      <c r="AJ1392" s="32">
        <f>IF(AE1392&lt;&gt;AE1391,"1",IF(C1392&gt;C1391,AJ1391+1,"1"))</f>
        <v>2</v>
      </c>
      <c r="AK1392" s="10" t="str">
        <f>IF(G1392="Top",AJ1392*1,IF(G1392="Bottom",AJ1392+10,""))</f>
        <v/>
      </c>
      <c r="AL1392" s="11" t="s">
        <v>2487</v>
      </c>
      <c r="AM1392" s="14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</row>
    <row r="1393" spans="1:73" s="11" customFormat="1" ht="11.25" hidden="1" x14ac:dyDescent="0.2">
      <c r="A1393" s="1">
        <v>49</v>
      </c>
      <c r="B1393" s="12" t="s">
        <v>12</v>
      </c>
      <c r="C1393" s="24">
        <v>42893</v>
      </c>
      <c r="D1393" s="1"/>
      <c r="E1393" s="20"/>
      <c r="F1393" s="1"/>
      <c r="G1393" s="1" t="s">
        <v>13</v>
      </c>
      <c r="H1393" s="5"/>
      <c r="I1393" s="6"/>
      <c r="J1393" s="6"/>
      <c r="K1393" s="6"/>
      <c r="L1393" s="6" t="str">
        <f>IF(H1393="","",IF(K1393="","",K1393/H1393))</f>
        <v/>
      </c>
      <c r="M1393" s="1"/>
      <c r="N1393" s="20"/>
      <c r="O1393" s="13"/>
      <c r="P1393" s="1"/>
      <c r="Q1393" s="20"/>
      <c r="R1393" s="13"/>
      <c r="S1393" s="6">
        <v>0.15</v>
      </c>
      <c r="T1393" s="6">
        <v>4.21</v>
      </c>
      <c r="U1393" s="6">
        <v>0</v>
      </c>
      <c r="V1393" s="6">
        <v>1.76</v>
      </c>
      <c r="W1393" s="6">
        <v>1.36</v>
      </c>
      <c r="X1393" s="6">
        <f>IF(T1393="","",T1393-U1393-V1393-W1393)</f>
        <v>1.0900000000000001</v>
      </c>
      <c r="Y1393" s="9">
        <f>IF(U1393="","",U1393/$T1393)</f>
        <v>0</v>
      </c>
      <c r="Z1393" s="9">
        <f>IF(V1393="","",V1393/$T1393)</f>
        <v>0.41805225653206651</v>
      </c>
      <c r="AA1393" s="9">
        <f>IF(W1393="","",W1393/$T1393)</f>
        <v>0.32304038004750596</v>
      </c>
      <c r="AB1393" s="9">
        <f>IF(X1393="","",X1393/$T1393)</f>
        <v>0.25890736342042758</v>
      </c>
      <c r="AC1393" s="21"/>
      <c r="AD1393" s="1" t="s">
        <v>2636</v>
      </c>
      <c r="AE1393" s="1">
        <v>2017</v>
      </c>
      <c r="AF1393" s="1"/>
      <c r="AG1393" s="1"/>
      <c r="AH1393" s="12" t="s">
        <v>2486</v>
      </c>
      <c r="AI1393" s="1"/>
      <c r="AJ1393" s="32" t="str">
        <f>IF(AE1393&lt;&gt;AE1392,"1",IF(C1393&gt;C1392,AJ1392+1,"1"))</f>
        <v>1</v>
      </c>
      <c r="AK1393" s="10" t="str">
        <f>IF(G1393="Top",AJ1393*1,IF(G1393="Bottom",AJ1393+10,""))</f>
        <v/>
      </c>
      <c r="AL1393" s="11" t="s">
        <v>16</v>
      </c>
      <c r="AM1393" s="14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</row>
    <row r="1394" spans="1:73" s="11" customFormat="1" ht="11.25" hidden="1" x14ac:dyDescent="0.2">
      <c r="A1394" s="1">
        <v>49</v>
      </c>
      <c r="B1394" s="12" t="s">
        <v>12</v>
      </c>
      <c r="C1394" s="24">
        <v>42893</v>
      </c>
      <c r="D1394" s="1"/>
      <c r="E1394" s="20"/>
      <c r="F1394" s="1"/>
      <c r="G1394" s="1" t="s">
        <v>13</v>
      </c>
      <c r="H1394" s="5"/>
      <c r="I1394" s="6"/>
      <c r="J1394" s="6"/>
      <c r="K1394" s="6"/>
      <c r="L1394" s="6" t="str">
        <f>IF(H1394="","",IF(K1394="","",K1394/H1394))</f>
        <v/>
      </c>
      <c r="M1394" s="1"/>
      <c r="N1394" s="20"/>
      <c r="O1394" s="13"/>
      <c r="P1394" s="1"/>
      <c r="Q1394" s="20"/>
      <c r="R1394" s="13"/>
      <c r="S1394" s="6">
        <v>0.15</v>
      </c>
      <c r="T1394" s="6">
        <v>4.8499999999999996</v>
      </c>
      <c r="U1394" s="6">
        <v>0</v>
      </c>
      <c r="V1394" s="6">
        <v>1.5</v>
      </c>
      <c r="W1394" s="6">
        <v>0.83</v>
      </c>
      <c r="X1394" s="6">
        <f>IF(T1394="","",T1394-U1394-V1394-W1394)</f>
        <v>2.5199999999999996</v>
      </c>
      <c r="Y1394" s="9">
        <f>IF(U1394="","",U1394/$T1394)</f>
        <v>0</v>
      </c>
      <c r="Z1394" s="9">
        <f>IF(V1394="","",V1394/$T1394)</f>
        <v>0.30927835051546393</v>
      </c>
      <c r="AA1394" s="9">
        <f>IF(W1394="","",W1394/$T1394)</f>
        <v>0.1711340206185567</v>
      </c>
      <c r="AB1394" s="9">
        <f>IF(X1394="","",X1394/$T1394)</f>
        <v>0.51958762886597931</v>
      </c>
      <c r="AC1394" s="21"/>
      <c r="AD1394" s="1" t="s">
        <v>2637</v>
      </c>
      <c r="AE1394" s="1">
        <v>2017</v>
      </c>
      <c r="AF1394" s="1"/>
      <c r="AG1394" s="1"/>
      <c r="AH1394" s="12" t="s">
        <v>2486</v>
      </c>
      <c r="AI1394" s="1"/>
      <c r="AJ1394" s="32" t="str">
        <f>IF(AE1394&lt;&gt;AE1393,"1",IF(C1394&gt;C1393,AJ1393+1,"1"))</f>
        <v>1</v>
      </c>
      <c r="AK1394" s="10" t="str">
        <f>IF(G1394="Top",AJ1394*1,IF(G1394="Bottom",AJ1394+10,""))</f>
        <v/>
      </c>
      <c r="AL1394" s="11" t="s">
        <v>1689</v>
      </c>
      <c r="AM1394" s="14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</row>
    <row r="1395" spans="1:73" s="11" customFormat="1" ht="11.25" hidden="1" x14ac:dyDescent="0.2">
      <c r="A1395" s="1">
        <v>49</v>
      </c>
      <c r="B1395" s="12" t="s">
        <v>12</v>
      </c>
      <c r="C1395" s="24">
        <v>42900</v>
      </c>
      <c r="D1395" s="1"/>
      <c r="E1395" s="20"/>
      <c r="F1395" s="1"/>
      <c r="G1395" s="1" t="s">
        <v>13</v>
      </c>
      <c r="H1395" s="5"/>
      <c r="I1395" s="6"/>
      <c r="J1395" s="6"/>
      <c r="K1395" s="6"/>
      <c r="L1395" s="6" t="str">
        <f>IF(H1395="","",IF(K1395="","",K1395/H1395))</f>
        <v/>
      </c>
      <c r="M1395" s="1"/>
      <c r="N1395" s="20"/>
      <c r="O1395" s="13"/>
      <c r="P1395" s="1"/>
      <c r="Q1395" s="20"/>
      <c r="R1395" s="13"/>
      <c r="S1395" s="6">
        <v>0.15</v>
      </c>
      <c r="T1395" s="6">
        <v>5.82</v>
      </c>
      <c r="U1395" s="6">
        <v>0.6</v>
      </c>
      <c r="V1395" s="6">
        <v>2.81</v>
      </c>
      <c r="W1395" s="6">
        <v>0</v>
      </c>
      <c r="X1395" s="6">
        <f>IF(T1395="","",T1395-U1395-V1395-W1395)</f>
        <v>2.4100000000000006</v>
      </c>
      <c r="Y1395" s="9">
        <f>IF(U1395="","",U1395/$T1395)</f>
        <v>0.10309278350515463</v>
      </c>
      <c r="Z1395" s="9">
        <f>IF(V1395="","",V1395/$T1395)</f>
        <v>0.48281786941580757</v>
      </c>
      <c r="AA1395" s="9">
        <f>IF(W1395="","",W1395/$T1395)</f>
        <v>0</v>
      </c>
      <c r="AB1395" s="9">
        <f>IF(X1395="","",X1395/$T1395)</f>
        <v>0.41408934707903788</v>
      </c>
      <c r="AC1395" s="21"/>
      <c r="AD1395" s="1" t="s">
        <v>2818</v>
      </c>
      <c r="AE1395" s="1">
        <v>2017</v>
      </c>
      <c r="AF1395" s="1"/>
      <c r="AG1395" s="1"/>
      <c r="AH1395" s="12" t="s">
        <v>2486</v>
      </c>
      <c r="AI1395" s="1"/>
      <c r="AJ1395" s="32">
        <f>IF(AE1395&lt;&gt;AE1394,"1",IF(C1395&gt;C1394,AJ1394+1,"1"))</f>
        <v>2</v>
      </c>
      <c r="AK1395" s="10" t="str">
        <f>IF(G1395="Top",AJ1395*1,IF(G1395="Bottom",AJ1395+10,""))</f>
        <v/>
      </c>
      <c r="AL1395" s="11" t="s">
        <v>2487</v>
      </c>
      <c r="AM1395" s="14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</row>
    <row r="1396" spans="1:73" s="11" customFormat="1" ht="11.25" hidden="1" x14ac:dyDescent="0.2">
      <c r="A1396" s="1">
        <v>49</v>
      </c>
      <c r="B1396" s="12" t="s">
        <v>12</v>
      </c>
      <c r="C1396" s="24">
        <v>42900</v>
      </c>
      <c r="D1396" s="1"/>
      <c r="E1396" s="20"/>
      <c r="F1396" s="1"/>
      <c r="G1396" s="1" t="s">
        <v>13</v>
      </c>
      <c r="H1396" s="5"/>
      <c r="I1396" s="6"/>
      <c r="J1396" s="6"/>
      <c r="K1396" s="6"/>
      <c r="L1396" s="6" t="str">
        <f>IF(H1396="","",IF(K1396="","",K1396/H1396))</f>
        <v/>
      </c>
      <c r="M1396" s="1"/>
      <c r="N1396" s="20"/>
      <c r="O1396" s="13"/>
      <c r="P1396" s="1"/>
      <c r="Q1396" s="20"/>
      <c r="R1396" s="13"/>
      <c r="S1396" s="6">
        <v>0.15</v>
      </c>
      <c r="T1396" s="6">
        <v>2.76</v>
      </c>
      <c r="U1396" s="6">
        <v>0.3</v>
      </c>
      <c r="V1396" s="6">
        <v>0.45</v>
      </c>
      <c r="W1396" s="6">
        <v>0</v>
      </c>
      <c r="X1396" s="6">
        <f>IF(T1396="","",T1396-U1396-V1396-W1396)</f>
        <v>2.0099999999999998</v>
      </c>
      <c r="Y1396" s="9">
        <f>IF(U1396="","",U1396/$T1396)</f>
        <v>0.10869565217391305</v>
      </c>
      <c r="Z1396" s="9">
        <f>IF(V1396="","",V1396/$T1396)</f>
        <v>0.1630434782608696</v>
      </c>
      <c r="AA1396" s="9">
        <f>IF(W1396="","",W1396/$T1396)</f>
        <v>0</v>
      </c>
      <c r="AB1396" s="9">
        <f>IF(X1396="","",X1396/$T1396)</f>
        <v>0.72826086956521741</v>
      </c>
      <c r="AC1396" s="21"/>
      <c r="AD1396" s="1" t="s">
        <v>2819</v>
      </c>
      <c r="AE1396" s="1">
        <v>2017</v>
      </c>
      <c r="AF1396" s="1"/>
      <c r="AG1396" s="1"/>
      <c r="AH1396" s="12" t="s">
        <v>2486</v>
      </c>
      <c r="AI1396" s="1"/>
      <c r="AJ1396" s="32" t="str">
        <f>IF(AE1396&lt;&gt;AE1395,"1",IF(C1396&gt;C1395,AJ1395+1,"1"))</f>
        <v>1</v>
      </c>
      <c r="AK1396" s="10" t="str">
        <f>IF(G1396="Top",AJ1396*1,IF(G1396="Bottom",AJ1396+10,""))</f>
        <v/>
      </c>
      <c r="AL1396" s="11" t="s">
        <v>16</v>
      </c>
      <c r="AM1396" s="14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</row>
    <row r="1397" spans="1:73" s="11" customFormat="1" ht="11.25" hidden="1" x14ac:dyDescent="0.2">
      <c r="A1397" s="1">
        <v>49</v>
      </c>
      <c r="B1397" s="12" t="s">
        <v>12</v>
      </c>
      <c r="C1397" s="24">
        <v>42900</v>
      </c>
      <c r="D1397" s="1"/>
      <c r="E1397" s="20"/>
      <c r="F1397" s="1"/>
      <c r="G1397" s="1" t="s">
        <v>13</v>
      </c>
      <c r="H1397" s="5"/>
      <c r="I1397" s="6"/>
      <c r="J1397" s="6"/>
      <c r="K1397" s="6"/>
      <c r="L1397" s="6" t="str">
        <f>IF(H1397="","",IF(K1397="","",K1397/H1397))</f>
        <v/>
      </c>
      <c r="M1397" s="1"/>
      <c r="N1397" s="20"/>
      <c r="O1397" s="13"/>
      <c r="P1397" s="1"/>
      <c r="Q1397" s="20"/>
      <c r="R1397" s="13"/>
      <c r="S1397" s="6">
        <v>0.15</v>
      </c>
      <c r="T1397" s="6">
        <v>3.89</v>
      </c>
      <c r="U1397" s="6">
        <v>0</v>
      </c>
      <c r="V1397" s="6">
        <v>0.8</v>
      </c>
      <c r="W1397" s="6">
        <v>0.32</v>
      </c>
      <c r="X1397" s="6">
        <f>IF(T1397="","",T1397-U1397-V1397-W1397)</f>
        <v>2.77</v>
      </c>
      <c r="Y1397" s="9">
        <f>IF(U1397="","",U1397/$T1397)</f>
        <v>0</v>
      </c>
      <c r="Z1397" s="9">
        <f>IF(V1397="","",V1397/$T1397)</f>
        <v>0.20565552699228792</v>
      </c>
      <c r="AA1397" s="9">
        <f>IF(W1397="","",W1397/$T1397)</f>
        <v>8.2262210796915161E-2</v>
      </c>
      <c r="AB1397" s="9">
        <f>IF(X1397="","",X1397/$T1397)</f>
        <v>0.71208226221079685</v>
      </c>
      <c r="AC1397" s="21"/>
      <c r="AD1397" s="1" t="s">
        <v>2820</v>
      </c>
      <c r="AE1397" s="1">
        <v>2017</v>
      </c>
      <c r="AF1397" s="1"/>
      <c r="AG1397" s="1"/>
      <c r="AH1397" s="12" t="s">
        <v>2486</v>
      </c>
      <c r="AI1397" s="1"/>
      <c r="AJ1397" s="32" t="str">
        <f>IF(AE1397&lt;&gt;AE1396,"1",IF(C1397&gt;C1396,AJ1396+1,"1"))</f>
        <v>1</v>
      </c>
      <c r="AK1397" s="10" t="str">
        <f>IF(G1397="Top",AJ1397*1,IF(G1397="Bottom",AJ1397+10,""))</f>
        <v/>
      </c>
      <c r="AL1397" s="11" t="s">
        <v>1689</v>
      </c>
      <c r="AM1397" s="14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</row>
    <row r="1398" spans="1:73" s="11" customFormat="1" ht="11.25" hidden="1" x14ac:dyDescent="0.2">
      <c r="A1398" s="1">
        <v>49</v>
      </c>
      <c r="B1398" s="12" t="s">
        <v>12</v>
      </c>
      <c r="C1398" s="24">
        <v>42907</v>
      </c>
      <c r="D1398" s="1"/>
      <c r="E1398" s="20"/>
      <c r="F1398" s="1"/>
      <c r="G1398" s="1" t="s">
        <v>13</v>
      </c>
      <c r="H1398" s="5"/>
      <c r="I1398" s="6"/>
      <c r="J1398" s="6"/>
      <c r="K1398" s="6"/>
      <c r="L1398" s="6" t="str">
        <f>IF(H1398="","",IF(K1398="","",K1398/H1398))</f>
        <v/>
      </c>
      <c r="M1398" s="1"/>
      <c r="N1398" s="20"/>
      <c r="O1398" s="13"/>
      <c r="P1398" s="1"/>
      <c r="Q1398" s="20"/>
      <c r="R1398" s="13"/>
      <c r="S1398" s="6">
        <v>0.15</v>
      </c>
      <c r="T1398" s="6">
        <v>5.2</v>
      </c>
      <c r="U1398" s="6">
        <v>0.62</v>
      </c>
      <c r="V1398" s="6">
        <v>1.84</v>
      </c>
      <c r="W1398" s="6">
        <v>0</v>
      </c>
      <c r="X1398" s="6">
        <f>IF(T1398="","",T1398-U1398-V1398-W1398)</f>
        <v>2.74</v>
      </c>
      <c r="Y1398" s="9">
        <f>IF(U1398="","",U1398/$T1398)</f>
        <v>0.11923076923076922</v>
      </c>
      <c r="Z1398" s="9">
        <f>IF(V1398="","",V1398/$T1398)</f>
        <v>0.35384615384615387</v>
      </c>
      <c r="AA1398" s="9">
        <f>IF(W1398="","",W1398/$T1398)</f>
        <v>0</v>
      </c>
      <c r="AB1398" s="9">
        <f>IF(X1398="","",X1398/$T1398)</f>
        <v>0.52692307692307694</v>
      </c>
      <c r="AC1398" s="21"/>
      <c r="AD1398" s="1" t="s">
        <v>2978</v>
      </c>
      <c r="AE1398" s="1">
        <v>2017</v>
      </c>
      <c r="AF1398" s="1"/>
      <c r="AG1398" s="1"/>
      <c r="AH1398" s="12" t="s">
        <v>2486</v>
      </c>
      <c r="AI1398" s="1"/>
      <c r="AJ1398" s="32">
        <f>IF(AE1398&lt;&gt;AE1397,"1",IF(C1398&gt;C1397,AJ1397+1,"1"))</f>
        <v>2</v>
      </c>
      <c r="AK1398" s="10" t="str">
        <f>IF(G1398="Top",AJ1398*1,IF(G1398="Bottom",AJ1398+10,""))</f>
        <v/>
      </c>
      <c r="AL1398" s="11" t="s">
        <v>2487</v>
      </c>
      <c r="AM1398" s="14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</row>
    <row r="1399" spans="1:73" s="11" customFormat="1" ht="11.25" hidden="1" x14ac:dyDescent="0.2">
      <c r="A1399" s="1">
        <v>49</v>
      </c>
      <c r="B1399" s="12" t="s">
        <v>12</v>
      </c>
      <c r="C1399" s="24">
        <v>42907</v>
      </c>
      <c r="D1399" s="1"/>
      <c r="E1399" s="20"/>
      <c r="F1399" s="1"/>
      <c r="G1399" s="1" t="s">
        <v>13</v>
      </c>
      <c r="H1399" s="5"/>
      <c r="I1399" s="6"/>
      <c r="J1399" s="6"/>
      <c r="K1399" s="6"/>
      <c r="L1399" s="6" t="str">
        <f>IF(H1399="","",IF(K1399="","",K1399/H1399))</f>
        <v/>
      </c>
      <c r="M1399" s="1"/>
      <c r="N1399" s="20"/>
      <c r="O1399" s="13"/>
      <c r="P1399" s="1"/>
      <c r="Q1399" s="20"/>
      <c r="R1399" s="13"/>
      <c r="S1399" s="6">
        <v>0.15</v>
      </c>
      <c r="T1399" s="6">
        <v>3.44</v>
      </c>
      <c r="U1399" s="6">
        <v>0.04</v>
      </c>
      <c r="V1399" s="6">
        <v>1.72</v>
      </c>
      <c r="W1399" s="6">
        <v>0</v>
      </c>
      <c r="X1399" s="6">
        <f>IF(T1399="","",T1399-U1399-V1399-W1399)</f>
        <v>1.68</v>
      </c>
      <c r="Y1399" s="9">
        <f>IF(U1399="","",U1399/$T1399)</f>
        <v>1.1627906976744186E-2</v>
      </c>
      <c r="Z1399" s="9">
        <f>IF(V1399="","",V1399/$T1399)</f>
        <v>0.5</v>
      </c>
      <c r="AA1399" s="9">
        <f>IF(W1399="","",W1399/$T1399)</f>
        <v>0</v>
      </c>
      <c r="AB1399" s="9">
        <f>IF(X1399="","",X1399/$T1399)</f>
        <v>0.48837209302325579</v>
      </c>
      <c r="AC1399" s="21"/>
      <c r="AD1399" s="1" t="s">
        <v>2979</v>
      </c>
      <c r="AE1399" s="1">
        <v>2017</v>
      </c>
      <c r="AF1399" s="1"/>
      <c r="AG1399" s="1"/>
      <c r="AH1399" s="12" t="s">
        <v>2486</v>
      </c>
      <c r="AI1399" s="1"/>
      <c r="AJ1399" s="32" t="str">
        <f>IF(AE1399&lt;&gt;AE1398,"1",IF(C1399&gt;C1398,AJ1398+1,"1"))</f>
        <v>1</v>
      </c>
      <c r="AK1399" s="10" t="str">
        <f>IF(G1399="Top",AJ1399*1,IF(G1399="Bottom",AJ1399+10,""))</f>
        <v/>
      </c>
      <c r="AL1399" s="11" t="s">
        <v>16</v>
      </c>
      <c r="AM1399" s="14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</row>
    <row r="1400" spans="1:73" s="11" customFormat="1" ht="11.25" hidden="1" x14ac:dyDescent="0.2">
      <c r="A1400" s="1">
        <v>49</v>
      </c>
      <c r="B1400" s="12" t="s">
        <v>12</v>
      </c>
      <c r="C1400" s="24">
        <v>42907</v>
      </c>
      <c r="D1400" s="1"/>
      <c r="E1400" s="20"/>
      <c r="F1400" s="1"/>
      <c r="G1400" s="1" t="s">
        <v>13</v>
      </c>
      <c r="H1400" s="5"/>
      <c r="I1400" s="6"/>
      <c r="J1400" s="6"/>
      <c r="K1400" s="6"/>
      <c r="L1400" s="6" t="str">
        <f>IF(H1400="","",IF(K1400="","",K1400/H1400))</f>
        <v/>
      </c>
      <c r="M1400" s="1"/>
      <c r="N1400" s="20"/>
      <c r="O1400" s="13"/>
      <c r="P1400" s="1"/>
      <c r="Q1400" s="20"/>
      <c r="R1400" s="13"/>
      <c r="S1400" s="6">
        <v>0.15</v>
      </c>
      <c r="T1400" s="6">
        <v>4.33</v>
      </c>
      <c r="U1400" s="6">
        <v>0.3</v>
      </c>
      <c r="V1400" s="6">
        <v>1.61</v>
      </c>
      <c r="W1400" s="6">
        <v>0</v>
      </c>
      <c r="X1400" s="6">
        <f>IF(T1400="","",T1400-U1400-V1400-W1400)</f>
        <v>2.42</v>
      </c>
      <c r="Y1400" s="9">
        <f>IF(U1400="","",U1400/$T1400)</f>
        <v>6.9284064665127015E-2</v>
      </c>
      <c r="Z1400" s="9">
        <f>IF(V1400="","",V1400/$T1400)</f>
        <v>0.37182448036951504</v>
      </c>
      <c r="AA1400" s="9">
        <f>IF(W1400="","",W1400/$T1400)</f>
        <v>0</v>
      </c>
      <c r="AB1400" s="9">
        <f>IF(X1400="","",X1400/$T1400)</f>
        <v>0.55889145496535797</v>
      </c>
      <c r="AC1400" s="21"/>
      <c r="AD1400" s="1" t="s">
        <v>2980</v>
      </c>
      <c r="AE1400" s="1">
        <v>2017</v>
      </c>
      <c r="AF1400" s="1"/>
      <c r="AG1400" s="1"/>
      <c r="AH1400" s="12" t="s">
        <v>2486</v>
      </c>
      <c r="AI1400" s="1"/>
      <c r="AJ1400" s="32" t="str">
        <f>IF(AE1400&lt;&gt;AE1399,"1",IF(C1400&gt;C1399,AJ1399+1,"1"))</f>
        <v>1</v>
      </c>
      <c r="AK1400" s="10" t="str">
        <f>IF(G1400="Top",AJ1400*1,IF(G1400="Bottom",AJ1400+10,""))</f>
        <v/>
      </c>
      <c r="AL1400" s="11" t="s">
        <v>1689</v>
      </c>
      <c r="AM1400" s="14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</row>
    <row r="1401" spans="1:73" s="11" customFormat="1" ht="11.25" hidden="1" x14ac:dyDescent="0.2">
      <c r="A1401" s="1">
        <v>49</v>
      </c>
      <c r="B1401" s="12" t="s">
        <v>12</v>
      </c>
      <c r="C1401" s="24">
        <v>42914</v>
      </c>
      <c r="D1401" s="1"/>
      <c r="E1401" s="20"/>
      <c r="F1401" s="1"/>
      <c r="G1401" s="1" t="s">
        <v>13</v>
      </c>
      <c r="H1401" s="5"/>
      <c r="I1401" s="6"/>
      <c r="J1401" s="6"/>
      <c r="K1401" s="6"/>
      <c r="L1401" s="6" t="str">
        <f>IF(H1401="","",IF(K1401="","",K1401/H1401))</f>
        <v/>
      </c>
      <c r="M1401" s="1"/>
      <c r="N1401" s="20"/>
      <c r="O1401" s="13"/>
      <c r="P1401" s="1"/>
      <c r="Q1401" s="20"/>
      <c r="R1401" s="13"/>
      <c r="S1401" s="6">
        <v>0.15</v>
      </c>
      <c r="T1401" s="6">
        <v>11.3</v>
      </c>
      <c r="U1401" s="6">
        <v>0</v>
      </c>
      <c r="V1401" s="6">
        <v>5.03</v>
      </c>
      <c r="W1401" s="6">
        <v>1.33</v>
      </c>
      <c r="X1401" s="6">
        <f>IF(T1401="","",T1401-U1401-V1401-W1401)</f>
        <v>4.9400000000000004</v>
      </c>
      <c r="Y1401" s="9">
        <f>IF(U1401="","",U1401/$T1401)</f>
        <v>0</v>
      </c>
      <c r="Z1401" s="9">
        <f>IF(V1401="","",V1401/$T1401)</f>
        <v>0.44513274336283187</v>
      </c>
      <c r="AA1401" s="9">
        <f>IF(W1401="","",W1401/$T1401)</f>
        <v>0.11769911504424779</v>
      </c>
      <c r="AB1401" s="9">
        <f>IF(X1401="","",X1401/$T1401)</f>
        <v>0.43716814159292033</v>
      </c>
      <c r="AC1401" s="21"/>
      <c r="AD1401" s="1" t="s">
        <v>3187</v>
      </c>
      <c r="AE1401" s="1">
        <v>2017</v>
      </c>
      <c r="AF1401" s="1"/>
      <c r="AG1401" s="1"/>
      <c r="AH1401" s="12" t="s">
        <v>2486</v>
      </c>
      <c r="AI1401" s="1"/>
      <c r="AJ1401" s="32">
        <f>IF(AE1401&lt;&gt;AE1400,"1",IF(C1401&gt;C1400,AJ1400+1,"1"))</f>
        <v>2</v>
      </c>
      <c r="AK1401" s="10" t="str">
        <f>IF(G1401="Top",AJ1401*1,IF(G1401="Bottom",AJ1401+10,""))</f>
        <v/>
      </c>
      <c r="AL1401" s="11" t="s">
        <v>2487</v>
      </c>
      <c r="AM1401" s="14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</row>
    <row r="1402" spans="1:73" s="11" customFormat="1" ht="11.25" hidden="1" x14ac:dyDescent="0.2">
      <c r="A1402" s="1">
        <v>49</v>
      </c>
      <c r="B1402" s="12" t="s">
        <v>12</v>
      </c>
      <c r="C1402" s="24">
        <v>42914</v>
      </c>
      <c r="D1402" s="1"/>
      <c r="E1402" s="20"/>
      <c r="F1402" s="1"/>
      <c r="G1402" s="1" t="s">
        <v>13</v>
      </c>
      <c r="H1402" s="5"/>
      <c r="I1402" s="6"/>
      <c r="J1402" s="6"/>
      <c r="K1402" s="6"/>
      <c r="L1402" s="6" t="str">
        <f>IF(H1402="","",IF(K1402="","",K1402/H1402))</f>
        <v/>
      </c>
      <c r="M1402" s="1"/>
      <c r="N1402" s="20"/>
      <c r="O1402" s="13"/>
      <c r="P1402" s="1"/>
      <c r="Q1402" s="20"/>
      <c r="R1402" s="13"/>
      <c r="S1402" s="6">
        <v>0.15</v>
      </c>
      <c r="T1402" s="6">
        <v>7.04</v>
      </c>
      <c r="U1402" s="6">
        <v>0</v>
      </c>
      <c r="V1402" s="6">
        <v>4.13</v>
      </c>
      <c r="W1402" s="6">
        <v>0</v>
      </c>
      <c r="X1402" s="6">
        <f>IF(T1402="","",T1402-U1402-V1402-W1402)</f>
        <v>2.91</v>
      </c>
      <c r="Y1402" s="9">
        <f>IF(U1402="","",U1402/$T1402)</f>
        <v>0</v>
      </c>
      <c r="Z1402" s="9">
        <f>IF(V1402="","",V1402/$T1402)</f>
        <v>0.58664772727272729</v>
      </c>
      <c r="AA1402" s="9">
        <f>IF(W1402="","",W1402/$T1402)</f>
        <v>0</v>
      </c>
      <c r="AB1402" s="9">
        <f>IF(X1402="","",X1402/$T1402)</f>
        <v>0.41335227272727276</v>
      </c>
      <c r="AC1402" s="21"/>
      <c r="AD1402" s="1" t="s">
        <v>3188</v>
      </c>
      <c r="AE1402" s="1">
        <v>2017</v>
      </c>
      <c r="AF1402" s="1"/>
      <c r="AG1402" s="1"/>
      <c r="AH1402" s="12" t="s">
        <v>2486</v>
      </c>
      <c r="AI1402" s="1"/>
      <c r="AJ1402" s="32" t="str">
        <f>IF(AE1402&lt;&gt;AE1401,"1",IF(C1402&gt;C1401,AJ1401+1,"1"))</f>
        <v>1</v>
      </c>
      <c r="AK1402" s="10" t="str">
        <f>IF(G1402="Top",AJ1402*1,IF(G1402="Bottom",AJ1402+10,""))</f>
        <v/>
      </c>
      <c r="AL1402" s="11" t="s">
        <v>16</v>
      </c>
      <c r="AM1402" s="14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</row>
    <row r="1403" spans="1:73" s="11" customFormat="1" ht="11.25" hidden="1" x14ac:dyDescent="0.2">
      <c r="A1403" s="1">
        <v>49</v>
      </c>
      <c r="B1403" s="12" t="s">
        <v>12</v>
      </c>
      <c r="C1403" s="24">
        <v>42914</v>
      </c>
      <c r="D1403" s="1"/>
      <c r="E1403" s="20"/>
      <c r="F1403" s="1"/>
      <c r="G1403" s="1" t="s">
        <v>13</v>
      </c>
      <c r="H1403" s="5"/>
      <c r="I1403" s="6"/>
      <c r="J1403" s="6"/>
      <c r="K1403" s="6"/>
      <c r="L1403" s="6" t="str">
        <f>IF(H1403="","",IF(K1403="","",K1403/H1403))</f>
        <v/>
      </c>
      <c r="M1403" s="1"/>
      <c r="N1403" s="20"/>
      <c r="O1403" s="13"/>
      <c r="P1403" s="1"/>
      <c r="Q1403" s="20"/>
      <c r="R1403" s="13"/>
      <c r="S1403" s="6">
        <v>0.15</v>
      </c>
      <c r="T1403" s="6">
        <v>4.88</v>
      </c>
      <c r="U1403" s="6">
        <v>0.14000000000000001</v>
      </c>
      <c r="V1403" s="6">
        <v>2.08</v>
      </c>
      <c r="W1403" s="6">
        <v>0</v>
      </c>
      <c r="X1403" s="6">
        <f>IF(T1403="","",T1403-U1403-V1403-W1403)</f>
        <v>2.66</v>
      </c>
      <c r="Y1403" s="9">
        <f>IF(U1403="","",U1403/$T1403)</f>
        <v>2.8688524590163939E-2</v>
      </c>
      <c r="Z1403" s="9">
        <f>IF(V1403="","",V1403/$T1403)</f>
        <v>0.42622950819672134</v>
      </c>
      <c r="AA1403" s="9">
        <f>IF(W1403="","",W1403/$T1403)</f>
        <v>0</v>
      </c>
      <c r="AB1403" s="9">
        <f>IF(X1403="","",X1403/$T1403)</f>
        <v>0.54508196721311475</v>
      </c>
      <c r="AC1403" s="21"/>
      <c r="AD1403" s="1" t="s">
        <v>3189</v>
      </c>
      <c r="AE1403" s="1">
        <v>2017</v>
      </c>
      <c r="AF1403" s="1"/>
      <c r="AG1403" s="1"/>
      <c r="AH1403" s="12" t="s">
        <v>2486</v>
      </c>
      <c r="AI1403" s="1"/>
      <c r="AJ1403" s="32" t="str">
        <f>IF(AE1403&lt;&gt;AE1402,"1",IF(C1403&gt;C1402,AJ1402+1,"1"))</f>
        <v>1</v>
      </c>
      <c r="AK1403" s="10" t="str">
        <f>IF(G1403="Top",AJ1403*1,IF(G1403="Bottom",AJ1403+10,""))</f>
        <v/>
      </c>
      <c r="AL1403" s="11" t="s">
        <v>1689</v>
      </c>
      <c r="AM1403" s="14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</row>
    <row r="1404" spans="1:73" s="11" customFormat="1" ht="11.25" hidden="1" x14ac:dyDescent="0.2">
      <c r="A1404" s="1">
        <v>49</v>
      </c>
      <c r="B1404" s="12" t="s">
        <v>12</v>
      </c>
      <c r="C1404" s="24">
        <v>42914</v>
      </c>
      <c r="D1404" s="1"/>
      <c r="E1404" s="20"/>
      <c r="F1404" s="1"/>
      <c r="G1404" s="1" t="s">
        <v>13</v>
      </c>
      <c r="H1404" s="5"/>
      <c r="I1404" s="6"/>
      <c r="J1404" s="6"/>
      <c r="K1404" s="6"/>
      <c r="L1404" s="6" t="str">
        <f>IF(H1404="","",IF(K1404="","",K1404/H1404))</f>
        <v/>
      </c>
      <c r="M1404" s="1"/>
      <c r="N1404" s="20"/>
      <c r="O1404" s="13"/>
      <c r="P1404" s="1"/>
      <c r="Q1404" s="20"/>
      <c r="R1404" s="13"/>
      <c r="S1404" s="6">
        <v>0.15</v>
      </c>
      <c r="T1404" s="6">
        <v>392.75</v>
      </c>
      <c r="U1404" s="6">
        <v>375.25</v>
      </c>
      <c r="V1404" s="6">
        <v>0</v>
      </c>
      <c r="W1404" s="6">
        <v>0</v>
      </c>
      <c r="X1404" s="6">
        <f>IF(T1404="","",T1404-U1404-V1404-W1404)</f>
        <v>17.5</v>
      </c>
      <c r="Y1404" s="9">
        <f>IF(U1404="","",U1404/$T1404)</f>
        <v>0.95544239338001269</v>
      </c>
      <c r="Z1404" s="9">
        <f>IF(V1404="","",V1404/$T1404)</f>
        <v>0</v>
      </c>
      <c r="AA1404" s="9">
        <f>IF(W1404="","",W1404/$T1404)</f>
        <v>0</v>
      </c>
      <c r="AB1404" s="9">
        <f>IF(X1404="","",X1404/$T1404)</f>
        <v>4.4557606619987269E-2</v>
      </c>
      <c r="AC1404" s="21"/>
      <c r="AD1404" s="1" t="s">
        <v>3190</v>
      </c>
      <c r="AE1404" s="1">
        <v>2017</v>
      </c>
      <c r="AF1404" s="1"/>
      <c r="AG1404" s="1"/>
      <c r="AH1404" s="12" t="s">
        <v>2486</v>
      </c>
      <c r="AI1404" s="1"/>
      <c r="AJ1404" s="32" t="str">
        <f>IF(AE1404&lt;&gt;AE1403,"1",IF(C1404&gt;C1403,AJ1403+1,"1"))</f>
        <v>1</v>
      </c>
      <c r="AK1404" s="10" t="str">
        <f>IF(G1404="Top",AJ1404*1,IF(G1404="Bottom",AJ1404+10,""))</f>
        <v/>
      </c>
      <c r="AL1404" s="11" t="s">
        <v>3191</v>
      </c>
      <c r="AM1404" s="14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</row>
    <row r="1405" spans="1:73" s="11" customFormat="1" ht="11.25" hidden="1" x14ac:dyDescent="0.2">
      <c r="A1405" s="1">
        <v>49</v>
      </c>
      <c r="B1405" s="12" t="s">
        <v>12</v>
      </c>
      <c r="C1405" s="24">
        <v>42921</v>
      </c>
      <c r="D1405" s="1"/>
      <c r="E1405" s="20"/>
      <c r="F1405" s="1"/>
      <c r="G1405" s="1" t="s">
        <v>13</v>
      </c>
      <c r="H1405" s="5"/>
      <c r="I1405" s="6"/>
      <c r="J1405" s="6"/>
      <c r="K1405" s="6"/>
      <c r="L1405" s="6" t="str">
        <f>IF(H1405="","",IF(K1405="","",K1405/H1405))</f>
        <v/>
      </c>
      <c r="M1405" s="1"/>
      <c r="N1405" s="20"/>
      <c r="O1405" s="13"/>
      <c r="P1405" s="1"/>
      <c r="Q1405" s="20"/>
      <c r="R1405" s="13"/>
      <c r="S1405" s="6">
        <v>0.15</v>
      </c>
      <c r="T1405" s="6">
        <v>8.01</v>
      </c>
      <c r="U1405" s="6">
        <v>0</v>
      </c>
      <c r="V1405" s="6">
        <v>3.41</v>
      </c>
      <c r="W1405" s="6">
        <v>1.61</v>
      </c>
      <c r="X1405" s="6">
        <f>IF(T1405="","",T1405-U1405-V1405-W1405)</f>
        <v>2.9899999999999993</v>
      </c>
      <c r="Y1405" s="9">
        <f>IF(U1405="","",U1405/$T1405)</f>
        <v>0</v>
      </c>
      <c r="Z1405" s="9">
        <f>IF(V1405="","",V1405/$T1405)</f>
        <v>0.42571785268414486</v>
      </c>
      <c r="AA1405" s="9">
        <f>IF(W1405="","",W1405/$T1405)</f>
        <v>0.20099875156054933</v>
      </c>
      <c r="AB1405" s="9">
        <f>IF(X1405="","",X1405/$T1405)</f>
        <v>0.37328339575530578</v>
      </c>
      <c r="AC1405" s="21"/>
      <c r="AD1405" s="1" t="s">
        <v>3345</v>
      </c>
      <c r="AE1405" s="1">
        <v>2017</v>
      </c>
      <c r="AF1405" s="1"/>
      <c r="AG1405" s="1"/>
      <c r="AH1405" s="12" t="s">
        <v>2486</v>
      </c>
      <c r="AI1405" s="1"/>
      <c r="AJ1405" s="32">
        <f>IF(AE1405&lt;&gt;AE1404,"1",IF(C1405&gt;C1404,AJ1404+1,"1"))</f>
        <v>2</v>
      </c>
      <c r="AK1405" s="10" t="str">
        <f>IF(G1405="Top",AJ1405*1,IF(G1405="Bottom",AJ1405+10,""))</f>
        <v/>
      </c>
      <c r="AL1405" s="11" t="s">
        <v>2487</v>
      </c>
      <c r="AM1405" s="14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</row>
    <row r="1406" spans="1:73" s="11" customFormat="1" ht="11.25" hidden="1" x14ac:dyDescent="0.2">
      <c r="A1406" s="1">
        <v>49</v>
      </c>
      <c r="B1406" s="12" t="s">
        <v>12</v>
      </c>
      <c r="C1406" s="24">
        <v>42921</v>
      </c>
      <c r="D1406" s="1"/>
      <c r="E1406" s="20"/>
      <c r="F1406" s="1"/>
      <c r="G1406" s="1" t="s">
        <v>13</v>
      </c>
      <c r="H1406" s="5"/>
      <c r="I1406" s="6"/>
      <c r="J1406" s="6"/>
      <c r="K1406" s="6"/>
      <c r="L1406" s="6" t="str">
        <f>IF(H1406="","",IF(K1406="","",K1406/H1406))</f>
        <v/>
      </c>
      <c r="M1406" s="1"/>
      <c r="N1406" s="20"/>
      <c r="O1406" s="13"/>
      <c r="P1406" s="1"/>
      <c r="Q1406" s="20"/>
      <c r="R1406" s="13"/>
      <c r="S1406" s="6">
        <v>1.3516331896000764E-2</v>
      </c>
      <c r="T1406" s="6">
        <v>7.11</v>
      </c>
      <c r="U1406" s="6">
        <v>0</v>
      </c>
      <c r="V1406" s="6">
        <v>4.45</v>
      </c>
      <c r="W1406" s="6">
        <v>0</v>
      </c>
      <c r="X1406" s="6">
        <f>IF(T1406="","",T1406-U1406-V1406-W1406)</f>
        <v>2.66</v>
      </c>
      <c r="Y1406" s="9">
        <f>IF(U1406="","",U1406/$T1406)</f>
        <v>0</v>
      </c>
      <c r="Z1406" s="9">
        <f>IF(V1406="","",V1406/$T1406)</f>
        <v>0.62587904360056257</v>
      </c>
      <c r="AA1406" s="9">
        <f>IF(W1406="","",W1406/$T1406)</f>
        <v>0</v>
      </c>
      <c r="AB1406" s="9">
        <f>IF(X1406="","",X1406/$T1406)</f>
        <v>0.37412095639943743</v>
      </c>
      <c r="AC1406" s="21"/>
      <c r="AD1406" s="1" t="s">
        <v>3346</v>
      </c>
      <c r="AE1406" s="1">
        <v>2017</v>
      </c>
      <c r="AF1406" s="1"/>
      <c r="AG1406" s="1"/>
      <c r="AH1406" s="12" t="s">
        <v>2486</v>
      </c>
      <c r="AI1406" s="1"/>
      <c r="AJ1406" s="32" t="str">
        <f>IF(AE1406&lt;&gt;AE1405,"1",IF(C1406&gt;C1405,AJ1405+1,"1"))</f>
        <v>1</v>
      </c>
      <c r="AK1406" s="10" t="str">
        <f>IF(G1406="Top",AJ1406*1,IF(G1406="Bottom",AJ1406+10,""))</f>
        <v/>
      </c>
      <c r="AL1406" s="11" t="s">
        <v>16</v>
      </c>
      <c r="AM1406" s="14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</row>
    <row r="1407" spans="1:73" s="11" customFormat="1" ht="11.25" hidden="1" x14ac:dyDescent="0.2">
      <c r="A1407" s="1">
        <v>49</v>
      </c>
      <c r="B1407" s="12" t="s">
        <v>12</v>
      </c>
      <c r="C1407" s="24">
        <v>42921</v>
      </c>
      <c r="D1407" s="1"/>
      <c r="E1407" s="20"/>
      <c r="F1407" s="1"/>
      <c r="G1407" s="1" t="s">
        <v>13</v>
      </c>
      <c r="H1407" s="5"/>
      <c r="I1407" s="6"/>
      <c r="J1407" s="6"/>
      <c r="K1407" s="6"/>
      <c r="L1407" s="6" t="str">
        <f>IF(H1407="","",IF(K1407="","",K1407/H1407))</f>
        <v/>
      </c>
      <c r="M1407" s="1"/>
      <c r="N1407" s="20"/>
      <c r="O1407" s="13"/>
      <c r="P1407" s="1"/>
      <c r="Q1407" s="20"/>
      <c r="R1407" s="13"/>
      <c r="S1407" s="6">
        <v>0.15</v>
      </c>
      <c r="T1407" s="6">
        <v>7.6</v>
      </c>
      <c r="U1407" s="6">
        <v>0</v>
      </c>
      <c r="V1407" s="6">
        <v>4.42</v>
      </c>
      <c r="W1407" s="6">
        <v>0.13</v>
      </c>
      <c r="X1407" s="6">
        <f>IF(T1407="","",T1407-U1407-V1407-W1407)</f>
        <v>3.05</v>
      </c>
      <c r="Y1407" s="9">
        <f>IF(U1407="","",U1407/$T1407)</f>
        <v>0</v>
      </c>
      <c r="Z1407" s="9">
        <f>IF(V1407="","",V1407/$T1407)</f>
        <v>0.58157894736842108</v>
      </c>
      <c r="AA1407" s="9">
        <f>IF(W1407="","",W1407/$T1407)</f>
        <v>1.7105263157894738E-2</v>
      </c>
      <c r="AB1407" s="9">
        <f>IF(X1407="","",X1407/$T1407)</f>
        <v>0.40131578947368418</v>
      </c>
      <c r="AC1407" s="21"/>
      <c r="AD1407" s="1" t="s">
        <v>3347</v>
      </c>
      <c r="AE1407" s="1">
        <v>2017</v>
      </c>
      <c r="AF1407" s="1"/>
      <c r="AG1407" s="1"/>
      <c r="AH1407" s="12" t="s">
        <v>2486</v>
      </c>
      <c r="AI1407" s="1"/>
      <c r="AJ1407" s="32" t="str">
        <f>IF(AE1407&lt;&gt;AE1406,"1",IF(C1407&gt;C1406,AJ1406+1,"1"))</f>
        <v>1</v>
      </c>
      <c r="AK1407" s="10" t="str">
        <f>IF(G1407="Top",AJ1407*1,IF(G1407="Bottom",AJ1407+10,""))</f>
        <v/>
      </c>
      <c r="AL1407" s="11" t="s">
        <v>1689</v>
      </c>
      <c r="AM1407" s="14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</row>
    <row r="1408" spans="1:73" s="11" customFormat="1" ht="11.25" hidden="1" x14ac:dyDescent="0.2">
      <c r="A1408" s="1">
        <v>49</v>
      </c>
      <c r="B1408" s="12" t="s">
        <v>12</v>
      </c>
      <c r="C1408" s="24">
        <v>42928</v>
      </c>
      <c r="D1408" s="1"/>
      <c r="E1408" s="20"/>
      <c r="F1408" s="1"/>
      <c r="G1408" s="1" t="s">
        <v>13</v>
      </c>
      <c r="H1408" s="5"/>
      <c r="I1408" s="6"/>
      <c r="J1408" s="6"/>
      <c r="K1408" s="6"/>
      <c r="L1408" s="6" t="str">
        <f>IF(H1408="","",IF(K1408="","",K1408/H1408))</f>
        <v/>
      </c>
      <c r="M1408" s="1"/>
      <c r="N1408" s="20"/>
      <c r="O1408" s="13"/>
      <c r="P1408" s="1"/>
      <c r="Q1408" s="20"/>
      <c r="R1408" s="13"/>
      <c r="S1408" s="6">
        <v>0.15</v>
      </c>
      <c r="T1408" s="6">
        <v>10.89</v>
      </c>
      <c r="U1408" s="6">
        <v>0</v>
      </c>
      <c r="V1408" s="6">
        <v>5.87</v>
      </c>
      <c r="W1408" s="6">
        <v>2.14</v>
      </c>
      <c r="X1408" s="6">
        <f>IF(T1408="","",T1408-U1408-V1408-W1408)</f>
        <v>2.8800000000000003</v>
      </c>
      <c r="Y1408" s="9">
        <f>IF(U1408="","",U1408/$T1408)</f>
        <v>0</v>
      </c>
      <c r="Z1408" s="9">
        <f>IF(V1408="","",V1408/$T1408)</f>
        <v>0.53902662993572081</v>
      </c>
      <c r="AA1408" s="9">
        <f>IF(W1408="","",W1408/$T1408)</f>
        <v>0.19651056014692378</v>
      </c>
      <c r="AB1408" s="9">
        <f>IF(X1408="","",X1408/$T1408)</f>
        <v>0.26446280991735538</v>
      </c>
      <c r="AC1408" s="21"/>
      <c r="AD1408" s="1" t="s">
        <v>3537</v>
      </c>
      <c r="AE1408" s="1">
        <v>2017</v>
      </c>
      <c r="AF1408" s="1"/>
      <c r="AG1408" s="1"/>
      <c r="AH1408" s="12" t="s">
        <v>2486</v>
      </c>
      <c r="AI1408" s="1"/>
      <c r="AJ1408" s="32">
        <f>IF(AE1408&lt;&gt;AE1407,"1",IF(C1408&gt;C1407,AJ1407+1,"1"))</f>
        <v>2</v>
      </c>
      <c r="AK1408" s="10" t="str">
        <f>IF(G1408="Top",AJ1408*1,IF(G1408="Bottom",AJ1408+10,""))</f>
        <v/>
      </c>
      <c r="AL1408" s="11" t="s">
        <v>2487</v>
      </c>
      <c r="AM1408" s="14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</row>
    <row r="1409" spans="1:73" s="11" customFormat="1" ht="11.25" hidden="1" x14ac:dyDescent="0.2">
      <c r="A1409" s="1">
        <v>49</v>
      </c>
      <c r="B1409" s="12" t="s">
        <v>12</v>
      </c>
      <c r="C1409" s="24">
        <v>42928</v>
      </c>
      <c r="D1409" s="1"/>
      <c r="E1409" s="20"/>
      <c r="F1409" s="1"/>
      <c r="G1409" s="1" t="s">
        <v>13</v>
      </c>
      <c r="H1409" s="5"/>
      <c r="I1409" s="6"/>
      <c r="J1409" s="6"/>
      <c r="K1409" s="6"/>
      <c r="L1409" s="6" t="str">
        <f>IF(H1409="","",IF(K1409="","",K1409/H1409))</f>
        <v/>
      </c>
      <c r="M1409" s="1"/>
      <c r="N1409" s="20"/>
      <c r="O1409" s="13"/>
      <c r="P1409" s="1"/>
      <c r="Q1409" s="20"/>
      <c r="R1409" s="13"/>
      <c r="S1409" s="6">
        <v>4.5674631019759207E-3</v>
      </c>
      <c r="T1409" s="6">
        <v>6.42</v>
      </c>
      <c r="U1409" s="6">
        <v>0.45</v>
      </c>
      <c r="V1409" s="6">
        <v>4.7699999999999996</v>
      </c>
      <c r="W1409" s="6">
        <v>0</v>
      </c>
      <c r="X1409" s="6">
        <f>IF(T1409="","",T1409-U1409-V1409-W1409)</f>
        <v>1.2000000000000002</v>
      </c>
      <c r="Y1409" s="9">
        <f>IF(U1409="","",U1409/$T1409)</f>
        <v>7.0093457943925241E-2</v>
      </c>
      <c r="Z1409" s="9">
        <f>IF(V1409="","",V1409/$T1409)</f>
        <v>0.74299065420560739</v>
      </c>
      <c r="AA1409" s="9">
        <f>IF(W1409="","",W1409/$T1409)</f>
        <v>0</v>
      </c>
      <c r="AB1409" s="9">
        <f>IF(X1409="","",X1409/$T1409)</f>
        <v>0.18691588785046731</v>
      </c>
      <c r="AC1409" s="21"/>
      <c r="AD1409" s="1" t="s">
        <v>3538</v>
      </c>
      <c r="AE1409" s="1">
        <v>2017</v>
      </c>
      <c r="AF1409" s="1"/>
      <c r="AG1409" s="1"/>
      <c r="AH1409" s="12" t="s">
        <v>2486</v>
      </c>
      <c r="AI1409" s="1"/>
      <c r="AJ1409" s="32" t="str">
        <f>IF(AE1409&lt;&gt;AE1408,"1",IF(C1409&gt;C1408,AJ1408+1,"1"))</f>
        <v>1</v>
      </c>
      <c r="AK1409" s="10" t="str">
        <f>IF(G1409="Top",AJ1409*1,IF(G1409="Bottom",AJ1409+10,""))</f>
        <v/>
      </c>
      <c r="AL1409" s="11" t="s">
        <v>16</v>
      </c>
      <c r="AM1409" s="14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</row>
    <row r="1410" spans="1:73" s="11" customFormat="1" ht="11.25" hidden="1" x14ac:dyDescent="0.2">
      <c r="A1410" s="1">
        <v>49</v>
      </c>
      <c r="B1410" s="12" t="s">
        <v>12</v>
      </c>
      <c r="C1410" s="24">
        <v>42928</v>
      </c>
      <c r="D1410" s="1"/>
      <c r="E1410" s="20"/>
      <c r="F1410" s="1"/>
      <c r="G1410" s="1" t="s">
        <v>13</v>
      </c>
      <c r="H1410" s="5"/>
      <c r="I1410" s="6"/>
      <c r="J1410" s="6"/>
      <c r="K1410" s="6"/>
      <c r="L1410" s="6" t="str">
        <f>IF(H1410="","",IF(K1410="","",K1410/H1410))</f>
        <v/>
      </c>
      <c r="M1410" s="1"/>
      <c r="N1410" s="20"/>
      <c r="O1410" s="13"/>
      <c r="P1410" s="1"/>
      <c r="Q1410" s="20"/>
      <c r="R1410" s="13"/>
      <c r="S1410" s="6">
        <v>2.543145717459408E-3</v>
      </c>
      <c r="T1410" s="6">
        <v>7.05</v>
      </c>
      <c r="U1410" s="6">
        <v>0.76</v>
      </c>
      <c r="V1410" s="6">
        <v>4.82</v>
      </c>
      <c r="W1410" s="6">
        <v>0</v>
      </c>
      <c r="X1410" s="6">
        <f>IF(T1410="","",T1410-U1410-V1410-W1410)</f>
        <v>1.4699999999999998</v>
      </c>
      <c r="Y1410" s="9">
        <f>IF(U1410="","",U1410/$T1410)</f>
        <v>0.10780141843971631</v>
      </c>
      <c r="Z1410" s="9">
        <f>IF(V1410="","",V1410/$T1410)</f>
        <v>0.68368794326241145</v>
      </c>
      <c r="AA1410" s="9">
        <f>IF(W1410="","",W1410/$T1410)</f>
        <v>0</v>
      </c>
      <c r="AB1410" s="9">
        <f>IF(X1410="","",X1410/$T1410)</f>
        <v>0.20851063829787231</v>
      </c>
      <c r="AC1410" s="21"/>
      <c r="AD1410" s="1" t="s">
        <v>3539</v>
      </c>
      <c r="AE1410" s="1">
        <v>2017</v>
      </c>
      <c r="AF1410" s="1"/>
      <c r="AG1410" s="1"/>
      <c r="AH1410" s="12" t="s">
        <v>2486</v>
      </c>
      <c r="AI1410" s="1"/>
      <c r="AJ1410" s="32" t="str">
        <f>IF(AE1410&lt;&gt;AE1409,"1",IF(C1410&gt;C1409,AJ1409+1,"1"))</f>
        <v>1</v>
      </c>
      <c r="AK1410" s="10" t="str">
        <f>IF(G1410="Top",AJ1410*1,IF(G1410="Bottom",AJ1410+10,""))</f>
        <v/>
      </c>
      <c r="AL1410" s="11" t="s">
        <v>1689</v>
      </c>
      <c r="AM1410" s="14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</row>
    <row r="1411" spans="1:73" s="11" customFormat="1" ht="11.25" hidden="1" x14ac:dyDescent="0.2">
      <c r="A1411" s="1">
        <v>49</v>
      </c>
      <c r="B1411" s="12" t="s">
        <v>12</v>
      </c>
      <c r="C1411" s="24">
        <v>42935</v>
      </c>
      <c r="D1411" s="1"/>
      <c r="E1411" s="20"/>
      <c r="F1411" s="1">
        <v>12.5</v>
      </c>
      <c r="G1411" s="7" t="s">
        <v>1</v>
      </c>
      <c r="H1411" s="5">
        <v>4.0600000000000004E-2</v>
      </c>
      <c r="I1411" s="6"/>
      <c r="J1411" s="6">
        <v>9.0999999999999998E-2</v>
      </c>
      <c r="K1411" s="6"/>
      <c r="L1411" s="6" t="str">
        <f>IF(H1411="","",IF(K1411="","",K1411/H1411))</f>
        <v/>
      </c>
      <c r="M1411" s="1"/>
      <c r="N1411" s="20"/>
      <c r="O1411" s="13"/>
      <c r="P1411" s="1"/>
      <c r="Q1411" s="20"/>
      <c r="R1411" s="13"/>
      <c r="S1411" s="6" t="s">
        <v>35</v>
      </c>
      <c r="T1411" s="6"/>
      <c r="U1411" s="6"/>
      <c r="V1411" s="6"/>
      <c r="W1411" s="6"/>
      <c r="X1411" s="6" t="str">
        <f>IF(T1411="","",T1411-U1411-V1411-W1411)</f>
        <v/>
      </c>
      <c r="Y1411" s="9" t="str">
        <f>IF(U1411="","",U1411/$T1411)</f>
        <v/>
      </c>
      <c r="Z1411" s="9" t="str">
        <f>IF(V1411="","",V1411/$T1411)</f>
        <v/>
      </c>
      <c r="AA1411" s="9" t="str">
        <f>IF(W1411="","",W1411/$T1411)</f>
        <v/>
      </c>
      <c r="AB1411" s="9" t="str">
        <f>IF(X1411="","",X1411/$T1411)</f>
        <v/>
      </c>
      <c r="AC1411" s="21"/>
      <c r="AD1411" s="1"/>
      <c r="AE1411" s="1">
        <v>2017</v>
      </c>
      <c r="AF1411" s="1"/>
      <c r="AG1411" s="1">
        <v>24</v>
      </c>
      <c r="AH1411" s="12" t="s">
        <v>2486</v>
      </c>
      <c r="AI1411" s="1"/>
      <c r="AJ1411" s="32">
        <f>IF(AE1411&lt;&gt;AE1410,"1",IF(C1411&gt;C1410,AJ1410+1,"1"))</f>
        <v>2</v>
      </c>
      <c r="AK1411" s="10">
        <f>IF(G1411="Top",AJ1411*1,IF(G1411="Bottom",AJ1411+10,""))</f>
        <v>12</v>
      </c>
      <c r="AL1411" s="11" t="s">
        <v>3708</v>
      </c>
      <c r="AM1411" s="14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</row>
    <row r="1412" spans="1:73" s="11" customFormat="1" ht="11.25" hidden="1" x14ac:dyDescent="0.2">
      <c r="A1412" s="1">
        <v>49</v>
      </c>
      <c r="B1412" s="12" t="s">
        <v>12</v>
      </c>
      <c r="C1412" s="24">
        <v>42935</v>
      </c>
      <c r="D1412" s="1"/>
      <c r="E1412" s="20"/>
      <c r="F1412" s="1"/>
      <c r="G1412" s="1" t="s">
        <v>13</v>
      </c>
      <c r="H1412" s="5"/>
      <c r="I1412" s="6"/>
      <c r="J1412" s="6"/>
      <c r="K1412" s="6"/>
      <c r="L1412" s="6" t="str">
        <f>IF(H1412="","",IF(K1412="","",K1412/H1412))</f>
        <v/>
      </c>
      <c r="M1412" s="1"/>
      <c r="N1412" s="20"/>
      <c r="O1412" s="13"/>
      <c r="P1412" s="1"/>
      <c r="Q1412" s="20"/>
      <c r="R1412" s="13"/>
      <c r="S1412" s="6">
        <v>0.15</v>
      </c>
      <c r="T1412" s="6">
        <v>6.88</v>
      </c>
      <c r="U1412" s="6">
        <v>1.39</v>
      </c>
      <c r="V1412" s="6">
        <v>3.44</v>
      </c>
      <c r="W1412" s="6">
        <v>0</v>
      </c>
      <c r="X1412" s="6">
        <f>IF(T1412="","",T1412-U1412-V1412-W1412)</f>
        <v>2.0500000000000003</v>
      </c>
      <c r="Y1412" s="9">
        <f>IF(U1412="","",U1412/$T1412)</f>
        <v>0.20203488372093023</v>
      </c>
      <c r="Z1412" s="9">
        <f>IF(V1412="","",V1412/$T1412)</f>
        <v>0.5</v>
      </c>
      <c r="AA1412" s="9">
        <f>IF(W1412="","",W1412/$T1412)</f>
        <v>0</v>
      </c>
      <c r="AB1412" s="9">
        <f>IF(X1412="","",X1412/$T1412)</f>
        <v>0.2979651162790698</v>
      </c>
      <c r="AC1412" s="21"/>
      <c r="AD1412" s="1" t="s">
        <v>3709</v>
      </c>
      <c r="AE1412" s="1">
        <v>2017</v>
      </c>
      <c r="AF1412" s="1"/>
      <c r="AG1412" s="1"/>
      <c r="AH1412" s="12" t="s">
        <v>2486</v>
      </c>
      <c r="AI1412" s="1"/>
      <c r="AJ1412" s="32" t="str">
        <f>IF(AE1412&lt;&gt;AE1411,"1",IF(C1412&gt;C1411,AJ1411+1,"1"))</f>
        <v>1</v>
      </c>
      <c r="AK1412" s="10" t="str">
        <f>IF(G1412="Top",AJ1412*1,IF(G1412="Bottom",AJ1412+10,""))</f>
        <v/>
      </c>
      <c r="AL1412" s="11" t="s">
        <v>2487</v>
      </c>
      <c r="AM1412" s="14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</row>
    <row r="1413" spans="1:73" s="11" customFormat="1" ht="11.25" hidden="1" x14ac:dyDescent="0.2">
      <c r="A1413" s="1">
        <v>49</v>
      </c>
      <c r="B1413" s="12" t="s">
        <v>12</v>
      </c>
      <c r="C1413" s="24">
        <v>42935</v>
      </c>
      <c r="D1413" s="1"/>
      <c r="E1413" s="20"/>
      <c r="F1413" s="1"/>
      <c r="G1413" s="1" t="s">
        <v>13</v>
      </c>
      <c r="H1413" s="5"/>
      <c r="I1413" s="6"/>
      <c r="J1413" s="6"/>
      <c r="K1413" s="6"/>
      <c r="L1413" s="6" t="str">
        <f>IF(H1413="","",IF(K1413="","",K1413/H1413))</f>
        <v/>
      </c>
      <c r="M1413" s="1"/>
      <c r="N1413" s="20"/>
      <c r="O1413" s="13"/>
      <c r="P1413" s="1"/>
      <c r="Q1413" s="20"/>
      <c r="R1413" s="13"/>
      <c r="S1413" s="6">
        <v>0.15</v>
      </c>
      <c r="T1413" s="6">
        <v>3.97</v>
      </c>
      <c r="U1413" s="6">
        <v>0.17</v>
      </c>
      <c r="V1413" s="6">
        <v>2.19</v>
      </c>
      <c r="W1413" s="6">
        <v>0</v>
      </c>
      <c r="X1413" s="6">
        <f>IF(T1413="","",T1413-U1413-V1413-W1413)</f>
        <v>1.6100000000000003</v>
      </c>
      <c r="Y1413" s="9">
        <f>IF(U1413="","",U1413/$T1413)</f>
        <v>4.2821158690176324E-2</v>
      </c>
      <c r="Z1413" s="9">
        <f>IF(V1413="","",V1413/$T1413)</f>
        <v>0.55163727959697728</v>
      </c>
      <c r="AA1413" s="9">
        <f>IF(W1413="","",W1413/$T1413)</f>
        <v>0</v>
      </c>
      <c r="AB1413" s="9">
        <f>IF(X1413="","",X1413/$T1413)</f>
        <v>0.40554156171284639</v>
      </c>
      <c r="AC1413" s="21"/>
      <c r="AD1413" s="1" t="s">
        <v>3710</v>
      </c>
      <c r="AE1413" s="1">
        <v>2017</v>
      </c>
      <c r="AF1413" s="1"/>
      <c r="AG1413" s="1"/>
      <c r="AH1413" s="12" t="s">
        <v>2486</v>
      </c>
      <c r="AI1413" s="1"/>
      <c r="AJ1413" s="32" t="str">
        <f>IF(AE1413&lt;&gt;AE1412,"1",IF(C1413&gt;C1412,AJ1412+1,"1"))</f>
        <v>1</v>
      </c>
      <c r="AK1413" s="10" t="str">
        <f>IF(G1413="Top",AJ1413*1,IF(G1413="Bottom",AJ1413+10,""))</f>
        <v/>
      </c>
      <c r="AL1413" s="11" t="s">
        <v>16</v>
      </c>
      <c r="AM1413" s="14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</row>
    <row r="1414" spans="1:73" s="11" customFormat="1" ht="11.25" hidden="1" x14ac:dyDescent="0.2">
      <c r="A1414" s="1">
        <v>49</v>
      </c>
      <c r="B1414" s="12" t="s">
        <v>12</v>
      </c>
      <c r="C1414" s="24">
        <v>42935</v>
      </c>
      <c r="D1414" s="1"/>
      <c r="E1414" s="20"/>
      <c r="F1414" s="1"/>
      <c r="G1414" s="1" t="s">
        <v>13</v>
      </c>
      <c r="H1414" s="5"/>
      <c r="I1414" s="6"/>
      <c r="J1414" s="6"/>
      <c r="K1414" s="6"/>
      <c r="L1414" s="6" t="str">
        <f>IF(H1414="","",IF(K1414="","",K1414/H1414))</f>
        <v/>
      </c>
      <c r="M1414" s="1"/>
      <c r="N1414" s="20"/>
      <c r="O1414" s="13"/>
      <c r="P1414" s="1"/>
      <c r="Q1414" s="20"/>
      <c r="R1414" s="13"/>
      <c r="S1414" s="6">
        <v>0.15</v>
      </c>
      <c r="T1414" s="6">
        <v>5.1100000000000003</v>
      </c>
      <c r="U1414" s="6">
        <v>0.68</v>
      </c>
      <c r="V1414" s="6">
        <v>2.8</v>
      </c>
      <c r="W1414" s="6">
        <v>0</v>
      </c>
      <c r="X1414" s="6">
        <f>IF(T1414="","",T1414-U1414-V1414-W1414)</f>
        <v>1.6300000000000008</v>
      </c>
      <c r="Y1414" s="9">
        <f>IF(U1414="","",U1414/$T1414)</f>
        <v>0.13307240704500978</v>
      </c>
      <c r="Z1414" s="9">
        <f>IF(V1414="","",V1414/$T1414)</f>
        <v>0.54794520547945202</v>
      </c>
      <c r="AA1414" s="9">
        <f>IF(W1414="","",W1414/$T1414)</f>
        <v>0</v>
      </c>
      <c r="AB1414" s="9">
        <f>IF(X1414="","",X1414/$T1414)</f>
        <v>0.31898238747553831</v>
      </c>
      <c r="AC1414" s="21"/>
      <c r="AD1414" s="1" t="s">
        <v>3711</v>
      </c>
      <c r="AE1414" s="1">
        <v>2017</v>
      </c>
      <c r="AF1414" s="1"/>
      <c r="AG1414" s="1"/>
      <c r="AH1414" s="12" t="s">
        <v>2486</v>
      </c>
      <c r="AI1414" s="1"/>
      <c r="AJ1414" s="32" t="str">
        <f>IF(AE1414&lt;&gt;AE1413,"1",IF(C1414&gt;C1413,AJ1413+1,"1"))</f>
        <v>1</v>
      </c>
      <c r="AK1414" s="10" t="str">
        <f>IF(G1414="Top",AJ1414*1,IF(G1414="Bottom",AJ1414+10,""))</f>
        <v/>
      </c>
      <c r="AL1414" s="11" t="s">
        <v>1689</v>
      </c>
      <c r="AM1414" s="14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</row>
    <row r="1415" spans="1:73" s="11" customFormat="1" ht="11.25" hidden="1" x14ac:dyDescent="0.2">
      <c r="A1415" s="1">
        <v>49</v>
      </c>
      <c r="B1415" s="12" t="s">
        <v>12</v>
      </c>
      <c r="C1415" s="24">
        <v>42935</v>
      </c>
      <c r="D1415" s="1"/>
      <c r="E1415" s="20"/>
      <c r="F1415" s="1"/>
      <c r="G1415" s="1" t="s">
        <v>13</v>
      </c>
      <c r="H1415" s="5"/>
      <c r="I1415" s="6"/>
      <c r="J1415" s="6"/>
      <c r="K1415" s="6"/>
      <c r="L1415" s="6" t="str">
        <f>IF(H1415="","",IF(K1415="","",K1415/H1415))</f>
        <v/>
      </c>
      <c r="M1415" s="1"/>
      <c r="N1415" s="20"/>
      <c r="O1415" s="13"/>
      <c r="P1415" s="1"/>
      <c r="Q1415" s="20"/>
      <c r="R1415" s="13"/>
      <c r="S1415" s="6">
        <v>0.15</v>
      </c>
      <c r="T1415" s="6">
        <v>6.88</v>
      </c>
      <c r="U1415" s="6">
        <v>1.03</v>
      </c>
      <c r="V1415" s="6">
        <v>2.98</v>
      </c>
      <c r="W1415" s="6">
        <v>0</v>
      </c>
      <c r="X1415" s="6">
        <f>IF(T1415="","",T1415-U1415-V1415-W1415)</f>
        <v>2.8699999999999997</v>
      </c>
      <c r="Y1415" s="9">
        <f>IF(U1415="","",U1415/$T1415)</f>
        <v>0.14970930232558141</v>
      </c>
      <c r="Z1415" s="9">
        <f>IF(V1415="","",V1415/$T1415)</f>
        <v>0.43313953488372092</v>
      </c>
      <c r="AA1415" s="9">
        <f>IF(W1415="","",W1415/$T1415)</f>
        <v>0</v>
      </c>
      <c r="AB1415" s="9">
        <f>IF(X1415="","",X1415/$T1415)</f>
        <v>0.41715116279069764</v>
      </c>
      <c r="AC1415" s="21"/>
      <c r="AD1415" s="1"/>
      <c r="AE1415" s="1">
        <v>2017</v>
      </c>
      <c r="AF1415" s="1"/>
      <c r="AG1415" s="1"/>
      <c r="AH1415" s="12" t="s">
        <v>2486</v>
      </c>
      <c r="AI1415" s="1"/>
      <c r="AJ1415" s="32" t="str">
        <f>IF(AE1415&lt;&gt;AE1414,"1",IF(C1415&gt;C1414,AJ1414+1,"1"))</f>
        <v>1</v>
      </c>
      <c r="AK1415" s="10" t="str">
        <f>IF(G1415="Top",AJ1415*1,IF(G1415="Bottom",AJ1415+10,""))</f>
        <v/>
      </c>
      <c r="AL1415" s="11" t="s">
        <v>3712</v>
      </c>
      <c r="AM1415" s="14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</row>
    <row r="1416" spans="1:73" s="11" customFormat="1" ht="11.25" x14ac:dyDescent="0.2">
      <c r="A1416" s="1">
        <v>49</v>
      </c>
      <c r="B1416" s="12" t="s">
        <v>12</v>
      </c>
      <c r="C1416" s="24">
        <v>42935</v>
      </c>
      <c r="D1416" s="1">
        <v>13.7</v>
      </c>
      <c r="E1416" s="39">
        <v>2.15</v>
      </c>
      <c r="F1416" s="1">
        <v>1.5</v>
      </c>
      <c r="G1416" s="1" t="s">
        <v>4</v>
      </c>
      <c r="H1416" s="5">
        <v>2.3399999999999997E-2</v>
      </c>
      <c r="I1416" s="6">
        <v>2.1999999999999999E-2</v>
      </c>
      <c r="J1416" s="6">
        <v>1.4999999999999999E-2</v>
      </c>
      <c r="K1416" s="6">
        <v>0.42899999999999999</v>
      </c>
      <c r="L1416" s="6">
        <f>IF(H1416="","",IF(K1416="","",K1416/H1416))</f>
        <v>18.333333333333336</v>
      </c>
      <c r="M1416" s="1">
        <v>5</v>
      </c>
      <c r="N1416" s="20">
        <v>8.7200000000000006</v>
      </c>
      <c r="O1416" s="13">
        <v>311.5</v>
      </c>
      <c r="P1416" s="1">
        <v>30.6</v>
      </c>
      <c r="Q1416" s="39">
        <v>18.3</v>
      </c>
      <c r="R1416" s="13"/>
      <c r="S1416" s="6">
        <v>0.15</v>
      </c>
      <c r="T1416" s="6">
        <v>6.88</v>
      </c>
      <c r="U1416" s="6">
        <v>1.03</v>
      </c>
      <c r="V1416" s="6">
        <v>2.98</v>
      </c>
      <c r="W1416" s="6">
        <v>0</v>
      </c>
      <c r="X1416" s="6">
        <f>IF(T1416="","",T1416-U1416-V1416-W1416)</f>
        <v>2.8699999999999997</v>
      </c>
      <c r="Y1416" s="9">
        <f>IF(U1416="","",U1416/$T1416)</f>
        <v>0.14970930232558141</v>
      </c>
      <c r="Z1416" s="9">
        <f>IF(V1416="","",V1416/$T1416)</f>
        <v>0.43313953488372092</v>
      </c>
      <c r="AA1416" s="9">
        <f>IF(W1416="","",W1416/$T1416)</f>
        <v>0</v>
      </c>
      <c r="AB1416" s="9">
        <f>IF(X1416="","",X1416/$T1416)</f>
        <v>0.41715116279069764</v>
      </c>
      <c r="AC1416" s="21"/>
      <c r="AD1416" s="1"/>
      <c r="AE1416" s="1">
        <v>2017</v>
      </c>
      <c r="AF1416" s="1">
        <v>31</v>
      </c>
      <c r="AG1416" s="1">
        <v>30</v>
      </c>
      <c r="AH1416" s="12" t="s">
        <v>2486</v>
      </c>
      <c r="AI1416" s="1"/>
      <c r="AJ1416" s="32" t="str">
        <f>IF(AE1416&lt;&gt;AE1415,"1",IF(C1416&gt;C1415,AJ1415+1,"1"))</f>
        <v>1</v>
      </c>
      <c r="AK1416" s="10">
        <v>1</v>
      </c>
      <c r="AL1416" s="11" t="s">
        <v>3713</v>
      </c>
      <c r="AM1416" s="14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</row>
    <row r="1417" spans="1:73" s="11" customFormat="1" ht="11.25" hidden="1" x14ac:dyDescent="0.2">
      <c r="A1417" s="1">
        <v>49</v>
      </c>
      <c r="B1417" s="12" t="s">
        <v>12</v>
      </c>
      <c r="C1417" s="24">
        <v>42942</v>
      </c>
      <c r="D1417" s="1"/>
      <c r="E1417" s="20"/>
      <c r="F1417" s="1"/>
      <c r="G1417" s="7" t="s">
        <v>1</v>
      </c>
      <c r="H1417" s="5"/>
      <c r="I1417" s="6"/>
      <c r="J1417" s="6"/>
      <c r="K1417" s="6"/>
      <c r="L1417" s="6" t="str">
        <f>IF(H1417="","",IF(K1417="","",K1417/H1417))</f>
        <v/>
      </c>
      <c r="M1417" s="1"/>
      <c r="N1417" s="20"/>
      <c r="O1417" s="13"/>
      <c r="P1417" s="1"/>
      <c r="Q1417" s="20"/>
      <c r="R1417" s="13"/>
      <c r="S1417" s="6" t="s">
        <v>35</v>
      </c>
      <c r="T1417" s="6"/>
      <c r="U1417" s="6"/>
      <c r="V1417" s="6"/>
      <c r="W1417" s="6"/>
      <c r="X1417" s="6" t="str">
        <f>IF(T1417="","",T1417-U1417-V1417-W1417)</f>
        <v/>
      </c>
      <c r="Y1417" s="9" t="str">
        <f>IF(U1417="","",U1417/$T1417)</f>
        <v/>
      </c>
      <c r="Z1417" s="9" t="str">
        <f>IF(V1417="","",V1417/$T1417)</f>
        <v/>
      </c>
      <c r="AA1417" s="9" t="str">
        <f>IF(W1417="","",W1417/$T1417)</f>
        <v/>
      </c>
      <c r="AB1417" s="9" t="str">
        <f>IF(X1417="","",X1417/$T1417)</f>
        <v/>
      </c>
      <c r="AC1417" s="21"/>
      <c r="AD1417" s="1"/>
      <c r="AE1417" s="1">
        <v>2017</v>
      </c>
      <c r="AF1417" s="1"/>
      <c r="AG1417" s="1"/>
      <c r="AH1417" s="12" t="s">
        <v>2486</v>
      </c>
      <c r="AI1417" s="1"/>
      <c r="AJ1417" s="32">
        <f>IF(AE1417&lt;&gt;AE1416,"1",IF(C1417&gt;C1416,AJ1416+1,"1"))</f>
        <v>2</v>
      </c>
      <c r="AK1417" s="10">
        <f>IF(G1417="Top",AJ1417*1,IF(G1417="Bottom",AJ1417+10,""))</f>
        <v>12</v>
      </c>
      <c r="AL1417" s="11" t="s">
        <v>3934</v>
      </c>
      <c r="AM1417" s="14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</row>
    <row r="1418" spans="1:73" s="11" customFormat="1" ht="11.25" hidden="1" x14ac:dyDescent="0.2">
      <c r="A1418" s="1">
        <v>49</v>
      </c>
      <c r="B1418" s="12" t="s">
        <v>12</v>
      </c>
      <c r="C1418" s="24">
        <v>42942</v>
      </c>
      <c r="D1418" s="1"/>
      <c r="E1418" s="20"/>
      <c r="F1418" s="1"/>
      <c r="G1418" s="1" t="s">
        <v>13</v>
      </c>
      <c r="H1418" s="5"/>
      <c r="I1418" s="6"/>
      <c r="J1418" s="6"/>
      <c r="K1418" s="6"/>
      <c r="L1418" s="6" t="str">
        <f>IF(H1418="","",IF(K1418="","",K1418/H1418))</f>
        <v/>
      </c>
      <c r="M1418" s="1"/>
      <c r="N1418" s="20"/>
      <c r="O1418" s="13"/>
      <c r="P1418" s="1"/>
      <c r="Q1418" s="20"/>
      <c r="R1418" s="13"/>
      <c r="S1418" s="6">
        <v>0.15</v>
      </c>
      <c r="T1418" s="6">
        <v>11.11</v>
      </c>
      <c r="U1418" s="6">
        <v>0</v>
      </c>
      <c r="V1418" s="6">
        <v>3.34</v>
      </c>
      <c r="W1418" s="6">
        <v>2.93</v>
      </c>
      <c r="X1418" s="6">
        <f>IF(T1418="","",T1418-U1418-V1418-W1418)</f>
        <v>4.84</v>
      </c>
      <c r="Y1418" s="9">
        <f>IF(U1418="","",U1418/$T1418)</f>
        <v>0</v>
      </c>
      <c r="Z1418" s="9">
        <f>IF(V1418="","",V1418/$T1418)</f>
        <v>0.30063006300630063</v>
      </c>
      <c r="AA1418" s="9">
        <f>IF(W1418="","",W1418/$T1418)</f>
        <v>0.26372637263726373</v>
      </c>
      <c r="AB1418" s="9">
        <f>IF(X1418="","",X1418/$T1418)</f>
        <v>0.43564356435643564</v>
      </c>
      <c r="AC1418" s="21"/>
      <c r="AD1418" s="1" t="s">
        <v>3935</v>
      </c>
      <c r="AE1418" s="1">
        <v>2017</v>
      </c>
      <c r="AF1418" s="1"/>
      <c r="AG1418" s="1"/>
      <c r="AH1418" s="12" t="s">
        <v>2486</v>
      </c>
      <c r="AI1418" s="1"/>
      <c r="AJ1418" s="32" t="str">
        <f>IF(AE1418&lt;&gt;AE1417,"1",IF(C1418&gt;C1417,AJ1417+1,"1"))</f>
        <v>1</v>
      </c>
      <c r="AK1418" s="10" t="str">
        <f>IF(G1418="Top",AJ1418*1,IF(G1418="Bottom",AJ1418+10,""))</f>
        <v/>
      </c>
      <c r="AL1418" s="11" t="s">
        <v>2487</v>
      </c>
      <c r="AM1418" s="14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</row>
    <row r="1419" spans="1:73" s="11" customFormat="1" ht="11.25" hidden="1" x14ac:dyDescent="0.2">
      <c r="A1419" s="1">
        <v>49</v>
      </c>
      <c r="B1419" s="12" t="s">
        <v>12</v>
      </c>
      <c r="C1419" s="24">
        <v>42942</v>
      </c>
      <c r="D1419" s="1"/>
      <c r="E1419" s="20"/>
      <c r="F1419" s="1"/>
      <c r="G1419" s="1" t="s">
        <v>13</v>
      </c>
      <c r="H1419" s="5"/>
      <c r="I1419" s="6"/>
      <c r="J1419" s="6"/>
      <c r="K1419" s="6"/>
      <c r="L1419" s="6" t="str">
        <f>IF(H1419="","",IF(K1419="","",K1419/H1419))</f>
        <v/>
      </c>
      <c r="M1419" s="1"/>
      <c r="N1419" s="20"/>
      <c r="O1419" s="13"/>
      <c r="P1419" s="1"/>
      <c r="Q1419" s="20"/>
      <c r="R1419" s="13"/>
      <c r="S1419" s="6">
        <v>0.15</v>
      </c>
      <c r="T1419" s="6">
        <v>2.4700000000000002</v>
      </c>
      <c r="U1419" s="6">
        <v>0.32</v>
      </c>
      <c r="V1419" s="6">
        <v>0.57999999999999996</v>
      </c>
      <c r="W1419" s="6">
        <v>0.49</v>
      </c>
      <c r="X1419" s="6">
        <f>IF(T1419="","",T1419-U1419-V1419-W1419)</f>
        <v>1.0800000000000003</v>
      </c>
      <c r="Y1419" s="9">
        <f>IF(U1419="","",U1419/$T1419)</f>
        <v>0.12955465587044535</v>
      </c>
      <c r="Z1419" s="9">
        <f>IF(V1419="","",V1419/$T1419)</f>
        <v>0.23481781376518215</v>
      </c>
      <c r="AA1419" s="9">
        <f>IF(W1419="","",W1419/$T1419)</f>
        <v>0.19838056680161942</v>
      </c>
      <c r="AB1419" s="9">
        <f>IF(X1419="","",X1419/$T1419)</f>
        <v>0.43724696356275311</v>
      </c>
      <c r="AC1419" s="21"/>
      <c r="AD1419" s="1" t="s">
        <v>3936</v>
      </c>
      <c r="AE1419" s="1">
        <v>2017</v>
      </c>
      <c r="AF1419" s="1"/>
      <c r="AG1419" s="1"/>
      <c r="AH1419" s="12" t="s">
        <v>2486</v>
      </c>
      <c r="AI1419" s="1"/>
      <c r="AJ1419" s="32" t="str">
        <f>IF(AE1419&lt;&gt;AE1418,"1",IF(C1419&gt;C1418,AJ1418+1,"1"))</f>
        <v>1</v>
      </c>
      <c r="AK1419" s="10" t="str">
        <f>IF(G1419="Top",AJ1419*1,IF(G1419="Bottom",AJ1419+10,""))</f>
        <v/>
      </c>
      <c r="AL1419" s="11" t="s">
        <v>16</v>
      </c>
      <c r="AM1419" s="14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</row>
    <row r="1420" spans="1:73" s="11" customFormat="1" ht="11.25" hidden="1" x14ac:dyDescent="0.2">
      <c r="A1420" s="1">
        <v>49</v>
      </c>
      <c r="B1420" s="12" t="s">
        <v>12</v>
      </c>
      <c r="C1420" s="24">
        <v>42942</v>
      </c>
      <c r="D1420" s="1"/>
      <c r="E1420" s="20"/>
      <c r="F1420" s="1"/>
      <c r="G1420" s="1" t="s">
        <v>13</v>
      </c>
      <c r="H1420" s="5"/>
      <c r="I1420" s="6"/>
      <c r="J1420" s="6"/>
      <c r="K1420" s="6"/>
      <c r="L1420" s="6" t="str">
        <f>IF(H1420="","",IF(K1420="","",K1420/H1420))</f>
        <v/>
      </c>
      <c r="M1420" s="1"/>
      <c r="N1420" s="20"/>
      <c r="O1420" s="13"/>
      <c r="P1420" s="1"/>
      <c r="Q1420" s="20"/>
      <c r="R1420" s="13"/>
      <c r="S1420" s="6">
        <v>0.15</v>
      </c>
      <c r="T1420" s="6">
        <v>8.0500000000000007</v>
      </c>
      <c r="U1420" s="6">
        <v>0</v>
      </c>
      <c r="V1420" s="6">
        <v>2.57</v>
      </c>
      <c r="W1420" s="6">
        <v>2.2000000000000002</v>
      </c>
      <c r="X1420" s="6">
        <f>IF(T1420="","",T1420-U1420-V1420-W1420)</f>
        <v>3.2800000000000002</v>
      </c>
      <c r="Y1420" s="9">
        <f>IF(U1420="","",U1420/$T1420)</f>
        <v>0</v>
      </c>
      <c r="Z1420" s="9">
        <f>IF(V1420="","",V1420/$T1420)</f>
        <v>0.31925465838509309</v>
      </c>
      <c r="AA1420" s="9">
        <f>IF(W1420="","",W1420/$T1420)</f>
        <v>0.27329192546583853</v>
      </c>
      <c r="AB1420" s="9">
        <f>IF(X1420="","",X1420/$T1420)</f>
        <v>0.40745341614906833</v>
      </c>
      <c r="AC1420" s="21"/>
      <c r="AD1420" s="1"/>
      <c r="AE1420" s="1">
        <v>2017</v>
      </c>
      <c r="AF1420" s="1"/>
      <c r="AG1420" s="1"/>
      <c r="AH1420" s="12" t="s">
        <v>2486</v>
      </c>
      <c r="AI1420" s="1"/>
      <c r="AJ1420" s="32" t="str">
        <f>IF(AE1420&lt;&gt;AE1419,"1",IF(C1420&gt;C1419,AJ1419+1,"1"))</f>
        <v>1</v>
      </c>
      <c r="AK1420" s="10" t="str">
        <f>IF(G1420="Top",AJ1420*1,IF(G1420="Bottom",AJ1420+10,""))</f>
        <v/>
      </c>
      <c r="AL1420" s="11" t="s">
        <v>1689</v>
      </c>
      <c r="AM1420" s="14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</row>
    <row r="1421" spans="1:73" s="11" customFormat="1" ht="11.25" hidden="1" x14ac:dyDescent="0.2">
      <c r="A1421" s="1">
        <v>49</v>
      </c>
      <c r="B1421" s="12" t="s">
        <v>12</v>
      </c>
      <c r="C1421" s="24">
        <v>42942</v>
      </c>
      <c r="D1421" s="1"/>
      <c r="E1421" s="20"/>
      <c r="F1421" s="1"/>
      <c r="G1421" s="1" t="s">
        <v>13</v>
      </c>
      <c r="H1421" s="5"/>
      <c r="I1421" s="6"/>
      <c r="J1421" s="6"/>
      <c r="K1421" s="6"/>
      <c r="L1421" s="6" t="str">
        <f>IF(H1421="","",IF(K1421="","",K1421/H1421))</f>
        <v/>
      </c>
      <c r="M1421" s="1"/>
      <c r="N1421" s="20"/>
      <c r="O1421" s="13"/>
      <c r="P1421" s="1"/>
      <c r="Q1421" s="20"/>
      <c r="R1421" s="13"/>
      <c r="S1421" s="6">
        <v>0.15</v>
      </c>
      <c r="T1421" s="6">
        <v>10.45</v>
      </c>
      <c r="U1421" s="6">
        <v>0</v>
      </c>
      <c r="V1421" s="6">
        <v>3.01</v>
      </c>
      <c r="W1421" s="6">
        <v>1.1100000000000001</v>
      </c>
      <c r="X1421" s="6">
        <f>IF(T1421="","",T1421-U1421-V1421-W1421)</f>
        <v>6.3299999999999992</v>
      </c>
      <c r="Y1421" s="9">
        <f>IF(U1421="","",U1421/$T1421)</f>
        <v>0</v>
      </c>
      <c r="Z1421" s="9">
        <f>IF(V1421="","",V1421/$T1421)</f>
        <v>0.2880382775119617</v>
      </c>
      <c r="AA1421" s="9">
        <f>IF(W1421="","",W1421/$T1421)</f>
        <v>0.10622009569377992</v>
      </c>
      <c r="AB1421" s="9">
        <f>IF(X1421="","",X1421/$T1421)</f>
        <v>0.60574162679425836</v>
      </c>
      <c r="AC1421" s="21"/>
      <c r="AD1421" s="1"/>
      <c r="AE1421" s="1">
        <v>2017</v>
      </c>
      <c r="AF1421" s="1"/>
      <c r="AG1421" s="1"/>
      <c r="AH1421" s="12" t="s">
        <v>2486</v>
      </c>
      <c r="AI1421" s="1"/>
      <c r="AJ1421" s="32" t="str">
        <f>IF(AE1421&lt;&gt;AE1420,"1",IF(C1421&gt;C1420,AJ1420+1,"1"))</f>
        <v>1</v>
      </c>
      <c r="AK1421" s="10" t="str">
        <f>IF(G1421="Top",AJ1421*1,IF(G1421="Bottom",AJ1421+10,""))</f>
        <v/>
      </c>
      <c r="AL1421" s="11" t="s">
        <v>3937</v>
      </c>
      <c r="AM1421" s="14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</row>
    <row r="1422" spans="1:73" s="11" customFormat="1" ht="11.25" x14ac:dyDescent="0.2">
      <c r="A1422" s="1">
        <v>49</v>
      </c>
      <c r="B1422" s="12" t="s">
        <v>12</v>
      </c>
      <c r="C1422" s="24">
        <v>42942</v>
      </c>
      <c r="D1422" s="1">
        <v>13.5</v>
      </c>
      <c r="E1422" s="39">
        <v>1.55</v>
      </c>
      <c r="F1422" s="1">
        <v>1.5</v>
      </c>
      <c r="G1422" s="1" t="s">
        <v>4</v>
      </c>
      <c r="H1422" s="5">
        <v>3.8799999999999994E-2</v>
      </c>
      <c r="I1422" s="6">
        <v>1.7000000000000001E-2</v>
      </c>
      <c r="J1422" s="6">
        <v>4.2999999999999997E-2</v>
      </c>
      <c r="K1422" s="6">
        <v>0.66400000000000003</v>
      </c>
      <c r="L1422" s="6">
        <f>IF(H1422="","",IF(K1422="","",K1422/H1422))</f>
        <v>17.113402061855673</v>
      </c>
      <c r="M1422" s="1">
        <v>5</v>
      </c>
      <c r="N1422" s="20">
        <v>7.68</v>
      </c>
      <c r="O1422" s="13">
        <v>323.2</v>
      </c>
      <c r="P1422" s="1"/>
      <c r="Q1422" s="39">
        <v>11.5</v>
      </c>
      <c r="R1422" s="13"/>
      <c r="S1422" s="6">
        <v>0.15</v>
      </c>
      <c r="T1422" s="6">
        <v>10.45</v>
      </c>
      <c r="U1422" s="6">
        <v>0</v>
      </c>
      <c r="V1422" s="6">
        <v>3.01</v>
      </c>
      <c r="W1422" s="6">
        <v>1.1100000000000001</v>
      </c>
      <c r="X1422" s="6">
        <f>IF(T1422="","",T1422-U1422-V1422-W1422)</f>
        <v>6.3299999999999992</v>
      </c>
      <c r="Y1422" s="9">
        <f>IF(U1422="","",U1422/$T1422)</f>
        <v>0</v>
      </c>
      <c r="Z1422" s="9">
        <f>IF(V1422="","",V1422/$T1422)</f>
        <v>0.2880382775119617</v>
      </c>
      <c r="AA1422" s="9">
        <f>IF(W1422="","",W1422/$T1422)</f>
        <v>0.10622009569377992</v>
      </c>
      <c r="AB1422" s="9">
        <f>IF(X1422="","",X1422/$T1422)</f>
        <v>0.60574162679425836</v>
      </c>
      <c r="AC1422" s="21"/>
      <c r="AD1422" s="1"/>
      <c r="AE1422" s="1">
        <v>2017</v>
      </c>
      <c r="AF1422" s="1">
        <v>27</v>
      </c>
      <c r="AG1422" s="1">
        <v>28</v>
      </c>
      <c r="AH1422" s="12" t="s">
        <v>2486</v>
      </c>
      <c r="AI1422" s="1"/>
      <c r="AJ1422" s="32" t="str">
        <f>IF(AE1422&lt;&gt;AE1421,"1",IF(C1422&gt;C1421,AJ1421+1,"1"))</f>
        <v>1</v>
      </c>
      <c r="AK1422" s="10">
        <v>2</v>
      </c>
      <c r="AL1422" s="11" t="s">
        <v>3938</v>
      </c>
      <c r="AM1422" s="14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</row>
    <row r="1423" spans="1:73" s="11" customFormat="1" ht="11.25" hidden="1" x14ac:dyDescent="0.2">
      <c r="A1423" s="1">
        <v>49</v>
      </c>
      <c r="B1423" s="12" t="s">
        <v>12</v>
      </c>
      <c r="C1423" s="24">
        <v>42949</v>
      </c>
      <c r="D1423" s="1"/>
      <c r="E1423" s="20"/>
      <c r="F1423" s="1"/>
      <c r="G1423" s="1" t="s">
        <v>13</v>
      </c>
      <c r="H1423" s="5"/>
      <c r="I1423" s="6"/>
      <c r="J1423" s="6"/>
      <c r="K1423" s="6"/>
      <c r="L1423" s="6" t="str">
        <f>IF(H1423="","",IF(K1423="","",K1423/H1423))</f>
        <v/>
      </c>
      <c r="M1423" s="1"/>
      <c r="N1423" s="20"/>
      <c r="O1423" s="13"/>
      <c r="P1423" s="1"/>
      <c r="Q1423" s="20"/>
      <c r="R1423" s="13"/>
      <c r="S1423" s="6">
        <v>0.15</v>
      </c>
      <c r="T1423" s="6" t="s">
        <v>104</v>
      </c>
      <c r="U1423" s="6" t="s">
        <v>104</v>
      </c>
      <c r="V1423" s="6" t="s">
        <v>104</v>
      </c>
      <c r="W1423" s="6" t="s">
        <v>104</v>
      </c>
      <c r="X1423" s="6" t="e">
        <f>IF(T1423="","",T1423-U1423-V1423-W1423)</f>
        <v>#VALUE!</v>
      </c>
      <c r="Y1423" s="9" t="e">
        <f>IF(U1423="","",U1423/$T1423)</f>
        <v>#VALUE!</v>
      </c>
      <c r="Z1423" s="9" t="e">
        <f>IF(V1423="","",V1423/$T1423)</f>
        <v>#VALUE!</v>
      </c>
      <c r="AA1423" s="9" t="e">
        <f>IF(W1423="","",W1423/$T1423)</f>
        <v>#VALUE!</v>
      </c>
      <c r="AB1423" s="9" t="e">
        <f>IF(X1423="","",X1423/$T1423)</f>
        <v>#VALUE!</v>
      </c>
      <c r="AC1423" s="21"/>
      <c r="AD1423" s="1"/>
      <c r="AE1423" s="1">
        <v>2017</v>
      </c>
      <c r="AF1423" s="1"/>
      <c r="AG1423" s="1"/>
      <c r="AH1423" s="12" t="s">
        <v>2486</v>
      </c>
      <c r="AI1423" s="1"/>
      <c r="AJ1423" s="32">
        <f>IF(AE1423&lt;&gt;AE1422,"1",IF(C1423&gt;C1422,AJ1422+1,"1"))</f>
        <v>2</v>
      </c>
      <c r="AK1423" s="10" t="str">
        <f>IF(G1423="Top",AJ1423*1,IF(G1423="Bottom",AJ1423+10,""))</f>
        <v/>
      </c>
      <c r="AL1423" s="11" t="s">
        <v>2487</v>
      </c>
      <c r="AM1423" s="14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</row>
    <row r="1424" spans="1:73" s="11" customFormat="1" ht="11.25" hidden="1" x14ac:dyDescent="0.2">
      <c r="A1424" s="1">
        <v>49</v>
      </c>
      <c r="B1424" s="12" t="s">
        <v>12</v>
      </c>
      <c r="C1424" s="24">
        <v>42949</v>
      </c>
      <c r="D1424" s="1"/>
      <c r="E1424" s="20"/>
      <c r="F1424" s="1"/>
      <c r="G1424" s="1" t="s">
        <v>13</v>
      </c>
      <c r="H1424" s="5"/>
      <c r="I1424" s="6"/>
      <c r="J1424" s="6"/>
      <c r="K1424" s="6"/>
      <c r="L1424" s="6" t="str">
        <f>IF(H1424="","",IF(K1424="","",K1424/H1424))</f>
        <v/>
      </c>
      <c r="M1424" s="1"/>
      <c r="N1424" s="20"/>
      <c r="O1424" s="13"/>
      <c r="P1424" s="1"/>
      <c r="Q1424" s="20"/>
      <c r="R1424" s="13"/>
      <c r="S1424" s="6">
        <v>0.15</v>
      </c>
      <c r="T1424" s="6" t="s">
        <v>104</v>
      </c>
      <c r="U1424" s="6" t="s">
        <v>104</v>
      </c>
      <c r="V1424" s="6" t="s">
        <v>104</v>
      </c>
      <c r="W1424" s="6" t="s">
        <v>104</v>
      </c>
      <c r="X1424" s="6" t="e">
        <f>IF(T1424="","",T1424-U1424-V1424-W1424)</f>
        <v>#VALUE!</v>
      </c>
      <c r="Y1424" s="9" t="e">
        <f>IF(U1424="","",U1424/$T1424)</f>
        <v>#VALUE!</v>
      </c>
      <c r="Z1424" s="9" t="e">
        <f>IF(V1424="","",V1424/$T1424)</f>
        <v>#VALUE!</v>
      </c>
      <c r="AA1424" s="9" t="e">
        <f>IF(W1424="","",W1424/$T1424)</f>
        <v>#VALUE!</v>
      </c>
      <c r="AB1424" s="9" t="e">
        <f>IF(X1424="","",X1424/$T1424)</f>
        <v>#VALUE!</v>
      </c>
      <c r="AC1424" s="21"/>
      <c r="AD1424" s="1"/>
      <c r="AE1424" s="1">
        <v>2017</v>
      </c>
      <c r="AF1424" s="1"/>
      <c r="AG1424" s="1"/>
      <c r="AH1424" s="12" t="s">
        <v>2486</v>
      </c>
      <c r="AI1424" s="1"/>
      <c r="AJ1424" s="32" t="str">
        <f>IF(AE1424&lt;&gt;AE1423,"1",IF(C1424&gt;C1423,AJ1423+1,"1"))</f>
        <v>1</v>
      </c>
      <c r="AK1424" s="10" t="str">
        <f>IF(G1424="Top",AJ1424*1,IF(G1424="Bottom",AJ1424+10,""))</f>
        <v/>
      </c>
      <c r="AL1424" s="11" t="s">
        <v>2487</v>
      </c>
      <c r="AM1424" s="14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</row>
    <row r="1425" spans="1:73" s="11" customFormat="1" ht="11.25" hidden="1" x14ac:dyDescent="0.2">
      <c r="A1425" s="1">
        <v>49</v>
      </c>
      <c r="B1425" s="12" t="s">
        <v>12</v>
      </c>
      <c r="C1425" s="24">
        <v>42949</v>
      </c>
      <c r="D1425" s="1"/>
      <c r="E1425" s="20"/>
      <c r="F1425" s="1"/>
      <c r="G1425" s="1" t="s">
        <v>13</v>
      </c>
      <c r="H1425" s="5"/>
      <c r="I1425" s="6"/>
      <c r="J1425" s="6"/>
      <c r="K1425" s="6"/>
      <c r="L1425" s="6" t="str">
        <f>IF(H1425="","",IF(K1425="","",K1425/H1425))</f>
        <v/>
      </c>
      <c r="M1425" s="1"/>
      <c r="N1425" s="20"/>
      <c r="O1425" s="13"/>
      <c r="P1425" s="1"/>
      <c r="Q1425" s="20"/>
      <c r="R1425" s="13"/>
      <c r="S1425" s="6">
        <v>0.15</v>
      </c>
      <c r="T1425" s="6" t="s">
        <v>104</v>
      </c>
      <c r="U1425" s="6" t="s">
        <v>104</v>
      </c>
      <c r="V1425" s="6" t="s">
        <v>104</v>
      </c>
      <c r="W1425" s="6" t="s">
        <v>104</v>
      </c>
      <c r="X1425" s="6" t="e">
        <f>IF(T1425="","",T1425-U1425-V1425-W1425)</f>
        <v>#VALUE!</v>
      </c>
      <c r="Y1425" s="9" t="e">
        <f>IF(U1425="","",U1425/$T1425)</f>
        <v>#VALUE!</v>
      </c>
      <c r="Z1425" s="9" t="e">
        <f>IF(V1425="","",V1425/$T1425)</f>
        <v>#VALUE!</v>
      </c>
      <c r="AA1425" s="9" t="e">
        <f>IF(W1425="","",W1425/$T1425)</f>
        <v>#VALUE!</v>
      </c>
      <c r="AB1425" s="9" t="e">
        <f>IF(X1425="","",X1425/$T1425)</f>
        <v>#VALUE!</v>
      </c>
      <c r="AC1425" s="21"/>
      <c r="AD1425" s="1"/>
      <c r="AE1425" s="1">
        <v>2017</v>
      </c>
      <c r="AF1425" s="1"/>
      <c r="AG1425" s="1"/>
      <c r="AH1425" s="12" t="s">
        <v>2486</v>
      </c>
      <c r="AI1425" s="1"/>
      <c r="AJ1425" s="32" t="str">
        <f>IF(AE1425&lt;&gt;AE1424,"1",IF(C1425&gt;C1424,AJ1424+1,"1"))</f>
        <v>1</v>
      </c>
      <c r="AK1425" s="10" t="str">
        <f>IF(G1425="Top",AJ1425*1,IF(G1425="Bottom",AJ1425+10,""))</f>
        <v/>
      </c>
      <c r="AL1425" s="11" t="s">
        <v>16</v>
      </c>
      <c r="AM1425" s="14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</row>
    <row r="1426" spans="1:73" s="11" customFormat="1" ht="11.25" hidden="1" x14ac:dyDescent="0.2">
      <c r="A1426" s="1">
        <v>49</v>
      </c>
      <c r="B1426" s="12" t="s">
        <v>12</v>
      </c>
      <c r="C1426" s="24">
        <v>42949</v>
      </c>
      <c r="D1426" s="1"/>
      <c r="E1426" s="20"/>
      <c r="F1426" s="1"/>
      <c r="G1426" s="1" t="s">
        <v>13</v>
      </c>
      <c r="H1426" s="5"/>
      <c r="I1426" s="6"/>
      <c r="J1426" s="6"/>
      <c r="K1426" s="6"/>
      <c r="L1426" s="6" t="str">
        <f>IF(H1426="","",IF(K1426="","",K1426/H1426))</f>
        <v/>
      </c>
      <c r="M1426" s="1"/>
      <c r="N1426" s="20"/>
      <c r="O1426" s="13"/>
      <c r="P1426" s="1"/>
      <c r="Q1426" s="20"/>
      <c r="R1426" s="13"/>
      <c r="S1426" s="6">
        <v>0.15</v>
      </c>
      <c r="T1426" s="6" t="s">
        <v>104</v>
      </c>
      <c r="U1426" s="6" t="s">
        <v>104</v>
      </c>
      <c r="V1426" s="6" t="s">
        <v>104</v>
      </c>
      <c r="W1426" s="6" t="s">
        <v>104</v>
      </c>
      <c r="X1426" s="6" t="e">
        <f>IF(T1426="","",T1426-U1426-V1426-W1426)</f>
        <v>#VALUE!</v>
      </c>
      <c r="Y1426" s="9" t="e">
        <f>IF(U1426="","",U1426/$T1426)</f>
        <v>#VALUE!</v>
      </c>
      <c r="Z1426" s="9" t="e">
        <f>IF(V1426="","",V1426/$T1426)</f>
        <v>#VALUE!</v>
      </c>
      <c r="AA1426" s="9" t="e">
        <f>IF(W1426="","",W1426/$T1426)</f>
        <v>#VALUE!</v>
      </c>
      <c r="AB1426" s="9" t="e">
        <f>IF(X1426="","",X1426/$T1426)</f>
        <v>#VALUE!</v>
      </c>
      <c r="AC1426" s="21"/>
      <c r="AD1426" s="1"/>
      <c r="AE1426" s="1">
        <v>2017</v>
      </c>
      <c r="AF1426" s="1"/>
      <c r="AG1426" s="1"/>
      <c r="AH1426" s="12" t="s">
        <v>2486</v>
      </c>
      <c r="AI1426" s="1"/>
      <c r="AJ1426" s="32" t="str">
        <f>IF(AE1426&lt;&gt;AE1425,"1",IF(C1426&gt;C1425,AJ1425+1,"1"))</f>
        <v>1</v>
      </c>
      <c r="AK1426" s="10" t="str">
        <f>IF(G1426="Top",AJ1426*1,IF(G1426="Bottom",AJ1426+10,""))</f>
        <v/>
      </c>
      <c r="AL1426" s="11" t="s">
        <v>16</v>
      </c>
      <c r="AM1426" s="14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</row>
    <row r="1427" spans="1:73" s="11" customFormat="1" ht="11.25" hidden="1" x14ac:dyDescent="0.2">
      <c r="A1427" s="1">
        <v>49</v>
      </c>
      <c r="B1427" s="12" t="s">
        <v>12</v>
      </c>
      <c r="C1427" s="24">
        <v>42949</v>
      </c>
      <c r="D1427" s="1"/>
      <c r="E1427" s="20"/>
      <c r="F1427" s="1"/>
      <c r="G1427" s="1" t="s">
        <v>13</v>
      </c>
      <c r="H1427" s="5"/>
      <c r="I1427" s="6"/>
      <c r="J1427" s="6"/>
      <c r="K1427" s="6"/>
      <c r="L1427" s="6" t="str">
        <f>IF(H1427="","",IF(K1427="","",K1427/H1427))</f>
        <v/>
      </c>
      <c r="M1427" s="1"/>
      <c r="N1427" s="20"/>
      <c r="O1427" s="13"/>
      <c r="P1427" s="1"/>
      <c r="Q1427" s="20"/>
      <c r="R1427" s="13"/>
      <c r="S1427" s="6">
        <v>0.15</v>
      </c>
      <c r="T1427" s="6" t="s">
        <v>104</v>
      </c>
      <c r="U1427" s="6" t="s">
        <v>104</v>
      </c>
      <c r="V1427" s="6" t="s">
        <v>104</v>
      </c>
      <c r="W1427" s="6" t="s">
        <v>104</v>
      </c>
      <c r="X1427" s="6" t="e">
        <f>IF(T1427="","",T1427-U1427-V1427-W1427)</f>
        <v>#VALUE!</v>
      </c>
      <c r="Y1427" s="9" t="e">
        <f>IF(U1427="","",U1427/$T1427)</f>
        <v>#VALUE!</v>
      </c>
      <c r="Z1427" s="9" t="e">
        <f>IF(V1427="","",V1427/$T1427)</f>
        <v>#VALUE!</v>
      </c>
      <c r="AA1427" s="9" t="e">
        <f>IF(W1427="","",W1427/$T1427)</f>
        <v>#VALUE!</v>
      </c>
      <c r="AB1427" s="9" t="e">
        <f>IF(X1427="","",X1427/$T1427)</f>
        <v>#VALUE!</v>
      </c>
      <c r="AC1427" s="21"/>
      <c r="AD1427" s="1"/>
      <c r="AE1427" s="1">
        <v>2017</v>
      </c>
      <c r="AF1427" s="1"/>
      <c r="AG1427" s="1"/>
      <c r="AH1427" s="12" t="s">
        <v>2486</v>
      </c>
      <c r="AI1427" s="1"/>
      <c r="AJ1427" s="32" t="str">
        <f>IF(AE1427&lt;&gt;AE1426,"1",IF(C1427&gt;C1426,AJ1426+1,"1"))</f>
        <v>1</v>
      </c>
      <c r="AK1427" s="10" t="str">
        <f>IF(G1427="Top",AJ1427*1,IF(G1427="Bottom",AJ1427+10,""))</f>
        <v/>
      </c>
      <c r="AL1427" s="11" t="s">
        <v>1689</v>
      </c>
      <c r="AM1427" s="14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</row>
    <row r="1428" spans="1:73" s="11" customFormat="1" ht="11.25" hidden="1" x14ac:dyDescent="0.2">
      <c r="A1428" s="1">
        <v>49</v>
      </c>
      <c r="B1428" s="12" t="s">
        <v>12</v>
      </c>
      <c r="C1428" s="24">
        <v>42949</v>
      </c>
      <c r="D1428" s="1"/>
      <c r="E1428" s="20"/>
      <c r="F1428" s="1"/>
      <c r="G1428" s="1" t="s">
        <v>13</v>
      </c>
      <c r="H1428" s="5"/>
      <c r="I1428" s="6"/>
      <c r="J1428" s="6"/>
      <c r="K1428" s="6"/>
      <c r="L1428" s="6" t="str">
        <f>IF(H1428="","",IF(K1428="","",K1428/H1428))</f>
        <v/>
      </c>
      <c r="M1428" s="1"/>
      <c r="N1428" s="20"/>
      <c r="O1428" s="13"/>
      <c r="P1428" s="1"/>
      <c r="Q1428" s="20"/>
      <c r="R1428" s="13"/>
      <c r="S1428" s="6">
        <v>1.0804222650064161E-2</v>
      </c>
      <c r="T1428" s="6" t="s">
        <v>104</v>
      </c>
      <c r="U1428" s="6" t="s">
        <v>104</v>
      </c>
      <c r="V1428" s="6" t="s">
        <v>104</v>
      </c>
      <c r="W1428" s="6" t="s">
        <v>104</v>
      </c>
      <c r="X1428" s="6" t="e">
        <f>IF(T1428="","",T1428-U1428-V1428-W1428)</f>
        <v>#VALUE!</v>
      </c>
      <c r="Y1428" s="9" t="e">
        <f>IF(U1428="","",U1428/$T1428)</f>
        <v>#VALUE!</v>
      </c>
      <c r="Z1428" s="9" t="e">
        <f>IF(V1428="","",V1428/$T1428)</f>
        <v>#VALUE!</v>
      </c>
      <c r="AA1428" s="9" t="e">
        <f>IF(W1428="","",W1428/$T1428)</f>
        <v>#VALUE!</v>
      </c>
      <c r="AB1428" s="9" t="e">
        <f>IF(X1428="","",X1428/$T1428)</f>
        <v>#VALUE!</v>
      </c>
      <c r="AC1428" s="21"/>
      <c r="AD1428" s="1"/>
      <c r="AE1428" s="1">
        <v>2017</v>
      </c>
      <c r="AF1428" s="1"/>
      <c r="AG1428" s="1"/>
      <c r="AH1428" s="12" t="s">
        <v>2486</v>
      </c>
      <c r="AI1428" s="1"/>
      <c r="AJ1428" s="32" t="str">
        <f>IF(AE1428&lt;&gt;AE1427,"1",IF(C1428&gt;C1427,AJ1427+1,"1"))</f>
        <v>1</v>
      </c>
      <c r="AK1428" s="10" t="str">
        <f>IF(G1428="Top",AJ1428*1,IF(G1428="Bottom",AJ1428+10,""))</f>
        <v/>
      </c>
      <c r="AL1428" s="11" t="s">
        <v>1689</v>
      </c>
      <c r="AM1428" s="14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</row>
    <row r="1429" spans="1:73" s="11" customFormat="1" ht="11.25" hidden="1" x14ac:dyDescent="0.2">
      <c r="A1429" s="1">
        <v>49</v>
      </c>
      <c r="B1429" s="12" t="s">
        <v>12</v>
      </c>
      <c r="C1429" s="24">
        <v>42949</v>
      </c>
      <c r="D1429" s="1"/>
      <c r="E1429" s="20"/>
      <c r="F1429" s="1"/>
      <c r="G1429" s="1" t="s">
        <v>13</v>
      </c>
      <c r="H1429" s="5"/>
      <c r="I1429" s="6"/>
      <c r="J1429" s="6"/>
      <c r="K1429" s="6"/>
      <c r="L1429" s="6" t="str">
        <f>IF(H1429="","",IF(K1429="","",K1429/H1429))</f>
        <v/>
      </c>
      <c r="M1429" s="1"/>
      <c r="N1429" s="20"/>
      <c r="O1429" s="13"/>
      <c r="P1429" s="1"/>
      <c r="Q1429" s="20"/>
      <c r="R1429" s="13"/>
      <c r="S1429" s="6">
        <v>0.15</v>
      </c>
      <c r="T1429" s="6">
        <v>7.6999999999999993</v>
      </c>
      <c r="U1429" s="6">
        <v>0.91</v>
      </c>
      <c r="V1429" s="6">
        <v>4.3499999999999996</v>
      </c>
      <c r="W1429" s="6">
        <v>0</v>
      </c>
      <c r="X1429" s="6">
        <f>IF(T1429="","",T1429-U1429-V1429-W1429)</f>
        <v>2.4399999999999995</v>
      </c>
      <c r="Y1429" s="9">
        <f>IF(U1429="","",U1429/$T1429)</f>
        <v>0.11818181818181819</v>
      </c>
      <c r="Z1429" s="9">
        <f>IF(V1429="","",V1429/$T1429)</f>
        <v>0.56493506493506496</v>
      </c>
      <c r="AA1429" s="9">
        <f>IF(W1429="","",W1429/$T1429)</f>
        <v>0</v>
      </c>
      <c r="AB1429" s="9">
        <f>IF(X1429="","",X1429/$T1429)</f>
        <v>0.31688311688311682</v>
      </c>
      <c r="AC1429" s="21"/>
      <c r="AD1429" s="1" t="s">
        <v>4126</v>
      </c>
      <c r="AE1429" s="1">
        <v>2017</v>
      </c>
      <c r="AF1429" s="1"/>
      <c r="AG1429" s="1"/>
      <c r="AH1429" s="12" t="s">
        <v>2486</v>
      </c>
      <c r="AI1429" s="1"/>
      <c r="AJ1429" s="32" t="str">
        <f>IF(AE1429&lt;&gt;AE1428,"1",IF(C1429&gt;C1428,AJ1428+1,"1"))</f>
        <v>1</v>
      </c>
      <c r="AK1429" s="10" t="str">
        <f>IF(G1429="Top",AJ1429*1,IF(G1429="Bottom",AJ1429+10,""))</f>
        <v/>
      </c>
      <c r="AL1429" s="11" t="s">
        <v>2487</v>
      </c>
      <c r="AM1429" s="14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</row>
    <row r="1430" spans="1:73" s="11" customFormat="1" ht="11.25" hidden="1" x14ac:dyDescent="0.2">
      <c r="A1430" s="1">
        <v>49</v>
      </c>
      <c r="B1430" s="12" t="s">
        <v>12</v>
      </c>
      <c r="C1430" s="24">
        <v>42949</v>
      </c>
      <c r="D1430" s="1"/>
      <c r="E1430" s="20"/>
      <c r="F1430" s="1"/>
      <c r="G1430" s="1" t="s">
        <v>13</v>
      </c>
      <c r="H1430" s="5"/>
      <c r="I1430" s="6"/>
      <c r="J1430" s="6"/>
      <c r="K1430" s="6"/>
      <c r="L1430" s="6" t="str">
        <f>IF(H1430="","",IF(K1430="","",K1430/H1430))</f>
        <v/>
      </c>
      <c r="M1430" s="1"/>
      <c r="N1430" s="20"/>
      <c r="O1430" s="13"/>
      <c r="P1430" s="1"/>
      <c r="Q1430" s="20"/>
      <c r="R1430" s="13"/>
      <c r="S1430" s="6">
        <v>0.15</v>
      </c>
      <c r="T1430" s="6">
        <v>4.4399999999999995</v>
      </c>
      <c r="U1430" s="6">
        <v>0.21</v>
      </c>
      <c r="V1430" s="6">
        <v>1.98</v>
      </c>
      <c r="W1430" s="6">
        <v>0</v>
      </c>
      <c r="X1430" s="6">
        <f>IF(T1430="","",T1430-U1430-V1430-W1430)</f>
        <v>2.2499999999999996</v>
      </c>
      <c r="Y1430" s="9">
        <f>IF(U1430="","",U1430/$T1430)</f>
        <v>4.72972972972973E-2</v>
      </c>
      <c r="Z1430" s="9">
        <f>IF(V1430="","",V1430/$T1430)</f>
        <v>0.445945945945946</v>
      </c>
      <c r="AA1430" s="9">
        <f>IF(W1430="","",W1430/$T1430)</f>
        <v>0</v>
      </c>
      <c r="AB1430" s="9">
        <f>IF(X1430="","",X1430/$T1430)</f>
        <v>0.50675675675675669</v>
      </c>
      <c r="AC1430" s="21"/>
      <c r="AD1430" s="1" t="s">
        <v>4127</v>
      </c>
      <c r="AE1430" s="1">
        <v>2017</v>
      </c>
      <c r="AF1430" s="1"/>
      <c r="AG1430" s="1"/>
      <c r="AH1430" s="12" t="s">
        <v>2486</v>
      </c>
      <c r="AI1430" s="1"/>
      <c r="AJ1430" s="32" t="str">
        <f>IF(AE1430&lt;&gt;AE1429,"1",IF(C1430&gt;C1429,AJ1429+1,"1"))</f>
        <v>1</v>
      </c>
      <c r="AK1430" s="10" t="str">
        <f>IF(G1430="Top",AJ1430*1,IF(G1430="Bottom",AJ1430+10,""))</f>
        <v/>
      </c>
      <c r="AL1430" s="11" t="s">
        <v>16</v>
      </c>
      <c r="AM1430" s="14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</row>
    <row r="1431" spans="1:73" s="11" customFormat="1" ht="11.25" hidden="1" x14ac:dyDescent="0.2">
      <c r="A1431" s="1">
        <v>49</v>
      </c>
      <c r="B1431" s="12" t="s">
        <v>12</v>
      </c>
      <c r="C1431" s="24">
        <v>42949</v>
      </c>
      <c r="D1431" s="1"/>
      <c r="E1431" s="20"/>
      <c r="F1431" s="1"/>
      <c r="G1431" s="1" t="s">
        <v>13</v>
      </c>
      <c r="H1431" s="5"/>
      <c r="I1431" s="6"/>
      <c r="J1431" s="6"/>
      <c r="K1431" s="6"/>
      <c r="L1431" s="6" t="str">
        <f>IF(H1431="","",IF(K1431="","",K1431/H1431))</f>
        <v/>
      </c>
      <c r="M1431" s="1"/>
      <c r="N1431" s="20"/>
      <c r="O1431" s="13"/>
      <c r="P1431" s="1"/>
      <c r="Q1431" s="20"/>
      <c r="R1431" s="13"/>
      <c r="S1431" s="6">
        <v>3.1151116385116713E-3</v>
      </c>
      <c r="T1431" s="6">
        <v>5.8100000000000005</v>
      </c>
      <c r="U1431" s="6">
        <v>0.79</v>
      </c>
      <c r="V1431" s="6">
        <v>2.89</v>
      </c>
      <c r="W1431" s="6">
        <v>0</v>
      </c>
      <c r="X1431" s="6">
        <f>IF(T1431="","",T1431-U1431-V1431-W1431)</f>
        <v>2.1300000000000003</v>
      </c>
      <c r="Y1431" s="9">
        <f>IF(U1431="","",U1431/$T1431)</f>
        <v>0.13597246127366608</v>
      </c>
      <c r="Z1431" s="9">
        <f>IF(V1431="","",V1431/$T1431)</f>
        <v>0.4974182444061962</v>
      </c>
      <c r="AA1431" s="9">
        <f>IF(W1431="","",W1431/$T1431)</f>
        <v>0</v>
      </c>
      <c r="AB1431" s="9">
        <f>IF(X1431="","",X1431/$T1431)</f>
        <v>0.36660929432013772</v>
      </c>
      <c r="AC1431" s="21"/>
      <c r="AD1431" s="1" t="s">
        <v>4128</v>
      </c>
      <c r="AE1431" s="1">
        <v>2017</v>
      </c>
      <c r="AF1431" s="1"/>
      <c r="AG1431" s="1"/>
      <c r="AH1431" s="12" t="s">
        <v>2486</v>
      </c>
      <c r="AI1431" s="1"/>
      <c r="AJ1431" s="32" t="str">
        <f>IF(AE1431&lt;&gt;AE1430,"1",IF(C1431&gt;C1430,AJ1430+1,"1"))</f>
        <v>1</v>
      </c>
      <c r="AK1431" s="10" t="str">
        <f>IF(G1431="Top",AJ1431*1,IF(G1431="Bottom",AJ1431+10,""))</f>
        <v/>
      </c>
      <c r="AL1431" s="11" t="s">
        <v>1689</v>
      </c>
      <c r="AM1431" s="14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</row>
    <row r="1432" spans="1:73" s="11" customFormat="1" ht="11.25" hidden="1" x14ac:dyDescent="0.2">
      <c r="A1432" s="1">
        <v>49</v>
      </c>
      <c r="B1432" s="12" t="s">
        <v>12</v>
      </c>
      <c r="C1432" s="24">
        <v>42951</v>
      </c>
      <c r="D1432" s="1"/>
      <c r="E1432" s="20"/>
      <c r="F1432" s="1"/>
      <c r="G1432" s="1" t="s">
        <v>13</v>
      </c>
      <c r="H1432" s="5"/>
      <c r="I1432" s="6"/>
      <c r="J1432" s="6"/>
      <c r="K1432" s="6"/>
      <c r="L1432" s="6" t="str">
        <f>IF(H1432="","",IF(K1432="","",K1432/H1432))</f>
        <v/>
      </c>
      <c r="M1432" s="1"/>
      <c r="N1432" s="20"/>
      <c r="O1432" s="13"/>
      <c r="P1432" s="1"/>
      <c r="Q1432" s="20"/>
      <c r="R1432" s="13"/>
      <c r="S1432" s="6">
        <v>7.568588751017089E-3</v>
      </c>
      <c r="T1432" s="6" t="s">
        <v>104</v>
      </c>
      <c r="U1432" s="6" t="s">
        <v>104</v>
      </c>
      <c r="V1432" s="6" t="s">
        <v>104</v>
      </c>
      <c r="W1432" s="6" t="s">
        <v>104</v>
      </c>
      <c r="X1432" s="6" t="e">
        <f>IF(T1432="","",T1432-U1432-V1432-W1432)</f>
        <v>#VALUE!</v>
      </c>
      <c r="Y1432" s="9" t="e">
        <f>IF(U1432="","",U1432/$T1432)</f>
        <v>#VALUE!</v>
      </c>
      <c r="Z1432" s="9" t="e">
        <f>IF(V1432="","",V1432/$T1432)</f>
        <v>#VALUE!</v>
      </c>
      <c r="AA1432" s="9" t="e">
        <f>IF(W1432="","",W1432/$T1432)</f>
        <v>#VALUE!</v>
      </c>
      <c r="AB1432" s="9" t="e">
        <f>IF(X1432="","",X1432/$T1432)</f>
        <v>#VALUE!</v>
      </c>
      <c r="AC1432" s="21"/>
      <c r="AD1432" s="1"/>
      <c r="AE1432" s="1">
        <v>2017</v>
      </c>
      <c r="AF1432" s="1"/>
      <c r="AG1432" s="1"/>
      <c r="AH1432" s="12" t="s">
        <v>2486</v>
      </c>
      <c r="AI1432" s="1"/>
      <c r="AJ1432" s="32">
        <f>IF(AE1432&lt;&gt;AE1431,"1",IF(C1432&gt;C1431,AJ1431+1,"1"))</f>
        <v>2</v>
      </c>
      <c r="AK1432" s="10" t="str">
        <f>IF(G1432="Top",AJ1432*1,IF(G1432="Bottom",AJ1432+10,""))</f>
        <v/>
      </c>
      <c r="AL1432" s="11" t="s">
        <v>4144</v>
      </c>
      <c r="AM1432" s="14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</row>
    <row r="1433" spans="1:73" s="11" customFormat="1" ht="11.25" hidden="1" x14ac:dyDescent="0.2">
      <c r="A1433" s="1">
        <v>49</v>
      </c>
      <c r="B1433" s="12" t="s">
        <v>12</v>
      </c>
      <c r="C1433" s="24">
        <v>42955</v>
      </c>
      <c r="D1433" s="1"/>
      <c r="E1433" s="20"/>
      <c r="F1433" s="1">
        <v>12.5</v>
      </c>
      <c r="G1433" s="7" t="s">
        <v>1</v>
      </c>
      <c r="H1433" s="5">
        <v>0.1762</v>
      </c>
      <c r="I1433" s="6"/>
      <c r="J1433" s="6">
        <v>0.33100000000000002</v>
      </c>
      <c r="K1433" s="6"/>
      <c r="L1433" s="6" t="str">
        <f>IF(H1433="","",IF(K1433="","",K1433/H1433))</f>
        <v/>
      </c>
      <c r="M1433" s="1"/>
      <c r="N1433" s="20"/>
      <c r="O1433" s="13"/>
      <c r="P1433" s="1"/>
      <c r="Q1433" s="20"/>
      <c r="R1433" s="13"/>
      <c r="S1433" s="6" t="s">
        <v>35</v>
      </c>
      <c r="T1433" s="6"/>
      <c r="U1433" s="6"/>
      <c r="V1433" s="6"/>
      <c r="W1433" s="6"/>
      <c r="X1433" s="6" t="str">
        <f>IF(T1433="","",T1433-U1433-V1433-W1433)</f>
        <v/>
      </c>
      <c r="Y1433" s="9" t="str">
        <f>IF(U1433="","",U1433/$T1433)</f>
        <v/>
      </c>
      <c r="Z1433" s="9" t="str">
        <f>IF(V1433="","",V1433/$T1433)</f>
        <v/>
      </c>
      <c r="AA1433" s="9" t="str">
        <f>IF(W1433="","",W1433/$T1433)</f>
        <v/>
      </c>
      <c r="AB1433" s="9" t="str">
        <f>IF(X1433="","",X1433/$T1433)</f>
        <v/>
      </c>
      <c r="AC1433" s="21"/>
      <c r="AD1433" s="1"/>
      <c r="AE1433" s="1">
        <v>2017</v>
      </c>
      <c r="AF1433" s="1"/>
      <c r="AG1433" s="1">
        <v>24</v>
      </c>
      <c r="AH1433" s="12" t="s">
        <v>2486</v>
      </c>
      <c r="AI1433" s="1"/>
      <c r="AJ1433" s="32">
        <f>IF(AE1433&lt;&gt;AE1432,"1",IF(C1433&gt;C1432,AJ1432+1,"1"))</f>
        <v>3</v>
      </c>
      <c r="AK1433" s="10">
        <f>IF(G1433="Top",AJ1433*1,IF(G1433="Bottom",AJ1433+10,""))</f>
        <v>13</v>
      </c>
      <c r="AL1433" s="11" t="s">
        <v>4318</v>
      </c>
      <c r="AM1433" s="14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</row>
    <row r="1434" spans="1:73" s="11" customFormat="1" ht="11.25" hidden="1" x14ac:dyDescent="0.2">
      <c r="A1434" s="1">
        <v>49</v>
      </c>
      <c r="B1434" s="12" t="s">
        <v>12</v>
      </c>
      <c r="C1434" s="24">
        <v>42955</v>
      </c>
      <c r="D1434" s="1"/>
      <c r="E1434" s="20"/>
      <c r="F1434" s="1"/>
      <c r="G1434" s="1" t="s">
        <v>13</v>
      </c>
      <c r="H1434" s="5"/>
      <c r="I1434" s="6"/>
      <c r="J1434" s="6"/>
      <c r="K1434" s="6"/>
      <c r="L1434" s="6" t="str">
        <f>IF(H1434="","",IF(K1434="","",K1434/H1434))</f>
        <v/>
      </c>
      <c r="M1434" s="1"/>
      <c r="N1434" s="20"/>
      <c r="O1434" s="13"/>
      <c r="P1434" s="1"/>
      <c r="Q1434" s="20"/>
      <c r="R1434" s="13"/>
      <c r="S1434" s="6">
        <v>0.15</v>
      </c>
      <c r="T1434" s="6">
        <v>6.0299999999999994</v>
      </c>
      <c r="U1434" s="6">
        <v>1.7</v>
      </c>
      <c r="V1434" s="6">
        <v>0.97</v>
      </c>
      <c r="W1434" s="6">
        <v>0</v>
      </c>
      <c r="X1434" s="6">
        <f>IF(T1434="","",T1434-U1434-V1434-W1434)</f>
        <v>3.3599999999999994</v>
      </c>
      <c r="Y1434" s="9">
        <f>IF(U1434="","",U1434/$T1434)</f>
        <v>0.2819237147595357</v>
      </c>
      <c r="Z1434" s="9">
        <f>IF(V1434="","",V1434/$T1434)</f>
        <v>0.16086235489220566</v>
      </c>
      <c r="AA1434" s="9">
        <f>IF(W1434="","",W1434/$T1434)</f>
        <v>0</v>
      </c>
      <c r="AB1434" s="9">
        <f>IF(X1434="","",X1434/$T1434)</f>
        <v>0.55721393034825872</v>
      </c>
      <c r="AC1434" s="21"/>
      <c r="AD1434" s="1"/>
      <c r="AE1434" s="1">
        <v>2017</v>
      </c>
      <c r="AF1434" s="1"/>
      <c r="AG1434" s="1"/>
      <c r="AH1434" s="12" t="s">
        <v>2486</v>
      </c>
      <c r="AI1434" s="1"/>
      <c r="AJ1434" s="32" t="str">
        <f>IF(AE1434&lt;&gt;AE1433,"1",IF(C1434&gt;C1433,AJ1433+1,"1"))</f>
        <v>1</v>
      </c>
      <c r="AK1434" s="10" t="str">
        <f>IF(G1434="Top",AJ1434*1,IF(G1434="Bottom",AJ1434+10,""))</f>
        <v/>
      </c>
      <c r="AL1434" s="11" t="s">
        <v>4319</v>
      </c>
      <c r="AM1434" s="14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</row>
    <row r="1435" spans="1:73" s="11" customFormat="1" ht="11.25" x14ac:dyDescent="0.2">
      <c r="A1435" s="1">
        <v>49</v>
      </c>
      <c r="B1435" s="12" t="s">
        <v>12</v>
      </c>
      <c r="C1435" s="24">
        <v>42955</v>
      </c>
      <c r="D1435" s="1">
        <v>13</v>
      </c>
      <c r="E1435" s="39">
        <v>1.95</v>
      </c>
      <c r="F1435" s="1">
        <v>1.5</v>
      </c>
      <c r="G1435" s="1" t="s">
        <v>4</v>
      </c>
      <c r="H1435" s="5">
        <v>3.5900000000000001E-2</v>
      </c>
      <c r="I1435" s="6">
        <v>7.0000000000000001E-3</v>
      </c>
      <c r="J1435" s="6">
        <v>1.2999999999999999E-2</v>
      </c>
      <c r="K1435" s="6">
        <v>0.20899999999999999</v>
      </c>
      <c r="L1435" s="6">
        <f>IF(H1435="","",IF(K1435="","",K1435/H1435))</f>
        <v>5.8217270194986064</v>
      </c>
      <c r="M1435" s="1">
        <v>6</v>
      </c>
      <c r="N1435" s="20">
        <v>8.2899999999999991</v>
      </c>
      <c r="O1435" s="13">
        <v>313.8</v>
      </c>
      <c r="P1435" s="1"/>
      <c r="Q1435" s="39">
        <v>11.5</v>
      </c>
      <c r="R1435" s="13">
        <v>38.6</v>
      </c>
      <c r="S1435" s="6">
        <v>0.15</v>
      </c>
      <c r="T1435" s="6">
        <v>6.0299999999999994</v>
      </c>
      <c r="U1435" s="6">
        <v>1.7</v>
      </c>
      <c r="V1435" s="6">
        <v>0.97</v>
      </c>
      <c r="W1435" s="6">
        <v>0</v>
      </c>
      <c r="X1435" s="6">
        <f>IF(T1435="","",T1435-U1435-V1435-W1435)</f>
        <v>3.3599999999999994</v>
      </c>
      <c r="Y1435" s="9">
        <f>IF(U1435="","",U1435/$T1435)</f>
        <v>0.2819237147595357</v>
      </c>
      <c r="Z1435" s="9">
        <f>IF(V1435="","",V1435/$T1435)</f>
        <v>0.16086235489220566</v>
      </c>
      <c r="AA1435" s="9">
        <f>IF(W1435="","",W1435/$T1435)</f>
        <v>0</v>
      </c>
      <c r="AB1435" s="9">
        <f>IF(X1435="","",X1435/$T1435)</f>
        <v>0.55721393034825872</v>
      </c>
      <c r="AC1435" s="21"/>
      <c r="AD1435" s="1"/>
      <c r="AE1435" s="1">
        <v>2017</v>
      </c>
      <c r="AF1435" s="1">
        <v>26</v>
      </c>
      <c r="AG1435" s="1">
        <v>28</v>
      </c>
      <c r="AH1435" s="12" t="s">
        <v>2486</v>
      </c>
      <c r="AI1435" s="1"/>
      <c r="AJ1435" s="32" t="str">
        <f>IF(AE1435&lt;&gt;AE1434,"1",IF(C1435&gt;C1434,AJ1434+1,"1"))</f>
        <v>1</v>
      </c>
      <c r="AK1435" s="10">
        <v>3</v>
      </c>
      <c r="AL1435" s="11" t="s">
        <v>4320</v>
      </c>
      <c r="AM1435" s="14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</row>
    <row r="1436" spans="1:73" s="11" customFormat="1" ht="11.25" hidden="1" x14ac:dyDescent="0.2">
      <c r="A1436" s="1">
        <v>49</v>
      </c>
      <c r="B1436" s="12" t="s">
        <v>12</v>
      </c>
      <c r="C1436" s="24">
        <v>42956</v>
      </c>
      <c r="D1436" s="1"/>
      <c r="E1436" s="20"/>
      <c r="F1436" s="1"/>
      <c r="G1436" s="1" t="s">
        <v>13</v>
      </c>
      <c r="H1436" s="5"/>
      <c r="I1436" s="6"/>
      <c r="J1436" s="6"/>
      <c r="K1436" s="6"/>
      <c r="L1436" s="6" t="str">
        <f>IF(H1436="","",IF(K1436="","",K1436/H1436))</f>
        <v/>
      </c>
      <c r="M1436" s="1"/>
      <c r="N1436" s="20"/>
      <c r="O1436" s="13"/>
      <c r="P1436" s="1"/>
      <c r="Q1436" s="20"/>
      <c r="R1436" s="13"/>
      <c r="S1436" s="6">
        <v>5.1239953766150551E-2</v>
      </c>
      <c r="T1436" s="6">
        <v>8.49</v>
      </c>
      <c r="U1436" s="6">
        <v>2.59</v>
      </c>
      <c r="V1436" s="6">
        <v>1.9</v>
      </c>
      <c r="W1436" s="6">
        <v>0.61</v>
      </c>
      <c r="X1436" s="6">
        <f>IF(T1436="","",T1436-U1436-V1436-W1436)</f>
        <v>3.39</v>
      </c>
      <c r="Y1436" s="9">
        <f>IF(U1436="","",U1436/$T1436)</f>
        <v>0.30506478209658422</v>
      </c>
      <c r="Z1436" s="9">
        <f>IF(V1436="","",V1436/$T1436)</f>
        <v>0.22379269729093049</v>
      </c>
      <c r="AA1436" s="9">
        <f>IF(W1436="","",W1436/$T1436)</f>
        <v>7.1849234393404002E-2</v>
      </c>
      <c r="AB1436" s="9">
        <f>IF(X1436="","",X1436/$T1436)</f>
        <v>0.39929328621908128</v>
      </c>
      <c r="AC1436" s="21"/>
      <c r="AD1436" s="1" t="s">
        <v>4338</v>
      </c>
      <c r="AE1436" s="1">
        <v>2017</v>
      </c>
      <c r="AF1436" s="1"/>
      <c r="AG1436" s="1"/>
      <c r="AH1436" s="12" t="s">
        <v>2486</v>
      </c>
      <c r="AI1436" s="1"/>
      <c r="AJ1436" s="32">
        <f>IF(AE1436&lt;&gt;AE1435,"1",IF(C1436&gt;C1435,AJ1435+1,"1"))</f>
        <v>2</v>
      </c>
      <c r="AK1436" s="10" t="str">
        <f>IF(G1436="Top",AJ1436*1,IF(G1436="Bottom",AJ1436+10,""))</f>
        <v/>
      </c>
      <c r="AL1436" s="11" t="s">
        <v>2487</v>
      </c>
      <c r="AM1436" s="14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</row>
    <row r="1437" spans="1:73" s="11" customFormat="1" ht="11.25" hidden="1" x14ac:dyDescent="0.2">
      <c r="A1437" s="1">
        <v>49</v>
      </c>
      <c r="B1437" s="12" t="s">
        <v>12</v>
      </c>
      <c r="C1437" s="24">
        <v>42956</v>
      </c>
      <c r="D1437" s="1"/>
      <c r="E1437" s="20"/>
      <c r="F1437" s="1"/>
      <c r="G1437" s="1" t="s">
        <v>13</v>
      </c>
      <c r="H1437" s="5"/>
      <c r="I1437" s="6"/>
      <c r="J1437" s="6"/>
      <c r="K1437" s="6"/>
      <c r="L1437" s="6" t="str">
        <f>IF(H1437="","",IF(K1437="","",K1437/H1437))</f>
        <v/>
      </c>
      <c r="M1437" s="1"/>
      <c r="N1437" s="20"/>
      <c r="O1437" s="13"/>
      <c r="P1437" s="1"/>
      <c r="Q1437" s="20"/>
      <c r="R1437" s="13"/>
      <c r="S1437" s="6">
        <v>1.6178742848716472E-3</v>
      </c>
      <c r="T1437" s="6">
        <v>3.01</v>
      </c>
      <c r="U1437" s="6">
        <v>1.1000000000000001</v>
      </c>
      <c r="V1437" s="6">
        <v>0.55000000000000004</v>
      </c>
      <c r="W1437" s="6">
        <v>0</v>
      </c>
      <c r="X1437" s="6">
        <f>IF(T1437="","",T1437-U1437-V1437-W1437)</f>
        <v>1.3599999999999997</v>
      </c>
      <c r="Y1437" s="9">
        <f>IF(U1437="","",U1437/$T1437)</f>
        <v>0.36544850498338877</v>
      </c>
      <c r="Z1437" s="9">
        <f>IF(V1437="","",V1437/$T1437)</f>
        <v>0.18272425249169438</v>
      </c>
      <c r="AA1437" s="9">
        <f>IF(W1437="","",W1437/$T1437)</f>
        <v>0</v>
      </c>
      <c r="AB1437" s="9">
        <f>IF(X1437="","",X1437/$T1437)</f>
        <v>0.45182724252491685</v>
      </c>
      <c r="AC1437" s="21"/>
      <c r="AD1437" s="1" t="s">
        <v>4339</v>
      </c>
      <c r="AE1437" s="1">
        <v>2017</v>
      </c>
      <c r="AF1437" s="1"/>
      <c r="AG1437" s="1"/>
      <c r="AH1437" s="12" t="s">
        <v>2486</v>
      </c>
      <c r="AI1437" s="1"/>
      <c r="AJ1437" s="32" t="str">
        <f>IF(AE1437&lt;&gt;AE1436,"1",IF(C1437&gt;C1436,AJ1436+1,"1"))</f>
        <v>1</v>
      </c>
      <c r="AK1437" s="10" t="str">
        <f>IF(G1437="Top",AJ1437*1,IF(G1437="Bottom",AJ1437+10,""))</f>
        <v/>
      </c>
      <c r="AL1437" s="11" t="s">
        <v>16</v>
      </c>
      <c r="AM1437" s="14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</row>
    <row r="1438" spans="1:73" s="11" customFormat="1" ht="11.25" hidden="1" x14ac:dyDescent="0.2">
      <c r="A1438" s="1">
        <v>49</v>
      </c>
      <c r="B1438" s="12" t="s">
        <v>12</v>
      </c>
      <c r="C1438" s="24">
        <v>42956</v>
      </c>
      <c r="D1438" s="1"/>
      <c r="E1438" s="20"/>
      <c r="F1438" s="1"/>
      <c r="G1438" s="1" t="s">
        <v>13</v>
      </c>
      <c r="H1438" s="5"/>
      <c r="I1438" s="6"/>
      <c r="J1438" s="6"/>
      <c r="K1438" s="6"/>
      <c r="L1438" s="6" t="str">
        <f>IF(H1438="","",IF(K1438="","",K1438/H1438))</f>
        <v/>
      </c>
      <c r="M1438" s="1"/>
      <c r="N1438" s="20"/>
      <c r="O1438" s="13"/>
      <c r="P1438" s="1"/>
      <c r="Q1438" s="20"/>
      <c r="R1438" s="13"/>
      <c r="S1438" s="6">
        <v>2.5027628481381476E-2</v>
      </c>
      <c r="T1438" s="6">
        <v>5.61</v>
      </c>
      <c r="U1438" s="6">
        <v>1.81</v>
      </c>
      <c r="V1438" s="6">
        <v>1.0900000000000001</v>
      </c>
      <c r="W1438" s="6">
        <v>0</v>
      </c>
      <c r="X1438" s="6">
        <f>IF(T1438="","",T1438-U1438-V1438-W1438)</f>
        <v>2.71</v>
      </c>
      <c r="Y1438" s="9">
        <f>IF(U1438="","",U1438/$T1438)</f>
        <v>0.32263814616755793</v>
      </c>
      <c r="Z1438" s="9">
        <f>IF(V1438="","",V1438/$T1438)</f>
        <v>0.19429590017825313</v>
      </c>
      <c r="AA1438" s="9">
        <f>IF(W1438="","",W1438/$T1438)</f>
        <v>0</v>
      </c>
      <c r="AB1438" s="9">
        <f>IF(X1438="","",X1438/$T1438)</f>
        <v>0.48306595365418892</v>
      </c>
      <c r="AC1438" s="21"/>
      <c r="AD1438" s="1" t="s">
        <v>4340</v>
      </c>
      <c r="AE1438" s="1">
        <v>2017</v>
      </c>
      <c r="AF1438" s="1"/>
      <c r="AG1438" s="1"/>
      <c r="AH1438" s="12" t="s">
        <v>2486</v>
      </c>
      <c r="AI1438" s="1"/>
      <c r="AJ1438" s="32" t="str">
        <f>IF(AE1438&lt;&gt;AE1437,"1",IF(C1438&gt;C1437,AJ1437+1,"1"))</f>
        <v>1</v>
      </c>
      <c r="AK1438" s="10" t="str">
        <f>IF(G1438="Top",AJ1438*1,IF(G1438="Bottom",AJ1438+10,""))</f>
        <v/>
      </c>
      <c r="AL1438" s="11" t="s">
        <v>1689</v>
      </c>
      <c r="AM1438" s="14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</row>
    <row r="1439" spans="1:73" s="11" customFormat="1" ht="11.25" hidden="1" x14ac:dyDescent="0.2">
      <c r="A1439" s="1">
        <v>49</v>
      </c>
      <c r="B1439" s="12" t="s">
        <v>12</v>
      </c>
      <c r="C1439" s="24">
        <v>42963</v>
      </c>
      <c r="D1439" s="1"/>
      <c r="E1439" s="20"/>
      <c r="F1439" s="1"/>
      <c r="G1439" s="1" t="s">
        <v>13</v>
      </c>
      <c r="H1439" s="5"/>
      <c r="I1439" s="6"/>
      <c r="J1439" s="6"/>
      <c r="K1439" s="6"/>
      <c r="L1439" s="6" t="str">
        <f>IF(H1439="","",IF(K1439="","",K1439/H1439))</f>
        <v/>
      </c>
      <c r="M1439" s="1"/>
      <c r="N1439" s="20"/>
      <c r="O1439" s="13"/>
      <c r="P1439" s="1"/>
      <c r="Q1439" s="20"/>
      <c r="R1439" s="13"/>
      <c r="S1439" s="6">
        <v>0.15</v>
      </c>
      <c r="T1439" s="6">
        <v>6.24</v>
      </c>
      <c r="U1439" s="6">
        <v>2.21</v>
      </c>
      <c r="V1439" s="6">
        <v>1.08</v>
      </c>
      <c r="W1439" s="6">
        <v>0</v>
      </c>
      <c r="X1439" s="6">
        <f>IF(T1439="","",T1439-U1439-V1439-W1439)</f>
        <v>2.95</v>
      </c>
      <c r="Y1439" s="9">
        <f>IF(U1439="","",U1439/$T1439)</f>
        <v>0.35416666666666663</v>
      </c>
      <c r="Z1439" s="9">
        <f>IF(V1439="","",V1439/$T1439)</f>
        <v>0.17307692307692307</v>
      </c>
      <c r="AA1439" s="9">
        <f>IF(W1439="","",W1439/$T1439)</f>
        <v>0</v>
      </c>
      <c r="AB1439" s="9">
        <f>IF(X1439="","",X1439/$T1439)</f>
        <v>0.47275641025641024</v>
      </c>
      <c r="AC1439" s="21"/>
      <c r="AD1439" s="1"/>
      <c r="AE1439" s="1">
        <v>2017</v>
      </c>
      <c r="AF1439" s="1"/>
      <c r="AG1439" s="1"/>
      <c r="AH1439" s="12" t="s">
        <v>2486</v>
      </c>
      <c r="AI1439" s="1"/>
      <c r="AJ1439" s="32">
        <f>IF(AE1439&lt;&gt;AE1438,"1",IF(C1439&gt;C1438,AJ1438+1,"1"))</f>
        <v>2</v>
      </c>
      <c r="AK1439" s="10" t="str">
        <f>IF(G1439="Top",AJ1439*1,IF(G1439="Bottom",AJ1439+10,""))</f>
        <v/>
      </c>
      <c r="AL1439" s="11" t="s">
        <v>4522</v>
      </c>
      <c r="AM1439" s="14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</row>
    <row r="1440" spans="1:73" s="11" customFormat="1" ht="11.25" hidden="1" x14ac:dyDescent="0.2">
      <c r="A1440" s="1">
        <v>49</v>
      </c>
      <c r="B1440" s="12" t="s">
        <v>12</v>
      </c>
      <c r="C1440" s="24">
        <v>42963</v>
      </c>
      <c r="D1440" s="1"/>
      <c r="E1440" s="20"/>
      <c r="F1440" s="1"/>
      <c r="G1440" s="1" t="s">
        <v>13</v>
      </c>
      <c r="H1440" s="5"/>
      <c r="I1440" s="6"/>
      <c r="J1440" s="6"/>
      <c r="K1440" s="6"/>
      <c r="L1440" s="6" t="str">
        <f>IF(H1440="","",IF(K1440="","",K1440/H1440))</f>
        <v/>
      </c>
      <c r="M1440" s="1"/>
      <c r="N1440" s="20"/>
      <c r="O1440" s="13"/>
      <c r="P1440" s="1"/>
      <c r="Q1440" s="20"/>
      <c r="R1440" s="13"/>
      <c r="S1440" s="6">
        <v>0.15</v>
      </c>
      <c r="T1440" s="6">
        <v>3.61</v>
      </c>
      <c r="U1440" s="6">
        <v>0.97</v>
      </c>
      <c r="V1440" s="6">
        <v>0.66</v>
      </c>
      <c r="W1440" s="6">
        <v>0</v>
      </c>
      <c r="X1440" s="6">
        <f>IF(T1440="","",T1440-U1440-V1440-W1440)</f>
        <v>1.9799999999999995</v>
      </c>
      <c r="Y1440" s="9">
        <f>IF(U1440="","",U1440/$T1440)</f>
        <v>0.26869806094182824</v>
      </c>
      <c r="Z1440" s="9">
        <f>IF(V1440="","",V1440/$T1440)</f>
        <v>0.18282548476454294</v>
      </c>
      <c r="AA1440" s="9">
        <f>IF(W1440="","",W1440/$T1440)</f>
        <v>0</v>
      </c>
      <c r="AB1440" s="9">
        <f>IF(X1440="","",X1440/$T1440)</f>
        <v>0.54847645429362868</v>
      </c>
      <c r="AC1440" s="21"/>
      <c r="AD1440" s="1"/>
      <c r="AE1440" s="1">
        <v>2017</v>
      </c>
      <c r="AF1440" s="1"/>
      <c r="AG1440" s="1"/>
      <c r="AH1440" s="12" t="s">
        <v>2486</v>
      </c>
      <c r="AI1440" s="1"/>
      <c r="AJ1440" s="32" t="str">
        <f>IF(AE1440&lt;&gt;AE1439,"1",IF(C1440&gt;C1439,AJ1439+1,"1"))</f>
        <v>1</v>
      </c>
      <c r="AK1440" s="10" t="str">
        <f>IF(G1440="Top",AJ1440*1,IF(G1440="Bottom",AJ1440+10,""))</f>
        <v/>
      </c>
      <c r="AL1440" s="11" t="s">
        <v>4523</v>
      </c>
      <c r="AM1440" s="14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</row>
    <row r="1441" spans="1:73" s="11" customFormat="1" ht="11.25" hidden="1" x14ac:dyDescent="0.2">
      <c r="A1441" s="1">
        <v>49</v>
      </c>
      <c r="B1441" s="12" t="s">
        <v>12</v>
      </c>
      <c r="C1441" s="24">
        <v>42963</v>
      </c>
      <c r="D1441" s="1"/>
      <c r="E1441" s="20"/>
      <c r="F1441" s="1"/>
      <c r="G1441" s="1" t="s">
        <v>13</v>
      </c>
      <c r="H1441" s="5"/>
      <c r="I1441" s="6"/>
      <c r="J1441" s="6"/>
      <c r="K1441" s="6"/>
      <c r="L1441" s="6" t="str">
        <f>IF(H1441="","",IF(K1441="","",K1441/H1441))</f>
        <v/>
      </c>
      <c r="M1441" s="1"/>
      <c r="N1441" s="20"/>
      <c r="O1441" s="13"/>
      <c r="P1441" s="1"/>
      <c r="Q1441" s="20"/>
      <c r="R1441" s="13"/>
      <c r="S1441" s="6">
        <v>0.15</v>
      </c>
      <c r="T1441" s="6">
        <v>8.35</v>
      </c>
      <c r="U1441" s="6">
        <v>0</v>
      </c>
      <c r="V1441" s="6">
        <v>1.33</v>
      </c>
      <c r="W1441" s="6">
        <v>0</v>
      </c>
      <c r="X1441" s="6">
        <f>IF(T1441="","",T1441-U1441-V1441-W1441)</f>
        <v>7.02</v>
      </c>
      <c r="Y1441" s="9">
        <f>IF(U1441="","",U1441/$T1441)</f>
        <v>0</v>
      </c>
      <c r="Z1441" s="9">
        <f>IF(V1441="","",V1441/$T1441)</f>
        <v>0.15928143712574852</v>
      </c>
      <c r="AA1441" s="9">
        <f>IF(W1441="","",W1441/$T1441)</f>
        <v>0</v>
      </c>
      <c r="AB1441" s="9">
        <f>IF(X1441="","",X1441/$T1441)</f>
        <v>0.84071856287425151</v>
      </c>
      <c r="AC1441" s="21"/>
      <c r="AD1441" s="1"/>
      <c r="AE1441" s="1">
        <v>2017</v>
      </c>
      <c r="AF1441" s="1"/>
      <c r="AG1441" s="1"/>
      <c r="AH1441" s="12" t="s">
        <v>2486</v>
      </c>
      <c r="AI1441" s="1"/>
      <c r="AJ1441" s="32" t="str">
        <f>IF(AE1441&lt;&gt;AE1440,"1",IF(C1441&gt;C1440,AJ1440+1,"1"))</f>
        <v>1</v>
      </c>
      <c r="AK1441" s="10" t="str">
        <f>IF(G1441="Top",AJ1441*1,IF(G1441="Bottom",AJ1441+10,""))</f>
        <v/>
      </c>
      <c r="AL1441" s="11" t="s">
        <v>1689</v>
      </c>
      <c r="AM1441" s="14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</row>
    <row r="1442" spans="1:73" s="11" customFormat="1" ht="11.25" hidden="1" x14ac:dyDescent="0.2">
      <c r="A1442" s="1">
        <v>49</v>
      </c>
      <c r="B1442" s="12" t="s">
        <v>12</v>
      </c>
      <c r="C1442" s="24">
        <v>42968</v>
      </c>
      <c r="D1442" s="1"/>
      <c r="E1442" s="20"/>
      <c r="F1442" s="1">
        <v>11.5</v>
      </c>
      <c r="G1442" s="7" t="s">
        <v>1</v>
      </c>
      <c r="H1442" s="5">
        <v>0.2447</v>
      </c>
      <c r="I1442" s="6"/>
      <c r="J1442" s="6">
        <v>0.371</v>
      </c>
      <c r="K1442" s="6"/>
      <c r="L1442" s="6" t="str">
        <f>IF(H1442="","",IF(K1442="","",K1442/H1442))</f>
        <v/>
      </c>
      <c r="M1442" s="1"/>
      <c r="N1442" s="20"/>
      <c r="O1442" s="13"/>
      <c r="P1442" s="1"/>
      <c r="Q1442" s="20"/>
      <c r="R1442" s="13"/>
      <c r="S1442" s="6" t="s">
        <v>35</v>
      </c>
      <c r="T1442" s="6"/>
      <c r="U1442" s="6"/>
      <c r="V1442" s="6"/>
      <c r="W1442" s="6"/>
      <c r="X1442" s="6" t="str">
        <f>IF(T1442="","",T1442-U1442-V1442-W1442)</f>
        <v/>
      </c>
      <c r="Y1442" s="9" t="str">
        <f>IF(U1442="","",U1442/$T1442)</f>
        <v/>
      </c>
      <c r="Z1442" s="9" t="str">
        <f>IF(V1442="","",V1442/$T1442)</f>
        <v/>
      </c>
      <c r="AA1442" s="9" t="str">
        <f>IF(W1442="","",W1442/$T1442)</f>
        <v/>
      </c>
      <c r="AB1442" s="9" t="str">
        <f>IF(X1442="","",X1442/$T1442)</f>
        <v/>
      </c>
      <c r="AC1442" s="21"/>
      <c r="AD1442" s="1"/>
      <c r="AE1442" s="1">
        <v>2017</v>
      </c>
      <c r="AF1442" s="1"/>
      <c r="AG1442" s="1">
        <v>25</v>
      </c>
      <c r="AH1442" s="12" t="s">
        <v>2486</v>
      </c>
      <c r="AI1442" s="1"/>
      <c r="AJ1442" s="32">
        <f>IF(AE1442&lt;&gt;AE1441,"1",IF(C1442&gt;C1441,AJ1441+1,"1"))</f>
        <v>2</v>
      </c>
      <c r="AK1442" s="10">
        <f>IF(G1442="Top",AJ1442*1,IF(G1442="Bottom",AJ1442+10,""))</f>
        <v>12</v>
      </c>
      <c r="AL1442" s="11" t="s">
        <v>4685</v>
      </c>
      <c r="AM1442" s="14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</row>
    <row r="1443" spans="1:73" s="11" customFormat="1" ht="11.25" hidden="1" x14ac:dyDescent="0.2">
      <c r="A1443" s="1">
        <v>49</v>
      </c>
      <c r="B1443" s="12" t="s">
        <v>12</v>
      </c>
      <c r="C1443" s="24">
        <v>42968</v>
      </c>
      <c r="D1443" s="1"/>
      <c r="E1443" s="20"/>
      <c r="F1443" s="1"/>
      <c r="G1443" s="1" t="s">
        <v>13</v>
      </c>
      <c r="H1443" s="5"/>
      <c r="I1443" s="6"/>
      <c r="J1443" s="6"/>
      <c r="K1443" s="6"/>
      <c r="L1443" s="6" t="str">
        <f>IF(H1443="","",IF(K1443="","",K1443/H1443))</f>
        <v/>
      </c>
      <c r="M1443" s="1"/>
      <c r="N1443" s="20"/>
      <c r="O1443" s="13"/>
      <c r="P1443" s="1"/>
      <c r="Q1443" s="20"/>
      <c r="R1443" s="13"/>
      <c r="S1443" s="6">
        <v>0.15</v>
      </c>
      <c r="T1443" s="6">
        <v>1.82</v>
      </c>
      <c r="U1443" s="6">
        <v>0.06</v>
      </c>
      <c r="V1443" s="6">
        <v>0.39</v>
      </c>
      <c r="W1443" s="6">
        <v>0</v>
      </c>
      <c r="X1443" s="6">
        <f>IF(T1443="","",T1443-U1443-V1443-W1443)</f>
        <v>1.37</v>
      </c>
      <c r="Y1443" s="9">
        <f>IF(U1443="","",U1443/$T1443)</f>
        <v>3.2967032967032968E-2</v>
      </c>
      <c r="Z1443" s="9">
        <f>IF(V1443="","",V1443/$T1443)</f>
        <v>0.21428571428571427</v>
      </c>
      <c r="AA1443" s="9">
        <f>IF(W1443="","",W1443/$T1443)</f>
        <v>0</v>
      </c>
      <c r="AB1443" s="9">
        <f>IF(X1443="","",X1443/$T1443)</f>
        <v>0.75274725274725274</v>
      </c>
      <c r="AC1443" s="21"/>
      <c r="AD1443" s="1" t="s">
        <v>4686</v>
      </c>
      <c r="AE1443" s="1">
        <v>2017</v>
      </c>
      <c r="AF1443" s="1"/>
      <c r="AG1443" s="1"/>
      <c r="AH1443" s="12" t="s">
        <v>2486</v>
      </c>
      <c r="AI1443" s="1"/>
      <c r="AJ1443" s="32" t="str">
        <f>IF(AE1443&lt;&gt;AE1442,"1",IF(C1443&gt;C1442,AJ1442+1,"1"))</f>
        <v>1</v>
      </c>
      <c r="AK1443" s="10" t="str">
        <f>IF(G1443="Top",AJ1443*1,IF(G1443="Bottom",AJ1443+10,""))</f>
        <v/>
      </c>
      <c r="AL1443" s="11" t="s">
        <v>4687</v>
      </c>
      <c r="AM1443" s="14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</row>
    <row r="1444" spans="1:73" s="11" customFormat="1" ht="11.25" hidden="1" x14ac:dyDescent="0.2">
      <c r="A1444" s="1">
        <v>49</v>
      </c>
      <c r="B1444" s="12" t="s">
        <v>12</v>
      </c>
      <c r="C1444" s="24">
        <v>42968</v>
      </c>
      <c r="D1444" s="1"/>
      <c r="E1444" s="20"/>
      <c r="F1444" s="1"/>
      <c r="G1444" s="1" t="s">
        <v>13</v>
      </c>
      <c r="H1444" s="5"/>
      <c r="I1444" s="6"/>
      <c r="J1444" s="6"/>
      <c r="K1444" s="6"/>
      <c r="L1444" s="6" t="str">
        <f>IF(H1444="","",IF(K1444="","",K1444/H1444))</f>
        <v/>
      </c>
      <c r="M1444" s="1"/>
      <c r="N1444" s="20"/>
      <c r="O1444" s="13"/>
      <c r="P1444" s="1"/>
      <c r="Q1444" s="20"/>
      <c r="R1444" s="13"/>
      <c r="S1444" s="6">
        <v>1.2364853265882823E-3</v>
      </c>
      <c r="T1444" s="6">
        <v>6.02</v>
      </c>
      <c r="U1444" s="6">
        <v>1.79</v>
      </c>
      <c r="V1444" s="6">
        <v>1.27</v>
      </c>
      <c r="W1444" s="6">
        <v>0</v>
      </c>
      <c r="X1444" s="6">
        <f>IF(T1444="","",T1444-U1444-V1444-W1444)</f>
        <v>2.9599999999999995</v>
      </c>
      <c r="Y1444" s="9">
        <f>IF(U1444="","",U1444/$T1444)</f>
        <v>0.29734219269102991</v>
      </c>
      <c r="Z1444" s="9">
        <f>IF(V1444="","",V1444/$T1444)</f>
        <v>0.21096345514950168</v>
      </c>
      <c r="AA1444" s="9">
        <f>IF(W1444="","",W1444/$T1444)</f>
        <v>0</v>
      </c>
      <c r="AB1444" s="9">
        <f>IF(X1444="","",X1444/$T1444)</f>
        <v>0.49169435215946838</v>
      </c>
      <c r="AC1444" s="21"/>
      <c r="AD1444" s="1" t="s">
        <v>4688</v>
      </c>
      <c r="AE1444" s="1">
        <v>2017</v>
      </c>
      <c r="AF1444" s="1"/>
      <c r="AG1444" s="1"/>
      <c r="AH1444" s="12" t="s">
        <v>2486</v>
      </c>
      <c r="AI1444" s="1"/>
      <c r="AJ1444" s="32" t="str">
        <f>IF(AE1444&lt;&gt;AE1443,"1",IF(C1444&gt;C1443,AJ1443+1,"1"))</f>
        <v>1</v>
      </c>
      <c r="AK1444" s="10" t="str">
        <f>IF(G1444="Top",AJ1444*1,IF(G1444="Bottom",AJ1444+10,""))</f>
        <v/>
      </c>
      <c r="AL1444" s="11" t="s">
        <v>4689</v>
      </c>
      <c r="AM1444" s="14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</row>
    <row r="1445" spans="1:73" s="11" customFormat="1" ht="11.25" hidden="1" x14ac:dyDescent="0.2">
      <c r="A1445" s="1">
        <v>49</v>
      </c>
      <c r="B1445" s="12" t="s">
        <v>12</v>
      </c>
      <c r="C1445" s="24">
        <v>42968</v>
      </c>
      <c r="D1445" s="1"/>
      <c r="E1445" s="20"/>
      <c r="F1445" s="1"/>
      <c r="G1445" s="1" t="s">
        <v>13</v>
      </c>
      <c r="H1445" s="5"/>
      <c r="I1445" s="6"/>
      <c r="J1445" s="6"/>
      <c r="K1445" s="6"/>
      <c r="L1445" s="6" t="str">
        <f>IF(H1445="","",IF(K1445="","",K1445/H1445))</f>
        <v/>
      </c>
      <c r="M1445" s="1"/>
      <c r="N1445" s="20"/>
      <c r="O1445" s="13"/>
      <c r="P1445" s="1"/>
      <c r="Q1445" s="20"/>
      <c r="R1445" s="13"/>
      <c r="S1445" s="6">
        <v>0.15</v>
      </c>
      <c r="T1445" s="6">
        <v>1.8099999999999998</v>
      </c>
      <c r="U1445" s="6">
        <v>0.36</v>
      </c>
      <c r="V1445" s="6">
        <v>0.32</v>
      </c>
      <c r="W1445" s="6">
        <v>0</v>
      </c>
      <c r="X1445" s="6">
        <f>IF(T1445="","",T1445-U1445-V1445-W1445)</f>
        <v>1.1299999999999997</v>
      </c>
      <c r="Y1445" s="9">
        <f>IF(U1445="","",U1445/$T1445)</f>
        <v>0.19889502762430941</v>
      </c>
      <c r="Z1445" s="9">
        <f>IF(V1445="","",V1445/$T1445)</f>
        <v>0.17679558011049726</v>
      </c>
      <c r="AA1445" s="9">
        <f>IF(W1445="","",W1445/$T1445)</f>
        <v>0</v>
      </c>
      <c r="AB1445" s="9">
        <f>IF(X1445="","",X1445/$T1445)</f>
        <v>0.62430939226519322</v>
      </c>
      <c r="AC1445" s="21"/>
      <c r="AD1445" s="1" t="s">
        <v>4690</v>
      </c>
      <c r="AE1445" s="1">
        <v>2017</v>
      </c>
      <c r="AF1445" s="1"/>
      <c r="AG1445" s="1"/>
      <c r="AH1445" s="12" t="s">
        <v>2486</v>
      </c>
      <c r="AI1445" s="1"/>
      <c r="AJ1445" s="32" t="str">
        <f>IF(AE1445&lt;&gt;AE1444,"1",IF(C1445&gt;C1444,AJ1444+1,"1"))</f>
        <v>1</v>
      </c>
      <c r="AK1445" s="10" t="str">
        <f>IF(G1445="Top",AJ1445*1,IF(G1445="Bottom",AJ1445+10,""))</f>
        <v/>
      </c>
      <c r="AL1445" s="11" t="s">
        <v>4691</v>
      </c>
      <c r="AM1445" s="14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</row>
    <row r="1446" spans="1:73" s="11" customFormat="1" ht="11.25" hidden="1" x14ac:dyDescent="0.2">
      <c r="A1446" s="1">
        <v>49</v>
      </c>
      <c r="B1446" s="12" t="s">
        <v>12</v>
      </c>
      <c r="C1446" s="24">
        <v>42968</v>
      </c>
      <c r="D1446" s="1"/>
      <c r="E1446" s="20"/>
      <c r="F1446" s="1"/>
      <c r="G1446" s="1" t="s">
        <v>13</v>
      </c>
      <c r="H1446" s="5"/>
      <c r="I1446" s="6"/>
      <c r="J1446" s="6"/>
      <c r="K1446" s="6"/>
      <c r="L1446" s="6" t="str">
        <f>IF(H1446="","",IF(K1446="","",K1446/H1446))</f>
        <v/>
      </c>
      <c r="M1446" s="1"/>
      <c r="N1446" s="20"/>
      <c r="O1446" s="13"/>
      <c r="P1446" s="1"/>
      <c r="Q1446" s="20"/>
      <c r="R1446" s="13"/>
      <c r="S1446" s="6">
        <v>4.433209896552387E-2</v>
      </c>
      <c r="T1446" s="6">
        <v>6.45</v>
      </c>
      <c r="U1446" s="6">
        <v>1.95</v>
      </c>
      <c r="V1446" s="6">
        <v>0.35</v>
      </c>
      <c r="W1446" s="6">
        <v>0</v>
      </c>
      <c r="X1446" s="6">
        <f>IF(T1446="","",T1446-U1446-V1446-W1446)</f>
        <v>4.1500000000000004</v>
      </c>
      <c r="Y1446" s="9">
        <f>IF(U1446="","",U1446/$T1446)</f>
        <v>0.30232558139534882</v>
      </c>
      <c r="Z1446" s="9">
        <f>IF(V1446="","",V1446/$T1446)</f>
        <v>5.4263565891472861E-2</v>
      </c>
      <c r="AA1446" s="9">
        <f>IF(W1446="","",W1446/$T1446)</f>
        <v>0</v>
      </c>
      <c r="AB1446" s="9">
        <f>IF(X1446="","",X1446/$T1446)</f>
        <v>0.64341085271317833</v>
      </c>
      <c r="AC1446" s="21"/>
      <c r="AD1446" s="1" t="s">
        <v>4692</v>
      </c>
      <c r="AE1446" s="1">
        <v>2017</v>
      </c>
      <c r="AF1446" s="1"/>
      <c r="AG1446" s="1"/>
      <c r="AH1446" s="12" t="s">
        <v>2486</v>
      </c>
      <c r="AI1446" s="1"/>
      <c r="AJ1446" s="32" t="str">
        <f>IF(AE1446&lt;&gt;AE1445,"1",IF(C1446&gt;C1445,AJ1445+1,"1"))</f>
        <v>1</v>
      </c>
      <c r="AK1446" s="10" t="str">
        <f>IF(G1446="Top",AJ1446*1,IF(G1446="Bottom",AJ1446+10,""))</f>
        <v/>
      </c>
      <c r="AL1446" s="11" t="s">
        <v>301</v>
      </c>
      <c r="AM1446" s="14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</row>
    <row r="1447" spans="1:73" s="11" customFormat="1" ht="11.25" hidden="1" x14ac:dyDescent="0.2">
      <c r="A1447" s="1">
        <v>49</v>
      </c>
      <c r="B1447" s="12" t="s">
        <v>12</v>
      </c>
      <c r="C1447" s="24">
        <v>42968</v>
      </c>
      <c r="D1447" s="1"/>
      <c r="E1447" s="20"/>
      <c r="F1447" s="1"/>
      <c r="G1447" s="1" t="s">
        <v>13</v>
      </c>
      <c r="H1447" s="5"/>
      <c r="I1447" s="6"/>
      <c r="J1447" s="6"/>
      <c r="K1447" s="6"/>
      <c r="L1447" s="6" t="str">
        <f>IF(H1447="","",IF(K1447="","",K1447/H1447))</f>
        <v/>
      </c>
      <c r="M1447" s="1"/>
      <c r="N1447" s="20"/>
      <c r="O1447" s="13"/>
      <c r="P1447" s="1"/>
      <c r="Q1447" s="20"/>
      <c r="R1447" s="13"/>
      <c r="S1447" s="6">
        <v>0.15</v>
      </c>
      <c r="T1447" s="6">
        <v>4.6000000000000005</v>
      </c>
      <c r="U1447" s="6">
        <v>0.15</v>
      </c>
      <c r="V1447" s="6">
        <v>0.09</v>
      </c>
      <c r="W1447" s="6">
        <v>0</v>
      </c>
      <c r="X1447" s="6">
        <f>IF(T1447="","",T1447-U1447-V1447-W1447)</f>
        <v>4.3600000000000003</v>
      </c>
      <c r="Y1447" s="9">
        <f>IF(U1447="","",U1447/$T1447)</f>
        <v>3.2608695652173905E-2</v>
      </c>
      <c r="Z1447" s="9">
        <f>IF(V1447="","",V1447/$T1447)</f>
        <v>1.9565217391304346E-2</v>
      </c>
      <c r="AA1447" s="9">
        <f>IF(W1447="","",W1447/$T1447)</f>
        <v>0</v>
      </c>
      <c r="AB1447" s="9">
        <f>IF(X1447="","",X1447/$T1447)</f>
        <v>0.94782608695652171</v>
      </c>
      <c r="AC1447" s="21"/>
      <c r="AD1447" s="1" t="s">
        <v>4693</v>
      </c>
      <c r="AE1447" s="1">
        <v>2017</v>
      </c>
      <c r="AF1447" s="1"/>
      <c r="AG1447" s="1"/>
      <c r="AH1447" s="12" t="s">
        <v>2486</v>
      </c>
      <c r="AI1447" s="1"/>
      <c r="AJ1447" s="32" t="str">
        <f>IF(AE1447&lt;&gt;AE1446,"1",IF(C1447&gt;C1446,AJ1446+1,"1"))</f>
        <v>1</v>
      </c>
      <c r="AK1447" s="10" t="str">
        <f>IF(G1447="Top",AJ1447*1,IF(G1447="Bottom",AJ1447+10,""))</f>
        <v/>
      </c>
      <c r="AL1447" s="11" t="s">
        <v>300</v>
      </c>
      <c r="AM1447" s="14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</row>
    <row r="1448" spans="1:73" s="11" customFormat="1" ht="11.25" hidden="1" x14ac:dyDescent="0.2">
      <c r="A1448" s="1">
        <v>49</v>
      </c>
      <c r="B1448" s="12" t="s">
        <v>12</v>
      </c>
      <c r="C1448" s="24">
        <v>42968</v>
      </c>
      <c r="D1448" s="1"/>
      <c r="E1448" s="20"/>
      <c r="F1448" s="1"/>
      <c r="G1448" s="1" t="s">
        <v>13</v>
      </c>
      <c r="H1448" s="5"/>
      <c r="I1448" s="6"/>
      <c r="J1448" s="6"/>
      <c r="K1448" s="6"/>
      <c r="L1448" s="6" t="str">
        <f>IF(H1448="","",IF(K1448="","",K1448/H1448))</f>
        <v/>
      </c>
      <c r="M1448" s="1"/>
      <c r="N1448" s="20"/>
      <c r="O1448" s="13"/>
      <c r="P1448" s="1"/>
      <c r="Q1448" s="20"/>
      <c r="R1448" s="13"/>
      <c r="S1448" s="6">
        <v>5.879337189010652E-2</v>
      </c>
      <c r="T1448" s="6">
        <v>7.09</v>
      </c>
      <c r="U1448" s="6">
        <v>0.66</v>
      </c>
      <c r="V1448" s="6">
        <v>1.41</v>
      </c>
      <c r="W1448" s="6">
        <v>0</v>
      </c>
      <c r="X1448" s="6">
        <f>IF(T1448="","",T1448-U1448-V1448-W1448)</f>
        <v>5.0199999999999996</v>
      </c>
      <c r="Y1448" s="9">
        <f>IF(U1448="","",U1448/$T1448)</f>
        <v>9.3088857545839218E-2</v>
      </c>
      <c r="Z1448" s="9">
        <f>IF(V1448="","",V1448/$T1448)</f>
        <v>0.19887165021156558</v>
      </c>
      <c r="AA1448" s="9">
        <f>IF(W1448="","",W1448/$T1448)</f>
        <v>0</v>
      </c>
      <c r="AB1448" s="9">
        <f>IF(X1448="","",X1448/$T1448)</f>
        <v>0.7080394922425951</v>
      </c>
      <c r="AC1448" s="21"/>
      <c r="AD1448" s="1" t="s">
        <v>4694</v>
      </c>
      <c r="AE1448" s="1">
        <v>2017</v>
      </c>
      <c r="AF1448" s="1"/>
      <c r="AG1448" s="1"/>
      <c r="AH1448" s="12" t="s">
        <v>2486</v>
      </c>
      <c r="AI1448" s="1"/>
      <c r="AJ1448" s="32" t="str">
        <f>IF(AE1448&lt;&gt;AE1447,"1",IF(C1448&gt;C1447,AJ1447+1,"1"))</f>
        <v>1</v>
      </c>
      <c r="AK1448" s="10" t="str">
        <f>IF(G1448="Top",AJ1448*1,IF(G1448="Bottom",AJ1448+10,""))</f>
        <v/>
      </c>
      <c r="AL1448" s="11" t="s">
        <v>302</v>
      </c>
      <c r="AM1448" s="14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</row>
    <row r="1449" spans="1:73" s="11" customFormat="1" ht="11.25" hidden="1" x14ac:dyDescent="0.2">
      <c r="A1449" s="1">
        <v>49</v>
      </c>
      <c r="B1449" s="12" t="s">
        <v>12</v>
      </c>
      <c r="C1449" s="24">
        <v>42968</v>
      </c>
      <c r="D1449" s="1"/>
      <c r="E1449" s="20"/>
      <c r="F1449" s="1"/>
      <c r="G1449" s="1" t="s">
        <v>13</v>
      </c>
      <c r="H1449" s="5"/>
      <c r="I1449" s="6"/>
      <c r="J1449" s="6"/>
      <c r="K1449" s="6"/>
      <c r="L1449" s="6" t="str">
        <f>IF(H1449="","",IF(K1449="","",K1449/H1449))</f>
        <v/>
      </c>
      <c r="M1449" s="1"/>
      <c r="N1449" s="20"/>
      <c r="O1449" s="13"/>
      <c r="P1449" s="1"/>
      <c r="Q1449" s="20"/>
      <c r="R1449" s="13"/>
      <c r="S1449" s="6">
        <v>0.15</v>
      </c>
      <c r="T1449" s="6">
        <v>1.73</v>
      </c>
      <c r="U1449" s="6">
        <v>0.44</v>
      </c>
      <c r="V1449" s="6">
        <v>0.08</v>
      </c>
      <c r="W1449" s="6">
        <v>0</v>
      </c>
      <c r="X1449" s="6">
        <f>IF(T1449="","",T1449-U1449-V1449-W1449)</f>
        <v>1.21</v>
      </c>
      <c r="Y1449" s="9">
        <f>IF(U1449="","",U1449/$T1449)</f>
        <v>0.25433526011560692</v>
      </c>
      <c r="Z1449" s="9">
        <f>IF(V1449="","",V1449/$T1449)</f>
        <v>4.6242774566473993E-2</v>
      </c>
      <c r="AA1449" s="9">
        <f>IF(W1449="","",W1449/$T1449)</f>
        <v>0</v>
      </c>
      <c r="AB1449" s="9">
        <f>IF(X1449="","",X1449/$T1449)</f>
        <v>0.69942196531791911</v>
      </c>
      <c r="AC1449" s="21"/>
      <c r="AD1449" s="1"/>
      <c r="AE1449" s="1">
        <v>2017</v>
      </c>
      <c r="AF1449" s="1"/>
      <c r="AG1449" s="1"/>
      <c r="AH1449" s="12" t="s">
        <v>2486</v>
      </c>
      <c r="AI1449" s="1"/>
      <c r="AJ1449" s="32" t="str">
        <f>IF(AE1449&lt;&gt;AE1448,"1",IF(C1449&gt;C1448,AJ1448+1,"1"))</f>
        <v>1</v>
      </c>
      <c r="AK1449" s="10" t="str">
        <f>IF(G1449="Top",AJ1449*1,IF(G1449="Bottom",AJ1449+10,""))</f>
        <v/>
      </c>
      <c r="AL1449" s="11" t="s">
        <v>4695</v>
      </c>
      <c r="AM1449" s="14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</row>
    <row r="1450" spans="1:73" s="11" customFormat="1" ht="11.25" x14ac:dyDescent="0.2">
      <c r="A1450" s="1">
        <v>49</v>
      </c>
      <c r="B1450" s="12" t="s">
        <v>12</v>
      </c>
      <c r="C1450" s="24">
        <v>42968</v>
      </c>
      <c r="D1450" s="1">
        <v>12.5</v>
      </c>
      <c r="E1450" s="39">
        <v>3.55</v>
      </c>
      <c r="F1450" s="1">
        <v>1.5</v>
      </c>
      <c r="G1450" s="1" t="s">
        <v>4</v>
      </c>
      <c r="H1450" s="5">
        <v>2.9899999999999999E-2</v>
      </c>
      <c r="I1450" s="6">
        <v>7.0000000000000001E-3</v>
      </c>
      <c r="J1450" s="6">
        <v>2.1999999999999999E-2</v>
      </c>
      <c r="K1450" s="6">
        <v>0.23400000000000001</v>
      </c>
      <c r="L1450" s="6">
        <f>IF(H1450="","",IF(K1450="","",K1450/H1450))</f>
        <v>7.8260869565217401</v>
      </c>
      <c r="M1450" s="1">
        <v>5</v>
      </c>
      <c r="N1450" s="20">
        <v>7.78</v>
      </c>
      <c r="O1450" s="13">
        <v>297.5</v>
      </c>
      <c r="P1450" s="1"/>
      <c r="Q1450" s="39">
        <v>4.7</v>
      </c>
      <c r="R1450" s="13"/>
      <c r="S1450" s="6">
        <v>0.15</v>
      </c>
      <c r="T1450" s="6">
        <v>1.73</v>
      </c>
      <c r="U1450" s="6">
        <v>0.44</v>
      </c>
      <c r="V1450" s="6">
        <v>0.08</v>
      </c>
      <c r="W1450" s="6">
        <v>0</v>
      </c>
      <c r="X1450" s="6">
        <f>IF(T1450="","",T1450-U1450-V1450-W1450)</f>
        <v>1.21</v>
      </c>
      <c r="Y1450" s="9">
        <f>IF(U1450="","",U1450/$T1450)</f>
        <v>0.25433526011560692</v>
      </c>
      <c r="Z1450" s="9">
        <f>IF(V1450="","",V1450/$T1450)</f>
        <v>4.6242774566473993E-2</v>
      </c>
      <c r="AA1450" s="9">
        <f>IF(W1450="","",W1450/$T1450)</f>
        <v>0</v>
      </c>
      <c r="AB1450" s="9">
        <f>IF(X1450="","",X1450/$T1450)</f>
        <v>0.69942196531791911</v>
      </c>
      <c r="AC1450" s="21"/>
      <c r="AD1450" s="1"/>
      <c r="AE1450" s="1">
        <v>2017</v>
      </c>
      <c r="AF1450" s="1">
        <v>27</v>
      </c>
      <c r="AG1450" s="1">
        <v>29</v>
      </c>
      <c r="AH1450" s="12" t="s">
        <v>2486</v>
      </c>
      <c r="AI1450" s="1"/>
      <c r="AJ1450" s="32" t="str">
        <f>IF(AE1450&lt;&gt;AE1449,"1",IF(C1450&gt;C1449,AJ1449+1,"1"))</f>
        <v>1</v>
      </c>
      <c r="AK1450" s="10">
        <v>4</v>
      </c>
      <c r="AL1450" s="11" t="s">
        <v>4696</v>
      </c>
      <c r="AM1450" s="14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</row>
    <row r="1451" spans="1:73" s="11" customFormat="1" ht="11.25" hidden="1" x14ac:dyDescent="0.2">
      <c r="A1451" s="1">
        <v>49</v>
      </c>
      <c r="B1451" s="12" t="s">
        <v>12</v>
      </c>
      <c r="C1451" s="24">
        <v>42970</v>
      </c>
      <c r="D1451" s="1"/>
      <c r="E1451" s="20"/>
      <c r="F1451" s="1"/>
      <c r="G1451" s="1" t="s">
        <v>13</v>
      </c>
      <c r="H1451" s="5"/>
      <c r="I1451" s="6"/>
      <c r="J1451" s="6"/>
      <c r="K1451" s="6"/>
      <c r="L1451" s="6" t="str">
        <f>IF(H1451="","",IF(K1451="","",K1451/H1451))</f>
        <v/>
      </c>
      <c r="M1451" s="1"/>
      <c r="N1451" s="20"/>
      <c r="O1451" s="13"/>
      <c r="P1451" s="1"/>
      <c r="Q1451" s="20"/>
      <c r="R1451" s="13"/>
      <c r="S1451" s="6">
        <v>0.15</v>
      </c>
      <c r="T1451" s="6">
        <v>4.9400000000000004</v>
      </c>
      <c r="U1451" s="6">
        <v>0.6</v>
      </c>
      <c r="V1451" s="6">
        <v>0.35</v>
      </c>
      <c r="W1451" s="6">
        <v>0</v>
      </c>
      <c r="X1451" s="6">
        <f>IF(T1451="","",T1451-U1451-V1451-W1451)</f>
        <v>3.9900000000000007</v>
      </c>
      <c r="Y1451" s="9">
        <f>IF(U1451="","",U1451/$T1451)</f>
        <v>0.12145748987854249</v>
      </c>
      <c r="Z1451" s="9">
        <f>IF(V1451="","",V1451/$T1451)</f>
        <v>7.0850202429149786E-2</v>
      </c>
      <c r="AA1451" s="9">
        <f>IF(W1451="","",W1451/$T1451)</f>
        <v>0</v>
      </c>
      <c r="AB1451" s="9">
        <f>IF(X1451="","",X1451/$T1451)</f>
        <v>0.80769230769230771</v>
      </c>
      <c r="AC1451" s="21"/>
      <c r="AD1451" s="1" t="s">
        <v>4733</v>
      </c>
      <c r="AE1451" s="1">
        <v>2017</v>
      </c>
      <c r="AF1451" s="1"/>
      <c r="AG1451" s="1"/>
      <c r="AH1451" s="12" t="s">
        <v>2486</v>
      </c>
      <c r="AI1451" s="1"/>
      <c r="AJ1451" s="32">
        <f>IF(AE1451&lt;&gt;AE1450,"1",IF(C1451&gt;C1450,AJ1450+1,"1"))</f>
        <v>2</v>
      </c>
      <c r="AK1451" s="10" t="str">
        <f>IF(G1451="Top",AJ1451*1,IF(G1451="Bottom",AJ1451+10,""))</f>
        <v/>
      </c>
      <c r="AL1451" s="11" t="s">
        <v>2487</v>
      </c>
      <c r="AM1451" s="14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</row>
    <row r="1452" spans="1:73" s="11" customFormat="1" ht="11.25" hidden="1" x14ac:dyDescent="0.2">
      <c r="A1452" s="1">
        <v>49</v>
      </c>
      <c r="B1452" s="12" t="s">
        <v>12</v>
      </c>
      <c r="C1452" s="24">
        <v>42970</v>
      </c>
      <c r="D1452" s="1"/>
      <c r="E1452" s="20"/>
      <c r="F1452" s="1"/>
      <c r="G1452" s="1" t="s">
        <v>13</v>
      </c>
      <c r="H1452" s="5"/>
      <c r="I1452" s="6"/>
      <c r="J1452" s="6"/>
      <c r="K1452" s="6"/>
      <c r="L1452" s="6" t="str">
        <f>IF(H1452="","",IF(K1452="","",K1452/H1452))</f>
        <v/>
      </c>
      <c r="M1452" s="1"/>
      <c r="N1452" s="20"/>
      <c r="O1452" s="13"/>
      <c r="P1452" s="1"/>
      <c r="Q1452" s="20"/>
      <c r="R1452" s="13"/>
      <c r="S1452" s="6">
        <v>0.15</v>
      </c>
      <c r="T1452" s="6">
        <v>1.9900000000000002</v>
      </c>
      <c r="U1452" s="6">
        <v>0.38</v>
      </c>
      <c r="V1452" s="6">
        <v>0.27</v>
      </c>
      <c r="W1452" s="6">
        <v>0</v>
      </c>
      <c r="X1452" s="6">
        <f>IF(T1452="","",T1452-U1452-V1452-W1452)</f>
        <v>1.3400000000000003</v>
      </c>
      <c r="Y1452" s="9">
        <f>IF(U1452="","",U1452/$T1452)</f>
        <v>0.19095477386934673</v>
      </c>
      <c r="Z1452" s="9">
        <f>IF(V1452="","",V1452/$T1452)</f>
        <v>0.135678391959799</v>
      </c>
      <c r="AA1452" s="9">
        <f>IF(W1452="","",W1452/$T1452)</f>
        <v>0</v>
      </c>
      <c r="AB1452" s="9">
        <f>IF(X1452="","",X1452/$T1452)</f>
        <v>0.6733668341708543</v>
      </c>
      <c r="AC1452" s="21"/>
      <c r="AD1452" s="1" t="s">
        <v>4734</v>
      </c>
      <c r="AE1452" s="1">
        <v>2017</v>
      </c>
      <c r="AF1452" s="1"/>
      <c r="AG1452" s="1"/>
      <c r="AH1452" s="12" t="s">
        <v>2486</v>
      </c>
      <c r="AI1452" s="1"/>
      <c r="AJ1452" s="32" t="str">
        <f>IF(AE1452&lt;&gt;AE1451,"1",IF(C1452&gt;C1451,AJ1451+1,"1"))</f>
        <v>1</v>
      </c>
      <c r="AK1452" s="10" t="str">
        <f>IF(G1452="Top",AJ1452*1,IF(G1452="Bottom",AJ1452+10,""))</f>
        <v/>
      </c>
      <c r="AL1452" s="11" t="s">
        <v>16</v>
      </c>
      <c r="AM1452" s="14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</row>
    <row r="1453" spans="1:73" s="11" customFormat="1" ht="11.25" hidden="1" x14ac:dyDescent="0.2">
      <c r="A1453" s="1">
        <v>49</v>
      </c>
      <c r="B1453" s="12" t="s">
        <v>12</v>
      </c>
      <c r="C1453" s="24">
        <v>42970</v>
      </c>
      <c r="D1453" s="1"/>
      <c r="E1453" s="20"/>
      <c r="F1453" s="1"/>
      <c r="G1453" s="1" t="s">
        <v>13</v>
      </c>
      <c r="H1453" s="5"/>
      <c r="I1453" s="6"/>
      <c r="J1453" s="6"/>
      <c r="K1453" s="6"/>
      <c r="L1453" s="6" t="str">
        <f>IF(H1453="","",IF(K1453="","",K1453/H1453))</f>
        <v/>
      </c>
      <c r="M1453" s="1"/>
      <c r="N1453" s="20"/>
      <c r="O1453" s="13"/>
      <c r="P1453" s="1"/>
      <c r="Q1453" s="20"/>
      <c r="R1453" s="13"/>
      <c r="S1453" s="6">
        <v>0.15</v>
      </c>
      <c r="T1453" s="6">
        <v>3.42</v>
      </c>
      <c r="U1453" s="6">
        <v>0.45</v>
      </c>
      <c r="V1453" s="6">
        <v>0.53</v>
      </c>
      <c r="W1453" s="6">
        <v>0</v>
      </c>
      <c r="X1453" s="6">
        <f>IF(T1453="","",T1453-U1453-V1453-W1453)</f>
        <v>2.4399999999999995</v>
      </c>
      <c r="Y1453" s="9">
        <f>IF(U1453="","",U1453/$T1453)</f>
        <v>0.13157894736842105</v>
      </c>
      <c r="Z1453" s="9">
        <f>IF(V1453="","",V1453/$T1453)</f>
        <v>0.15497076023391815</v>
      </c>
      <c r="AA1453" s="9">
        <f>IF(W1453="","",W1453/$T1453)</f>
        <v>0</v>
      </c>
      <c r="AB1453" s="9">
        <f>IF(X1453="","",X1453/$T1453)</f>
        <v>0.71345029239766067</v>
      </c>
      <c r="AC1453" s="21"/>
      <c r="AD1453" s="1" t="s">
        <v>4735</v>
      </c>
      <c r="AE1453" s="1">
        <v>2017</v>
      </c>
      <c r="AF1453" s="1"/>
      <c r="AG1453" s="1"/>
      <c r="AH1453" s="12" t="s">
        <v>2486</v>
      </c>
      <c r="AI1453" s="1"/>
      <c r="AJ1453" s="32" t="str">
        <f>IF(AE1453&lt;&gt;AE1452,"1",IF(C1453&gt;C1452,AJ1452+1,"1"))</f>
        <v>1</v>
      </c>
      <c r="AK1453" s="10" t="str">
        <f>IF(G1453="Top",AJ1453*1,IF(G1453="Bottom",AJ1453+10,""))</f>
        <v/>
      </c>
      <c r="AL1453" s="11" t="s">
        <v>1689</v>
      </c>
      <c r="AM1453" s="14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</row>
    <row r="1454" spans="1:73" s="11" customFormat="1" ht="11.25" hidden="1" x14ac:dyDescent="0.2">
      <c r="A1454" s="1">
        <v>49</v>
      </c>
      <c r="B1454" s="12" t="s">
        <v>12</v>
      </c>
      <c r="C1454" s="24">
        <v>42977</v>
      </c>
      <c r="D1454" s="1"/>
      <c r="E1454" s="20"/>
      <c r="F1454" s="1"/>
      <c r="G1454" s="1" t="s">
        <v>13</v>
      </c>
      <c r="H1454" s="5"/>
      <c r="I1454" s="6"/>
      <c r="J1454" s="6"/>
      <c r="K1454" s="6"/>
      <c r="L1454" s="6" t="str">
        <f>IF(H1454="","",IF(K1454="","",K1454/H1454))</f>
        <v/>
      </c>
      <c r="M1454" s="1"/>
      <c r="N1454" s="20"/>
      <c r="O1454" s="13"/>
      <c r="P1454" s="1"/>
      <c r="Q1454" s="20"/>
      <c r="R1454" s="13"/>
      <c r="S1454" s="6">
        <v>0.15</v>
      </c>
      <c r="T1454" s="6">
        <v>3.68</v>
      </c>
      <c r="U1454" s="6">
        <v>0.86</v>
      </c>
      <c r="V1454" s="6">
        <v>0.18</v>
      </c>
      <c r="W1454" s="6">
        <v>0</v>
      </c>
      <c r="X1454" s="6">
        <f>IF(T1454="","",T1454-U1454-V1454-W1454)</f>
        <v>2.64</v>
      </c>
      <c r="Y1454" s="9">
        <f>IF(U1454="","",U1454/$T1454)</f>
        <v>0.23369565217391303</v>
      </c>
      <c r="Z1454" s="9">
        <f>IF(V1454="","",V1454/$T1454)</f>
        <v>4.8913043478260865E-2</v>
      </c>
      <c r="AA1454" s="9">
        <f>IF(W1454="","",W1454/$T1454)</f>
        <v>0</v>
      </c>
      <c r="AB1454" s="9">
        <f>IF(X1454="","",X1454/$T1454)</f>
        <v>0.71739130434782605</v>
      </c>
      <c r="AC1454" s="21"/>
      <c r="AD1454" s="1" t="s">
        <v>4902</v>
      </c>
      <c r="AE1454" s="1">
        <v>2017</v>
      </c>
      <c r="AF1454" s="1"/>
      <c r="AG1454" s="1"/>
      <c r="AH1454" s="12" t="s">
        <v>2486</v>
      </c>
      <c r="AI1454" s="1"/>
      <c r="AJ1454" s="32">
        <f>IF(AE1454&lt;&gt;AE1453,"1",IF(C1454&gt;C1453,AJ1453+1,"1"))</f>
        <v>2</v>
      </c>
      <c r="AK1454" s="10" t="str">
        <f>IF(G1454="Top",AJ1454*1,IF(G1454="Bottom",AJ1454+10,""))</f>
        <v/>
      </c>
      <c r="AL1454" s="11" t="s">
        <v>4522</v>
      </c>
      <c r="AM1454" s="14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</row>
    <row r="1455" spans="1:73" s="11" customFormat="1" ht="11.25" hidden="1" x14ac:dyDescent="0.2">
      <c r="A1455" s="1">
        <v>49</v>
      </c>
      <c r="B1455" s="12" t="s">
        <v>12</v>
      </c>
      <c r="C1455" s="24">
        <v>42977</v>
      </c>
      <c r="D1455" s="1"/>
      <c r="E1455" s="20"/>
      <c r="F1455" s="1"/>
      <c r="G1455" s="1" t="s">
        <v>13</v>
      </c>
      <c r="H1455" s="5"/>
      <c r="I1455" s="6"/>
      <c r="J1455" s="6"/>
      <c r="K1455" s="6"/>
      <c r="L1455" s="6" t="str">
        <f>IF(H1455="","",IF(K1455="","",K1455/H1455))</f>
        <v/>
      </c>
      <c r="M1455" s="1"/>
      <c r="N1455" s="20"/>
      <c r="O1455" s="13"/>
      <c r="P1455" s="1"/>
      <c r="Q1455" s="20"/>
      <c r="R1455" s="13"/>
      <c r="S1455" s="6">
        <v>0.15</v>
      </c>
      <c r="T1455" s="6">
        <v>2.2000000000000002</v>
      </c>
      <c r="U1455" s="6">
        <v>0.06</v>
      </c>
      <c r="V1455" s="6">
        <v>0.52</v>
      </c>
      <c r="W1455" s="6">
        <v>0</v>
      </c>
      <c r="X1455" s="6">
        <f>IF(T1455="","",T1455-U1455-V1455-W1455)</f>
        <v>1.62</v>
      </c>
      <c r="Y1455" s="9">
        <f>IF(U1455="","",U1455/$T1455)</f>
        <v>2.7272727272727268E-2</v>
      </c>
      <c r="Z1455" s="9">
        <f>IF(V1455="","",V1455/$T1455)</f>
        <v>0.23636363636363636</v>
      </c>
      <c r="AA1455" s="9">
        <f>IF(W1455="","",W1455/$T1455)</f>
        <v>0</v>
      </c>
      <c r="AB1455" s="9">
        <f>IF(X1455="","",X1455/$T1455)</f>
        <v>0.73636363636363633</v>
      </c>
      <c r="AC1455" s="21"/>
      <c r="AD1455" s="1" t="s">
        <v>4903</v>
      </c>
      <c r="AE1455" s="1">
        <v>2017</v>
      </c>
      <c r="AF1455" s="1"/>
      <c r="AG1455" s="1"/>
      <c r="AH1455" s="12" t="s">
        <v>2486</v>
      </c>
      <c r="AI1455" s="1"/>
      <c r="AJ1455" s="32" t="str">
        <f>IF(AE1455&lt;&gt;AE1454,"1",IF(C1455&gt;C1454,AJ1454+1,"1"))</f>
        <v>1</v>
      </c>
      <c r="AK1455" s="10" t="str">
        <f>IF(G1455="Top",AJ1455*1,IF(G1455="Bottom",AJ1455+10,""))</f>
        <v/>
      </c>
      <c r="AL1455" s="11" t="s">
        <v>4523</v>
      </c>
      <c r="AM1455" s="14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</row>
    <row r="1456" spans="1:73" s="11" customFormat="1" ht="11.25" hidden="1" x14ac:dyDescent="0.2">
      <c r="A1456" s="1">
        <v>49</v>
      </c>
      <c r="B1456" s="12" t="s">
        <v>12</v>
      </c>
      <c r="C1456" s="24">
        <v>42977</v>
      </c>
      <c r="D1456" s="1"/>
      <c r="E1456" s="20"/>
      <c r="F1456" s="1"/>
      <c r="G1456" s="1" t="s">
        <v>13</v>
      </c>
      <c r="H1456" s="5"/>
      <c r="I1456" s="6"/>
      <c r="J1456" s="6"/>
      <c r="K1456" s="6"/>
      <c r="L1456" s="6" t="str">
        <f>IF(H1456="","",IF(K1456="","",K1456/H1456))</f>
        <v/>
      </c>
      <c r="M1456" s="1"/>
      <c r="N1456" s="20"/>
      <c r="O1456" s="13"/>
      <c r="P1456" s="1"/>
      <c r="Q1456" s="20"/>
      <c r="R1456" s="13"/>
      <c r="S1456" s="6">
        <v>0.15</v>
      </c>
      <c r="T1456" s="6">
        <v>15.87</v>
      </c>
      <c r="U1456" s="6">
        <v>0</v>
      </c>
      <c r="V1456" s="6">
        <v>2.61</v>
      </c>
      <c r="W1456" s="6">
        <v>2.04</v>
      </c>
      <c r="X1456" s="6">
        <f>IF(T1456="","",T1456-U1456-V1456-W1456)</f>
        <v>11.219999999999999</v>
      </c>
      <c r="Y1456" s="9">
        <f>IF(U1456="","",U1456/$T1456)</f>
        <v>0</v>
      </c>
      <c r="Z1456" s="9">
        <f>IF(V1456="","",V1456/$T1456)</f>
        <v>0.16446124763705103</v>
      </c>
      <c r="AA1456" s="9">
        <f>IF(W1456="","",W1456/$T1456)</f>
        <v>0.12854442344045369</v>
      </c>
      <c r="AB1456" s="9">
        <f>IF(X1456="","",X1456/$T1456)</f>
        <v>0.70699432892249525</v>
      </c>
      <c r="AC1456" s="21"/>
      <c r="AD1456" s="1" t="s">
        <v>4904</v>
      </c>
      <c r="AE1456" s="1">
        <v>2017</v>
      </c>
      <c r="AF1456" s="1"/>
      <c r="AG1456" s="1"/>
      <c r="AH1456" s="12" t="s">
        <v>2486</v>
      </c>
      <c r="AI1456" s="1"/>
      <c r="AJ1456" s="32" t="str">
        <f>IF(AE1456&lt;&gt;AE1455,"1",IF(C1456&gt;C1455,AJ1455+1,"1"))</f>
        <v>1</v>
      </c>
      <c r="AK1456" s="10" t="str">
        <f>IF(G1456="Top",AJ1456*1,IF(G1456="Bottom",AJ1456+10,""))</f>
        <v/>
      </c>
      <c r="AL1456" s="11" t="s">
        <v>1689</v>
      </c>
      <c r="AM1456" s="14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</row>
    <row r="1457" spans="1:73" s="11" customFormat="1" ht="11.25" hidden="1" x14ac:dyDescent="0.2">
      <c r="A1457" s="1">
        <v>49</v>
      </c>
      <c r="B1457" s="12" t="s">
        <v>12</v>
      </c>
      <c r="C1457" s="24">
        <v>42984</v>
      </c>
      <c r="D1457" s="1"/>
      <c r="E1457" s="20"/>
      <c r="F1457" s="1"/>
      <c r="G1457" s="1" t="s">
        <v>13</v>
      </c>
      <c r="H1457" s="5"/>
      <c r="I1457" s="6"/>
      <c r="J1457" s="6"/>
      <c r="K1457" s="6"/>
      <c r="L1457" s="6" t="str">
        <f>IF(H1457="","",IF(K1457="","",K1457/H1457))</f>
        <v/>
      </c>
      <c r="M1457" s="1"/>
      <c r="N1457" s="20"/>
      <c r="O1457" s="13"/>
      <c r="P1457" s="1"/>
      <c r="Q1457" s="20"/>
      <c r="R1457" s="13"/>
      <c r="S1457" s="6">
        <v>0.15</v>
      </c>
      <c r="T1457" s="6">
        <v>7.29</v>
      </c>
      <c r="U1457" s="6">
        <v>0</v>
      </c>
      <c r="V1457" s="6">
        <v>1.61</v>
      </c>
      <c r="W1457" s="6">
        <v>1.99</v>
      </c>
      <c r="X1457" s="6">
        <f>IF(T1457="","",T1457-U1457-V1457-W1457)</f>
        <v>3.6899999999999995</v>
      </c>
      <c r="Y1457" s="9">
        <f>IF(U1457="","",U1457/$T1457)</f>
        <v>0</v>
      </c>
      <c r="Z1457" s="9">
        <f>IF(V1457="","",V1457/$T1457)</f>
        <v>0.22085048010973937</v>
      </c>
      <c r="AA1457" s="9">
        <f>IF(W1457="","",W1457/$T1457)</f>
        <v>0.27297668038408779</v>
      </c>
      <c r="AB1457" s="9">
        <f>IF(X1457="","",X1457/$T1457)</f>
        <v>0.50617283950617276</v>
      </c>
      <c r="AC1457" s="21"/>
      <c r="AD1457" s="1" t="s">
        <v>5104</v>
      </c>
      <c r="AE1457" s="1">
        <v>2017</v>
      </c>
      <c r="AF1457" s="1"/>
      <c r="AG1457" s="1"/>
      <c r="AH1457" s="12" t="s">
        <v>2486</v>
      </c>
      <c r="AI1457" s="1"/>
      <c r="AJ1457" s="32">
        <f>IF(AE1457&lt;&gt;AE1456,"1",IF(C1457&gt;C1456,AJ1456+1,"1"))</f>
        <v>2</v>
      </c>
      <c r="AK1457" s="10" t="str">
        <f>IF(G1457="Top",AJ1457*1,IF(G1457="Bottom",AJ1457+10,""))</f>
        <v/>
      </c>
      <c r="AL1457" s="11" t="s">
        <v>4522</v>
      </c>
      <c r="AM1457" s="14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</row>
    <row r="1458" spans="1:73" s="11" customFormat="1" ht="11.25" hidden="1" x14ac:dyDescent="0.2">
      <c r="A1458" s="1">
        <v>49</v>
      </c>
      <c r="B1458" s="12" t="s">
        <v>12</v>
      </c>
      <c r="C1458" s="24">
        <v>42984</v>
      </c>
      <c r="D1458" s="1"/>
      <c r="E1458" s="20"/>
      <c r="F1458" s="1"/>
      <c r="G1458" s="1" t="s">
        <v>13</v>
      </c>
      <c r="H1458" s="5"/>
      <c r="I1458" s="6"/>
      <c r="J1458" s="6"/>
      <c r="K1458" s="6"/>
      <c r="L1458" s="6" t="str">
        <f>IF(H1458="","",IF(K1458="","",K1458/H1458))</f>
        <v/>
      </c>
      <c r="M1458" s="1"/>
      <c r="N1458" s="20"/>
      <c r="O1458" s="13"/>
      <c r="P1458" s="1"/>
      <c r="Q1458" s="20"/>
      <c r="R1458" s="13"/>
      <c r="S1458" s="6">
        <v>0.15</v>
      </c>
      <c r="T1458" s="6">
        <v>6.8</v>
      </c>
      <c r="U1458" s="6">
        <v>0</v>
      </c>
      <c r="V1458" s="6">
        <v>0.55000000000000004</v>
      </c>
      <c r="W1458" s="6">
        <v>1.78</v>
      </c>
      <c r="X1458" s="6">
        <f>IF(T1458="","",T1458-U1458-V1458-W1458)</f>
        <v>4.47</v>
      </c>
      <c r="Y1458" s="9">
        <f>IF(U1458="","",U1458/$T1458)</f>
        <v>0</v>
      </c>
      <c r="Z1458" s="9">
        <f>IF(V1458="","",V1458/$T1458)</f>
        <v>8.0882352941176475E-2</v>
      </c>
      <c r="AA1458" s="9">
        <f>IF(W1458="","",W1458/$T1458)</f>
        <v>0.26176470588235295</v>
      </c>
      <c r="AB1458" s="9">
        <f>IF(X1458="","",X1458/$T1458)</f>
        <v>0.65735294117647058</v>
      </c>
      <c r="AC1458" s="21"/>
      <c r="AD1458" s="1" t="s">
        <v>5105</v>
      </c>
      <c r="AE1458" s="1">
        <v>2017</v>
      </c>
      <c r="AF1458" s="1"/>
      <c r="AG1458" s="1"/>
      <c r="AH1458" s="12" t="s">
        <v>2486</v>
      </c>
      <c r="AI1458" s="1"/>
      <c r="AJ1458" s="32" t="str">
        <f>IF(AE1458&lt;&gt;AE1457,"1",IF(C1458&gt;C1457,AJ1457+1,"1"))</f>
        <v>1</v>
      </c>
      <c r="AK1458" s="10" t="str">
        <f>IF(G1458="Top",AJ1458*1,IF(G1458="Bottom",AJ1458+10,""))</f>
        <v/>
      </c>
      <c r="AL1458" s="11" t="s">
        <v>4523</v>
      </c>
      <c r="AM1458" s="14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</row>
    <row r="1459" spans="1:73" s="11" customFormat="1" ht="11.25" hidden="1" x14ac:dyDescent="0.2">
      <c r="A1459" s="1">
        <v>49</v>
      </c>
      <c r="B1459" s="12" t="s">
        <v>12</v>
      </c>
      <c r="C1459" s="24">
        <v>42984</v>
      </c>
      <c r="D1459" s="1"/>
      <c r="E1459" s="20"/>
      <c r="F1459" s="1"/>
      <c r="G1459" s="1" t="s">
        <v>13</v>
      </c>
      <c r="H1459" s="5"/>
      <c r="I1459" s="6"/>
      <c r="J1459" s="6"/>
      <c r="K1459" s="6"/>
      <c r="L1459" s="6" t="str">
        <f>IF(H1459="","",IF(K1459="","",K1459/H1459))</f>
        <v/>
      </c>
      <c r="M1459" s="1"/>
      <c r="N1459" s="20"/>
      <c r="O1459" s="13"/>
      <c r="P1459" s="1"/>
      <c r="Q1459" s="20"/>
      <c r="R1459" s="13"/>
      <c r="S1459" s="6">
        <v>0.15</v>
      </c>
      <c r="T1459" s="6">
        <v>8.06</v>
      </c>
      <c r="U1459" s="6">
        <v>0</v>
      </c>
      <c r="V1459" s="6">
        <v>0.67</v>
      </c>
      <c r="W1459" s="6">
        <v>2.4300000000000002</v>
      </c>
      <c r="X1459" s="6">
        <f>IF(T1459="","",T1459-U1459-V1459-W1459)</f>
        <v>4.9600000000000009</v>
      </c>
      <c r="Y1459" s="9">
        <f>IF(U1459="","",U1459/$T1459)</f>
        <v>0</v>
      </c>
      <c r="Z1459" s="9">
        <f>IF(V1459="","",V1459/$T1459)</f>
        <v>8.3126550868486346E-2</v>
      </c>
      <c r="AA1459" s="9">
        <f>IF(W1459="","",W1459/$T1459)</f>
        <v>0.30148883374689828</v>
      </c>
      <c r="AB1459" s="9">
        <f>IF(X1459="","",X1459/$T1459)</f>
        <v>0.61538461538461542</v>
      </c>
      <c r="AC1459" s="21"/>
      <c r="AD1459" s="1" t="s">
        <v>5106</v>
      </c>
      <c r="AE1459" s="1">
        <v>2017</v>
      </c>
      <c r="AF1459" s="1"/>
      <c r="AG1459" s="1"/>
      <c r="AH1459" s="12" t="s">
        <v>2486</v>
      </c>
      <c r="AI1459" s="1"/>
      <c r="AJ1459" s="32" t="str">
        <f>IF(AE1459&lt;&gt;AE1458,"1",IF(C1459&gt;C1458,AJ1458+1,"1"))</f>
        <v>1</v>
      </c>
      <c r="AK1459" s="10" t="str">
        <f>IF(G1459="Top",AJ1459*1,IF(G1459="Bottom",AJ1459+10,""))</f>
        <v/>
      </c>
      <c r="AL1459" s="11" t="s">
        <v>1689</v>
      </c>
      <c r="AM1459" s="14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</row>
    <row r="1460" spans="1:73" s="11" customFormat="1" ht="11.25" hidden="1" x14ac:dyDescent="0.2">
      <c r="A1460" s="1">
        <v>49</v>
      </c>
      <c r="B1460" s="12" t="s">
        <v>12</v>
      </c>
      <c r="C1460" s="24">
        <v>42989</v>
      </c>
      <c r="D1460" s="1"/>
      <c r="E1460" s="20"/>
      <c r="F1460" s="1">
        <v>11.5</v>
      </c>
      <c r="G1460" s="7" t="s">
        <v>1</v>
      </c>
      <c r="H1460" s="5">
        <v>4.3299999999999998E-2</v>
      </c>
      <c r="I1460" s="6"/>
      <c r="J1460" s="6">
        <v>5.0999999999999997E-2</v>
      </c>
      <c r="K1460" s="6"/>
      <c r="L1460" s="6" t="str">
        <f>IF(H1460="","",IF(K1460="","",K1460/H1460))</f>
        <v/>
      </c>
      <c r="M1460" s="1"/>
      <c r="N1460" s="20"/>
      <c r="O1460" s="13"/>
      <c r="P1460" s="1"/>
      <c r="Q1460" s="20"/>
      <c r="R1460" s="13"/>
      <c r="S1460" s="6" t="s">
        <v>35</v>
      </c>
      <c r="T1460" s="6"/>
      <c r="U1460" s="6"/>
      <c r="V1460" s="6"/>
      <c r="W1460" s="6"/>
      <c r="X1460" s="6" t="str">
        <f>IF(T1460="","",T1460-U1460-V1460-W1460)</f>
        <v/>
      </c>
      <c r="Y1460" s="9" t="str">
        <f>IF(U1460="","",U1460/$T1460)</f>
        <v/>
      </c>
      <c r="Z1460" s="9" t="str">
        <f>IF(V1460="","",V1460/$T1460)</f>
        <v/>
      </c>
      <c r="AA1460" s="9" t="str">
        <f>IF(W1460="","",W1460/$T1460)</f>
        <v/>
      </c>
      <c r="AB1460" s="9" t="str">
        <f>IF(X1460="","",X1460/$T1460)</f>
        <v/>
      </c>
      <c r="AC1460" s="21"/>
      <c r="AD1460" s="1"/>
      <c r="AE1460" s="1">
        <v>2017</v>
      </c>
      <c r="AF1460" s="1"/>
      <c r="AG1460" s="1">
        <v>25</v>
      </c>
      <c r="AH1460" s="12" t="s">
        <v>2486</v>
      </c>
      <c r="AI1460" s="1"/>
      <c r="AJ1460" s="32">
        <f>IF(AE1460&lt;&gt;AE1459,"1",IF(C1460&gt;C1459,AJ1459+1,"1"))</f>
        <v>2</v>
      </c>
      <c r="AK1460" s="10">
        <f>IF(G1460="Top",AJ1460*1,IF(G1460="Bottom",AJ1460+10,""))</f>
        <v>12</v>
      </c>
      <c r="AL1460" s="11" t="s">
        <v>5249</v>
      </c>
      <c r="AM1460" s="14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</row>
    <row r="1461" spans="1:73" s="11" customFormat="1" ht="11.25" hidden="1" x14ac:dyDescent="0.2">
      <c r="A1461" s="1">
        <v>49</v>
      </c>
      <c r="B1461" s="12" t="s">
        <v>12</v>
      </c>
      <c r="C1461" s="24">
        <v>42989</v>
      </c>
      <c r="D1461" s="1"/>
      <c r="E1461" s="20"/>
      <c r="F1461" s="1"/>
      <c r="G1461" s="1" t="s">
        <v>13</v>
      </c>
      <c r="H1461" s="5"/>
      <c r="I1461" s="6"/>
      <c r="J1461" s="6"/>
      <c r="K1461" s="6"/>
      <c r="L1461" s="6" t="str">
        <f>IF(H1461="","",IF(K1461="","",K1461/H1461))</f>
        <v/>
      </c>
      <c r="M1461" s="1"/>
      <c r="N1461" s="20"/>
      <c r="O1461" s="13"/>
      <c r="P1461" s="1"/>
      <c r="Q1461" s="20"/>
      <c r="R1461" s="13"/>
      <c r="S1461" s="6">
        <v>0.15</v>
      </c>
      <c r="T1461" s="6">
        <v>11.120000000000001</v>
      </c>
      <c r="U1461" s="6">
        <v>0</v>
      </c>
      <c r="V1461" s="6">
        <v>1.26</v>
      </c>
      <c r="W1461" s="6">
        <v>1.77</v>
      </c>
      <c r="X1461" s="6">
        <f>IF(T1461="","",T1461-U1461-V1461-W1461)</f>
        <v>8.0900000000000016</v>
      </c>
      <c r="Y1461" s="9">
        <f>IF(U1461="","",U1461/$T1461)</f>
        <v>0</v>
      </c>
      <c r="Z1461" s="9">
        <f>IF(V1461="","",V1461/$T1461)</f>
        <v>0.1133093525179856</v>
      </c>
      <c r="AA1461" s="9">
        <f>IF(W1461="","",W1461/$T1461)</f>
        <v>0.15917266187050358</v>
      </c>
      <c r="AB1461" s="9">
        <f>IF(X1461="","",X1461/$T1461)</f>
        <v>0.72751798561151082</v>
      </c>
      <c r="AC1461" s="21"/>
      <c r="AD1461" s="1" t="s">
        <v>5250</v>
      </c>
      <c r="AE1461" s="1">
        <v>2017</v>
      </c>
      <c r="AF1461" s="1"/>
      <c r="AG1461" s="1"/>
      <c r="AH1461" s="12" t="s">
        <v>2486</v>
      </c>
      <c r="AI1461" s="1"/>
      <c r="AJ1461" s="32" t="str">
        <f>IF(AE1461&lt;&gt;AE1460,"1",IF(C1461&gt;C1460,AJ1460+1,"1"))</f>
        <v>1</v>
      </c>
      <c r="AK1461" s="10" t="str">
        <f>IF(G1461="Top",AJ1461*1,IF(G1461="Bottom",AJ1461+10,""))</f>
        <v/>
      </c>
      <c r="AL1461" s="11" t="s">
        <v>5251</v>
      </c>
      <c r="AM1461" s="14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</row>
    <row r="1462" spans="1:73" s="11" customFormat="1" ht="11.25" x14ac:dyDescent="0.2">
      <c r="A1462" s="1">
        <v>49</v>
      </c>
      <c r="B1462" s="12" t="s">
        <v>12</v>
      </c>
      <c r="C1462" s="24">
        <v>42989</v>
      </c>
      <c r="D1462" s="1">
        <v>12</v>
      </c>
      <c r="E1462" s="39">
        <v>1.75</v>
      </c>
      <c r="F1462" s="1">
        <v>1.5</v>
      </c>
      <c r="G1462" s="1" t="s">
        <v>4</v>
      </c>
      <c r="H1462" s="5">
        <v>5.3999999999999999E-2</v>
      </c>
      <c r="I1462" s="6">
        <v>7.0000000000000001E-3</v>
      </c>
      <c r="J1462" s="6">
        <v>1.6E-2</v>
      </c>
      <c r="K1462" s="6">
        <v>0.46400000000000002</v>
      </c>
      <c r="L1462" s="6">
        <f>IF(H1462="","",IF(K1462="","",K1462/H1462))</f>
        <v>8.5925925925925934</v>
      </c>
      <c r="M1462" s="1">
        <v>4</v>
      </c>
      <c r="N1462" s="20">
        <v>7.88</v>
      </c>
      <c r="O1462" s="13">
        <v>278.8</v>
      </c>
      <c r="P1462" s="1">
        <v>30.4</v>
      </c>
      <c r="Q1462" s="39">
        <v>33.4</v>
      </c>
      <c r="R1462" s="13"/>
      <c r="S1462" s="6">
        <v>0.15</v>
      </c>
      <c r="T1462" s="6">
        <v>11.120000000000001</v>
      </c>
      <c r="U1462" s="6">
        <v>0</v>
      </c>
      <c r="V1462" s="6">
        <v>1.26</v>
      </c>
      <c r="W1462" s="6">
        <v>1.77</v>
      </c>
      <c r="X1462" s="6">
        <f>IF(T1462="","",T1462-U1462-V1462-W1462)</f>
        <v>8.0900000000000016</v>
      </c>
      <c r="Y1462" s="9">
        <f>IF(U1462="","",U1462/$T1462)</f>
        <v>0</v>
      </c>
      <c r="Z1462" s="9">
        <f>IF(V1462="","",V1462/$T1462)</f>
        <v>0.1133093525179856</v>
      </c>
      <c r="AA1462" s="9">
        <f>IF(W1462="","",W1462/$T1462)</f>
        <v>0.15917266187050358</v>
      </c>
      <c r="AB1462" s="9">
        <f>IF(X1462="","",X1462/$T1462)</f>
        <v>0.72751798561151082</v>
      </c>
      <c r="AC1462" s="21"/>
      <c r="AD1462" s="1" t="s">
        <v>5250</v>
      </c>
      <c r="AE1462" s="1">
        <v>2017</v>
      </c>
      <c r="AF1462" s="1">
        <v>23</v>
      </c>
      <c r="AG1462" s="1">
        <v>24</v>
      </c>
      <c r="AH1462" s="12" t="s">
        <v>2486</v>
      </c>
      <c r="AI1462" s="1"/>
      <c r="AJ1462" s="32" t="str">
        <f>IF(AE1462&lt;&gt;AE1461,"1",IF(C1462&gt;C1461,AJ1461+1,"1"))</f>
        <v>1</v>
      </c>
      <c r="AK1462" s="10">
        <v>5</v>
      </c>
      <c r="AL1462" s="11" t="s">
        <v>5252</v>
      </c>
      <c r="AM1462" s="14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</row>
    <row r="1463" spans="1:73" s="11" customFormat="1" ht="11.25" hidden="1" x14ac:dyDescent="0.2">
      <c r="A1463" s="1">
        <v>49</v>
      </c>
      <c r="B1463" s="12" t="s">
        <v>12</v>
      </c>
      <c r="C1463" s="24">
        <v>42991</v>
      </c>
      <c r="D1463" s="1"/>
      <c r="E1463" s="20"/>
      <c r="F1463" s="1"/>
      <c r="G1463" s="1" t="s">
        <v>13</v>
      </c>
      <c r="H1463" s="5"/>
      <c r="I1463" s="6"/>
      <c r="J1463" s="6"/>
      <c r="K1463" s="6"/>
      <c r="L1463" s="6" t="str">
        <f>IF(H1463="","",IF(K1463="","",K1463/H1463))</f>
        <v/>
      </c>
      <c r="M1463" s="1"/>
      <c r="N1463" s="20"/>
      <c r="O1463" s="13"/>
      <c r="P1463" s="1"/>
      <c r="Q1463" s="20"/>
      <c r="R1463" s="13"/>
      <c r="S1463" s="6">
        <v>0.15</v>
      </c>
      <c r="T1463" s="6">
        <v>8.7100000000000009</v>
      </c>
      <c r="U1463" s="6">
        <v>0</v>
      </c>
      <c r="V1463" s="6">
        <v>2.8</v>
      </c>
      <c r="W1463" s="6">
        <v>2.42</v>
      </c>
      <c r="X1463" s="6">
        <f>IF(T1463="","",T1463-U1463-V1463-W1463)</f>
        <v>3.4900000000000011</v>
      </c>
      <c r="Y1463" s="9">
        <f>IF(U1463="","",U1463/$T1463)</f>
        <v>0</v>
      </c>
      <c r="Z1463" s="9">
        <f>IF(V1463="","",V1463/$T1463)</f>
        <v>0.32146957520091846</v>
      </c>
      <c r="AA1463" s="9">
        <f>IF(W1463="","",W1463/$T1463)</f>
        <v>0.27784156142365096</v>
      </c>
      <c r="AB1463" s="9">
        <f>IF(X1463="","",X1463/$T1463)</f>
        <v>0.40068886337543064</v>
      </c>
      <c r="AC1463" s="21"/>
      <c r="AD1463" s="1" t="s">
        <v>5289</v>
      </c>
      <c r="AE1463" s="1">
        <v>2017</v>
      </c>
      <c r="AF1463" s="1"/>
      <c r="AG1463" s="1"/>
      <c r="AH1463" s="12" t="s">
        <v>2486</v>
      </c>
      <c r="AI1463" s="1"/>
      <c r="AJ1463" s="32">
        <f>IF(AE1463&lt;&gt;AE1462,"1",IF(C1463&gt;C1462,AJ1462+1,"1"))</f>
        <v>2</v>
      </c>
      <c r="AK1463" s="10" t="str">
        <f>IF(G1463="Top",AJ1463*1,IF(G1463="Bottom",AJ1463+10,""))</f>
        <v/>
      </c>
      <c r="AL1463" s="11" t="s">
        <v>4522</v>
      </c>
      <c r="AM1463" s="14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</row>
    <row r="1464" spans="1:73" s="11" customFormat="1" ht="11.25" hidden="1" x14ac:dyDescent="0.2">
      <c r="A1464" s="1">
        <v>49</v>
      </c>
      <c r="B1464" s="12" t="s">
        <v>12</v>
      </c>
      <c r="C1464" s="24">
        <v>42991</v>
      </c>
      <c r="D1464" s="1"/>
      <c r="E1464" s="20"/>
      <c r="F1464" s="1"/>
      <c r="G1464" s="1" t="s">
        <v>13</v>
      </c>
      <c r="H1464" s="5"/>
      <c r="I1464" s="6"/>
      <c r="J1464" s="6"/>
      <c r="K1464" s="6"/>
      <c r="L1464" s="6" t="str">
        <f>IF(H1464="","",IF(K1464="","",K1464/H1464))</f>
        <v/>
      </c>
      <c r="M1464" s="1"/>
      <c r="N1464" s="20"/>
      <c r="O1464" s="13"/>
      <c r="P1464" s="1"/>
      <c r="Q1464" s="20"/>
      <c r="R1464" s="13"/>
      <c r="S1464" s="6">
        <v>0.15</v>
      </c>
      <c r="T1464" s="6">
        <v>2.87</v>
      </c>
      <c r="U1464" s="6">
        <v>0.15</v>
      </c>
      <c r="V1464" s="6">
        <v>0.6</v>
      </c>
      <c r="W1464" s="6">
        <v>0</v>
      </c>
      <c r="X1464" s="6">
        <f>IF(T1464="","",T1464-U1464-V1464-W1464)</f>
        <v>2.12</v>
      </c>
      <c r="Y1464" s="9">
        <f>IF(U1464="","",U1464/$T1464)</f>
        <v>5.2264808362369332E-2</v>
      </c>
      <c r="Z1464" s="9">
        <f>IF(V1464="","",V1464/$T1464)</f>
        <v>0.20905923344947733</v>
      </c>
      <c r="AA1464" s="9">
        <f>IF(W1464="","",W1464/$T1464)</f>
        <v>0</v>
      </c>
      <c r="AB1464" s="9">
        <f>IF(X1464="","",X1464/$T1464)</f>
        <v>0.73867595818815335</v>
      </c>
      <c r="AC1464" s="21"/>
      <c r="AD1464" s="1" t="s">
        <v>5290</v>
      </c>
      <c r="AE1464" s="1">
        <v>2017</v>
      </c>
      <c r="AF1464" s="1"/>
      <c r="AG1464" s="1"/>
      <c r="AH1464" s="12" t="s">
        <v>2486</v>
      </c>
      <c r="AI1464" s="1"/>
      <c r="AJ1464" s="32" t="str">
        <f>IF(AE1464&lt;&gt;AE1463,"1",IF(C1464&gt;C1463,AJ1463+1,"1"))</f>
        <v>1</v>
      </c>
      <c r="AK1464" s="10" t="str">
        <f>IF(G1464="Top",AJ1464*1,IF(G1464="Bottom",AJ1464+10,""))</f>
        <v/>
      </c>
      <c r="AL1464" s="11" t="s">
        <v>4523</v>
      </c>
      <c r="AM1464" s="14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</row>
    <row r="1465" spans="1:73" s="11" customFormat="1" ht="11.25" hidden="1" x14ac:dyDescent="0.2">
      <c r="A1465" s="1">
        <v>49</v>
      </c>
      <c r="B1465" s="12" t="s">
        <v>12</v>
      </c>
      <c r="C1465" s="24">
        <v>42991</v>
      </c>
      <c r="D1465" s="1"/>
      <c r="E1465" s="20"/>
      <c r="F1465" s="1"/>
      <c r="G1465" s="1" t="s">
        <v>13</v>
      </c>
      <c r="H1465" s="5"/>
      <c r="I1465" s="6"/>
      <c r="J1465" s="6"/>
      <c r="K1465" s="6"/>
      <c r="L1465" s="6" t="str">
        <f>IF(H1465="","",IF(K1465="","",K1465/H1465))</f>
        <v/>
      </c>
      <c r="M1465" s="1"/>
      <c r="N1465" s="20"/>
      <c r="O1465" s="13"/>
      <c r="P1465" s="1"/>
      <c r="Q1465" s="20"/>
      <c r="R1465" s="13"/>
      <c r="S1465" s="6">
        <v>0.15</v>
      </c>
      <c r="T1465" s="6">
        <v>8.17</v>
      </c>
      <c r="U1465" s="6">
        <v>0</v>
      </c>
      <c r="V1465" s="6">
        <v>1.89</v>
      </c>
      <c r="W1465" s="6">
        <v>1.93</v>
      </c>
      <c r="X1465" s="6">
        <f>IF(T1465="","",T1465-U1465-V1465-W1465)</f>
        <v>4.3500000000000005</v>
      </c>
      <c r="Y1465" s="9">
        <f>IF(U1465="","",U1465/$T1465)</f>
        <v>0</v>
      </c>
      <c r="Z1465" s="9">
        <f>IF(V1465="","",V1465/$T1465)</f>
        <v>0.23133414932680538</v>
      </c>
      <c r="AA1465" s="9">
        <f>IF(W1465="","",W1465/$T1465)</f>
        <v>0.23623011015911871</v>
      </c>
      <c r="AB1465" s="9">
        <f>IF(X1465="","",X1465/$T1465)</f>
        <v>0.53243574051407594</v>
      </c>
      <c r="AC1465" s="21"/>
      <c r="AD1465" s="1" t="s">
        <v>5291</v>
      </c>
      <c r="AE1465" s="1">
        <v>2017</v>
      </c>
      <c r="AF1465" s="1"/>
      <c r="AG1465" s="1"/>
      <c r="AH1465" s="12" t="s">
        <v>2486</v>
      </c>
      <c r="AI1465" s="1"/>
      <c r="AJ1465" s="32" t="str">
        <f>IF(AE1465&lt;&gt;AE1464,"1",IF(C1465&gt;C1464,AJ1464+1,"1"))</f>
        <v>1</v>
      </c>
      <c r="AK1465" s="10" t="str">
        <f>IF(G1465="Top",AJ1465*1,IF(G1465="Bottom",AJ1465+10,""))</f>
        <v/>
      </c>
      <c r="AL1465" s="11" t="s">
        <v>1689</v>
      </c>
      <c r="AM1465" s="14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</row>
    <row r="1466" spans="1:73" s="11" customFormat="1" ht="11.25" hidden="1" x14ac:dyDescent="0.2">
      <c r="A1466" s="1">
        <v>49</v>
      </c>
      <c r="B1466" s="12" t="s">
        <v>12</v>
      </c>
      <c r="C1466" s="24">
        <v>42997</v>
      </c>
      <c r="D1466" s="1"/>
      <c r="E1466" s="20"/>
      <c r="F1466" s="1">
        <v>11.5</v>
      </c>
      <c r="G1466" s="7" t="s">
        <v>1</v>
      </c>
      <c r="H1466" s="5">
        <v>3.2799999999999996E-2</v>
      </c>
      <c r="I1466" s="6"/>
      <c r="J1466" s="6">
        <v>3.6999999999999998E-2</v>
      </c>
      <c r="K1466" s="6"/>
      <c r="L1466" s="6" t="str">
        <f>IF(H1466="","",IF(K1466="","",K1466/H1466))</f>
        <v/>
      </c>
      <c r="M1466" s="1"/>
      <c r="N1466" s="20"/>
      <c r="O1466" s="13"/>
      <c r="P1466" s="1"/>
      <c r="Q1466" s="20"/>
      <c r="R1466" s="13"/>
      <c r="S1466" s="6" t="s">
        <v>35</v>
      </c>
      <c r="T1466" s="6"/>
      <c r="U1466" s="6"/>
      <c r="V1466" s="6"/>
      <c r="W1466" s="6"/>
      <c r="X1466" s="6" t="str">
        <f>IF(T1466="","",T1466-U1466-V1466-W1466)</f>
        <v/>
      </c>
      <c r="Y1466" s="9" t="str">
        <f>IF(U1466="","",U1466/$T1466)</f>
        <v/>
      </c>
      <c r="Z1466" s="9" t="str">
        <f>IF(V1466="","",V1466/$T1466)</f>
        <v/>
      </c>
      <c r="AA1466" s="9" t="str">
        <f>IF(W1466="","",W1466/$T1466)</f>
        <v/>
      </c>
      <c r="AB1466" s="9" t="str">
        <f>IF(X1466="","",X1466/$T1466)</f>
        <v/>
      </c>
      <c r="AC1466" s="21"/>
      <c r="AD1466" s="1"/>
      <c r="AE1466" s="1">
        <v>2017</v>
      </c>
      <c r="AF1466" s="1"/>
      <c r="AG1466" s="1">
        <v>24</v>
      </c>
      <c r="AH1466" s="12" t="s">
        <v>2486</v>
      </c>
      <c r="AI1466" s="1"/>
      <c r="AJ1466" s="32">
        <f>IF(AE1466&lt;&gt;AE1465,"1",IF(C1466&gt;C1465,AJ1465+1,"1"))</f>
        <v>2</v>
      </c>
      <c r="AK1466" s="10">
        <f>IF(G1466="Top",AJ1466*1,IF(G1466="Bottom",AJ1466+10,""))</f>
        <v>12</v>
      </c>
      <c r="AL1466" s="11" t="s">
        <v>5484</v>
      </c>
      <c r="AM1466" s="14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</row>
    <row r="1467" spans="1:73" s="11" customFormat="1" ht="11.25" hidden="1" x14ac:dyDescent="0.2">
      <c r="A1467" s="1">
        <v>49</v>
      </c>
      <c r="B1467" s="12" t="s">
        <v>12</v>
      </c>
      <c r="C1467" s="24">
        <v>42997</v>
      </c>
      <c r="D1467" s="1"/>
      <c r="E1467" s="20"/>
      <c r="F1467" s="1"/>
      <c r="G1467" s="1" t="s">
        <v>13</v>
      </c>
      <c r="H1467" s="5"/>
      <c r="I1467" s="6"/>
      <c r="J1467" s="6"/>
      <c r="K1467" s="6"/>
      <c r="L1467" s="6" t="str">
        <f>IF(H1467="","",IF(K1467="","",K1467/H1467))</f>
        <v/>
      </c>
      <c r="M1467" s="1"/>
      <c r="N1467" s="20"/>
      <c r="O1467" s="13"/>
      <c r="P1467" s="1"/>
      <c r="Q1467" s="20"/>
      <c r="R1467" s="13"/>
      <c r="S1467" s="6">
        <v>0.15</v>
      </c>
      <c r="T1467" s="6">
        <v>10.220000000000001</v>
      </c>
      <c r="U1467" s="6">
        <v>4.0599999999999996</v>
      </c>
      <c r="V1467" s="6">
        <v>1.35</v>
      </c>
      <c r="W1467" s="6">
        <v>0</v>
      </c>
      <c r="X1467" s="6">
        <f>IF(T1467="","",T1467-U1467-V1467-W1467)</f>
        <v>4.8100000000000005</v>
      </c>
      <c r="Y1467" s="9">
        <f>IF(U1467="","",U1467/$T1467)</f>
        <v>0.39726027397260266</v>
      </c>
      <c r="Z1467" s="9">
        <f>IF(V1467="","",V1467/$T1467)</f>
        <v>0.13209393346379647</v>
      </c>
      <c r="AA1467" s="9">
        <f>IF(W1467="","",W1467/$T1467)</f>
        <v>0</v>
      </c>
      <c r="AB1467" s="9">
        <f>IF(X1467="","",X1467/$T1467)</f>
        <v>0.47064579256360078</v>
      </c>
      <c r="AC1467" s="21"/>
      <c r="AD1467" s="1" t="s">
        <v>5485</v>
      </c>
      <c r="AE1467" s="1">
        <v>2017</v>
      </c>
      <c r="AF1467" s="1"/>
      <c r="AG1467" s="1"/>
      <c r="AH1467" s="12" t="s">
        <v>2486</v>
      </c>
      <c r="AI1467" s="1"/>
      <c r="AJ1467" s="32" t="str">
        <f>IF(AE1467&lt;&gt;AE1466,"1",IF(C1467&gt;C1466,AJ1466+1,"1"))</f>
        <v>1</v>
      </c>
      <c r="AK1467" s="10" t="str">
        <f>IF(G1467="Top",AJ1467*1,IF(G1467="Bottom",AJ1467+10,""))</f>
        <v/>
      </c>
      <c r="AL1467" s="11" t="s">
        <v>5486</v>
      </c>
      <c r="AM1467" s="14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</row>
    <row r="1468" spans="1:73" s="11" customFormat="1" ht="11.25" x14ac:dyDescent="0.2">
      <c r="A1468" s="1">
        <v>49</v>
      </c>
      <c r="B1468" s="12" t="s">
        <v>12</v>
      </c>
      <c r="C1468" s="24">
        <v>42997</v>
      </c>
      <c r="D1468" s="1">
        <v>12.5</v>
      </c>
      <c r="E1468" s="39">
        <v>1.65</v>
      </c>
      <c r="F1468" s="1">
        <v>1.5</v>
      </c>
      <c r="G1468" s="1" t="s">
        <v>4</v>
      </c>
      <c r="H1468" s="5">
        <v>3.5200000000000002E-2</v>
      </c>
      <c r="I1468" s="6">
        <v>7.0000000000000001E-3</v>
      </c>
      <c r="J1468" s="6">
        <v>2.3E-2</v>
      </c>
      <c r="K1468" s="6">
        <v>0.47099999999999997</v>
      </c>
      <c r="L1468" s="6">
        <f>IF(H1468="","",IF(K1468="","",K1468/H1468))</f>
        <v>13.380681818181817</v>
      </c>
      <c r="M1468" s="1">
        <v>7</v>
      </c>
      <c r="N1468" s="20">
        <v>8.74</v>
      </c>
      <c r="O1468" s="13">
        <v>313.39999999999998</v>
      </c>
      <c r="P1468" s="1"/>
      <c r="Q1468" s="39">
        <v>10.1</v>
      </c>
      <c r="R1468" s="13"/>
      <c r="S1468" s="6">
        <v>0.15</v>
      </c>
      <c r="T1468" s="6">
        <v>10.220000000000001</v>
      </c>
      <c r="U1468" s="6">
        <v>4.0599999999999996</v>
      </c>
      <c r="V1468" s="6">
        <v>1.35</v>
      </c>
      <c r="W1468" s="6">
        <v>0</v>
      </c>
      <c r="X1468" s="6">
        <f>IF(T1468="","",T1468-U1468-V1468-W1468)</f>
        <v>4.8100000000000005</v>
      </c>
      <c r="Y1468" s="9">
        <f>IF(U1468="","",U1468/$T1468)</f>
        <v>0.39726027397260266</v>
      </c>
      <c r="Z1468" s="9">
        <f>IF(V1468="","",V1468/$T1468)</f>
        <v>0.13209393346379647</v>
      </c>
      <c r="AA1468" s="9">
        <f>IF(W1468="","",W1468/$T1468)</f>
        <v>0</v>
      </c>
      <c r="AB1468" s="9">
        <f>IF(X1468="","",X1468/$T1468)</f>
        <v>0.47064579256360078</v>
      </c>
      <c r="AC1468" s="21"/>
      <c r="AD1468" s="1" t="s">
        <v>5485</v>
      </c>
      <c r="AE1468" s="1">
        <v>2017</v>
      </c>
      <c r="AF1468" s="1">
        <v>30</v>
      </c>
      <c r="AG1468" s="1">
        <v>27</v>
      </c>
      <c r="AH1468" s="12" t="s">
        <v>2486</v>
      </c>
      <c r="AI1468" s="1"/>
      <c r="AJ1468" s="32" t="str">
        <f>IF(AE1468&lt;&gt;AE1467,"1",IF(C1468&gt;C1467,AJ1467+1,"1"))</f>
        <v>1</v>
      </c>
      <c r="AK1468" s="10">
        <v>6</v>
      </c>
      <c r="AL1468" s="11" t="s">
        <v>5487</v>
      </c>
      <c r="AM1468" s="14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</row>
    <row r="1469" spans="1:73" s="11" customFormat="1" ht="11.25" hidden="1" x14ac:dyDescent="0.2">
      <c r="A1469" s="1">
        <v>49</v>
      </c>
      <c r="B1469" s="12" t="s">
        <v>12</v>
      </c>
      <c r="C1469" s="24">
        <v>42999</v>
      </c>
      <c r="D1469" s="1"/>
      <c r="E1469" s="20"/>
      <c r="F1469" s="1"/>
      <c r="G1469" s="1" t="s">
        <v>13</v>
      </c>
      <c r="H1469" s="5"/>
      <c r="I1469" s="6"/>
      <c r="J1469" s="6"/>
      <c r="K1469" s="6"/>
      <c r="L1469" s="6" t="str">
        <f>IF(H1469="","",IF(K1469="","",K1469/H1469))</f>
        <v/>
      </c>
      <c r="M1469" s="1"/>
      <c r="N1469" s="20"/>
      <c r="O1469" s="13"/>
      <c r="P1469" s="1"/>
      <c r="Q1469" s="20"/>
      <c r="R1469" s="13"/>
      <c r="S1469" s="6">
        <v>0.15</v>
      </c>
      <c r="T1469" s="6">
        <v>9.99</v>
      </c>
      <c r="U1469" s="6">
        <v>0.2</v>
      </c>
      <c r="V1469" s="6">
        <v>3.24</v>
      </c>
      <c r="W1469" s="6">
        <v>0</v>
      </c>
      <c r="X1469" s="6">
        <f>IF(T1469="","",T1469-U1469-V1469-W1469)</f>
        <v>6.5500000000000007</v>
      </c>
      <c r="Y1469" s="9">
        <f>IF(U1469="","",U1469/$T1469)</f>
        <v>2.002002002002002E-2</v>
      </c>
      <c r="Z1469" s="9">
        <f>IF(V1469="","",V1469/$T1469)</f>
        <v>0.32432432432432434</v>
      </c>
      <c r="AA1469" s="9">
        <f>IF(W1469="","",W1469/$T1469)</f>
        <v>0</v>
      </c>
      <c r="AB1469" s="9">
        <f>IF(X1469="","",X1469/$T1469)</f>
        <v>0.65565565565565576</v>
      </c>
      <c r="AC1469" s="21"/>
      <c r="AD1469" s="1" t="s">
        <v>5531</v>
      </c>
      <c r="AE1469" s="1">
        <v>2017</v>
      </c>
      <c r="AF1469" s="1"/>
      <c r="AG1469" s="1"/>
      <c r="AH1469" s="12" t="s">
        <v>2486</v>
      </c>
      <c r="AI1469" s="1"/>
      <c r="AJ1469" s="32">
        <f>IF(AE1469&lt;&gt;AE1468,"1",IF(C1469&gt;C1468,AJ1468+1,"1"))</f>
        <v>2</v>
      </c>
      <c r="AK1469" s="10" t="str">
        <f>IF(G1469="Top",AJ1469*1,IF(G1469="Bottom",AJ1469+10,""))</f>
        <v/>
      </c>
      <c r="AL1469" s="11" t="s">
        <v>4522</v>
      </c>
      <c r="AM1469" s="14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</row>
    <row r="1470" spans="1:73" s="11" customFormat="1" ht="11.25" hidden="1" x14ac:dyDescent="0.2">
      <c r="A1470" s="1">
        <v>49</v>
      </c>
      <c r="B1470" s="12" t="s">
        <v>12</v>
      </c>
      <c r="C1470" s="24">
        <v>42999</v>
      </c>
      <c r="D1470" s="1"/>
      <c r="E1470" s="20"/>
      <c r="F1470" s="1"/>
      <c r="G1470" s="1" t="s">
        <v>13</v>
      </c>
      <c r="H1470" s="5"/>
      <c r="I1470" s="6"/>
      <c r="J1470" s="6"/>
      <c r="K1470" s="6"/>
      <c r="L1470" s="6" t="str">
        <f>IF(H1470="","",IF(K1470="","",K1470/H1470))</f>
        <v/>
      </c>
      <c r="M1470" s="1"/>
      <c r="N1470" s="20"/>
      <c r="O1470" s="13"/>
      <c r="P1470" s="1"/>
      <c r="Q1470" s="20"/>
      <c r="R1470" s="13"/>
      <c r="S1470" s="6">
        <v>0.15</v>
      </c>
      <c r="T1470" s="6">
        <v>2.6</v>
      </c>
      <c r="U1470" s="6">
        <v>0.46</v>
      </c>
      <c r="V1470" s="6">
        <v>0</v>
      </c>
      <c r="W1470" s="6">
        <v>0</v>
      </c>
      <c r="X1470" s="6">
        <f>IF(T1470="","",T1470-U1470-V1470-W1470)</f>
        <v>2.14</v>
      </c>
      <c r="Y1470" s="9">
        <f>IF(U1470="","",U1470/$T1470)</f>
        <v>0.17692307692307693</v>
      </c>
      <c r="Z1470" s="9">
        <f>IF(V1470="","",V1470/$T1470)</f>
        <v>0</v>
      </c>
      <c r="AA1470" s="9">
        <f>IF(W1470="","",W1470/$T1470)</f>
        <v>0</v>
      </c>
      <c r="AB1470" s="9">
        <f>IF(X1470="","",X1470/$T1470)</f>
        <v>0.82307692307692315</v>
      </c>
      <c r="AC1470" s="21"/>
      <c r="AD1470" s="1" t="s">
        <v>5532</v>
      </c>
      <c r="AE1470" s="1">
        <v>2017</v>
      </c>
      <c r="AF1470" s="1"/>
      <c r="AG1470" s="1"/>
      <c r="AH1470" s="12" t="s">
        <v>2486</v>
      </c>
      <c r="AI1470" s="1"/>
      <c r="AJ1470" s="32" t="str">
        <f>IF(AE1470&lt;&gt;AE1469,"1",IF(C1470&gt;C1469,AJ1469+1,"1"))</f>
        <v>1</v>
      </c>
      <c r="AK1470" s="10" t="str">
        <f>IF(G1470="Top",AJ1470*1,IF(G1470="Bottom",AJ1470+10,""))</f>
        <v/>
      </c>
      <c r="AL1470" s="11" t="s">
        <v>4523</v>
      </c>
      <c r="AM1470" s="14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</row>
    <row r="1471" spans="1:73" s="11" customFormat="1" ht="11.25" hidden="1" x14ac:dyDescent="0.2">
      <c r="A1471" s="1">
        <v>49</v>
      </c>
      <c r="B1471" s="12" t="s">
        <v>12</v>
      </c>
      <c r="C1471" s="24">
        <v>42999</v>
      </c>
      <c r="D1471" s="1"/>
      <c r="E1471" s="20"/>
      <c r="F1471" s="1"/>
      <c r="G1471" s="1" t="s">
        <v>13</v>
      </c>
      <c r="H1471" s="5"/>
      <c r="I1471" s="6"/>
      <c r="J1471" s="6"/>
      <c r="K1471" s="6"/>
      <c r="L1471" s="6" t="str">
        <f>IF(H1471="","",IF(K1471="","",K1471/H1471))</f>
        <v/>
      </c>
      <c r="M1471" s="1"/>
      <c r="N1471" s="20"/>
      <c r="O1471" s="13"/>
      <c r="P1471" s="1"/>
      <c r="Q1471" s="20"/>
      <c r="R1471" s="13"/>
      <c r="S1471" s="6">
        <v>0.15</v>
      </c>
      <c r="T1471" s="6">
        <v>5.4</v>
      </c>
      <c r="U1471" s="6">
        <v>1.85</v>
      </c>
      <c r="V1471" s="6">
        <v>0.51</v>
      </c>
      <c r="W1471" s="6">
        <v>0</v>
      </c>
      <c r="X1471" s="6">
        <f>IF(T1471="","",T1471-U1471-V1471-W1471)</f>
        <v>3.04</v>
      </c>
      <c r="Y1471" s="9">
        <f>IF(U1471="","",U1471/$T1471)</f>
        <v>0.34259259259259256</v>
      </c>
      <c r="Z1471" s="9">
        <f>IF(V1471="","",V1471/$T1471)</f>
        <v>9.4444444444444442E-2</v>
      </c>
      <c r="AA1471" s="9">
        <f>IF(W1471="","",W1471/$T1471)</f>
        <v>0</v>
      </c>
      <c r="AB1471" s="9">
        <f>IF(X1471="","",X1471/$T1471)</f>
        <v>0.56296296296296289</v>
      </c>
      <c r="AC1471" s="21"/>
      <c r="AD1471" s="1" t="s">
        <v>5533</v>
      </c>
      <c r="AE1471" s="1">
        <v>2017</v>
      </c>
      <c r="AF1471" s="1"/>
      <c r="AG1471" s="1"/>
      <c r="AH1471" s="12" t="s">
        <v>2486</v>
      </c>
      <c r="AI1471" s="1"/>
      <c r="AJ1471" s="32" t="str">
        <f>IF(AE1471&lt;&gt;AE1470,"1",IF(C1471&gt;C1470,AJ1470+1,"1"))</f>
        <v>1</v>
      </c>
      <c r="AK1471" s="10" t="str">
        <f>IF(G1471="Top",AJ1471*1,IF(G1471="Bottom",AJ1471+10,""))</f>
        <v/>
      </c>
      <c r="AL1471" s="11" t="s">
        <v>1689</v>
      </c>
      <c r="AM1471" s="14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</row>
    <row r="1472" spans="1:73" s="11" customFormat="1" ht="11.25" hidden="1" x14ac:dyDescent="0.2">
      <c r="A1472" s="1">
        <v>49</v>
      </c>
      <c r="B1472" s="12" t="s">
        <v>12</v>
      </c>
      <c r="C1472" s="24">
        <v>43004</v>
      </c>
      <c r="D1472" s="1"/>
      <c r="E1472" s="20"/>
      <c r="F1472" s="1">
        <v>11</v>
      </c>
      <c r="G1472" s="7" t="s">
        <v>1</v>
      </c>
      <c r="H1472" s="5">
        <v>5.9799999999999999E-2</v>
      </c>
      <c r="I1472" s="6"/>
      <c r="J1472" s="6">
        <v>0.08</v>
      </c>
      <c r="K1472" s="6"/>
      <c r="L1472" s="6" t="str">
        <f>IF(H1472="","",IF(K1472="","",K1472/H1472))</f>
        <v/>
      </c>
      <c r="M1472" s="1"/>
      <c r="N1472" s="20"/>
      <c r="O1472" s="13"/>
      <c r="P1472" s="1"/>
      <c r="Q1472" s="20"/>
      <c r="R1472" s="13"/>
      <c r="S1472" s="6" t="s">
        <v>35</v>
      </c>
      <c r="T1472" s="6"/>
      <c r="U1472" s="6"/>
      <c r="V1472" s="6"/>
      <c r="W1472" s="6"/>
      <c r="X1472" s="6" t="str">
        <f>IF(T1472="","",T1472-U1472-V1472-W1472)</f>
        <v/>
      </c>
      <c r="Y1472" s="9" t="str">
        <f>IF(U1472="","",U1472/$T1472)</f>
        <v/>
      </c>
      <c r="Z1472" s="9" t="str">
        <f>IF(V1472="","",V1472/$T1472)</f>
        <v/>
      </c>
      <c r="AA1472" s="9" t="str">
        <f>IF(W1472="","",W1472/$T1472)</f>
        <v/>
      </c>
      <c r="AB1472" s="9" t="str">
        <f>IF(X1472="","",X1472/$T1472)</f>
        <v/>
      </c>
      <c r="AC1472" s="21"/>
      <c r="AD1472" s="1"/>
      <c r="AE1472" s="1">
        <v>2017</v>
      </c>
      <c r="AF1472" s="1"/>
      <c r="AG1472" s="1">
        <v>25</v>
      </c>
      <c r="AH1472" s="12" t="s">
        <v>2486</v>
      </c>
      <c r="AI1472" s="1"/>
      <c r="AJ1472" s="32">
        <f>IF(AE1472&lt;&gt;AE1471,"1",IF(C1472&gt;C1471,AJ1471+1,"1"))</f>
        <v>2</v>
      </c>
      <c r="AK1472" s="10">
        <f>IF(G1472="Top",AJ1472*1,IF(G1472="Bottom",AJ1472+10,""))</f>
        <v>12</v>
      </c>
      <c r="AL1472" s="11" t="s">
        <v>5721</v>
      </c>
      <c r="AM1472" s="14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</row>
    <row r="1473" spans="1:73" s="11" customFormat="1" ht="11.25" hidden="1" x14ac:dyDescent="0.2">
      <c r="A1473" s="1">
        <v>49</v>
      </c>
      <c r="B1473" s="12" t="s">
        <v>12</v>
      </c>
      <c r="C1473" s="24">
        <v>43004</v>
      </c>
      <c r="D1473" s="1"/>
      <c r="E1473" s="20"/>
      <c r="F1473" s="1"/>
      <c r="G1473" s="1" t="s">
        <v>13</v>
      </c>
      <c r="H1473" s="5"/>
      <c r="I1473" s="6"/>
      <c r="J1473" s="6"/>
      <c r="K1473" s="6"/>
      <c r="L1473" s="6" t="str">
        <f>IF(H1473="","",IF(K1473="","",K1473/H1473))</f>
        <v/>
      </c>
      <c r="M1473" s="1"/>
      <c r="N1473" s="20"/>
      <c r="O1473" s="13"/>
      <c r="P1473" s="1"/>
      <c r="Q1473" s="20"/>
      <c r="R1473" s="13"/>
      <c r="S1473" s="6">
        <v>0.15</v>
      </c>
      <c r="T1473" s="6">
        <v>2.72</v>
      </c>
      <c r="U1473" s="6">
        <v>1.41</v>
      </c>
      <c r="V1473" s="6">
        <v>0.36</v>
      </c>
      <c r="W1473" s="6">
        <v>0</v>
      </c>
      <c r="X1473" s="6">
        <f>IF(T1473="","",T1473-U1473-V1473-W1473)</f>
        <v>0.95000000000000029</v>
      </c>
      <c r="Y1473" s="9">
        <f>IF(U1473="","",U1473/$T1473)</f>
        <v>0.51838235294117641</v>
      </c>
      <c r="Z1473" s="9">
        <f>IF(V1473="","",V1473/$T1473)</f>
        <v>0.13235294117647056</v>
      </c>
      <c r="AA1473" s="9">
        <f>IF(W1473="","",W1473/$T1473)</f>
        <v>0</v>
      </c>
      <c r="AB1473" s="9">
        <f>IF(X1473="","",X1473/$T1473)</f>
        <v>0.34926470588235303</v>
      </c>
      <c r="AC1473" s="21"/>
      <c r="AD1473" s="1"/>
      <c r="AE1473" s="1">
        <v>2017</v>
      </c>
      <c r="AF1473" s="1"/>
      <c r="AG1473" s="1"/>
      <c r="AH1473" s="12" t="s">
        <v>2486</v>
      </c>
      <c r="AI1473" s="1"/>
      <c r="AJ1473" s="32" t="str">
        <f>IF(AE1473&lt;&gt;AE1472,"1",IF(C1473&gt;C1472,AJ1472+1,"1"))</f>
        <v>1</v>
      </c>
      <c r="AK1473" s="10" t="str">
        <f>IF(G1473="Top",AJ1473*1,IF(G1473="Bottom",AJ1473+10,""))</f>
        <v/>
      </c>
      <c r="AL1473" s="11" t="s">
        <v>5722</v>
      </c>
      <c r="AM1473" s="14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</row>
    <row r="1474" spans="1:73" s="11" customFormat="1" ht="11.25" x14ac:dyDescent="0.2">
      <c r="A1474" s="1">
        <v>49</v>
      </c>
      <c r="B1474" s="12" t="s">
        <v>12</v>
      </c>
      <c r="C1474" s="24">
        <v>43004</v>
      </c>
      <c r="D1474" s="1">
        <v>12</v>
      </c>
      <c r="E1474" s="39">
        <v>1.8</v>
      </c>
      <c r="F1474" s="1">
        <v>1.5</v>
      </c>
      <c r="G1474" s="1" t="s">
        <v>4</v>
      </c>
      <c r="H1474" s="5">
        <v>3.4500000000000003E-2</v>
      </c>
      <c r="I1474" s="6">
        <v>7.0000000000000001E-3</v>
      </c>
      <c r="J1474" s="6">
        <v>3.5999999999999997E-2</v>
      </c>
      <c r="K1474" s="6">
        <v>0.435</v>
      </c>
      <c r="L1474" s="6">
        <f>IF(H1474="","",IF(K1474="","",K1474/H1474))</f>
        <v>12.608695652173912</v>
      </c>
      <c r="M1474" s="1">
        <v>5</v>
      </c>
      <c r="N1474" s="20">
        <v>8.35</v>
      </c>
      <c r="O1474" s="13">
        <v>275.3</v>
      </c>
      <c r="P1474" s="1"/>
      <c r="Q1474" s="39">
        <v>8.5</v>
      </c>
      <c r="R1474" s="13">
        <v>29.2</v>
      </c>
      <c r="S1474" s="6">
        <v>0.15</v>
      </c>
      <c r="T1474" s="6">
        <v>2.72</v>
      </c>
      <c r="U1474" s="6">
        <v>1.41</v>
      </c>
      <c r="V1474" s="6">
        <v>0.36</v>
      </c>
      <c r="W1474" s="6">
        <v>0</v>
      </c>
      <c r="X1474" s="6">
        <f>IF(T1474="","",T1474-U1474-V1474-W1474)</f>
        <v>0.95000000000000029</v>
      </c>
      <c r="Y1474" s="9">
        <f>IF(U1474="","",U1474/$T1474)</f>
        <v>0.51838235294117641</v>
      </c>
      <c r="Z1474" s="9">
        <f>IF(V1474="","",V1474/$T1474)</f>
        <v>0.13235294117647056</v>
      </c>
      <c r="AA1474" s="9">
        <f>IF(W1474="","",W1474/$T1474)</f>
        <v>0</v>
      </c>
      <c r="AB1474" s="9">
        <f>IF(X1474="","",X1474/$T1474)</f>
        <v>0.34926470588235303</v>
      </c>
      <c r="AC1474" s="21"/>
      <c r="AD1474" s="1"/>
      <c r="AE1474" s="1">
        <v>2017</v>
      </c>
      <c r="AF1474" s="1">
        <v>30</v>
      </c>
      <c r="AG1474" s="1">
        <v>27</v>
      </c>
      <c r="AH1474" s="12" t="s">
        <v>2486</v>
      </c>
      <c r="AI1474" s="1"/>
      <c r="AJ1474" s="32" t="str">
        <f>IF(AE1474&lt;&gt;AE1473,"1",IF(C1474&gt;C1473,AJ1473+1,"1"))</f>
        <v>1</v>
      </c>
      <c r="AK1474" s="10">
        <v>7</v>
      </c>
      <c r="AL1474" s="11" t="s">
        <v>5723</v>
      </c>
      <c r="AM1474" s="14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</row>
    <row r="1475" spans="1:73" s="11" customFormat="1" ht="11.25" hidden="1" x14ac:dyDescent="0.2">
      <c r="A1475" s="1">
        <v>49</v>
      </c>
      <c r="B1475" s="12" t="s">
        <v>12</v>
      </c>
      <c r="C1475" s="24">
        <v>43006</v>
      </c>
      <c r="D1475" s="1"/>
      <c r="E1475" s="20"/>
      <c r="F1475" s="1"/>
      <c r="G1475" s="1" t="s">
        <v>13</v>
      </c>
      <c r="H1475" s="5"/>
      <c r="I1475" s="6"/>
      <c r="J1475" s="6"/>
      <c r="K1475" s="6"/>
      <c r="L1475" s="6" t="str">
        <f>IF(H1475="","",IF(K1475="","",K1475/H1475))</f>
        <v/>
      </c>
      <c r="M1475" s="1"/>
      <c r="N1475" s="20"/>
      <c r="O1475" s="13"/>
      <c r="P1475" s="1"/>
      <c r="Q1475" s="20"/>
      <c r="R1475" s="13"/>
      <c r="S1475" s="6">
        <v>0.15</v>
      </c>
      <c r="T1475" s="6">
        <v>8.23</v>
      </c>
      <c r="U1475" s="6">
        <v>1.67</v>
      </c>
      <c r="V1475" s="6">
        <v>0.89</v>
      </c>
      <c r="W1475" s="6">
        <v>0</v>
      </c>
      <c r="X1475" s="6">
        <f>IF(T1475="","",T1475-U1475-V1475-W1475)</f>
        <v>5.6700000000000008</v>
      </c>
      <c r="Y1475" s="9">
        <f>IF(U1475="","",U1475/$T1475)</f>
        <v>0.20291616038882138</v>
      </c>
      <c r="Z1475" s="9">
        <f>IF(V1475="","",V1475/$T1475)</f>
        <v>0.10814094775212636</v>
      </c>
      <c r="AA1475" s="9">
        <f>IF(W1475="","",W1475/$T1475)</f>
        <v>0</v>
      </c>
      <c r="AB1475" s="9">
        <f>IF(X1475="","",X1475/$T1475)</f>
        <v>0.68894289185905233</v>
      </c>
      <c r="AC1475" s="21"/>
      <c r="AD1475" s="1" t="s">
        <v>5763</v>
      </c>
      <c r="AE1475" s="1">
        <v>2017</v>
      </c>
      <c r="AF1475" s="1"/>
      <c r="AG1475" s="1"/>
      <c r="AH1475" s="12" t="s">
        <v>2486</v>
      </c>
      <c r="AI1475" s="1"/>
      <c r="AJ1475" s="32">
        <f>IF(AE1475&lt;&gt;AE1474,"1",IF(C1475&gt;C1474,AJ1474+1,"1"))</f>
        <v>2</v>
      </c>
      <c r="AK1475" s="10" t="str">
        <f>IF(G1475="Top",AJ1475*1,IF(G1475="Bottom",AJ1475+10,""))</f>
        <v/>
      </c>
      <c r="AL1475" s="11" t="s">
        <v>4522</v>
      </c>
      <c r="AM1475" s="14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</row>
    <row r="1476" spans="1:73" s="11" customFormat="1" ht="11.25" hidden="1" x14ac:dyDescent="0.2">
      <c r="A1476" s="1">
        <v>49</v>
      </c>
      <c r="B1476" s="12" t="s">
        <v>12</v>
      </c>
      <c r="C1476" s="24">
        <v>43006</v>
      </c>
      <c r="D1476" s="1"/>
      <c r="E1476" s="20"/>
      <c r="F1476" s="1"/>
      <c r="G1476" s="1" t="s">
        <v>13</v>
      </c>
      <c r="H1476" s="5"/>
      <c r="I1476" s="6"/>
      <c r="J1476" s="6"/>
      <c r="K1476" s="6"/>
      <c r="L1476" s="6" t="str">
        <f>IF(H1476="","",IF(K1476="","",K1476/H1476))</f>
        <v/>
      </c>
      <c r="M1476" s="1"/>
      <c r="N1476" s="20"/>
      <c r="O1476" s="13"/>
      <c r="P1476" s="1"/>
      <c r="Q1476" s="20"/>
      <c r="R1476" s="13"/>
      <c r="S1476" s="6">
        <v>0.15</v>
      </c>
      <c r="T1476" s="6">
        <v>2.4700000000000002</v>
      </c>
      <c r="U1476" s="6">
        <v>0.78</v>
      </c>
      <c r="V1476" s="6">
        <v>0</v>
      </c>
      <c r="W1476" s="6">
        <v>0</v>
      </c>
      <c r="X1476" s="6">
        <f>IF(T1476="","",T1476-U1476-V1476-W1476)</f>
        <v>1.6900000000000002</v>
      </c>
      <c r="Y1476" s="9">
        <f>IF(U1476="","",U1476/$T1476)</f>
        <v>0.31578947368421051</v>
      </c>
      <c r="Z1476" s="9">
        <f>IF(V1476="","",V1476/$T1476)</f>
        <v>0</v>
      </c>
      <c r="AA1476" s="9">
        <f>IF(W1476="","",W1476/$T1476)</f>
        <v>0</v>
      </c>
      <c r="AB1476" s="9">
        <f>IF(X1476="","",X1476/$T1476)</f>
        <v>0.68421052631578949</v>
      </c>
      <c r="AC1476" s="21"/>
      <c r="AD1476" s="1" t="s">
        <v>5764</v>
      </c>
      <c r="AE1476" s="1">
        <v>2017</v>
      </c>
      <c r="AF1476" s="1"/>
      <c r="AG1476" s="1"/>
      <c r="AH1476" s="12" t="s">
        <v>2486</v>
      </c>
      <c r="AI1476" s="1"/>
      <c r="AJ1476" s="32" t="str">
        <f>IF(AE1476&lt;&gt;AE1475,"1",IF(C1476&gt;C1475,AJ1475+1,"1"))</f>
        <v>1</v>
      </c>
      <c r="AK1476" s="10" t="str">
        <f>IF(G1476="Top",AJ1476*1,IF(G1476="Bottom",AJ1476+10,""))</f>
        <v/>
      </c>
      <c r="AL1476" s="11" t="s">
        <v>4523</v>
      </c>
      <c r="AM1476" s="14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</row>
    <row r="1477" spans="1:73" s="11" customFormat="1" ht="11.25" hidden="1" x14ac:dyDescent="0.2">
      <c r="A1477" s="1">
        <v>49</v>
      </c>
      <c r="B1477" s="12" t="s">
        <v>12</v>
      </c>
      <c r="C1477" s="24">
        <v>43006</v>
      </c>
      <c r="D1477" s="1"/>
      <c r="E1477" s="20"/>
      <c r="F1477" s="1"/>
      <c r="G1477" s="1" t="s">
        <v>13</v>
      </c>
      <c r="H1477" s="5"/>
      <c r="I1477" s="6"/>
      <c r="J1477" s="6"/>
      <c r="K1477" s="6"/>
      <c r="L1477" s="6" t="str">
        <f>IF(H1477="","",IF(K1477="","",K1477/H1477))</f>
        <v/>
      </c>
      <c r="M1477" s="1"/>
      <c r="N1477" s="20"/>
      <c r="O1477" s="13"/>
      <c r="P1477" s="1"/>
      <c r="Q1477" s="20"/>
      <c r="R1477" s="13"/>
      <c r="S1477" s="6">
        <v>0.15</v>
      </c>
      <c r="T1477" s="6">
        <v>4.09</v>
      </c>
      <c r="U1477" s="6">
        <v>0.55000000000000004</v>
      </c>
      <c r="V1477" s="6">
        <v>0.63</v>
      </c>
      <c r="W1477" s="6">
        <v>0</v>
      </c>
      <c r="X1477" s="6">
        <f>IF(T1477="","",T1477-U1477-V1477-W1477)</f>
        <v>2.91</v>
      </c>
      <c r="Y1477" s="9">
        <f>IF(U1477="","",U1477/$T1477)</f>
        <v>0.13447432762836187</v>
      </c>
      <c r="Z1477" s="9">
        <f>IF(V1477="","",V1477/$T1477)</f>
        <v>0.15403422982885087</v>
      </c>
      <c r="AA1477" s="9">
        <f>IF(W1477="","",W1477/$T1477)</f>
        <v>0</v>
      </c>
      <c r="AB1477" s="9">
        <f>IF(X1477="","",X1477/$T1477)</f>
        <v>0.7114914425427874</v>
      </c>
      <c r="AC1477" s="21"/>
      <c r="AD1477" s="1" t="s">
        <v>5765</v>
      </c>
      <c r="AE1477" s="1">
        <v>2017</v>
      </c>
      <c r="AF1477" s="1"/>
      <c r="AG1477" s="1"/>
      <c r="AH1477" s="12" t="s">
        <v>2486</v>
      </c>
      <c r="AI1477" s="1"/>
      <c r="AJ1477" s="32" t="str">
        <f>IF(AE1477&lt;&gt;AE1476,"1",IF(C1477&gt;C1476,AJ1476+1,"1"))</f>
        <v>1</v>
      </c>
      <c r="AK1477" s="10" t="str">
        <f>IF(G1477="Top",AJ1477*1,IF(G1477="Bottom",AJ1477+10,""))</f>
        <v/>
      </c>
      <c r="AL1477" s="11" t="s">
        <v>1689</v>
      </c>
      <c r="AM1477" s="14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</row>
    <row r="1478" spans="1:73" s="11" customFormat="1" ht="11.25" hidden="1" x14ac:dyDescent="0.2">
      <c r="A1478" s="1">
        <v>49</v>
      </c>
      <c r="B1478" s="12" t="s">
        <v>12</v>
      </c>
      <c r="C1478" s="24">
        <v>43013</v>
      </c>
      <c r="D1478" s="1"/>
      <c r="E1478" s="20"/>
      <c r="F1478" s="1"/>
      <c r="G1478" s="1" t="s">
        <v>13</v>
      </c>
      <c r="H1478" s="5"/>
      <c r="I1478" s="6"/>
      <c r="J1478" s="6"/>
      <c r="K1478" s="6"/>
      <c r="L1478" s="6" t="str">
        <f>IF(H1478="","",IF(K1478="","",K1478/H1478))</f>
        <v/>
      </c>
      <c r="M1478" s="1"/>
      <c r="N1478" s="20"/>
      <c r="O1478" s="13"/>
      <c r="P1478" s="1"/>
      <c r="Q1478" s="20"/>
      <c r="R1478" s="13"/>
      <c r="S1478" s="6">
        <v>4.0734127590274444E-3</v>
      </c>
      <c r="T1478" s="6">
        <v>6.43</v>
      </c>
      <c r="U1478" s="6">
        <v>0.77</v>
      </c>
      <c r="V1478" s="6">
        <v>0.55000000000000004</v>
      </c>
      <c r="W1478" s="6">
        <v>0</v>
      </c>
      <c r="X1478" s="6">
        <f>IF(T1478="","",T1478-U1478-V1478-W1478)</f>
        <v>5.1100000000000003</v>
      </c>
      <c r="Y1478" s="9">
        <f>IF(U1478="","",U1478/$T1478)</f>
        <v>0.11975116640746501</v>
      </c>
      <c r="Z1478" s="9">
        <f>IF(V1478="","",V1478/$T1478)</f>
        <v>8.5536547433903584E-2</v>
      </c>
      <c r="AA1478" s="9">
        <f>IF(W1478="","",W1478/$T1478)</f>
        <v>0</v>
      </c>
      <c r="AB1478" s="9">
        <f>IF(X1478="","",X1478/$T1478)</f>
        <v>0.79471228615863154</v>
      </c>
      <c r="AC1478" s="21"/>
      <c r="AD1478" s="1" t="s">
        <v>5852</v>
      </c>
      <c r="AE1478" s="1">
        <v>2017</v>
      </c>
      <c r="AF1478" s="1"/>
      <c r="AG1478" s="1"/>
      <c r="AH1478" s="12" t="s">
        <v>2486</v>
      </c>
      <c r="AI1478" s="1"/>
      <c r="AJ1478" s="32">
        <f>IF(AE1478&lt;&gt;AE1477,"1",IF(C1478&gt;C1477,AJ1477+1,"1"))</f>
        <v>2</v>
      </c>
      <c r="AK1478" s="10" t="str">
        <f>IF(G1478="Top",AJ1478*1,IF(G1478="Bottom",AJ1478+10,""))</f>
        <v/>
      </c>
      <c r="AL1478" s="11" t="s">
        <v>4522</v>
      </c>
      <c r="AM1478" s="14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</row>
    <row r="1479" spans="1:73" s="11" customFormat="1" ht="11.25" hidden="1" x14ac:dyDescent="0.2">
      <c r="A1479" s="1">
        <v>49</v>
      </c>
      <c r="B1479" s="12" t="s">
        <v>12</v>
      </c>
      <c r="C1479" s="24">
        <v>43013</v>
      </c>
      <c r="D1479" s="1"/>
      <c r="E1479" s="20"/>
      <c r="F1479" s="1"/>
      <c r="G1479" s="1" t="s">
        <v>13</v>
      </c>
      <c r="H1479" s="5"/>
      <c r="I1479" s="6"/>
      <c r="J1479" s="6"/>
      <c r="K1479" s="6"/>
      <c r="L1479" s="6" t="str">
        <f>IF(H1479="","",IF(K1479="","",K1479/H1479))</f>
        <v/>
      </c>
      <c r="M1479" s="1"/>
      <c r="N1479" s="20"/>
      <c r="O1479" s="13"/>
      <c r="P1479" s="1"/>
      <c r="Q1479" s="20"/>
      <c r="R1479" s="13"/>
      <c r="S1479" s="6">
        <v>0.15</v>
      </c>
      <c r="T1479" s="6">
        <v>4.3099999999999996</v>
      </c>
      <c r="U1479" s="6">
        <v>0</v>
      </c>
      <c r="V1479" s="6">
        <v>0.46</v>
      </c>
      <c r="W1479" s="6">
        <v>0.84</v>
      </c>
      <c r="X1479" s="6">
        <f>IF(T1479="","",T1479-U1479-V1479-W1479)</f>
        <v>3.01</v>
      </c>
      <c r="Y1479" s="9">
        <f>IF(U1479="","",U1479/$T1479)</f>
        <v>0</v>
      </c>
      <c r="Z1479" s="9">
        <f>IF(V1479="","",V1479/$T1479)</f>
        <v>0.10672853828306265</v>
      </c>
      <c r="AA1479" s="9">
        <f>IF(W1479="","",W1479/$T1479)</f>
        <v>0.19489559164733181</v>
      </c>
      <c r="AB1479" s="9">
        <f>IF(X1479="","",X1479/$T1479)</f>
        <v>0.69837587006960555</v>
      </c>
      <c r="AC1479" s="21"/>
      <c r="AD1479" s="1" t="s">
        <v>5853</v>
      </c>
      <c r="AE1479" s="1">
        <v>2017</v>
      </c>
      <c r="AF1479" s="1"/>
      <c r="AG1479" s="1"/>
      <c r="AH1479" s="12" t="s">
        <v>2486</v>
      </c>
      <c r="AI1479" s="1"/>
      <c r="AJ1479" s="32" t="str">
        <f>IF(AE1479&lt;&gt;AE1478,"1",IF(C1479&gt;C1478,AJ1478+1,"1"))</f>
        <v>1</v>
      </c>
      <c r="AK1479" s="10" t="str">
        <f>IF(G1479="Top",AJ1479*1,IF(G1479="Bottom",AJ1479+10,""))</f>
        <v/>
      </c>
      <c r="AL1479" s="11" t="s">
        <v>4523</v>
      </c>
      <c r="AM1479" s="14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</row>
    <row r="1480" spans="1:73" s="11" customFormat="1" ht="11.25" hidden="1" x14ac:dyDescent="0.2">
      <c r="A1480" s="1">
        <v>49</v>
      </c>
      <c r="B1480" s="12" t="s">
        <v>12</v>
      </c>
      <c r="C1480" s="24">
        <v>43013</v>
      </c>
      <c r="D1480" s="1"/>
      <c r="E1480" s="20"/>
      <c r="F1480" s="1"/>
      <c r="G1480" s="1" t="s">
        <v>13</v>
      </c>
      <c r="H1480" s="5"/>
      <c r="I1480" s="6"/>
      <c r="J1480" s="6"/>
      <c r="K1480" s="6"/>
      <c r="L1480" s="6" t="str">
        <f>IF(H1480="","",IF(K1480="","",K1480/H1480))</f>
        <v/>
      </c>
      <c r="M1480" s="1"/>
      <c r="N1480" s="20"/>
      <c r="O1480" s="13"/>
      <c r="P1480" s="1"/>
      <c r="Q1480" s="20"/>
      <c r="R1480" s="13"/>
      <c r="S1480" s="6">
        <v>0.15</v>
      </c>
      <c r="T1480" s="6">
        <v>5.31</v>
      </c>
      <c r="U1480" s="6">
        <v>0</v>
      </c>
      <c r="V1480" s="6">
        <v>1.1000000000000001</v>
      </c>
      <c r="W1480" s="6">
        <v>0</v>
      </c>
      <c r="X1480" s="6">
        <f>IF(T1480="","",T1480-U1480-V1480-W1480)</f>
        <v>4.2099999999999991</v>
      </c>
      <c r="Y1480" s="9">
        <f>IF(U1480="","",U1480/$T1480)</f>
        <v>0</v>
      </c>
      <c r="Z1480" s="9">
        <f>IF(V1480="","",V1480/$T1480)</f>
        <v>0.20715630885122413</v>
      </c>
      <c r="AA1480" s="9">
        <f>IF(W1480="","",W1480/$T1480)</f>
        <v>0</v>
      </c>
      <c r="AB1480" s="9">
        <f>IF(X1480="","",X1480/$T1480)</f>
        <v>0.79284369114877573</v>
      </c>
      <c r="AC1480" s="21"/>
      <c r="AD1480" s="1" t="s">
        <v>5854</v>
      </c>
      <c r="AE1480" s="1">
        <v>2017</v>
      </c>
      <c r="AF1480" s="1"/>
      <c r="AG1480" s="1"/>
      <c r="AH1480" s="12" t="s">
        <v>2486</v>
      </c>
      <c r="AI1480" s="1"/>
      <c r="AJ1480" s="32" t="str">
        <f>IF(AE1480&lt;&gt;AE1479,"1",IF(C1480&gt;C1479,AJ1479+1,"1"))</f>
        <v>1</v>
      </c>
      <c r="AK1480" s="10" t="str">
        <f>IF(G1480="Top",AJ1480*1,IF(G1480="Bottom",AJ1480+10,""))</f>
        <v/>
      </c>
      <c r="AL1480" s="11" t="s">
        <v>1689</v>
      </c>
      <c r="AM1480" s="14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</row>
    <row r="1481" spans="1:73" s="11" customFormat="1" ht="11.25" hidden="1" x14ac:dyDescent="0.2">
      <c r="A1481" s="1">
        <v>49</v>
      </c>
      <c r="B1481" s="12" t="s">
        <v>12</v>
      </c>
      <c r="C1481" s="24">
        <v>43020</v>
      </c>
      <c r="D1481" s="1"/>
      <c r="E1481" s="20"/>
      <c r="F1481" s="1"/>
      <c r="G1481" s="1" t="s">
        <v>13</v>
      </c>
      <c r="H1481" s="5"/>
      <c r="I1481" s="6"/>
      <c r="J1481" s="6"/>
      <c r="K1481" s="6"/>
      <c r="L1481" s="6" t="str">
        <f>IF(H1481="","",IF(K1481="","",K1481/H1481))</f>
        <v/>
      </c>
      <c r="M1481" s="1"/>
      <c r="N1481" s="20"/>
      <c r="O1481" s="13"/>
      <c r="P1481" s="1"/>
      <c r="Q1481" s="20"/>
      <c r="R1481" s="13"/>
      <c r="S1481" s="6">
        <v>0.15</v>
      </c>
      <c r="T1481" s="6">
        <v>12.63</v>
      </c>
      <c r="U1481" s="6">
        <v>0</v>
      </c>
      <c r="V1481" s="6">
        <v>0.72</v>
      </c>
      <c r="W1481" s="6">
        <v>2.64</v>
      </c>
      <c r="X1481" s="6">
        <f>IF(T1481="","",T1481-U1481-V1481-W1481)</f>
        <v>9.27</v>
      </c>
      <c r="Y1481" s="9">
        <f>IF(U1481="","",U1481/$T1481)</f>
        <v>0</v>
      </c>
      <c r="Z1481" s="9">
        <f>IF(V1481="","",V1481/$T1481)</f>
        <v>5.7007125890736338E-2</v>
      </c>
      <c r="AA1481" s="9">
        <f>IF(W1481="","",W1481/$T1481)</f>
        <v>0.20902612826603326</v>
      </c>
      <c r="AB1481" s="9">
        <f>IF(X1481="","",X1481/$T1481)</f>
        <v>0.73396674584323029</v>
      </c>
      <c r="AC1481" s="21"/>
      <c r="AD1481" s="1" t="s">
        <v>5862</v>
      </c>
      <c r="AE1481" s="1">
        <v>2017</v>
      </c>
      <c r="AF1481" s="1"/>
      <c r="AG1481" s="1"/>
      <c r="AH1481" s="12" t="s">
        <v>2486</v>
      </c>
      <c r="AI1481" s="1"/>
      <c r="AJ1481" s="32">
        <f>IF(AE1481&lt;&gt;AE1480,"1",IF(C1481&gt;C1480,AJ1480+1,"1"))</f>
        <v>2</v>
      </c>
      <c r="AK1481" s="10" t="str">
        <f>IF(G1481="Top",AJ1481*1,IF(G1481="Bottom",AJ1481+10,""))</f>
        <v/>
      </c>
      <c r="AL1481" s="11" t="s">
        <v>4522</v>
      </c>
      <c r="AM1481" s="14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</row>
    <row r="1482" spans="1:73" s="11" customFormat="1" ht="11.25" hidden="1" x14ac:dyDescent="0.2">
      <c r="A1482" s="1">
        <v>49</v>
      </c>
      <c r="B1482" s="12" t="s">
        <v>12</v>
      </c>
      <c r="C1482" s="24">
        <v>43020</v>
      </c>
      <c r="D1482" s="1"/>
      <c r="E1482" s="20"/>
      <c r="F1482" s="1"/>
      <c r="G1482" s="1" t="s">
        <v>13</v>
      </c>
      <c r="H1482" s="5"/>
      <c r="I1482" s="6"/>
      <c r="J1482" s="6"/>
      <c r="K1482" s="6"/>
      <c r="L1482" s="6" t="str">
        <f>IF(H1482="","",IF(K1482="","",K1482/H1482))</f>
        <v/>
      </c>
      <c r="M1482" s="1"/>
      <c r="N1482" s="20"/>
      <c r="O1482" s="13"/>
      <c r="P1482" s="1"/>
      <c r="Q1482" s="20"/>
      <c r="R1482" s="13"/>
      <c r="S1482" s="6">
        <v>1.148551382888667E-2</v>
      </c>
      <c r="T1482" s="6">
        <v>3.85</v>
      </c>
      <c r="U1482" s="6">
        <v>1.3</v>
      </c>
      <c r="V1482" s="6">
        <v>0.09</v>
      </c>
      <c r="W1482" s="6">
        <v>0</v>
      </c>
      <c r="X1482" s="6">
        <f>IF(T1482="","",T1482-U1482-V1482-W1482)</f>
        <v>2.46</v>
      </c>
      <c r="Y1482" s="9">
        <f>IF(U1482="","",U1482/$T1482)</f>
        <v>0.33766233766233766</v>
      </c>
      <c r="Z1482" s="9">
        <f>IF(V1482="","",V1482/$T1482)</f>
        <v>2.3376623376623374E-2</v>
      </c>
      <c r="AA1482" s="9">
        <f>IF(W1482="","",W1482/$T1482)</f>
        <v>0</v>
      </c>
      <c r="AB1482" s="9">
        <f>IF(X1482="","",X1482/$T1482)</f>
        <v>0.63896103896103895</v>
      </c>
      <c r="AC1482" s="21"/>
      <c r="AD1482" s="1" t="s">
        <v>5863</v>
      </c>
      <c r="AE1482" s="1">
        <v>2017</v>
      </c>
      <c r="AF1482" s="1"/>
      <c r="AG1482" s="1"/>
      <c r="AH1482" s="12" t="s">
        <v>2486</v>
      </c>
      <c r="AI1482" s="1"/>
      <c r="AJ1482" s="32" t="str">
        <f>IF(AE1482&lt;&gt;AE1481,"1",IF(C1482&gt;C1481,AJ1481+1,"1"))</f>
        <v>1</v>
      </c>
      <c r="AK1482" s="10" t="str">
        <f>IF(G1482="Top",AJ1482*1,IF(G1482="Bottom",AJ1482+10,""))</f>
        <v/>
      </c>
      <c r="AL1482" s="11" t="s">
        <v>4523</v>
      </c>
      <c r="AM1482" s="14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</row>
    <row r="1483" spans="1:73" s="11" customFormat="1" ht="11.25" hidden="1" x14ac:dyDescent="0.2">
      <c r="A1483" s="1">
        <v>49</v>
      </c>
      <c r="B1483" s="12" t="s">
        <v>12</v>
      </c>
      <c r="C1483" s="24">
        <v>43020</v>
      </c>
      <c r="D1483" s="1"/>
      <c r="E1483" s="20"/>
      <c r="F1483" s="1"/>
      <c r="G1483" s="1" t="s">
        <v>13</v>
      </c>
      <c r="H1483" s="5"/>
      <c r="I1483" s="6"/>
      <c r="J1483" s="6"/>
      <c r="K1483" s="6"/>
      <c r="L1483" s="6" t="str">
        <f>IF(H1483="","",IF(K1483="","",K1483/H1483))</f>
        <v/>
      </c>
      <c r="M1483" s="1"/>
      <c r="N1483" s="20"/>
      <c r="O1483" s="13"/>
      <c r="P1483" s="1"/>
      <c r="Q1483" s="20"/>
      <c r="R1483" s="13"/>
      <c r="S1483" s="6">
        <v>0.15</v>
      </c>
      <c r="T1483" s="6">
        <v>5.93</v>
      </c>
      <c r="U1483" s="6">
        <v>0</v>
      </c>
      <c r="V1483" s="6">
        <v>0</v>
      </c>
      <c r="W1483" s="6">
        <v>2.04</v>
      </c>
      <c r="X1483" s="6">
        <f>IF(T1483="","",T1483-U1483-V1483-W1483)</f>
        <v>3.8899999999999997</v>
      </c>
      <c r="Y1483" s="9">
        <f>IF(U1483="","",U1483/$T1483)</f>
        <v>0</v>
      </c>
      <c r="Z1483" s="9">
        <f>IF(V1483="","",V1483/$T1483)</f>
        <v>0</v>
      </c>
      <c r="AA1483" s="9">
        <f>IF(W1483="","",W1483/$T1483)</f>
        <v>0.34401349072512649</v>
      </c>
      <c r="AB1483" s="9">
        <f>IF(X1483="","",X1483/$T1483)</f>
        <v>0.65598650927487345</v>
      </c>
      <c r="AC1483" s="21"/>
      <c r="AD1483" s="1" t="s">
        <v>5864</v>
      </c>
      <c r="AE1483" s="1">
        <v>2017</v>
      </c>
      <c r="AF1483" s="1"/>
      <c r="AG1483" s="1"/>
      <c r="AH1483" s="12" t="s">
        <v>2486</v>
      </c>
      <c r="AI1483" s="1"/>
      <c r="AJ1483" s="32" t="str">
        <f>IF(AE1483&lt;&gt;AE1482,"1",IF(C1483&gt;C1482,AJ1482+1,"1"))</f>
        <v>1</v>
      </c>
      <c r="AK1483" s="10" t="str">
        <f>IF(G1483="Top",AJ1483*1,IF(G1483="Bottom",AJ1483+10,""))</f>
        <v/>
      </c>
      <c r="AL1483" s="11" t="s">
        <v>1689</v>
      </c>
      <c r="AM1483" s="14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</row>
    <row r="1484" spans="1:73" s="11" customFormat="1" ht="11.25" hidden="1" x14ac:dyDescent="0.2">
      <c r="A1484" s="1">
        <v>49</v>
      </c>
      <c r="B1484" s="12" t="s">
        <v>12</v>
      </c>
      <c r="C1484" s="24">
        <v>43027</v>
      </c>
      <c r="D1484" s="1"/>
      <c r="E1484" s="20"/>
      <c r="F1484" s="1"/>
      <c r="G1484" s="1" t="s">
        <v>13</v>
      </c>
      <c r="H1484" s="5"/>
      <c r="I1484" s="6"/>
      <c r="J1484" s="6"/>
      <c r="K1484" s="6"/>
      <c r="L1484" s="6" t="str">
        <f>IF(H1484="","",IF(K1484="","",K1484/H1484))</f>
        <v/>
      </c>
      <c r="M1484" s="1"/>
      <c r="N1484" s="20"/>
      <c r="O1484" s="13"/>
      <c r="P1484" s="1"/>
      <c r="Q1484" s="20"/>
      <c r="R1484" s="13"/>
      <c r="S1484" s="6">
        <v>0.15</v>
      </c>
      <c r="T1484" s="6">
        <v>9.99</v>
      </c>
      <c r="U1484" s="6">
        <v>0</v>
      </c>
      <c r="V1484" s="6">
        <v>1.29</v>
      </c>
      <c r="W1484" s="6">
        <v>3.16</v>
      </c>
      <c r="X1484" s="6">
        <f>IF(T1484="","",T1484-U1484-V1484-W1484)</f>
        <v>5.5399999999999991</v>
      </c>
      <c r="Y1484" s="9">
        <f>IF(U1484="","",U1484/$T1484)</f>
        <v>0</v>
      </c>
      <c r="Z1484" s="9">
        <f>IF(V1484="","",V1484/$T1484)</f>
        <v>0.12912912912912913</v>
      </c>
      <c r="AA1484" s="9">
        <f>IF(W1484="","",W1484/$T1484)</f>
        <v>0.31631631631631635</v>
      </c>
      <c r="AB1484" s="9">
        <f>IF(X1484="","",X1484/$T1484)</f>
        <v>0.55455455455455449</v>
      </c>
      <c r="AC1484" s="21"/>
      <c r="AD1484" s="1" t="s">
        <v>5891</v>
      </c>
      <c r="AE1484" s="1">
        <v>2017</v>
      </c>
      <c r="AF1484" s="1"/>
      <c r="AG1484" s="1"/>
      <c r="AH1484" s="12" t="s">
        <v>2486</v>
      </c>
      <c r="AI1484" s="1"/>
      <c r="AJ1484" s="32">
        <f>IF(AE1484&lt;&gt;AE1483,"1",IF(C1484&gt;C1483,AJ1483+1,"1"))</f>
        <v>2</v>
      </c>
      <c r="AK1484" s="10" t="str">
        <f>IF(G1484="Top",AJ1484*1,IF(G1484="Bottom",AJ1484+10,""))</f>
        <v/>
      </c>
      <c r="AL1484" s="11" t="s">
        <v>4522</v>
      </c>
      <c r="AM1484" s="14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</row>
    <row r="1485" spans="1:73" s="11" customFormat="1" ht="11.25" hidden="1" x14ac:dyDescent="0.2">
      <c r="A1485" s="1">
        <v>49</v>
      </c>
      <c r="B1485" s="12" t="s">
        <v>12</v>
      </c>
      <c r="C1485" s="24">
        <v>43027</v>
      </c>
      <c r="D1485" s="1"/>
      <c r="E1485" s="20"/>
      <c r="F1485" s="1"/>
      <c r="G1485" s="1" t="s">
        <v>13</v>
      </c>
      <c r="H1485" s="5"/>
      <c r="I1485" s="6"/>
      <c r="J1485" s="6"/>
      <c r="K1485" s="6"/>
      <c r="L1485" s="6" t="str">
        <f>IF(H1485="","",IF(K1485="","",K1485/H1485))</f>
        <v/>
      </c>
      <c r="M1485" s="1"/>
      <c r="N1485" s="20"/>
      <c r="O1485" s="13"/>
      <c r="P1485" s="1"/>
      <c r="Q1485" s="20"/>
      <c r="R1485" s="13"/>
      <c r="S1485" s="6">
        <v>1.4950898021471009E-3</v>
      </c>
      <c r="T1485" s="6">
        <v>7.72</v>
      </c>
      <c r="U1485" s="6">
        <v>0</v>
      </c>
      <c r="V1485" s="6">
        <v>0.78</v>
      </c>
      <c r="W1485" s="6">
        <v>3.24</v>
      </c>
      <c r="X1485" s="6">
        <f>IF(T1485="","",T1485-U1485-V1485-W1485)</f>
        <v>3.6999999999999993</v>
      </c>
      <c r="Y1485" s="9">
        <f>IF(U1485="","",U1485/$T1485)</f>
        <v>0</v>
      </c>
      <c r="Z1485" s="9">
        <f>IF(V1485="","",V1485/$T1485)</f>
        <v>0.10103626943005183</v>
      </c>
      <c r="AA1485" s="9">
        <f>IF(W1485="","",W1485/$T1485)</f>
        <v>0.4196891191709845</v>
      </c>
      <c r="AB1485" s="9">
        <f>IF(X1485="","",X1485/$T1485)</f>
        <v>0.47927461139896366</v>
      </c>
      <c r="AC1485" s="21"/>
      <c r="AD1485" s="1" t="s">
        <v>5892</v>
      </c>
      <c r="AE1485" s="1">
        <v>2017</v>
      </c>
      <c r="AF1485" s="1"/>
      <c r="AG1485" s="1"/>
      <c r="AH1485" s="12" t="s">
        <v>2486</v>
      </c>
      <c r="AI1485" s="1"/>
      <c r="AJ1485" s="32" t="str">
        <f>IF(AE1485&lt;&gt;AE1484,"1",IF(C1485&gt;C1484,AJ1484+1,"1"))</f>
        <v>1</v>
      </c>
      <c r="AK1485" s="10" t="str">
        <f>IF(G1485="Top",AJ1485*1,IF(G1485="Bottom",AJ1485+10,""))</f>
        <v/>
      </c>
      <c r="AL1485" s="11" t="s">
        <v>4523</v>
      </c>
      <c r="AM1485" s="14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</row>
    <row r="1486" spans="1:73" s="11" customFormat="1" ht="11.25" hidden="1" x14ac:dyDescent="0.2">
      <c r="A1486" s="1">
        <v>49</v>
      </c>
      <c r="B1486" s="12" t="s">
        <v>12</v>
      </c>
      <c r="C1486" s="24">
        <v>43027</v>
      </c>
      <c r="D1486" s="1"/>
      <c r="E1486" s="20"/>
      <c r="F1486" s="1"/>
      <c r="G1486" s="1" t="s">
        <v>13</v>
      </c>
      <c r="H1486" s="5"/>
      <c r="I1486" s="6"/>
      <c r="J1486" s="6"/>
      <c r="K1486" s="6"/>
      <c r="L1486" s="6" t="str">
        <f>IF(H1486="","",IF(K1486="","",K1486/H1486))</f>
        <v/>
      </c>
      <c r="M1486" s="1"/>
      <c r="N1486" s="20"/>
      <c r="O1486" s="13"/>
      <c r="P1486" s="1"/>
      <c r="Q1486" s="20"/>
      <c r="R1486" s="13"/>
      <c r="S1486" s="6">
        <v>0.15</v>
      </c>
      <c r="T1486" s="6">
        <v>5.83</v>
      </c>
      <c r="U1486" s="6">
        <v>0</v>
      </c>
      <c r="V1486" s="6">
        <v>0.92</v>
      </c>
      <c r="W1486" s="6">
        <v>2.4500000000000002</v>
      </c>
      <c r="X1486" s="6">
        <f>IF(T1486="","",T1486-U1486-V1486-W1486)</f>
        <v>2.46</v>
      </c>
      <c r="Y1486" s="9">
        <f>IF(U1486="","",U1486/$T1486)</f>
        <v>0</v>
      </c>
      <c r="Z1486" s="9">
        <f>IF(V1486="","",V1486/$T1486)</f>
        <v>0.15780445969125215</v>
      </c>
      <c r="AA1486" s="9">
        <f>IF(W1486="","",W1486/$T1486)</f>
        <v>0.42024013722126935</v>
      </c>
      <c r="AB1486" s="9">
        <f>IF(X1486="","",X1486/$T1486)</f>
        <v>0.42195540308747853</v>
      </c>
      <c r="AC1486" s="21"/>
      <c r="AD1486" s="1" t="s">
        <v>5893</v>
      </c>
      <c r="AE1486" s="1">
        <v>2017</v>
      </c>
      <c r="AF1486" s="1"/>
      <c r="AG1486" s="1"/>
      <c r="AH1486" s="12" t="s">
        <v>2486</v>
      </c>
      <c r="AI1486" s="1"/>
      <c r="AJ1486" s="32" t="str">
        <f>IF(AE1486&lt;&gt;AE1485,"1",IF(C1486&gt;C1485,AJ1485+1,"1"))</f>
        <v>1</v>
      </c>
      <c r="AK1486" s="10" t="str">
        <f>IF(G1486="Top",AJ1486*1,IF(G1486="Bottom",AJ1486+10,""))</f>
        <v/>
      </c>
      <c r="AL1486" s="11" t="s">
        <v>1689</v>
      </c>
      <c r="AM1486" s="14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</row>
    <row r="1487" spans="1:73" s="11" customFormat="1" ht="11.25" hidden="1" x14ac:dyDescent="0.2">
      <c r="A1487" s="15">
        <v>50</v>
      </c>
      <c r="B1487" s="11" t="s">
        <v>480</v>
      </c>
      <c r="C1487" s="16">
        <v>42542</v>
      </c>
      <c r="D1487" s="3"/>
      <c r="E1487" s="4"/>
      <c r="F1487" s="3">
        <v>20.5</v>
      </c>
      <c r="G1487" s="7" t="s">
        <v>1</v>
      </c>
      <c r="H1487" s="17">
        <v>1.6800000000000002E-2</v>
      </c>
      <c r="I1487" s="4"/>
      <c r="J1487" s="4">
        <v>0.113</v>
      </c>
      <c r="K1487" s="4"/>
      <c r="L1487" s="4" t="str">
        <f>IF(K1487="","",IF(H1487="","",K1487/H1487))</f>
        <v/>
      </c>
      <c r="M1487" s="7"/>
      <c r="N1487" s="4"/>
      <c r="O1487" s="7"/>
      <c r="P1487" s="3"/>
      <c r="Q1487" s="4"/>
      <c r="R1487" s="3"/>
      <c r="S1487" s="4"/>
      <c r="T1487" s="8"/>
      <c r="U1487" s="8"/>
      <c r="V1487" s="4"/>
      <c r="W1487" s="4"/>
      <c r="X1487" s="4" t="str">
        <f>IF(T1487="","",IF(W1487="","",(T1487-U1487-V1487-W1487)))</f>
        <v/>
      </c>
      <c r="Y1487" s="9" t="str">
        <f>IF(U1487="","",U1487/$T1487)</f>
        <v/>
      </c>
      <c r="Z1487" s="9" t="str">
        <f>IF(V1487="","",V1487/$T1487)</f>
        <v/>
      </c>
      <c r="AA1487" s="9" t="str">
        <f>IF(W1487="","",W1487/$T1487)</f>
        <v/>
      </c>
      <c r="AB1487" s="9" t="str">
        <f>IF(X1487="","",X1487/$T1487)</f>
        <v/>
      </c>
      <c r="AC1487" s="9"/>
      <c r="AD1487" s="8"/>
      <c r="AE1487" s="10">
        <v>2016</v>
      </c>
      <c r="AF1487" s="7"/>
      <c r="AG1487" s="7">
        <v>8</v>
      </c>
      <c r="AH1487" s="12" t="s">
        <v>480</v>
      </c>
      <c r="AI1487" s="12"/>
      <c r="AJ1487" s="32" t="str">
        <f>IF(AE1487&lt;&gt;AE1486,"1",IF(C1487&gt;C1486,AJ1486+1,"1"))</f>
        <v>1</v>
      </c>
      <c r="AK1487" s="10">
        <f>IF(G1487="Top",AJ1487*1,IF(G1487="Bottom",AJ1487+10,""))</f>
        <v>11</v>
      </c>
      <c r="AL1487" s="11" t="s">
        <v>481</v>
      </c>
      <c r="AN1487" s="10"/>
      <c r="AO1487" s="10"/>
      <c r="AP1487" s="7"/>
      <c r="AQ1487" s="10"/>
      <c r="AR1487" s="10"/>
      <c r="AS1487" s="10"/>
      <c r="AT1487" s="10"/>
      <c r="AU1487" s="10"/>
      <c r="AV1487" s="10"/>
      <c r="AW1487" s="10"/>
      <c r="AX1487" s="10"/>
      <c r="AY1487" s="10"/>
      <c r="AZ1487" s="10"/>
      <c r="BA1487" s="10"/>
      <c r="BB1487" s="10"/>
      <c r="BC1487" s="10"/>
      <c r="BD1487" s="10"/>
      <c r="BE1487" s="10"/>
    </row>
    <row r="1488" spans="1:73" s="11" customFormat="1" ht="11.25" x14ac:dyDescent="0.2">
      <c r="A1488" s="15">
        <v>50</v>
      </c>
      <c r="B1488" s="11" t="s">
        <v>480</v>
      </c>
      <c r="C1488" s="16">
        <v>42542</v>
      </c>
      <c r="D1488" s="3">
        <v>22</v>
      </c>
      <c r="E1488" s="38">
        <v>4.75</v>
      </c>
      <c r="F1488" s="3">
        <v>1.5</v>
      </c>
      <c r="G1488" s="7" t="s">
        <v>4</v>
      </c>
      <c r="H1488" s="17">
        <v>6.6E-3</v>
      </c>
      <c r="I1488" s="4">
        <v>0.06</v>
      </c>
      <c r="J1488" s="4">
        <v>3.9E-2</v>
      </c>
      <c r="K1488" s="4">
        <v>0.497</v>
      </c>
      <c r="L1488" s="4">
        <f>IF(K1488="","",IF(H1488="","",K1488/H1488))</f>
        <v>75.303030303030297</v>
      </c>
      <c r="M1488" s="7">
        <v>24</v>
      </c>
      <c r="N1488" s="4">
        <v>8.1999999999999993</v>
      </c>
      <c r="O1488" s="7">
        <v>152.9</v>
      </c>
      <c r="P1488" s="3">
        <v>22.4</v>
      </c>
      <c r="Q1488" s="38">
        <v>1.5</v>
      </c>
      <c r="R1488" s="3"/>
      <c r="S1488" s="4">
        <v>0.15</v>
      </c>
      <c r="T1488" s="8">
        <v>1.1200000000000001</v>
      </c>
      <c r="U1488" s="8">
        <v>0</v>
      </c>
      <c r="V1488" s="4">
        <v>0.57999999999999996</v>
      </c>
      <c r="W1488" s="4">
        <v>0</v>
      </c>
      <c r="X1488" s="4">
        <f>IF(T1488="","",IF(W1488="","",(T1488-U1488-V1488-W1488)))</f>
        <v>0.54000000000000015</v>
      </c>
      <c r="Y1488" s="9">
        <f>IF(U1488="","",U1488/$T1488)</f>
        <v>0</v>
      </c>
      <c r="Z1488" s="9">
        <f>IF(V1488="","",V1488/$T1488)</f>
        <v>0.51785714285714279</v>
      </c>
      <c r="AA1488" s="9">
        <f>IF(W1488="","",W1488/$T1488)</f>
        <v>0</v>
      </c>
      <c r="AB1488" s="9">
        <f>IF(X1488="","",X1488/$T1488)</f>
        <v>0.48214285714285721</v>
      </c>
      <c r="AC1488" s="9"/>
      <c r="AD1488" s="8"/>
      <c r="AE1488" s="10">
        <v>2016</v>
      </c>
      <c r="AF1488" s="7">
        <v>21</v>
      </c>
      <c r="AG1488" s="7">
        <v>22</v>
      </c>
      <c r="AH1488" s="12" t="s">
        <v>480</v>
      </c>
      <c r="AI1488" s="12"/>
      <c r="AJ1488" s="32" t="str">
        <f>IF(AE1488&lt;&gt;AE1487,"1",IF(C1488&gt;C1487,AJ1487+1,"1"))</f>
        <v>1</v>
      </c>
      <c r="AK1488" s="10">
        <f>IF(G1488="Top",AJ1488*1,IF(G1488="Bottom",AJ1488+10,""))</f>
        <v>1</v>
      </c>
      <c r="AL1488" s="11" t="s">
        <v>482</v>
      </c>
      <c r="AN1488" s="10"/>
      <c r="AO1488" s="10"/>
      <c r="AP1488" s="7"/>
      <c r="AQ1488" s="10"/>
      <c r="AR1488" s="10"/>
      <c r="AS1488" s="10"/>
      <c r="AT1488" s="10"/>
      <c r="AU1488" s="10"/>
      <c r="AV1488" s="10"/>
      <c r="AW1488" s="10"/>
      <c r="AX1488" s="10"/>
      <c r="AY1488" s="10"/>
      <c r="AZ1488" s="10"/>
      <c r="BA1488" s="10"/>
      <c r="BB1488" s="10"/>
      <c r="BC1488" s="10"/>
      <c r="BD1488" s="10"/>
      <c r="BE1488" s="10"/>
    </row>
    <row r="1489" spans="1:73" s="11" customFormat="1" ht="11.25" hidden="1" x14ac:dyDescent="0.2">
      <c r="A1489" s="15">
        <v>50</v>
      </c>
      <c r="B1489" s="11" t="s">
        <v>480</v>
      </c>
      <c r="C1489" s="16">
        <v>42556</v>
      </c>
      <c r="D1489" s="3"/>
      <c r="E1489" s="4"/>
      <c r="F1489" s="3">
        <v>20.5</v>
      </c>
      <c r="G1489" s="7" t="s">
        <v>1</v>
      </c>
      <c r="H1489" s="17">
        <v>1.0999999999999999E-2</v>
      </c>
      <c r="I1489" s="4"/>
      <c r="J1489" s="4" t="s">
        <v>35</v>
      </c>
      <c r="K1489" s="4"/>
      <c r="L1489" s="4" t="str">
        <f>IF(K1489="","",IF(H1489="","",K1489/H1489))</f>
        <v/>
      </c>
      <c r="M1489" s="7"/>
      <c r="N1489" s="4"/>
      <c r="O1489" s="7"/>
      <c r="P1489" s="3"/>
      <c r="Q1489" s="4"/>
      <c r="R1489" s="3"/>
      <c r="S1489" s="4"/>
      <c r="T1489" s="8"/>
      <c r="U1489" s="8"/>
      <c r="V1489" s="4"/>
      <c r="W1489" s="4"/>
      <c r="X1489" s="4" t="str">
        <f>IF(T1489="","",IF(W1489="","",(T1489-U1489-V1489-W1489)))</f>
        <v/>
      </c>
      <c r="Y1489" s="9" t="str">
        <f>IF(U1489="","",U1489/$T1489)</f>
        <v/>
      </c>
      <c r="Z1489" s="9" t="str">
        <f>IF(V1489="","",V1489/$T1489)</f>
        <v/>
      </c>
      <c r="AA1489" s="9" t="str">
        <f>IF(W1489="","",W1489/$T1489)</f>
        <v/>
      </c>
      <c r="AB1489" s="9" t="str">
        <f>IF(X1489="","",X1489/$T1489)</f>
        <v/>
      </c>
      <c r="AC1489" s="9"/>
      <c r="AD1489" s="8"/>
      <c r="AE1489" s="10">
        <v>2016</v>
      </c>
      <c r="AF1489" s="7"/>
      <c r="AG1489" s="7">
        <v>8</v>
      </c>
      <c r="AH1489" s="12" t="s">
        <v>480</v>
      </c>
      <c r="AI1489" s="12"/>
      <c r="AJ1489" s="32">
        <f>IF(AE1489&lt;&gt;AE1488,"1",IF(C1489&gt;C1488,AJ1488+1,"1"))</f>
        <v>2</v>
      </c>
      <c r="AK1489" s="10">
        <f>IF(G1489="Top",AJ1489*1,IF(G1489="Bottom",AJ1489+10,""))</f>
        <v>12</v>
      </c>
      <c r="AL1489" s="11" t="s">
        <v>723</v>
      </c>
      <c r="AN1489" s="10"/>
      <c r="AO1489" s="10"/>
      <c r="AP1489" s="7"/>
      <c r="AQ1489" s="10"/>
      <c r="AR1489" s="10"/>
      <c r="AS1489" s="10"/>
      <c r="AT1489" s="10"/>
      <c r="AU1489" s="10"/>
      <c r="AV1489" s="10"/>
      <c r="AW1489" s="10"/>
      <c r="AX1489" s="10"/>
      <c r="AY1489" s="10"/>
      <c r="AZ1489" s="10"/>
      <c r="BA1489" s="10"/>
      <c r="BB1489" s="10"/>
      <c r="BC1489" s="10"/>
      <c r="BD1489" s="10"/>
      <c r="BE1489" s="10"/>
    </row>
    <row r="1490" spans="1:73" s="11" customFormat="1" ht="11.25" x14ac:dyDescent="0.2">
      <c r="A1490" s="15">
        <v>50</v>
      </c>
      <c r="B1490" s="11" t="s">
        <v>480</v>
      </c>
      <c r="C1490" s="16">
        <v>42556</v>
      </c>
      <c r="D1490" s="3">
        <v>22</v>
      </c>
      <c r="E1490" s="38">
        <v>4.45</v>
      </c>
      <c r="F1490" s="3">
        <v>1.5</v>
      </c>
      <c r="G1490" s="7" t="s">
        <v>4</v>
      </c>
      <c r="H1490" s="17">
        <v>7.4000000000000003E-3</v>
      </c>
      <c r="I1490" s="4" t="s">
        <v>35</v>
      </c>
      <c r="J1490" s="4" t="s">
        <v>35</v>
      </c>
      <c r="K1490" s="4">
        <v>0.60099999999999998</v>
      </c>
      <c r="L1490" s="4">
        <f>IF(K1490="","",IF(H1490="","",K1490/H1490))</f>
        <v>81.21621621621621</v>
      </c>
      <c r="M1490" s="7">
        <v>18</v>
      </c>
      <c r="N1490" s="4">
        <v>7.82</v>
      </c>
      <c r="O1490" s="7">
        <v>187.4</v>
      </c>
      <c r="P1490" s="3"/>
      <c r="Q1490" s="38">
        <v>1.4</v>
      </c>
      <c r="R1490" s="3"/>
      <c r="S1490" s="4">
        <v>0.15</v>
      </c>
      <c r="T1490" s="8">
        <v>1.0899999999999999</v>
      </c>
      <c r="U1490" s="8">
        <v>0</v>
      </c>
      <c r="V1490" s="4">
        <v>0.22</v>
      </c>
      <c r="W1490" s="4">
        <v>0.15</v>
      </c>
      <c r="X1490" s="4">
        <f>IF(T1490="","",IF(W1490="","",(T1490-U1490-V1490-W1490)))</f>
        <v>0.71999999999999986</v>
      </c>
      <c r="Y1490" s="9">
        <f>IF(U1490="","",U1490/$T1490)</f>
        <v>0</v>
      </c>
      <c r="Z1490" s="9">
        <f>IF(V1490="","",V1490/$T1490)</f>
        <v>0.20183486238532114</v>
      </c>
      <c r="AA1490" s="9">
        <f>IF(W1490="","",W1490/$T1490)</f>
        <v>0.13761467889908258</v>
      </c>
      <c r="AB1490" s="9">
        <f>IF(X1490="","",X1490/$T1490)</f>
        <v>0.66055045871559626</v>
      </c>
      <c r="AC1490" s="9"/>
      <c r="AD1490" s="8"/>
      <c r="AE1490" s="10">
        <v>2016</v>
      </c>
      <c r="AF1490" s="7">
        <v>25</v>
      </c>
      <c r="AG1490" s="7">
        <v>23</v>
      </c>
      <c r="AH1490" s="12" t="s">
        <v>480</v>
      </c>
      <c r="AI1490" s="12"/>
      <c r="AJ1490" s="32" t="str">
        <f>IF(AE1490&lt;&gt;AE1489,"1",IF(C1490&gt;C1489,AJ1489+1,"1"))</f>
        <v>1</v>
      </c>
      <c r="AK1490" s="10">
        <f>IF(G1490="Top",AJ1490*1,IF(G1490="Bottom",AJ1490+10,""))</f>
        <v>1</v>
      </c>
      <c r="AL1490" s="11" t="s">
        <v>724</v>
      </c>
      <c r="AN1490" s="10"/>
      <c r="AO1490" s="10"/>
      <c r="AP1490" s="7"/>
      <c r="AQ1490" s="10"/>
      <c r="AR1490" s="10"/>
      <c r="AS1490" s="10"/>
      <c r="AT1490" s="10"/>
      <c r="AU1490" s="10"/>
      <c r="AV1490" s="10"/>
      <c r="AW1490" s="10"/>
      <c r="AX1490" s="10"/>
      <c r="AY1490" s="10"/>
      <c r="AZ1490" s="10"/>
      <c r="BA1490" s="10"/>
      <c r="BB1490" s="10"/>
      <c r="BC1490" s="10"/>
      <c r="BD1490" s="10"/>
      <c r="BE1490" s="10"/>
    </row>
    <row r="1491" spans="1:73" s="11" customFormat="1" ht="11.25" hidden="1" x14ac:dyDescent="0.2">
      <c r="A1491" s="15">
        <v>50</v>
      </c>
      <c r="B1491" s="11" t="s">
        <v>480</v>
      </c>
      <c r="C1491" s="16">
        <v>42570</v>
      </c>
      <c r="D1491" s="3"/>
      <c r="E1491" s="4"/>
      <c r="F1491" s="3">
        <v>20.5</v>
      </c>
      <c r="G1491" s="7" t="s">
        <v>1</v>
      </c>
      <c r="H1491" s="17">
        <v>1.41E-2</v>
      </c>
      <c r="I1491" s="4"/>
      <c r="J1491" s="4">
        <v>4.1000000000000002E-2</v>
      </c>
      <c r="K1491" s="4"/>
      <c r="L1491" s="4" t="str">
        <f>IF(K1491="","",IF(H1491="","",K1491/H1491))</f>
        <v/>
      </c>
      <c r="M1491" s="7"/>
      <c r="N1491" s="4"/>
      <c r="O1491" s="7"/>
      <c r="P1491" s="3"/>
      <c r="Q1491" s="4"/>
      <c r="R1491" s="3"/>
      <c r="S1491" s="4"/>
      <c r="T1491" s="8"/>
      <c r="U1491" s="8"/>
      <c r="V1491" s="4"/>
      <c r="W1491" s="4"/>
      <c r="X1491" s="4" t="str">
        <f>IF(T1491="","",IF(W1491="","",(T1491-U1491-V1491-W1491)))</f>
        <v/>
      </c>
      <c r="Y1491" s="9" t="str">
        <f>IF(U1491="","",U1491/$T1491)</f>
        <v/>
      </c>
      <c r="Z1491" s="9" t="str">
        <f>IF(V1491="","",V1491/$T1491)</f>
        <v/>
      </c>
      <c r="AA1491" s="9" t="str">
        <f>IF(W1491="","",W1491/$T1491)</f>
        <v/>
      </c>
      <c r="AB1491" s="9" t="str">
        <f>IF(X1491="","",X1491/$T1491)</f>
        <v/>
      </c>
      <c r="AC1491" s="9"/>
      <c r="AD1491" s="8"/>
      <c r="AE1491" s="10">
        <v>2016</v>
      </c>
      <c r="AF1491" s="7"/>
      <c r="AG1491" s="7">
        <v>8</v>
      </c>
      <c r="AH1491" s="12" t="s">
        <v>480</v>
      </c>
      <c r="AI1491" s="12"/>
      <c r="AJ1491" s="32">
        <f>IF(AE1491&lt;&gt;AE1490,"1",IF(C1491&gt;C1490,AJ1490+1,"1"))</f>
        <v>2</v>
      </c>
      <c r="AK1491" s="10">
        <f>IF(G1491="Top",AJ1491*1,IF(G1491="Bottom",AJ1491+10,""))</f>
        <v>12</v>
      </c>
      <c r="AL1491" s="11" t="s">
        <v>994</v>
      </c>
      <c r="AN1491" s="10"/>
      <c r="AO1491" s="10"/>
      <c r="AP1491" s="7"/>
      <c r="AQ1491" s="10"/>
      <c r="AR1491" s="10"/>
      <c r="AS1491" s="10"/>
      <c r="AT1491" s="10"/>
      <c r="AU1491" s="10"/>
      <c r="AV1491" s="10"/>
      <c r="AW1491" s="10"/>
      <c r="AX1491" s="10"/>
      <c r="AY1491" s="10"/>
      <c r="AZ1491" s="10"/>
      <c r="BA1491" s="10"/>
      <c r="BB1491" s="10"/>
      <c r="BC1491" s="10"/>
      <c r="BD1491" s="10"/>
      <c r="BE1491" s="10"/>
    </row>
    <row r="1492" spans="1:73" s="11" customFormat="1" ht="11.25" x14ac:dyDescent="0.2">
      <c r="A1492" s="15">
        <v>50</v>
      </c>
      <c r="B1492" s="11" t="s">
        <v>480</v>
      </c>
      <c r="C1492" s="16">
        <v>42570</v>
      </c>
      <c r="D1492" s="3">
        <v>22</v>
      </c>
      <c r="E1492" s="38">
        <v>4.5</v>
      </c>
      <c r="F1492" s="3">
        <v>1.5</v>
      </c>
      <c r="G1492" s="7" t="s">
        <v>4</v>
      </c>
      <c r="H1492" s="17">
        <v>7.4999999999999997E-3</v>
      </c>
      <c r="I1492" s="4">
        <v>0.02</v>
      </c>
      <c r="J1492" s="4">
        <v>0.04</v>
      </c>
      <c r="K1492" s="4">
        <v>0.20899999999999999</v>
      </c>
      <c r="L1492" s="4">
        <f>IF(K1492="","",IF(H1492="","",K1492/H1492))</f>
        <v>27.866666666666667</v>
      </c>
      <c r="M1492" s="7">
        <v>18</v>
      </c>
      <c r="N1492" s="4">
        <v>8.19</v>
      </c>
      <c r="O1492" s="7">
        <v>157.69999999999999</v>
      </c>
      <c r="P1492" s="3"/>
      <c r="Q1492" s="38">
        <v>1.6</v>
      </c>
      <c r="R1492" s="3">
        <v>24.4</v>
      </c>
      <c r="S1492" s="4">
        <v>0.15</v>
      </c>
      <c r="T1492" s="8">
        <v>1.56</v>
      </c>
      <c r="U1492" s="8">
        <v>0.85</v>
      </c>
      <c r="V1492" s="4">
        <v>0.05</v>
      </c>
      <c r="W1492" s="4">
        <v>0</v>
      </c>
      <c r="X1492" s="4">
        <f>IF(T1492="","",IF(W1492="","",(T1492-U1492-V1492-W1492)))</f>
        <v>0.66</v>
      </c>
      <c r="Y1492" s="9">
        <f>IF(U1492="","",U1492/$T1492)</f>
        <v>0.54487179487179482</v>
      </c>
      <c r="Z1492" s="9">
        <f>IF(V1492="","",V1492/$T1492)</f>
        <v>3.2051282051282055E-2</v>
      </c>
      <c r="AA1492" s="9">
        <f>IF(W1492="","",W1492/$T1492)</f>
        <v>0</v>
      </c>
      <c r="AB1492" s="9">
        <f>IF(X1492="","",X1492/$T1492)</f>
        <v>0.42307692307692307</v>
      </c>
      <c r="AC1492" s="9"/>
      <c r="AD1492" s="8"/>
      <c r="AE1492" s="10">
        <v>2016</v>
      </c>
      <c r="AF1492" s="7">
        <v>20</v>
      </c>
      <c r="AG1492" s="7">
        <v>24</v>
      </c>
      <c r="AH1492" s="12" t="s">
        <v>480</v>
      </c>
      <c r="AI1492" s="12"/>
      <c r="AJ1492" s="32" t="str">
        <f>IF(AE1492&lt;&gt;AE1491,"1",IF(C1492&gt;C1491,AJ1491+1,"1"))</f>
        <v>1</v>
      </c>
      <c r="AK1492" s="10">
        <f>IF(G1492="Top",AJ1492*1,IF(G1492="Bottom",AJ1492+10,""))</f>
        <v>1</v>
      </c>
      <c r="AL1492" s="11" t="s">
        <v>995</v>
      </c>
      <c r="AN1492" s="10"/>
      <c r="AO1492" s="10"/>
      <c r="AP1492" s="7"/>
      <c r="AQ1492" s="10"/>
      <c r="AR1492" s="10"/>
      <c r="AS1492" s="10"/>
      <c r="AT1492" s="10"/>
      <c r="AU1492" s="10"/>
      <c r="AV1492" s="10"/>
      <c r="AW1492" s="10"/>
      <c r="AX1492" s="10"/>
      <c r="AY1492" s="10"/>
      <c r="AZ1492" s="10"/>
      <c r="BA1492" s="10"/>
      <c r="BB1492" s="10"/>
      <c r="BC1492" s="10"/>
      <c r="BD1492" s="10"/>
      <c r="BE1492" s="10"/>
    </row>
    <row r="1493" spans="1:73" s="11" customFormat="1" ht="11.25" hidden="1" x14ac:dyDescent="0.2">
      <c r="A1493" s="15">
        <v>50</v>
      </c>
      <c r="B1493" s="11" t="s">
        <v>480</v>
      </c>
      <c r="C1493" s="16">
        <v>42584</v>
      </c>
      <c r="D1493" s="3"/>
      <c r="E1493" s="4"/>
      <c r="F1493" s="3">
        <v>20.5</v>
      </c>
      <c r="G1493" s="7" t="s">
        <v>1</v>
      </c>
      <c r="H1493" s="17">
        <v>1.54E-2</v>
      </c>
      <c r="I1493" s="4"/>
      <c r="J1493" s="4" t="s">
        <v>35</v>
      </c>
      <c r="K1493" s="4"/>
      <c r="L1493" s="4" t="str">
        <f>IF(K1493="","",IF(H1493="","",K1493/H1493))</f>
        <v/>
      </c>
      <c r="M1493" s="7"/>
      <c r="N1493" s="4"/>
      <c r="O1493" s="7"/>
      <c r="P1493" s="3"/>
      <c r="Q1493" s="4"/>
      <c r="R1493" s="3"/>
      <c r="S1493" s="4"/>
      <c r="T1493" s="8"/>
      <c r="U1493" s="8"/>
      <c r="V1493" s="4"/>
      <c r="W1493" s="4"/>
      <c r="X1493" s="4" t="str">
        <f>IF(T1493="","",IF(W1493="","",(T1493-U1493-V1493-W1493)))</f>
        <v/>
      </c>
      <c r="Y1493" s="9" t="str">
        <f>IF(U1493="","",U1493/$T1493)</f>
        <v/>
      </c>
      <c r="Z1493" s="9" t="str">
        <f>IF(V1493="","",V1493/$T1493)</f>
        <v/>
      </c>
      <c r="AA1493" s="9" t="str">
        <f>IF(W1493="","",W1493/$T1493)</f>
        <v/>
      </c>
      <c r="AB1493" s="9" t="str">
        <f>IF(X1493="","",X1493/$T1493)</f>
        <v/>
      </c>
      <c r="AC1493" s="9"/>
      <c r="AD1493" s="8"/>
      <c r="AE1493" s="10">
        <v>2016</v>
      </c>
      <c r="AF1493" s="7"/>
      <c r="AG1493" s="7">
        <v>9</v>
      </c>
      <c r="AH1493" s="12" t="s">
        <v>480</v>
      </c>
      <c r="AI1493" s="12"/>
      <c r="AJ1493" s="32">
        <f>IF(AE1493&lt;&gt;AE1492,"1",IF(C1493&gt;C1492,AJ1492+1,"1"))</f>
        <v>2</v>
      </c>
      <c r="AK1493" s="10">
        <f>IF(G1493="Top",AJ1493*1,IF(G1493="Bottom",AJ1493+10,""))</f>
        <v>12</v>
      </c>
      <c r="AL1493" s="11" t="s">
        <v>1269</v>
      </c>
      <c r="AN1493" s="10"/>
      <c r="AO1493" s="10"/>
      <c r="AP1493" s="7"/>
      <c r="AQ1493" s="10"/>
      <c r="AR1493" s="10"/>
      <c r="AS1493" s="10"/>
      <c r="AT1493" s="10"/>
      <c r="AU1493" s="10"/>
      <c r="AV1493" s="10"/>
      <c r="AW1493" s="10"/>
      <c r="AX1493" s="10"/>
      <c r="AY1493" s="10"/>
      <c r="AZ1493" s="10"/>
      <c r="BA1493" s="10"/>
      <c r="BB1493" s="10"/>
      <c r="BC1493" s="10"/>
      <c r="BD1493" s="10"/>
      <c r="BE1493" s="10"/>
    </row>
    <row r="1494" spans="1:73" s="11" customFormat="1" ht="11.25" x14ac:dyDescent="0.2">
      <c r="A1494" s="15">
        <v>50</v>
      </c>
      <c r="B1494" s="11" t="s">
        <v>480</v>
      </c>
      <c r="C1494" s="16">
        <v>42584</v>
      </c>
      <c r="D1494" s="3">
        <v>22</v>
      </c>
      <c r="E1494" s="38">
        <v>4.8</v>
      </c>
      <c r="F1494" s="3">
        <v>1.5</v>
      </c>
      <c r="G1494" s="7" t="s">
        <v>4</v>
      </c>
      <c r="H1494" s="17">
        <v>5.7999999999999996E-3</v>
      </c>
      <c r="I1494" s="4" t="s">
        <v>35</v>
      </c>
      <c r="J1494" s="4" t="s">
        <v>35</v>
      </c>
      <c r="K1494" s="4">
        <v>0.13900000000000001</v>
      </c>
      <c r="L1494" s="4">
        <f>IF(K1494="","",IF(H1494="","",K1494/H1494))</f>
        <v>23.965517241379313</v>
      </c>
      <c r="M1494" s="7">
        <v>17</v>
      </c>
      <c r="N1494" s="4">
        <v>7.49</v>
      </c>
      <c r="O1494" s="7">
        <v>188.5</v>
      </c>
      <c r="P1494" s="3"/>
      <c r="Q1494" s="38">
        <v>1.5</v>
      </c>
      <c r="R1494" s="3"/>
      <c r="S1494" s="4">
        <v>0.15</v>
      </c>
      <c r="T1494" s="8">
        <v>1.1599999999999999</v>
      </c>
      <c r="U1494" s="8">
        <v>0</v>
      </c>
      <c r="V1494" s="4">
        <v>0</v>
      </c>
      <c r="W1494" s="4">
        <v>0</v>
      </c>
      <c r="X1494" s="4">
        <f>IF(T1494="","",IF(W1494="","",(T1494-U1494-V1494-W1494)))</f>
        <v>1.1599999999999999</v>
      </c>
      <c r="Y1494" s="9">
        <f>IF(U1494="","",U1494/$T1494)</f>
        <v>0</v>
      </c>
      <c r="Z1494" s="9">
        <f>IF(V1494="","",V1494/$T1494)</f>
        <v>0</v>
      </c>
      <c r="AA1494" s="9">
        <f>IF(W1494="","",W1494/$T1494)</f>
        <v>0</v>
      </c>
      <c r="AB1494" s="9">
        <f>IF(X1494="","",X1494/$T1494)</f>
        <v>1</v>
      </c>
      <c r="AC1494" s="9"/>
      <c r="AD1494" s="8"/>
      <c r="AE1494" s="10">
        <v>2016</v>
      </c>
      <c r="AF1494" s="7">
        <v>25</v>
      </c>
      <c r="AG1494" s="7">
        <v>26</v>
      </c>
      <c r="AH1494" s="12" t="s">
        <v>480</v>
      </c>
      <c r="AI1494" s="12"/>
      <c r="AJ1494" s="32" t="str">
        <f>IF(AE1494&lt;&gt;AE1493,"1",IF(C1494&gt;C1493,AJ1493+1,"1"))</f>
        <v>1</v>
      </c>
      <c r="AK1494" s="10">
        <f>IF(G1494="Top",AJ1494*1,IF(G1494="Bottom",AJ1494+10,""))</f>
        <v>1</v>
      </c>
      <c r="AL1494" s="11" t="s">
        <v>1270</v>
      </c>
      <c r="AN1494" s="10"/>
      <c r="AO1494" s="10"/>
      <c r="AP1494" s="7"/>
      <c r="AQ1494" s="10"/>
      <c r="AR1494" s="10"/>
      <c r="AS1494" s="10"/>
      <c r="AT1494" s="10"/>
      <c r="AU1494" s="10"/>
      <c r="AV1494" s="10"/>
      <c r="AW1494" s="10"/>
      <c r="AX1494" s="10"/>
      <c r="AY1494" s="10"/>
      <c r="AZ1494" s="10"/>
      <c r="BA1494" s="10"/>
      <c r="BB1494" s="10"/>
      <c r="BC1494" s="10"/>
      <c r="BD1494" s="10"/>
      <c r="BE1494" s="10"/>
    </row>
    <row r="1495" spans="1:73" s="11" customFormat="1" ht="11.25" hidden="1" x14ac:dyDescent="0.2">
      <c r="A1495" s="15">
        <v>50</v>
      </c>
      <c r="B1495" s="11" t="s">
        <v>480</v>
      </c>
      <c r="C1495" s="16">
        <v>42598</v>
      </c>
      <c r="D1495" s="3"/>
      <c r="E1495" s="4"/>
      <c r="F1495" s="3">
        <v>20.5</v>
      </c>
      <c r="G1495" s="7" t="s">
        <v>1</v>
      </c>
      <c r="H1495" s="17">
        <v>1.9199999999999998E-2</v>
      </c>
      <c r="I1495" s="4"/>
      <c r="J1495" s="4">
        <v>3.7999999999999999E-2</v>
      </c>
      <c r="K1495" s="4"/>
      <c r="L1495" s="4" t="str">
        <f>IF(K1495="","",IF(H1495="","",K1495/H1495))</f>
        <v/>
      </c>
      <c r="M1495" s="7"/>
      <c r="N1495" s="4"/>
      <c r="O1495" s="7"/>
      <c r="P1495" s="3"/>
      <c r="Q1495" s="4"/>
      <c r="R1495" s="3"/>
      <c r="S1495" s="4"/>
      <c r="T1495" s="8"/>
      <c r="U1495" s="8"/>
      <c r="V1495" s="4"/>
      <c r="W1495" s="4"/>
      <c r="X1495" s="4" t="str">
        <f>IF(T1495="","",IF(W1495="","",(T1495-U1495-V1495-W1495)))</f>
        <v/>
      </c>
      <c r="Y1495" s="9" t="str">
        <f>IF(U1495="","",U1495/$T1495)</f>
        <v/>
      </c>
      <c r="Z1495" s="9" t="str">
        <f>IF(V1495="","",V1495/$T1495)</f>
        <v/>
      </c>
      <c r="AA1495" s="9" t="str">
        <f>IF(W1495="","",W1495/$T1495)</f>
        <v/>
      </c>
      <c r="AB1495" s="9" t="str">
        <f>IF(X1495="","",X1495/$T1495)</f>
        <v/>
      </c>
      <c r="AC1495" s="9"/>
      <c r="AD1495" s="8"/>
      <c r="AE1495" s="10">
        <v>2016</v>
      </c>
      <c r="AF1495" s="7"/>
      <c r="AG1495" s="7">
        <v>8</v>
      </c>
      <c r="AH1495" s="12" t="s">
        <v>480</v>
      </c>
      <c r="AI1495" s="12"/>
      <c r="AJ1495" s="32">
        <f>IF(AE1495&lt;&gt;AE1494,"1",IF(C1495&gt;C1494,AJ1494+1,"1"))</f>
        <v>2</v>
      </c>
      <c r="AK1495" s="10">
        <f>IF(G1495="Top",AJ1495*1,IF(G1495="Bottom",AJ1495+10,""))</f>
        <v>12</v>
      </c>
      <c r="AL1495" s="11" t="s">
        <v>1533</v>
      </c>
      <c r="AN1495" s="10"/>
      <c r="AO1495" s="10"/>
      <c r="AP1495" s="7"/>
      <c r="AQ1495" s="10"/>
      <c r="AR1495" s="10"/>
      <c r="AS1495" s="10"/>
      <c r="AT1495" s="10"/>
      <c r="AU1495" s="10"/>
      <c r="AV1495" s="10"/>
      <c r="AW1495" s="10"/>
      <c r="AX1495" s="10"/>
      <c r="AY1495" s="10"/>
      <c r="AZ1495" s="10"/>
      <c r="BA1495" s="10"/>
      <c r="BB1495" s="10"/>
      <c r="BC1495" s="10"/>
      <c r="BD1495" s="10"/>
      <c r="BE1495" s="10"/>
    </row>
    <row r="1496" spans="1:73" s="11" customFormat="1" ht="11.25" x14ac:dyDescent="0.2">
      <c r="A1496" s="15">
        <v>50</v>
      </c>
      <c r="B1496" s="11" t="s">
        <v>480</v>
      </c>
      <c r="C1496" s="16">
        <v>42598</v>
      </c>
      <c r="D1496" s="3">
        <v>22</v>
      </c>
      <c r="E1496" s="38">
        <v>4.6500000000000004</v>
      </c>
      <c r="F1496" s="3">
        <v>1.5</v>
      </c>
      <c r="G1496" s="7" t="s">
        <v>4</v>
      </c>
      <c r="H1496" s="17">
        <v>6.1999999999999998E-3</v>
      </c>
      <c r="I1496" s="4">
        <v>1.2E-2</v>
      </c>
      <c r="J1496" s="4">
        <v>3.2000000000000001E-2</v>
      </c>
      <c r="K1496" s="4">
        <v>0.17899999999999999</v>
      </c>
      <c r="L1496" s="4">
        <f>IF(K1496="","",IF(H1496="","",K1496/H1496))</f>
        <v>28.870967741935484</v>
      </c>
      <c r="M1496" s="7">
        <v>15</v>
      </c>
      <c r="N1496" s="4">
        <v>8.0500000000000007</v>
      </c>
      <c r="O1496" s="7">
        <v>165.2</v>
      </c>
      <c r="P1496" s="3">
        <v>26.1</v>
      </c>
      <c r="Q1496" s="38">
        <v>1.1000000000000001</v>
      </c>
      <c r="R1496" s="3"/>
      <c r="S1496" s="4">
        <v>0.15</v>
      </c>
      <c r="T1496" s="8">
        <v>1.6</v>
      </c>
      <c r="U1496" s="8">
        <v>0.13</v>
      </c>
      <c r="V1496" s="4">
        <v>0.28000000000000003</v>
      </c>
      <c r="W1496" s="4">
        <v>0</v>
      </c>
      <c r="X1496" s="4">
        <f>IF(T1496="","",IF(W1496="","",(T1496-U1496-V1496-W1496)))</f>
        <v>1.1900000000000002</v>
      </c>
      <c r="Y1496" s="9">
        <f>IF(U1496="","",U1496/$T1496)</f>
        <v>8.1250000000000003E-2</v>
      </c>
      <c r="Z1496" s="9">
        <f>IF(V1496="","",V1496/$T1496)</f>
        <v>0.17500000000000002</v>
      </c>
      <c r="AA1496" s="9">
        <f>IF(W1496="","",W1496/$T1496)</f>
        <v>0</v>
      </c>
      <c r="AB1496" s="9">
        <f>IF(X1496="","",X1496/$T1496)</f>
        <v>0.74375000000000002</v>
      </c>
      <c r="AC1496" s="9"/>
      <c r="AD1496" s="8"/>
      <c r="AE1496" s="10">
        <v>2016</v>
      </c>
      <c r="AF1496" s="7">
        <v>24</v>
      </c>
      <c r="AG1496" s="7">
        <v>26</v>
      </c>
      <c r="AH1496" s="12" t="s">
        <v>480</v>
      </c>
      <c r="AI1496" s="12"/>
      <c r="AJ1496" s="32" t="str">
        <f>IF(AE1496&lt;&gt;AE1495,"1",IF(C1496&gt;C1495,AJ1495+1,"1"))</f>
        <v>1</v>
      </c>
      <c r="AK1496" s="10">
        <f>IF(G1496="Top",AJ1496*1,IF(G1496="Bottom",AJ1496+10,""))</f>
        <v>1</v>
      </c>
      <c r="AL1496" s="11" t="s">
        <v>1534</v>
      </c>
      <c r="AN1496" s="10"/>
      <c r="AO1496" s="10"/>
      <c r="AP1496" s="7"/>
      <c r="AQ1496" s="10"/>
      <c r="AR1496" s="10"/>
      <c r="AS1496" s="10"/>
      <c r="AT1496" s="10"/>
      <c r="AU1496" s="10"/>
      <c r="AV1496" s="10"/>
      <c r="AW1496" s="10"/>
      <c r="AX1496" s="10"/>
      <c r="AY1496" s="10"/>
      <c r="AZ1496" s="10"/>
      <c r="BA1496" s="10"/>
      <c r="BB1496" s="10"/>
      <c r="BC1496" s="10"/>
      <c r="BD1496" s="10"/>
      <c r="BE1496" s="10"/>
    </row>
    <row r="1497" spans="1:73" s="11" customFormat="1" ht="11.25" hidden="1" x14ac:dyDescent="0.2">
      <c r="A1497" s="15">
        <v>50</v>
      </c>
      <c r="B1497" s="11" t="s">
        <v>480</v>
      </c>
      <c r="C1497" s="16">
        <v>42611</v>
      </c>
      <c r="D1497" s="3"/>
      <c r="E1497" s="4"/>
      <c r="F1497" s="3">
        <v>20.5</v>
      </c>
      <c r="G1497" s="7" t="s">
        <v>1</v>
      </c>
      <c r="H1497" s="17">
        <v>1.2999999999999999E-2</v>
      </c>
      <c r="I1497" s="4"/>
      <c r="J1497" s="4" t="s">
        <v>35</v>
      </c>
      <c r="K1497" s="4"/>
      <c r="L1497" s="4" t="str">
        <f>IF(K1497="","",IF(H1497="","",K1497/H1497))</f>
        <v/>
      </c>
      <c r="M1497" s="7"/>
      <c r="N1497" s="4"/>
      <c r="O1497" s="7"/>
      <c r="P1497" s="3"/>
      <c r="Q1497" s="4"/>
      <c r="R1497" s="3"/>
      <c r="S1497" s="4"/>
      <c r="T1497" s="8"/>
      <c r="U1497" s="8"/>
      <c r="V1497" s="4"/>
      <c r="W1497" s="4"/>
      <c r="X1497" s="4" t="str">
        <f>IF(T1497="","",IF(W1497="","",(T1497-U1497-V1497-W1497)))</f>
        <v/>
      </c>
      <c r="Y1497" s="9" t="str">
        <f>IF(U1497="","",U1497/$T1497)</f>
        <v/>
      </c>
      <c r="Z1497" s="9" t="str">
        <f>IF(V1497="","",V1497/$T1497)</f>
        <v/>
      </c>
      <c r="AA1497" s="9" t="str">
        <f>IF(W1497="","",W1497/$T1497)</f>
        <v/>
      </c>
      <c r="AB1497" s="9" t="str">
        <f>IF(X1497="","",X1497/$T1497)</f>
        <v/>
      </c>
      <c r="AC1497" s="9"/>
      <c r="AD1497" s="8"/>
      <c r="AE1497" s="10">
        <v>2016</v>
      </c>
      <c r="AF1497" s="7"/>
      <c r="AG1497" s="7">
        <v>9</v>
      </c>
      <c r="AH1497" s="12" t="s">
        <v>480</v>
      </c>
      <c r="AI1497" s="12"/>
      <c r="AJ1497" s="32">
        <f>IF(AE1497&lt;&gt;AE1496,"1",IF(C1497&gt;C1496,AJ1496+1,"1"))</f>
        <v>2</v>
      </c>
      <c r="AK1497" s="10">
        <f>IF(G1497="Top",AJ1497*1,IF(G1497="Bottom",AJ1497+10,""))</f>
        <v>12</v>
      </c>
      <c r="AL1497" s="11" t="s">
        <v>1813</v>
      </c>
      <c r="AN1497" s="10"/>
      <c r="AO1497" s="10"/>
      <c r="AP1497" s="7"/>
      <c r="AQ1497" s="10"/>
      <c r="AR1497" s="10"/>
      <c r="AS1497" s="10"/>
      <c r="AT1497" s="10"/>
      <c r="AU1497" s="10"/>
      <c r="AV1497" s="10"/>
      <c r="AW1497" s="10"/>
      <c r="AX1497" s="10"/>
      <c r="AY1497" s="10"/>
      <c r="AZ1497" s="10"/>
      <c r="BA1497" s="10"/>
      <c r="BB1497" s="10"/>
      <c r="BC1497" s="10"/>
      <c r="BD1497" s="10"/>
      <c r="BE1497" s="10"/>
    </row>
    <row r="1498" spans="1:73" s="11" customFormat="1" ht="11.25" x14ac:dyDescent="0.2">
      <c r="A1498" s="15">
        <v>50</v>
      </c>
      <c r="B1498" s="11" t="s">
        <v>480</v>
      </c>
      <c r="C1498" s="16">
        <v>42611</v>
      </c>
      <c r="D1498" s="3">
        <v>22</v>
      </c>
      <c r="E1498" s="38">
        <v>5.25</v>
      </c>
      <c r="F1498" s="3">
        <v>1.5</v>
      </c>
      <c r="G1498" s="7" t="s">
        <v>4</v>
      </c>
      <c r="H1498" s="17">
        <v>5.7000000000000002E-3</v>
      </c>
      <c r="I1498" s="4" t="s">
        <v>35</v>
      </c>
      <c r="J1498" s="4" t="s">
        <v>35</v>
      </c>
      <c r="K1498" s="4">
        <v>0.186</v>
      </c>
      <c r="L1498" s="4">
        <f>IF(K1498="","",IF(H1498="","",K1498/H1498))</f>
        <v>32.631578947368418</v>
      </c>
      <c r="M1498" s="7">
        <v>24</v>
      </c>
      <c r="N1498" s="4">
        <v>7.83</v>
      </c>
      <c r="O1498" s="7">
        <v>162.4</v>
      </c>
      <c r="P1498" s="3"/>
      <c r="Q1498" s="38">
        <v>1.2</v>
      </c>
      <c r="R1498" s="3"/>
      <c r="S1498" s="4">
        <v>0.15</v>
      </c>
      <c r="T1498" s="8">
        <v>1.1200000000000001</v>
      </c>
      <c r="U1498" s="8">
        <v>0</v>
      </c>
      <c r="V1498" s="4">
        <v>0.33</v>
      </c>
      <c r="W1498" s="4">
        <v>0.27</v>
      </c>
      <c r="X1498" s="4">
        <f>IF(T1498="","",IF(W1498="","",(T1498-U1498-V1498-W1498)))</f>
        <v>0.52</v>
      </c>
      <c r="Y1498" s="9">
        <f>IF(U1498="","",U1498/$T1498)</f>
        <v>0</v>
      </c>
      <c r="Z1498" s="9">
        <f>IF(V1498="","",V1498/$T1498)</f>
        <v>0.29464285714285715</v>
      </c>
      <c r="AA1498" s="9">
        <f>IF(W1498="","",W1498/$T1498)</f>
        <v>0.24107142857142858</v>
      </c>
      <c r="AB1498" s="9">
        <f>IF(X1498="","",X1498/$T1498)</f>
        <v>0.46428571428571425</v>
      </c>
      <c r="AC1498" s="9"/>
      <c r="AD1498" s="8"/>
      <c r="AE1498" s="10">
        <v>2016</v>
      </c>
      <c r="AF1498" s="7">
        <v>21</v>
      </c>
      <c r="AG1498" s="7">
        <v>25</v>
      </c>
      <c r="AH1498" s="12" t="s">
        <v>480</v>
      </c>
      <c r="AI1498" s="12"/>
      <c r="AJ1498" s="32" t="str">
        <f>IF(AE1498&lt;&gt;AE1497,"1",IF(C1498&gt;C1497,AJ1497+1,"1"))</f>
        <v>1</v>
      </c>
      <c r="AK1498" s="10">
        <f>IF(G1498="Top",AJ1498*1,IF(G1498="Bottom",AJ1498+10,""))</f>
        <v>1</v>
      </c>
      <c r="AL1498" s="11" t="s">
        <v>1814</v>
      </c>
      <c r="AN1498" s="10"/>
      <c r="AO1498" s="10"/>
      <c r="AP1498" s="7"/>
      <c r="AQ1498" s="10"/>
      <c r="AR1498" s="10"/>
      <c r="AS1498" s="10"/>
      <c r="AT1498" s="10"/>
      <c r="AU1498" s="10"/>
      <c r="AV1498" s="10"/>
      <c r="AW1498" s="10"/>
      <c r="AX1498" s="10"/>
      <c r="AY1498" s="10"/>
      <c r="AZ1498" s="10"/>
      <c r="BA1498" s="10"/>
      <c r="BB1498" s="10"/>
      <c r="BC1498" s="10"/>
      <c r="BD1498" s="10"/>
      <c r="BE1498" s="10"/>
    </row>
    <row r="1499" spans="1:73" s="11" customFormat="1" ht="11.25" hidden="1" x14ac:dyDescent="0.2">
      <c r="A1499" s="15">
        <v>50</v>
      </c>
      <c r="B1499" s="11" t="s">
        <v>480</v>
      </c>
      <c r="C1499" s="16">
        <v>42625</v>
      </c>
      <c r="D1499" s="3"/>
      <c r="E1499" s="4"/>
      <c r="F1499" s="3">
        <v>20.5</v>
      </c>
      <c r="G1499" s="7" t="s">
        <v>1</v>
      </c>
      <c r="H1499" s="17">
        <v>5.0000000000000001E-4</v>
      </c>
      <c r="I1499" s="4"/>
      <c r="J1499" s="4" t="s">
        <v>35</v>
      </c>
      <c r="K1499" s="4"/>
      <c r="L1499" s="4" t="str">
        <f>IF(K1499="","",IF(H1499="","",K1499/H1499))</f>
        <v/>
      </c>
      <c r="M1499" s="7"/>
      <c r="N1499" s="4"/>
      <c r="O1499" s="7"/>
      <c r="P1499" s="3"/>
      <c r="Q1499" s="4"/>
      <c r="R1499" s="3"/>
      <c r="S1499" s="4"/>
      <c r="T1499" s="8"/>
      <c r="U1499" s="8"/>
      <c r="V1499" s="4"/>
      <c r="W1499" s="4"/>
      <c r="X1499" s="4" t="str">
        <f>IF(T1499="","",IF(W1499="","",(T1499-U1499-V1499-W1499)))</f>
        <v/>
      </c>
      <c r="Y1499" s="9" t="str">
        <f>IF(U1499="","",U1499/$T1499)</f>
        <v/>
      </c>
      <c r="Z1499" s="9" t="str">
        <f>IF(V1499="","",V1499/$T1499)</f>
        <v/>
      </c>
      <c r="AA1499" s="9" t="str">
        <f>IF(W1499="","",W1499/$T1499)</f>
        <v/>
      </c>
      <c r="AB1499" s="9" t="str">
        <f>IF(X1499="","",X1499/$T1499)</f>
        <v/>
      </c>
      <c r="AC1499" s="9"/>
      <c r="AD1499" s="8"/>
      <c r="AE1499" s="10">
        <v>2016</v>
      </c>
      <c r="AF1499" s="7"/>
      <c r="AG1499" s="7">
        <v>9</v>
      </c>
      <c r="AH1499" s="12" t="s">
        <v>480</v>
      </c>
      <c r="AI1499" s="12"/>
      <c r="AJ1499" s="32">
        <f>IF(AE1499&lt;&gt;AE1498,"1",IF(C1499&gt;C1498,AJ1498+1,"1"))</f>
        <v>2</v>
      </c>
      <c r="AK1499" s="10">
        <f>IF(G1499="Top",AJ1499*1,IF(G1499="Bottom",AJ1499+10,""))</f>
        <v>12</v>
      </c>
      <c r="AL1499" s="11" t="s">
        <v>2121</v>
      </c>
      <c r="AN1499" s="10"/>
      <c r="AO1499" s="10"/>
      <c r="AP1499" s="7"/>
      <c r="AQ1499" s="10"/>
      <c r="AR1499" s="10"/>
      <c r="AS1499" s="10"/>
      <c r="AT1499" s="10"/>
      <c r="AU1499" s="10"/>
      <c r="AV1499" s="10"/>
      <c r="AW1499" s="10"/>
      <c r="AX1499" s="10"/>
      <c r="AY1499" s="10"/>
      <c r="AZ1499" s="10"/>
      <c r="BA1499" s="10"/>
      <c r="BB1499" s="10"/>
      <c r="BC1499" s="10"/>
      <c r="BD1499" s="10"/>
      <c r="BE1499" s="10"/>
    </row>
    <row r="1500" spans="1:73" s="11" customFormat="1" ht="11.25" x14ac:dyDescent="0.2">
      <c r="A1500" s="15">
        <v>50</v>
      </c>
      <c r="B1500" s="11" t="s">
        <v>480</v>
      </c>
      <c r="C1500" s="16">
        <v>42625</v>
      </c>
      <c r="D1500" s="3">
        <v>22</v>
      </c>
      <c r="E1500" s="38">
        <v>6.75</v>
      </c>
      <c r="F1500" s="3">
        <v>1.5</v>
      </c>
      <c r="G1500" s="7" t="s">
        <v>4</v>
      </c>
      <c r="H1500" s="17">
        <v>6.0000000000000001E-3</v>
      </c>
      <c r="I1500" s="4">
        <v>3.5000000000000001E-3</v>
      </c>
      <c r="J1500" s="4">
        <v>7.4999999999999997E-3</v>
      </c>
      <c r="K1500" s="4">
        <v>0.36099999999999999</v>
      </c>
      <c r="L1500" s="4">
        <f>IF(K1500="","",IF(H1500="","",K1500/H1500))</f>
        <v>60.166666666666664</v>
      </c>
      <c r="M1500" s="7">
        <v>14</v>
      </c>
      <c r="N1500" s="4">
        <v>8.0399999999999991</v>
      </c>
      <c r="O1500" s="7">
        <v>147.1</v>
      </c>
      <c r="P1500" s="3"/>
      <c r="Q1500" s="38">
        <v>1.2</v>
      </c>
      <c r="R1500" s="3">
        <v>5</v>
      </c>
      <c r="S1500" s="4">
        <v>0.15</v>
      </c>
      <c r="T1500" s="8"/>
      <c r="U1500" s="8" t="s">
        <v>104</v>
      </c>
      <c r="V1500" s="4" t="s">
        <v>104</v>
      </c>
      <c r="W1500" s="4" t="s">
        <v>104</v>
      </c>
      <c r="X1500" s="4" t="str">
        <f>IF(T1500="","",IF(W1500="","",(T1500-U1500-V1500-W1500)))</f>
        <v/>
      </c>
      <c r="Y1500" s="9" t="e">
        <f>IF(U1500="","",U1500/$T1500)</f>
        <v>#VALUE!</v>
      </c>
      <c r="Z1500" s="9" t="e">
        <f>IF(V1500="","",V1500/$T1500)</f>
        <v>#VALUE!</v>
      </c>
      <c r="AA1500" s="9" t="e">
        <f>IF(W1500="","",W1500/$T1500)</f>
        <v>#VALUE!</v>
      </c>
      <c r="AB1500" s="9" t="str">
        <f>IF(X1500="","",X1500/$T1500)</f>
        <v/>
      </c>
      <c r="AC1500" s="9"/>
      <c r="AD1500" s="8"/>
      <c r="AE1500" s="10">
        <v>2016</v>
      </c>
      <c r="AF1500" s="7">
        <v>17</v>
      </c>
      <c r="AG1500" s="7">
        <v>24</v>
      </c>
      <c r="AH1500" s="12" t="s">
        <v>480</v>
      </c>
      <c r="AI1500" s="12"/>
      <c r="AJ1500" s="32" t="str">
        <f>IF(AE1500&lt;&gt;AE1499,"1",IF(C1500&gt;C1499,AJ1499+1,"1"))</f>
        <v>1</v>
      </c>
      <c r="AK1500" s="10">
        <f>IF(G1500="Top",AJ1500*1,IF(G1500="Bottom",AJ1500+10,""))</f>
        <v>1</v>
      </c>
      <c r="AL1500" s="11" t="s">
        <v>2122</v>
      </c>
      <c r="AN1500" s="10"/>
      <c r="AO1500" s="10"/>
      <c r="AP1500" s="7"/>
      <c r="AQ1500" s="10"/>
      <c r="AR1500" s="10"/>
      <c r="AS1500" s="10"/>
      <c r="AT1500" s="10"/>
      <c r="AU1500" s="10"/>
      <c r="AV1500" s="10"/>
      <c r="AW1500" s="10"/>
      <c r="AX1500" s="10"/>
      <c r="AY1500" s="10"/>
      <c r="AZ1500" s="10"/>
      <c r="BA1500" s="10"/>
      <c r="BB1500" s="10"/>
      <c r="BC1500" s="10"/>
      <c r="BD1500" s="10"/>
      <c r="BE1500" s="10"/>
    </row>
    <row r="1501" spans="1:73" s="11" customFormat="1" ht="11.25" hidden="1" x14ac:dyDescent="0.2">
      <c r="A1501" s="15">
        <v>50</v>
      </c>
      <c r="B1501" s="11" t="s">
        <v>480</v>
      </c>
      <c r="C1501" s="16">
        <v>42639</v>
      </c>
      <c r="D1501" s="3"/>
      <c r="E1501" s="4"/>
      <c r="F1501" s="3">
        <v>20.5</v>
      </c>
      <c r="G1501" s="7" t="s">
        <v>1</v>
      </c>
      <c r="H1501" s="17">
        <v>5.0000000000000001E-4</v>
      </c>
      <c r="I1501" s="4"/>
      <c r="J1501" s="4" t="s">
        <v>35</v>
      </c>
      <c r="K1501" s="4"/>
      <c r="L1501" s="4" t="str">
        <f>IF(K1501="","",IF(H1501="","",K1501/H1501))</f>
        <v/>
      </c>
      <c r="M1501" s="7"/>
      <c r="N1501" s="4"/>
      <c r="O1501" s="7"/>
      <c r="P1501" s="3"/>
      <c r="Q1501" s="4"/>
      <c r="R1501" s="3"/>
      <c r="S1501" s="4"/>
      <c r="T1501" s="8"/>
      <c r="U1501" s="8"/>
      <c r="V1501" s="4"/>
      <c r="W1501" s="4"/>
      <c r="X1501" s="4" t="str">
        <f>IF(T1501="","",IF(W1501="","",(T1501-U1501-V1501-W1501)))</f>
        <v/>
      </c>
      <c r="Y1501" s="9" t="str">
        <f>IF(U1501="","",U1501/$T1501)</f>
        <v/>
      </c>
      <c r="Z1501" s="9" t="str">
        <f>IF(V1501="","",V1501/$T1501)</f>
        <v/>
      </c>
      <c r="AA1501" s="9" t="str">
        <f>IF(W1501="","",W1501/$T1501)</f>
        <v/>
      </c>
      <c r="AB1501" s="9" t="str">
        <f>IF(X1501="","",X1501/$T1501)</f>
        <v/>
      </c>
      <c r="AC1501" s="9"/>
      <c r="AD1501" s="8"/>
      <c r="AE1501" s="10">
        <v>2016</v>
      </c>
      <c r="AF1501" s="7"/>
      <c r="AG1501" s="7">
        <v>8</v>
      </c>
      <c r="AH1501" s="12" t="s">
        <v>480</v>
      </c>
      <c r="AI1501" s="12"/>
      <c r="AJ1501" s="32">
        <f>IF(AE1501&lt;&gt;AE1500,"1",IF(C1501&gt;C1500,AJ1500+1,"1"))</f>
        <v>2</v>
      </c>
      <c r="AK1501" s="10">
        <f>IF(G1501="Top",AJ1501*1,IF(G1501="Bottom",AJ1501+10,""))</f>
        <v>12</v>
      </c>
      <c r="AL1501" s="11" t="s">
        <v>2362</v>
      </c>
      <c r="AN1501" s="10"/>
      <c r="AO1501" s="10"/>
      <c r="AP1501" s="7"/>
      <c r="AQ1501" s="10"/>
      <c r="AR1501" s="10"/>
      <c r="AS1501" s="10"/>
      <c r="AT1501" s="10"/>
      <c r="AU1501" s="10"/>
      <c r="AV1501" s="10"/>
      <c r="AW1501" s="10"/>
      <c r="AX1501" s="10"/>
      <c r="AY1501" s="10"/>
      <c r="AZ1501" s="10"/>
      <c r="BA1501" s="10"/>
      <c r="BB1501" s="10"/>
      <c r="BC1501" s="10"/>
      <c r="BD1501" s="10"/>
      <c r="BE1501" s="10"/>
    </row>
    <row r="1502" spans="1:73" s="11" customFormat="1" ht="11.25" x14ac:dyDescent="0.2">
      <c r="A1502" s="15">
        <v>50</v>
      </c>
      <c r="B1502" s="11" t="s">
        <v>480</v>
      </c>
      <c r="C1502" s="16">
        <v>42639</v>
      </c>
      <c r="D1502" s="3">
        <v>22</v>
      </c>
      <c r="E1502" s="38">
        <v>5.2</v>
      </c>
      <c r="F1502" s="3">
        <v>1.5</v>
      </c>
      <c r="G1502" s="7" t="s">
        <v>4</v>
      </c>
      <c r="H1502" s="17">
        <v>9.4000000000000004E-3</v>
      </c>
      <c r="I1502" s="4" t="s">
        <v>35</v>
      </c>
      <c r="J1502" s="4" t="s">
        <v>35</v>
      </c>
      <c r="K1502" s="4">
        <v>0.253</v>
      </c>
      <c r="L1502" s="4">
        <f>IF(K1502="","",IF(H1502="","",K1502/H1502))</f>
        <v>26.914893617021274</v>
      </c>
      <c r="M1502" s="7">
        <v>13</v>
      </c>
      <c r="N1502" s="4">
        <v>7.35</v>
      </c>
      <c r="O1502" s="7">
        <v>138.80000000000001</v>
      </c>
      <c r="P1502" s="3"/>
      <c r="Q1502" s="38">
        <v>1.5</v>
      </c>
      <c r="R1502" s="3"/>
      <c r="S1502" s="4">
        <v>0.15</v>
      </c>
      <c r="T1502" s="8">
        <v>1.67</v>
      </c>
      <c r="U1502" s="8">
        <v>0.39</v>
      </c>
      <c r="V1502" s="4">
        <v>0</v>
      </c>
      <c r="W1502" s="4">
        <v>0</v>
      </c>
      <c r="X1502" s="4">
        <f>IF(T1502="","",IF(W1502="","",(T1502-U1502-V1502-W1502)))</f>
        <v>1.2799999999999998</v>
      </c>
      <c r="Y1502" s="9">
        <f>IF(U1502="","",U1502/$T1502)</f>
        <v>0.23353293413173654</v>
      </c>
      <c r="Z1502" s="9">
        <f>IF(V1502="","",V1502/$T1502)</f>
        <v>0</v>
      </c>
      <c r="AA1502" s="9">
        <f>IF(W1502="","",W1502/$T1502)</f>
        <v>0</v>
      </c>
      <c r="AB1502" s="9">
        <f>IF(X1502="","",X1502/$T1502)</f>
        <v>0.76646706586826341</v>
      </c>
      <c r="AC1502" s="9"/>
      <c r="AD1502" s="8"/>
      <c r="AE1502" s="10">
        <v>2016</v>
      </c>
      <c r="AF1502" s="7">
        <v>9</v>
      </c>
      <c r="AG1502" s="7">
        <v>20</v>
      </c>
      <c r="AH1502" s="12" t="s">
        <v>480</v>
      </c>
      <c r="AI1502" s="12"/>
      <c r="AJ1502" s="32" t="str">
        <f>IF(AE1502&lt;&gt;AE1501,"1",IF(C1502&gt;C1501,AJ1501+1,"1"))</f>
        <v>1</v>
      </c>
      <c r="AK1502" s="10">
        <f>IF(G1502="Top",AJ1502*1,IF(G1502="Bottom",AJ1502+10,""))</f>
        <v>1</v>
      </c>
      <c r="AL1502" s="11" t="s">
        <v>2363</v>
      </c>
      <c r="AN1502" s="10"/>
      <c r="AO1502" s="10"/>
      <c r="AP1502" s="7"/>
      <c r="AQ1502" s="10"/>
      <c r="AR1502" s="10"/>
      <c r="AS1502" s="10"/>
      <c r="AT1502" s="10"/>
      <c r="AU1502" s="10"/>
      <c r="AV1502" s="10"/>
      <c r="AW1502" s="10"/>
      <c r="AX1502" s="10"/>
      <c r="AY1502" s="10"/>
      <c r="AZ1502" s="10"/>
      <c r="BA1502" s="10"/>
      <c r="BB1502" s="10"/>
      <c r="BC1502" s="10"/>
      <c r="BD1502" s="10"/>
      <c r="BE1502" s="10"/>
    </row>
    <row r="1503" spans="1:73" s="11" customFormat="1" ht="11.25" hidden="1" x14ac:dyDescent="0.2">
      <c r="A1503" s="1">
        <v>50</v>
      </c>
      <c r="B1503" s="1" t="s">
        <v>480</v>
      </c>
      <c r="C1503" s="24">
        <v>42906</v>
      </c>
      <c r="D1503" s="1"/>
      <c r="E1503" s="20"/>
      <c r="F1503" s="1">
        <v>20.5</v>
      </c>
      <c r="G1503" s="7" t="s">
        <v>1</v>
      </c>
      <c r="H1503" s="5">
        <v>1.12E-2</v>
      </c>
      <c r="I1503" s="6"/>
      <c r="J1503" s="6">
        <v>5.0000000000000001E-3</v>
      </c>
      <c r="K1503" s="6"/>
      <c r="L1503" s="6" t="str">
        <f>IF(H1503="","",IF(K1503="","",K1503/H1503))</f>
        <v/>
      </c>
      <c r="M1503" s="1"/>
      <c r="N1503" s="20"/>
      <c r="O1503" s="13"/>
      <c r="P1503" s="1"/>
      <c r="Q1503" s="20"/>
      <c r="R1503" s="13"/>
      <c r="S1503" s="6" t="s">
        <v>35</v>
      </c>
      <c r="T1503" s="6"/>
      <c r="U1503" s="6"/>
      <c r="V1503" s="6"/>
      <c r="W1503" s="6"/>
      <c r="X1503" s="6" t="str">
        <f>IF(T1503="","",T1503-U1503-V1503-W1503)</f>
        <v/>
      </c>
      <c r="Y1503" s="9" t="str">
        <f>IF(U1503="","",U1503/$T1503)</f>
        <v/>
      </c>
      <c r="Z1503" s="9" t="str">
        <f>IF(V1503="","",V1503/$T1503)</f>
        <v/>
      </c>
      <c r="AA1503" s="9" t="str">
        <f>IF(W1503="","",W1503/$T1503)</f>
        <v/>
      </c>
      <c r="AB1503" s="9" t="str">
        <f>IF(X1503="","",X1503/$T1503)</f>
        <v/>
      </c>
      <c r="AC1503" s="21"/>
      <c r="AD1503" s="1"/>
      <c r="AE1503" s="1">
        <v>2017</v>
      </c>
      <c r="AF1503" s="1"/>
      <c r="AG1503" s="1">
        <v>9</v>
      </c>
      <c r="AH1503" s="12" t="s">
        <v>480</v>
      </c>
      <c r="AI1503" s="1"/>
      <c r="AJ1503" s="32" t="str">
        <f>IF(AE1503&lt;&gt;AE1502,"1",IF(C1503&gt;C1502,AJ1502+1,"1"))</f>
        <v>1</v>
      </c>
      <c r="AK1503" s="10">
        <f>IF(G1503="Top",AJ1503*1,IF(G1503="Bottom",AJ1503+10,""))</f>
        <v>11</v>
      </c>
      <c r="AL1503" s="11" t="s">
        <v>2955</v>
      </c>
      <c r="AM1503" s="14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</row>
    <row r="1504" spans="1:73" s="11" customFormat="1" ht="11.25" x14ac:dyDescent="0.2">
      <c r="A1504" s="1">
        <v>50</v>
      </c>
      <c r="B1504" s="1" t="s">
        <v>480</v>
      </c>
      <c r="C1504" s="24">
        <v>42906</v>
      </c>
      <c r="D1504" s="1">
        <v>21.5</v>
      </c>
      <c r="E1504" s="39">
        <v>4.45</v>
      </c>
      <c r="F1504" s="1">
        <v>1.5</v>
      </c>
      <c r="G1504" s="1" t="s">
        <v>4</v>
      </c>
      <c r="H1504" s="5">
        <v>9.4999999999999998E-3</v>
      </c>
      <c r="I1504" s="6">
        <v>7.0000000000000001E-3</v>
      </c>
      <c r="J1504" s="6">
        <v>2.5000000000000001E-2</v>
      </c>
      <c r="K1504" s="6">
        <v>0.27200000000000002</v>
      </c>
      <c r="L1504" s="6">
        <f>IF(H1504="","",IF(K1504="","",K1504/H1504))</f>
        <v>28.631578947368425</v>
      </c>
      <c r="M1504" s="1">
        <v>10</v>
      </c>
      <c r="N1504" s="20">
        <v>7.42</v>
      </c>
      <c r="O1504" s="13">
        <v>137</v>
      </c>
      <c r="P1504" s="1">
        <v>20.5</v>
      </c>
      <c r="Q1504" s="39">
        <v>0.3</v>
      </c>
      <c r="R1504" s="13"/>
      <c r="S1504" s="6">
        <v>0.15</v>
      </c>
      <c r="T1504" s="6">
        <v>1.79</v>
      </c>
      <c r="U1504" s="6">
        <v>0.44</v>
      </c>
      <c r="V1504" s="6">
        <v>0.15</v>
      </c>
      <c r="W1504" s="6">
        <v>0</v>
      </c>
      <c r="X1504" s="6">
        <f>IF(T1504="","",T1504-U1504-V1504-W1504)</f>
        <v>1.2000000000000002</v>
      </c>
      <c r="Y1504" s="9">
        <f>IF(U1504="","",U1504/$T1504)</f>
        <v>0.24581005586592178</v>
      </c>
      <c r="Z1504" s="9">
        <f>IF(V1504="","",V1504/$T1504)</f>
        <v>8.3798882681564241E-2</v>
      </c>
      <c r="AA1504" s="9">
        <f>IF(W1504="","",W1504/$T1504)</f>
        <v>0</v>
      </c>
      <c r="AB1504" s="9">
        <f>IF(X1504="","",X1504/$T1504)</f>
        <v>0.67039106145251404</v>
      </c>
      <c r="AC1504" s="21"/>
      <c r="AD1504" s="1"/>
      <c r="AE1504" s="1">
        <v>2017</v>
      </c>
      <c r="AF1504" s="1">
        <v>21</v>
      </c>
      <c r="AG1504" s="1">
        <v>23</v>
      </c>
      <c r="AH1504" s="12" t="s">
        <v>480</v>
      </c>
      <c r="AI1504" s="1"/>
      <c r="AJ1504" s="32" t="str">
        <f>IF(AE1504&lt;&gt;AE1503,"1",IF(C1504&gt;C1503,AJ1503+1,"1"))</f>
        <v>1</v>
      </c>
      <c r="AK1504" s="10">
        <f>IF(G1504="Top",AJ1504*1,IF(G1504="Bottom",AJ1504+10,""))</f>
        <v>1</v>
      </c>
      <c r="AL1504" s="11" t="s">
        <v>2956</v>
      </c>
      <c r="AM1504" s="14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</row>
    <row r="1505" spans="1:73" s="11" customFormat="1" ht="11.25" hidden="1" x14ac:dyDescent="0.2">
      <c r="A1505" s="1">
        <v>50</v>
      </c>
      <c r="B1505" s="1" t="s">
        <v>480</v>
      </c>
      <c r="C1505" s="24">
        <v>42920</v>
      </c>
      <c r="D1505" s="1"/>
      <c r="E1505" s="20"/>
      <c r="F1505" s="1">
        <v>20.5</v>
      </c>
      <c r="G1505" s="7" t="s">
        <v>1</v>
      </c>
      <c r="H1505" s="5">
        <v>9.5999999999999992E-3</v>
      </c>
      <c r="I1505" s="6"/>
      <c r="J1505" s="6">
        <v>1.7000000000000001E-2</v>
      </c>
      <c r="K1505" s="6"/>
      <c r="L1505" s="6" t="str">
        <f>IF(H1505="","",IF(K1505="","",K1505/H1505))</f>
        <v/>
      </c>
      <c r="M1505" s="1"/>
      <c r="N1505" s="20"/>
      <c r="O1505" s="13"/>
      <c r="P1505" s="1"/>
      <c r="Q1505" s="20"/>
      <c r="R1505" s="13"/>
      <c r="S1505" s="6" t="s">
        <v>35</v>
      </c>
      <c r="T1505" s="6"/>
      <c r="U1505" s="6"/>
      <c r="V1505" s="6"/>
      <c r="W1505" s="6"/>
      <c r="X1505" s="6" t="str">
        <f>IF(T1505="","",T1505-U1505-V1505-W1505)</f>
        <v/>
      </c>
      <c r="Y1505" s="9" t="str">
        <f>IF(U1505="","",U1505/$T1505)</f>
        <v/>
      </c>
      <c r="Z1505" s="9" t="str">
        <f>IF(V1505="","",V1505/$T1505)</f>
        <v/>
      </c>
      <c r="AA1505" s="9" t="str">
        <f>IF(W1505="","",W1505/$T1505)</f>
        <v/>
      </c>
      <c r="AB1505" s="9" t="str">
        <f>IF(X1505="","",X1505/$T1505)</f>
        <v/>
      </c>
      <c r="AC1505" s="21"/>
      <c r="AD1505" s="1"/>
      <c r="AE1505" s="1">
        <v>2017</v>
      </c>
      <c r="AF1505" s="1"/>
      <c r="AG1505" s="1">
        <v>10</v>
      </c>
      <c r="AH1505" s="12" t="s">
        <v>480</v>
      </c>
      <c r="AI1505" s="1"/>
      <c r="AJ1505" s="32">
        <f>IF(AE1505&lt;&gt;AE1504,"1",IF(C1505&gt;C1504,AJ1504+1,"1"))</f>
        <v>2</v>
      </c>
      <c r="AK1505" s="10">
        <f>IF(G1505="Top",AJ1505*1,IF(G1505="Bottom",AJ1505+10,""))</f>
        <v>12</v>
      </c>
      <c r="AL1505" s="11" t="s">
        <v>3298</v>
      </c>
      <c r="AM1505" s="14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</row>
    <row r="1506" spans="1:73" s="11" customFormat="1" ht="11.25" x14ac:dyDescent="0.2">
      <c r="A1506" s="1">
        <v>50</v>
      </c>
      <c r="B1506" s="1" t="s">
        <v>480</v>
      </c>
      <c r="C1506" s="24">
        <v>42920</v>
      </c>
      <c r="D1506" s="1">
        <v>22</v>
      </c>
      <c r="E1506" s="39">
        <v>4.55</v>
      </c>
      <c r="F1506" s="1">
        <v>1.5</v>
      </c>
      <c r="G1506" s="1" t="s">
        <v>4</v>
      </c>
      <c r="H1506" s="5">
        <v>6.9000000000000008E-3</v>
      </c>
      <c r="I1506" s="6">
        <v>7.0000000000000001E-3</v>
      </c>
      <c r="J1506" s="6">
        <v>2.4E-2</v>
      </c>
      <c r="K1506" s="6">
        <v>0.35199999999999998</v>
      </c>
      <c r="L1506" s="6">
        <f>IF(H1506="","",IF(K1506="","",K1506/H1506))</f>
        <v>51.01449275362318</v>
      </c>
      <c r="M1506" s="1">
        <v>10</v>
      </c>
      <c r="N1506" s="20">
        <v>7.75</v>
      </c>
      <c r="O1506" s="13">
        <v>181.4</v>
      </c>
      <c r="P1506" s="1"/>
      <c r="Q1506" s="39">
        <v>2.2999999999999998</v>
      </c>
      <c r="R1506" s="13"/>
      <c r="S1506" s="6">
        <v>0.15</v>
      </c>
      <c r="T1506" s="6">
        <v>2.88</v>
      </c>
      <c r="U1506" s="6">
        <v>1.23</v>
      </c>
      <c r="V1506" s="6">
        <v>0</v>
      </c>
      <c r="W1506" s="6">
        <v>0</v>
      </c>
      <c r="X1506" s="6">
        <f>IF(T1506="","",T1506-U1506-V1506-W1506)</f>
        <v>1.65</v>
      </c>
      <c r="Y1506" s="9">
        <f>IF(U1506="","",U1506/$T1506)</f>
        <v>0.42708333333333337</v>
      </c>
      <c r="Z1506" s="9">
        <f>IF(V1506="","",V1506/$T1506)</f>
        <v>0</v>
      </c>
      <c r="AA1506" s="9">
        <f>IF(W1506="","",W1506/$T1506)</f>
        <v>0</v>
      </c>
      <c r="AB1506" s="9">
        <f>IF(X1506="","",X1506/$T1506)</f>
        <v>0.57291666666666663</v>
      </c>
      <c r="AC1506" s="21"/>
      <c r="AD1506" s="1"/>
      <c r="AE1506" s="1">
        <v>2017</v>
      </c>
      <c r="AF1506" s="1">
        <v>25</v>
      </c>
      <c r="AG1506" s="1">
        <v>23</v>
      </c>
      <c r="AH1506" s="12" t="s">
        <v>480</v>
      </c>
      <c r="AI1506" s="1"/>
      <c r="AJ1506" s="32" t="str">
        <f>IF(AE1506&lt;&gt;AE1505,"1",IF(C1506&gt;C1505,AJ1505+1,"1"))</f>
        <v>1</v>
      </c>
      <c r="AK1506" s="10">
        <f>IF(G1506="Top",AJ1506*1,IF(G1506="Bottom",AJ1506+10,""))</f>
        <v>1</v>
      </c>
      <c r="AL1506" s="11" t="s">
        <v>3299</v>
      </c>
      <c r="AM1506" s="14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</row>
    <row r="1507" spans="1:73" s="11" customFormat="1" ht="11.25" hidden="1" x14ac:dyDescent="0.2">
      <c r="A1507" s="1">
        <v>50</v>
      </c>
      <c r="B1507" s="1" t="s">
        <v>480</v>
      </c>
      <c r="C1507" s="24">
        <v>42934</v>
      </c>
      <c r="D1507" s="1"/>
      <c r="E1507" s="20"/>
      <c r="F1507" s="1">
        <v>20.5</v>
      </c>
      <c r="G1507" s="7" t="s">
        <v>1</v>
      </c>
      <c r="H1507" s="5">
        <v>1.55E-2</v>
      </c>
      <c r="I1507" s="6"/>
      <c r="J1507" s="6">
        <v>4.1000000000000002E-2</v>
      </c>
      <c r="K1507" s="6"/>
      <c r="L1507" s="6" t="str">
        <f>IF(H1507="","",IF(K1507="","",K1507/H1507))</f>
        <v/>
      </c>
      <c r="M1507" s="1"/>
      <c r="N1507" s="20"/>
      <c r="O1507" s="13"/>
      <c r="P1507" s="1"/>
      <c r="Q1507" s="20"/>
      <c r="R1507" s="13"/>
      <c r="S1507" s="6" t="s">
        <v>35</v>
      </c>
      <c r="T1507" s="6"/>
      <c r="U1507" s="6"/>
      <c r="V1507" s="6"/>
      <c r="W1507" s="6"/>
      <c r="X1507" s="6" t="str">
        <f>IF(T1507="","",T1507-U1507-V1507-W1507)</f>
        <v/>
      </c>
      <c r="Y1507" s="9" t="str">
        <f>IF(U1507="","",U1507/$T1507)</f>
        <v/>
      </c>
      <c r="Z1507" s="9" t="str">
        <f>IF(V1507="","",V1507/$T1507)</f>
        <v/>
      </c>
      <c r="AA1507" s="9" t="str">
        <f>IF(W1507="","",W1507/$T1507)</f>
        <v/>
      </c>
      <c r="AB1507" s="9" t="str">
        <f>IF(X1507="","",X1507/$T1507)</f>
        <v/>
      </c>
      <c r="AC1507" s="21"/>
      <c r="AD1507" s="1"/>
      <c r="AE1507" s="1">
        <v>2017</v>
      </c>
      <c r="AF1507" s="1"/>
      <c r="AG1507" s="1">
        <v>10</v>
      </c>
      <c r="AH1507" s="12" t="s">
        <v>480</v>
      </c>
      <c r="AI1507" s="1"/>
      <c r="AJ1507" s="32">
        <f>IF(AE1507&lt;&gt;AE1506,"1",IF(C1507&gt;C1506,AJ1506+1,"1"))</f>
        <v>2</v>
      </c>
      <c r="AK1507" s="10">
        <f>IF(G1507="Top",AJ1507*1,IF(G1507="Bottom",AJ1507+10,""))</f>
        <v>12</v>
      </c>
      <c r="AL1507" s="11" t="s">
        <v>3684</v>
      </c>
      <c r="AM1507" s="14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</row>
    <row r="1508" spans="1:73" s="11" customFormat="1" ht="11.25" x14ac:dyDescent="0.2">
      <c r="A1508" s="1">
        <v>50</v>
      </c>
      <c r="B1508" s="1" t="s">
        <v>480</v>
      </c>
      <c r="C1508" s="24">
        <v>42934</v>
      </c>
      <c r="D1508" s="1">
        <v>22</v>
      </c>
      <c r="E1508" s="39">
        <v>3.65</v>
      </c>
      <c r="F1508" s="1">
        <v>1.5</v>
      </c>
      <c r="G1508" s="1" t="s">
        <v>4</v>
      </c>
      <c r="H1508" s="5">
        <v>7.7000000000000002E-3</v>
      </c>
      <c r="I1508" s="6">
        <v>1.7999999999999999E-2</v>
      </c>
      <c r="J1508" s="6">
        <v>5.0000000000000001E-3</v>
      </c>
      <c r="K1508" s="6">
        <v>0.72699999999999998</v>
      </c>
      <c r="L1508" s="6">
        <f>IF(H1508="","",IF(K1508="","",K1508/H1508))</f>
        <v>94.415584415584405</v>
      </c>
      <c r="M1508" s="1">
        <v>9</v>
      </c>
      <c r="N1508" s="20">
        <v>7.79</v>
      </c>
      <c r="O1508" s="13">
        <v>157.9</v>
      </c>
      <c r="P1508" s="1"/>
      <c r="Q1508" s="39">
        <v>2.8</v>
      </c>
      <c r="R1508" s="13"/>
      <c r="S1508" s="6">
        <v>0.15</v>
      </c>
      <c r="T1508" s="6">
        <v>3.75</v>
      </c>
      <c r="U1508" s="6">
        <v>1.7</v>
      </c>
      <c r="V1508" s="6">
        <v>0</v>
      </c>
      <c r="W1508" s="6">
        <v>0</v>
      </c>
      <c r="X1508" s="6">
        <f>IF(T1508="","",T1508-U1508-V1508-W1508)</f>
        <v>2.0499999999999998</v>
      </c>
      <c r="Y1508" s="9">
        <f>IF(U1508="","",U1508/$T1508)</f>
        <v>0.45333333333333331</v>
      </c>
      <c r="Z1508" s="9">
        <f>IF(V1508="","",V1508/$T1508)</f>
        <v>0</v>
      </c>
      <c r="AA1508" s="9">
        <f>IF(W1508="","",W1508/$T1508)</f>
        <v>0</v>
      </c>
      <c r="AB1508" s="9">
        <f>IF(X1508="","",X1508/$T1508)</f>
        <v>0.54666666666666663</v>
      </c>
      <c r="AC1508" s="21"/>
      <c r="AD1508" s="1"/>
      <c r="AE1508" s="1">
        <v>2017</v>
      </c>
      <c r="AF1508" s="1">
        <v>25</v>
      </c>
      <c r="AG1508" s="1">
        <v>25</v>
      </c>
      <c r="AH1508" s="12" t="s">
        <v>480</v>
      </c>
      <c r="AI1508" s="1"/>
      <c r="AJ1508" s="32" t="str">
        <f>IF(AE1508&lt;&gt;AE1507,"1",IF(C1508&gt;C1507,AJ1507+1,"1"))</f>
        <v>1</v>
      </c>
      <c r="AK1508" s="10">
        <f>IF(G1508="Top",AJ1508*1,IF(G1508="Bottom",AJ1508+10,""))</f>
        <v>1</v>
      </c>
      <c r="AL1508" s="11" t="s">
        <v>3685</v>
      </c>
      <c r="AM1508" s="14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</row>
    <row r="1509" spans="1:73" s="11" customFormat="1" ht="11.25" hidden="1" x14ac:dyDescent="0.2">
      <c r="A1509" s="1">
        <v>50</v>
      </c>
      <c r="B1509" s="1" t="s">
        <v>480</v>
      </c>
      <c r="C1509" s="24">
        <v>42947</v>
      </c>
      <c r="D1509" s="1"/>
      <c r="E1509" s="20"/>
      <c r="F1509" s="1">
        <v>20.5</v>
      </c>
      <c r="G1509" s="7" t="s">
        <v>1</v>
      </c>
      <c r="H1509" s="5">
        <v>1.6400000000000001E-2</v>
      </c>
      <c r="I1509" s="6"/>
      <c r="J1509" s="6">
        <v>2.3E-2</v>
      </c>
      <c r="K1509" s="6"/>
      <c r="L1509" s="6" t="str">
        <f>IF(H1509="","",IF(K1509="","",K1509/H1509))</f>
        <v/>
      </c>
      <c r="M1509" s="1"/>
      <c r="N1509" s="20"/>
      <c r="O1509" s="13"/>
      <c r="P1509" s="1"/>
      <c r="Q1509" s="20"/>
      <c r="R1509" s="13"/>
      <c r="S1509" s="6" t="s">
        <v>35</v>
      </c>
      <c r="T1509" s="6"/>
      <c r="U1509" s="6"/>
      <c r="V1509" s="6"/>
      <c r="W1509" s="6"/>
      <c r="X1509" s="6" t="str">
        <f>IF(T1509="","",T1509-U1509-V1509-W1509)</f>
        <v/>
      </c>
      <c r="Y1509" s="9" t="str">
        <f>IF(U1509="","",U1509/$T1509)</f>
        <v/>
      </c>
      <c r="Z1509" s="9" t="str">
        <f>IF(V1509="","",V1509/$T1509)</f>
        <v/>
      </c>
      <c r="AA1509" s="9" t="str">
        <f>IF(W1509="","",W1509/$T1509)</f>
        <v/>
      </c>
      <c r="AB1509" s="9" t="str">
        <f>IF(X1509="","",X1509/$T1509)</f>
        <v/>
      </c>
      <c r="AC1509" s="21"/>
      <c r="AD1509" s="1"/>
      <c r="AE1509" s="1">
        <v>2017</v>
      </c>
      <c r="AF1509" s="1"/>
      <c r="AG1509" s="1">
        <v>10</v>
      </c>
      <c r="AH1509" s="12" t="s">
        <v>480</v>
      </c>
      <c r="AI1509" s="1"/>
      <c r="AJ1509" s="32">
        <f>IF(AE1509&lt;&gt;AE1508,"1",IF(C1509&gt;C1508,AJ1508+1,"1"))</f>
        <v>2</v>
      </c>
      <c r="AK1509" s="10">
        <f>IF(G1509="Top",AJ1509*1,IF(G1509="Bottom",AJ1509+10,""))</f>
        <v>12</v>
      </c>
      <c r="AL1509" s="11" t="s">
        <v>4064</v>
      </c>
      <c r="AM1509" s="14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</row>
    <row r="1510" spans="1:73" s="11" customFormat="1" ht="11.25" hidden="1" x14ac:dyDescent="0.2">
      <c r="A1510" s="1">
        <v>50</v>
      </c>
      <c r="B1510" s="1" t="s">
        <v>480</v>
      </c>
      <c r="C1510" s="24">
        <v>42947</v>
      </c>
      <c r="D1510" s="1"/>
      <c r="E1510" s="1"/>
      <c r="F1510" s="1"/>
      <c r="G1510" s="1" t="s">
        <v>13</v>
      </c>
      <c r="H1510" s="5"/>
      <c r="I1510" s="6"/>
      <c r="J1510" s="6"/>
      <c r="K1510" s="6"/>
      <c r="L1510" s="6"/>
      <c r="M1510" s="1"/>
      <c r="N1510" s="1"/>
      <c r="O1510" s="1"/>
      <c r="P1510" s="1"/>
      <c r="Q1510" s="1"/>
      <c r="R1510" s="1"/>
      <c r="S1510" s="6"/>
      <c r="T1510" s="25">
        <v>666</v>
      </c>
      <c r="U1510" s="25">
        <v>0</v>
      </c>
      <c r="V1510" s="6">
        <v>0</v>
      </c>
      <c r="W1510" s="6">
        <v>613.5</v>
      </c>
      <c r="X1510" s="6">
        <f>T1510-U1510-V1510-W1510</f>
        <v>52.5</v>
      </c>
      <c r="Y1510" s="9">
        <f>IF(U1510="","",U1510/$T1510)</f>
        <v>0</v>
      </c>
      <c r="Z1510" s="9">
        <f>IF(V1510="","",V1510/$T1510)</f>
        <v>0</v>
      </c>
      <c r="AA1510" s="9">
        <f>IF(W1510="","",W1510/$T1510)</f>
        <v>0.9211711711711712</v>
      </c>
      <c r="AB1510" s="9">
        <f>IF(X1510="","",X1510/$T1510)</f>
        <v>7.8828828828828829E-2</v>
      </c>
      <c r="AC1510" s="21"/>
      <c r="AD1510" s="1"/>
      <c r="AE1510" s="1">
        <v>2017</v>
      </c>
      <c r="AF1510" s="1"/>
      <c r="AG1510" s="1"/>
      <c r="AH1510" s="14"/>
      <c r="AI1510" s="1"/>
      <c r="AJ1510" s="33"/>
      <c r="AK1510" s="1" t="s">
        <v>28</v>
      </c>
      <c r="AL1510" s="11" t="s">
        <v>4065</v>
      </c>
      <c r="AM1510" s="14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</row>
    <row r="1511" spans="1:73" s="11" customFormat="1" ht="11.25" x14ac:dyDescent="0.2">
      <c r="A1511" s="1">
        <v>50</v>
      </c>
      <c r="B1511" s="1" t="s">
        <v>480</v>
      </c>
      <c r="C1511" s="24">
        <v>42947</v>
      </c>
      <c r="D1511" s="1">
        <v>22</v>
      </c>
      <c r="E1511" s="39">
        <v>3.25</v>
      </c>
      <c r="F1511" s="1">
        <v>1.5</v>
      </c>
      <c r="G1511" s="1" t="s">
        <v>4</v>
      </c>
      <c r="H1511" s="5">
        <v>7.4000000000000003E-3</v>
      </c>
      <c r="I1511" s="6">
        <v>7.0000000000000001E-3</v>
      </c>
      <c r="J1511" s="6">
        <v>4.2000000000000003E-2</v>
      </c>
      <c r="K1511" s="6">
        <v>0.26600000000000001</v>
      </c>
      <c r="L1511" s="6">
        <f>IF(H1511="","",IF(K1511="","",K1511/H1511))</f>
        <v>35.945945945945944</v>
      </c>
      <c r="M1511" s="1">
        <v>5</v>
      </c>
      <c r="N1511" s="20">
        <v>7.81</v>
      </c>
      <c r="O1511" s="13">
        <v>159.69999999999999</v>
      </c>
      <c r="P1511" s="1"/>
      <c r="Q1511" s="39">
        <v>2.1</v>
      </c>
      <c r="R1511" s="13"/>
      <c r="S1511" s="6">
        <v>0.15</v>
      </c>
      <c r="T1511" s="6">
        <v>2.29</v>
      </c>
      <c r="U1511" s="6">
        <v>0.76</v>
      </c>
      <c r="V1511" s="6">
        <v>0.28000000000000003</v>
      </c>
      <c r="W1511" s="6">
        <v>0</v>
      </c>
      <c r="X1511" s="6">
        <f>IF(T1511="","",T1511-U1511-V1511-W1511)</f>
        <v>1.25</v>
      </c>
      <c r="Y1511" s="9">
        <f>IF(U1511="","",U1511/$T1511)</f>
        <v>0.33187772925764192</v>
      </c>
      <c r="Z1511" s="9">
        <f>IF(V1511="","",V1511/$T1511)</f>
        <v>0.12227074235807861</v>
      </c>
      <c r="AA1511" s="9">
        <f>IF(W1511="","",W1511/$T1511)</f>
        <v>0</v>
      </c>
      <c r="AB1511" s="9">
        <f>IF(X1511="","",X1511/$T1511)</f>
        <v>0.54585152838427942</v>
      </c>
      <c r="AC1511" s="21"/>
      <c r="AD1511" s="1"/>
      <c r="AE1511" s="1">
        <v>2017</v>
      </c>
      <c r="AF1511" s="1">
        <v>29</v>
      </c>
      <c r="AG1511" s="1">
        <v>24</v>
      </c>
      <c r="AH1511" s="12" t="s">
        <v>480</v>
      </c>
      <c r="AI1511" s="1"/>
      <c r="AJ1511" s="32" t="str">
        <f>IF(AE1511&lt;&gt;AE1510,"1",IF(C1511&gt;C1510,AJ1510+1,"1"))</f>
        <v>1</v>
      </c>
      <c r="AK1511" s="10">
        <f>IF(G1511="Top",AJ1511*1,IF(G1511="Bottom",AJ1511+10,""))</f>
        <v>1</v>
      </c>
      <c r="AL1511" s="11" t="s">
        <v>4066</v>
      </c>
      <c r="AM1511" s="14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</row>
    <row r="1512" spans="1:73" s="11" customFormat="1" ht="11.25" hidden="1" x14ac:dyDescent="0.2">
      <c r="A1512" s="1">
        <v>50</v>
      </c>
      <c r="B1512" s="1" t="s">
        <v>480</v>
      </c>
      <c r="C1512" s="24">
        <v>42961</v>
      </c>
      <c r="D1512" s="1"/>
      <c r="E1512" s="20"/>
      <c r="F1512" s="1">
        <v>20.5</v>
      </c>
      <c r="G1512" s="7" t="s">
        <v>1</v>
      </c>
      <c r="H1512" s="5">
        <v>1.9800000000000002E-2</v>
      </c>
      <c r="I1512" s="6"/>
      <c r="J1512" s="6">
        <v>7.9000000000000001E-2</v>
      </c>
      <c r="K1512" s="6"/>
      <c r="L1512" s="6" t="str">
        <f>IF(H1512="","",IF(K1512="","",K1512/H1512))</f>
        <v/>
      </c>
      <c r="M1512" s="1"/>
      <c r="N1512" s="20"/>
      <c r="O1512" s="13"/>
      <c r="P1512" s="1"/>
      <c r="Q1512" s="20"/>
      <c r="R1512" s="13"/>
      <c r="S1512" s="6" t="s">
        <v>35</v>
      </c>
      <c r="T1512" s="6"/>
      <c r="U1512" s="6"/>
      <c r="V1512" s="6"/>
      <c r="W1512" s="6"/>
      <c r="X1512" s="6" t="str">
        <f>IF(T1512="","",T1512-U1512-V1512-W1512)</f>
        <v/>
      </c>
      <c r="Y1512" s="9" t="str">
        <f>IF(U1512="","",U1512/$T1512)</f>
        <v/>
      </c>
      <c r="Z1512" s="9" t="str">
        <f>IF(V1512="","",V1512/$T1512)</f>
        <v/>
      </c>
      <c r="AA1512" s="9" t="str">
        <f>IF(W1512="","",W1512/$T1512)</f>
        <v/>
      </c>
      <c r="AB1512" s="9" t="str">
        <f>IF(X1512="","",X1512/$T1512)</f>
        <v/>
      </c>
      <c r="AC1512" s="21"/>
      <c r="AD1512" s="1"/>
      <c r="AE1512" s="1">
        <v>2017</v>
      </c>
      <c r="AF1512" s="1"/>
      <c r="AG1512" s="1">
        <v>10</v>
      </c>
      <c r="AH1512" s="12" t="s">
        <v>480</v>
      </c>
      <c r="AI1512" s="1"/>
      <c r="AJ1512" s="32">
        <f>IF(AE1512&lt;&gt;AE1511,"1",IF(C1512&gt;C1511,AJ1511+1,"1"))</f>
        <v>2</v>
      </c>
      <c r="AK1512" s="10">
        <f>IF(G1512="Top",AJ1512*1,IF(G1512="Bottom",AJ1512+10,""))</f>
        <v>12</v>
      </c>
      <c r="AL1512" s="11" t="s">
        <v>4451</v>
      </c>
      <c r="AM1512" s="14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</row>
    <row r="1513" spans="1:73" s="11" customFormat="1" ht="11.25" x14ac:dyDescent="0.2">
      <c r="A1513" s="1">
        <v>50</v>
      </c>
      <c r="B1513" s="1" t="s">
        <v>480</v>
      </c>
      <c r="C1513" s="24">
        <v>42961</v>
      </c>
      <c r="D1513" s="1">
        <v>22</v>
      </c>
      <c r="E1513" s="39">
        <v>4.25</v>
      </c>
      <c r="F1513" s="1">
        <v>1.5</v>
      </c>
      <c r="G1513" s="1" t="s">
        <v>4</v>
      </c>
      <c r="H1513" s="5">
        <v>5.9000000000000007E-3</v>
      </c>
      <c r="I1513" s="6">
        <v>7.0000000000000001E-3</v>
      </c>
      <c r="J1513" s="6">
        <v>1.6E-2</v>
      </c>
      <c r="K1513" s="6">
        <v>0.215</v>
      </c>
      <c r="L1513" s="6">
        <f>IF(H1513="","",IF(K1513="","",K1513/H1513))</f>
        <v>36.440677966101688</v>
      </c>
      <c r="M1513" s="1">
        <v>9</v>
      </c>
      <c r="N1513" s="20">
        <v>7.71</v>
      </c>
      <c r="O1513" s="13">
        <v>158.30000000000001</v>
      </c>
      <c r="P1513" s="1">
        <v>23.2</v>
      </c>
      <c r="Q1513" s="39">
        <v>1.5</v>
      </c>
      <c r="R1513" s="13"/>
      <c r="S1513" s="6">
        <v>0.15</v>
      </c>
      <c r="T1513" s="6">
        <v>1.37</v>
      </c>
      <c r="U1513" s="6">
        <v>0.26</v>
      </c>
      <c r="V1513" s="6">
        <v>0</v>
      </c>
      <c r="W1513" s="6">
        <v>0</v>
      </c>
      <c r="X1513" s="6">
        <f>IF(T1513="","",T1513-U1513-V1513-W1513)</f>
        <v>1.1100000000000001</v>
      </c>
      <c r="Y1513" s="9">
        <f>IF(U1513="","",U1513/$T1513)</f>
        <v>0.18978102189781021</v>
      </c>
      <c r="Z1513" s="9">
        <f>IF(V1513="","",V1513/$T1513)</f>
        <v>0</v>
      </c>
      <c r="AA1513" s="9">
        <f>IF(W1513="","",W1513/$T1513)</f>
        <v>0</v>
      </c>
      <c r="AB1513" s="9">
        <f>IF(X1513="","",X1513/$T1513)</f>
        <v>0.81021897810218979</v>
      </c>
      <c r="AC1513" s="21"/>
      <c r="AD1513" s="1"/>
      <c r="AE1513" s="1">
        <v>2017</v>
      </c>
      <c r="AF1513" s="1">
        <v>23</v>
      </c>
      <c r="AG1513" s="1">
        <v>24</v>
      </c>
      <c r="AH1513" s="12" t="s">
        <v>480</v>
      </c>
      <c r="AI1513" s="1"/>
      <c r="AJ1513" s="32" t="str">
        <f>IF(AE1513&lt;&gt;AE1512,"1",IF(C1513&gt;C1512,AJ1512+1,"1"))</f>
        <v>1</v>
      </c>
      <c r="AK1513" s="10">
        <f>IF(G1513="Top",AJ1513*1,IF(G1513="Bottom",AJ1513+10,""))</f>
        <v>1</v>
      </c>
      <c r="AL1513" s="11" t="s">
        <v>4452</v>
      </c>
      <c r="AM1513" s="14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</row>
    <row r="1514" spans="1:73" s="11" customFormat="1" ht="11.25" hidden="1" x14ac:dyDescent="0.2">
      <c r="A1514" s="1">
        <v>50</v>
      </c>
      <c r="B1514" s="1" t="s">
        <v>480</v>
      </c>
      <c r="C1514" s="24">
        <v>42975</v>
      </c>
      <c r="D1514" s="1"/>
      <c r="E1514" s="20"/>
      <c r="F1514" s="1">
        <v>19.5</v>
      </c>
      <c r="G1514" s="7" t="s">
        <v>1</v>
      </c>
      <c r="H1514" s="5">
        <v>1.34E-2</v>
      </c>
      <c r="I1514" s="6"/>
      <c r="J1514" s="6">
        <v>3.3000000000000002E-2</v>
      </c>
      <c r="K1514" s="6"/>
      <c r="L1514" s="6" t="str">
        <f>IF(H1514="","",IF(K1514="","",K1514/H1514))</f>
        <v/>
      </c>
      <c r="M1514" s="1"/>
      <c r="N1514" s="20"/>
      <c r="O1514" s="13"/>
      <c r="P1514" s="1"/>
      <c r="Q1514" s="20"/>
      <c r="R1514" s="13"/>
      <c r="S1514" s="6" t="s">
        <v>35</v>
      </c>
      <c r="T1514" s="6"/>
      <c r="U1514" s="6"/>
      <c r="V1514" s="6"/>
      <c r="W1514" s="6"/>
      <c r="X1514" s="6" t="str">
        <f>IF(T1514="","",T1514-U1514-V1514-W1514)</f>
        <v/>
      </c>
      <c r="Y1514" s="9" t="str">
        <f>IF(U1514="","",U1514/$T1514)</f>
        <v/>
      </c>
      <c r="Z1514" s="9" t="str">
        <f>IF(V1514="","",V1514/$T1514)</f>
        <v/>
      </c>
      <c r="AA1514" s="9" t="str">
        <f>IF(W1514="","",W1514/$T1514)</f>
        <v/>
      </c>
      <c r="AB1514" s="9" t="str">
        <f>IF(X1514="","",X1514/$T1514)</f>
        <v/>
      </c>
      <c r="AC1514" s="21"/>
      <c r="AD1514" s="1"/>
      <c r="AE1514" s="1">
        <v>2017</v>
      </c>
      <c r="AF1514" s="1"/>
      <c r="AG1514" s="1">
        <v>10</v>
      </c>
      <c r="AH1514" s="12" t="s">
        <v>480</v>
      </c>
      <c r="AI1514" s="1"/>
      <c r="AJ1514" s="32">
        <f>IF(AE1514&lt;&gt;AE1513,"1",IF(C1514&gt;C1513,AJ1513+1,"1"))</f>
        <v>2</v>
      </c>
      <c r="AK1514" s="10">
        <f>IF(G1514="Top",AJ1514*1,IF(G1514="Bottom",AJ1514+10,""))</f>
        <v>12</v>
      </c>
      <c r="AL1514" s="11" t="s">
        <v>4859</v>
      </c>
      <c r="AM1514" s="14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</row>
    <row r="1515" spans="1:73" s="11" customFormat="1" ht="11.25" x14ac:dyDescent="0.2">
      <c r="A1515" s="1">
        <v>50</v>
      </c>
      <c r="B1515" s="1" t="s">
        <v>480</v>
      </c>
      <c r="C1515" s="24">
        <v>42975</v>
      </c>
      <c r="D1515" s="1">
        <v>21</v>
      </c>
      <c r="E1515" s="39">
        <v>4.95</v>
      </c>
      <c r="F1515" s="1">
        <v>1.5</v>
      </c>
      <c r="G1515" s="1" t="s">
        <v>4</v>
      </c>
      <c r="H1515" s="5">
        <v>6.7000000000000002E-3</v>
      </c>
      <c r="I1515" s="6">
        <v>7.0000000000000001E-3</v>
      </c>
      <c r="J1515" s="6">
        <v>7.0000000000000001E-3</v>
      </c>
      <c r="K1515" s="6">
        <v>0.48599999999999999</v>
      </c>
      <c r="L1515" s="6">
        <f>IF(H1515="","",IF(K1515="","",K1515/H1515))</f>
        <v>72.537313432835816</v>
      </c>
      <c r="M1515" s="1">
        <v>11</v>
      </c>
      <c r="N1515" s="20">
        <v>7.55</v>
      </c>
      <c r="O1515" s="13">
        <v>156</v>
      </c>
      <c r="P1515" s="1"/>
      <c r="Q1515" s="39">
        <v>1.7</v>
      </c>
      <c r="R1515" s="13"/>
      <c r="S1515" s="6">
        <v>0.15</v>
      </c>
      <c r="T1515" s="6">
        <v>1.6600000000000001</v>
      </c>
      <c r="U1515" s="6">
        <v>0.54</v>
      </c>
      <c r="V1515" s="6">
        <v>0</v>
      </c>
      <c r="W1515" s="6">
        <v>0</v>
      </c>
      <c r="X1515" s="6">
        <f>IF(T1515="","",T1515-U1515-V1515-W1515)</f>
        <v>1.1200000000000001</v>
      </c>
      <c r="Y1515" s="9">
        <f>IF(U1515="","",U1515/$T1515)</f>
        <v>0.3253012048192771</v>
      </c>
      <c r="Z1515" s="9">
        <f>IF(V1515="","",V1515/$T1515)</f>
        <v>0</v>
      </c>
      <c r="AA1515" s="9">
        <f>IF(W1515="","",W1515/$T1515)</f>
        <v>0</v>
      </c>
      <c r="AB1515" s="9">
        <f>IF(X1515="","",X1515/$T1515)</f>
        <v>0.67469879518072284</v>
      </c>
      <c r="AC1515" s="21"/>
      <c r="AD1515" s="1"/>
      <c r="AE1515" s="1">
        <v>2017</v>
      </c>
      <c r="AF1515" s="1">
        <v>22</v>
      </c>
      <c r="AG1515" s="1">
        <v>22</v>
      </c>
      <c r="AH1515" s="12" t="s">
        <v>480</v>
      </c>
      <c r="AI1515" s="1"/>
      <c r="AJ1515" s="32" t="str">
        <f>IF(AE1515&lt;&gt;AE1514,"1",IF(C1515&gt;C1514,AJ1514+1,"1"))</f>
        <v>1</v>
      </c>
      <c r="AK1515" s="10">
        <f>IF(G1515="Top",AJ1515*1,IF(G1515="Bottom",AJ1515+10,""))</f>
        <v>1</v>
      </c>
      <c r="AL1515" s="11" t="s">
        <v>4860</v>
      </c>
      <c r="AM1515" s="14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</row>
    <row r="1516" spans="1:73" s="11" customFormat="1" ht="11.25" hidden="1" x14ac:dyDescent="0.2">
      <c r="A1516" s="1">
        <v>50</v>
      </c>
      <c r="B1516" s="1" t="s">
        <v>480</v>
      </c>
      <c r="C1516" s="24">
        <v>42989</v>
      </c>
      <c r="D1516" s="1"/>
      <c r="E1516" s="20"/>
      <c r="F1516" s="1">
        <v>20.5</v>
      </c>
      <c r="G1516" s="7" t="s">
        <v>1</v>
      </c>
      <c r="H1516" s="5">
        <v>1.83E-2</v>
      </c>
      <c r="I1516" s="6"/>
      <c r="J1516" s="6">
        <v>0.19900000000000001</v>
      </c>
      <c r="K1516" s="6"/>
      <c r="L1516" s="6" t="str">
        <f>IF(H1516="","",IF(K1516="","",K1516/H1516))</f>
        <v/>
      </c>
      <c r="M1516" s="1"/>
      <c r="N1516" s="20"/>
      <c r="O1516" s="13"/>
      <c r="P1516" s="1"/>
      <c r="Q1516" s="20"/>
      <c r="R1516" s="13"/>
      <c r="S1516" s="6" t="s">
        <v>35</v>
      </c>
      <c r="T1516" s="6"/>
      <c r="U1516" s="6"/>
      <c r="V1516" s="6"/>
      <c r="W1516" s="6"/>
      <c r="X1516" s="6" t="str">
        <f>IF(T1516="","",T1516-U1516-V1516-W1516)</f>
        <v/>
      </c>
      <c r="Y1516" s="9" t="str">
        <f>IF(U1516="","",U1516/$T1516)</f>
        <v/>
      </c>
      <c r="Z1516" s="9" t="str">
        <f>IF(V1516="","",V1516/$T1516)</f>
        <v/>
      </c>
      <c r="AA1516" s="9" t="str">
        <f>IF(W1516="","",W1516/$T1516)</f>
        <v/>
      </c>
      <c r="AB1516" s="9" t="str">
        <f>IF(X1516="","",X1516/$T1516)</f>
        <v/>
      </c>
      <c r="AC1516" s="21"/>
      <c r="AD1516" s="1"/>
      <c r="AE1516" s="1">
        <v>2017</v>
      </c>
      <c r="AF1516" s="1"/>
      <c r="AG1516" s="1">
        <v>9</v>
      </c>
      <c r="AH1516" s="12" t="s">
        <v>480</v>
      </c>
      <c r="AI1516" s="1"/>
      <c r="AJ1516" s="32">
        <f>IF(AE1516&lt;&gt;AE1515,"1",IF(C1516&gt;C1515,AJ1515+1,"1"))</f>
        <v>2</v>
      </c>
      <c r="AK1516" s="10">
        <f>IF(G1516="Top",AJ1516*1,IF(G1516="Bottom",AJ1516+10,""))</f>
        <v>12</v>
      </c>
      <c r="AL1516" s="11" t="s">
        <v>5219</v>
      </c>
      <c r="AM1516" s="14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</row>
    <row r="1517" spans="1:73" s="11" customFormat="1" ht="11.25" x14ac:dyDescent="0.2">
      <c r="A1517" s="1">
        <v>50</v>
      </c>
      <c r="B1517" s="1" t="s">
        <v>480</v>
      </c>
      <c r="C1517" s="24">
        <v>42989</v>
      </c>
      <c r="D1517" s="1">
        <v>22</v>
      </c>
      <c r="E1517" s="39">
        <v>5.2</v>
      </c>
      <c r="F1517" s="1">
        <v>1.5</v>
      </c>
      <c r="G1517" s="1" t="s">
        <v>4</v>
      </c>
      <c r="H1517" s="5">
        <v>7.0000000000000001E-3</v>
      </c>
      <c r="I1517" s="6">
        <v>7.0000000000000001E-3</v>
      </c>
      <c r="J1517" s="6">
        <v>0.01</v>
      </c>
      <c r="K1517" s="6">
        <v>0.60699999999999998</v>
      </c>
      <c r="L1517" s="6">
        <f>IF(H1517="","",IF(K1517="","",K1517/H1517))</f>
        <v>86.714285714285708</v>
      </c>
      <c r="M1517" s="1">
        <v>6</v>
      </c>
      <c r="N1517" s="20">
        <v>7.63</v>
      </c>
      <c r="O1517" s="13">
        <v>133.4</v>
      </c>
      <c r="P1517" s="1"/>
      <c r="Q1517" s="39">
        <v>2.2000000000000002</v>
      </c>
      <c r="R1517" s="13">
        <v>13.3</v>
      </c>
      <c r="S1517" s="6">
        <v>0.15</v>
      </c>
      <c r="T1517" s="6">
        <v>2.74</v>
      </c>
      <c r="U1517" s="6">
        <v>1.47</v>
      </c>
      <c r="V1517" s="6">
        <v>0</v>
      </c>
      <c r="W1517" s="6">
        <v>0</v>
      </c>
      <c r="X1517" s="6">
        <f>IF(T1517="","",T1517-U1517-V1517-W1517)</f>
        <v>1.2700000000000002</v>
      </c>
      <c r="Y1517" s="9">
        <f>IF(U1517="","",U1517/$T1517)</f>
        <v>0.53649635036496346</v>
      </c>
      <c r="Z1517" s="9">
        <f>IF(V1517="","",V1517/$T1517)</f>
        <v>0</v>
      </c>
      <c r="AA1517" s="9">
        <f>IF(W1517="","",W1517/$T1517)</f>
        <v>0</v>
      </c>
      <c r="AB1517" s="9">
        <f>IF(X1517="","",X1517/$T1517)</f>
        <v>0.46350364963503654</v>
      </c>
      <c r="AC1517" s="21"/>
      <c r="AD1517" s="1"/>
      <c r="AE1517" s="1">
        <v>2017</v>
      </c>
      <c r="AF1517" s="1">
        <v>19</v>
      </c>
      <c r="AG1517" s="1">
        <v>19</v>
      </c>
      <c r="AH1517" s="12" t="s">
        <v>480</v>
      </c>
      <c r="AI1517" s="1"/>
      <c r="AJ1517" s="32" t="str">
        <f>IF(AE1517&lt;&gt;AE1516,"1",IF(C1517&gt;C1516,AJ1516+1,"1"))</f>
        <v>1</v>
      </c>
      <c r="AK1517" s="10">
        <f>IF(G1517="Top",AJ1517*1,IF(G1517="Bottom",AJ1517+10,""))</f>
        <v>1</v>
      </c>
      <c r="AL1517" s="11" t="s">
        <v>5220</v>
      </c>
      <c r="AM1517" s="14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</row>
    <row r="1518" spans="1:73" s="11" customFormat="1" ht="11.25" hidden="1" x14ac:dyDescent="0.2">
      <c r="A1518" s="1">
        <v>50</v>
      </c>
      <c r="B1518" s="1" t="s">
        <v>480</v>
      </c>
      <c r="C1518" s="24">
        <v>43004</v>
      </c>
      <c r="D1518" s="1"/>
      <c r="E1518" s="20"/>
      <c r="F1518" s="1">
        <v>20.5</v>
      </c>
      <c r="G1518" s="7" t="s">
        <v>1</v>
      </c>
      <c r="H1518" s="5">
        <v>1.6199999999999999E-2</v>
      </c>
      <c r="I1518" s="6"/>
      <c r="J1518" s="6">
        <v>0.182</v>
      </c>
      <c r="K1518" s="6"/>
      <c r="L1518" s="6" t="str">
        <f>IF(H1518="","",IF(K1518="","",K1518/H1518))</f>
        <v/>
      </c>
      <c r="M1518" s="1"/>
      <c r="N1518" s="20"/>
      <c r="O1518" s="13"/>
      <c r="P1518" s="1"/>
      <c r="Q1518" s="20"/>
      <c r="R1518" s="13"/>
      <c r="S1518" s="6" t="s">
        <v>35</v>
      </c>
      <c r="T1518" s="6"/>
      <c r="U1518" s="6"/>
      <c r="V1518" s="6"/>
      <c r="W1518" s="6"/>
      <c r="X1518" s="6" t="str">
        <f>IF(T1518="","",T1518-U1518-V1518-W1518)</f>
        <v/>
      </c>
      <c r="Y1518" s="9" t="str">
        <f>IF(U1518="","",U1518/$T1518)</f>
        <v/>
      </c>
      <c r="Z1518" s="9" t="str">
        <f>IF(V1518="","",V1518/$T1518)</f>
        <v/>
      </c>
      <c r="AA1518" s="9" t="str">
        <f>IF(W1518="","",W1518/$T1518)</f>
        <v/>
      </c>
      <c r="AB1518" s="9" t="str">
        <f>IF(X1518="","",X1518/$T1518)</f>
        <v/>
      </c>
      <c r="AC1518" s="21"/>
      <c r="AD1518" s="1"/>
      <c r="AE1518" s="1">
        <v>2017</v>
      </c>
      <c r="AF1518" s="1"/>
      <c r="AG1518" s="1">
        <v>9</v>
      </c>
      <c r="AH1518" s="12" t="s">
        <v>480</v>
      </c>
      <c r="AI1518" s="1"/>
      <c r="AJ1518" s="32">
        <f>IF(AE1518&lt;&gt;AE1517,"1",IF(C1518&gt;C1517,AJ1517+1,"1"))</f>
        <v>2</v>
      </c>
      <c r="AK1518" s="10">
        <f>IF(G1518="Top",AJ1518*1,IF(G1518="Bottom",AJ1518+10,""))</f>
        <v>12</v>
      </c>
      <c r="AL1518" s="11" t="s">
        <v>5703</v>
      </c>
      <c r="AM1518" s="14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</row>
    <row r="1519" spans="1:73" s="11" customFormat="1" ht="11.25" x14ac:dyDescent="0.2">
      <c r="A1519" s="1">
        <v>50</v>
      </c>
      <c r="B1519" s="1" t="s">
        <v>480</v>
      </c>
      <c r="C1519" s="24">
        <v>43004</v>
      </c>
      <c r="D1519" s="1">
        <v>22</v>
      </c>
      <c r="E1519" s="39">
        <v>5.5</v>
      </c>
      <c r="F1519" s="1">
        <v>1.5</v>
      </c>
      <c r="G1519" s="1" t="s">
        <v>4</v>
      </c>
      <c r="H1519" s="5">
        <v>5.7999999999999996E-3</v>
      </c>
      <c r="I1519" s="6">
        <v>7.0000000000000001E-3</v>
      </c>
      <c r="J1519" s="6">
        <v>4.3999999999999997E-2</v>
      </c>
      <c r="K1519" s="6">
        <v>0.64</v>
      </c>
      <c r="L1519" s="6">
        <f>IF(H1519="","",IF(K1519="","",K1519/H1519))</f>
        <v>110.3448275862069</v>
      </c>
      <c r="M1519" s="1">
        <v>7</v>
      </c>
      <c r="N1519" s="20">
        <v>7.54</v>
      </c>
      <c r="O1519" s="13">
        <v>175.3</v>
      </c>
      <c r="P1519" s="1"/>
      <c r="Q1519" s="39">
        <v>1.3</v>
      </c>
      <c r="R1519" s="13"/>
      <c r="S1519" s="6">
        <v>0.15</v>
      </c>
      <c r="T1519" s="6">
        <v>2.16</v>
      </c>
      <c r="U1519" s="6">
        <v>1.48</v>
      </c>
      <c r="V1519" s="6">
        <v>0</v>
      </c>
      <c r="W1519" s="6">
        <v>0</v>
      </c>
      <c r="X1519" s="6">
        <f>IF(T1519="","",T1519-U1519-V1519-W1519)</f>
        <v>0.68000000000000016</v>
      </c>
      <c r="Y1519" s="9">
        <f>IF(U1519="","",U1519/$T1519)</f>
        <v>0.68518518518518512</v>
      </c>
      <c r="Z1519" s="9">
        <f>IF(V1519="","",V1519/$T1519)</f>
        <v>0</v>
      </c>
      <c r="AA1519" s="9">
        <f>IF(W1519="","",W1519/$T1519)</f>
        <v>0</v>
      </c>
      <c r="AB1519" s="9">
        <f>IF(X1519="","",X1519/$T1519)</f>
        <v>0.31481481481481488</v>
      </c>
      <c r="AC1519" s="21"/>
      <c r="AD1519" s="1"/>
      <c r="AE1519" s="1">
        <v>2017</v>
      </c>
      <c r="AF1519" s="1">
        <v>26</v>
      </c>
      <c r="AG1519" s="1">
        <v>23</v>
      </c>
      <c r="AH1519" s="12" t="s">
        <v>480</v>
      </c>
      <c r="AI1519" s="1"/>
      <c r="AJ1519" s="32" t="str">
        <f>IF(AE1519&lt;&gt;AE1518,"1",IF(C1519&gt;C1518,AJ1518+1,"1"))</f>
        <v>1</v>
      </c>
      <c r="AK1519" s="10">
        <f>IF(G1519="Top",AJ1519*1,IF(G1519="Bottom",AJ1519+10,""))</f>
        <v>1</v>
      </c>
      <c r="AL1519" s="11" t="s">
        <v>5704</v>
      </c>
      <c r="AM1519" s="14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</row>
    <row r="1520" spans="1:73" s="11" customFormat="1" ht="11.25" x14ac:dyDescent="0.2">
      <c r="A1520" s="15">
        <v>51</v>
      </c>
      <c r="B1520" s="11" t="s">
        <v>53</v>
      </c>
      <c r="C1520" s="16">
        <v>42521</v>
      </c>
      <c r="D1520" s="3">
        <v>5.3</v>
      </c>
      <c r="E1520" s="38">
        <v>1.75</v>
      </c>
      <c r="F1520" s="3">
        <v>1.5</v>
      </c>
      <c r="G1520" s="7" t="s">
        <v>4</v>
      </c>
      <c r="H1520" s="17">
        <v>2.86E-2</v>
      </c>
      <c r="I1520" s="4">
        <v>1.6E-2</v>
      </c>
      <c r="J1520" s="4">
        <v>3.2000000000000001E-2</v>
      </c>
      <c r="K1520" s="4">
        <v>0.33300000000000002</v>
      </c>
      <c r="L1520" s="4">
        <f>IF(K1520="","",IF(H1520="","",K1520/H1520))</f>
        <v>11.643356643356643</v>
      </c>
      <c r="M1520" s="7">
        <v>20</v>
      </c>
      <c r="N1520" s="4">
        <v>8.48</v>
      </c>
      <c r="O1520" s="7">
        <v>123.8</v>
      </c>
      <c r="P1520" s="3">
        <v>14.6</v>
      </c>
      <c r="Q1520" s="38">
        <v>4.3</v>
      </c>
      <c r="R1520" s="3"/>
      <c r="S1520" s="4">
        <v>0.15</v>
      </c>
      <c r="T1520" s="8">
        <v>2.5499999999999998</v>
      </c>
      <c r="U1520" s="8">
        <v>0</v>
      </c>
      <c r="V1520" s="4">
        <v>0</v>
      </c>
      <c r="W1520" s="4">
        <v>2.0699999999999998</v>
      </c>
      <c r="X1520" s="4">
        <f>IF(T1520="","",IF(W1520="","",(T1520-U1520-V1520-W1520)))</f>
        <v>0.48</v>
      </c>
      <c r="Y1520" s="9">
        <f>IF(U1520="","",U1520/$T1520)</f>
        <v>0</v>
      </c>
      <c r="Z1520" s="9">
        <f>IF(V1520="","",V1520/$T1520)</f>
        <v>0</v>
      </c>
      <c r="AA1520" s="9">
        <f>IF(W1520="","",W1520/$T1520)</f>
        <v>0.81176470588235294</v>
      </c>
      <c r="AB1520" s="9">
        <f>IF(X1520="","",X1520/$T1520)</f>
        <v>0.18823529411764706</v>
      </c>
      <c r="AC1520" s="9"/>
      <c r="AD1520" s="8"/>
      <c r="AE1520" s="10">
        <v>2016</v>
      </c>
      <c r="AF1520" s="7">
        <v>22</v>
      </c>
      <c r="AG1520" s="7">
        <v>24</v>
      </c>
      <c r="AH1520" s="12" t="s">
        <v>53</v>
      </c>
      <c r="AI1520" s="12"/>
      <c r="AJ1520" s="32" t="str">
        <f>IF(AE1520&lt;&gt;AE1519,"1",IF(C1520&gt;C1519,AJ1519+1,"1"))</f>
        <v>1</v>
      </c>
      <c r="AK1520" s="10">
        <f>IF(G1520="Top",AJ1520*1,IF(G1520="Bottom",AJ1520+10,""))</f>
        <v>1</v>
      </c>
      <c r="AL1520" s="11" t="s">
        <v>54</v>
      </c>
      <c r="AN1520" s="10"/>
      <c r="AO1520" s="10"/>
      <c r="AP1520" s="7"/>
      <c r="AQ1520" s="10"/>
      <c r="AR1520" s="10"/>
      <c r="AS1520" s="10"/>
      <c r="AT1520" s="10"/>
      <c r="AU1520" s="10"/>
      <c r="AV1520" s="10"/>
      <c r="AW1520" s="10"/>
      <c r="AX1520" s="10"/>
      <c r="AY1520" s="10"/>
      <c r="AZ1520" s="10"/>
      <c r="BA1520" s="10"/>
      <c r="BB1520" s="10"/>
      <c r="BC1520" s="10"/>
      <c r="BD1520" s="10"/>
      <c r="BE1520" s="10"/>
    </row>
    <row r="1521" spans="1:73" s="11" customFormat="1" ht="11.25" x14ac:dyDescent="0.2">
      <c r="A1521" s="15">
        <v>51</v>
      </c>
      <c r="B1521" s="11" t="s">
        <v>53</v>
      </c>
      <c r="C1521" s="16">
        <v>42534</v>
      </c>
      <c r="D1521" s="3">
        <v>5.8</v>
      </c>
      <c r="E1521" s="38">
        <v>1.55</v>
      </c>
      <c r="F1521" s="3">
        <v>1.5</v>
      </c>
      <c r="G1521" s="7" t="s">
        <v>4</v>
      </c>
      <c r="H1521" s="17">
        <v>2.53E-2</v>
      </c>
      <c r="I1521" s="4" t="s">
        <v>35</v>
      </c>
      <c r="J1521" s="4" t="s">
        <v>35</v>
      </c>
      <c r="K1521" s="4">
        <v>0.443</v>
      </c>
      <c r="L1521" s="4">
        <f>IF(K1521="","",IF(H1521="","",K1521/H1521))</f>
        <v>17.509881422924902</v>
      </c>
      <c r="M1521" s="7">
        <v>18</v>
      </c>
      <c r="N1521" s="4">
        <v>8.16</v>
      </c>
      <c r="O1521" s="7">
        <v>181.8</v>
      </c>
      <c r="P1521" s="3"/>
      <c r="Q1521" s="38">
        <v>6</v>
      </c>
      <c r="R1521" s="3"/>
      <c r="S1521" s="4">
        <v>0.15</v>
      </c>
      <c r="T1521" s="8">
        <v>3.99</v>
      </c>
      <c r="U1521" s="8">
        <v>0</v>
      </c>
      <c r="V1521" s="4">
        <v>0</v>
      </c>
      <c r="W1521" s="4">
        <v>2.02</v>
      </c>
      <c r="X1521" s="4">
        <f>IF(T1521="","",IF(W1521="","",(T1521-U1521-V1521-W1521)))</f>
        <v>1.9700000000000002</v>
      </c>
      <c r="Y1521" s="9">
        <f>IF(U1521="","",U1521/$T1521)</f>
        <v>0</v>
      </c>
      <c r="Z1521" s="9">
        <f>IF(V1521="","",V1521/$T1521)</f>
        <v>0</v>
      </c>
      <c r="AA1521" s="9">
        <f>IF(W1521="","",W1521/$T1521)</f>
        <v>0.50626566416040097</v>
      </c>
      <c r="AB1521" s="9">
        <f>IF(X1521="","",X1521/$T1521)</f>
        <v>0.49373433583959903</v>
      </c>
      <c r="AC1521" s="9"/>
      <c r="AD1521" s="8"/>
      <c r="AE1521" s="10">
        <v>2016</v>
      </c>
      <c r="AF1521" s="7">
        <v>20</v>
      </c>
      <c r="AG1521" s="7">
        <v>18</v>
      </c>
      <c r="AH1521" s="12" t="s">
        <v>53</v>
      </c>
      <c r="AI1521" s="12"/>
      <c r="AJ1521" s="32">
        <f>IF(AE1521&lt;&gt;AE1520,"1",IF(C1521&gt;C1520,AJ1520+1,"1"))</f>
        <v>2</v>
      </c>
      <c r="AK1521" s="10">
        <f>IF(G1521="Top",AJ1521*1,IF(G1521="Bottom",AJ1521+10,""))</f>
        <v>2</v>
      </c>
      <c r="AL1521" s="11" t="s">
        <v>244</v>
      </c>
      <c r="AN1521" s="10"/>
      <c r="AO1521" s="10"/>
      <c r="AP1521" s="7"/>
      <c r="AQ1521" s="10"/>
      <c r="AR1521" s="10"/>
      <c r="AS1521" s="10"/>
      <c r="AT1521" s="10"/>
      <c r="AU1521" s="10"/>
      <c r="AV1521" s="10"/>
      <c r="AW1521" s="10"/>
      <c r="AX1521" s="10"/>
      <c r="AY1521" s="10"/>
      <c r="AZ1521" s="10"/>
      <c r="BA1521" s="10"/>
      <c r="BB1521" s="10"/>
      <c r="BC1521" s="10"/>
      <c r="BD1521" s="10"/>
      <c r="BE1521" s="10"/>
    </row>
    <row r="1522" spans="1:73" s="11" customFormat="1" ht="11.25" x14ac:dyDescent="0.2">
      <c r="A1522" s="15">
        <v>51</v>
      </c>
      <c r="B1522" s="11" t="s">
        <v>53</v>
      </c>
      <c r="C1522" s="16">
        <v>42548</v>
      </c>
      <c r="D1522" s="3">
        <v>5.3</v>
      </c>
      <c r="E1522" s="38">
        <v>1.85</v>
      </c>
      <c r="F1522" s="3">
        <v>1.5</v>
      </c>
      <c r="G1522" s="7" t="s">
        <v>4</v>
      </c>
      <c r="H1522" s="17">
        <v>2.5100000000000001E-2</v>
      </c>
      <c r="I1522" s="4">
        <v>1.9E-2</v>
      </c>
      <c r="J1522" s="4">
        <v>4.7E-2</v>
      </c>
      <c r="K1522" s="4">
        <v>0.39</v>
      </c>
      <c r="L1522" s="4">
        <f>IF(K1522="","",IF(H1522="","",K1522/H1522))</f>
        <v>15.53784860557769</v>
      </c>
      <c r="M1522" s="7">
        <v>32</v>
      </c>
      <c r="N1522" s="4">
        <v>8.1300000000000008</v>
      </c>
      <c r="O1522" s="7">
        <v>158.9</v>
      </c>
      <c r="P1522" s="3"/>
      <c r="Q1522" s="38">
        <v>0.05</v>
      </c>
      <c r="R1522" s="3">
        <v>17.600000000000001</v>
      </c>
      <c r="S1522" s="4">
        <v>0.15</v>
      </c>
      <c r="T1522" s="8">
        <v>2.2000000000000002</v>
      </c>
      <c r="U1522" s="8">
        <v>0.37</v>
      </c>
      <c r="V1522" s="4">
        <v>0.73</v>
      </c>
      <c r="W1522" s="4">
        <v>0.33</v>
      </c>
      <c r="X1522" s="4">
        <f>IF(T1522="","",IF(W1522="","",(T1522-U1522-V1522-W1522)))</f>
        <v>0.77</v>
      </c>
      <c r="Y1522" s="9">
        <f>IF(U1522="","",U1522/$T1522)</f>
        <v>0.16818181818181815</v>
      </c>
      <c r="Z1522" s="9">
        <f>IF(V1522="","",V1522/$T1522)</f>
        <v>0.33181818181818179</v>
      </c>
      <c r="AA1522" s="9">
        <f>IF(W1522="","",W1522/$T1522)</f>
        <v>0.15</v>
      </c>
      <c r="AB1522" s="9">
        <f>IF(X1522="","",X1522/$T1522)</f>
        <v>0.35</v>
      </c>
      <c r="AC1522" s="9"/>
      <c r="AD1522" s="8"/>
      <c r="AE1522" s="10">
        <v>2016</v>
      </c>
      <c r="AF1522" s="7">
        <v>29</v>
      </c>
      <c r="AG1522" s="7">
        <v>26</v>
      </c>
      <c r="AH1522" s="12" t="s">
        <v>53</v>
      </c>
      <c r="AI1522" s="12"/>
      <c r="AJ1522" s="32">
        <f>IF(AE1522&lt;&gt;AE1521,"1",IF(C1522&gt;C1521,AJ1521+1,"1"))</f>
        <v>3</v>
      </c>
      <c r="AK1522" s="10">
        <f>IF(G1522="Top",AJ1522*1,IF(G1522="Bottom",AJ1522+10,""))</f>
        <v>3</v>
      </c>
      <c r="AL1522" s="11" t="s">
        <v>576</v>
      </c>
      <c r="AN1522" s="10"/>
      <c r="AO1522" s="10"/>
      <c r="AP1522" s="7"/>
      <c r="AQ1522" s="10"/>
      <c r="AR1522" s="10"/>
      <c r="AS1522" s="10"/>
      <c r="AT1522" s="10"/>
      <c r="AU1522" s="10"/>
      <c r="AV1522" s="10"/>
      <c r="AW1522" s="10"/>
      <c r="AX1522" s="10"/>
      <c r="AY1522" s="10"/>
      <c r="AZ1522" s="10"/>
      <c r="BA1522" s="10"/>
      <c r="BB1522" s="10"/>
      <c r="BC1522" s="10"/>
      <c r="BD1522" s="10"/>
      <c r="BE1522" s="10"/>
    </row>
    <row r="1523" spans="1:73" s="11" customFormat="1" ht="11.25" hidden="1" x14ac:dyDescent="0.2">
      <c r="A1523" s="15">
        <v>51</v>
      </c>
      <c r="B1523" s="11" t="s">
        <v>53</v>
      </c>
      <c r="C1523" s="16">
        <v>42562</v>
      </c>
      <c r="D1523" s="3"/>
      <c r="E1523" s="4"/>
      <c r="F1523" s="3"/>
      <c r="G1523" s="10" t="s">
        <v>13</v>
      </c>
      <c r="H1523" s="17"/>
      <c r="I1523" s="4"/>
      <c r="J1523" s="4"/>
      <c r="K1523" s="4"/>
      <c r="L1523" s="4" t="str">
        <f>IF(K1523="","",IF(H1523="","",K1523/H1523))</f>
        <v/>
      </c>
      <c r="M1523" s="7"/>
      <c r="N1523" s="4"/>
      <c r="O1523" s="7"/>
      <c r="P1523" s="3"/>
      <c r="Q1523" s="4"/>
      <c r="R1523" s="3"/>
      <c r="S1523" s="4">
        <v>0.15</v>
      </c>
      <c r="T1523" s="8">
        <v>105.92</v>
      </c>
      <c r="U1523" s="8">
        <v>105.92</v>
      </c>
      <c r="V1523" s="4">
        <v>0</v>
      </c>
      <c r="W1523" s="4">
        <v>0</v>
      </c>
      <c r="X1523" s="4">
        <f>IF(T1523="","",IF(W1523="","",(T1523-U1523-V1523-W1523)))</f>
        <v>0</v>
      </c>
      <c r="Y1523" s="9">
        <f>IF(U1523="","",U1523/$T1523)</f>
        <v>1</v>
      </c>
      <c r="Z1523" s="9">
        <f>IF(V1523="","",V1523/$T1523)</f>
        <v>0</v>
      </c>
      <c r="AA1523" s="9">
        <f>IF(W1523="","",W1523/$T1523)</f>
        <v>0</v>
      </c>
      <c r="AB1523" s="9">
        <f>IF(X1523="","",X1523/$T1523)</f>
        <v>0</v>
      </c>
      <c r="AC1523" s="9"/>
      <c r="AD1523" s="8" t="s">
        <v>636</v>
      </c>
      <c r="AE1523" s="10">
        <v>2016</v>
      </c>
      <c r="AF1523" s="7"/>
      <c r="AG1523" s="7"/>
      <c r="AH1523" s="12" t="s">
        <v>53</v>
      </c>
      <c r="AI1523" s="12"/>
      <c r="AJ1523" s="32">
        <f>IF(AE1523&lt;&gt;AE1522,"1",IF(C1523&gt;C1522,AJ1522+1,"1"))</f>
        <v>4</v>
      </c>
      <c r="AK1523" s="10" t="s">
        <v>28</v>
      </c>
      <c r="AL1523" s="11" t="s">
        <v>812</v>
      </c>
      <c r="AN1523" s="10"/>
      <c r="AO1523" s="10"/>
      <c r="AP1523" s="7"/>
      <c r="AQ1523" s="10"/>
      <c r="AR1523" s="10"/>
      <c r="AS1523" s="10"/>
      <c r="AT1523" s="10"/>
      <c r="AU1523" s="10"/>
      <c r="AV1523" s="10"/>
      <c r="AW1523" s="10"/>
      <c r="AX1523" s="10"/>
      <c r="AY1523" s="10"/>
      <c r="AZ1523" s="10"/>
      <c r="BA1523" s="10"/>
      <c r="BB1523" s="10"/>
      <c r="BC1523" s="10"/>
      <c r="BD1523" s="10"/>
      <c r="BE1523" s="10"/>
    </row>
    <row r="1524" spans="1:73" s="11" customFormat="1" ht="11.25" x14ac:dyDescent="0.2">
      <c r="A1524" s="15">
        <v>51</v>
      </c>
      <c r="B1524" s="11" t="s">
        <v>53</v>
      </c>
      <c r="C1524" s="16">
        <v>42562</v>
      </c>
      <c r="D1524" s="3">
        <v>5.2</v>
      </c>
      <c r="E1524" s="38">
        <v>2.4500000000000002</v>
      </c>
      <c r="F1524" s="3">
        <v>1.5</v>
      </c>
      <c r="G1524" s="7" t="s">
        <v>4</v>
      </c>
      <c r="H1524" s="17">
        <v>2.4E-2</v>
      </c>
      <c r="I1524" s="4" t="s">
        <v>35</v>
      </c>
      <c r="J1524" s="4" t="s">
        <v>35</v>
      </c>
      <c r="K1524" s="4">
        <v>0.46600000000000003</v>
      </c>
      <c r="L1524" s="4">
        <f>IF(K1524="","",IF(H1524="","",K1524/H1524))</f>
        <v>19.416666666666668</v>
      </c>
      <c r="M1524" s="7">
        <v>28</v>
      </c>
      <c r="N1524" s="4">
        <v>8.41</v>
      </c>
      <c r="O1524" s="7">
        <v>165.5</v>
      </c>
      <c r="P1524" s="3"/>
      <c r="Q1524" s="38">
        <v>9.9</v>
      </c>
      <c r="R1524" s="3"/>
      <c r="S1524" s="4">
        <v>0.15</v>
      </c>
      <c r="T1524" s="8">
        <v>6.5299999999999994</v>
      </c>
      <c r="U1524" s="8">
        <v>4.8099999999999996</v>
      </c>
      <c r="V1524" s="4">
        <v>0.42</v>
      </c>
      <c r="W1524" s="4">
        <v>0</v>
      </c>
      <c r="X1524" s="4">
        <f>IF(T1524="","",IF(W1524="","",(T1524-U1524-V1524-W1524)))</f>
        <v>1.2999999999999998</v>
      </c>
      <c r="Y1524" s="9">
        <f>IF(U1524="","",U1524/$T1524)</f>
        <v>0.73660030627871365</v>
      </c>
      <c r="Z1524" s="9">
        <f>IF(V1524="","",V1524/$T1524)</f>
        <v>6.4318529862174581E-2</v>
      </c>
      <c r="AA1524" s="9">
        <f>IF(W1524="","",W1524/$T1524)</f>
        <v>0</v>
      </c>
      <c r="AB1524" s="9">
        <f>IF(X1524="","",X1524/$T1524)</f>
        <v>0.19908116385911179</v>
      </c>
      <c r="AC1524" s="9"/>
      <c r="AD1524" s="8"/>
      <c r="AE1524" s="10">
        <v>2016</v>
      </c>
      <c r="AF1524" s="7">
        <v>30</v>
      </c>
      <c r="AG1524" s="7">
        <v>28</v>
      </c>
      <c r="AH1524" s="12" t="s">
        <v>53</v>
      </c>
      <c r="AI1524" s="12"/>
      <c r="AJ1524" s="32" t="str">
        <f>IF(AE1524&lt;&gt;AE1523,"1",IF(C1524&gt;C1523,AJ1523+1,"1"))</f>
        <v>1</v>
      </c>
      <c r="AK1524" s="10">
        <f>IF(G1524="Top",AJ1524*1,IF(G1524="Bottom",AJ1524+10,""))</f>
        <v>1</v>
      </c>
      <c r="AL1524" s="11" t="s">
        <v>813</v>
      </c>
      <c r="AN1524" s="10"/>
      <c r="AO1524" s="10"/>
      <c r="AP1524" s="7"/>
      <c r="AQ1524" s="10"/>
      <c r="AR1524" s="10"/>
      <c r="AS1524" s="10"/>
      <c r="AT1524" s="10"/>
      <c r="AU1524" s="10"/>
      <c r="AV1524" s="10"/>
      <c r="AW1524" s="10"/>
      <c r="AX1524" s="10"/>
      <c r="AY1524" s="10"/>
      <c r="AZ1524" s="10"/>
      <c r="BA1524" s="10"/>
      <c r="BB1524" s="10"/>
      <c r="BC1524" s="10"/>
      <c r="BD1524" s="10"/>
      <c r="BE1524" s="10"/>
    </row>
    <row r="1525" spans="1:73" s="11" customFormat="1" ht="11.25" x14ac:dyDescent="0.2">
      <c r="A1525" s="15">
        <v>51</v>
      </c>
      <c r="B1525" s="11" t="s">
        <v>53</v>
      </c>
      <c r="C1525" s="16">
        <v>42576</v>
      </c>
      <c r="D1525" s="3">
        <v>6</v>
      </c>
      <c r="E1525" s="38">
        <v>1.45</v>
      </c>
      <c r="F1525" s="3">
        <v>1.5</v>
      </c>
      <c r="G1525" s="7" t="s">
        <v>4</v>
      </c>
      <c r="H1525" s="17">
        <v>4.0500000000000001E-2</v>
      </c>
      <c r="I1525" s="4">
        <v>0.03</v>
      </c>
      <c r="J1525" s="4">
        <v>5.7000000000000002E-2</v>
      </c>
      <c r="K1525" s="4">
        <v>0.63500000000000001</v>
      </c>
      <c r="L1525" s="4">
        <f>IF(K1525="","",IF(H1525="","",K1525/H1525))</f>
        <v>15.679012345679013</v>
      </c>
      <c r="M1525" s="7">
        <v>23</v>
      </c>
      <c r="N1525" s="4">
        <v>8.41</v>
      </c>
      <c r="O1525" s="7">
        <v>166.2</v>
      </c>
      <c r="P1525" s="3">
        <v>19.2</v>
      </c>
      <c r="Q1525" s="38">
        <v>22.2</v>
      </c>
      <c r="R1525" s="3"/>
      <c r="S1525" s="4">
        <v>0.15</v>
      </c>
      <c r="T1525" s="8">
        <v>11.8</v>
      </c>
      <c r="U1525" s="8">
        <v>9.2200000000000006</v>
      </c>
      <c r="V1525" s="4">
        <v>0.33</v>
      </c>
      <c r="W1525" s="4">
        <v>0</v>
      </c>
      <c r="X1525" s="4">
        <f>IF(T1525="","",IF(W1525="","",(T1525-U1525-V1525-W1525)))</f>
        <v>2.25</v>
      </c>
      <c r="Y1525" s="9">
        <f>IF(U1525="","",U1525/$T1525)</f>
        <v>0.78135593220338984</v>
      </c>
      <c r="Z1525" s="9">
        <f>IF(V1525="","",V1525/$T1525)</f>
        <v>2.7966101694915254E-2</v>
      </c>
      <c r="AA1525" s="9">
        <f>IF(W1525="","",W1525/$T1525)</f>
        <v>0</v>
      </c>
      <c r="AB1525" s="9">
        <f>IF(X1525="","",X1525/$T1525)</f>
        <v>0.19067796610169491</v>
      </c>
      <c r="AC1525" s="9"/>
      <c r="AD1525" s="8" t="s">
        <v>132</v>
      </c>
      <c r="AE1525" s="10">
        <v>2016</v>
      </c>
      <c r="AF1525" s="7">
        <v>22</v>
      </c>
      <c r="AG1525" s="7">
        <v>27</v>
      </c>
      <c r="AH1525" s="12" t="s">
        <v>53</v>
      </c>
      <c r="AI1525" s="12"/>
      <c r="AJ1525" s="32">
        <f>IF(AE1525&lt;&gt;AE1524,"1",IF(C1525&gt;C1524,AJ1524+1,"1"))</f>
        <v>2</v>
      </c>
      <c r="AK1525" s="10">
        <f>IF(G1525="Top",AJ1525*1,IF(G1525="Bottom",AJ1525+10,""))</f>
        <v>2</v>
      </c>
      <c r="AL1525" s="11" t="s">
        <v>1087</v>
      </c>
      <c r="AN1525" s="10"/>
      <c r="AO1525" s="10"/>
      <c r="AP1525" s="7"/>
      <c r="AQ1525" s="10"/>
      <c r="AR1525" s="10"/>
      <c r="AS1525" s="10"/>
      <c r="AT1525" s="10"/>
      <c r="AU1525" s="10"/>
      <c r="AV1525" s="10"/>
      <c r="AW1525" s="10"/>
      <c r="AX1525" s="10"/>
      <c r="AY1525" s="10"/>
      <c r="AZ1525" s="10"/>
      <c r="BA1525" s="10"/>
      <c r="BB1525" s="10"/>
      <c r="BC1525" s="10"/>
      <c r="BD1525" s="10"/>
      <c r="BE1525" s="10"/>
    </row>
    <row r="1526" spans="1:73" s="11" customFormat="1" ht="11.25" hidden="1" x14ac:dyDescent="0.2">
      <c r="A1526" s="15">
        <v>51</v>
      </c>
      <c r="B1526" s="11" t="s">
        <v>53</v>
      </c>
      <c r="C1526" s="16">
        <v>42590</v>
      </c>
      <c r="D1526" s="3"/>
      <c r="E1526" s="4"/>
      <c r="F1526" s="3"/>
      <c r="G1526" s="10" t="s">
        <v>13</v>
      </c>
      <c r="H1526" s="17"/>
      <c r="I1526" s="4"/>
      <c r="J1526" s="4"/>
      <c r="K1526" s="4"/>
      <c r="L1526" s="4" t="str">
        <f>IF(K1526="","",IF(H1526="","",K1526/H1526))</f>
        <v/>
      </c>
      <c r="M1526" s="7"/>
      <c r="N1526" s="4"/>
      <c r="O1526" s="7"/>
      <c r="P1526" s="3"/>
      <c r="Q1526" s="4"/>
      <c r="R1526" s="3"/>
      <c r="S1526" s="4">
        <v>0.82387596456975842</v>
      </c>
      <c r="T1526" s="8">
        <v>2537.5</v>
      </c>
      <c r="U1526" s="8">
        <v>2537.5</v>
      </c>
      <c r="V1526" s="4">
        <v>0</v>
      </c>
      <c r="W1526" s="4">
        <v>0</v>
      </c>
      <c r="X1526" s="4">
        <f>IF(T1526="","",IF(W1526="","",(T1526-U1526-V1526-W1526)))</f>
        <v>0</v>
      </c>
      <c r="Y1526" s="9">
        <f>IF(U1526="","",U1526/$T1526)</f>
        <v>1</v>
      </c>
      <c r="Z1526" s="9">
        <f>IF(V1526="","",V1526/$T1526)</f>
        <v>0</v>
      </c>
      <c r="AA1526" s="9">
        <f>IF(W1526="","",W1526/$T1526)</f>
        <v>0</v>
      </c>
      <c r="AB1526" s="9">
        <f>IF(X1526="","",X1526/$T1526)</f>
        <v>0</v>
      </c>
      <c r="AC1526" s="9"/>
      <c r="AD1526" s="8" t="s">
        <v>1358</v>
      </c>
      <c r="AE1526" s="10">
        <v>2016</v>
      </c>
      <c r="AF1526" s="7"/>
      <c r="AG1526" s="7"/>
      <c r="AH1526" s="12" t="s">
        <v>53</v>
      </c>
      <c r="AI1526" s="12"/>
      <c r="AJ1526" s="32">
        <f>IF(AE1526&lt;&gt;AE1525,"1",IF(C1526&gt;C1525,AJ1525+1,"1"))</f>
        <v>3</v>
      </c>
      <c r="AK1526" s="10" t="s">
        <v>31</v>
      </c>
      <c r="AL1526" s="11" t="s">
        <v>1359</v>
      </c>
      <c r="AN1526" s="10"/>
      <c r="AO1526" s="10"/>
      <c r="AP1526" s="7"/>
      <c r="AQ1526" s="10"/>
      <c r="AR1526" s="10"/>
      <c r="AS1526" s="10"/>
      <c r="AT1526" s="10"/>
      <c r="AU1526" s="10"/>
      <c r="AV1526" s="10"/>
      <c r="AW1526" s="10"/>
      <c r="AX1526" s="10"/>
      <c r="AY1526" s="10"/>
      <c r="AZ1526" s="10"/>
      <c r="BA1526" s="10"/>
      <c r="BB1526" s="10"/>
      <c r="BC1526" s="10"/>
      <c r="BD1526" s="10"/>
      <c r="BE1526" s="10"/>
    </row>
    <row r="1527" spans="1:73" s="11" customFormat="1" ht="11.25" x14ac:dyDescent="0.2">
      <c r="A1527" s="15">
        <v>51</v>
      </c>
      <c r="B1527" s="11" t="s">
        <v>53</v>
      </c>
      <c r="C1527" s="16">
        <v>42590</v>
      </c>
      <c r="D1527" s="3">
        <v>5</v>
      </c>
      <c r="E1527" s="38">
        <v>1.45</v>
      </c>
      <c r="F1527" s="3">
        <v>1.5</v>
      </c>
      <c r="G1527" s="7" t="s">
        <v>4</v>
      </c>
      <c r="H1527" s="17">
        <v>3.8200000000000005E-2</v>
      </c>
      <c r="I1527" s="4">
        <v>1.0999999999999999E-2</v>
      </c>
      <c r="J1527" s="4">
        <v>3.9E-2</v>
      </c>
      <c r="K1527" s="4">
        <v>1.0649999999999999</v>
      </c>
      <c r="L1527" s="4">
        <f>IF(K1527="","",IF(H1527="","",K1527/H1527))</f>
        <v>27.879581151832454</v>
      </c>
      <c r="M1527" s="7">
        <v>22</v>
      </c>
      <c r="N1527" s="4">
        <v>7.8</v>
      </c>
      <c r="O1527" s="7">
        <v>174</v>
      </c>
      <c r="P1527" s="3"/>
      <c r="Q1527" s="38">
        <v>34.200000000000003</v>
      </c>
      <c r="R1527" s="3">
        <v>29.9</v>
      </c>
      <c r="S1527" s="4">
        <v>0.15</v>
      </c>
      <c r="T1527" s="8">
        <v>33.07</v>
      </c>
      <c r="U1527" s="8">
        <v>29.14</v>
      </c>
      <c r="V1527" s="4">
        <v>0</v>
      </c>
      <c r="W1527" s="4">
        <v>0</v>
      </c>
      <c r="X1527" s="4">
        <f>IF(T1527="","",IF(W1527="","",(T1527-U1527-V1527-W1527)))</f>
        <v>3.9299999999999997</v>
      </c>
      <c r="Y1527" s="9">
        <f>IF(U1527="","",U1527/$T1527)</f>
        <v>0.88116117326882371</v>
      </c>
      <c r="Z1527" s="9">
        <f>IF(V1527="","",V1527/$T1527)</f>
        <v>0</v>
      </c>
      <c r="AA1527" s="9">
        <f>IF(W1527="","",W1527/$T1527)</f>
        <v>0</v>
      </c>
      <c r="AB1527" s="9">
        <f>IF(X1527="","",X1527/$T1527)</f>
        <v>0.11883882673117628</v>
      </c>
      <c r="AC1527" s="9"/>
      <c r="AD1527" s="8" t="s">
        <v>1360</v>
      </c>
      <c r="AE1527" s="10">
        <v>2016</v>
      </c>
      <c r="AF1527" s="7">
        <v>25</v>
      </c>
      <c r="AG1527" s="7">
        <v>27</v>
      </c>
      <c r="AH1527" s="12" t="s">
        <v>53</v>
      </c>
      <c r="AI1527" s="12"/>
      <c r="AJ1527" s="32" t="str">
        <f>IF(AE1527&lt;&gt;AE1526,"1",IF(C1527&gt;C1526,AJ1526+1,"1"))</f>
        <v>1</v>
      </c>
      <c r="AK1527" s="10">
        <f>IF(G1527="Top",AJ1527*1,IF(G1527="Bottom",AJ1527+10,""))</f>
        <v>1</v>
      </c>
      <c r="AL1527" s="11" t="s">
        <v>1361</v>
      </c>
      <c r="AN1527" s="10"/>
      <c r="AO1527" s="10"/>
      <c r="AP1527" s="7"/>
      <c r="AQ1527" s="10"/>
      <c r="AR1527" s="10"/>
      <c r="AS1527" s="10"/>
      <c r="AT1527" s="10"/>
      <c r="AU1527" s="10"/>
      <c r="AV1527" s="10"/>
      <c r="AW1527" s="10"/>
      <c r="AX1527" s="10"/>
      <c r="AY1527" s="10"/>
      <c r="AZ1527" s="10"/>
      <c r="BA1527" s="10"/>
      <c r="BB1527" s="10"/>
      <c r="BC1527" s="10"/>
      <c r="BD1527" s="10"/>
      <c r="BE1527" s="10"/>
    </row>
    <row r="1528" spans="1:73" s="11" customFormat="1" ht="11.25" x14ac:dyDescent="0.2">
      <c r="A1528" s="15">
        <v>51</v>
      </c>
      <c r="B1528" s="11" t="s">
        <v>53</v>
      </c>
      <c r="C1528" s="16">
        <v>42603</v>
      </c>
      <c r="D1528" s="3">
        <v>5</v>
      </c>
      <c r="E1528" s="38">
        <v>1.35</v>
      </c>
      <c r="F1528" s="3">
        <v>1.5</v>
      </c>
      <c r="G1528" s="7" t="s">
        <v>4</v>
      </c>
      <c r="H1528" s="17">
        <v>5.74E-2</v>
      </c>
      <c r="I1528" s="4" t="s">
        <v>35</v>
      </c>
      <c r="J1528" s="4" t="s">
        <v>35</v>
      </c>
      <c r="K1528" s="4">
        <v>0.69399999999999995</v>
      </c>
      <c r="L1528" s="4">
        <f>IF(K1528="","",IF(H1528="","",K1528/H1528))</f>
        <v>12.090592334494772</v>
      </c>
      <c r="M1528" s="7">
        <v>31</v>
      </c>
      <c r="N1528" s="4">
        <v>8.49</v>
      </c>
      <c r="O1528" s="7">
        <v>190.1</v>
      </c>
      <c r="P1528" s="3"/>
      <c r="Q1528" s="38">
        <v>42.5</v>
      </c>
      <c r="R1528" s="3"/>
      <c r="S1528" s="4">
        <v>0.15</v>
      </c>
      <c r="T1528" s="8">
        <v>51.85</v>
      </c>
      <c r="U1528" s="8">
        <v>48.61</v>
      </c>
      <c r="V1528" s="4">
        <v>0</v>
      </c>
      <c r="W1528" s="4">
        <v>0</v>
      </c>
      <c r="X1528" s="4">
        <f>IF(T1528="","",IF(W1528="","",(T1528-U1528-V1528-W1528)))</f>
        <v>3.240000000000002</v>
      </c>
      <c r="Y1528" s="9">
        <f>IF(U1528="","",U1528/$T1528)</f>
        <v>0.93751205400192861</v>
      </c>
      <c r="Z1528" s="9">
        <f>IF(V1528="","",V1528/$T1528)</f>
        <v>0</v>
      </c>
      <c r="AA1528" s="9">
        <f>IF(W1528="","",W1528/$T1528)</f>
        <v>0</v>
      </c>
      <c r="AB1528" s="9">
        <f>IF(X1528="","",X1528/$T1528)</f>
        <v>6.2487945998071399E-2</v>
      </c>
      <c r="AC1528" s="9"/>
      <c r="AD1528" s="8" t="s">
        <v>1602</v>
      </c>
      <c r="AE1528" s="10">
        <v>2016</v>
      </c>
      <c r="AF1528" s="7">
        <v>21</v>
      </c>
      <c r="AG1528" s="7">
        <v>27</v>
      </c>
      <c r="AH1528" s="12" t="s">
        <v>53</v>
      </c>
      <c r="AI1528" s="12"/>
      <c r="AJ1528" s="32">
        <f>IF(AE1528&lt;&gt;AE1527,"1",IF(C1528&gt;C1527,AJ1527+1,"1"))</f>
        <v>2</v>
      </c>
      <c r="AK1528" s="10">
        <f>IF(G1528="Top",AJ1528*1,IF(G1528="Bottom",AJ1528+10,""))</f>
        <v>2</v>
      </c>
      <c r="AL1528" s="11" t="s">
        <v>1603</v>
      </c>
      <c r="AN1528" s="10"/>
      <c r="AO1528" s="10"/>
      <c r="AP1528" s="7"/>
      <c r="AQ1528" s="10"/>
      <c r="AR1528" s="10"/>
      <c r="AS1528" s="10"/>
      <c r="AT1528" s="10"/>
      <c r="AU1528" s="10"/>
      <c r="AV1528" s="10"/>
      <c r="AW1528" s="10"/>
      <c r="AX1528" s="10"/>
      <c r="AY1528" s="10"/>
      <c r="AZ1528" s="10"/>
      <c r="BA1528" s="10"/>
      <c r="BB1528" s="10"/>
      <c r="BC1528" s="10"/>
      <c r="BD1528" s="10"/>
      <c r="BE1528" s="10"/>
    </row>
    <row r="1529" spans="1:73" s="11" customFormat="1" ht="11.25" x14ac:dyDescent="0.2">
      <c r="A1529" s="15">
        <v>51</v>
      </c>
      <c r="B1529" s="11" t="s">
        <v>53</v>
      </c>
      <c r="C1529" s="16">
        <v>42619</v>
      </c>
      <c r="D1529" s="3">
        <v>5.8</v>
      </c>
      <c r="E1529" s="38">
        <v>1.45</v>
      </c>
      <c r="F1529" s="3">
        <v>1.5</v>
      </c>
      <c r="G1529" s="7" t="s">
        <v>4</v>
      </c>
      <c r="H1529" s="17">
        <v>4.6899999999999997E-2</v>
      </c>
      <c r="I1529" s="4" t="s">
        <v>35</v>
      </c>
      <c r="J1529" s="4" t="s">
        <v>35</v>
      </c>
      <c r="K1529" s="4">
        <v>0.81699999999999995</v>
      </c>
      <c r="L1529" s="4">
        <f>IF(K1529="","",IF(H1529="","",K1529/H1529))</f>
        <v>17.420042643923242</v>
      </c>
      <c r="M1529" s="7">
        <v>32</v>
      </c>
      <c r="N1529" s="4">
        <v>8.4</v>
      </c>
      <c r="O1529" s="7">
        <v>194.5</v>
      </c>
      <c r="P1529" s="3"/>
      <c r="Q1529" s="38">
        <v>4.4000000000000004</v>
      </c>
      <c r="R1529" s="3"/>
      <c r="S1529" s="4">
        <v>0.15</v>
      </c>
      <c r="T1529" s="8">
        <v>10.27</v>
      </c>
      <c r="U1529" s="8">
        <v>8.5399999999999991</v>
      </c>
      <c r="V1529" s="4">
        <v>0</v>
      </c>
      <c r="W1529" s="4">
        <v>0</v>
      </c>
      <c r="X1529" s="4">
        <f>IF(T1529="","",IF(W1529="","",(T1529-U1529-V1529-W1529)))</f>
        <v>1.7300000000000004</v>
      </c>
      <c r="Y1529" s="9">
        <f>IF(U1529="","",U1529/$T1529)</f>
        <v>0.83154819863680618</v>
      </c>
      <c r="Z1529" s="9">
        <f>IF(V1529="","",V1529/$T1529)</f>
        <v>0</v>
      </c>
      <c r="AA1529" s="9">
        <f>IF(W1529="","",W1529/$T1529)</f>
        <v>0</v>
      </c>
      <c r="AB1529" s="9">
        <f>IF(X1529="","",X1529/$T1529)</f>
        <v>0.16845180136319382</v>
      </c>
      <c r="AC1529" s="9"/>
      <c r="AD1529" s="8" t="s">
        <v>1980</v>
      </c>
      <c r="AE1529" s="10">
        <v>2016</v>
      </c>
      <c r="AF1529" s="7">
        <v>19</v>
      </c>
      <c r="AG1529" s="7">
        <v>25</v>
      </c>
      <c r="AH1529" s="12" t="s">
        <v>53</v>
      </c>
      <c r="AI1529" s="12"/>
      <c r="AJ1529" s="32">
        <f>IF(AE1529&lt;&gt;AE1528,"1",IF(C1529&gt;C1528,AJ1528+1,"1"))</f>
        <v>3</v>
      </c>
      <c r="AK1529" s="10">
        <f>IF(G1529="Top",AJ1529*1,IF(G1529="Bottom",AJ1529+10,""))</f>
        <v>3</v>
      </c>
      <c r="AL1529" s="11" t="s">
        <v>1981</v>
      </c>
      <c r="AN1529" s="10"/>
      <c r="AO1529" s="10"/>
      <c r="AP1529" s="7"/>
      <c r="AQ1529" s="10"/>
      <c r="AR1529" s="10"/>
      <c r="AS1529" s="10"/>
      <c r="AT1529" s="10"/>
      <c r="AU1529" s="10"/>
      <c r="AV1529" s="10"/>
      <c r="AW1529" s="10"/>
      <c r="AX1529" s="10"/>
      <c r="AY1529" s="10"/>
      <c r="AZ1529" s="10"/>
      <c r="BA1529" s="10"/>
      <c r="BB1529" s="10"/>
      <c r="BC1529" s="10"/>
      <c r="BD1529" s="10"/>
      <c r="BE1529" s="10"/>
    </row>
    <row r="1530" spans="1:73" s="11" customFormat="1" ht="11.25" x14ac:dyDescent="0.2">
      <c r="A1530" s="1">
        <v>51</v>
      </c>
      <c r="B1530" s="1" t="s">
        <v>53</v>
      </c>
      <c r="C1530" s="24">
        <v>42890</v>
      </c>
      <c r="D1530" s="1">
        <v>4.4000000000000004</v>
      </c>
      <c r="E1530" s="39">
        <v>1.6</v>
      </c>
      <c r="F1530" s="1">
        <v>1.5</v>
      </c>
      <c r="G1530" s="1" t="s">
        <v>4</v>
      </c>
      <c r="H1530" s="5">
        <v>3.5900000000000001E-2</v>
      </c>
      <c r="I1530" s="6">
        <v>7.0000000000000001E-3</v>
      </c>
      <c r="J1530" s="6">
        <v>8.0000000000000002E-3</v>
      </c>
      <c r="K1530" s="6">
        <v>0.52600000000000002</v>
      </c>
      <c r="L1530" s="6">
        <f>IF(H1530="","",IF(K1530="","",K1530/H1530))</f>
        <v>14.651810584958218</v>
      </c>
      <c r="M1530" s="1">
        <v>46</v>
      </c>
      <c r="N1530" s="20">
        <v>7.58</v>
      </c>
      <c r="O1530" s="13">
        <v>170.4</v>
      </c>
      <c r="P1530" s="1">
        <v>18.7</v>
      </c>
      <c r="Q1530" s="39">
        <v>17.899999999999999</v>
      </c>
      <c r="R1530" s="13"/>
      <c r="S1530" s="6">
        <v>0.15</v>
      </c>
      <c r="T1530" s="6">
        <v>6.22</v>
      </c>
      <c r="U1530" s="6">
        <v>0</v>
      </c>
      <c r="V1530" s="6">
        <v>1.4</v>
      </c>
      <c r="W1530" s="6">
        <v>1.95</v>
      </c>
      <c r="X1530" s="6">
        <f>IF(T1530="","",T1530-U1530-V1530-W1530)</f>
        <v>2.87</v>
      </c>
      <c r="Y1530" s="9">
        <f>IF(U1530="","",U1530/$T1530)</f>
        <v>0</v>
      </c>
      <c r="Z1530" s="9">
        <f>IF(V1530="","",V1530/$T1530)</f>
        <v>0.22508038585209003</v>
      </c>
      <c r="AA1530" s="9">
        <f>IF(W1530="","",W1530/$T1530)</f>
        <v>0.31350482315112543</v>
      </c>
      <c r="AB1530" s="9">
        <f>IF(X1530="","",X1530/$T1530)</f>
        <v>0.46141479099678462</v>
      </c>
      <c r="AC1530" s="21"/>
      <c r="AD1530" s="1"/>
      <c r="AE1530" s="1">
        <v>2017</v>
      </c>
      <c r="AF1530" s="1">
        <v>22</v>
      </c>
      <c r="AG1530" s="1">
        <v>22</v>
      </c>
      <c r="AH1530" s="12" t="s">
        <v>53</v>
      </c>
      <c r="AI1530" s="1"/>
      <c r="AJ1530" s="32" t="str">
        <f>IF(AE1530&lt;&gt;AE1529,"1",IF(C1530&gt;C1529,AJ1529+1,"1"))</f>
        <v>1</v>
      </c>
      <c r="AK1530" s="10">
        <f>IF(G1530="Top",AJ1530*1,IF(G1530="Bottom",AJ1530+10,""))</f>
        <v>1</v>
      </c>
      <c r="AL1530" s="11" t="s">
        <v>2588</v>
      </c>
      <c r="AM1530" s="14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</row>
    <row r="1531" spans="1:73" s="11" customFormat="1" ht="11.25" x14ac:dyDescent="0.2">
      <c r="A1531" s="1">
        <v>51</v>
      </c>
      <c r="B1531" s="1" t="s">
        <v>53</v>
      </c>
      <c r="C1531" s="24">
        <v>42904</v>
      </c>
      <c r="D1531" s="1">
        <v>4.4000000000000004</v>
      </c>
      <c r="E1531" s="39">
        <v>2.15</v>
      </c>
      <c r="F1531" s="1">
        <v>1.5</v>
      </c>
      <c r="G1531" s="1" t="s">
        <v>4</v>
      </c>
      <c r="H1531" s="5">
        <v>3.8299999999999994E-2</v>
      </c>
      <c r="I1531" s="6">
        <v>3.2000000000000001E-2</v>
      </c>
      <c r="J1531" s="6">
        <v>5.0000000000000001E-3</v>
      </c>
      <c r="K1531" s="6">
        <v>0.57199999999999995</v>
      </c>
      <c r="L1531" s="6">
        <f>IF(H1531="","",IF(K1531="","",K1531/H1531))</f>
        <v>14.93472584856397</v>
      </c>
      <c r="M1531" s="1">
        <v>45</v>
      </c>
      <c r="N1531" s="20">
        <v>7.24</v>
      </c>
      <c r="O1531" s="13">
        <v>188.5</v>
      </c>
      <c r="P1531" s="1"/>
      <c r="Q1531" s="39">
        <v>4.3</v>
      </c>
      <c r="R1531" s="13"/>
      <c r="S1531" s="6">
        <v>0.15</v>
      </c>
      <c r="T1531" s="6">
        <v>4.26</v>
      </c>
      <c r="U1531" s="6">
        <v>0</v>
      </c>
      <c r="V1531" s="6">
        <v>1.39</v>
      </c>
      <c r="W1531" s="6">
        <v>0</v>
      </c>
      <c r="X1531" s="6">
        <f>IF(T1531="","",T1531-U1531-V1531-W1531)</f>
        <v>2.87</v>
      </c>
      <c r="Y1531" s="9">
        <f>IF(U1531="","",U1531/$T1531)</f>
        <v>0</v>
      </c>
      <c r="Z1531" s="9">
        <f>IF(V1531="","",V1531/$T1531)</f>
        <v>0.32629107981220656</v>
      </c>
      <c r="AA1531" s="9">
        <f>IF(W1531="","",W1531/$T1531)</f>
        <v>0</v>
      </c>
      <c r="AB1531" s="9">
        <f>IF(X1531="","",X1531/$T1531)</f>
        <v>0.67370892018779349</v>
      </c>
      <c r="AC1531" s="21"/>
      <c r="AD1531" s="1"/>
      <c r="AE1531" s="1">
        <v>2017</v>
      </c>
      <c r="AF1531" s="1">
        <v>30</v>
      </c>
      <c r="AG1531" s="1">
        <v>26</v>
      </c>
      <c r="AH1531" s="12" t="s">
        <v>53</v>
      </c>
      <c r="AI1531" s="1"/>
      <c r="AJ1531" s="32">
        <f>IF(AE1531&lt;&gt;AE1530,"1",IF(C1531&gt;C1530,AJ1530+1,"1"))</f>
        <v>2</v>
      </c>
      <c r="AK1531" s="10">
        <f>IF(G1531="Top",AJ1531*1,IF(G1531="Bottom",AJ1531+10,""))</f>
        <v>2</v>
      </c>
      <c r="AL1531" s="11" t="s">
        <v>2884</v>
      </c>
      <c r="AM1531" s="14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</row>
    <row r="1532" spans="1:73" s="11" customFormat="1" ht="11.25" x14ac:dyDescent="0.2">
      <c r="A1532" s="1">
        <v>51</v>
      </c>
      <c r="B1532" s="1" t="s">
        <v>53</v>
      </c>
      <c r="C1532" s="24">
        <v>42918</v>
      </c>
      <c r="D1532" s="1">
        <v>5</v>
      </c>
      <c r="E1532" s="39">
        <v>2.4500000000000002</v>
      </c>
      <c r="F1532" s="1">
        <v>1.5</v>
      </c>
      <c r="G1532" s="1" t="s">
        <v>4</v>
      </c>
      <c r="H1532" s="5">
        <v>4.5899999999999996E-2</v>
      </c>
      <c r="I1532" s="6">
        <v>6.6000000000000003E-2</v>
      </c>
      <c r="J1532" s="6">
        <v>7.4999999999999997E-2</v>
      </c>
      <c r="K1532" s="6">
        <v>1.0369999999999999</v>
      </c>
      <c r="L1532" s="6">
        <f>IF(H1532="","",IF(K1532="","",K1532/H1532))</f>
        <v>22.592592592592592</v>
      </c>
      <c r="M1532" s="1">
        <v>45</v>
      </c>
      <c r="N1532" s="20">
        <v>8.6999999999999993</v>
      </c>
      <c r="O1532" s="13">
        <v>172.4</v>
      </c>
      <c r="P1532" s="1"/>
      <c r="Q1532" s="39">
        <v>8.8000000000000007</v>
      </c>
      <c r="R1532" s="13">
        <v>17.899999999999999</v>
      </c>
      <c r="S1532" s="6">
        <v>0.15</v>
      </c>
      <c r="T1532" s="6">
        <v>3.24</v>
      </c>
      <c r="U1532" s="6">
        <v>0</v>
      </c>
      <c r="V1532" s="6">
        <v>0.33</v>
      </c>
      <c r="W1532" s="6">
        <v>0.6</v>
      </c>
      <c r="X1532" s="6">
        <f>IF(T1532="","",T1532-U1532-V1532-W1532)</f>
        <v>2.31</v>
      </c>
      <c r="Y1532" s="9">
        <f>IF(U1532="","",U1532/$T1532)</f>
        <v>0</v>
      </c>
      <c r="Z1532" s="9">
        <f>IF(V1532="","",V1532/$T1532)</f>
        <v>0.10185185185185185</v>
      </c>
      <c r="AA1532" s="9">
        <f>IF(W1532="","",W1532/$T1532)</f>
        <v>0.18518518518518517</v>
      </c>
      <c r="AB1532" s="9">
        <f>IF(X1532="","",X1532/$T1532)</f>
        <v>0.71296296296296291</v>
      </c>
      <c r="AC1532" s="21"/>
      <c r="AD1532" s="1"/>
      <c r="AE1532" s="1">
        <v>2017</v>
      </c>
      <c r="AF1532" s="1">
        <v>25</v>
      </c>
      <c r="AG1532" s="1">
        <v>26</v>
      </c>
      <c r="AH1532" s="12" t="s">
        <v>53</v>
      </c>
      <c r="AI1532" s="1"/>
      <c r="AJ1532" s="32">
        <f>IF(AE1532&lt;&gt;AE1531,"1",IF(C1532&gt;C1531,AJ1531+1,"1"))</f>
        <v>3</v>
      </c>
      <c r="AK1532" s="10">
        <f>IF(G1532="Top",AJ1532*1,IF(G1532="Bottom",AJ1532+10,""))</f>
        <v>3</v>
      </c>
      <c r="AL1532" s="11" t="s">
        <v>3213</v>
      </c>
      <c r="AM1532" s="14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</row>
    <row r="1533" spans="1:73" s="11" customFormat="1" ht="11.25" x14ac:dyDescent="0.2">
      <c r="A1533" s="1">
        <v>51</v>
      </c>
      <c r="B1533" s="1" t="s">
        <v>53</v>
      </c>
      <c r="C1533" s="24">
        <v>42933</v>
      </c>
      <c r="D1533" s="1">
        <v>4.5999999999999996</v>
      </c>
      <c r="E1533" s="39">
        <v>1.75</v>
      </c>
      <c r="F1533" s="1">
        <v>1.5</v>
      </c>
      <c r="G1533" s="1" t="s">
        <v>4</v>
      </c>
      <c r="H1533" s="5">
        <v>4.2200000000000001E-2</v>
      </c>
      <c r="I1533" s="6">
        <v>2.1000000000000001E-2</v>
      </c>
      <c r="J1533" s="6">
        <v>0.14399999999999999</v>
      </c>
      <c r="K1533" s="6">
        <v>0.65300000000000002</v>
      </c>
      <c r="L1533" s="6">
        <f>IF(H1533="","",IF(K1533="","",K1533/H1533))</f>
        <v>15.4739336492891</v>
      </c>
      <c r="M1533" s="1">
        <v>55</v>
      </c>
      <c r="N1533" s="20">
        <v>7.67</v>
      </c>
      <c r="O1533" s="13">
        <v>172</v>
      </c>
      <c r="P1533" s="1"/>
      <c r="Q1533" s="39">
        <v>6.4</v>
      </c>
      <c r="R1533" s="13"/>
      <c r="S1533" s="6">
        <v>0.15</v>
      </c>
      <c r="T1533" s="6">
        <v>3.69</v>
      </c>
      <c r="U1533" s="6">
        <v>0.27</v>
      </c>
      <c r="V1533" s="6">
        <v>0.72</v>
      </c>
      <c r="W1533" s="6">
        <v>0.49</v>
      </c>
      <c r="X1533" s="6">
        <f>IF(T1533="","",T1533-U1533-V1533-W1533)</f>
        <v>2.21</v>
      </c>
      <c r="Y1533" s="9">
        <f>IF(U1533="","",U1533/$T1533)</f>
        <v>7.3170731707317083E-2</v>
      </c>
      <c r="Z1533" s="9">
        <f>IF(V1533="","",V1533/$T1533)</f>
        <v>0.1951219512195122</v>
      </c>
      <c r="AA1533" s="9">
        <f>IF(W1533="","",W1533/$T1533)</f>
        <v>0.13279132791327913</v>
      </c>
      <c r="AB1533" s="9">
        <f>IF(X1533="","",X1533/$T1533)</f>
        <v>0.59891598915989164</v>
      </c>
      <c r="AC1533" s="21"/>
      <c r="AD1533" s="1"/>
      <c r="AE1533" s="1">
        <v>2017</v>
      </c>
      <c r="AF1533" s="1">
        <v>26</v>
      </c>
      <c r="AG1533" s="1">
        <v>27</v>
      </c>
      <c r="AH1533" s="12" t="s">
        <v>53</v>
      </c>
      <c r="AI1533" s="1"/>
      <c r="AJ1533" s="32">
        <f>IF(AE1533&lt;&gt;AE1532,"1",IF(C1533&gt;C1532,AJ1532+1,"1"))</f>
        <v>4</v>
      </c>
      <c r="AK1533" s="10">
        <f>IF(G1533="Top",AJ1533*1,IF(G1533="Bottom",AJ1533+10,""))</f>
        <v>4</v>
      </c>
      <c r="AL1533" s="11" t="s">
        <v>3618</v>
      </c>
      <c r="AM1533" s="14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</row>
    <row r="1534" spans="1:73" s="11" customFormat="1" ht="11.25" hidden="1" x14ac:dyDescent="0.2">
      <c r="A1534" s="1">
        <v>51</v>
      </c>
      <c r="B1534" s="1" t="s">
        <v>53</v>
      </c>
      <c r="C1534" s="24">
        <v>42945</v>
      </c>
      <c r="D1534" s="1"/>
      <c r="E1534" s="20"/>
      <c r="F1534" s="1"/>
      <c r="G1534" s="1" t="s">
        <v>13</v>
      </c>
      <c r="H1534" s="5"/>
      <c r="I1534" s="6"/>
      <c r="J1534" s="6"/>
      <c r="K1534" s="6"/>
      <c r="L1534" s="6" t="str">
        <f>IF(H1534="","",IF(K1534="","",K1534/H1534))</f>
        <v/>
      </c>
      <c r="M1534" s="1"/>
      <c r="N1534" s="20"/>
      <c r="O1534" s="13"/>
      <c r="P1534" s="1"/>
      <c r="Q1534" s="20"/>
      <c r="R1534" s="13"/>
      <c r="S1534" s="6">
        <v>4.6196335564232704</v>
      </c>
      <c r="T1534" s="6">
        <v>150.59</v>
      </c>
      <c r="U1534" s="6">
        <v>122.68</v>
      </c>
      <c r="V1534" s="6">
        <v>0</v>
      </c>
      <c r="W1534" s="6">
        <v>0</v>
      </c>
      <c r="X1534" s="6">
        <f>IF(T1534="","",T1534-U1534-V1534-W1534)</f>
        <v>27.909999999999997</v>
      </c>
      <c r="Y1534" s="9">
        <f>IF(U1534="","",U1534/$T1534)</f>
        <v>0.81466232817584172</v>
      </c>
      <c r="Z1534" s="9">
        <f>IF(V1534="","",V1534/$T1534)</f>
        <v>0</v>
      </c>
      <c r="AA1534" s="9">
        <f>IF(W1534="","",W1534/$T1534)</f>
        <v>0</v>
      </c>
      <c r="AB1534" s="9">
        <f>IF(X1534="","",X1534/$T1534)</f>
        <v>0.18533767182415828</v>
      </c>
      <c r="AC1534" s="21"/>
      <c r="AD1534" s="1" t="s">
        <v>3958</v>
      </c>
      <c r="AE1534" s="1">
        <v>2017</v>
      </c>
      <c r="AF1534" s="1"/>
      <c r="AG1534" s="1"/>
      <c r="AH1534" s="12" t="s">
        <v>53</v>
      </c>
      <c r="AI1534" s="1"/>
      <c r="AJ1534" s="32">
        <f>IF(AE1534&lt;&gt;AE1533,"1",IF(C1534&gt;C1533,AJ1533+1,"1"))</f>
        <v>5</v>
      </c>
      <c r="AK1534" s="10" t="s">
        <v>28</v>
      </c>
      <c r="AL1534" s="11" t="s">
        <v>3959</v>
      </c>
      <c r="AM1534" s="14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</row>
    <row r="1535" spans="1:73" s="11" customFormat="1" ht="11.25" x14ac:dyDescent="0.2">
      <c r="A1535" s="1">
        <v>51</v>
      </c>
      <c r="B1535" s="1" t="s">
        <v>53</v>
      </c>
      <c r="C1535" s="24">
        <v>42945</v>
      </c>
      <c r="D1535" s="1">
        <v>4.7</v>
      </c>
      <c r="E1535" s="39">
        <v>1.5</v>
      </c>
      <c r="F1535" s="1">
        <v>1.5</v>
      </c>
      <c r="G1535" s="1" t="s">
        <v>4</v>
      </c>
      <c r="H1535" s="5">
        <v>6.6599999999999993E-2</v>
      </c>
      <c r="I1535" s="6">
        <v>7.0000000000000001E-3</v>
      </c>
      <c r="J1535" s="6">
        <v>2.4E-2</v>
      </c>
      <c r="K1535" s="6">
        <v>0.749</v>
      </c>
      <c r="L1535" s="6">
        <f>IF(H1535="","",IF(K1535="","",K1535/H1535))</f>
        <v>11.246246246246248</v>
      </c>
      <c r="M1535" s="1">
        <v>55</v>
      </c>
      <c r="N1535" s="20">
        <v>7.39</v>
      </c>
      <c r="O1535" s="13">
        <v>178.5</v>
      </c>
      <c r="P1535" s="1">
        <v>17.5</v>
      </c>
      <c r="Q1535" s="39">
        <v>26.6</v>
      </c>
      <c r="R1535" s="13"/>
      <c r="S1535" s="6">
        <v>0.15</v>
      </c>
      <c r="T1535" s="6">
        <v>11.84</v>
      </c>
      <c r="U1535" s="6">
        <v>0.05</v>
      </c>
      <c r="V1535" s="6">
        <v>2.62</v>
      </c>
      <c r="W1535" s="6">
        <v>5.14</v>
      </c>
      <c r="X1535" s="6">
        <f>IF(T1535="","",T1535-U1535-V1535-W1535)</f>
        <v>4.0299999999999985</v>
      </c>
      <c r="Y1535" s="9">
        <f>IF(U1535="","",U1535/$T1535)</f>
        <v>4.2229729729729732E-3</v>
      </c>
      <c r="Z1535" s="9">
        <f>IF(V1535="","",V1535/$T1535)</f>
        <v>0.2212837837837838</v>
      </c>
      <c r="AA1535" s="9">
        <f>IF(W1535="","",W1535/$T1535)</f>
        <v>0.4341216216216216</v>
      </c>
      <c r="AB1535" s="9">
        <f>IF(X1535="","",X1535/$T1535)</f>
        <v>0.34037162162162149</v>
      </c>
      <c r="AC1535" s="21"/>
      <c r="AD1535" s="1" t="s">
        <v>3960</v>
      </c>
      <c r="AE1535" s="1">
        <v>2017</v>
      </c>
      <c r="AF1535" s="1">
        <v>25</v>
      </c>
      <c r="AG1535" s="1">
        <v>27</v>
      </c>
      <c r="AH1535" s="12" t="s">
        <v>53</v>
      </c>
      <c r="AI1535" s="1"/>
      <c r="AJ1535" s="32" t="str">
        <f>IF(AE1535&lt;&gt;AE1534,"1",IF(C1535&gt;C1534,AJ1534+1,"1"))</f>
        <v>1</v>
      </c>
      <c r="AK1535" s="10">
        <f>IF(G1535="Top",AJ1535*1,IF(G1535="Bottom",AJ1535+10,""))</f>
        <v>1</v>
      </c>
      <c r="AL1535" s="11" t="s">
        <v>3961</v>
      </c>
      <c r="AM1535" s="14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</row>
    <row r="1536" spans="1:73" s="11" customFormat="1" ht="11.25" x14ac:dyDescent="0.2">
      <c r="A1536" s="1">
        <v>51</v>
      </c>
      <c r="B1536" s="1" t="s">
        <v>53</v>
      </c>
      <c r="C1536" s="24">
        <v>42960</v>
      </c>
      <c r="D1536" s="1">
        <v>4.4000000000000004</v>
      </c>
      <c r="E1536" s="39">
        <v>1.3</v>
      </c>
      <c r="F1536" s="1">
        <v>1.5</v>
      </c>
      <c r="G1536" s="1" t="s">
        <v>4</v>
      </c>
      <c r="H1536" s="5">
        <v>6.4299999999999996E-2</v>
      </c>
      <c r="I1536" s="6">
        <v>7.0000000000000001E-3</v>
      </c>
      <c r="J1536" s="6">
        <v>1.9E-2</v>
      </c>
      <c r="K1536" s="6">
        <v>0.874</v>
      </c>
      <c r="L1536" s="6">
        <f>IF(H1536="","",IF(K1536="","",K1536/H1536))</f>
        <v>13.592534992223952</v>
      </c>
      <c r="M1536" s="1">
        <v>70</v>
      </c>
      <c r="N1536" s="20">
        <v>7.51</v>
      </c>
      <c r="O1536" s="13">
        <v>155.5</v>
      </c>
      <c r="P1536" s="1"/>
      <c r="Q1536" s="39">
        <v>23.9</v>
      </c>
      <c r="R1536" s="13"/>
      <c r="S1536" s="6">
        <v>0.15</v>
      </c>
      <c r="T1536" s="6">
        <v>11.39</v>
      </c>
      <c r="U1536" s="6">
        <v>0.4</v>
      </c>
      <c r="V1536" s="6">
        <v>2.06</v>
      </c>
      <c r="W1536" s="6">
        <v>3.11</v>
      </c>
      <c r="X1536" s="6">
        <f>IF(T1536="","",T1536-U1536-V1536-W1536)</f>
        <v>5.82</v>
      </c>
      <c r="Y1536" s="9">
        <f>IF(U1536="","",U1536/$T1536)</f>
        <v>3.5118525021949079E-2</v>
      </c>
      <c r="Z1536" s="9">
        <f>IF(V1536="","",V1536/$T1536)</f>
        <v>0.18086040386303776</v>
      </c>
      <c r="AA1536" s="9">
        <f>IF(W1536="","",W1536/$T1536)</f>
        <v>0.27304653204565404</v>
      </c>
      <c r="AB1536" s="9">
        <f>IF(X1536="","",X1536/$T1536)</f>
        <v>0.51097453906935908</v>
      </c>
      <c r="AC1536" s="21"/>
      <c r="AD1536" s="1" t="s">
        <v>4368</v>
      </c>
      <c r="AE1536" s="1">
        <v>2017</v>
      </c>
      <c r="AF1536" s="1">
        <v>24</v>
      </c>
      <c r="AG1536" s="1">
        <v>27</v>
      </c>
      <c r="AH1536" s="12" t="s">
        <v>53</v>
      </c>
      <c r="AI1536" s="1"/>
      <c r="AJ1536" s="32">
        <f>IF(AE1536&lt;&gt;AE1535,"1",IF(C1536&gt;C1535,AJ1535+1,"1"))</f>
        <v>2</v>
      </c>
      <c r="AK1536" s="10">
        <f>IF(G1536="Top",AJ1536*1,IF(G1536="Bottom",AJ1536+10,""))</f>
        <v>2</v>
      </c>
      <c r="AL1536" s="11" t="s">
        <v>4369</v>
      </c>
      <c r="AM1536" s="14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</row>
    <row r="1537" spans="1:73" s="11" customFormat="1" ht="11.25" x14ac:dyDescent="0.2">
      <c r="A1537" s="1">
        <v>51</v>
      </c>
      <c r="B1537" s="1" t="s">
        <v>53</v>
      </c>
      <c r="C1537" s="24">
        <v>42974</v>
      </c>
      <c r="D1537" s="1">
        <v>4.4000000000000004</v>
      </c>
      <c r="E1537" s="39">
        <v>1.65</v>
      </c>
      <c r="F1537" s="1">
        <v>1.5</v>
      </c>
      <c r="G1537" s="1" t="s">
        <v>4</v>
      </c>
      <c r="H1537" s="5">
        <v>4.9799999999999997E-2</v>
      </c>
      <c r="I1537" s="6">
        <v>7.0000000000000001E-3</v>
      </c>
      <c r="J1537" s="6">
        <v>1.7999999999999999E-2</v>
      </c>
      <c r="K1537" s="6">
        <v>0.68400000000000005</v>
      </c>
      <c r="L1537" s="6">
        <f>IF(H1537="","",IF(K1537="","",K1537/H1537))</f>
        <v>13.734939759036147</v>
      </c>
      <c r="M1537" s="1">
        <v>60</v>
      </c>
      <c r="N1537" s="20">
        <v>7.35</v>
      </c>
      <c r="O1537" s="13">
        <v>70.7</v>
      </c>
      <c r="P1537" s="1"/>
      <c r="Q1537" s="39">
        <v>8.5</v>
      </c>
      <c r="R1537" s="13">
        <v>17.600000000000001</v>
      </c>
      <c r="S1537" s="6">
        <v>0.15</v>
      </c>
      <c r="T1537" s="6">
        <v>5.87</v>
      </c>
      <c r="U1537" s="6">
        <v>1.03</v>
      </c>
      <c r="V1537" s="6">
        <v>0.82</v>
      </c>
      <c r="W1537" s="6">
        <v>1.48</v>
      </c>
      <c r="X1537" s="6">
        <f>IF(T1537="","",T1537-U1537-V1537-W1537)</f>
        <v>2.5399999999999996</v>
      </c>
      <c r="Y1537" s="9">
        <f>IF(U1537="","",U1537/$T1537)</f>
        <v>0.17546848381601363</v>
      </c>
      <c r="Z1537" s="9">
        <f>IF(V1537="","",V1537/$T1537)</f>
        <v>0.13969335604770017</v>
      </c>
      <c r="AA1537" s="9">
        <f>IF(W1537="","",W1537/$T1537)</f>
        <v>0.25212947189097101</v>
      </c>
      <c r="AB1537" s="9">
        <f>IF(X1537="","",X1537/$T1537)</f>
        <v>0.43270868824531511</v>
      </c>
      <c r="AC1537" s="21"/>
      <c r="AD1537" s="1"/>
      <c r="AE1537" s="1">
        <v>2017</v>
      </c>
      <c r="AF1537" s="1">
        <v>23</v>
      </c>
      <c r="AG1537" s="1">
        <v>26</v>
      </c>
      <c r="AH1537" s="12" t="s">
        <v>53</v>
      </c>
      <c r="AI1537" s="1"/>
      <c r="AJ1537" s="32">
        <f>IF(AE1537&lt;&gt;AE1536,"1",IF(C1537&gt;C1536,AJ1536+1,"1"))</f>
        <v>3</v>
      </c>
      <c r="AK1537" s="10">
        <f>IF(G1537="Top",AJ1537*1,IF(G1537="Bottom",AJ1537+10,""))</f>
        <v>3</v>
      </c>
      <c r="AL1537" s="11" t="s">
        <v>4777</v>
      </c>
      <c r="AM1537" s="14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</row>
    <row r="1538" spans="1:73" s="11" customFormat="1" ht="11.25" x14ac:dyDescent="0.2">
      <c r="A1538" s="1">
        <v>51</v>
      </c>
      <c r="B1538" s="1" t="s">
        <v>53</v>
      </c>
      <c r="C1538" s="24">
        <v>42989</v>
      </c>
      <c r="D1538" s="1">
        <v>4.2</v>
      </c>
      <c r="E1538" s="39">
        <v>1.9</v>
      </c>
      <c r="F1538" s="1">
        <v>1.5</v>
      </c>
      <c r="G1538" s="1" t="s">
        <v>4</v>
      </c>
      <c r="H1538" s="5">
        <v>5.8299999999999998E-2</v>
      </c>
      <c r="I1538" s="6">
        <v>2.5000000000000001E-2</v>
      </c>
      <c r="J1538" s="6">
        <v>5.2999999999999999E-2</v>
      </c>
      <c r="K1538" s="6">
        <v>0.67</v>
      </c>
      <c r="L1538" s="6">
        <f>IF(H1538="","",IF(K1538="","",K1538/H1538))</f>
        <v>11.492281303602059</v>
      </c>
      <c r="M1538" s="1">
        <v>50</v>
      </c>
      <c r="N1538" s="20">
        <v>7.71</v>
      </c>
      <c r="O1538" s="13">
        <v>157.19999999999999</v>
      </c>
      <c r="P1538" s="1"/>
      <c r="Q1538" s="39">
        <v>5.0999999999999996</v>
      </c>
      <c r="R1538" s="13"/>
      <c r="S1538" s="6">
        <v>0.15</v>
      </c>
      <c r="T1538" s="6">
        <v>5.7200000000000006</v>
      </c>
      <c r="U1538" s="6">
        <v>1.74</v>
      </c>
      <c r="V1538" s="6">
        <v>1.26</v>
      </c>
      <c r="W1538" s="6">
        <v>0</v>
      </c>
      <c r="X1538" s="6">
        <f>IF(T1538="","",T1538-U1538-V1538-W1538)</f>
        <v>2.7200000000000006</v>
      </c>
      <c r="Y1538" s="9">
        <f>IF(U1538="","",U1538/$T1538)</f>
        <v>0.30419580419580416</v>
      </c>
      <c r="Z1538" s="9">
        <f>IF(V1538="","",V1538/$T1538)</f>
        <v>0.22027972027972026</v>
      </c>
      <c r="AA1538" s="9">
        <f>IF(W1538="","",W1538/$T1538)</f>
        <v>0</v>
      </c>
      <c r="AB1538" s="9">
        <f>IF(X1538="","",X1538/$T1538)</f>
        <v>0.47552447552447558</v>
      </c>
      <c r="AC1538" s="21"/>
      <c r="AD1538" s="1"/>
      <c r="AE1538" s="1">
        <v>2017</v>
      </c>
      <c r="AF1538" s="1">
        <v>23</v>
      </c>
      <c r="AG1538" s="1">
        <v>22</v>
      </c>
      <c r="AH1538" s="12" t="s">
        <v>53</v>
      </c>
      <c r="AI1538" s="1"/>
      <c r="AJ1538" s="32">
        <f>IF(AE1538&lt;&gt;AE1537,"1",IF(C1538&gt;C1537,AJ1537+1,"1"))</f>
        <v>4</v>
      </c>
      <c r="AK1538" s="10">
        <f>IF(G1538="Top",AJ1538*1,IF(G1538="Bottom",AJ1538+10,""))</f>
        <v>4</v>
      </c>
      <c r="AL1538" s="11" t="s">
        <v>5186</v>
      </c>
      <c r="AM1538" s="14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</row>
    <row r="1539" spans="1:73" s="11" customFormat="1" ht="11.25" hidden="1" x14ac:dyDescent="0.2">
      <c r="A1539" s="15">
        <v>52</v>
      </c>
      <c r="B1539" s="11" t="s">
        <v>237</v>
      </c>
      <c r="C1539" s="16">
        <v>42533</v>
      </c>
      <c r="D1539" s="3"/>
      <c r="E1539" s="4"/>
      <c r="F1539" s="3">
        <v>10</v>
      </c>
      <c r="G1539" s="7" t="s">
        <v>1</v>
      </c>
      <c r="H1539" s="17">
        <v>1.4199999999999999E-2</v>
      </c>
      <c r="I1539" s="4"/>
      <c r="J1539" s="4">
        <v>5.8000000000000003E-2</v>
      </c>
      <c r="K1539" s="4"/>
      <c r="L1539" s="4" t="str">
        <f>IF(K1539="","",IF(H1539="","",K1539/H1539))</f>
        <v/>
      </c>
      <c r="M1539" s="7"/>
      <c r="N1539" s="4"/>
      <c r="O1539" s="7"/>
      <c r="P1539" s="3"/>
      <c r="Q1539" s="4"/>
      <c r="R1539" s="3"/>
      <c r="S1539" s="4"/>
      <c r="T1539" s="8"/>
      <c r="U1539" s="8"/>
      <c r="V1539" s="4"/>
      <c r="W1539" s="4"/>
      <c r="X1539" s="4" t="str">
        <f>IF(T1539="","",IF(W1539="","",(T1539-U1539-V1539-W1539)))</f>
        <v/>
      </c>
      <c r="Y1539" s="9" t="str">
        <f>IF(U1539="","",U1539/$T1539)</f>
        <v/>
      </c>
      <c r="Z1539" s="9" t="str">
        <f>IF(V1539="","",V1539/$T1539)</f>
        <v/>
      </c>
      <c r="AA1539" s="9" t="str">
        <f>IF(W1539="","",W1539/$T1539)</f>
        <v/>
      </c>
      <c r="AB1539" s="9" t="str">
        <f>IF(X1539="","",X1539/$T1539)</f>
        <v/>
      </c>
      <c r="AC1539" s="9"/>
      <c r="AD1539" s="8"/>
      <c r="AE1539" s="10">
        <v>2016</v>
      </c>
      <c r="AF1539" s="7"/>
      <c r="AG1539" s="7">
        <v>10</v>
      </c>
      <c r="AH1539" s="12" t="s">
        <v>237</v>
      </c>
      <c r="AI1539" s="12"/>
      <c r="AJ1539" s="32" t="str">
        <f>IF(AE1539&lt;&gt;AE1538,"1",IF(C1539&gt;C1538,AJ1538+1,"1"))</f>
        <v>1</v>
      </c>
      <c r="AK1539" s="10">
        <f>IF(G1539="Top",AJ1539*1,IF(G1539="Bottom",AJ1539+10,""))</f>
        <v>11</v>
      </c>
      <c r="AL1539" s="11" t="s">
        <v>238</v>
      </c>
      <c r="AN1539" s="10"/>
      <c r="AO1539" s="10"/>
      <c r="AP1539" s="7"/>
      <c r="AQ1539" s="10"/>
      <c r="AR1539" s="10"/>
      <c r="AS1539" s="10"/>
      <c r="AT1539" s="10"/>
      <c r="AU1539" s="10"/>
      <c r="AV1539" s="10"/>
      <c r="AW1539" s="10"/>
      <c r="AX1539" s="10"/>
      <c r="AY1539" s="10"/>
      <c r="AZ1539" s="10"/>
      <c r="BA1539" s="10"/>
      <c r="BB1539" s="10"/>
      <c r="BC1539" s="10"/>
      <c r="BD1539" s="10"/>
      <c r="BE1539" s="10"/>
    </row>
    <row r="1540" spans="1:73" s="11" customFormat="1" ht="11.25" x14ac:dyDescent="0.2">
      <c r="A1540" s="15">
        <v>52</v>
      </c>
      <c r="B1540" s="11" t="s">
        <v>237</v>
      </c>
      <c r="C1540" s="16">
        <v>42533</v>
      </c>
      <c r="D1540" s="3">
        <v>11.5</v>
      </c>
      <c r="E1540" s="38">
        <v>7.15</v>
      </c>
      <c r="F1540" s="3">
        <v>1.5</v>
      </c>
      <c r="G1540" s="7" t="s">
        <v>4</v>
      </c>
      <c r="H1540" s="17">
        <v>1.0500000000000001E-2</v>
      </c>
      <c r="I1540" s="4">
        <v>3.5000000000000001E-3</v>
      </c>
      <c r="J1540" s="4">
        <v>4.7E-2</v>
      </c>
      <c r="K1540" s="4">
        <v>0.35499999999999998</v>
      </c>
      <c r="L1540" s="4">
        <f>IF(K1540="","",IF(H1540="","",K1540/H1540))</f>
        <v>33.809523809523803</v>
      </c>
      <c r="M1540" s="7">
        <v>10</v>
      </c>
      <c r="N1540" s="4">
        <v>7.39</v>
      </c>
      <c r="O1540" s="7">
        <v>267.39999999999998</v>
      </c>
      <c r="P1540" s="3">
        <v>26</v>
      </c>
      <c r="Q1540" s="38">
        <v>1.5</v>
      </c>
      <c r="R1540" s="3"/>
      <c r="S1540" s="4">
        <v>0.15</v>
      </c>
      <c r="T1540" s="8">
        <v>0.06</v>
      </c>
      <c r="U1540" s="8">
        <v>0</v>
      </c>
      <c r="V1540" s="4">
        <v>0</v>
      </c>
      <c r="W1540" s="4">
        <v>0.06</v>
      </c>
      <c r="X1540" s="4">
        <f>IF(T1540="","",IF(W1540="","",(T1540-U1540-V1540-W1540)))</f>
        <v>0</v>
      </c>
      <c r="Y1540" s="9">
        <f>IF(U1540="","",U1540/$T1540)</f>
        <v>0</v>
      </c>
      <c r="Z1540" s="9">
        <f>IF(V1540="","",V1540/$T1540)</f>
        <v>0</v>
      </c>
      <c r="AA1540" s="9">
        <f>IF(W1540="","",W1540/$T1540)</f>
        <v>1</v>
      </c>
      <c r="AB1540" s="9">
        <f>IF(X1540="","",X1540/$T1540)</f>
        <v>0</v>
      </c>
      <c r="AC1540" s="9"/>
      <c r="AD1540" s="8"/>
      <c r="AE1540" s="10">
        <v>2016</v>
      </c>
      <c r="AF1540" s="7">
        <v>19</v>
      </c>
      <c r="AG1540" s="7">
        <v>19</v>
      </c>
      <c r="AH1540" s="12" t="s">
        <v>237</v>
      </c>
      <c r="AI1540" s="12"/>
      <c r="AJ1540" s="32" t="str">
        <f>IF(AE1540&lt;&gt;AE1539,"1",IF(C1540&gt;C1539,AJ1539+1,"1"))</f>
        <v>1</v>
      </c>
      <c r="AK1540" s="10">
        <f>IF(G1540="Top",AJ1540*1,IF(G1540="Bottom",AJ1540+10,""))</f>
        <v>1</v>
      </c>
      <c r="AL1540" s="11" t="s">
        <v>239</v>
      </c>
      <c r="AN1540" s="10"/>
      <c r="AO1540" s="10"/>
      <c r="AP1540" s="7"/>
      <c r="AQ1540" s="10"/>
      <c r="AR1540" s="10"/>
      <c r="AS1540" s="10"/>
      <c r="AT1540" s="10"/>
      <c r="AU1540" s="10"/>
      <c r="AV1540" s="10"/>
      <c r="AW1540" s="10"/>
      <c r="AX1540" s="10"/>
      <c r="AY1540" s="10"/>
      <c r="AZ1540" s="10"/>
      <c r="BA1540" s="10"/>
      <c r="BB1540" s="10"/>
      <c r="BC1540" s="10"/>
      <c r="BD1540" s="10"/>
      <c r="BE1540" s="10"/>
    </row>
    <row r="1541" spans="1:73" s="11" customFormat="1" ht="11.25" hidden="1" x14ac:dyDescent="0.2">
      <c r="A1541" s="15">
        <v>52</v>
      </c>
      <c r="B1541" s="11" t="s">
        <v>237</v>
      </c>
      <c r="C1541" s="16">
        <v>42547</v>
      </c>
      <c r="D1541" s="3"/>
      <c r="E1541" s="4"/>
      <c r="F1541" s="3">
        <v>10.199999999999999</v>
      </c>
      <c r="G1541" s="7" t="s">
        <v>1</v>
      </c>
      <c r="H1541" s="17">
        <v>9.5999999999999992E-3</v>
      </c>
      <c r="I1541" s="4"/>
      <c r="J1541" s="4" t="s">
        <v>35</v>
      </c>
      <c r="K1541" s="4"/>
      <c r="L1541" s="4" t="str">
        <f>IF(K1541="","",IF(H1541="","",K1541/H1541))</f>
        <v/>
      </c>
      <c r="M1541" s="7"/>
      <c r="N1541" s="4"/>
      <c r="O1541" s="7"/>
      <c r="P1541" s="3"/>
      <c r="Q1541" s="4"/>
      <c r="R1541" s="3"/>
      <c r="S1541" s="4"/>
      <c r="T1541" s="8"/>
      <c r="U1541" s="8"/>
      <c r="V1541" s="4"/>
      <c r="W1541" s="4"/>
      <c r="X1541" s="4" t="str">
        <f>IF(T1541="","",IF(W1541="","",(T1541-U1541-V1541-W1541)))</f>
        <v/>
      </c>
      <c r="Y1541" s="9" t="str">
        <f>IF(U1541="","",U1541/$T1541)</f>
        <v/>
      </c>
      <c r="Z1541" s="9" t="str">
        <f>IF(V1541="","",V1541/$T1541)</f>
        <v/>
      </c>
      <c r="AA1541" s="9" t="str">
        <f>IF(W1541="","",W1541/$T1541)</f>
        <v/>
      </c>
      <c r="AB1541" s="9" t="str">
        <f>IF(X1541="","",X1541/$T1541)</f>
        <v/>
      </c>
      <c r="AC1541" s="9"/>
      <c r="AD1541" s="8"/>
      <c r="AE1541" s="10">
        <v>2016</v>
      </c>
      <c r="AF1541" s="7"/>
      <c r="AG1541" s="7">
        <v>11</v>
      </c>
      <c r="AH1541" s="12" t="s">
        <v>237</v>
      </c>
      <c r="AI1541" s="12"/>
      <c r="AJ1541" s="32">
        <f>IF(AE1541&lt;&gt;AE1540,"1",IF(C1541&gt;C1540,AJ1540+1,"1"))</f>
        <v>2</v>
      </c>
      <c r="AK1541" s="10">
        <f>IF(G1541="Top",AJ1541*1,IF(G1541="Bottom",AJ1541+10,""))</f>
        <v>12</v>
      </c>
      <c r="AL1541" s="11" t="s">
        <v>562</v>
      </c>
      <c r="AN1541" s="10"/>
      <c r="AO1541" s="10"/>
      <c r="AP1541" s="7"/>
      <c r="AQ1541" s="10"/>
      <c r="AR1541" s="10"/>
      <c r="AS1541" s="10"/>
      <c r="AT1541" s="10"/>
      <c r="AU1541" s="10"/>
      <c r="AV1541" s="10"/>
      <c r="AW1541" s="10"/>
      <c r="AX1541" s="10"/>
      <c r="AY1541" s="10"/>
      <c r="AZ1541" s="10"/>
      <c r="BA1541" s="10"/>
      <c r="BB1541" s="10"/>
      <c r="BC1541" s="10"/>
      <c r="BD1541" s="10"/>
      <c r="BE1541" s="10"/>
    </row>
    <row r="1542" spans="1:73" s="11" customFormat="1" ht="11.25" x14ac:dyDescent="0.2">
      <c r="A1542" s="15">
        <v>52</v>
      </c>
      <c r="B1542" s="11" t="s">
        <v>237</v>
      </c>
      <c r="C1542" s="16">
        <v>42547</v>
      </c>
      <c r="D1542" s="3">
        <v>11.7</v>
      </c>
      <c r="E1542" s="38">
        <v>5.05</v>
      </c>
      <c r="F1542" s="3">
        <v>1.5</v>
      </c>
      <c r="G1542" s="7" t="s">
        <v>4</v>
      </c>
      <c r="H1542" s="17">
        <v>6.4000000000000003E-3</v>
      </c>
      <c r="I1542" s="4" t="s">
        <v>35</v>
      </c>
      <c r="J1542" s="4" t="s">
        <v>35</v>
      </c>
      <c r="K1542" s="4">
        <v>0.378</v>
      </c>
      <c r="L1542" s="4">
        <f>IF(K1542="","",IF(H1542="","",K1542/H1542))</f>
        <v>59.0625</v>
      </c>
      <c r="M1542" s="7">
        <v>18</v>
      </c>
      <c r="N1542" s="4">
        <v>7.73</v>
      </c>
      <c r="O1542" s="7">
        <v>280.39999999999998</v>
      </c>
      <c r="P1542" s="3"/>
      <c r="Q1542" s="38">
        <v>6.3</v>
      </c>
      <c r="R1542" s="3"/>
      <c r="S1542" s="4">
        <v>0.15</v>
      </c>
      <c r="T1542" s="8">
        <v>0.19</v>
      </c>
      <c r="U1542" s="8">
        <v>0</v>
      </c>
      <c r="V1542" s="4">
        <v>0</v>
      </c>
      <c r="W1542" s="4">
        <v>0</v>
      </c>
      <c r="X1542" s="4">
        <f>IF(T1542="","",IF(W1542="","",(T1542-U1542-V1542-W1542)))</f>
        <v>0.19</v>
      </c>
      <c r="Y1542" s="9">
        <f>IF(U1542="","",U1542/$T1542)</f>
        <v>0</v>
      </c>
      <c r="Z1542" s="9">
        <f>IF(V1542="","",V1542/$T1542)</f>
        <v>0</v>
      </c>
      <c r="AA1542" s="9">
        <f>IF(W1542="","",W1542/$T1542)</f>
        <v>0</v>
      </c>
      <c r="AB1542" s="9">
        <f>IF(X1542="","",X1542/$T1542)</f>
        <v>1</v>
      </c>
      <c r="AC1542" s="9"/>
      <c r="AD1542" s="8"/>
      <c r="AE1542" s="10">
        <v>2016</v>
      </c>
      <c r="AF1542" s="7">
        <v>24</v>
      </c>
      <c r="AG1542" s="7">
        <v>24</v>
      </c>
      <c r="AH1542" s="12" t="s">
        <v>237</v>
      </c>
      <c r="AI1542" s="12"/>
      <c r="AJ1542" s="32" t="str">
        <f>IF(AE1542&lt;&gt;AE1541,"1",IF(C1542&gt;C1541,AJ1541+1,"1"))</f>
        <v>1</v>
      </c>
      <c r="AK1542" s="10">
        <f>IF(G1542="Top",AJ1542*1,IF(G1542="Bottom",AJ1542+10,""))</f>
        <v>1</v>
      </c>
      <c r="AL1542" s="11" t="s">
        <v>563</v>
      </c>
      <c r="AN1542" s="10"/>
      <c r="AO1542" s="10"/>
      <c r="AP1542" s="7"/>
      <c r="AQ1542" s="10"/>
      <c r="AR1542" s="10"/>
      <c r="AS1542" s="10"/>
      <c r="AT1542" s="10"/>
      <c r="AU1542" s="10"/>
      <c r="AV1542" s="10"/>
      <c r="AW1542" s="10"/>
      <c r="AX1542" s="10"/>
      <c r="AY1542" s="10"/>
      <c r="AZ1542" s="10"/>
      <c r="BA1542" s="10"/>
      <c r="BB1542" s="10"/>
      <c r="BC1542" s="10"/>
      <c r="BD1542" s="10"/>
      <c r="BE1542" s="10"/>
    </row>
    <row r="1543" spans="1:73" s="11" customFormat="1" ht="11.25" hidden="1" x14ac:dyDescent="0.2">
      <c r="A1543" s="15">
        <v>52</v>
      </c>
      <c r="B1543" s="11" t="s">
        <v>237</v>
      </c>
      <c r="C1543" s="16">
        <v>42561</v>
      </c>
      <c r="D1543" s="3"/>
      <c r="E1543" s="4"/>
      <c r="F1543" s="3">
        <v>10.3</v>
      </c>
      <c r="G1543" s="7" t="s">
        <v>1</v>
      </c>
      <c r="H1543" s="17">
        <v>2.3300000000000001E-2</v>
      </c>
      <c r="I1543" s="4"/>
      <c r="J1543" s="4">
        <v>0.22700000000000001</v>
      </c>
      <c r="K1543" s="4"/>
      <c r="L1543" s="4" t="str">
        <f>IF(K1543="","",IF(H1543="","",K1543/H1543))</f>
        <v/>
      </c>
      <c r="M1543" s="7"/>
      <c r="N1543" s="4"/>
      <c r="O1543" s="7"/>
      <c r="P1543" s="3"/>
      <c r="Q1543" s="4"/>
      <c r="R1543" s="3"/>
      <c r="S1543" s="4"/>
      <c r="T1543" s="8"/>
      <c r="U1543" s="8"/>
      <c r="V1543" s="4"/>
      <c r="W1543" s="4"/>
      <c r="X1543" s="4" t="str">
        <f>IF(T1543="","",IF(W1543="","",(T1543-U1543-V1543-W1543)))</f>
        <v/>
      </c>
      <c r="Y1543" s="9" t="str">
        <f>IF(U1543="","",U1543/$T1543)</f>
        <v/>
      </c>
      <c r="Z1543" s="9" t="str">
        <f>IF(V1543="","",V1543/$T1543)</f>
        <v/>
      </c>
      <c r="AA1543" s="9" t="str">
        <f>IF(W1543="","",W1543/$T1543)</f>
        <v/>
      </c>
      <c r="AB1543" s="9" t="str">
        <f>IF(X1543="","",X1543/$T1543)</f>
        <v/>
      </c>
      <c r="AC1543" s="9"/>
      <c r="AD1543" s="8"/>
      <c r="AE1543" s="10">
        <v>2016</v>
      </c>
      <c r="AF1543" s="7"/>
      <c r="AG1543" s="7">
        <v>11</v>
      </c>
      <c r="AH1543" s="12" t="s">
        <v>237</v>
      </c>
      <c r="AI1543" s="12"/>
      <c r="AJ1543" s="32">
        <f>IF(AE1543&lt;&gt;AE1542,"1",IF(C1543&gt;C1542,AJ1542+1,"1"))</f>
        <v>2</v>
      </c>
      <c r="AK1543" s="10">
        <f>IF(G1543="Top",AJ1543*1,IF(G1543="Bottom",AJ1543+10,""))</f>
        <v>12</v>
      </c>
      <c r="AL1543" s="11" t="s">
        <v>806</v>
      </c>
      <c r="AN1543" s="10"/>
      <c r="AO1543" s="10"/>
      <c r="AP1543" s="7"/>
      <c r="AQ1543" s="10"/>
      <c r="AR1543" s="10"/>
      <c r="AS1543" s="10"/>
      <c r="AT1543" s="10"/>
      <c r="AU1543" s="10"/>
      <c r="AV1543" s="10"/>
      <c r="AW1543" s="10"/>
      <c r="AX1543" s="10"/>
      <c r="AY1543" s="10"/>
      <c r="AZ1543" s="10"/>
      <c r="BA1543" s="10"/>
      <c r="BB1543" s="10"/>
      <c r="BC1543" s="10"/>
      <c r="BD1543" s="10"/>
      <c r="BE1543" s="10"/>
    </row>
    <row r="1544" spans="1:73" s="11" customFormat="1" ht="11.25" x14ac:dyDescent="0.2">
      <c r="A1544" s="15">
        <v>52</v>
      </c>
      <c r="B1544" s="11" t="s">
        <v>237</v>
      </c>
      <c r="C1544" s="16">
        <v>42561</v>
      </c>
      <c r="D1544" s="3">
        <v>11.8</v>
      </c>
      <c r="E1544" s="38">
        <v>3.3</v>
      </c>
      <c r="F1544" s="3">
        <v>1.5</v>
      </c>
      <c r="G1544" s="7" t="s">
        <v>4</v>
      </c>
      <c r="H1544" s="17">
        <v>8.6999999999999994E-3</v>
      </c>
      <c r="I1544" s="4">
        <v>0.01</v>
      </c>
      <c r="J1544" s="4">
        <v>8.5999999999999993E-2</v>
      </c>
      <c r="K1544" s="4">
        <v>0.27600000000000002</v>
      </c>
      <c r="L1544" s="4">
        <f>IF(K1544="","",IF(H1544="","",K1544/H1544))</f>
        <v>31.724137931034488</v>
      </c>
      <c r="M1544" s="7">
        <v>15</v>
      </c>
      <c r="N1544" s="4">
        <v>7.42</v>
      </c>
      <c r="O1544" s="7">
        <v>271.39999999999998</v>
      </c>
      <c r="P1544" s="3"/>
      <c r="Q1544" s="38">
        <v>2</v>
      </c>
      <c r="R1544" s="3">
        <v>32.4</v>
      </c>
      <c r="S1544" s="4">
        <v>0.15</v>
      </c>
      <c r="T1544" s="8"/>
      <c r="U1544" s="8" t="s">
        <v>104</v>
      </c>
      <c r="V1544" s="4" t="s">
        <v>104</v>
      </c>
      <c r="W1544" s="4" t="s">
        <v>104</v>
      </c>
      <c r="X1544" s="4" t="str">
        <f>IF(T1544="","",IF(W1544="","",(T1544-U1544-V1544-W1544)))</f>
        <v/>
      </c>
      <c r="Y1544" s="9" t="e">
        <f>IF(U1544="","",U1544/$T1544)</f>
        <v>#VALUE!</v>
      </c>
      <c r="Z1544" s="9" t="e">
        <f>IF(V1544="","",V1544/$T1544)</f>
        <v>#VALUE!</v>
      </c>
      <c r="AA1544" s="9" t="e">
        <f>IF(W1544="","",W1544/$T1544)</f>
        <v>#VALUE!</v>
      </c>
      <c r="AB1544" s="9" t="str">
        <f>IF(X1544="","",X1544/$T1544)</f>
        <v/>
      </c>
      <c r="AC1544" s="9"/>
      <c r="AD1544" s="8"/>
      <c r="AE1544" s="10">
        <v>2016</v>
      </c>
      <c r="AF1544" s="7">
        <v>19</v>
      </c>
      <c r="AG1544" s="7">
        <v>24</v>
      </c>
      <c r="AH1544" s="12" t="s">
        <v>237</v>
      </c>
      <c r="AI1544" s="12"/>
      <c r="AJ1544" s="32" t="str">
        <f>IF(AE1544&lt;&gt;AE1543,"1",IF(C1544&gt;C1543,AJ1543+1,"1"))</f>
        <v>1</v>
      </c>
      <c r="AK1544" s="10">
        <f>IF(G1544="Top",AJ1544*1,IF(G1544="Bottom",AJ1544+10,""))</f>
        <v>1</v>
      </c>
      <c r="AL1544" s="11" t="s">
        <v>807</v>
      </c>
      <c r="AN1544" s="10"/>
      <c r="AO1544" s="10"/>
      <c r="AP1544" s="7"/>
      <c r="AQ1544" s="10"/>
      <c r="AR1544" s="10"/>
      <c r="AS1544" s="10"/>
      <c r="AT1544" s="10"/>
      <c r="AU1544" s="10"/>
      <c r="AV1544" s="10"/>
      <c r="AW1544" s="10"/>
      <c r="AX1544" s="10"/>
      <c r="AY1544" s="10"/>
      <c r="AZ1544" s="10"/>
      <c r="BA1544" s="10"/>
      <c r="BB1544" s="10"/>
      <c r="BC1544" s="10"/>
      <c r="BD1544" s="10"/>
      <c r="BE1544" s="10"/>
    </row>
    <row r="1545" spans="1:73" s="11" customFormat="1" ht="11.25" hidden="1" x14ac:dyDescent="0.2">
      <c r="A1545" s="15">
        <v>52</v>
      </c>
      <c r="B1545" s="11" t="s">
        <v>237</v>
      </c>
      <c r="C1545" s="16">
        <v>42575</v>
      </c>
      <c r="D1545" s="3"/>
      <c r="E1545" s="4"/>
      <c r="F1545" s="3">
        <v>9.9</v>
      </c>
      <c r="G1545" s="7" t="s">
        <v>1</v>
      </c>
      <c r="H1545" s="17">
        <v>6.0999999999999995E-3</v>
      </c>
      <c r="I1545" s="4"/>
      <c r="J1545" s="4" t="s">
        <v>35</v>
      </c>
      <c r="K1545" s="4"/>
      <c r="L1545" s="4" t="str">
        <f>IF(K1545="","",IF(H1545="","",K1545/H1545))</f>
        <v/>
      </c>
      <c r="M1545" s="7"/>
      <c r="N1545" s="4"/>
      <c r="O1545" s="7"/>
      <c r="P1545" s="3"/>
      <c r="Q1545" s="4"/>
      <c r="R1545" s="3"/>
      <c r="S1545" s="4"/>
      <c r="T1545" s="8"/>
      <c r="U1545" s="8"/>
      <c r="V1545" s="4"/>
      <c r="W1545" s="4"/>
      <c r="X1545" s="4" t="str">
        <f>IF(T1545="","",IF(W1545="","",(T1545-U1545-V1545-W1545)))</f>
        <v/>
      </c>
      <c r="Y1545" s="9" t="str">
        <f>IF(U1545="","",U1545/$T1545)</f>
        <v/>
      </c>
      <c r="Z1545" s="9" t="str">
        <f>IF(V1545="","",V1545/$T1545)</f>
        <v/>
      </c>
      <c r="AA1545" s="9" t="str">
        <f>IF(W1545="","",W1545/$T1545)</f>
        <v/>
      </c>
      <c r="AB1545" s="9" t="str">
        <f>IF(X1545="","",X1545/$T1545)</f>
        <v/>
      </c>
      <c r="AC1545" s="9"/>
      <c r="AD1545" s="8"/>
      <c r="AE1545" s="10">
        <v>2016</v>
      </c>
      <c r="AF1545" s="7"/>
      <c r="AG1545" s="7">
        <v>12</v>
      </c>
      <c r="AH1545" s="12" t="s">
        <v>237</v>
      </c>
      <c r="AI1545" s="12"/>
      <c r="AJ1545" s="32">
        <f>IF(AE1545&lt;&gt;AE1544,"1",IF(C1545&gt;C1544,AJ1544+1,"1"))</f>
        <v>2</v>
      </c>
      <c r="AK1545" s="10">
        <f>IF(G1545="Top",AJ1545*1,IF(G1545="Bottom",AJ1545+10,""))</f>
        <v>12</v>
      </c>
      <c r="AL1545" s="11" t="s">
        <v>1080</v>
      </c>
      <c r="AN1545" s="10"/>
      <c r="AO1545" s="10"/>
      <c r="AP1545" s="7"/>
      <c r="AQ1545" s="10"/>
      <c r="AR1545" s="10"/>
      <c r="AS1545" s="10"/>
      <c r="AT1545" s="10"/>
      <c r="AU1545" s="10"/>
      <c r="AV1545" s="10"/>
      <c r="AW1545" s="10"/>
      <c r="AX1545" s="10"/>
      <c r="AY1545" s="10"/>
      <c r="AZ1545" s="10"/>
      <c r="BA1545" s="10"/>
      <c r="BB1545" s="10"/>
      <c r="BC1545" s="10"/>
      <c r="BD1545" s="10"/>
      <c r="BE1545" s="10"/>
    </row>
    <row r="1546" spans="1:73" s="11" customFormat="1" ht="11.25" x14ac:dyDescent="0.2">
      <c r="A1546" s="15">
        <v>52</v>
      </c>
      <c r="B1546" s="11" t="s">
        <v>237</v>
      </c>
      <c r="C1546" s="16">
        <v>42575</v>
      </c>
      <c r="D1546" s="3">
        <v>11.4</v>
      </c>
      <c r="E1546" s="38">
        <v>3.15</v>
      </c>
      <c r="F1546" s="3">
        <v>1.5</v>
      </c>
      <c r="G1546" s="7" t="s">
        <v>4</v>
      </c>
      <c r="H1546" s="17">
        <v>8.4000000000000012E-3</v>
      </c>
      <c r="I1546" s="4" t="s">
        <v>35</v>
      </c>
      <c r="J1546" s="4" t="s">
        <v>35</v>
      </c>
      <c r="K1546" s="4">
        <v>0.245</v>
      </c>
      <c r="L1546" s="4">
        <f>IF(K1546="","",IF(H1546="","",K1546/H1546))</f>
        <v>29.166666666666661</v>
      </c>
      <c r="M1546" s="7">
        <v>10</v>
      </c>
      <c r="N1546" s="4">
        <v>7.6</v>
      </c>
      <c r="O1546" s="7">
        <v>291.39999999999998</v>
      </c>
      <c r="P1546" s="3"/>
      <c r="Q1546" s="38">
        <v>0.9</v>
      </c>
      <c r="R1546" s="3"/>
      <c r="S1546" s="4">
        <v>0.15</v>
      </c>
      <c r="T1546" s="8">
        <v>0.28000000000000003</v>
      </c>
      <c r="U1546" s="8">
        <v>0</v>
      </c>
      <c r="V1546" s="4">
        <v>0</v>
      </c>
      <c r="W1546" s="4">
        <v>0.22</v>
      </c>
      <c r="X1546" s="4">
        <f>IF(T1546="","",IF(W1546="","",(T1546-U1546-V1546-W1546)))</f>
        <v>6.0000000000000026E-2</v>
      </c>
      <c r="Y1546" s="9">
        <f>IF(U1546="","",U1546/$T1546)</f>
        <v>0</v>
      </c>
      <c r="Z1546" s="9">
        <f>IF(V1546="","",V1546/$T1546)</f>
        <v>0</v>
      </c>
      <c r="AA1546" s="9">
        <f>IF(W1546="","",W1546/$T1546)</f>
        <v>0.7857142857142857</v>
      </c>
      <c r="AB1546" s="9">
        <f>IF(X1546="","",X1546/$T1546)</f>
        <v>0.21428571428571436</v>
      </c>
      <c r="AC1546" s="9"/>
      <c r="AD1546" s="8"/>
      <c r="AE1546" s="10">
        <v>2016</v>
      </c>
      <c r="AF1546" s="7">
        <v>24</v>
      </c>
      <c r="AG1546" s="7">
        <v>26</v>
      </c>
      <c r="AH1546" s="12" t="s">
        <v>237</v>
      </c>
      <c r="AI1546" s="12"/>
      <c r="AJ1546" s="32" t="str">
        <f>IF(AE1546&lt;&gt;AE1545,"1",IF(C1546&gt;C1545,AJ1545+1,"1"))</f>
        <v>1</v>
      </c>
      <c r="AK1546" s="10">
        <f>IF(G1546="Top",AJ1546*1,IF(G1546="Bottom",AJ1546+10,""))</f>
        <v>1</v>
      </c>
      <c r="AL1546" s="11" t="s">
        <v>1081</v>
      </c>
      <c r="AN1546" s="10"/>
      <c r="AO1546" s="10"/>
      <c r="AP1546" s="7"/>
      <c r="AQ1546" s="10"/>
      <c r="AR1546" s="10"/>
      <c r="AS1546" s="10"/>
      <c r="AT1546" s="10"/>
      <c r="AU1546" s="10"/>
      <c r="AV1546" s="10"/>
      <c r="AW1546" s="10"/>
      <c r="AX1546" s="10"/>
      <c r="AY1546" s="10"/>
      <c r="AZ1546" s="10"/>
      <c r="BA1546" s="10"/>
      <c r="BB1546" s="10"/>
      <c r="BC1546" s="10"/>
      <c r="BD1546" s="10"/>
      <c r="BE1546" s="10"/>
    </row>
    <row r="1547" spans="1:73" s="11" customFormat="1" ht="11.25" hidden="1" x14ac:dyDescent="0.2">
      <c r="A1547" s="15">
        <v>52</v>
      </c>
      <c r="B1547" s="11" t="s">
        <v>237</v>
      </c>
      <c r="C1547" s="16">
        <v>42589</v>
      </c>
      <c r="D1547" s="3"/>
      <c r="E1547" s="4"/>
      <c r="F1547" s="3">
        <v>9.8000000000000007</v>
      </c>
      <c r="G1547" s="7" t="s">
        <v>1</v>
      </c>
      <c r="H1547" s="17">
        <v>1.54E-2</v>
      </c>
      <c r="I1547" s="4"/>
      <c r="J1547" s="4">
        <v>0.06</v>
      </c>
      <c r="K1547" s="4"/>
      <c r="L1547" s="4" t="str">
        <f>IF(K1547="","",IF(H1547="","",K1547/H1547))</f>
        <v/>
      </c>
      <c r="M1547" s="7"/>
      <c r="N1547" s="4"/>
      <c r="O1547" s="7"/>
      <c r="P1547" s="3"/>
      <c r="Q1547" s="4"/>
      <c r="R1547" s="3"/>
      <c r="S1547" s="4"/>
      <c r="T1547" s="8"/>
      <c r="U1547" s="8"/>
      <c r="V1547" s="4"/>
      <c r="W1547" s="4"/>
      <c r="X1547" s="4" t="str">
        <f>IF(T1547="","",IF(W1547="","",(T1547-U1547-V1547-W1547)))</f>
        <v/>
      </c>
      <c r="Y1547" s="9" t="str">
        <f>IF(U1547="","",U1547/$T1547)</f>
        <v/>
      </c>
      <c r="Z1547" s="9" t="str">
        <f>IF(V1547="","",V1547/$T1547)</f>
        <v/>
      </c>
      <c r="AA1547" s="9" t="str">
        <f>IF(W1547="","",W1547/$T1547)</f>
        <v/>
      </c>
      <c r="AB1547" s="9" t="str">
        <f>IF(X1547="","",X1547/$T1547)</f>
        <v/>
      </c>
      <c r="AC1547" s="9"/>
      <c r="AD1547" s="8"/>
      <c r="AE1547" s="10">
        <v>2016</v>
      </c>
      <c r="AF1547" s="7"/>
      <c r="AG1547" s="7">
        <v>12</v>
      </c>
      <c r="AH1547" s="12" t="s">
        <v>237</v>
      </c>
      <c r="AI1547" s="12"/>
      <c r="AJ1547" s="32">
        <f>IF(AE1547&lt;&gt;AE1546,"1",IF(C1547&gt;C1546,AJ1546+1,"1"))</f>
        <v>2</v>
      </c>
      <c r="AK1547" s="10">
        <f>IF(G1547="Top",AJ1547*1,IF(G1547="Bottom",AJ1547+10,""))</f>
        <v>12</v>
      </c>
      <c r="AL1547" s="11" t="s">
        <v>1355</v>
      </c>
      <c r="AN1547" s="10"/>
      <c r="AO1547" s="10"/>
      <c r="AP1547" s="7"/>
      <c r="AQ1547" s="10"/>
      <c r="AR1547" s="10"/>
      <c r="AS1547" s="10"/>
      <c r="AT1547" s="10"/>
      <c r="AU1547" s="10"/>
      <c r="AV1547" s="10"/>
      <c r="AW1547" s="10"/>
      <c r="AX1547" s="10"/>
      <c r="AY1547" s="10"/>
      <c r="AZ1547" s="10"/>
      <c r="BA1547" s="10"/>
      <c r="BB1547" s="10"/>
      <c r="BC1547" s="10"/>
      <c r="BD1547" s="10"/>
      <c r="BE1547" s="10"/>
    </row>
    <row r="1548" spans="1:73" s="11" customFormat="1" ht="11.25" x14ac:dyDescent="0.2">
      <c r="A1548" s="15">
        <v>52</v>
      </c>
      <c r="B1548" s="11" t="s">
        <v>237</v>
      </c>
      <c r="C1548" s="16">
        <v>42589</v>
      </c>
      <c r="D1548" s="3">
        <v>11.3</v>
      </c>
      <c r="E1548" s="38">
        <v>3.9</v>
      </c>
      <c r="F1548" s="3">
        <v>1.5</v>
      </c>
      <c r="G1548" s="7" t="s">
        <v>4</v>
      </c>
      <c r="H1548" s="17">
        <v>8.3000000000000001E-3</v>
      </c>
      <c r="I1548" s="4">
        <v>1.0999999999999999E-2</v>
      </c>
      <c r="J1548" s="4">
        <v>5.1999999999999998E-2</v>
      </c>
      <c r="K1548" s="4">
        <v>0.19500000000000001</v>
      </c>
      <c r="L1548" s="4">
        <f>IF(K1548="","",IF(H1548="","",K1548/H1548))</f>
        <v>23.493975903614459</v>
      </c>
      <c r="M1548" s="7">
        <v>16</v>
      </c>
      <c r="N1548" s="4">
        <v>7.75</v>
      </c>
      <c r="O1548" s="7">
        <v>271.89999999999998</v>
      </c>
      <c r="P1548" s="3">
        <v>26.6</v>
      </c>
      <c r="Q1548" s="38">
        <v>1.8</v>
      </c>
      <c r="R1548" s="3"/>
      <c r="S1548" s="4">
        <v>0.15</v>
      </c>
      <c r="T1548" s="8">
        <v>0.43</v>
      </c>
      <c r="U1548" s="8">
        <v>0</v>
      </c>
      <c r="V1548" s="4">
        <v>0.22</v>
      </c>
      <c r="W1548" s="4">
        <v>0.21</v>
      </c>
      <c r="X1548" s="4">
        <f>IF(T1548="","",IF(W1548="","",(T1548-U1548-V1548-W1548)))</f>
        <v>0</v>
      </c>
      <c r="Y1548" s="9">
        <f>IF(U1548="","",U1548/$T1548)</f>
        <v>0</v>
      </c>
      <c r="Z1548" s="9">
        <f>IF(V1548="","",V1548/$T1548)</f>
        <v>0.51162790697674421</v>
      </c>
      <c r="AA1548" s="9">
        <f>IF(W1548="","",W1548/$T1548)</f>
        <v>0.48837209302325579</v>
      </c>
      <c r="AB1548" s="9">
        <f>IF(X1548="","",X1548/$T1548)</f>
        <v>0</v>
      </c>
      <c r="AC1548" s="9"/>
      <c r="AD1548" s="8"/>
      <c r="AE1548" s="10">
        <v>2016</v>
      </c>
      <c r="AF1548" s="7">
        <v>23</v>
      </c>
      <c r="AG1548" s="7">
        <v>25</v>
      </c>
      <c r="AH1548" s="12" t="s">
        <v>237</v>
      </c>
      <c r="AI1548" s="12"/>
      <c r="AJ1548" s="32" t="str">
        <f>IF(AE1548&lt;&gt;AE1547,"1",IF(C1548&gt;C1547,AJ1547+1,"1"))</f>
        <v>1</v>
      </c>
      <c r="AK1548" s="10">
        <f>IF(G1548="Top",AJ1548*1,IF(G1548="Bottom",AJ1548+10,""))</f>
        <v>1</v>
      </c>
      <c r="AL1548" s="11" t="s">
        <v>1356</v>
      </c>
      <c r="AN1548" s="10"/>
      <c r="AO1548" s="10"/>
      <c r="AP1548" s="7"/>
      <c r="AQ1548" s="10"/>
      <c r="AR1548" s="10"/>
      <c r="AS1548" s="10"/>
      <c r="AT1548" s="10"/>
      <c r="AU1548" s="10"/>
      <c r="AV1548" s="10"/>
      <c r="AW1548" s="10"/>
      <c r="AX1548" s="10"/>
      <c r="AY1548" s="10"/>
      <c r="AZ1548" s="10"/>
      <c r="BA1548" s="10"/>
      <c r="BB1548" s="10"/>
      <c r="BC1548" s="10"/>
      <c r="BD1548" s="10"/>
      <c r="BE1548" s="10"/>
    </row>
    <row r="1549" spans="1:73" s="11" customFormat="1" ht="11.25" hidden="1" x14ac:dyDescent="0.2">
      <c r="A1549" s="15">
        <v>52</v>
      </c>
      <c r="B1549" s="11" t="s">
        <v>237</v>
      </c>
      <c r="C1549" s="16">
        <v>42603</v>
      </c>
      <c r="D1549" s="3"/>
      <c r="E1549" s="4"/>
      <c r="F1549" s="3">
        <v>9.6999999999999993</v>
      </c>
      <c r="G1549" s="7" t="s">
        <v>1</v>
      </c>
      <c r="H1549" s="17">
        <v>1.2699999999999999E-2</v>
      </c>
      <c r="I1549" s="4"/>
      <c r="J1549" s="4" t="s">
        <v>35</v>
      </c>
      <c r="K1549" s="4"/>
      <c r="L1549" s="4" t="str">
        <f>IF(K1549="","",IF(H1549="","",K1549/H1549))</f>
        <v/>
      </c>
      <c r="M1549" s="7"/>
      <c r="N1549" s="4"/>
      <c r="O1549" s="7"/>
      <c r="P1549" s="3"/>
      <c r="Q1549" s="4"/>
      <c r="R1549" s="3"/>
      <c r="S1549" s="4"/>
      <c r="T1549" s="8"/>
      <c r="U1549" s="8"/>
      <c r="V1549" s="4"/>
      <c r="W1549" s="4"/>
      <c r="X1549" s="4" t="str">
        <f>IF(T1549="","",IF(W1549="","",(T1549-U1549-V1549-W1549)))</f>
        <v/>
      </c>
      <c r="Y1549" s="9" t="str">
        <f>IF(U1549="","",U1549/$T1549)</f>
        <v/>
      </c>
      <c r="Z1549" s="9" t="str">
        <f>IF(V1549="","",V1549/$T1549)</f>
        <v/>
      </c>
      <c r="AA1549" s="9" t="str">
        <f>IF(W1549="","",W1549/$T1549)</f>
        <v/>
      </c>
      <c r="AB1549" s="9" t="str">
        <f>IF(X1549="","",X1549/$T1549)</f>
        <v/>
      </c>
      <c r="AC1549" s="9"/>
      <c r="AD1549" s="8"/>
      <c r="AE1549" s="10">
        <v>2016</v>
      </c>
      <c r="AF1549" s="7"/>
      <c r="AG1549" s="7">
        <v>12</v>
      </c>
      <c r="AH1549" s="12" t="s">
        <v>237</v>
      </c>
      <c r="AI1549" s="12"/>
      <c r="AJ1549" s="32">
        <f>IF(AE1549&lt;&gt;AE1548,"1",IF(C1549&gt;C1548,AJ1548+1,"1"))</f>
        <v>2</v>
      </c>
      <c r="AK1549" s="10">
        <f>IF(G1549="Top",AJ1549*1,IF(G1549="Bottom",AJ1549+10,""))</f>
        <v>12</v>
      </c>
      <c r="AL1549" s="11" t="s">
        <v>1633</v>
      </c>
      <c r="AN1549" s="10"/>
      <c r="AO1549" s="10"/>
      <c r="AP1549" s="7"/>
      <c r="AQ1549" s="10"/>
      <c r="AR1549" s="10"/>
      <c r="AS1549" s="10"/>
      <c r="AT1549" s="10"/>
      <c r="AU1549" s="10"/>
      <c r="AV1549" s="10"/>
      <c r="AW1549" s="10"/>
      <c r="AX1549" s="10"/>
      <c r="AY1549" s="10"/>
      <c r="AZ1549" s="10"/>
      <c r="BA1549" s="10"/>
      <c r="BB1549" s="10"/>
      <c r="BC1549" s="10"/>
      <c r="BD1549" s="10"/>
      <c r="BE1549" s="10"/>
    </row>
    <row r="1550" spans="1:73" s="11" customFormat="1" ht="11.25" x14ac:dyDescent="0.2">
      <c r="A1550" s="15">
        <v>52</v>
      </c>
      <c r="B1550" s="11" t="s">
        <v>237</v>
      </c>
      <c r="C1550" s="16">
        <v>42603</v>
      </c>
      <c r="D1550" s="3">
        <v>11.2</v>
      </c>
      <c r="E1550" s="38">
        <v>6.05</v>
      </c>
      <c r="F1550" s="3">
        <v>1.5</v>
      </c>
      <c r="G1550" s="7" t="s">
        <v>4</v>
      </c>
      <c r="H1550" s="17">
        <v>8.8000000000000005E-3</v>
      </c>
      <c r="I1550" s="4" t="s">
        <v>35</v>
      </c>
      <c r="J1550" s="4" t="s">
        <v>35</v>
      </c>
      <c r="K1550" s="4">
        <v>0.26800000000000002</v>
      </c>
      <c r="L1550" s="4">
        <f>IF(K1550="","",IF(H1550="","",K1550/H1550))</f>
        <v>30.454545454545453</v>
      </c>
      <c r="M1550" s="7">
        <v>19</v>
      </c>
      <c r="N1550" s="4">
        <v>7.78</v>
      </c>
      <c r="O1550" s="7">
        <v>276.3</v>
      </c>
      <c r="P1550" s="3"/>
      <c r="Q1550" s="38">
        <v>17.5</v>
      </c>
      <c r="R1550" s="3"/>
      <c r="S1550" s="4">
        <v>0.15</v>
      </c>
      <c r="T1550" s="8">
        <v>1.74</v>
      </c>
      <c r="U1550" s="8">
        <v>0.57999999999999996</v>
      </c>
      <c r="V1550" s="4">
        <v>0.18</v>
      </c>
      <c r="W1550" s="4">
        <v>0</v>
      </c>
      <c r="X1550" s="4">
        <f>IF(T1550="","",IF(W1550="","",(T1550-U1550-V1550-W1550)))</f>
        <v>0.9800000000000002</v>
      </c>
      <c r="Y1550" s="9">
        <f>IF(U1550="","",U1550/$T1550)</f>
        <v>0.33333333333333331</v>
      </c>
      <c r="Z1550" s="9">
        <f>IF(V1550="","",V1550/$T1550)</f>
        <v>0.10344827586206896</v>
      </c>
      <c r="AA1550" s="9">
        <f>IF(W1550="","",W1550/$T1550)</f>
        <v>0</v>
      </c>
      <c r="AB1550" s="9">
        <f>IF(X1550="","",X1550/$T1550)</f>
        <v>0.56321839080459779</v>
      </c>
      <c r="AC1550" s="9"/>
      <c r="AD1550" s="8"/>
      <c r="AE1550" s="10">
        <v>2016</v>
      </c>
      <c r="AF1550" s="7">
        <v>23</v>
      </c>
      <c r="AG1550" s="7">
        <v>25</v>
      </c>
      <c r="AH1550" s="12" t="s">
        <v>237</v>
      </c>
      <c r="AI1550" s="12"/>
      <c r="AJ1550" s="32" t="str">
        <f>IF(AE1550&lt;&gt;AE1549,"1",IF(C1550&gt;C1549,AJ1549+1,"1"))</f>
        <v>1</v>
      </c>
      <c r="AK1550" s="10">
        <f>IF(G1550="Top",AJ1550*1,IF(G1550="Bottom",AJ1550+10,""))</f>
        <v>1</v>
      </c>
      <c r="AL1550" s="11" t="s">
        <v>1634</v>
      </c>
      <c r="AN1550" s="10"/>
      <c r="AO1550" s="10"/>
      <c r="AP1550" s="7"/>
      <c r="AQ1550" s="10"/>
      <c r="AR1550" s="10"/>
      <c r="AS1550" s="10"/>
      <c r="AT1550" s="10"/>
      <c r="AU1550" s="10"/>
      <c r="AV1550" s="10"/>
      <c r="AW1550" s="10"/>
      <c r="AX1550" s="10"/>
      <c r="AY1550" s="10"/>
      <c r="AZ1550" s="10"/>
      <c r="BA1550" s="10"/>
      <c r="BB1550" s="10"/>
      <c r="BC1550" s="10"/>
      <c r="BD1550" s="10"/>
      <c r="BE1550" s="10"/>
    </row>
    <row r="1551" spans="1:73" s="11" customFormat="1" ht="11.25" hidden="1" x14ac:dyDescent="0.2">
      <c r="A1551" s="15">
        <v>52</v>
      </c>
      <c r="B1551" s="11" t="s">
        <v>237</v>
      </c>
      <c r="C1551" s="16">
        <v>42619</v>
      </c>
      <c r="D1551" s="3"/>
      <c r="E1551" s="4"/>
      <c r="F1551" s="3">
        <v>10</v>
      </c>
      <c r="G1551" s="7" t="s">
        <v>1</v>
      </c>
      <c r="H1551" s="17">
        <v>5.9000000000000007E-3</v>
      </c>
      <c r="I1551" s="4"/>
      <c r="J1551" s="4">
        <v>1.6E-2</v>
      </c>
      <c r="K1551" s="4"/>
      <c r="L1551" s="4" t="str">
        <f>IF(K1551="","",IF(H1551="","",K1551/H1551))</f>
        <v/>
      </c>
      <c r="M1551" s="7"/>
      <c r="N1551" s="4"/>
      <c r="O1551" s="7"/>
      <c r="P1551" s="3"/>
      <c r="Q1551" s="4"/>
      <c r="R1551" s="3"/>
      <c r="S1551" s="4"/>
      <c r="T1551" s="8"/>
      <c r="U1551" s="8"/>
      <c r="V1551" s="4"/>
      <c r="W1551" s="4"/>
      <c r="X1551" s="4" t="str">
        <f>IF(T1551="","",IF(W1551="","",(T1551-U1551-V1551-W1551)))</f>
        <v/>
      </c>
      <c r="Y1551" s="9" t="str">
        <f>IF(U1551="","",U1551/$T1551)</f>
        <v/>
      </c>
      <c r="Z1551" s="9" t="str">
        <f>IF(V1551="","",V1551/$T1551)</f>
        <v/>
      </c>
      <c r="AA1551" s="9" t="str">
        <f>IF(W1551="","",W1551/$T1551)</f>
        <v/>
      </c>
      <c r="AB1551" s="9" t="str">
        <f>IF(X1551="","",X1551/$T1551)</f>
        <v/>
      </c>
      <c r="AC1551" s="9"/>
      <c r="AD1551" s="8"/>
      <c r="AE1551" s="10">
        <v>2016</v>
      </c>
      <c r="AF1551" s="7"/>
      <c r="AG1551" s="7">
        <v>14</v>
      </c>
      <c r="AH1551" s="12" t="s">
        <v>237</v>
      </c>
      <c r="AI1551" s="12"/>
      <c r="AJ1551" s="32">
        <f>IF(AE1551&lt;&gt;AE1550,"1",IF(C1551&gt;C1550,AJ1550+1,"1"))</f>
        <v>2</v>
      </c>
      <c r="AK1551" s="10">
        <f>IF(G1551="Top",AJ1551*1,IF(G1551="Bottom",AJ1551+10,""))</f>
        <v>12</v>
      </c>
      <c r="AL1551" s="11" t="s">
        <v>1998</v>
      </c>
      <c r="AN1551" s="10"/>
      <c r="AO1551" s="10"/>
      <c r="AP1551" s="7"/>
      <c r="AQ1551" s="10"/>
      <c r="AR1551" s="10"/>
      <c r="AS1551" s="10"/>
      <c r="AT1551" s="10"/>
      <c r="AU1551" s="10"/>
      <c r="AV1551" s="10"/>
      <c r="AW1551" s="10"/>
      <c r="AX1551" s="10"/>
      <c r="AY1551" s="10"/>
      <c r="AZ1551" s="10"/>
      <c r="BA1551" s="10"/>
      <c r="BB1551" s="10"/>
      <c r="BC1551" s="10"/>
      <c r="BD1551" s="10"/>
      <c r="BE1551" s="10"/>
    </row>
    <row r="1552" spans="1:73" s="11" customFormat="1" ht="11.25" x14ac:dyDescent="0.2">
      <c r="A1552" s="15">
        <v>52</v>
      </c>
      <c r="B1552" s="11" t="s">
        <v>237</v>
      </c>
      <c r="C1552" s="16">
        <v>42619</v>
      </c>
      <c r="D1552" s="3">
        <v>11.6</v>
      </c>
      <c r="E1552" s="38">
        <v>4.4000000000000004</v>
      </c>
      <c r="F1552" s="3">
        <v>1.5</v>
      </c>
      <c r="G1552" s="7" t="s">
        <v>4</v>
      </c>
      <c r="H1552" s="17">
        <v>7.0000000000000001E-3</v>
      </c>
      <c r="I1552" s="4">
        <v>8.0000000000000002E-3</v>
      </c>
      <c r="J1552" s="4">
        <v>7.4999999999999997E-3</v>
      </c>
      <c r="K1552" s="4">
        <v>0.27400000000000002</v>
      </c>
      <c r="L1552" s="4">
        <f>IF(K1552="","",IF(H1552="","",K1552/H1552))</f>
        <v>39.142857142857146</v>
      </c>
      <c r="M1552" s="7">
        <v>14</v>
      </c>
      <c r="N1552" s="4">
        <v>7.83</v>
      </c>
      <c r="O1552" s="7">
        <v>291.10000000000002</v>
      </c>
      <c r="P1552" s="3"/>
      <c r="Q1552" s="38">
        <v>1.3</v>
      </c>
      <c r="R1552" s="3">
        <v>38.200000000000003</v>
      </c>
      <c r="S1552" s="4">
        <v>0.15</v>
      </c>
      <c r="T1552" s="8">
        <v>1.24</v>
      </c>
      <c r="U1552" s="8">
        <v>0</v>
      </c>
      <c r="V1552" s="4">
        <v>0.21</v>
      </c>
      <c r="W1552" s="4">
        <v>7.0000000000000007E-2</v>
      </c>
      <c r="X1552" s="4">
        <f>IF(T1552="","",IF(W1552="","",(T1552-U1552-V1552-W1552)))</f>
        <v>0.96</v>
      </c>
      <c r="Y1552" s="9">
        <f>IF(U1552="","",U1552/$T1552)</f>
        <v>0</v>
      </c>
      <c r="Z1552" s="9">
        <f>IF(V1552="","",V1552/$T1552)</f>
        <v>0.16935483870967741</v>
      </c>
      <c r="AA1552" s="9">
        <f>IF(W1552="","",W1552/$T1552)</f>
        <v>5.6451612903225812E-2</v>
      </c>
      <c r="AB1552" s="9">
        <f>IF(X1552="","",X1552/$T1552)</f>
        <v>0.77419354838709675</v>
      </c>
      <c r="AC1552" s="9"/>
      <c r="AD1552" s="8"/>
      <c r="AE1552" s="10">
        <v>2016</v>
      </c>
      <c r="AF1552" s="7">
        <v>22</v>
      </c>
      <c r="AG1552" s="7">
        <v>23</v>
      </c>
      <c r="AH1552" s="12" t="s">
        <v>237</v>
      </c>
      <c r="AI1552" s="12"/>
      <c r="AJ1552" s="32" t="str">
        <f>IF(AE1552&lt;&gt;AE1551,"1",IF(C1552&gt;C1551,AJ1551+1,"1"))</f>
        <v>1</v>
      </c>
      <c r="AK1552" s="10">
        <f>IF(G1552="Top",AJ1552*1,IF(G1552="Bottom",AJ1552+10,""))</f>
        <v>1</v>
      </c>
      <c r="AL1552" s="11" t="s">
        <v>1999</v>
      </c>
      <c r="AN1552" s="10"/>
      <c r="AO1552" s="10"/>
      <c r="AP1552" s="7"/>
      <c r="AQ1552" s="10"/>
      <c r="AR1552" s="10"/>
      <c r="AS1552" s="10"/>
      <c r="AT1552" s="10"/>
      <c r="AU1552" s="10"/>
      <c r="AV1552" s="10"/>
      <c r="AW1552" s="10"/>
      <c r="AX1552" s="10"/>
      <c r="AY1552" s="10"/>
      <c r="AZ1552" s="10"/>
      <c r="BA1552" s="10"/>
      <c r="BB1552" s="10"/>
      <c r="BC1552" s="10"/>
      <c r="BD1552" s="10"/>
      <c r="BE1552" s="10"/>
    </row>
    <row r="1553" spans="1:73" s="11" customFormat="1" ht="11.25" hidden="1" x14ac:dyDescent="0.2">
      <c r="A1553" s="15">
        <v>52</v>
      </c>
      <c r="B1553" s="11" t="s">
        <v>237</v>
      </c>
      <c r="C1553" s="16">
        <v>42630</v>
      </c>
      <c r="D1553" s="3"/>
      <c r="E1553" s="4"/>
      <c r="F1553" s="3">
        <v>10</v>
      </c>
      <c r="G1553" s="7" t="s">
        <v>1</v>
      </c>
      <c r="H1553" s="17">
        <v>1.41E-2</v>
      </c>
      <c r="I1553" s="4"/>
      <c r="J1553" s="4" t="s">
        <v>35</v>
      </c>
      <c r="K1553" s="4"/>
      <c r="L1553" s="4" t="str">
        <f>IF(K1553="","",IF(H1553="","",K1553/H1553))</f>
        <v/>
      </c>
      <c r="M1553" s="7"/>
      <c r="N1553" s="4"/>
      <c r="O1553" s="7"/>
      <c r="P1553" s="3"/>
      <c r="Q1553" s="4"/>
      <c r="R1553" s="3"/>
      <c r="S1553" s="4"/>
      <c r="T1553" s="8"/>
      <c r="U1553" s="8"/>
      <c r="V1553" s="4"/>
      <c r="W1553" s="4"/>
      <c r="X1553" s="4" t="str">
        <f>IF(T1553="","",IF(W1553="","",(T1553-U1553-V1553-W1553)))</f>
        <v/>
      </c>
      <c r="Y1553" s="9" t="str">
        <f>IF(U1553="","",U1553/$T1553)</f>
        <v/>
      </c>
      <c r="Z1553" s="9" t="str">
        <f>IF(V1553="","",V1553/$T1553)</f>
        <v/>
      </c>
      <c r="AA1553" s="9" t="str">
        <f>IF(W1553="","",W1553/$T1553)</f>
        <v/>
      </c>
      <c r="AB1553" s="9" t="str">
        <f>IF(X1553="","",X1553/$T1553)</f>
        <v/>
      </c>
      <c r="AC1553" s="9"/>
      <c r="AD1553" s="8"/>
      <c r="AE1553" s="10">
        <v>2016</v>
      </c>
      <c r="AF1553" s="7"/>
      <c r="AG1553" s="7">
        <v>13</v>
      </c>
      <c r="AH1553" s="12" t="s">
        <v>237</v>
      </c>
      <c r="AI1553" s="12"/>
      <c r="AJ1553" s="32">
        <f>IF(AE1553&lt;&gt;AE1552,"1",IF(C1553&gt;C1552,AJ1552+1,"1"))</f>
        <v>2</v>
      </c>
      <c r="AK1553" s="10">
        <f>IF(G1553="Top",AJ1553*1,IF(G1553="Bottom",AJ1553+10,""))</f>
        <v>12</v>
      </c>
      <c r="AL1553" s="11" t="s">
        <v>2203</v>
      </c>
      <c r="AN1553" s="10"/>
      <c r="AO1553" s="10"/>
      <c r="AP1553" s="7"/>
      <c r="AQ1553" s="10"/>
      <c r="AR1553" s="10"/>
      <c r="AS1553" s="10"/>
      <c r="AT1553" s="10"/>
      <c r="AU1553" s="10"/>
      <c r="AV1553" s="10"/>
      <c r="AW1553" s="10"/>
      <c r="AX1553" s="10"/>
      <c r="AY1553" s="10"/>
      <c r="AZ1553" s="10"/>
      <c r="BA1553" s="10"/>
      <c r="BB1553" s="10"/>
      <c r="BC1553" s="10"/>
      <c r="BD1553" s="10"/>
      <c r="BE1553" s="10"/>
    </row>
    <row r="1554" spans="1:73" s="11" customFormat="1" ht="11.25" x14ac:dyDescent="0.2">
      <c r="A1554" s="15">
        <v>52</v>
      </c>
      <c r="B1554" s="11" t="s">
        <v>237</v>
      </c>
      <c r="C1554" s="16">
        <v>42630</v>
      </c>
      <c r="D1554" s="3">
        <v>11.2</v>
      </c>
      <c r="E1554" s="38">
        <v>4.3499999999999996</v>
      </c>
      <c r="F1554" s="3">
        <v>1.5</v>
      </c>
      <c r="G1554" s="7" t="s">
        <v>4</v>
      </c>
      <c r="H1554" s="17">
        <v>7.6E-3</v>
      </c>
      <c r="I1554" s="4" t="s">
        <v>35</v>
      </c>
      <c r="J1554" s="4" t="s">
        <v>35</v>
      </c>
      <c r="K1554" s="4">
        <v>0.27500000000000002</v>
      </c>
      <c r="L1554" s="4">
        <f>IF(K1554="","",IF(H1554="","",K1554/H1554))</f>
        <v>36.184210526315795</v>
      </c>
      <c r="M1554" s="7">
        <v>13</v>
      </c>
      <c r="N1554" s="4">
        <v>7.84</v>
      </c>
      <c r="O1554" s="7">
        <v>277.10000000000002</v>
      </c>
      <c r="P1554" s="3"/>
      <c r="Q1554" s="38">
        <v>3.9</v>
      </c>
      <c r="R1554" s="3"/>
      <c r="S1554" s="4">
        <v>0.15</v>
      </c>
      <c r="T1554" s="8">
        <v>0.78</v>
      </c>
      <c r="U1554" s="8">
        <v>0.02</v>
      </c>
      <c r="V1554" s="4">
        <v>0</v>
      </c>
      <c r="W1554" s="4">
        <v>0</v>
      </c>
      <c r="X1554" s="4">
        <f>IF(T1554="","",IF(W1554="","",(T1554-U1554-V1554-W1554)))</f>
        <v>0.76</v>
      </c>
      <c r="Y1554" s="9">
        <f>IF(U1554="","",U1554/$T1554)</f>
        <v>2.564102564102564E-2</v>
      </c>
      <c r="Z1554" s="9">
        <f>IF(V1554="","",V1554/$T1554)</f>
        <v>0</v>
      </c>
      <c r="AA1554" s="9">
        <f>IF(W1554="","",W1554/$T1554)</f>
        <v>0</v>
      </c>
      <c r="AB1554" s="9">
        <f>IF(X1554="","",X1554/$T1554)</f>
        <v>0.97435897435897434</v>
      </c>
      <c r="AC1554" s="9"/>
      <c r="AD1554" s="8"/>
      <c r="AE1554" s="10">
        <v>2016</v>
      </c>
      <c r="AF1554" s="7">
        <v>19</v>
      </c>
      <c r="AG1554" s="7">
        <v>22</v>
      </c>
      <c r="AH1554" s="12" t="s">
        <v>237</v>
      </c>
      <c r="AI1554" s="12"/>
      <c r="AJ1554" s="32" t="str">
        <f>IF(AE1554&lt;&gt;AE1553,"1",IF(C1554&gt;C1553,AJ1553+1,"1"))</f>
        <v>1</v>
      </c>
      <c r="AK1554" s="10">
        <f>IF(G1554="Top",AJ1554*1,IF(G1554="Bottom",AJ1554+10,""))</f>
        <v>1</v>
      </c>
      <c r="AL1554" s="11" t="s">
        <v>2204</v>
      </c>
      <c r="AN1554" s="10"/>
      <c r="AO1554" s="10"/>
      <c r="AP1554" s="7"/>
      <c r="AQ1554" s="10"/>
      <c r="AR1554" s="10"/>
      <c r="AS1554" s="10"/>
      <c r="AT1554" s="10"/>
      <c r="AU1554" s="10"/>
      <c r="AV1554" s="10"/>
      <c r="AW1554" s="10"/>
      <c r="AX1554" s="10"/>
      <c r="AY1554" s="10"/>
      <c r="AZ1554" s="10"/>
      <c r="BA1554" s="10"/>
      <c r="BB1554" s="10"/>
      <c r="BC1554" s="10"/>
      <c r="BD1554" s="10"/>
      <c r="BE1554" s="10"/>
    </row>
    <row r="1555" spans="1:73" s="11" customFormat="1" ht="11.25" hidden="1" x14ac:dyDescent="0.2">
      <c r="A1555" s="1">
        <v>52</v>
      </c>
      <c r="B1555" s="1" t="s">
        <v>237</v>
      </c>
      <c r="C1555" s="24">
        <v>42897</v>
      </c>
      <c r="D1555" s="1"/>
      <c r="E1555" s="20"/>
      <c r="F1555" s="1">
        <v>9.8000000000000007</v>
      </c>
      <c r="G1555" s="7" t="s">
        <v>1</v>
      </c>
      <c r="H1555" s="5">
        <v>1.09E-2</v>
      </c>
      <c r="I1555" s="6"/>
      <c r="J1555" s="6">
        <v>7.9000000000000001E-2</v>
      </c>
      <c r="K1555" s="6"/>
      <c r="L1555" s="6" t="str">
        <f>IF(H1555="","",IF(K1555="","",K1555/H1555))</f>
        <v/>
      </c>
      <c r="M1555" s="1"/>
      <c r="N1555" s="20"/>
      <c r="O1555" s="13"/>
      <c r="P1555" s="1"/>
      <c r="Q1555" s="20"/>
      <c r="R1555" s="13"/>
      <c r="S1555" s="6" t="s">
        <v>35</v>
      </c>
      <c r="T1555" s="6"/>
      <c r="U1555" s="6"/>
      <c r="V1555" s="6"/>
      <c r="W1555" s="6"/>
      <c r="X1555" s="6" t="str">
        <f>IF(T1555="","",T1555-U1555-V1555-W1555)</f>
        <v/>
      </c>
      <c r="Y1555" s="9" t="str">
        <f>IF(U1555="","",U1555/$T1555)</f>
        <v/>
      </c>
      <c r="Z1555" s="9" t="str">
        <f>IF(V1555="","",V1555/$T1555)</f>
        <v/>
      </c>
      <c r="AA1555" s="9" t="str">
        <f>IF(W1555="","",W1555/$T1555)</f>
        <v/>
      </c>
      <c r="AB1555" s="9" t="str">
        <f>IF(X1555="","",X1555/$T1555)</f>
        <v/>
      </c>
      <c r="AC1555" s="21"/>
      <c r="AD1555" s="1"/>
      <c r="AE1555" s="1">
        <v>2017</v>
      </c>
      <c r="AF1555" s="1"/>
      <c r="AG1555" s="1">
        <v>10</v>
      </c>
      <c r="AH1555" s="12" t="s">
        <v>237</v>
      </c>
      <c r="AI1555" s="1"/>
      <c r="AJ1555" s="32" t="str">
        <f>IF(AE1555&lt;&gt;AE1554,"1",IF(C1555&gt;C1554,AJ1554+1,"1"))</f>
        <v>1</v>
      </c>
      <c r="AK1555" s="10">
        <f>IF(G1555="Top",AJ1555*1,IF(G1555="Bottom",AJ1555+10,""))</f>
        <v>11</v>
      </c>
      <c r="AL1555" s="11" t="s">
        <v>2718</v>
      </c>
      <c r="AM1555" s="14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</row>
    <row r="1556" spans="1:73" s="11" customFormat="1" ht="11.25" x14ac:dyDescent="0.2">
      <c r="A1556" s="1">
        <v>52</v>
      </c>
      <c r="B1556" s="1" t="s">
        <v>237</v>
      </c>
      <c r="C1556" s="24">
        <v>42897</v>
      </c>
      <c r="D1556" s="1">
        <v>11.3</v>
      </c>
      <c r="E1556" s="39">
        <v>9.0500000000000007</v>
      </c>
      <c r="F1556" s="1">
        <v>1.5</v>
      </c>
      <c r="G1556" s="1" t="s">
        <v>4</v>
      </c>
      <c r="H1556" s="5">
        <v>8.6999999999999994E-3</v>
      </c>
      <c r="I1556" s="6">
        <v>7.0000000000000001E-3</v>
      </c>
      <c r="J1556" s="6">
        <v>3.9E-2</v>
      </c>
      <c r="K1556" s="6">
        <v>0.26200000000000001</v>
      </c>
      <c r="L1556" s="6">
        <f>IF(H1556="","",IF(K1556="","",K1556/H1556))</f>
        <v>30.114942528735636</v>
      </c>
      <c r="M1556" s="1">
        <v>5</v>
      </c>
      <c r="N1556" s="20">
        <v>7.67</v>
      </c>
      <c r="O1556" s="13">
        <v>279.5</v>
      </c>
      <c r="P1556" s="1">
        <v>23.7</v>
      </c>
      <c r="Q1556" s="39">
        <v>1.1000000000000001</v>
      </c>
      <c r="R1556" s="13"/>
      <c r="S1556" s="6">
        <v>0.15</v>
      </c>
      <c r="T1556" s="6">
        <v>1.61</v>
      </c>
      <c r="U1556" s="6">
        <v>0.02</v>
      </c>
      <c r="V1556" s="6">
        <v>0.56000000000000005</v>
      </c>
      <c r="W1556" s="6">
        <v>1.03</v>
      </c>
      <c r="X1556" s="6">
        <f>IF(T1556="","",T1556-U1556-V1556-W1556)</f>
        <v>0</v>
      </c>
      <c r="Y1556" s="9">
        <f>IF(U1556="","",U1556/$T1556)</f>
        <v>1.2422360248447204E-2</v>
      </c>
      <c r="Z1556" s="9">
        <f>IF(V1556="","",V1556/$T1556)</f>
        <v>0.34782608695652173</v>
      </c>
      <c r="AA1556" s="9">
        <f>IF(W1556="","",W1556/$T1556)</f>
        <v>0.63975155279503104</v>
      </c>
      <c r="AB1556" s="9">
        <f>IF(X1556="","",X1556/$T1556)</f>
        <v>0</v>
      </c>
      <c r="AC1556" s="21"/>
      <c r="AD1556" s="1"/>
      <c r="AE1556" s="1">
        <v>2017</v>
      </c>
      <c r="AF1556" s="1">
        <v>25</v>
      </c>
      <c r="AG1556" s="1">
        <v>20</v>
      </c>
      <c r="AH1556" s="12" t="s">
        <v>237</v>
      </c>
      <c r="AI1556" s="1"/>
      <c r="AJ1556" s="32" t="str">
        <f>IF(AE1556&lt;&gt;AE1555,"1",IF(C1556&gt;C1555,AJ1555+1,"1"))</f>
        <v>1</v>
      </c>
      <c r="AK1556" s="10">
        <f>IF(G1556="Top",AJ1556*1,IF(G1556="Bottom",AJ1556+10,""))</f>
        <v>1</v>
      </c>
      <c r="AL1556" s="11" t="s">
        <v>2719</v>
      </c>
      <c r="AM1556" s="14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</row>
    <row r="1557" spans="1:73" s="11" customFormat="1" ht="11.25" hidden="1" x14ac:dyDescent="0.2">
      <c r="A1557" s="1">
        <v>52</v>
      </c>
      <c r="B1557" s="1" t="s">
        <v>237</v>
      </c>
      <c r="C1557" s="24">
        <v>42911</v>
      </c>
      <c r="D1557" s="1"/>
      <c r="E1557" s="20"/>
      <c r="F1557" s="1">
        <v>9.8000000000000007</v>
      </c>
      <c r="G1557" s="7" t="s">
        <v>1</v>
      </c>
      <c r="H1557" s="5">
        <v>1.2500000000000001E-2</v>
      </c>
      <c r="I1557" s="6"/>
      <c r="J1557" s="6">
        <v>0.11700000000000001</v>
      </c>
      <c r="K1557" s="6"/>
      <c r="L1557" s="6" t="str">
        <f>IF(H1557="","",IF(K1557="","",K1557/H1557))</f>
        <v/>
      </c>
      <c r="M1557" s="1"/>
      <c r="N1557" s="20"/>
      <c r="O1557" s="13"/>
      <c r="P1557" s="1"/>
      <c r="Q1557" s="20"/>
      <c r="R1557" s="13"/>
      <c r="S1557" s="6" t="s">
        <v>35</v>
      </c>
      <c r="T1557" s="6"/>
      <c r="U1557" s="6"/>
      <c r="V1557" s="6"/>
      <c r="W1557" s="6"/>
      <c r="X1557" s="6" t="str">
        <f>IF(T1557="","",T1557-U1557-V1557-W1557)</f>
        <v/>
      </c>
      <c r="Y1557" s="9" t="str">
        <f>IF(U1557="","",U1557/$T1557)</f>
        <v/>
      </c>
      <c r="Z1557" s="9" t="str">
        <f>IF(V1557="","",V1557/$T1557)</f>
        <v/>
      </c>
      <c r="AA1557" s="9" t="str">
        <f>IF(W1557="","",W1557/$T1557)</f>
        <v/>
      </c>
      <c r="AB1557" s="9" t="str">
        <f>IF(X1557="","",X1557/$T1557)</f>
        <v/>
      </c>
      <c r="AC1557" s="21"/>
      <c r="AD1557" s="1"/>
      <c r="AE1557" s="1">
        <v>2017</v>
      </c>
      <c r="AF1557" s="1"/>
      <c r="AG1557" s="1">
        <v>10</v>
      </c>
      <c r="AH1557" s="12" t="s">
        <v>237</v>
      </c>
      <c r="AI1557" s="1"/>
      <c r="AJ1557" s="32">
        <f>IF(AE1557&lt;&gt;AE1556,"1",IF(C1557&gt;C1556,AJ1556+1,"1"))</f>
        <v>2</v>
      </c>
      <c r="AK1557" s="10">
        <f>IF(G1557="Top",AJ1557*1,IF(G1557="Bottom",AJ1557+10,""))</f>
        <v>12</v>
      </c>
      <c r="AL1557" s="11" t="s">
        <v>3051</v>
      </c>
      <c r="AM1557" s="14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</row>
    <row r="1558" spans="1:73" s="11" customFormat="1" ht="11.25" x14ac:dyDescent="0.2">
      <c r="A1558" s="1">
        <v>52</v>
      </c>
      <c r="B1558" s="1" t="s">
        <v>237</v>
      </c>
      <c r="C1558" s="24">
        <v>42911</v>
      </c>
      <c r="D1558" s="1">
        <v>11.3</v>
      </c>
      <c r="E1558" s="39">
        <v>5.4</v>
      </c>
      <c r="F1558" s="1">
        <v>1.5</v>
      </c>
      <c r="G1558" s="1" t="s">
        <v>4</v>
      </c>
      <c r="H1558" s="5">
        <v>6.9000000000000008E-3</v>
      </c>
      <c r="I1558" s="6">
        <v>7.0000000000000001E-3</v>
      </c>
      <c r="J1558" s="6">
        <v>4.2999999999999997E-2</v>
      </c>
      <c r="K1558" s="6">
        <v>0.32300000000000001</v>
      </c>
      <c r="L1558" s="6">
        <f>IF(H1558="","",IF(K1558="","",K1558/H1558))</f>
        <v>46.811594202898547</v>
      </c>
      <c r="M1558" s="1">
        <v>3</v>
      </c>
      <c r="N1558" s="20">
        <v>7.53</v>
      </c>
      <c r="O1558" s="13">
        <v>281.7</v>
      </c>
      <c r="P1558" s="1"/>
      <c r="Q1558" s="39">
        <v>1.9</v>
      </c>
      <c r="R1558" s="13"/>
      <c r="S1558" s="6">
        <v>0.15</v>
      </c>
      <c r="T1558" s="6">
        <v>1.05</v>
      </c>
      <c r="U1558" s="6">
        <v>0.09</v>
      </c>
      <c r="V1558" s="6">
        <v>0.08</v>
      </c>
      <c r="W1558" s="6">
        <v>0.01</v>
      </c>
      <c r="X1558" s="6">
        <f>IF(T1558="","",T1558-U1558-V1558-W1558)</f>
        <v>0.87000000000000011</v>
      </c>
      <c r="Y1558" s="9">
        <f>IF(U1558="","",U1558/$T1558)</f>
        <v>8.5714285714285701E-2</v>
      </c>
      <c r="Z1558" s="9">
        <f>IF(V1558="","",V1558/$T1558)</f>
        <v>7.6190476190476183E-2</v>
      </c>
      <c r="AA1558" s="9">
        <f>IF(W1558="","",W1558/$T1558)</f>
        <v>9.5238095238095229E-3</v>
      </c>
      <c r="AB1558" s="9">
        <f>IF(X1558="","",X1558/$T1558)</f>
        <v>0.82857142857142863</v>
      </c>
      <c r="AC1558" s="21"/>
      <c r="AD1558" s="1"/>
      <c r="AE1558" s="1">
        <v>2017</v>
      </c>
      <c r="AF1558" s="1">
        <v>21</v>
      </c>
      <c r="AG1558" s="1">
        <v>24</v>
      </c>
      <c r="AH1558" s="12" t="s">
        <v>237</v>
      </c>
      <c r="AI1558" s="1"/>
      <c r="AJ1558" s="32" t="str">
        <f>IF(AE1558&lt;&gt;AE1557,"1",IF(C1558&gt;C1557,AJ1557+1,"1"))</f>
        <v>1</v>
      </c>
      <c r="AK1558" s="10">
        <f>IF(G1558="Top",AJ1558*1,IF(G1558="Bottom",AJ1558+10,""))</f>
        <v>1</v>
      </c>
      <c r="AL1558" s="11" t="s">
        <v>3052</v>
      </c>
      <c r="AM1558" s="14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</row>
    <row r="1559" spans="1:73" s="11" customFormat="1" ht="11.25" hidden="1" x14ac:dyDescent="0.2">
      <c r="A1559" s="1">
        <v>52</v>
      </c>
      <c r="B1559" s="1" t="s">
        <v>237</v>
      </c>
      <c r="C1559" s="24">
        <v>42925</v>
      </c>
      <c r="D1559" s="1"/>
      <c r="E1559" s="20"/>
      <c r="F1559" s="1">
        <v>9.8000000000000007</v>
      </c>
      <c r="G1559" s="7" t="s">
        <v>1</v>
      </c>
      <c r="H1559" s="5">
        <v>1.5800000000000002E-2</v>
      </c>
      <c r="I1559" s="6"/>
      <c r="J1559" s="6">
        <v>0.11</v>
      </c>
      <c r="K1559" s="6"/>
      <c r="L1559" s="6" t="str">
        <f>IF(H1559="","",IF(K1559="","",K1559/H1559))</f>
        <v/>
      </c>
      <c r="M1559" s="1"/>
      <c r="N1559" s="20"/>
      <c r="O1559" s="13"/>
      <c r="P1559" s="1"/>
      <c r="Q1559" s="20"/>
      <c r="R1559" s="13"/>
      <c r="S1559" s="6" t="s">
        <v>35</v>
      </c>
      <c r="T1559" s="6"/>
      <c r="U1559" s="6"/>
      <c r="V1559" s="6"/>
      <c r="W1559" s="6"/>
      <c r="X1559" s="6" t="str">
        <f>IF(T1559="","",T1559-U1559-V1559-W1559)</f>
        <v/>
      </c>
      <c r="Y1559" s="9" t="str">
        <f>IF(U1559="","",U1559/$T1559)</f>
        <v/>
      </c>
      <c r="Z1559" s="9" t="str">
        <f>IF(V1559="","",V1559/$T1559)</f>
        <v/>
      </c>
      <c r="AA1559" s="9" t="str">
        <f>IF(W1559="","",W1559/$T1559)</f>
        <v/>
      </c>
      <c r="AB1559" s="9" t="str">
        <f>IF(X1559="","",X1559/$T1559)</f>
        <v/>
      </c>
      <c r="AC1559" s="21"/>
      <c r="AD1559" s="1"/>
      <c r="AE1559" s="1">
        <v>2017</v>
      </c>
      <c r="AF1559" s="1"/>
      <c r="AG1559" s="1">
        <v>10</v>
      </c>
      <c r="AH1559" s="12" t="s">
        <v>237</v>
      </c>
      <c r="AI1559" s="1"/>
      <c r="AJ1559" s="32">
        <f>IF(AE1559&lt;&gt;AE1558,"1",IF(C1559&gt;C1558,AJ1558+1,"1"))</f>
        <v>2</v>
      </c>
      <c r="AK1559" s="10">
        <f>IF(G1559="Top",AJ1559*1,IF(G1559="Bottom",AJ1559+10,""))</f>
        <v>12</v>
      </c>
      <c r="AL1559" s="11" t="s">
        <v>3433</v>
      </c>
      <c r="AM1559" s="14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</row>
    <row r="1560" spans="1:73" s="11" customFormat="1" ht="11.25" x14ac:dyDescent="0.2">
      <c r="A1560" s="1">
        <v>52</v>
      </c>
      <c r="B1560" s="1" t="s">
        <v>237</v>
      </c>
      <c r="C1560" s="24">
        <v>42925</v>
      </c>
      <c r="D1560" s="1">
        <v>11.3</v>
      </c>
      <c r="E1560" s="39">
        <v>5.25</v>
      </c>
      <c r="F1560" s="1">
        <v>1.5</v>
      </c>
      <c r="G1560" s="1" t="s">
        <v>4</v>
      </c>
      <c r="H1560" s="5">
        <v>8.199999999999999E-3</v>
      </c>
      <c r="I1560" s="6"/>
      <c r="J1560" s="6">
        <v>0.13900000000000001</v>
      </c>
      <c r="K1560" s="6">
        <v>0.48499999999999999</v>
      </c>
      <c r="L1560" s="6">
        <f>IF(H1560="","",IF(K1560="","",K1560/H1560))</f>
        <v>59.146341463414643</v>
      </c>
      <c r="M1560" s="1">
        <v>4</v>
      </c>
      <c r="N1560" s="20">
        <v>7.46</v>
      </c>
      <c r="O1560" s="13">
        <v>272</v>
      </c>
      <c r="P1560" s="1"/>
      <c r="Q1560" s="39">
        <v>2.4</v>
      </c>
      <c r="R1560" s="13">
        <v>38.700000000000003</v>
      </c>
      <c r="S1560" s="6">
        <v>0.15</v>
      </c>
      <c r="T1560" s="6">
        <v>2.09</v>
      </c>
      <c r="U1560" s="6">
        <v>0.5</v>
      </c>
      <c r="V1560" s="6">
        <v>0</v>
      </c>
      <c r="W1560" s="6">
        <v>0</v>
      </c>
      <c r="X1560" s="6">
        <f>IF(T1560="","",T1560-U1560-V1560-W1560)</f>
        <v>1.5899999999999999</v>
      </c>
      <c r="Y1560" s="9">
        <f>IF(U1560="","",U1560/$T1560)</f>
        <v>0.23923444976076558</v>
      </c>
      <c r="Z1560" s="9">
        <f>IF(V1560="","",V1560/$T1560)</f>
        <v>0</v>
      </c>
      <c r="AA1560" s="9">
        <f>IF(W1560="","",W1560/$T1560)</f>
        <v>0</v>
      </c>
      <c r="AB1560" s="9">
        <f>IF(X1560="","",X1560/$T1560)</f>
        <v>0.76076555023923442</v>
      </c>
      <c r="AC1560" s="21"/>
      <c r="AD1560" s="1"/>
      <c r="AE1560" s="1">
        <v>2017</v>
      </c>
      <c r="AF1560" s="1">
        <v>20</v>
      </c>
      <c r="AG1560" s="1">
        <v>23</v>
      </c>
      <c r="AH1560" s="12" t="s">
        <v>237</v>
      </c>
      <c r="AI1560" s="1"/>
      <c r="AJ1560" s="32" t="str">
        <f>IF(AE1560&lt;&gt;AE1559,"1",IF(C1560&gt;C1559,AJ1559+1,"1"))</f>
        <v>1</v>
      </c>
      <c r="AK1560" s="10">
        <f>IF(G1560="Top",AJ1560*1,IF(G1560="Bottom",AJ1560+10,""))</f>
        <v>1</v>
      </c>
      <c r="AL1560" s="11" t="s">
        <v>3434</v>
      </c>
      <c r="AM1560" s="14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</row>
    <row r="1561" spans="1:73" s="11" customFormat="1" ht="11.25" hidden="1" x14ac:dyDescent="0.2">
      <c r="A1561" s="1">
        <v>52</v>
      </c>
      <c r="B1561" s="1" t="s">
        <v>237</v>
      </c>
      <c r="C1561" s="24">
        <v>42939</v>
      </c>
      <c r="D1561" s="1"/>
      <c r="E1561" s="20"/>
      <c r="F1561" s="1">
        <v>10.5</v>
      </c>
      <c r="G1561" s="7" t="s">
        <v>1</v>
      </c>
      <c r="H1561" s="5">
        <v>1.72E-2</v>
      </c>
      <c r="I1561" s="6"/>
      <c r="J1561" s="6">
        <v>0.21199999999999999</v>
      </c>
      <c r="K1561" s="6"/>
      <c r="L1561" s="6" t="str">
        <f>IF(H1561="","",IF(K1561="","",K1561/H1561))</f>
        <v/>
      </c>
      <c r="M1561" s="1"/>
      <c r="N1561" s="20"/>
      <c r="O1561" s="13"/>
      <c r="P1561" s="1"/>
      <c r="Q1561" s="20"/>
      <c r="R1561" s="13"/>
      <c r="S1561" s="6" t="s">
        <v>35</v>
      </c>
      <c r="T1561" s="6"/>
      <c r="U1561" s="6"/>
      <c r="V1561" s="6"/>
      <c r="W1561" s="6"/>
      <c r="X1561" s="6" t="str">
        <f>IF(T1561="","",T1561-U1561-V1561-W1561)</f>
        <v/>
      </c>
      <c r="Y1561" s="9" t="str">
        <f>IF(U1561="","",U1561/$T1561)</f>
        <v/>
      </c>
      <c r="Z1561" s="9" t="str">
        <f>IF(V1561="","",V1561/$T1561)</f>
        <v/>
      </c>
      <c r="AA1561" s="9" t="str">
        <f>IF(W1561="","",W1561/$T1561)</f>
        <v/>
      </c>
      <c r="AB1561" s="9" t="str">
        <f>IF(X1561="","",X1561/$T1561)</f>
        <v/>
      </c>
      <c r="AC1561" s="21"/>
      <c r="AD1561" s="1"/>
      <c r="AE1561" s="1">
        <v>2017</v>
      </c>
      <c r="AF1561" s="1"/>
      <c r="AG1561" s="1">
        <v>10</v>
      </c>
      <c r="AH1561" s="12" t="s">
        <v>237</v>
      </c>
      <c r="AI1561" s="1"/>
      <c r="AJ1561" s="32">
        <f>IF(AE1561&lt;&gt;AE1560,"1",IF(C1561&gt;C1560,AJ1560+1,"1"))</f>
        <v>2</v>
      </c>
      <c r="AK1561" s="10">
        <f>IF(G1561="Top",AJ1561*1,IF(G1561="Bottom",AJ1561+10,""))</f>
        <v>12</v>
      </c>
      <c r="AL1561" s="11" t="s">
        <v>3820</v>
      </c>
      <c r="AM1561" s="14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</row>
    <row r="1562" spans="1:73" s="11" customFormat="1" ht="11.25" x14ac:dyDescent="0.2">
      <c r="A1562" s="1">
        <v>52</v>
      </c>
      <c r="B1562" s="1" t="s">
        <v>237</v>
      </c>
      <c r="C1562" s="24">
        <v>42939</v>
      </c>
      <c r="D1562" s="1">
        <v>12</v>
      </c>
      <c r="E1562" s="39">
        <v>3.3</v>
      </c>
      <c r="F1562" s="1">
        <v>1.5</v>
      </c>
      <c r="G1562" s="1" t="s">
        <v>4</v>
      </c>
      <c r="H1562" s="5">
        <v>7.7000000000000002E-3</v>
      </c>
      <c r="I1562" s="6">
        <v>5.1999999999999998E-2</v>
      </c>
      <c r="J1562" s="6">
        <v>4.3999999999999997E-2</v>
      </c>
      <c r="K1562" s="6">
        <v>0.30599999999999999</v>
      </c>
      <c r="L1562" s="6">
        <f>IF(H1562="","",IF(K1562="","",K1562/H1562))</f>
        <v>39.740259740259738</v>
      </c>
      <c r="M1562" s="1">
        <v>5</v>
      </c>
      <c r="N1562" s="20">
        <v>7.68</v>
      </c>
      <c r="O1562" s="13">
        <v>255.7</v>
      </c>
      <c r="P1562" s="1"/>
      <c r="Q1562" s="39">
        <v>4.4000000000000004</v>
      </c>
      <c r="R1562" s="13"/>
      <c r="S1562" s="6">
        <v>0.15</v>
      </c>
      <c r="T1562" s="6">
        <v>1.7</v>
      </c>
      <c r="U1562" s="6">
        <v>0</v>
      </c>
      <c r="V1562" s="6">
        <v>0</v>
      </c>
      <c r="W1562" s="6">
        <v>0.12</v>
      </c>
      <c r="X1562" s="6">
        <f>IF(T1562="","",T1562-U1562-V1562-W1562)</f>
        <v>1.58</v>
      </c>
      <c r="Y1562" s="9">
        <f>IF(U1562="","",U1562/$T1562)</f>
        <v>0</v>
      </c>
      <c r="Z1562" s="9">
        <f>IF(V1562="","",V1562/$T1562)</f>
        <v>0</v>
      </c>
      <c r="AA1562" s="9">
        <f>IF(W1562="","",W1562/$T1562)</f>
        <v>7.0588235294117646E-2</v>
      </c>
      <c r="AB1562" s="9">
        <f>IF(X1562="","",X1562/$T1562)</f>
        <v>0.92941176470588238</v>
      </c>
      <c r="AC1562" s="21"/>
      <c r="AD1562" s="1"/>
      <c r="AE1562" s="1">
        <v>2017</v>
      </c>
      <c r="AF1562" s="1">
        <v>22</v>
      </c>
      <c r="AG1562" s="1">
        <v>25</v>
      </c>
      <c r="AH1562" s="12" t="s">
        <v>237</v>
      </c>
      <c r="AI1562" s="1"/>
      <c r="AJ1562" s="32" t="str">
        <f>IF(AE1562&lt;&gt;AE1561,"1",IF(C1562&gt;C1561,AJ1561+1,"1"))</f>
        <v>1</v>
      </c>
      <c r="AK1562" s="10">
        <f>IF(G1562="Top",AJ1562*1,IF(G1562="Bottom",AJ1562+10,""))</f>
        <v>1</v>
      </c>
      <c r="AL1562" s="11" t="s">
        <v>3821</v>
      </c>
      <c r="AM1562" s="14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</row>
    <row r="1563" spans="1:73" s="11" customFormat="1" ht="11.25" hidden="1" x14ac:dyDescent="0.2">
      <c r="A1563" s="1">
        <v>52</v>
      </c>
      <c r="B1563" s="1" t="s">
        <v>237</v>
      </c>
      <c r="C1563" s="24">
        <v>42953</v>
      </c>
      <c r="D1563" s="1"/>
      <c r="E1563" s="20"/>
      <c r="F1563" s="1">
        <v>10.1</v>
      </c>
      <c r="G1563" s="7" t="s">
        <v>1</v>
      </c>
      <c r="H1563" s="5">
        <v>1.3599999999999999E-2</v>
      </c>
      <c r="I1563" s="6"/>
      <c r="J1563" s="6">
        <v>0.35</v>
      </c>
      <c r="K1563" s="6"/>
      <c r="L1563" s="6" t="str">
        <f>IF(H1563="","",IF(K1563="","",K1563/H1563))</f>
        <v/>
      </c>
      <c r="M1563" s="1"/>
      <c r="N1563" s="20"/>
      <c r="O1563" s="13"/>
      <c r="P1563" s="1"/>
      <c r="Q1563" s="20"/>
      <c r="R1563" s="13"/>
      <c r="S1563" s="6" t="s">
        <v>35</v>
      </c>
      <c r="T1563" s="6"/>
      <c r="U1563" s="6"/>
      <c r="V1563" s="6"/>
      <c r="W1563" s="6"/>
      <c r="X1563" s="6" t="str">
        <f>IF(T1563="","",T1563-U1563-V1563-W1563)</f>
        <v/>
      </c>
      <c r="Y1563" s="9" t="str">
        <f>IF(U1563="","",U1563/$T1563)</f>
        <v/>
      </c>
      <c r="Z1563" s="9" t="str">
        <f>IF(V1563="","",V1563/$T1563)</f>
        <v/>
      </c>
      <c r="AA1563" s="9" t="str">
        <f>IF(W1563="","",W1563/$T1563)</f>
        <v/>
      </c>
      <c r="AB1563" s="9" t="str">
        <f>IF(X1563="","",X1563/$T1563)</f>
        <v/>
      </c>
      <c r="AC1563" s="21"/>
      <c r="AD1563" s="1"/>
      <c r="AE1563" s="1">
        <v>2017</v>
      </c>
      <c r="AF1563" s="1"/>
      <c r="AG1563" s="1">
        <v>10</v>
      </c>
      <c r="AH1563" s="12" t="s">
        <v>237</v>
      </c>
      <c r="AI1563" s="1"/>
      <c r="AJ1563" s="32">
        <f>IF(AE1563&lt;&gt;AE1562,"1",IF(C1563&gt;C1562,AJ1562+1,"1"))</f>
        <v>2</v>
      </c>
      <c r="AK1563" s="10">
        <f>IF(G1563="Top",AJ1563*1,IF(G1563="Bottom",AJ1563+10,""))</f>
        <v>12</v>
      </c>
      <c r="AL1563" s="11" t="s">
        <v>4222</v>
      </c>
      <c r="AM1563" s="14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</row>
    <row r="1564" spans="1:73" s="11" customFormat="1" ht="11.25" x14ac:dyDescent="0.2">
      <c r="A1564" s="1">
        <v>52</v>
      </c>
      <c r="B1564" s="1" t="s">
        <v>237</v>
      </c>
      <c r="C1564" s="24">
        <v>42953</v>
      </c>
      <c r="D1564" s="1">
        <v>11.6</v>
      </c>
      <c r="E1564" s="39">
        <v>6.4</v>
      </c>
      <c r="F1564" s="1">
        <v>1.5</v>
      </c>
      <c r="G1564" s="1" t="s">
        <v>4</v>
      </c>
      <c r="H1564" s="5">
        <v>7.6E-3</v>
      </c>
      <c r="I1564" s="6">
        <v>7.0000000000000001E-3</v>
      </c>
      <c r="J1564" s="6">
        <v>2.9000000000000001E-2</v>
      </c>
      <c r="K1564" s="6">
        <v>0.19</v>
      </c>
      <c r="L1564" s="6">
        <f>IF(H1564="","",IF(K1564="","",K1564/H1564))</f>
        <v>25</v>
      </c>
      <c r="M1564" s="1">
        <v>1</v>
      </c>
      <c r="N1564" s="20">
        <v>7.37</v>
      </c>
      <c r="O1564" s="13">
        <v>289.8</v>
      </c>
      <c r="P1564" s="1">
        <v>22.4</v>
      </c>
      <c r="Q1564" s="39">
        <v>1.8</v>
      </c>
      <c r="R1564" s="13"/>
      <c r="S1564" s="6">
        <v>0.15</v>
      </c>
      <c r="T1564" s="6">
        <v>1.42</v>
      </c>
      <c r="U1564" s="6">
        <v>0.21</v>
      </c>
      <c r="V1564" s="6">
        <v>0.28999999999999998</v>
      </c>
      <c r="W1564" s="6">
        <v>0</v>
      </c>
      <c r="X1564" s="6">
        <f>IF(T1564="","",T1564-U1564-V1564-W1564)</f>
        <v>0.91999999999999993</v>
      </c>
      <c r="Y1564" s="9">
        <f>IF(U1564="","",U1564/$T1564)</f>
        <v>0.14788732394366197</v>
      </c>
      <c r="Z1564" s="9">
        <f>IF(V1564="","",V1564/$T1564)</f>
        <v>0.20422535211267606</v>
      </c>
      <c r="AA1564" s="9">
        <f>IF(W1564="","",W1564/$T1564)</f>
        <v>0</v>
      </c>
      <c r="AB1564" s="9">
        <f>IF(X1564="","",X1564/$T1564)</f>
        <v>0.647887323943662</v>
      </c>
      <c r="AC1564" s="21"/>
      <c r="AD1564" s="1"/>
      <c r="AE1564" s="1">
        <v>2017</v>
      </c>
      <c r="AF1564" s="1">
        <v>18</v>
      </c>
      <c r="AG1564" s="1">
        <v>26</v>
      </c>
      <c r="AH1564" s="12" t="s">
        <v>237</v>
      </c>
      <c r="AI1564" s="1"/>
      <c r="AJ1564" s="32" t="str">
        <f>IF(AE1564&lt;&gt;AE1563,"1",IF(C1564&gt;C1563,AJ1563+1,"1"))</f>
        <v>1</v>
      </c>
      <c r="AK1564" s="10">
        <f>IF(G1564="Top",AJ1564*1,IF(G1564="Bottom",AJ1564+10,""))</f>
        <v>1</v>
      </c>
      <c r="AL1564" s="11" t="s">
        <v>4223</v>
      </c>
      <c r="AM1564" s="14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</row>
    <row r="1565" spans="1:73" s="11" customFormat="1" ht="11.25" hidden="1" x14ac:dyDescent="0.2">
      <c r="A1565" s="1">
        <v>52</v>
      </c>
      <c r="B1565" s="1" t="s">
        <v>237</v>
      </c>
      <c r="C1565" s="24">
        <v>42967</v>
      </c>
      <c r="D1565" s="1"/>
      <c r="E1565" s="20"/>
      <c r="F1565" s="1">
        <v>10.7</v>
      </c>
      <c r="G1565" s="7" t="s">
        <v>1</v>
      </c>
      <c r="H1565" s="5">
        <v>2.2100000000000002E-2</v>
      </c>
      <c r="I1565" s="6"/>
      <c r="J1565" s="6">
        <v>0.23899999999999999</v>
      </c>
      <c r="K1565" s="6"/>
      <c r="L1565" s="6" t="str">
        <f>IF(H1565="","",IF(K1565="","",K1565/H1565))</f>
        <v/>
      </c>
      <c r="M1565" s="1"/>
      <c r="N1565" s="20"/>
      <c r="O1565" s="13"/>
      <c r="P1565" s="1"/>
      <c r="Q1565" s="20"/>
      <c r="R1565" s="13"/>
      <c r="S1565" s="6" t="s">
        <v>35</v>
      </c>
      <c r="T1565" s="6"/>
      <c r="U1565" s="6"/>
      <c r="V1565" s="6"/>
      <c r="W1565" s="6"/>
      <c r="X1565" s="6" t="str">
        <f>IF(T1565="","",T1565-U1565-V1565-W1565)</f>
        <v/>
      </c>
      <c r="Y1565" s="9" t="str">
        <f>IF(U1565="","",U1565/$T1565)</f>
        <v/>
      </c>
      <c r="Z1565" s="9" t="str">
        <f>IF(V1565="","",V1565/$T1565)</f>
        <v/>
      </c>
      <c r="AA1565" s="9" t="str">
        <f>IF(W1565="","",W1565/$T1565)</f>
        <v/>
      </c>
      <c r="AB1565" s="9" t="str">
        <f>IF(X1565="","",X1565/$T1565)</f>
        <v/>
      </c>
      <c r="AC1565" s="21"/>
      <c r="AD1565" s="1"/>
      <c r="AE1565" s="1">
        <v>2017</v>
      </c>
      <c r="AF1565" s="1"/>
      <c r="AG1565" s="1">
        <v>10</v>
      </c>
      <c r="AH1565" s="12" t="s">
        <v>237</v>
      </c>
      <c r="AI1565" s="1"/>
      <c r="AJ1565" s="32">
        <f>IF(AE1565&lt;&gt;AE1564,"1",IF(C1565&gt;C1564,AJ1564+1,"1"))</f>
        <v>2</v>
      </c>
      <c r="AK1565" s="10">
        <f>IF(G1565="Top",AJ1565*1,IF(G1565="Bottom",AJ1565+10,""))</f>
        <v>12</v>
      </c>
      <c r="AL1565" s="11" t="s">
        <v>4617</v>
      </c>
      <c r="AM1565" s="14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</row>
    <row r="1566" spans="1:73" s="11" customFormat="1" ht="11.25" x14ac:dyDescent="0.2">
      <c r="A1566" s="1">
        <v>52</v>
      </c>
      <c r="B1566" s="1" t="s">
        <v>237</v>
      </c>
      <c r="C1566" s="24">
        <v>42967</v>
      </c>
      <c r="D1566" s="1">
        <v>12.2</v>
      </c>
      <c r="E1566" s="39">
        <v>5.85</v>
      </c>
      <c r="F1566" s="1">
        <v>1.5</v>
      </c>
      <c r="G1566" s="1" t="s">
        <v>4</v>
      </c>
      <c r="H1566" s="5">
        <v>7.6E-3</v>
      </c>
      <c r="I1566" s="6">
        <v>0.03</v>
      </c>
      <c r="J1566" s="6">
        <v>2.7E-2</v>
      </c>
      <c r="K1566" s="6">
        <v>0.26200000000000001</v>
      </c>
      <c r="L1566" s="6">
        <f>IF(H1566="","",IF(K1566="","",K1566/H1566))</f>
        <v>34.473684210526315</v>
      </c>
      <c r="M1566" s="1">
        <v>5</v>
      </c>
      <c r="N1566" s="20">
        <v>7.24</v>
      </c>
      <c r="O1566" s="13">
        <v>289.39999999999998</v>
      </c>
      <c r="P1566" s="1"/>
      <c r="Q1566" s="39">
        <v>1.4</v>
      </c>
      <c r="R1566" s="13"/>
      <c r="S1566" s="6">
        <v>0.15</v>
      </c>
      <c r="T1566" s="6">
        <v>0.81</v>
      </c>
      <c r="U1566" s="6">
        <v>0.42</v>
      </c>
      <c r="V1566" s="6">
        <v>0.08</v>
      </c>
      <c r="W1566" s="6">
        <v>0</v>
      </c>
      <c r="X1566" s="6">
        <f>IF(T1566="","",T1566-U1566-V1566-W1566)</f>
        <v>0.31000000000000005</v>
      </c>
      <c r="Y1566" s="9">
        <f>IF(U1566="","",U1566/$T1566)</f>
        <v>0.51851851851851849</v>
      </c>
      <c r="Z1566" s="9">
        <f>IF(V1566="","",V1566/$T1566)</f>
        <v>9.8765432098765427E-2</v>
      </c>
      <c r="AA1566" s="9">
        <f>IF(W1566="","",W1566/$T1566)</f>
        <v>0</v>
      </c>
      <c r="AB1566" s="9">
        <f>IF(X1566="","",X1566/$T1566)</f>
        <v>0.38271604938271608</v>
      </c>
      <c r="AC1566" s="21"/>
      <c r="AD1566" s="1"/>
      <c r="AE1566" s="1">
        <v>2017</v>
      </c>
      <c r="AF1566" s="1">
        <v>22</v>
      </c>
      <c r="AG1566" s="1">
        <v>23</v>
      </c>
      <c r="AH1566" s="12" t="s">
        <v>237</v>
      </c>
      <c r="AI1566" s="1"/>
      <c r="AJ1566" s="32" t="str">
        <f>IF(AE1566&lt;&gt;AE1565,"1",IF(C1566&gt;C1565,AJ1565+1,"1"))</f>
        <v>1</v>
      </c>
      <c r="AK1566" s="10">
        <f>IF(G1566="Top",AJ1566*1,IF(G1566="Bottom",AJ1566+10,""))</f>
        <v>1</v>
      </c>
      <c r="AL1566" s="11" t="s">
        <v>4618</v>
      </c>
      <c r="AM1566" s="14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</row>
    <row r="1567" spans="1:73" s="11" customFormat="1" ht="11.25" hidden="1" x14ac:dyDescent="0.2">
      <c r="A1567" s="1">
        <v>52</v>
      </c>
      <c r="B1567" s="1" t="s">
        <v>237</v>
      </c>
      <c r="C1567" s="24">
        <v>42982</v>
      </c>
      <c r="D1567" s="1"/>
      <c r="E1567" s="20"/>
      <c r="F1567" s="1">
        <v>10.5</v>
      </c>
      <c r="G1567" s="7" t="s">
        <v>1</v>
      </c>
      <c r="H1567" s="5">
        <v>1.4E-2</v>
      </c>
      <c r="I1567" s="6"/>
      <c r="J1567" s="6">
        <v>0.126</v>
      </c>
      <c r="K1567" s="6"/>
      <c r="L1567" s="6" t="str">
        <f>IF(H1567="","",IF(K1567="","",K1567/H1567))</f>
        <v/>
      </c>
      <c r="M1567" s="1"/>
      <c r="N1567" s="20"/>
      <c r="O1567" s="13"/>
      <c r="P1567" s="1"/>
      <c r="Q1567" s="20"/>
      <c r="R1567" s="13"/>
      <c r="S1567" s="6" t="s">
        <v>35</v>
      </c>
      <c r="T1567" s="6"/>
      <c r="U1567" s="6"/>
      <c r="V1567" s="6"/>
      <c r="W1567" s="6"/>
      <c r="X1567" s="6" t="str">
        <f>IF(T1567="","",T1567-U1567-V1567-W1567)</f>
        <v/>
      </c>
      <c r="Y1567" s="9" t="str">
        <f>IF(U1567="","",U1567/$T1567)</f>
        <v/>
      </c>
      <c r="Z1567" s="9" t="str">
        <f>IF(V1567="","",V1567/$T1567)</f>
        <v/>
      </c>
      <c r="AA1567" s="9" t="str">
        <f>IF(W1567="","",W1567/$T1567)</f>
        <v/>
      </c>
      <c r="AB1567" s="9" t="str">
        <f>IF(X1567="","",X1567/$T1567)</f>
        <v/>
      </c>
      <c r="AC1567" s="21"/>
      <c r="AD1567" s="1"/>
      <c r="AE1567" s="1">
        <v>2017</v>
      </c>
      <c r="AF1567" s="1"/>
      <c r="AG1567" s="1">
        <v>11</v>
      </c>
      <c r="AH1567" s="12" t="s">
        <v>237</v>
      </c>
      <c r="AI1567" s="1"/>
      <c r="AJ1567" s="32">
        <f>IF(AE1567&lt;&gt;AE1566,"1",IF(C1567&gt;C1566,AJ1566+1,"1"))</f>
        <v>2</v>
      </c>
      <c r="AK1567" s="10">
        <f>IF(G1567="Top",AJ1567*1,IF(G1567="Bottom",AJ1567+10,""))</f>
        <v>12</v>
      </c>
      <c r="AL1567" s="11" t="s">
        <v>5025</v>
      </c>
      <c r="AM1567" s="14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</row>
    <row r="1568" spans="1:73" s="11" customFormat="1" ht="11.25" x14ac:dyDescent="0.2">
      <c r="A1568" s="1">
        <v>52</v>
      </c>
      <c r="B1568" s="1" t="s">
        <v>237</v>
      </c>
      <c r="C1568" s="24">
        <v>42982</v>
      </c>
      <c r="D1568" s="1">
        <v>12</v>
      </c>
      <c r="E1568" s="39">
        <v>7.65</v>
      </c>
      <c r="F1568" s="1">
        <v>1.5</v>
      </c>
      <c r="G1568" s="1" t="s">
        <v>4</v>
      </c>
      <c r="H1568" s="5">
        <v>7.0000000000000001E-3</v>
      </c>
      <c r="I1568" s="6">
        <v>7.0000000000000001E-3</v>
      </c>
      <c r="J1568" s="6">
        <v>3.4000000000000002E-2</v>
      </c>
      <c r="K1568" s="6">
        <v>0.27600000000000002</v>
      </c>
      <c r="L1568" s="6">
        <f>IF(H1568="","",IF(K1568="","",K1568/H1568))</f>
        <v>39.428571428571431</v>
      </c>
      <c r="M1568" s="1">
        <v>5</v>
      </c>
      <c r="N1568" s="20">
        <v>7.25</v>
      </c>
      <c r="O1568" s="13">
        <v>284.39999999999998</v>
      </c>
      <c r="P1568" s="1"/>
      <c r="Q1568" s="39">
        <v>1.5</v>
      </c>
      <c r="R1568" s="13">
        <v>28.8</v>
      </c>
      <c r="S1568" s="6">
        <v>0.15</v>
      </c>
      <c r="T1568" s="6">
        <v>1.64</v>
      </c>
      <c r="U1568" s="6">
        <v>1.22</v>
      </c>
      <c r="V1568" s="6">
        <v>0</v>
      </c>
      <c r="W1568" s="6">
        <v>0.42</v>
      </c>
      <c r="X1568" s="6">
        <f>IF(T1568="","",T1568-U1568-V1568-W1568)</f>
        <v>-5.5511151231257827E-17</v>
      </c>
      <c r="Y1568" s="9">
        <f>IF(U1568="","",U1568/$T1568)</f>
        <v>0.74390243902439024</v>
      </c>
      <c r="Z1568" s="9">
        <f>IF(V1568="","",V1568/$T1568)</f>
        <v>0</v>
      </c>
      <c r="AA1568" s="9">
        <f>IF(W1568="","",W1568/$T1568)</f>
        <v>0.25609756097560976</v>
      </c>
      <c r="AB1568" s="9">
        <f>IF(X1568="","",X1568/$T1568)</f>
        <v>-3.3848262945888918E-17</v>
      </c>
      <c r="AC1568" s="21"/>
      <c r="AD1568" s="1"/>
      <c r="AE1568" s="1">
        <v>2017</v>
      </c>
      <c r="AF1568" s="1">
        <v>18</v>
      </c>
      <c r="AG1568" s="1">
        <v>19</v>
      </c>
      <c r="AH1568" s="12" t="s">
        <v>237</v>
      </c>
      <c r="AI1568" s="1"/>
      <c r="AJ1568" s="32" t="str">
        <f>IF(AE1568&lt;&gt;AE1567,"1",IF(C1568&gt;C1567,AJ1567+1,"1"))</f>
        <v>1</v>
      </c>
      <c r="AK1568" s="10">
        <f>IF(G1568="Top",AJ1568*1,IF(G1568="Bottom",AJ1568+10,""))</f>
        <v>1</v>
      </c>
      <c r="AL1568" s="11" t="s">
        <v>5026</v>
      </c>
      <c r="AM1568" s="14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</row>
    <row r="1569" spans="1:73" s="11" customFormat="1" ht="11.25" hidden="1" x14ac:dyDescent="0.2">
      <c r="A1569" s="1">
        <v>52</v>
      </c>
      <c r="B1569" s="1" t="s">
        <v>237</v>
      </c>
      <c r="C1569" s="24">
        <v>42995</v>
      </c>
      <c r="D1569" s="1"/>
      <c r="E1569" s="20"/>
      <c r="F1569" s="1">
        <v>9.9</v>
      </c>
      <c r="G1569" s="7" t="s">
        <v>1</v>
      </c>
      <c r="H1569" s="5">
        <v>1.7299999999999999E-2</v>
      </c>
      <c r="I1569" s="6"/>
      <c r="J1569" s="6">
        <v>0.06</v>
      </c>
      <c r="K1569" s="6"/>
      <c r="L1569" s="6" t="str">
        <f>IF(H1569="","",IF(K1569="","",K1569/H1569))</f>
        <v/>
      </c>
      <c r="M1569" s="1"/>
      <c r="N1569" s="20"/>
      <c r="O1569" s="13"/>
      <c r="P1569" s="1"/>
      <c r="Q1569" s="20"/>
      <c r="R1569" s="13"/>
      <c r="S1569" s="6" t="s">
        <v>35</v>
      </c>
      <c r="T1569" s="6"/>
      <c r="U1569" s="6"/>
      <c r="V1569" s="6"/>
      <c r="W1569" s="6"/>
      <c r="X1569" s="6" t="str">
        <f>IF(T1569="","",T1569-U1569-V1569-W1569)</f>
        <v/>
      </c>
      <c r="Y1569" s="9" t="str">
        <f>IF(U1569="","",U1569/$T1569)</f>
        <v/>
      </c>
      <c r="Z1569" s="9" t="str">
        <f>IF(V1569="","",V1569/$T1569)</f>
        <v/>
      </c>
      <c r="AA1569" s="9" t="str">
        <f>IF(W1569="","",W1569/$T1569)</f>
        <v/>
      </c>
      <c r="AB1569" s="9" t="str">
        <f>IF(X1569="","",X1569/$T1569)</f>
        <v/>
      </c>
      <c r="AC1569" s="21"/>
      <c r="AD1569" s="1"/>
      <c r="AE1569" s="1">
        <v>2017</v>
      </c>
      <c r="AF1569" s="1"/>
      <c r="AG1569" s="1">
        <v>12</v>
      </c>
      <c r="AH1569" s="12" t="s">
        <v>237</v>
      </c>
      <c r="AI1569" s="1"/>
      <c r="AJ1569" s="32">
        <f>IF(AE1569&lt;&gt;AE1568,"1",IF(C1569&gt;C1568,AJ1568+1,"1"))</f>
        <v>2</v>
      </c>
      <c r="AK1569" s="10">
        <f>IF(G1569="Top",AJ1569*1,IF(G1569="Bottom",AJ1569+10,""))</f>
        <v>12</v>
      </c>
      <c r="AL1569" s="11" t="s">
        <v>5382</v>
      </c>
      <c r="AM1569" s="14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</row>
    <row r="1570" spans="1:73" s="11" customFormat="1" ht="11.25" x14ac:dyDescent="0.2">
      <c r="A1570" s="1">
        <v>52</v>
      </c>
      <c r="B1570" s="1" t="s">
        <v>237</v>
      </c>
      <c r="C1570" s="24">
        <v>42995</v>
      </c>
      <c r="D1570" s="1">
        <v>11.4</v>
      </c>
      <c r="E1570" s="39">
        <v>5.45</v>
      </c>
      <c r="F1570" s="1">
        <v>1.5</v>
      </c>
      <c r="G1570" s="1" t="s">
        <v>4</v>
      </c>
      <c r="H1570" s="5">
        <v>7.3000000000000001E-3</v>
      </c>
      <c r="I1570" s="6">
        <v>7.0000000000000001E-3</v>
      </c>
      <c r="J1570" s="6">
        <v>1.6E-2</v>
      </c>
      <c r="K1570" s="6">
        <v>0.26</v>
      </c>
      <c r="L1570" s="6">
        <f>IF(H1570="","",IF(K1570="","",K1570/H1570))</f>
        <v>35.616438356164387</v>
      </c>
      <c r="M1570" s="1">
        <v>3</v>
      </c>
      <c r="N1570" s="20">
        <v>7.78</v>
      </c>
      <c r="O1570" s="13">
        <v>221.6</v>
      </c>
      <c r="P1570" s="1"/>
      <c r="Q1570" s="39">
        <v>0.7</v>
      </c>
      <c r="R1570" s="13"/>
      <c r="S1570" s="6">
        <v>0.15</v>
      </c>
      <c r="T1570" s="6">
        <v>0.61</v>
      </c>
      <c r="U1570" s="6">
        <v>0.15</v>
      </c>
      <c r="V1570" s="6">
        <v>0</v>
      </c>
      <c r="W1570" s="6">
        <v>0.08</v>
      </c>
      <c r="X1570" s="6">
        <f>IF(T1570="","",T1570-U1570-V1570-W1570)</f>
        <v>0.37999999999999995</v>
      </c>
      <c r="Y1570" s="9">
        <f>IF(U1570="","",U1570/$T1570)</f>
        <v>0.24590163934426229</v>
      </c>
      <c r="Z1570" s="9">
        <f>IF(V1570="","",V1570/$T1570)</f>
        <v>0</v>
      </c>
      <c r="AA1570" s="9">
        <f>IF(W1570="","",W1570/$T1570)</f>
        <v>0.13114754098360656</v>
      </c>
      <c r="AB1570" s="9">
        <f>IF(X1570="","",X1570/$T1570)</f>
        <v>0.62295081967213106</v>
      </c>
      <c r="AC1570" s="21"/>
      <c r="AD1570" s="1"/>
      <c r="AE1570" s="1">
        <v>2017</v>
      </c>
      <c r="AF1570" s="1">
        <v>23</v>
      </c>
      <c r="AG1570" s="1">
        <v>21</v>
      </c>
      <c r="AH1570" s="12" t="s">
        <v>237</v>
      </c>
      <c r="AI1570" s="1"/>
      <c r="AJ1570" s="32" t="str">
        <f>IF(AE1570&lt;&gt;AE1569,"1",IF(C1570&gt;C1569,AJ1569+1,"1"))</f>
        <v>1</v>
      </c>
      <c r="AK1570" s="10">
        <f>IF(G1570="Top",AJ1570*1,IF(G1570="Bottom",AJ1570+10,""))</f>
        <v>1</v>
      </c>
      <c r="AL1570" s="11" t="s">
        <v>5383</v>
      </c>
      <c r="AM1570" s="14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</row>
    <row r="1571" spans="1:73" s="11" customFormat="1" ht="11.25" hidden="1" x14ac:dyDescent="0.2">
      <c r="A1571" s="1">
        <v>53</v>
      </c>
      <c r="B1571" s="11" t="s">
        <v>33</v>
      </c>
      <c r="C1571" s="16">
        <v>42519</v>
      </c>
      <c r="D1571" s="3"/>
      <c r="E1571" s="4"/>
      <c r="F1571" s="3">
        <v>13</v>
      </c>
      <c r="G1571" s="7" t="s">
        <v>1</v>
      </c>
      <c r="H1571" s="17">
        <v>1.83E-2</v>
      </c>
      <c r="I1571" s="4"/>
      <c r="J1571" s="4">
        <v>0.23599999999999999</v>
      </c>
      <c r="K1571" s="4"/>
      <c r="L1571" s="4" t="str">
        <f>IF(K1571="","",IF(H1571="","",K1571/H1571))</f>
        <v/>
      </c>
      <c r="M1571" s="7"/>
      <c r="N1571" s="4"/>
      <c r="O1571" s="7"/>
      <c r="P1571" s="3"/>
      <c r="Q1571" s="4"/>
      <c r="R1571" s="3"/>
      <c r="S1571" s="4"/>
      <c r="T1571" s="8"/>
      <c r="U1571" s="8"/>
      <c r="V1571" s="4"/>
      <c r="W1571" s="4"/>
      <c r="X1571" s="4" t="str">
        <f>IF(T1571="","",IF(W1571="","",(T1571-U1571-V1571-W1571)))</f>
        <v/>
      </c>
      <c r="Y1571" s="9" t="str">
        <f>IF(U1571="","",U1571/$T1571)</f>
        <v/>
      </c>
      <c r="Z1571" s="9" t="str">
        <f>IF(V1571="","",V1571/$T1571)</f>
        <v/>
      </c>
      <c r="AA1571" s="9" t="str">
        <f>IF(W1571="","",W1571/$T1571)</f>
        <v/>
      </c>
      <c r="AB1571" s="9" t="str">
        <f>IF(X1571="","",X1571/$T1571)</f>
        <v/>
      </c>
      <c r="AC1571" s="9"/>
      <c r="AD1571" s="8"/>
      <c r="AE1571" s="10">
        <v>2016</v>
      </c>
      <c r="AF1571" s="7"/>
      <c r="AG1571" s="7">
        <v>9</v>
      </c>
      <c r="AH1571" s="12" t="s">
        <v>33</v>
      </c>
      <c r="AI1571" s="12"/>
      <c r="AJ1571" s="32" t="str">
        <f>IF(AE1571&lt;&gt;AE1570,"1",IF(C1571&gt;C1570,AJ1570+1,"1"))</f>
        <v>1</v>
      </c>
      <c r="AK1571" s="10">
        <f>IF(G1571="Top",AJ1571*1,IF(G1571="Bottom",AJ1571+10,""))</f>
        <v>11</v>
      </c>
      <c r="AL1571" s="11" t="s">
        <v>34</v>
      </c>
      <c r="AN1571" s="10"/>
      <c r="AO1571" s="10"/>
      <c r="AP1571" s="7"/>
      <c r="AQ1571" s="10"/>
      <c r="AR1571" s="10"/>
      <c r="AS1571" s="10"/>
      <c r="AT1571" s="10"/>
      <c r="AU1571" s="10"/>
      <c r="AV1571" s="10"/>
      <c r="AW1571" s="10"/>
      <c r="AX1571" s="10"/>
      <c r="AY1571" s="10"/>
      <c r="AZ1571" s="10"/>
      <c r="BA1571" s="10"/>
      <c r="BB1571" s="10"/>
      <c r="BC1571" s="10"/>
      <c r="BD1571" s="10"/>
      <c r="BE1571" s="10"/>
    </row>
    <row r="1572" spans="1:73" s="11" customFormat="1" ht="11.25" x14ac:dyDescent="0.2">
      <c r="A1572" s="15">
        <v>53</v>
      </c>
      <c r="B1572" s="11" t="s">
        <v>33</v>
      </c>
      <c r="C1572" s="16">
        <v>42519</v>
      </c>
      <c r="D1572" s="3">
        <v>13.7</v>
      </c>
      <c r="E1572" s="38">
        <v>5.65</v>
      </c>
      <c r="F1572" s="3">
        <v>1.5</v>
      </c>
      <c r="G1572" s="7" t="s">
        <v>4</v>
      </c>
      <c r="H1572" s="17">
        <v>5.7000000000000002E-3</v>
      </c>
      <c r="I1572" s="4">
        <v>3.5000000000000001E-3</v>
      </c>
      <c r="J1572" s="4">
        <v>2.8000000000000001E-2</v>
      </c>
      <c r="K1572" s="4">
        <v>0.109</v>
      </c>
      <c r="L1572" s="4">
        <f>IF(K1572="","",IF(H1572="","",K1572/H1572))</f>
        <v>19.12280701754386</v>
      </c>
      <c r="M1572" s="7">
        <v>0.5</v>
      </c>
      <c r="N1572" s="4">
        <v>8.31</v>
      </c>
      <c r="O1572" s="7">
        <v>61.7</v>
      </c>
      <c r="P1572" s="3">
        <v>5.85</v>
      </c>
      <c r="Q1572" s="38">
        <v>0.6</v>
      </c>
      <c r="R1572" s="3"/>
      <c r="S1572" s="4">
        <v>0.15</v>
      </c>
      <c r="T1572" s="8">
        <v>0.08</v>
      </c>
      <c r="U1572" s="8">
        <v>0</v>
      </c>
      <c r="V1572" s="4">
        <v>0</v>
      </c>
      <c r="W1572" s="4">
        <v>0.08</v>
      </c>
      <c r="X1572" s="4">
        <f>IF(T1572="","",IF(W1572="","",(T1572-U1572-V1572-W1572)))</f>
        <v>0</v>
      </c>
      <c r="Y1572" s="9">
        <f>IF(U1572="","",U1572/$T1572)</f>
        <v>0</v>
      </c>
      <c r="Z1572" s="9">
        <f>IF(V1572="","",V1572/$T1572)</f>
        <v>0</v>
      </c>
      <c r="AA1572" s="9">
        <f>IF(W1572="","",W1572/$T1572)</f>
        <v>1</v>
      </c>
      <c r="AB1572" s="9">
        <f>IF(X1572="","",X1572/$T1572)</f>
        <v>0</v>
      </c>
      <c r="AC1572" s="9"/>
      <c r="AD1572" s="8"/>
      <c r="AE1572" s="10">
        <v>2016</v>
      </c>
      <c r="AF1572" s="7">
        <v>25</v>
      </c>
      <c r="AG1572" s="7">
        <v>24</v>
      </c>
      <c r="AH1572" s="12" t="s">
        <v>33</v>
      </c>
      <c r="AI1572" s="12"/>
      <c r="AJ1572" s="32" t="str">
        <f>IF(AE1572&lt;&gt;AE1571,"1",IF(C1572&gt;C1571,AJ1571+1,"1"))</f>
        <v>1</v>
      </c>
      <c r="AK1572" s="10">
        <f>IF(G1572="Top",AJ1572*1,IF(G1572="Bottom",AJ1572+10,""))</f>
        <v>1</v>
      </c>
      <c r="AL1572" s="11" t="s">
        <v>36</v>
      </c>
      <c r="AN1572" s="10"/>
      <c r="AO1572" s="10"/>
      <c r="AP1572" s="7"/>
      <c r="AQ1572" s="10"/>
      <c r="AR1572" s="10"/>
      <c r="AS1572" s="10"/>
      <c r="AT1572" s="10"/>
      <c r="AU1572" s="10"/>
      <c r="AV1572" s="10"/>
      <c r="AW1572" s="10"/>
      <c r="AX1572" s="10"/>
      <c r="AY1572" s="10"/>
      <c r="AZ1572" s="10"/>
      <c r="BA1572" s="10"/>
      <c r="BB1572" s="10"/>
      <c r="BC1572" s="10"/>
      <c r="BD1572" s="10"/>
      <c r="BE1572" s="10"/>
    </row>
    <row r="1573" spans="1:73" s="11" customFormat="1" ht="11.25" hidden="1" x14ac:dyDescent="0.2">
      <c r="A1573" s="1">
        <v>53</v>
      </c>
      <c r="B1573" s="11" t="s">
        <v>33</v>
      </c>
      <c r="C1573" s="16">
        <v>42533</v>
      </c>
      <c r="D1573" s="3"/>
      <c r="E1573" s="4"/>
      <c r="F1573" s="3">
        <v>13</v>
      </c>
      <c r="G1573" s="7" t="s">
        <v>1</v>
      </c>
      <c r="H1573" s="17">
        <v>2.0799999999999999E-2</v>
      </c>
      <c r="I1573" s="4"/>
      <c r="J1573" s="4" t="s">
        <v>35</v>
      </c>
      <c r="K1573" s="4"/>
      <c r="L1573" s="4" t="str">
        <f>IF(K1573="","",IF(H1573="","",K1573/H1573))</f>
        <v/>
      </c>
      <c r="M1573" s="7"/>
      <c r="N1573" s="4"/>
      <c r="O1573" s="7"/>
      <c r="P1573" s="3"/>
      <c r="Q1573" s="4"/>
      <c r="R1573" s="3"/>
      <c r="S1573" s="4"/>
      <c r="T1573" s="8"/>
      <c r="U1573" s="8"/>
      <c r="V1573" s="4"/>
      <c r="W1573" s="4"/>
      <c r="X1573" s="4" t="str">
        <f>IF(T1573="","",IF(W1573="","",(T1573-U1573-V1573-W1573)))</f>
        <v/>
      </c>
      <c r="Y1573" s="9" t="str">
        <f>IF(U1573="","",U1573/$T1573)</f>
        <v/>
      </c>
      <c r="Z1573" s="9" t="str">
        <f>IF(V1573="","",V1573/$T1573)</f>
        <v/>
      </c>
      <c r="AA1573" s="9" t="str">
        <f>IF(W1573="","",W1573/$T1573)</f>
        <v/>
      </c>
      <c r="AB1573" s="9" t="str">
        <f>IF(X1573="","",X1573/$T1573)</f>
        <v/>
      </c>
      <c r="AC1573" s="9"/>
      <c r="AD1573" s="8"/>
      <c r="AE1573" s="10">
        <v>2016</v>
      </c>
      <c r="AF1573" s="7"/>
      <c r="AG1573" s="7">
        <v>8</v>
      </c>
      <c r="AH1573" s="12" t="s">
        <v>33</v>
      </c>
      <c r="AI1573" s="12"/>
      <c r="AJ1573" s="32">
        <f>IF(AE1573&lt;&gt;AE1572,"1",IF(C1573&gt;C1572,AJ1572+1,"1"))</f>
        <v>2</v>
      </c>
      <c r="AK1573" s="10">
        <f>IF(G1573="Top",AJ1573*1,IF(G1573="Bottom",AJ1573+10,""))</f>
        <v>12</v>
      </c>
      <c r="AL1573" s="11" t="s">
        <v>216</v>
      </c>
      <c r="AN1573" s="10"/>
      <c r="AO1573" s="10"/>
      <c r="AP1573" s="7"/>
      <c r="AQ1573" s="10"/>
      <c r="AR1573" s="10"/>
      <c r="AS1573" s="10"/>
      <c r="AT1573" s="10"/>
      <c r="AU1573" s="10"/>
      <c r="AV1573" s="10"/>
      <c r="AW1573" s="10"/>
      <c r="AX1573" s="10"/>
      <c r="AY1573" s="10"/>
      <c r="AZ1573" s="10"/>
      <c r="BA1573" s="10"/>
      <c r="BB1573" s="10"/>
      <c r="BC1573" s="10"/>
      <c r="BD1573" s="10"/>
      <c r="BE1573" s="10"/>
    </row>
    <row r="1574" spans="1:73" s="11" customFormat="1" ht="11.25" x14ac:dyDescent="0.2">
      <c r="A1574" s="15">
        <v>53</v>
      </c>
      <c r="B1574" s="11" t="s">
        <v>33</v>
      </c>
      <c r="C1574" s="16">
        <v>42533</v>
      </c>
      <c r="D1574" s="3">
        <v>13.6</v>
      </c>
      <c r="E1574" s="38">
        <v>5.15</v>
      </c>
      <c r="F1574" s="3">
        <v>1.5</v>
      </c>
      <c r="G1574" s="7" t="s">
        <v>4</v>
      </c>
      <c r="H1574" s="17">
        <v>6.1999999999999998E-3</v>
      </c>
      <c r="I1574" s="4" t="s">
        <v>35</v>
      </c>
      <c r="J1574" s="4" t="s">
        <v>35</v>
      </c>
      <c r="K1574" s="4">
        <v>0.183</v>
      </c>
      <c r="L1574" s="4">
        <f>IF(K1574="","",IF(H1574="","",K1574/H1574))</f>
        <v>29.516129032258064</v>
      </c>
      <c r="M1574" s="7">
        <v>13</v>
      </c>
      <c r="N1574" s="4">
        <v>7.2</v>
      </c>
      <c r="O1574" s="7">
        <v>80.400000000000006</v>
      </c>
      <c r="P1574" s="3"/>
      <c r="Q1574" s="38">
        <v>1.2</v>
      </c>
      <c r="R1574" s="3"/>
      <c r="S1574" s="4">
        <v>0.15</v>
      </c>
      <c r="T1574" s="8">
        <v>0.70000000000000007</v>
      </c>
      <c r="U1574" s="8">
        <v>0</v>
      </c>
      <c r="V1574" s="4">
        <v>0</v>
      </c>
      <c r="W1574" s="4">
        <v>0.15</v>
      </c>
      <c r="X1574" s="4">
        <f>IF(T1574="","",IF(W1574="","",(T1574-U1574-V1574-W1574)))</f>
        <v>0.55000000000000004</v>
      </c>
      <c r="Y1574" s="9">
        <f>IF(U1574="","",U1574/$T1574)</f>
        <v>0</v>
      </c>
      <c r="Z1574" s="9">
        <f>IF(V1574="","",V1574/$T1574)</f>
        <v>0</v>
      </c>
      <c r="AA1574" s="9">
        <f>IF(W1574="","",W1574/$T1574)</f>
        <v>0.21428571428571425</v>
      </c>
      <c r="AB1574" s="9">
        <f>IF(X1574="","",X1574/$T1574)</f>
        <v>0.7857142857142857</v>
      </c>
      <c r="AC1574" s="9"/>
      <c r="AD1574" s="8"/>
      <c r="AE1574" s="10">
        <v>2016</v>
      </c>
      <c r="AF1574" s="7">
        <v>17</v>
      </c>
      <c r="AG1574" s="7">
        <v>20</v>
      </c>
      <c r="AH1574" s="12" t="s">
        <v>33</v>
      </c>
      <c r="AI1574" s="12"/>
      <c r="AJ1574" s="32" t="str">
        <f>IF(AE1574&lt;&gt;AE1573,"1",IF(C1574&gt;C1573,AJ1573+1,"1"))</f>
        <v>1</v>
      </c>
      <c r="AK1574" s="10">
        <f>IF(G1574="Top",AJ1574*1,IF(G1574="Bottom",AJ1574+10,""))</f>
        <v>1</v>
      </c>
      <c r="AL1574" s="11" t="s">
        <v>217</v>
      </c>
      <c r="AN1574" s="10"/>
      <c r="AO1574" s="10"/>
      <c r="AP1574" s="7"/>
      <c r="AQ1574" s="10"/>
      <c r="AR1574" s="10"/>
      <c r="AS1574" s="10"/>
      <c r="AT1574" s="10"/>
      <c r="AU1574" s="10"/>
      <c r="AV1574" s="10"/>
      <c r="AW1574" s="10"/>
      <c r="AX1574" s="10"/>
      <c r="AY1574" s="10"/>
      <c r="AZ1574" s="10"/>
      <c r="BA1574" s="10"/>
      <c r="BB1574" s="10"/>
      <c r="BC1574" s="10"/>
      <c r="BD1574" s="10"/>
      <c r="BE1574" s="10"/>
    </row>
    <row r="1575" spans="1:73" s="11" customFormat="1" ht="11.25" hidden="1" x14ac:dyDescent="0.2">
      <c r="A1575" s="1">
        <v>53</v>
      </c>
      <c r="B1575" s="11" t="s">
        <v>33</v>
      </c>
      <c r="C1575" s="16">
        <v>42547</v>
      </c>
      <c r="D1575" s="3"/>
      <c r="E1575" s="4"/>
      <c r="F1575" s="3">
        <v>13</v>
      </c>
      <c r="G1575" s="7" t="s">
        <v>1</v>
      </c>
      <c r="H1575" s="17">
        <v>1.84E-2</v>
      </c>
      <c r="I1575" s="4"/>
      <c r="J1575" s="4">
        <v>0.26400000000000001</v>
      </c>
      <c r="K1575" s="4"/>
      <c r="L1575" s="4" t="str">
        <f>IF(K1575="","",IF(H1575="","",K1575/H1575))</f>
        <v/>
      </c>
      <c r="M1575" s="7"/>
      <c r="N1575" s="4"/>
      <c r="O1575" s="7"/>
      <c r="P1575" s="3"/>
      <c r="Q1575" s="4"/>
      <c r="R1575" s="3"/>
      <c r="S1575" s="4"/>
      <c r="T1575" s="8"/>
      <c r="U1575" s="8"/>
      <c r="V1575" s="4"/>
      <c r="W1575" s="4"/>
      <c r="X1575" s="4" t="str">
        <f>IF(T1575="","",IF(W1575="","",(T1575-U1575-V1575-W1575)))</f>
        <v/>
      </c>
      <c r="Y1575" s="9" t="str">
        <f>IF(U1575="","",U1575/$T1575)</f>
        <v/>
      </c>
      <c r="Z1575" s="9" t="str">
        <f>IF(V1575="","",V1575/$T1575)</f>
        <v/>
      </c>
      <c r="AA1575" s="9" t="str">
        <f>IF(W1575="","",W1575/$T1575)</f>
        <v/>
      </c>
      <c r="AB1575" s="9" t="str">
        <f>IF(X1575="","",X1575/$T1575)</f>
        <v/>
      </c>
      <c r="AC1575" s="9"/>
      <c r="AD1575" s="8"/>
      <c r="AE1575" s="10">
        <v>2016</v>
      </c>
      <c r="AF1575" s="7"/>
      <c r="AG1575" s="7">
        <v>9</v>
      </c>
      <c r="AH1575" s="12" t="s">
        <v>33</v>
      </c>
      <c r="AI1575" s="12"/>
      <c r="AJ1575" s="32">
        <f>IF(AE1575&lt;&gt;AE1574,"1",IF(C1575&gt;C1574,AJ1574+1,"1"))</f>
        <v>2</v>
      </c>
      <c r="AK1575" s="10">
        <f>IF(G1575="Top",AJ1575*1,IF(G1575="Bottom",AJ1575+10,""))</f>
        <v>12</v>
      </c>
      <c r="AL1575" s="11" t="s">
        <v>520</v>
      </c>
      <c r="AN1575" s="10"/>
      <c r="AO1575" s="10"/>
      <c r="AP1575" s="7"/>
      <c r="AQ1575" s="10"/>
      <c r="AR1575" s="10"/>
      <c r="AS1575" s="10"/>
      <c r="AT1575" s="10"/>
      <c r="AU1575" s="10"/>
      <c r="AV1575" s="10"/>
      <c r="AW1575" s="10"/>
      <c r="AX1575" s="10"/>
      <c r="AY1575" s="10"/>
      <c r="AZ1575" s="10"/>
      <c r="BA1575" s="10"/>
      <c r="BB1575" s="10"/>
      <c r="BC1575" s="10"/>
      <c r="BD1575" s="10"/>
      <c r="BE1575" s="10"/>
    </row>
    <row r="1576" spans="1:73" s="11" customFormat="1" ht="11.25" x14ac:dyDescent="0.2">
      <c r="A1576" s="15">
        <v>53</v>
      </c>
      <c r="B1576" s="11" t="s">
        <v>33</v>
      </c>
      <c r="C1576" s="16">
        <v>42547</v>
      </c>
      <c r="D1576" s="3">
        <v>13.6</v>
      </c>
      <c r="E1576" s="38">
        <v>5.85</v>
      </c>
      <c r="F1576" s="3">
        <v>1.5</v>
      </c>
      <c r="G1576" s="7" t="s">
        <v>4</v>
      </c>
      <c r="H1576" s="17">
        <v>6.0000000000000001E-3</v>
      </c>
      <c r="I1576" s="4">
        <v>3.5000000000000001E-3</v>
      </c>
      <c r="J1576" s="4">
        <v>2.1999999999999999E-2</v>
      </c>
      <c r="K1576" s="4">
        <v>0.25</v>
      </c>
      <c r="L1576" s="4">
        <f>IF(K1576="","",IF(H1576="","",K1576/H1576))</f>
        <v>41.666666666666664</v>
      </c>
      <c r="M1576" s="7">
        <v>18</v>
      </c>
      <c r="N1576" s="4">
        <v>6.88</v>
      </c>
      <c r="O1576" s="7">
        <v>73</v>
      </c>
      <c r="P1576" s="3"/>
      <c r="Q1576" s="38">
        <v>6.3</v>
      </c>
      <c r="R1576" s="3">
        <v>19.600000000000001</v>
      </c>
      <c r="S1576" s="4">
        <v>0.15</v>
      </c>
      <c r="T1576" s="8">
        <v>0.15</v>
      </c>
      <c r="U1576" s="8">
        <v>0</v>
      </c>
      <c r="V1576" s="4">
        <v>0</v>
      </c>
      <c r="W1576" s="4">
        <v>0.15</v>
      </c>
      <c r="X1576" s="4">
        <f>IF(T1576="","",IF(W1576="","",(T1576-U1576-V1576-W1576)))</f>
        <v>0</v>
      </c>
      <c r="Y1576" s="9">
        <f>IF(U1576="","",U1576/$T1576)</f>
        <v>0</v>
      </c>
      <c r="Z1576" s="9">
        <f>IF(V1576="","",V1576/$T1576)</f>
        <v>0</v>
      </c>
      <c r="AA1576" s="9">
        <f>IF(W1576="","",W1576/$T1576)</f>
        <v>1</v>
      </c>
      <c r="AB1576" s="9">
        <f>IF(X1576="","",X1576/$T1576)</f>
        <v>0</v>
      </c>
      <c r="AC1576" s="9"/>
      <c r="AD1576" s="8"/>
      <c r="AE1576" s="10">
        <v>2016</v>
      </c>
      <c r="AF1576" s="7">
        <v>20</v>
      </c>
      <c r="AG1576" s="7">
        <v>23</v>
      </c>
      <c r="AH1576" s="12" t="s">
        <v>33</v>
      </c>
      <c r="AI1576" s="12"/>
      <c r="AJ1576" s="32" t="str">
        <f>IF(AE1576&lt;&gt;AE1575,"1",IF(C1576&gt;C1575,AJ1575+1,"1"))</f>
        <v>1</v>
      </c>
      <c r="AK1576" s="10">
        <f>IF(G1576="Top",AJ1576*1,IF(G1576="Bottom",AJ1576+10,""))</f>
        <v>1</v>
      </c>
      <c r="AL1576" s="11" t="s">
        <v>521</v>
      </c>
      <c r="AN1576" s="10"/>
      <c r="AO1576" s="10"/>
      <c r="AP1576" s="7"/>
      <c r="AQ1576" s="10"/>
      <c r="AR1576" s="10"/>
      <c r="AS1576" s="10"/>
      <c r="AT1576" s="10"/>
      <c r="AU1576" s="10"/>
      <c r="AV1576" s="10"/>
      <c r="AW1576" s="10"/>
      <c r="AX1576" s="10"/>
      <c r="AY1576" s="10"/>
      <c r="AZ1576" s="10"/>
      <c r="BA1576" s="10"/>
      <c r="BB1576" s="10"/>
      <c r="BC1576" s="10"/>
      <c r="BD1576" s="10"/>
      <c r="BE1576" s="10"/>
    </row>
    <row r="1577" spans="1:73" s="11" customFormat="1" ht="11.25" hidden="1" x14ac:dyDescent="0.2">
      <c r="A1577" s="1">
        <v>53</v>
      </c>
      <c r="B1577" s="11" t="s">
        <v>33</v>
      </c>
      <c r="C1577" s="16">
        <v>42568</v>
      </c>
      <c r="D1577" s="3"/>
      <c r="E1577" s="4"/>
      <c r="F1577" s="3">
        <v>13</v>
      </c>
      <c r="G1577" s="7" t="s">
        <v>1</v>
      </c>
      <c r="H1577" s="17">
        <v>5.4999999999999997E-3</v>
      </c>
      <c r="I1577" s="4"/>
      <c r="J1577" s="4" t="s">
        <v>35</v>
      </c>
      <c r="K1577" s="4"/>
      <c r="L1577" s="4" t="str">
        <f>IF(K1577="","",IF(H1577="","",K1577/H1577))</f>
        <v/>
      </c>
      <c r="M1577" s="7"/>
      <c r="N1577" s="4"/>
      <c r="O1577" s="7"/>
      <c r="P1577" s="3"/>
      <c r="Q1577" s="4"/>
      <c r="R1577" s="3"/>
      <c r="S1577" s="4"/>
      <c r="T1577" s="8"/>
      <c r="U1577" s="8"/>
      <c r="V1577" s="4"/>
      <c r="W1577" s="4"/>
      <c r="X1577" s="4" t="str">
        <f>IF(T1577="","",IF(W1577="","",(T1577-U1577-V1577-W1577)))</f>
        <v/>
      </c>
      <c r="Y1577" s="9" t="str">
        <f>IF(U1577="","",U1577/$T1577)</f>
        <v/>
      </c>
      <c r="Z1577" s="9" t="str">
        <f>IF(V1577="","",V1577/$T1577)</f>
        <v/>
      </c>
      <c r="AA1577" s="9" t="str">
        <f>IF(W1577="","",W1577/$T1577)</f>
        <v/>
      </c>
      <c r="AB1577" s="9" t="str">
        <f>IF(X1577="","",X1577/$T1577)</f>
        <v/>
      </c>
      <c r="AC1577" s="9"/>
      <c r="AD1577" s="8"/>
      <c r="AE1577" s="10">
        <v>2016</v>
      </c>
      <c r="AF1577" s="7"/>
      <c r="AG1577" s="7">
        <v>0</v>
      </c>
      <c r="AH1577" s="12" t="s">
        <v>33</v>
      </c>
      <c r="AI1577" s="12"/>
      <c r="AJ1577" s="32">
        <f>IF(AE1577&lt;&gt;AE1576,"1",IF(C1577&gt;C1576,AJ1576+1,"1"))</f>
        <v>2</v>
      </c>
      <c r="AK1577" s="10">
        <f>IF(G1577="Top",AJ1577*1,IF(G1577="Bottom",AJ1577+10,""))</f>
        <v>12</v>
      </c>
      <c r="AL1577" s="11" t="s">
        <v>901</v>
      </c>
      <c r="AN1577" s="10"/>
      <c r="AO1577" s="10"/>
      <c r="AP1577" s="7"/>
      <c r="AQ1577" s="10"/>
      <c r="AR1577" s="10"/>
      <c r="AS1577" s="10"/>
      <c r="AT1577" s="10"/>
      <c r="AU1577" s="10"/>
      <c r="AV1577" s="10"/>
      <c r="AW1577" s="10"/>
      <c r="AX1577" s="10"/>
      <c r="AY1577" s="10"/>
      <c r="AZ1577" s="10"/>
      <c r="BA1577" s="10"/>
      <c r="BB1577" s="10"/>
      <c r="BC1577" s="10"/>
      <c r="BD1577" s="10"/>
      <c r="BE1577" s="10"/>
    </row>
    <row r="1578" spans="1:73" s="11" customFormat="1" ht="11.25" x14ac:dyDescent="0.2">
      <c r="A1578" s="15">
        <v>53</v>
      </c>
      <c r="B1578" s="11" t="s">
        <v>33</v>
      </c>
      <c r="C1578" s="16">
        <v>42568</v>
      </c>
      <c r="D1578" s="3">
        <v>13.6</v>
      </c>
      <c r="E1578" s="38">
        <v>6.35</v>
      </c>
      <c r="F1578" s="3">
        <v>1.5</v>
      </c>
      <c r="G1578" s="7" t="s">
        <v>4</v>
      </c>
      <c r="H1578" s="17">
        <v>5.4999999999999997E-3</v>
      </c>
      <c r="I1578" s="4" t="s">
        <v>35</v>
      </c>
      <c r="J1578" s="4" t="s">
        <v>35</v>
      </c>
      <c r="K1578" s="4">
        <v>4.4999999999999998E-2</v>
      </c>
      <c r="L1578" s="4">
        <f>IF(K1578="","",IF(H1578="","",K1578/H1578))</f>
        <v>8.1818181818181817</v>
      </c>
      <c r="M1578" s="7">
        <v>14</v>
      </c>
      <c r="N1578" s="4">
        <v>8.2100000000000009</v>
      </c>
      <c r="O1578" s="7">
        <v>86.3</v>
      </c>
      <c r="P1578" s="3"/>
      <c r="Q1578" s="38">
        <v>0.8</v>
      </c>
      <c r="R1578" s="3"/>
      <c r="S1578" s="4">
        <v>0.15</v>
      </c>
      <c r="T1578" s="8">
        <v>0.03</v>
      </c>
      <c r="U1578" s="8">
        <v>0</v>
      </c>
      <c r="V1578" s="4">
        <v>0</v>
      </c>
      <c r="W1578" s="4">
        <v>0</v>
      </c>
      <c r="X1578" s="4">
        <f>IF(T1578="","",IF(W1578="","",(T1578-U1578-V1578-W1578)))</f>
        <v>0.03</v>
      </c>
      <c r="Y1578" s="9">
        <f>IF(U1578="","",U1578/$T1578)</f>
        <v>0</v>
      </c>
      <c r="Z1578" s="9">
        <f>IF(V1578="","",V1578/$T1578)</f>
        <v>0</v>
      </c>
      <c r="AA1578" s="9">
        <f>IF(W1578="","",W1578/$T1578)</f>
        <v>0</v>
      </c>
      <c r="AB1578" s="9">
        <f>IF(X1578="","",X1578/$T1578)</f>
        <v>1</v>
      </c>
      <c r="AC1578" s="9"/>
      <c r="AD1578" s="8"/>
      <c r="AE1578" s="10">
        <v>2016</v>
      </c>
      <c r="AF1578" s="7">
        <v>20</v>
      </c>
      <c r="AG1578" s="7">
        <v>25</v>
      </c>
      <c r="AH1578" s="12" t="s">
        <v>33</v>
      </c>
      <c r="AI1578" s="12"/>
      <c r="AJ1578" s="32" t="str">
        <f>IF(AE1578&lt;&gt;AE1577,"1",IF(C1578&gt;C1577,AJ1577+1,"1"))</f>
        <v>1</v>
      </c>
      <c r="AK1578" s="10">
        <f>IF(G1578="Top",AJ1578*1,IF(G1578="Bottom",AJ1578+10,""))</f>
        <v>1</v>
      </c>
      <c r="AL1578" s="11" t="s">
        <v>902</v>
      </c>
      <c r="AN1578" s="10"/>
      <c r="AO1578" s="10"/>
      <c r="AP1578" s="7"/>
      <c r="AQ1578" s="10"/>
      <c r="AR1578" s="10"/>
      <c r="AS1578" s="10"/>
      <c r="AT1578" s="10"/>
      <c r="AU1578" s="10"/>
      <c r="AV1578" s="10"/>
      <c r="AW1578" s="10"/>
      <c r="AX1578" s="10"/>
      <c r="AY1578" s="10"/>
      <c r="AZ1578" s="10"/>
      <c r="BA1578" s="10"/>
      <c r="BB1578" s="10"/>
      <c r="BC1578" s="10"/>
      <c r="BD1578" s="10"/>
      <c r="BE1578" s="10"/>
    </row>
    <row r="1579" spans="1:73" s="11" customFormat="1" ht="11.25" hidden="1" x14ac:dyDescent="0.2">
      <c r="A1579" s="1">
        <v>53</v>
      </c>
      <c r="B1579" s="11" t="s">
        <v>33</v>
      </c>
      <c r="C1579" s="16">
        <v>42581</v>
      </c>
      <c r="D1579" s="3"/>
      <c r="E1579" s="4"/>
      <c r="F1579" s="3">
        <v>13</v>
      </c>
      <c r="G1579" s="7" t="s">
        <v>1</v>
      </c>
      <c r="H1579" s="17">
        <v>2.3E-2</v>
      </c>
      <c r="I1579" s="4"/>
      <c r="J1579" s="4">
        <v>0.38700000000000001</v>
      </c>
      <c r="K1579" s="4"/>
      <c r="L1579" s="4" t="str">
        <f>IF(K1579="","",IF(H1579="","",K1579/H1579))</f>
        <v/>
      </c>
      <c r="M1579" s="7"/>
      <c r="N1579" s="4"/>
      <c r="O1579" s="7"/>
      <c r="P1579" s="3"/>
      <c r="Q1579" s="4"/>
      <c r="R1579" s="3"/>
      <c r="S1579" s="4"/>
      <c r="T1579" s="8"/>
      <c r="U1579" s="8"/>
      <c r="V1579" s="4"/>
      <c r="W1579" s="4"/>
      <c r="X1579" s="4" t="str">
        <f>IF(T1579="","",IF(W1579="","",(T1579-U1579-V1579-W1579)))</f>
        <v/>
      </c>
      <c r="Y1579" s="9" t="str">
        <f>IF(U1579="","",U1579/$T1579)</f>
        <v/>
      </c>
      <c r="Z1579" s="9" t="str">
        <f>IF(V1579="","",V1579/$T1579)</f>
        <v/>
      </c>
      <c r="AA1579" s="9" t="str">
        <f>IF(W1579="","",W1579/$T1579)</f>
        <v/>
      </c>
      <c r="AB1579" s="9" t="str">
        <f>IF(X1579="","",X1579/$T1579)</f>
        <v/>
      </c>
      <c r="AC1579" s="9"/>
      <c r="AD1579" s="8"/>
      <c r="AE1579" s="10">
        <v>2016</v>
      </c>
      <c r="AF1579" s="7"/>
      <c r="AG1579" s="7">
        <v>0</v>
      </c>
      <c r="AH1579" s="12" t="s">
        <v>33</v>
      </c>
      <c r="AI1579" s="12"/>
      <c r="AJ1579" s="32">
        <f>IF(AE1579&lt;&gt;AE1578,"1",IF(C1579&gt;C1578,AJ1578+1,"1"))</f>
        <v>2</v>
      </c>
      <c r="AK1579" s="10">
        <f>IF(G1579="Top",AJ1579*1,IF(G1579="Bottom",AJ1579+10,""))</f>
        <v>12</v>
      </c>
      <c r="AL1579" s="11" t="s">
        <v>1154</v>
      </c>
      <c r="AN1579" s="10"/>
      <c r="AO1579" s="10"/>
      <c r="AP1579" s="7"/>
      <c r="AQ1579" s="10"/>
      <c r="AR1579" s="10"/>
      <c r="AS1579" s="10"/>
      <c r="AT1579" s="10"/>
      <c r="AU1579" s="10"/>
      <c r="AV1579" s="10"/>
      <c r="AW1579" s="10"/>
      <c r="AX1579" s="10"/>
      <c r="AY1579" s="10"/>
      <c r="AZ1579" s="10"/>
      <c r="BA1579" s="10"/>
      <c r="BB1579" s="10"/>
      <c r="BC1579" s="10"/>
      <c r="BD1579" s="10"/>
      <c r="BE1579" s="10"/>
    </row>
    <row r="1580" spans="1:73" s="11" customFormat="1" ht="11.25" x14ac:dyDescent="0.2">
      <c r="A1580" s="15">
        <v>53</v>
      </c>
      <c r="B1580" s="11" t="s">
        <v>33</v>
      </c>
      <c r="C1580" s="16">
        <v>42581</v>
      </c>
      <c r="D1580" s="3">
        <v>13.7</v>
      </c>
      <c r="E1580" s="38">
        <v>7.35</v>
      </c>
      <c r="F1580" s="3">
        <v>1.5</v>
      </c>
      <c r="G1580" s="7" t="s">
        <v>4</v>
      </c>
      <c r="H1580" s="17">
        <v>4.0000000000000001E-3</v>
      </c>
      <c r="I1580" s="4">
        <v>7.0000000000000001E-3</v>
      </c>
      <c r="J1580" s="4">
        <v>4.8000000000000001E-2</v>
      </c>
      <c r="K1580" s="4">
        <v>0.18</v>
      </c>
      <c r="L1580" s="4">
        <f>IF(K1580="","",IF(H1580="","",K1580/H1580))</f>
        <v>45</v>
      </c>
      <c r="M1580" s="7">
        <v>17</v>
      </c>
      <c r="N1580" s="4">
        <v>7.91</v>
      </c>
      <c r="O1580" s="7">
        <v>87.6</v>
      </c>
      <c r="P1580" s="3">
        <v>5.58</v>
      </c>
      <c r="Q1580" s="38">
        <v>4.4000000000000004</v>
      </c>
      <c r="R1580" s="3"/>
      <c r="S1580" s="4">
        <v>0.15</v>
      </c>
      <c r="T1580" s="8">
        <v>7.0000000000000007E-2</v>
      </c>
      <c r="U1580" s="8">
        <v>0</v>
      </c>
      <c r="V1580" s="4">
        <v>0</v>
      </c>
      <c r="W1580" s="4">
        <v>7.0000000000000007E-2</v>
      </c>
      <c r="X1580" s="4">
        <f>IF(T1580="","",IF(W1580="","",(T1580-U1580-V1580-W1580)))</f>
        <v>0</v>
      </c>
      <c r="Y1580" s="9">
        <f>IF(U1580="","",U1580/$T1580)</f>
        <v>0</v>
      </c>
      <c r="Z1580" s="9">
        <f>IF(V1580="","",V1580/$T1580)</f>
        <v>0</v>
      </c>
      <c r="AA1580" s="9">
        <f>IF(W1580="","",W1580/$T1580)</f>
        <v>1</v>
      </c>
      <c r="AB1580" s="9">
        <f>IF(X1580="","",X1580/$T1580)</f>
        <v>0</v>
      </c>
      <c r="AC1580" s="9"/>
      <c r="AD1580" s="8"/>
      <c r="AE1580" s="10">
        <v>2016</v>
      </c>
      <c r="AF1580" s="7">
        <v>23</v>
      </c>
      <c r="AG1580" s="7" t="s">
        <v>35</v>
      </c>
      <c r="AH1580" s="12" t="s">
        <v>33</v>
      </c>
      <c r="AI1580" s="12"/>
      <c r="AJ1580" s="32" t="str">
        <f>IF(AE1580&lt;&gt;AE1579,"1",IF(C1580&gt;C1579,AJ1579+1,"1"))</f>
        <v>1</v>
      </c>
      <c r="AK1580" s="10">
        <f>IF(G1580="Top",AJ1580*1,IF(G1580="Bottom",AJ1580+10,""))</f>
        <v>1</v>
      </c>
      <c r="AL1580" s="11" t="s">
        <v>1155</v>
      </c>
      <c r="AN1580" s="10"/>
      <c r="AO1580" s="10"/>
      <c r="AP1580" s="7"/>
      <c r="AQ1580" s="10"/>
      <c r="AR1580" s="10"/>
      <c r="AS1580" s="10"/>
      <c r="AT1580" s="10"/>
      <c r="AU1580" s="10"/>
      <c r="AV1580" s="10"/>
      <c r="AW1580" s="10"/>
      <c r="AX1580" s="10"/>
      <c r="AY1580" s="10"/>
      <c r="AZ1580" s="10"/>
      <c r="BA1580" s="10"/>
      <c r="BB1580" s="10"/>
      <c r="BC1580" s="10"/>
      <c r="BD1580" s="10"/>
      <c r="BE1580" s="10"/>
    </row>
    <row r="1581" spans="1:73" s="11" customFormat="1" ht="11.25" hidden="1" x14ac:dyDescent="0.2">
      <c r="A1581" s="1">
        <v>53</v>
      </c>
      <c r="B1581" s="11" t="s">
        <v>33</v>
      </c>
      <c r="C1581" s="16">
        <v>42596</v>
      </c>
      <c r="D1581" s="3"/>
      <c r="E1581" s="4"/>
      <c r="F1581" s="3">
        <v>13</v>
      </c>
      <c r="G1581" s="7" t="s">
        <v>1</v>
      </c>
      <c r="H1581" s="17">
        <v>1.2699999999999999E-2</v>
      </c>
      <c r="I1581" s="4"/>
      <c r="J1581" s="4" t="s">
        <v>35</v>
      </c>
      <c r="K1581" s="4"/>
      <c r="L1581" s="4" t="str">
        <f>IF(K1581="","",IF(H1581="","",K1581/H1581))</f>
        <v/>
      </c>
      <c r="M1581" s="7"/>
      <c r="N1581" s="4"/>
      <c r="O1581" s="7"/>
      <c r="P1581" s="3"/>
      <c r="Q1581" s="4"/>
      <c r="R1581" s="3"/>
      <c r="S1581" s="4"/>
      <c r="T1581" s="8"/>
      <c r="U1581" s="8"/>
      <c r="V1581" s="4"/>
      <c r="W1581" s="4"/>
      <c r="X1581" s="4" t="str">
        <f>IF(T1581="","",IF(W1581="","",(T1581-U1581-V1581-W1581)))</f>
        <v/>
      </c>
      <c r="Y1581" s="9" t="str">
        <f>IF(U1581="","",U1581/$T1581)</f>
        <v/>
      </c>
      <c r="Z1581" s="9" t="str">
        <f>IF(V1581="","",V1581/$T1581)</f>
        <v/>
      </c>
      <c r="AA1581" s="9" t="str">
        <f>IF(W1581="","",W1581/$T1581)</f>
        <v/>
      </c>
      <c r="AB1581" s="9" t="str">
        <f>IF(X1581="","",X1581/$T1581)</f>
        <v/>
      </c>
      <c r="AC1581" s="9"/>
      <c r="AD1581" s="8"/>
      <c r="AE1581" s="10">
        <v>2016</v>
      </c>
      <c r="AF1581" s="7"/>
      <c r="AG1581" s="7">
        <v>10</v>
      </c>
      <c r="AH1581" s="12" t="s">
        <v>33</v>
      </c>
      <c r="AI1581" s="12"/>
      <c r="AJ1581" s="32">
        <f>IF(AE1581&lt;&gt;AE1580,"1",IF(C1581&gt;C1580,AJ1580+1,"1"))</f>
        <v>2</v>
      </c>
      <c r="AK1581" s="10">
        <f>IF(G1581="Top",AJ1581*1,IF(G1581="Bottom",AJ1581+10,""))</f>
        <v>12</v>
      </c>
      <c r="AL1581" s="11" t="s">
        <v>1437</v>
      </c>
      <c r="AN1581" s="10"/>
      <c r="AO1581" s="10"/>
      <c r="AP1581" s="7"/>
      <c r="AQ1581" s="10"/>
      <c r="AR1581" s="10"/>
      <c r="AS1581" s="10"/>
      <c r="AT1581" s="10"/>
      <c r="AU1581" s="10"/>
      <c r="AV1581" s="10"/>
      <c r="AW1581" s="10"/>
      <c r="AX1581" s="10"/>
      <c r="AY1581" s="10"/>
      <c r="AZ1581" s="10"/>
      <c r="BA1581" s="10"/>
      <c r="BB1581" s="10"/>
      <c r="BC1581" s="10"/>
      <c r="BD1581" s="10"/>
      <c r="BE1581" s="10"/>
    </row>
    <row r="1582" spans="1:73" s="11" customFormat="1" ht="11.25" x14ac:dyDescent="0.2">
      <c r="A1582" s="15">
        <v>53</v>
      </c>
      <c r="B1582" s="11" t="s">
        <v>33</v>
      </c>
      <c r="C1582" s="16">
        <v>42596</v>
      </c>
      <c r="D1582" s="3">
        <v>14</v>
      </c>
      <c r="E1582" s="38">
        <v>7.35</v>
      </c>
      <c r="F1582" s="3">
        <v>1.5</v>
      </c>
      <c r="G1582" s="7" t="s">
        <v>4</v>
      </c>
      <c r="H1582" s="17">
        <v>7.0000000000000001E-3</v>
      </c>
      <c r="I1582" s="4" t="s">
        <v>35</v>
      </c>
      <c r="J1582" s="4" t="s">
        <v>35</v>
      </c>
      <c r="K1582" s="4">
        <v>0.21</v>
      </c>
      <c r="L1582" s="4">
        <f>IF(K1582="","",IF(H1582="","",K1582/H1582))</f>
        <v>30</v>
      </c>
      <c r="M1582" s="7">
        <v>14</v>
      </c>
      <c r="N1582" s="4">
        <v>7.78</v>
      </c>
      <c r="O1582" s="7">
        <v>85.8</v>
      </c>
      <c r="P1582" s="3"/>
      <c r="Q1582" s="38">
        <v>0.9</v>
      </c>
      <c r="R1582" s="3"/>
      <c r="S1582" s="4">
        <v>0.15</v>
      </c>
      <c r="T1582" s="8">
        <v>0.29000000000000004</v>
      </c>
      <c r="U1582" s="8">
        <v>0</v>
      </c>
      <c r="V1582" s="4">
        <v>0.01</v>
      </c>
      <c r="W1582" s="4">
        <v>0</v>
      </c>
      <c r="X1582" s="4">
        <f>IF(T1582="","",IF(W1582="","",(T1582-U1582-V1582-W1582)))</f>
        <v>0.28000000000000003</v>
      </c>
      <c r="Y1582" s="9">
        <f>IF(U1582="","",U1582/$T1582)</f>
        <v>0</v>
      </c>
      <c r="Z1582" s="9">
        <f>IF(V1582="","",V1582/$T1582)</f>
        <v>3.4482758620689655E-2</v>
      </c>
      <c r="AA1582" s="9">
        <f>IF(W1582="","",W1582/$T1582)</f>
        <v>0</v>
      </c>
      <c r="AB1582" s="9">
        <f>IF(X1582="","",X1582/$T1582)</f>
        <v>0.96551724137931028</v>
      </c>
      <c r="AC1582" s="9"/>
      <c r="AD1582" s="8"/>
      <c r="AE1582" s="10">
        <v>2016</v>
      </c>
      <c r="AF1582" s="7">
        <v>26</v>
      </c>
      <c r="AG1582" s="7">
        <v>26</v>
      </c>
      <c r="AH1582" s="12" t="s">
        <v>33</v>
      </c>
      <c r="AI1582" s="12"/>
      <c r="AJ1582" s="32" t="str">
        <f>IF(AE1582&lt;&gt;AE1581,"1",IF(C1582&gt;C1581,AJ1581+1,"1"))</f>
        <v>1</v>
      </c>
      <c r="AK1582" s="10">
        <f>IF(G1582="Top",AJ1582*1,IF(G1582="Bottom",AJ1582+10,""))</f>
        <v>1</v>
      </c>
      <c r="AL1582" s="11" t="s">
        <v>1438</v>
      </c>
      <c r="AN1582" s="10"/>
      <c r="AO1582" s="10"/>
      <c r="AP1582" s="7"/>
      <c r="AQ1582" s="10"/>
      <c r="AR1582" s="10"/>
      <c r="AS1582" s="10"/>
      <c r="AT1582" s="10"/>
      <c r="AU1582" s="10"/>
      <c r="AV1582" s="10"/>
      <c r="AW1582" s="10"/>
      <c r="AX1582" s="10"/>
      <c r="AY1582" s="10"/>
      <c r="AZ1582" s="10"/>
      <c r="BA1582" s="10"/>
      <c r="BB1582" s="10"/>
      <c r="BC1582" s="10"/>
      <c r="BD1582" s="10"/>
      <c r="BE1582" s="10"/>
    </row>
    <row r="1583" spans="1:73" s="11" customFormat="1" ht="11.25" hidden="1" x14ac:dyDescent="0.2">
      <c r="A1583" s="1">
        <v>53</v>
      </c>
      <c r="B1583" s="11" t="s">
        <v>33</v>
      </c>
      <c r="C1583" s="16">
        <v>42617</v>
      </c>
      <c r="D1583" s="3"/>
      <c r="E1583" s="4"/>
      <c r="F1583" s="3">
        <v>13</v>
      </c>
      <c r="G1583" s="7" t="s">
        <v>1</v>
      </c>
      <c r="H1583" s="17">
        <v>4.1200000000000001E-2</v>
      </c>
      <c r="I1583" s="4"/>
      <c r="J1583" s="4">
        <v>0.24</v>
      </c>
      <c r="K1583" s="4"/>
      <c r="L1583" s="4" t="str">
        <f>IF(K1583="","",IF(H1583="","",K1583/H1583))</f>
        <v/>
      </c>
      <c r="M1583" s="7"/>
      <c r="N1583" s="4"/>
      <c r="O1583" s="7"/>
      <c r="P1583" s="3"/>
      <c r="Q1583" s="4"/>
      <c r="R1583" s="3"/>
      <c r="S1583" s="4"/>
      <c r="T1583" s="8"/>
      <c r="U1583" s="8"/>
      <c r="V1583" s="4"/>
      <c r="W1583" s="4"/>
      <c r="X1583" s="4" t="str">
        <f>IF(T1583="","",IF(W1583="","",(T1583-U1583-V1583-W1583)))</f>
        <v/>
      </c>
      <c r="Y1583" s="9" t="str">
        <f>IF(U1583="","",U1583/$T1583)</f>
        <v/>
      </c>
      <c r="Z1583" s="9" t="str">
        <f>IF(V1583="","",V1583/$T1583)</f>
        <v/>
      </c>
      <c r="AA1583" s="9" t="str">
        <f>IF(W1583="","",W1583/$T1583)</f>
        <v/>
      </c>
      <c r="AB1583" s="9" t="str">
        <f>IF(X1583="","",X1583/$T1583)</f>
        <v/>
      </c>
      <c r="AC1583" s="9"/>
      <c r="AD1583" s="8"/>
      <c r="AE1583" s="10">
        <v>2016</v>
      </c>
      <c r="AF1583" s="7"/>
      <c r="AG1583" s="7">
        <v>9</v>
      </c>
      <c r="AH1583" s="12" t="s">
        <v>33</v>
      </c>
      <c r="AI1583" s="12"/>
      <c r="AJ1583" s="32">
        <f>IF(AE1583&lt;&gt;AE1582,"1",IF(C1583&gt;C1582,AJ1582+1,"1"))</f>
        <v>2</v>
      </c>
      <c r="AK1583" s="10">
        <f>IF(G1583="Top",AJ1583*1,IF(G1583="Bottom",AJ1583+10,""))</f>
        <v>12</v>
      </c>
      <c r="AL1583" s="11" t="s">
        <v>1913</v>
      </c>
      <c r="AN1583" s="10"/>
      <c r="AO1583" s="10"/>
      <c r="AP1583" s="7"/>
      <c r="AQ1583" s="10"/>
      <c r="AR1583" s="10"/>
      <c r="AS1583" s="10"/>
      <c r="AT1583" s="10"/>
      <c r="AU1583" s="10"/>
      <c r="AV1583" s="10"/>
      <c r="AW1583" s="10"/>
      <c r="AX1583" s="10"/>
      <c r="AY1583" s="10"/>
      <c r="AZ1583" s="10"/>
      <c r="BA1583" s="10"/>
      <c r="BB1583" s="10"/>
      <c r="BC1583" s="10"/>
      <c r="BD1583" s="10"/>
      <c r="BE1583" s="10"/>
    </row>
    <row r="1584" spans="1:73" s="11" customFormat="1" ht="11.25" x14ac:dyDescent="0.2">
      <c r="A1584" s="15">
        <v>53</v>
      </c>
      <c r="B1584" s="11" t="s">
        <v>33</v>
      </c>
      <c r="C1584" s="16">
        <v>42617</v>
      </c>
      <c r="D1584" s="3">
        <v>13.7</v>
      </c>
      <c r="E1584" s="38">
        <v>6.75</v>
      </c>
      <c r="F1584" s="3">
        <v>1.5</v>
      </c>
      <c r="G1584" s="7" t="s">
        <v>4</v>
      </c>
      <c r="H1584" s="17">
        <v>4.4000000000000003E-3</v>
      </c>
      <c r="I1584" s="4">
        <v>3.5000000000000001E-3</v>
      </c>
      <c r="J1584" s="4">
        <v>1.4999999999999999E-2</v>
      </c>
      <c r="K1584" s="4">
        <v>4.4999999999999998E-2</v>
      </c>
      <c r="L1584" s="4">
        <f>IF(K1584="","",IF(H1584="","",K1584/H1584))</f>
        <v>10.227272727272727</v>
      </c>
      <c r="M1584" s="7">
        <v>15</v>
      </c>
      <c r="N1584" s="4">
        <v>7.95</v>
      </c>
      <c r="O1584" s="7">
        <v>85.6</v>
      </c>
      <c r="P1584" s="3"/>
      <c r="Q1584" s="38">
        <v>0.8</v>
      </c>
      <c r="R1584" s="3">
        <v>17.7</v>
      </c>
      <c r="S1584" s="4">
        <v>0.15</v>
      </c>
      <c r="T1584" s="8">
        <v>0.66</v>
      </c>
      <c r="U1584" s="8">
        <v>0</v>
      </c>
      <c r="V1584" s="4">
        <v>0.17</v>
      </c>
      <c r="W1584" s="4">
        <v>0</v>
      </c>
      <c r="X1584" s="4">
        <f>IF(T1584="","",IF(W1584="","",(T1584-U1584-V1584-W1584)))</f>
        <v>0.49</v>
      </c>
      <c r="Y1584" s="9">
        <f>IF(U1584="","",U1584/$T1584)</f>
        <v>0</v>
      </c>
      <c r="Z1584" s="9">
        <f>IF(V1584="","",V1584/$T1584)</f>
        <v>0.25757575757575757</v>
      </c>
      <c r="AA1584" s="9">
        <f>IF(W1584="","",W1584/$T1584)</f>
        <v>0</v>
      </c>
      <c r="AB1584" s="9">
        <f>IF(X1584="","",X1584/$T1584)</f>
        <v>0.74242424242424243</v>
      </c>
      <c r="AC1584" s="9"/>
      <c r="AD1584" s="8"/>
      <c r="AE1584" s="10">
        <v>2016</v>
      </c>
      <c r="AF1584" s="7">
        <v>20</v>
      </c>
      <c r="AG1584" s="7">
        <v>23</v>
      </c>
      <c r="AH1584" s="12" t="s">
        <v>33</v>
      </c>
      <c r="AI1584" s="12"/>
      <c r="AJ1584" s="32" t="str">
        <f>IF(AE1584&lt;&gt;AE1583,"1",IF(C1584&gt;C1583,AJ1583+1,"1"))</f>
        <v>1</v>
      </c>
      <c r="AK1584" s="10">
        <f>IF(G1584="Top",AJ1584*1,IF(G1584="Bottom",AJ1584+10,""))</f>
        <v>1</v>
      </c>
      <c r="AL1584" s="11" t="s">
        <v>1914</v>
      </c>
      <c r="AN1584" s="10"/>
      <c r="AO1584" s="10"/>
      <c r="AP1584" s="7"/>
      <c r="AQ1584" s="10"/>
      <c r="AR1584" s="10"/>
      <c r="AS1584" s="10"/>
      <c r="AT1584" s="10"/>
      <c r="AU1584" s="10"/>
      <c r="AV1584" s="10"/>
      <c r="AW1584" s="10"/>
      <c r="AX1584" s="10"/>
      <c r="AY1584" s="10"/>
      <c r="AZ1584" s="10"/>
      <c r="BA1584" s="10"/>
      <c r="BB1584" s="10"/>
      <c r="BC1584" s="10"/>
      <c r="BD1584" s="10"/>
      <c r="BE1584" s="10"/>
    </row>
    <row r="1585" spans="1:73" s="11" customFormat="1" ht="11.25" hidden="1" x14ac:dyDescent="0.2">
      <c r="A1585" s="1">
        <v>53</v>
      </c>
      <c r="B1585" s="11" t="s">
        <v>33</v>
      </c>
      <c r="C1585" s="16">
        <v>42630</v>
      </c>
      <c r="D1585" s="3"/>
      <c r="E1585" s="4"/>
      <c r="F1585" s="3">
        <v>13</v>
      </c>
      <c r="G1585" s="7" t="s">
        <v>1</v>
      </c>
      <c r="H1585" s="17">
        <v>4.2599999999999999E-2</v>
      </c>
      <c r="I1585" s="4"/>
      <c r="J1585" s="4" t="s">
        <v>35</v>
      </c>
      <c r="K1585" s="4"/>
      <c r="L1585" s="4" t="str">
        <f>IF(K1585="","",IF(H1585="","",K1585/H1585))</f>
        <v/>
      </c>
      <c r="M1585" s="7"/>
      <c r="N1585" s="4"/>
      <c r="O1585" s="7"/>
      <c r="P1585" s="3"/>
      <c r="Q1585" s="4"/>
      <c r="R1585" s="3"/>
      <c r="S1585" s="4"/>
      <c r="T1585" s="8"/>
      <c r="U1585" s="8"/>
      <c r="V1585" s="4"/>
      <c r="W1585" s="4"/>
      <c r="X1585" s="4" t="str">
        <f>IF(T1585="","",IF(W1585="","",(T1585-U1585-V1585-W1585)))</f>
        <v/>
      </c>
      <c r="Y1585" s="9" t="str">
        <f>IF(U1585="","",U1585/$T1585)</f>
        <v/>
      </c>
      <c r="Z1585" s="9" t="str">
        <f>IF(V1585="","",V1585/$T1585)</f>
        <v/>
      </c>
      <c r="AA1585" s="9" t="str">
        <f>IF(W1585="","",W1585/$T1585)</f>
        <v/>
      </c>
      <c r="AB1585" s="9" t="str">
        <f>IF(X1585="","",X1585/$T1585)</f>
        <v/>
      </c>
      <c r="AC1585" s="9"/>
      <c r="AD1585" s="8"/>
      <c r="AE1585" s="10">
        <v>2016</v>
      </c>
      <c r="AF1585" s="7"/>
      <c r="AG1585" s="7">
        <v>9</v>
      </c>
      <c r="AH1585" s="12" t="s">
        <v>33</v>
      </c>
      <c r="AI1585" s="12"/>
      <c r="AJ1585" s="32">
        <f>IF(AE1585&lt;&gt;AE1584,"1",IF(C1585&gt;C1584,AJ1584+1,"1"))</f>
        <v>2</v>
      </c>
      <c r="AK1585" s="10">
        <f>IF(G1585="Top",AJ1585*1,IF(G1585="Bottom",AJ1585+10,""))</f>
        <v>12</v>
      </c>
      <c r="AL1585" s="11" t="s">
        <v>2183</v>
      </c>
      <c r="AN1585" s="10"/>
      <c r="AO1585" s="10"/>
      <c r="AP1585" s="7"/>
      <c r="AQ1585" s="10"/>
      <c r="AR1585" s="10"/>
      <c r="AS1585" s="10"/>
      <c r="AT1585" s="10"/>
      <c r="AU1585" s="10"/>
      <c r="AV1585" s="10"/>
      <c r="AW1585" s="10"/>
      <c r="AX1585" s="10"/>
      <c r="AY1585" s="10"/>
      <c r="AZ1585" s="10"/>
      <c r="BA1585" s="10"/>
      <c r="BB1585" s="10"/>
      <c r="BC1585" s="10"/>
      <c r="BD1585" s="10"/>
      <c r="BE1585" s="10"/>
    </row>
    <row r="1586" spans="1:73" s="11" customFormat="1" ht="11.25" hidden="1" x14ac:dyDescent="0.2">
      <c r="A1586" s="15">
        <v>53</v>
      </c>
      <c r="B1586" s="11" t="s">
        <v>33</v>
      </c>
      <c r="C1586" s="16">
        <v>42630</v>
      </c>
      <c r="D1586" s="3" t="s">
        <v>35</v>
      </c>
      <c r="E1586" s="4" t="s">
        <v>35</v>
      </c>
      <c r="F1586" s="3">
        <v>1.5</v>
      </c>
      <c r="G1586" s="7" t="s">
        <v>4</v>
      </c>
      <c r="H1586" s="17">
        <v>5.7000000000000002E-3</v>
      </c>
      <c r="I1586" s="4" t="s">
        <v>35</v>
      </c>
      <c r="J1586" s="4" t="s">
        <v>35</v>
      </c>
      <c r="K1586" s="4">
        <v>0.19900000000000001</v>
      </c>
      <c r="L1586" s="4">
        <f>IF(K1586="","",IF(H1586="","",K1586/H1586))</f>
        <v>34.912280701754383</v>
      </c>
      <c r="M1586" s="7">
        <v>12</v>
      </c>
      <c r="N1586" s="4">
        <v>7.33</v>
      </c>
      <c r="O1586" s="7">
        <v>90.3</v>
      </c>
      <c r="P1586" s="3"/>
      <c r="Q1586" s="4">
        <v>1.1000000000000001</v>
      </c>
      <c r="R1586" s="3"/>
      <c r="S1586" s="4">
        <v>0.15</v>
      </c>
      <c r="T1586" s="8">
        <v>0.39</v>
      </c>
      <c r="U1586" s="8">
        <v>0</v>
      </c>
      <c r="V1586" s="4">
        <v>0</v>
      </c>
      <c r="W1586" s="4">
        <v>0</v>
      </c>
      <c r="X1586" s="4">
        <f>IF(T1586="","",IF(W1586="","",(T1586-U1586-V1586-W1586)))</f>
        <v>0.39</v>
      </c>
      <c r="Y1586" s="9">
        <f>IF(U1586="","",U1586/$T1586)</f>
        <v>0</v>
      </c>
      <c r="Z1586" s="9">
        <f>IF(V1586="","",V1586/$T1586)</f>
        <v>0</v>
      </c>
      <c r="AA1586" s="9">
        <f>IF(W1586="","",W1586/$T1586)</f>
        <v>0</v>
      </c>
      <c r="AB1586" s="9">
        <f>IF(X1586="","",X1586/$T1586)</f>
        <v>1</v>
      </c>
      <c r="AC1586" s="9"/>
      <c r="AD1586" s="8"/>
      <c r="AE1586" s="10">
        <v>2016</v>
      </c>
      <c r="AF1586" s="7">
        <v>15</v>
      </c>
      <c r="AG1586" s="7">
        <v>22</v>
      </c>
      <c r="AH1586" s="12" t="s">
        <v>33</v>
      </c>
      <c r="AI1586" s="12"/>
      <c r="AJ1586" s="32" t="str">
        <f>IF(AE1586&lt;&gt;AE1585,"1",IF(C1586&gt;C1585,AJ1585+1,"1"))</f>
        <v>1</v>
      </c>
      <c r="AK1586" s="10">
        <f>IF(G1586="Top",AJ1586*1,IF(G1586="Bottom",AJ1586+10,""))</f>
        <v>1</v>
      </c>
      <c r="AL1586" s="11" t="s">
        <v>2184</v>
      </c>
      <c r="AN1586" s="10"/>
      <c r="AO1586" s="10"/>
      <c r="AP1586" s="7"/>
      <c r="AQ1586" s="10"/>
      <c r="AR1586" s="10"/>
      <c r="AS1586" s="10"/>
      <c r="AT1586" s="10"/>
      <c r="AU1586" s="10"/>
      <c r="AV1586" s="10"/>
      <c r="AW1586" s="10"/>
      <c r="AX1586" s="10"/>
      <c r="AY1586" s="10"/>
      <c r="AZ1586" s="10"/>
      <c r="BA1586" s="10"/>
      <c r="BB1586" s="10"/>
      <c r="BC1586" s="10"/>
      <c r="BD1586" s="10"/>
      <c r="BE1586" s="10"/>
    </row>
    <row r="1587" spans="1:73" s="11" customFormat="1" ht="11.25" hidden="1" x14ac:dyDescent="0.2">
      <c r="A1587" s="1">
        <v>53</v>
      </c>
      <c r="B1587" s="1" t="s">
        <v>33</v>
      </c>
      <c r="C1587" s="24">
        <v>42904</v>
      </c>
      <c r="D1587" s="1"/>
      <c r="E1587" s="20"/>
      <c r="F1587" s="1">
        <v>13</v>
      </c>
      <c r="G1587" s="7" t="s">
        <v>1</v>
      </c>
      <c r="H1587" s="5">
        <v>2.87E-2</v>
      </c>
      <c r="I1587" s="6"/>
      <c r="J1587" s="6">
        <v>0.23400000000000001</v>
      </c>
      <c r="K1587" s="6"/>
      <c r="L1587" s="6" t="str">
        <f>IF(H1587="","",IF(K1587="","",K1587/H1587))</f>
        <v/>
      </c>
      <c r="M1587" s="1"/>
      <c r="N1587" s="20"/>
      <c r="O1587" s="13"/>
      <c r="P1587" s="1"/>
      <c r="Q1587" s="20"/>
      <c r="R1587" s="13"/>
      <c r="S1587" s="6" t="s">
        <v>35</v>
      </c>
      <c r="T1587" s="6"/>
      <c r="U1587" s="6"/>
      <c r="V1587" s="6"/>
      <c r="W1587" s="6"/>
      <c r="X1587" s="6" t="str">
        <f>IF(T1587="","",T1587-U1587-V1587-W1587)</f>
        <v/>
      </c>
      <c r="Y1587" s="9" t="str">
        <f>IF(U1587="","",U1587/$T1587)</f>
        <v/>
      </c>
      <c r="Z1587" s="9" t="str">
        <f>IF(V1587="","",V1587/$T1587)</f>
        <v/>
      </c>
      <c r="AA1587" s="9" t="str">
        <f>IF(W1587="","",W1587/$T1587)</f>
        <v/>
      </c>
      <c r="AB1587" s="9" t="str">
        <f>IF(X1587="","",X1587/$T1587)</f>
        <v/>
      </c>
      <c r="AC1587" s="21"/>
      <c r="AD1587" s="1"/>
      <c r="AE1587" s="1">
        <v>2017</v>
      </c>
      <c r="AF1587" s="1"/>
      <c r="AG1587" s="1">
        <v>8</v>
      </c>
      <c r="AH1587" s="12" t="s">
        <v>33</v>
      </c>
      <c r="AI1587" s="1"/>
      <c r="AJ1587" s="32" t="str">
        <f>IF(AE1587&lt;&gt;AE1586,"1",IF(C1587&gt;C1586,AJ1586+1,"1"))</f>
        <v>1</v>
      </c>
      <c r="AK1587" s="10">
        <f>IF(G1587="Top",AJ1587*1,IF(G1587="Bottom",AJ1587+10,""))</f>
        <v>11</v>
      </c>
      <c r="AL1587" s="11" t="s">
        <v>2880</v>
      </c>
      <c r="AM1587" s="14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</row>
    <row r="1588" spans="1:73" s="11" customFormat="1" ht="11.25" x14ac:dyDescent="0.2">
      <c r="A1588" s="1">
        <v>53</v>
      </c>
      <c r="B1588" s="1" t="s">
        <v>33</v>
      </c>
      <c r="C1588" s="24">
        <v>42904</v>
      </c>
      <c r="D1588" s="1">
        <v>13.7</v>
      </c>
      <c r="E1588" s="39">
        <v>5.5</v>
      </c>
      <c r="F1588" s="1">
        <v>1.5</v>
      </c>
      <c r="G1588" s="1" t="s">
        <v>4</v>
      </c>
      <c r="H1588" s="5">
        <v>7.9000000000000008E-3</v>
      </c>
      <c r="I1588" s="6">
        <v>7.0000000000000001E-3</v>
      </c>
      <c r="J1588" s="6">
        <v>8.9999999999999993E-3</v>
      </c>
      <c r="K1588" s="6">
        <v>0.159</v>
      </c>
      <c r="L1588" s="6">
        <f>IF(H1588="","",IF(K1588="","",K1588/H1588))</f>
        <v>20.12658227848101</v>
      </c>
      <c r="M1588" s="1">
        <v>8</v>
      </c>
      <c r="N1588" s="20">
        <v>7.55</v>
      </c>
      <c r="O1588" s="13">
        <v>100.7</v>
      </c>
      <c r="P1588" s="1">
        <v>5.85</v>
      </c>
      <c r="Q1588" s="39">
        <v>1.4</v>
      </c>
      <c r="R1588" s="13"/>
      <c r="S1588" s="6">
        <v>0.15</v>
      </c>
      <c r="T1588" s="6">
        <v>1.58</v>
      </c>
      <c r="U1588" s="6">
        <v>1.08</v>
      </c>
      <c r="V1588" s="6">
        <v>0</v>
      </c>
      <c r="W1588" s="6">
        <v>0</v>
      </c>
      <c r="X1588" s="6">
        <f>IF(T1588="","",T1588-U1588-V1588-W1588)</f>
        <v>0.5</v>
      </c>
      <c r="Y1588" s="9">
        <f>IF(U1588="","",U1588/$T1588)</f>
        <v>0.68354430379746833</v>
      </c>
      <c r="Z1588" s="9">
        <f>IF(V1588="","",V1588/$T1588)</f>
        <v>0</v>
      </c>
      <c r="AA1588" s="9">
        <f>IF(W1588="","",W1588/$T1588)</f>
        <v>0</v>
      </c>
      <c r="AB1588" s="9">
        <f>IF(X1588="","",X1588/$T1588)</f>
        <v>0.31645569620253161</v>
      </c>
      <c r="AC1588" s="21"/>
      <c r="AD1588" s="1"/>
      <c r="AE1588" s="1">
        <v>2017</v>
      </c>
      <c r="AF1588" s="1">
        <v>24</v>
      </c>
      <c r="AG1588" s="1">
        <v>22</v>
      </c>
      <c r="AH1588" s="12" t="s">
        <v>33</v>
      </c>
      <c r="AI1588" s="1"/>
      <c r="AJ1588" s="32" t="str">
        <f>IF(AE1588&lt;&gt;AE1587,"1",IF(C1588&gt;C1587,AJ1587+1,"1"))</f>
        <v>1</v>
      </c>
      <c r="AK1588" s="10">
        <f>IF(G1588="Top",AJ1588*1,IF(G1588="Bottom",AJ1588+10,""))</f>
        <v>1</v>
      </c>
      <c r="AL1588" s="11" t="s">
        <v>2881</v>
      </c>
      <c r="AM1588" s="14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</row>
    <row r="1589" spans="1:73" s="11" customFormat="1" ht="11.25" hidden="1" x14ac:dyDescent="0.2">
      <c r="A1589" s="1">
        <v>53</v>
      </c>
      <c r="B1589" s="1" t="s">
        <v>33</v>
      </c>
      <c r="C1589" s="24">
        <v>42918</v>
      </c>
      <c r="D1589" s="1"/>
      <c r="E1589" s="20"/>
      <c r="F1589" s="1">
        <v>13</v>
      </c>
      <c r="G1589" s="7" t="s">
        <v>1</v>
      </c>
      <c r="H1589" s="5">
        <v>3.3599999999999998E-2</v>
      </c>
      <c r="I1589" s="6"/>
      <c r="J1589" s="6">
        <v>0.33800000000000002</v>
      </c>
      <c r="K1589" s="6"/>
      <c r="L1589" s="6" t="str">
        <f>IF(H1589="","",IF(K1589="","",K1589/H1589))</f>
        <v/>
      </c>
      <c r="M1589" s="1"/>
      <c r="N1589" s="20"/>
      <c r="O1589" s="13"/>
      <c r="P1589" s="1"/>
      <c r="Q1589" s="20"/>
      <c r="R1589" s="13"/>
      <c r="S1589" s="6" t="s">
        <v>35</v>
      </c>
      <c r="T1589" s="6"/>
      <c r="U1589" s="6"/>
      <c r="V1589" s="6"/>
      <c r="W1589" s="6"/>
      <c r="X1589" s="6" t="str">
        <f>IF(T1589="","",T1589-U1589-V1589-W1589)</f>
        <v/>
      </c>
      <c r="Y1589" s="9" t="str">
        <f>IF(U1589="","",U1589/$T1589)</f>
        <v/>
      </c>
      <c r="Z1589" s="9" t="str">
        <f>IF(V1589="","",V1589/$T1589)</f>
        <v/>
      </c>
      <c r="AA1589" s="9" t="str">
        <f>IF(W1589="","",W1589/$T1589)</f>
        <v/>
      </c>
      <c r="AB1589" s="9" t="str">
        <f>IF(X1589="","",X1589/$T1589)</f>
        <v/>
      </c>
      <c r="AC1589" s="21"/>
      <c r="AD1589" s="1"/>
      <c r="AE1589" s="1">
        <v>2017</v>
      </c>
      <c r="AF1589" s="1"/>
      <c r="AG1589" s="1">
        <v>8</v>
      </c>
      <c r="AH1589" s="12" t="s">
        <v>33</v>
      </c>
      <c r="AI1589" s="1"/>
      <c r="AJ1589" s="32">
        <f>IF(AE1589&lt;&gt;AE1588,"1",IF(C1589&gt;C1588,AJ1588+1,"1"))</f>
        <v>2</v>
      </c>
      <c r="AK1589" s="10">
        <f>IF(G1589="Top",AJ1589*1,IF(G1589="Bottom",AJ1589+10,""))</f>
        <v>12</v>
      </c>
      <c r="AL1589" s="11" t="s">
        <v>3211</v>
      </c>
      <c r="AM1589" s="14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</row>
    <row r="1590" spans="1:73" s="11" customFormat="1" ht="11.25" x14ac:dyDescent="0.2">
      <c r="A1590" s="1">
        <v>53</v>
      </c>
      <c r="B1590" s="1" t="s">
        <v>33</v>
      </c>
      <c r="C1590" s="24">
        <v>42918</v>
      </c>
      <c r="D1590" s="1">
        <v>13.6</v>
      </c>
      <c r="E1590" s="39">
        <v>7.55</v>
      </c>
      <c r="F1590" s="1">
        <v>1.5</v>
      </c>
      <c r="G1590" s="1" t="s">
        <v>4</v>
      </c>
      <c r="H1590" s="5">
        <v>6.1999999999999998E-3</v>
      </c>
      <c r="I1590" s="6">
        <v>7.0000000000000001E-3</v>
      </c>
      <c r="J1590" s="6">
        <v>9.0999999999999998E-2</v>
      </c>
      <c r="K1590" s="6">
        <v>0.28699999999999998</v>
      </c>
      <c r="L1590" s="6">
        <f>IF(H1590="","",IF(K1590="","",K1590/H1590))</f>
        <v>46.29032258064516</v>
      </c>
      <c r="M1590" s="1">
        <v>7</v>
      </c>
      <c r="N1590" s="20">
        <v>6.57</v>
      </c>
      <c r="O1590" s="13">
        <v>86.7</v>
      </c>
      <c r="P1590" s="1"/>
      <c r="Q1590" s="39">
        <v>0.6</v>
      </c>
      <c r="R1590" s="13"/>
      <c r="S1590" s="6">
        <v>0.15</v>
      </c>
      <c r="T1590" s="6">
        <v>1.4</v>
      </c>
      <c r="U1590" s="6">
        <v>1.1599999999999999</v>
      </c>
      <c r="V1590" s="6">
        <v>0</v>
      </c>
      <c r="W1590" s="6">
        <v>0</v>
      </c>
      <c r="X1590" s="6">
        <f>IF(T1590="","",T1590-U1590-V1590-W1590)</f>
        <v>0.24</v>
      </c>
      <c r="Y1590" s="9">
        <f>IF(U1590="","",U1590/$T1590)</f>
        <v>0.82857142857142851</v>
      </c>
      <c r="Z1590" s="9">
        <f>IF(V1590="","",V1590/$T1590)</f>
        <v>0</v>
      </c>
      <c r="AA1590" s="9">
        <f>IF(W1590="","",W1590/$T1590)</f>
        <v>0</v>
      </c>
      <c r="AB1590" s="9">
        <f>IF(X1590="","",X1590/$T1590)</f>
        <v>0.17142857142857143</v>
      </c>
      <c r="AC1590" s="21"/>
      <c r="AD1590" s="1"/>
      <c r="AE1590" s="1">
        <v>2017</v>
      </c>
      <c r="AF1590" s="1">
        <v>20</v>
      </c>
      <c r="AG1590" s="1">
        <v>23</v>
      </c>
      <c r="AH1590" s="12" t="s">
        <v>33</v>
      </c>
      <c r="AI1590" s="1"/>
      <c r="AJ1590" s="32" t="str">
        <f>IF(AE1590&lt;&gt;AE1589,"1",IF(C1590&gt;C1589,AJ1589+1,"1"))</f>
        <v>1</v>
      </c>
      <c r="AK1590" s="10">
        <f>IF(G1590="Top",AJ1590*1,IF(G1590="Bottom",AJ1590+10,""))</f>
        <v>1</v>
      </c>
      <c r="AL1590" s="11" t="s">
        <v>3212</v>
      </c>
      <c r="AM1590" s="14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</row>
    <row r="1591" spans="1:73" s="11" customFormat="1" ht="11.25" hidden="1" x14ac:dyDescent="0.2">
      <c r="A1591" s="1">
        <v>53</v>
      </c>
      <c r="B1591" s="1" t="s">
        <v>33</v>
      </c>
      <c r="C1591" s="24">
        <v>42932</v>
      </c>
      <c r="D1591" s="1"/>
      <c r="E1591" s="20"/>
      <c r="F1591" s="1">
        <v>13</v>
      </c>
      <c r="G1591" s="7" t="s">
        <v>1</v>
      </c>
      <c r="H1591" s="5">
        <v>2.93E-2</v>
      </c>
      <c r="I1591" s="6"/>
      <c r="J1591" s="6">
        <v>0.16200000000000001</v>
      </c>
      <c r="K1591" s="6"/>
      <c r="L1591" s="6" t="str">
        <f>IF(H1591="","",IF(K1591="","",K1591/H1591))</f>
        <v/>
      </c>
      <c r="M1591" s="1"/>
      <c r="N1591" s="20"/>
      <c r="O1591" s="13"/>
      <c r="P1591" s="1"/>
      <c r="Q1591" s="20"/>
      <c r="R1591" s="13"/>
      <c r="S1591" s="6" t="s">
        <v>35</v>
      </c>
      <c r="T1591" s="6"/>
      <c r="U1591" s="6"/>
      <c r="V1591" s="6"/>
      <c r="W1591" s="6"/>
      <c r="X1591" s="6" t="str">
        <f>IF(T1591="","",T1591-U1591-V1591-W1591)</f>
        <v/>
      </c>
      <c r="Y1591" s="9" t="str">
        <f>IF(U1591="","",U1591/$T1591)</f>
        <v/>
      </c>
      <c r="Z1591" s="9" t="str">
        <f>IF(V1591="","",V1591/$T1591)</f>
        <v/>
      </c>
      <c r="AA1591" s="9" t="str">
        <f>IF(W1591="","",W1591/$T1591)</f>
        <v/>
      </c>
      <c r="AB1591" s="9" t="str">
        <f>IF(X1591="","",X1591/$T1591)</f>
        <v/>
      </c>
      <c r="AC1591" s="21"/>
      <c r="AD1591" s="1"/>
      <c r="AE1591" s="1">
        <v>2017</v>
      </c>
      <c r="AF1591" s="1"/>
      <c r="AG1591" s="1">
        <v>8</v>
      </c>
      <c r="AH1591" s="12" t="s">
        <v>33</v>
      </c>
      <c r="AI1591" s="1"/>
      <c r="AJ1591" s="32">
        <f>IF(AE1591&lt;&gt;AE1590,"1",IF(C1591&gt;C1590,AJ1590+1,"1"))</f>
        <v>2</v>
      </c>
      <c r="AK1591" s="10">
        <f>IF(G1591="Top",AJ1591*1,IF(G1591="Bottom",AJ1591+10,""))</f>
        <v>12</v>
      </c>
      <c r="AL1591" s="11" t="s">
        <v>3570</v>
      </c>
      <c r="AM1591" s="14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</row>
    <row r="1592" spans="1:73" s="11" customFormat="1" ht="11.25" x14ac:dyDescent="0.2">
      <c r="A1592" s="1">
        <v>53</v>
      </c>
      <c r="B1592" s="1" t="s">
        <v>33</v>
      </c>
      <c r="C1592" s="24">
        <v>42932</v>
      </c>
      <c r="D1592" s="1">
        <v>13.5</v>
      </c>
      <c r="E1592" s="39">
        <v>6.15</v>
      </c>
      <c r="F1592" s="1">
        <v>1.5</v>
      </c>
      <c r="G1592" s="1" t="s">
        <v>4</v>
      </c>
      <c r="H1592" s="5">
        <v>5.7999999999999996E-3</v>
      </c>
      <c r="I1592" s="6">
        <v>7.0000000000000001E-3</v>
      </c>
      <c r="J1592" s="6">
        <v>9.0999999999999998E-2</v>
      </c>
      <c r="K1592" s="6">
        <v>0.35399999999999998</v>
      </c>
      <c r="L1592" s="6">
        <f>IF(H1592="","",IF(K1592="","",K1592/H1592))</f>
        <v>61.03448275862069</v>
      </c>
      <c r="M1592" s="1">
        <v>4</v>
      </c>
      <c r="N1592" s="20">
        <v>7.26</v>
      </c>
      <c r="O1592" s="13">
        <v>88.8</v>
      </c>
      <c r="P1592" s="1"/>
      <c r="Q1592" s="39">
        <v>1.5</v>
      </c>
      <c r="R1592" s="13">
        <v>23.5</v>
      </c>
      <c r="S1592" s="6">
        <v>0.15</v>
      </c>
      <c r="T1592" s="6">
        <v>1.58</v>
      </c>
      <c r="U1592" s="6">
        <v>0.98</v>
      </c>
      <c r="V1592" s="6">
        <v>0</v>
      </c>
      <c r="W1592" s="6">
        <v>0</v>
      </c>
      <c r="X1592" s="6">
        <f>IF(T1592="","",T1592-U1592-V1592-W1592)</f>
        <v>0.60000000000000009</v>
      </c>
      <c r="Y1592" s="9">
        <f>IF(U1592="","",U1592/$T1592)</f>
        <v>0.620253164556962</v>
      </c>
      <c r="Z1592" s="9">
        <f>IF(V1592="","",V1592/$T1592)</f>
        <v>0</v>
      </c>
      <c r="AA1592" s="9">
        <f>IF(W1592="","",W1592/$T1592)</f>
        <v>0</v>
      </c>
      <c r="AB1592" s="9">
        <f>IF(X1592="","",X1592/$T1592)</f>
        <v>0.379746835443038</v>
      </c>
      <c r="AC1592" s="21"/>
      <c r="AD1592" s="1"/>
      <c r="AE1592" s="1">
        <v>2017</v>
      </c>
      <c r="AF1592" s="1">
        <v>22</v>
      </c>
      <c r="AG1592" s="1">
        <v>24</v>
      </c>
      <c r="AH1592" s="12" t="s">
        <v>33</v>
      </c>
      <c r="AI1592" s="1"/>
      <c r="AJ1592" s="32" t="str">
        <f>IF(AE1592&lt;&gt;AE1591,"1",IF(C1592&gt;C1591,AJ1591+1,"1"))</f>
        <v>1</v>
      </c>
      <c r="AK1592" s="10">
        <f>IF(G1592="Top",AJ1592*1,IF(G1592="Bottom",AJ1592+10,""))</f>
        <v>1</v>
      </c>
      <c r="AL1592" s="11" t="s">
        <v>3571</v>
      </c>
      <c r="AM1592" s="14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</row>
    <row r="1593" spans="1:73" s="11" customFormat="1" ht="11.25" hidden="1" x14ac:dyDescent="0.2">
      <c r="A1593" s="1">
        <v>53</v>
      </c>
      <c r="B1593" s="1" t="s">
        <v>33</v>
      </c>
      <c r="C1593" s="24">
        <v>42946</v>
      </c>
      <c r="D1593" s="1"/>
      <c r="E1593" s="20"/>
      <c r="F1593" s="1">
        <v>13</v>
      </c>
      <c r="G1593" s="7" t="s">
        <v>1</v>
      </c>
      <c r="H1593" s="5">
        <v>4.6199999999999998E-2</v>
      </c>
      <c r="I1593" s="6"/>
      <c r="J1593" s="6">
        <v>0.29199999999999998</v>
      </c>
      <c r="K1593" s="6"/>
      <c r="L1593" s="6" t="str">
        <f>IF(H1593="","",IF(K1593="","",K1593/H1593))</f>
        <v/>
      </c>
      <c r="M1593" s="1"/>
      <c r="N1593" s="20"/>
      <c r="O1593" s="13"/>
      <c r="P1593" s="1"/>
      <c r="Q1593" s="20"/>
      <c r="R1593" s="13"/>
      <c r="S1593" s="6" t="s">
        <v>35</v>
      </c>
      <c r="T1593" s="6"/>
      <c r="U1593" s="6"/>
      <c r="V1593" s="6"/>
      <c r="W1593" s="6"/>
      <c r="X1593" s="6" t="str">
        <f>IF(T1593="","",T1593-U1593-V1593-W1593)</f>
        <v/>
      </c>
      <c r="Y1593" s="9" t="str">
        <f>IF(U1593="","",U1593/$T1593)</f>
        <v/>
      </c>
      <c r="Z1593" s="9" t="str">
        <f>IF(V1593="","",V1593/$T1593)</f>
        <v/>
      </c>
      <c r="AA1593" s="9" t="str">
        <f>IF(W1593="","",W1593/$T1593)</f>
        <v/>
      </c>
      <c r="AB1593" s="9" t="str">
        <f>IF(X1593="","",X1593/$T1593)</f>
        <v/>
      </c>
      <c r="AC1593" s="21"/>
      <c r="AD1593" s="1"/>
      <c r="AE1593" s="1">
        <v>2017</v>
      </c>
      <c r="AF1593" s="1"/>
      <c r="AG1593" s="1">
        <v>8</v>
      </c>
      <c r="AH1593" s="12" t="s">
        <v>33</v>
      </c>
      <c r="AI1593" s="1"/>
      <c r="AJ1593" s="32">
        <f>IF(AE1593&lt;&gt;AE1592,"1",IF(C1593&gt;C1592,AJ1592+1,"1"))</f>
        <v>2</v>
      </c>
      <c r="AK1593" s="10">
        <f>IF(G1593="Top",AJ1593*1,IF(G1593="Bottom",AJ1593+10,""))</f>
        <v>12</v>
      </c>
      <c r="AL1593" s="11" t="s">
        <v>3971</v>
      </c>
      <c r="AM1593" s="14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</row>
    <row r="1594" spans="1:73" s="11" customFormat="1" ht="11.25" x14ac:dyDescent="0.2">
      <c r="A1594" s="1">
        <v>53</v>
      </c>
      <c r="B1594" s="1" t="s">
        <v>33</v>
      </c>
      <c r="C1594" s="24">
        <v>42946</v>
      </c>
      <c r="D1594" s="1">
        <v>13.6</v>
      </c>
      <c r="E1594" s="39">
        <v>6.6</v>
      </c>
      <c r="F1594" s="1">
        <v>1.5</v>
      </c>
      <c r="G1594" s="1" t="s">
        <v>4</v>
      </c>
      <c r="H1594" s="5">
        <v>7.3000000000000001E-3</v>
      </c>
      <c r="I1594" s="6">
        <v>7.0000000000000001E-3</v>
      </c>
      <c r="J1594" s="6">
        <v>5.2999999999999999E-2</v>
      </c>
      <c r="K1594" s="6">
        <v>0.186</v>
      </c>
      <c r="L1594" s="6">
        <f>IF(H1594="","",IF(K1594="","",K1594/H1594))</f>
        <v>25.479452054794521</v>
      </c>
      <c r="M1594" s="1">
        <v>5</v>
      </c>
      <c r="N1594" s="20">
        <v>7.72</v>
      </c>
      <c r="O1594" s="13">
        <v>88.9</v>
      </c>
      <c r="P1594" s="1"/>
      <c r="Q1594" s="39">
        <v>1.7</v>
      </c>
      <c r="R1594" s="13"/>
      <c r="S1594" s="6">
        <v>0.15</v>
      </c>
      <c r="T1594" s="6">
        <v>1.46</v>
      </c>
      <c r="U1594" s="6">
        <v>0.97</v>
      </c>
      <c r="V1594" s="6">
        <v>0.08</v>
      </c>
      <c r="W1594" s="6">
        <v>0</v>
      </c>
      <c r="X1594" s="6">
        <f>IF(T1594="","",T1594-U1594-V1594-W1594)</f>
        <v>0.41</v>
      </c>
      <c r="Y1594" s="9">
        <f>IF(U1594="","",U1594/$T1594)</f>
        <v>0.66438356164383561</v>
      </c>
      <c r="Z1594" s="9">
        <f>IF(V1594="","",V1594/$T1594)</f>
        <v>5.4794520547945209E-2</v>
      </c>
      <c r="AA1594" s="9">
        <f>IF(W1594="","",W1594/$T1594)</f>
        <v>0</v>
      </c>
      <c r="AB1594" s="9">
        <f>IF(X1594="","",X1594/$T1594)</f>
        <v>0.28082191780821919</v>
      </c>
      <c r="AC1594" s="21"/>
      <c r="AD1594" s="1"/>
      <c r="AE1594" s="1">
        <v>2017</v>
      </c>
      <c r="AF1594" s="1">
        <v>18</v>
      </c>
      <c r="AG1594" s="1">
        <v>22</v>
      </c>
      <c r="AH1594" s="12" t="s">
        <v>33</v>
      </c>
      <c r="AI1594" s="1"/>
      <c r="AJ1594" s="32" t="str">
        <f>IF(AE1594&lt;&gt;AE1593,"1",IF(C1594&gt;C1593,AJ1593+1,"1"))</f>
        <v>1</v>
      </c>
      <c r="AK1594" s="10">
        <f>IF(G1594="Top",AJ1594*1,IF(G1594="Bottom",AJ1594+10,""))</f>
        <v>1</v>
      </c>
      <c r="AL1594" s="11" t="s">
        <v>3972</v>
      </c>
      <c r="AM1594" s="14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</row>
    <row r="1595" spans="1:73" s="11" customFormat="1" ht="11.25" hidden="1" x14ac:dyDescent="0.2">
      <c r="A1595" s="1">
        <v>53</v>
      </c>
      <c r="B1595" s="1" t="s">
        <v>33</v>
      </c>
      <c r="C1595" s="24">
        <v>42960</v>
      </c>
      <c r="D1595" s="1"/>
      <c r="E1595" s="20"/>
      <c r="F1595" s="1">
        <v>13</v>
      </c>
      <c r="G1595" s="7" t="s">
        <v>1</v>
      </c>
      <c r="H1595" s="5">
        <v>4.8399999999999999E-2</v>
      </c>
      <c r="I1595" s="6"/>
      <c r="J1595" s="6">
        <v>0.22800000000000001</v>
      </c>
      <c r="K1595" s="6"/>
      <c r="L1595" s="6" t="str">
        <f>IF(H1595="","",IF(K1595="","",K1595/H1595))</f>
        <v/>
      </c>
      <c r="M1595" s="1"/>
      <c r="N1595" s="20"/>
      <c r="O1595" s="13"/>
      <c r="P1595" s="1"/>
      <c r="Q1595" s="20"/>
      <c r="R1595" s="13"/>
      <c r="S1595" s="6" t="s">
        <v>35</v>
      </c>
      <c r="T1595" s="6"/>
      <c r="U1595" s="6"/>
      <c r="V1595" s="6"/>
      <c r="W1595" s="6"/>
      <c r="X1595" s="6" t="str">
        <f>IF(T1595="","",T1595-U1595-V1595-W1595)</f>
        <v/>
      </c>
      <c r="Y1595" s="9" t="str">
        <f>IF(U1595="","",U1595/$T1595)</f>
        <v/>
      </c>
      <c r="Z1595" s="9" t="str">
        <f>IF(V1595="","",V1595/$T1595)</f>
        <v/>
      </c>
      <c r="AA1595" s="9" t="str">
        <f>IF(W1595="","",W1595/$T1595)</f>
        <v/>
      </c>
      <c r="AB1595" s="9" t="str">
        <f>IF(X1595="","",X1595/$T1595)</f>
        <v/>
      </c>
      <c r="AC1595" s="21"/>
      <c r="AD1595" s="1"/>
      <c r="AE1595" s="1">
        <v>2017</v>
      </c>
      <c r="AF1595" s="1"/>
      <c r="AG1595" s="1">
        <v>8</v>
      </c>
      <c r="AH1595" s="12" t="s">
        <v>33</v>
      </c>
      <c r="AI1595" s="1"/>
      <c r="AJ1595" s="32">
        <f>IF(AE1595&lt;&gt;AE1594,"1",IF(C1595&gt;C1594,AJ1594+1,"1"))</f>
        <v>2</v>
      </c>
      <c r="AK1595" s="10">
        <f>IF(G1595="Top",AJ1595*1,IF(G1595="Bottom",AJ1595+10,""))</f>
        <v>12</v>
      </c>
      <c r="AL1595" s="11" t="s">
        <v>4364</v>
      </c>
      <c r="AM1595" s="14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</row>
    <row r="1596" spans="1:73" s="11" customFormat="1" ht="11.25" x14ac:dyDescent="0.2">
      <c r="A1596" s="1">
        <v>53</v>
      </c>
      <c r="B1596" s="1" t="s">
        <v>33</v>
      </c>
      <c r="C1596" s="24">
        <v>42960</v>
      </c>
      <c r="D1596" s="1">
        <v>13.6</v>
      </c>
      <c r="E1596" s="39">
        <v>5.75</v>
      </c>
      <c r="F1596" s="1">
        <v>1.5</v>
      </c>
      <c r="G1596" s="1" t="s">
        <v>4</v>
      </c>
      <c r="H1596" s="5">
        <v>4.4999999999999997E-3</v>
      </c>
      <c r="I1596" s="6">
        <v>7.0000000000000001E-3</v>
      </c>
      <c r="J1596" s="6">
        <v>5.0000000000000001E-3</v>
      </c>
      <c r="K1596" s="6">
        <v>9.2999999999999999E-2</v>
      </c>
      <c r="L1596" s="6">
        <f>IF(H1596="","",IF(K1596="","",K1596/H1596))</f>
        <v>20.666666666666668</v>
      </c>
      <c r="M1596" s="1">
        <v>3</v>
      </c>
      <c r="N1596" s="20">
        <v>7.04</v>
      </c>
      <c r="O1596" s="13">
        <v>82.5</v>
      </c>
      <c r="P1596" s="1">
        <v>6.27</v>
      </c>
      <c r="Q1596" s="39">
        <v>0.7</v>
      </c>
      <c r="R1596" s="13"/>
      <c r="S1596" s="6">
        <v>0.15</v>
      </c>
      <c r="T1596" s="6">
        <v>1.3</v>
      </c>
      <c r="U1596" s="6">
        <v>0.57999999999999996</v>
      </c>
      <c r="V1596" s="6">
        <v>0.17</v>
      </c>
      <c r="W1596" s="6">
        <v>0</v>
      </c>
      <c r="X1596" s="6">
        <f>IF(T1596="","",T1596-U1596-V1596-W1596)</f>
        <v>0.55000000000000004</v>
      </c>
      <c r="Y1596" s="9">
        <f>IF(U1596="","",U1596/$T1596)</f>
        <v>0.44615384615384612</v>
      </c>
      <c r="Z1596" s="9">
        <f>IF(V1596="","",V1596/$T1596)</f>
        <v>0.13076923076923078</v>
      </c>
      <c r="AA1596" s="9">
        <f>IF(W1596="","",W1596/$T1596)</f>
        <v>0</v>
      </c>
      <c r="AB1596" s="9">
        <f>IF(X1596="","",X1596/$T1596)</f>
        <v>0.42307692307692307</v>
      </c>
      <c r="AC1596" s="21"/>
      <c r="AD1596" s="1"/>
      <c r="AE1596" s="1">
        <v>2017</v>
      </c>
      <c r="AF1596" s="1">
        <v>21</v>
      </c>
      <c r="AG1596" s="1">
        <v>23</v>
      </c>
      <c r="AH1596" s="12" t="s">
        <v>33</v>
      </c>
      <c r="AI1596" s="1"/>
      <c r="AJ1596" s="32" t="str">
        <f>IF(AE1596&lt;&gt;AE1595,"1",IF(C1596&gt;C1595,AJ1595+1,"1"))</f>
        <v>1</v>
      </c>
      <c r="AK1596" s="10">
        <f>IF(G1596="Top",AJ1596*1,IF(G1596="Bottom",AJ1596+10,""))</f>
        <v>1</v>
      </c>
      <c r="AL1596" s="11" t="s">
        <v>4365</v>
      </c>
      <c r="AM1596" s="14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</row>
    <row r="1597" spans="1:73" s="11" customFormat="1" ht="11.25" hidden="1" x14ac:dyDescent="0.2">
      <c r="A1597" s="1">
        <v>53</v>
      </c>
      <c r="B1597" s="1" t="s">
        <v>33</v>
      </c>
      <c r="C1597" s="24">
        <v>42974</v>
      </c>
      <c r="D1597" s="1"/>
      <c r="E1597" s="20"/>
      <c r="F1597" s="1">
        <v>13</v>
      </c>
      <c r="G1597" s="7" t="s">
        <v>1</v>
      </c>
      <c r="H1597" s="5">
        <v>4.6100000000000002E-2</v>
      </c>
      <c r="I1597" s="6"/>
      <c r="J1597" s="6">
        <v>0.35599999999999998</v>
      </c>
      <c r="K1597" s="6"/>
      <c r="L1597" s="6" t="str">
        <f>IF(H1597="","",IF(K1597="","",K1597/H1597))</f>
        <v/>
      </c>
      <c r="M1597" s="1"/>
      <c r="N1597" s="20"/>
      <c r="O1597" s="13"/>
      <c r="P1597" s="1"/>
      <c r="Q1597" s="20"/>
      <c r="R1597" s="13"/>
      <c r="S1597" s="6" t="s">
        <v>35</v>
      </c>
      <c r="T1597" s="6"/>
      <c r="U1597" s="6"/>
      <c r="V1597" s="6"/>
      <c r="W1597" s="6"/>
      <c r="X1597" s="6" t="str">
        <f>IF(T1597="","",T1597-U1597-V1597-W1597)</f>
        <v/>
      </c>
      <c r="Y1597" s="9" t="str">
        <f>IF(U1597="","",U1597/$T1597)</f>
        <v/>
      </c>
      <c r="Z1597" s="9" t="str">
        <f>IF(V1597="","",V1597/$T1597)</f>
        <v/>
      </c>
      <c r="AA1597" s="9" t="str">
        <f>IF(W1597="","",W1597/$T1597)</f>
        <v/>
      </c>
      <c r="AB1597" s="9" t="str">
        <f>IF(X1597="","",X1597/$T1597)</f>
        <v/>
      </c>
      <c r="AC1597" s="21"/>
      <c r="AD1597" s="1"/>
      <c r="AE1597" s="1">
        <v>2017</v>
      </c>
      <c r="AF1597" s="1"/>
      <c r="AG1597" s="1">
        <v>8</v>
      </c>
      <c r="AH1597" s="12" t="s">
        <v>33</v>
      </c>
      <c r="AI1597" s="1"/>
      <c r="AJ1597" s="32">
        <f>IF(AE1597&lt;&gt;AE1596,"1",IF(C1597&gt;C1596,AJ1596+1,"1"))</f>
        <v>2</v>
      </c>
      <c r="AK1597" s="10">
        <f>IF(G1597="Top",AJ1597*1,IF(G1597="Bottom",AJ1597+10,""))</f>
        <v>12</v>
      </c>
      <c r="AL1597" s="11" t="s">
        <v>4769</v>
      </c>
      <c r="AM1597" s="14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</row>
    <row r="1598" spans="1:73" s="11" customFormat="1" ht="11.25" x14ac:dyDescent="0.2">
      <c r="A1598" s="1">
        <v>53</v>
      </c>
      <c r="B1598" s="1" t="s">
        <v>33</v>
      </c>
      <c r="C1598" s="24">
        <v>42974</v>
      </c>
      <c r="D1598" s="1">
        <v>13.7</v>
      </c>
      <c r="E1598" s="39">
        <v>6.35</v>
      </c>
      <c r="F1598" s="1">
        <v>1.5</v>
      </c>
      <c r="G1598" s="1" t="s">
        <v>4</v>
      </c>
      <c r="H1598" s="5">
        <v>5.4999999999999997E-3</v>
      </c>
      <c r="I1598" s="6">
        <v>7.0000000000000001E-3</v>
      </c>
      <c r="J1598" s="6">
        <v>0.01</v>
      </c>
      <c r="K1598" s="6">
        <v>4.2999999999999997E-2</v>
      </c>
      <c r="L1598" s="6">
        <f>IF(H1598="","",IF(K1598="","",K1598/H1598))</f>
        <v>7.8181818181818183</v>
      </c>
      <c r="M1598" s="1">
        <v>5</v>
      </c>
      <c r="N1598" s="20">
        <v>7.77</v>
      </c>
      <c r="O1598" s="13">
        <v>87.2</v>
      </c>
      <c r="P1598" s="1"/>
      <c r="Q1598" s="39">
        <v>1.2</v>
      </c>
      <c r="R1598" s="13"/>
      <c r="S1598" s="6">
        <v>0.15</v>
      </c>
      <c r="T1598" s="6">
        <v>1</v>
      </c>
      <c r="U1598" s="6">
        <v>0.38</v>
      </c>
      <c r="V1598" s="6">
        <v>0.01</v>
      </c>
      <c r="W1598" s="6">
        <v>0.25</v>
      </c>
      <c r="X1598" s="6">
        <f>IF(T1598="","",T1598-U1598-V1598-W1598)</f>
        <v>0.36</v>
      </c>
      <c r="Y1598" s="9">
        <f>IF(U1598="","",U1598/$T1598)</f>
        <v>0.38</v>
      </c>
      <c r="Z1598" s="9">
        <f>IF(V1598="","",V1598/$T1598)</f>
        <v>0.01</v>
      </c>
      <c r="AA1598" s="9">
        <f>IF(W1598="","",W1598/$T1598)</f>
        <v>0.25</v>
      </c>
      <c r="AB1598" s="9">
        <f>IF(X1598="","",X1598/$T1598)</f>
        <v>0.36</v>
      </c>
      <c r="AC1598" s="21"/>
      <c r="AD1598" s="1"/>
      <c r="AE1598" s="1">
        <v>2017</v>
      </c>
      <c r="AF1598" s="1">
        <v>22</v>
      </c>
      <c r="AG1598" s="1">
        <v>22</v>
      </c>
      <c r="AH1598" s="12" t="s">
        <v>33</v>
      </c>
      <c r="AI1598" s="1"/>
      <c r="AJ1598" s="32" t="str">
        <f>IF(AE1598&lt;&gt;AE1597,"1",IF(C1598&gt;C1597,AJ1597+1,"1"))</f>
        <v>1</v>
      </c>
      <c r="AK1598" s="10">
        <f>IF(G1598="Top",AJ1598*1,IF(G1598="Bottom",AJ1598+10,""))</f>
        <v>1</v>
      </c>
      <c r="AL1598" s="11" t="s">
        <v>4770</v>
      </c>
      <c r="AM1598" s="14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</row>
    <row r="1599" spans="1:73" s="11" customFormat="1" ht="11.25" hidden="1" x14ac:dyDescent="0.2">
      <c r="A1599" s="1">
        <v>53</v>
      </c>
      <c r="B1599" s="1" t="s">
        <v>33</v>
      </c>
      <c r="C1599" s="24">
        <v>42995</v>
      </c>
      <c r="D1599" s="1"/>
      <c r="E1599" s="20"/>
      <c r="F1599" s="1">
        <v>13</v>
      </c>
      <c r="G1599" s="7" t="s">
        <v>1</v>
      </c>
      <c r="H1599" s="5">
        <v>3.61E-2</v>
      </c>
      <c r="I1599" s="6"/>
      <c r="J1599" s="6">
        <v>0.185</v>
      </c>
      <c r="K1599" s="6"/>
      <c r="L1599" s="6" t="str">
        <f>IF(H1599="","",IF(K1599="","",K1599/H1599))</f>
        <v/>
      </c>
      <c r="M1599" s="1"/>
      <c r="N1599" s="20"/>
      <c r="O1599" s="13"/>
      <c r="P1599" s="1"/>
      <c r="Q1599" s="20"/>
      <c r="R1599" s="13"/>
      <c r="S1599" s="6" t="s">
        <v>35</v>
      </c>
      <c r="T1599" s="6"/>
      <c r="U1599" s="6"/>
      <c r="V1599" s="6"/>
      <c r="W1599" s="6"/>
      <c r="X1599" s="6" t="str">
        <f>IF(T1599="","",T1599-U1599-V1599-W1599)</f>
        <v/>
      </c>
      <c r="Y1599" s="9" t="str">
        <f>IF(U1599="","",U1599/$T1599)</f>
        <v/>
      </c>
      <c r="Z1599" s="9" t="str">
        <f>IF(V1599="","",V1599/$T1599)</f>
        <v/>
      </c>
      <c r="AA1599" s="9" t="str">
        <f>IF(W1599="","",W1599/$T1599)</f>
        <v/>
      </c>
      <c r="AB1599" s="9" t="str">
        <f>IF(X1599="","",X1599/$T1599)</f>
        <v/>
      </c>
      <c r="AC1599" s="21"/>
      <c r="AD1599" s="1"/>
      <c r="AE1599" s="1">
        <v>2017</v>
      </c>
      <c r="AF1599" s="1"/>
      <c r="AG1599" s="1">
        <v>8</v>
      </c>
      <c r="AH1599" s="12" t="s">
        <v>33</v>
      </c>
      <c r="AI1599" s="1"/>
      <c r="AJ1599" s="32">
        <f>IF(AE1599&lt;&gt;AE1598,"1",IF(C1599&gt;C1598,AJ1598+1,"1"))</f>
        <v>2</v>
      </c>
      <c r="AK1599" s="10">
        <f>IF(G1599="Top",AJ1599*1,IF(G1599="Bottom",AJ1599+10,""))</f>
        <v>12</v>
      </c>
      <c r="AL1599" s="11" t="s">
        <v>5338</v>
      </c>
      <c r="AM1599" s="14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</row>
    <row r="1600" spans="1:73" s="11" customFormat="1" ht="11.25" x14ac:dyDescent="0.2">
      <c r="A1600" s="1">
        <v>53</v>
      </c>
      <c r="B1600" s="1" t="s">
        <v>33</v>
      </c>
      <c r="C1600" s="24">
        <v>42995</v>
      </c>
      <c r="D1600" s="1">
        <v>13.8</v>
      </c>
      <c r="E1600" s="39">
        <v>7.25</v>
      </c>
      <c r="F1600" s="1">
        <v>1.5</v>
      </c>
      <c r="G1600" s="1" t="s">
        <v>4</v>
      </c>
      <c r="H1600" s="5">
        <v>7.0000000000000001E-3</v>
      </c>
      <c r="I1600" s="6">
        <v>7.0000000000000001E-3</v>
      </c>
      <c r="J1600" s="6">
        <v>1.2E-2</v>
      </c>
      <c r="K1600" s="6">
        <v>0.20599999999999999</v>
      </c>
      <c r="L1600" s="6">
        <f>IF(H1600="","",IF(K1600="","",K1600/H1600))</f>
        <v>29.428571428571427</v>
      </c>
      <c r="M1600" s="1">
        <v>5</v>
      </c>
      <c r="N1600" s="20">
        <v>6.75</v>
      </c>
      <c r="O1600" s="13">
        <v>85.3</v>
      </c>
      <c r="P1600" s="1"/>
      <c r="Q1600" s="39">
        <v>0.6</v>
      </c>
      <c r="R1600" s="13">
        <v>22.3</v>
      </c>
      <c r="S1600" s="6">
        <v>0.15</v>
      </c>
      <c r="T1600" s="6">
        <v>0.63</v>
      </c>
      <c r="U1600" s="6">
        <v>0.32</v>
      </c>
      <c r="V1600" s="6">
        <v>0</v>
      </c>
      <c r="W1600" s="6">
        <v>0</v>
      </c>
      <c r="X1600" s="6">
        <f>IF(T1600="","",T1600-U1600-V1600-W1600)</f>
        <v>0.31</v>
      </c>
      <c r="Y1600" s="9">
        <f>IF(U1600="","",U1600/$T1600)</f>
        <v>0.50793650793650791</v>
      </c>
      <c r="Z1600" s="9">
        <f>IF(V1600="","",V1600/$T1600)</f>
        <v>0</v>
      </c>
      <c r="AA1600" s="9">
        <f>IF(W1600="","",W1600/$T1600)</f>
        <v>0</v>
      </c>
      <c r="AB1600" s="9">
        <f>IF(X1600="","",X1600/$T1600)</f>
        <v>0.49206349206349204</v>
      </c>
      <c r="AC1600" s="21"/>
      <c r="AD1600" s="1"/>
      <c r="AE1600" s="1">
        <v>2017</v>
      </c>
      <c r="AF1600" s="1">
        <v>18</v>
      </c>
      <c r="AG1600" s="1">
        <v>18</v>
      </c>
      <c r="AH1600" s="12" t="s">
        <v>33</v>
      </c>
      <c r="AI1600" s="1"/>
      <c r="AJ1600" s="32" t="str">
        <f>IF(AE1600&lt;&gt;AE1599,"1",IF(C1600&gt;C1599,AJ1599+1,"1"))</f>
        <v>1</v>
      </c>
      <c r="AK1600" s="10">
        <f>IF(G1600="Top",AJ1600*1,IF(G1600="Bottom",AJ1600+10,""))</f>
        <v>1</v>
      </c>
      <c r="AL1600" s="11" t="s">
        <v>5339</v>
      </c>
      <c r="AM1600" s="14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</row>
    <row r="1601" spans="1:73" s="11" customFormat="1" ht="11.25" hidden="1" x14ac:dyDescent="0.2">
      <c r="A1601" s="1">
        <v>57</v>
      </c>
      <c r="B1601" s="1" t="s">
        <v>1088</v>
      </c>
      <c r="C1601" s="24">
        <v>42576</v>
      </c>
      <c r="D1601" s="1"/>
      <c r="E1601" s="1"/>
      <c r="F1601" s="1"/>
      <c r="G1601" s="1" t="s">
        <v>13</v>
      </c>
      <c r="H1601" s="5"/>
      <c r="I1601" s="6"/>
      <c r="J1601" s="6"/>
      <c r="K1601" s="6"/>
      <c r="L1601" s="6"/>
      <c r="M1601" s="1"/>
      <c r="N1601" s="1"/>
      <c r="O1601" s="1"/>
      <c r="P1601" s="1"/>
      <c r="Q1601" s="1"/>
      <c r="R1601" s="1"/>
      <c r="S1601" s="6" t="s">
        <v>1089</v>
      </c>
      <c r="T1601" s="6">
        <v>2.84</v>
      </c>
      <c r="U1601" s="6">
        <v>0.75</v>
      </c>
      <c r="V1601" s="6">
        <v>0</v>
      </c>
      <c r="W1601" s="6">
        <v>0</v>
      </c>
      <c r="X1601" s="4">
        <f>IF(T1601="","",IF(W1601="","",(T1601-U1601-V1601-W1601)))</f>
        <v>2.09</v>
      </c>
      <c r="Y1601" s="9">
        <f>IF(U1601="","",U1601/$T1601)</f>
        <v>0.26408450704225356</v>
      </c>
      <c r="Z1601" s="9">
        <f>IF(V1601="","",V1601/$T1601)</f>
        <v>0</v>
      </c>
      <c r="AA1601" s="9">
        <f>IF(W1601="","",W1601/$T1601)</f>
        <v>0</v>
      </c>
      <c r="AB1601" s="9">
        <f>IF(X1601="","",X1601/$T1601)</f>
        <v>0.7359154929577465</v>
      </c>
      <c r="AC1601" s="21">
        <v>-0.01</v>
      </c>
      <c r="AD1601" s="1" t="s">
        <v>1090</v>
      </c>
      <c r="AE1601" s="7">
        <f>YEAR(C1601)</f>
        <v>2016</v>
      </c>
      <c r="AF1601" s="1"/>
      <c r="AG1601" s="1"/>
      <c r="AH1601" s="12"/>
      <c r="AI1601" s="1"/>
      <c r="AJ1601" s="32"/>
      <c r="AK1601" s="10"/>
      <c r="AM1601" s="14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</row>
    <row r="1602" spans="1:73" s="11" customFormat="1" ht="11.25" hidden="1" x14ac:dyDescent="0.2">
      <c r="A1602" s="1">
        <v>57</v>
      </c>
      <c r="B1602" s="1" t="s">
        <v>1088</v>
      </c>
      <c r="C1602" s="24">
        <v>42647</v>
      </c>
      <c r="D1602" s="1"/>
      <c r="E1602" s="1"/>
      <c r="F1602" s="1"/>
      <c r="G1602" s="1" t="s">
        <v>13</v>
      </c>
      <c r="H1602" s="5"/>
      <c r="I1602" s="6"/>
      <c r="J1602" s="6"/>
      <c r="K1602" s="6"/>
      <c r="L1602" s="6"/>
      <c r="M1602" s="1"/>
      <c r="N1602" s="1"/>
      <c r="O1602" s="1"/>
      <c r="P1602" s="1"/>
      <c r="Q1602" s="1"/>
      <c r="R1602" s="1"/>
      <c r="S1602" s="6" t="s">
        <v>1089</v>
      </c>
      <c r="T1602" s="6">
        <v>2409.75</v>
      </c>
      <c r="U1602" s="6">
        <v>2380</v>
      </c>
      <c r="V1602" s="6">
        <v>0</v>
      </c>
      <c r="W1602" s="6">
        <v>0</v>
      </c>
      <c r="X1602" s="4">
        <f>IF(T1602="","",IF(W1602="","",(T1602-U1602-V1602-W1602)))</f>
        <v>29.75</v>
      </c>
      <c r="Y1602" s="9">
        <f>IF(U1602="","",U1602/$T1602)</f>
        <v>0.98765432098765427</v>
      </c>
      <c r="Z1602" s="9">
        <f>IF(V1602="","",V1602/$T1602)</f>
        <v>0</v>
      </c>
      <c r="AA1602" s="9">
        <f>IF(W1602="","",W1602/$T1602)</f>
        <v>0</v>
      </c>
      <c r="AB1602" s="9">
        <f>IF(X1602="","",X1602/$T1602)</f>
        <v>1.2345679012345678E-2</v>
      </c>
      <c r="AC1602" s="21">
        <v>-0.01</v>
      </c>
      <c r="AD1602" s="1" t="s">
        <v>2427</v>
      </c>
      <c r="AE1602" s="7">
        <f>YEAR(C1602)</f>
        <v>2016</v>
      </c>
      <c r="AF1602" s="1"/>
      <c r="AG1602" s="1"/>
      <c r="AH1602" s="12"/>
      <c r="AI1602" s="1"/>
      <c r="AJ1602" s="32"/>
      <c r="AK1602" s="10"/>
      <c r="AL1602" s="11" t="s">
        <v>2428</v>
      </c>
      <c r="AM1602" s="14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</row>
    <row r="1603" spans="1:73" s="11" customFormat="1" ht="11.25" hidden="1" x14ac:dyDescent="0.2">
      <c r="A1603" s="1">
        <v>57</v>
      </c>
      <c r="B1603" s="1" t="s">
        <v>1088</v>
      </c>
      <c r="C1603" s="24">
        <v>42653</v>
      </c>
      <c r="D1603" s="1"/>
      <c r="E1603" s="1"/>
      <c r="F1603" s="1"/>
      <c r="G1603" s="1" t="s">
        <v>13</v>
      </c>
      <c r="H1603" s="5"/>
      <c r="I1603" s="6"/>
      <c r="J1603" s="6"/>
      <c r="K1603" s="6"/>
      <c r="L1603" s="6"/>
      <c r="M1603" s="1"/>
      <c r="N1603" s="1"/>
      <c r="O1603" s="1"/>
      <c r="P1603" s="1"/>
      <c r="Q1603" s="1"/>
      <c r="R1603" s="1"/>
      <c r="S1603" s="6" t="s">
        <v>1089</v>
      </c>
      <c r="T1603" s="6">
        <v>3.9099999999999997</v>
      </c>
      <c r="U1603" s="6">
        <v>0</v>
      </c>
      <c r="V1603" s="6">
        <v>0.55000000000000004</v>
      </c>
      <c r="W1603" s="6">
        <v>2.17</v>
      </c>
      <c r="X1603" s="4">
        <f>IF(T1603="","",IF(W1603="","",(T1603-U1603-V1603-W1603)))</f>
        <v>1.1899999999999995</v>
      </c>
      <c r="Y1603" s="9">
        <f>IF(U1603="","",U1603/$T1603)</f>
        <v>0</v>
      </c>
      <c r="Z1603" s="9">
        <f>IF(V1603="","",V1603/$T1603)</f>
        <v>0.14066496163682868</v>
      </c>
      <c r="AA1603" s="9">
        <f>IF(W1603="","",W1603/$T1603)</f>
        <v>0.55498721227621484</v>
      </c>
      <c r="AB1603" s="9">
        <f>IF(X1603="","",X1603/$T1603)</f>
        <v>0.30434782608695643</v>
      </c>
      <c r="AC1603" s="21">
        <v>-0.01</v>
      </c>
      <c r="AD1603" s="1" t="s">
        <v>2435</v>
      </c>
      <c r="AE1603" s="7">
        <f>YEAR(C1603)</f>
        <v>2016</v>
      </c>
      <c r="AF1603" s="1"/>
      <c r="AG1603" s="1"/>
      <c r="AH1603" s="12"/>
      <c r="AI1603" s="1"/>
      <c r="AJ1603" s="32"/>
      <c r="AK1603" s="10"/>
      <c r="AL1603" s="11" t="s">
        <v>2436</v>
      </c>
      <c r="AM1603" s="14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</row>
    <row r="1604" spans="1:73" s="11" customFormat="1" ht="11.25" hidden="1" x14ac:dyDescent="0.2">
      <c r="A1604" s="1">
        <v>57</v>
      </c>
      <c r="B1604" s="1" t="s">
        <v>1088</v>
      </c>
      <c r="C1604" s="24">
        <v>42912</v>
      </c>
      <c r="D1604" s="1"/>
      <c r="E1604" s="20"/>
      <c r="F1604" s="1">
        <v>10</v>
      </c>
      <c r="G1604" s="7" t="s">
        <v>1</v>
      </c>
      <c r="H1604" s="5">
        <v>3.0700000000000002E-2</v>
      </c>
      <c r="I1604" s="6"/>
      <c r="J1604" s="6">
        <v>0.25600000000000001</v>
      </c>
      <c r="K1604" s="6"/>
      <c r="L1604" s="6" t="str">
        <f>IF(H1604="","",IF(K1604="","",K1604/H1604))</f>
        <v/>
      </c>
      <c r="M1604" s="1"/>
      <c r="N1604" s="20"/>
      <c r="O1604" s="13"/>
      <c r="P1604" s="1"/>
      <c r="Q1604" s="20"/>
      <c r="R1604" s="13"/>
      <c r="S1604" s="6" t="s">
        <v>35</v>
      </c>
      <c r="T1604" s="6"/>
      <c r="U1604" s="6"/>
      <c r="V1604" s="6"/>
      <c r="W1604" s="6"/>
      <c r="X1604" s="6" t="str">
        <f>IF(T1604="","",T1604-U1604-V1604-W1604)</f>
        <v/>
      </c>
      <c r="Y1604" s="9" t="str">
        <f>IF(U1604="","",U1604/$T1604)</f>
        <v/>
      </c>
      <c r="Z1604" s="9" t="str">
        <f>IF(V1604="","",V1604/$T1604)</f>
        <v/>
      </c>
      <c r="AA1604" s="9" t="str">
        <f>IF(W1604="","",W1604/$T1604)</f>
        <v/>
      </c>
      <c r="AB1604" s="9" t="str">
        <f>IF(X1604="","",X1604/$T1604)</f>
        <v/>
      </c>
      <c r="AC1604" s="21"/>
      <c r="AD1604" s="1"/>
      <c r="AE1604" s="1">
        <v>2017</v>
      </c>
      <c r="AF1604" s="1"/>
      <c r="AG1604" s="1">
        <v>13</v>
      </c>
      <c r="AH1604" s="12" t="s">
        <v>1088</v>
      </c>
      <c r="AI1604" s="1"/>
      <c r="AJ1604" s="32" t="str">
        <f>IF(AE1604&lt;&gt;AE1603,"1",IF(C1604&gt;C1603,AJ1603+1,"1"))</f>
        <v>1</v>
      </c>
      <c r="AK1604" s="10">
        <f>IF(G1604="Top",AJ1604*1,IF(G1604="Bottom",AJ1604+10,""))</f>
        <v>11</v>
      </c>
      <c r="AL1604" s="11" t="s">
        <v>3063</v>
      </c>
      <c r="AM1604" s="14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</row>
    <row r="1605" spans="1:73" s="11" customFormat="1" ht="11.25" x14ac:dyDescent="0.2">
      <c r="A1605" s="1">
        <v>57</v>
      </c>
      <c r="B1605" s="1" t="s">
        <v>1088</v>
      </c>
      <c r="C1605" s="24">
        <v>42912</v>
      </c>
      <c r="D1605" s="1">
        <v>11</v>
      </c>
      <c r="E1605" s="39">
        <v>1.9</v>
      </c>
      <c r="F1605" s="1">
        <v>1.5</v>
      </c>
      <c r="G1605" s="1" t="s">
        <v>4</v>
      </c>
      <c r="H1605" s="5">
        <v>1.5800000000000002E-2</v>
      </c>
      <c r="I1605" s="6">
        <v>5.6000000000000001E-2</v>
      </c>
      <c r="J1605" s="6">
        <v>3.4000000000000002E-2</v>
      </c>
      <c r="K1605" s="6">
        <v>0.47899999999999998</v>
      </c>
      <c r="L1605" s="6">
        <f>IF(H1605="","",IF(K1605="","",K1605/H1605))</f>
        <v>30.316455696202528</v>
      </c>
      <c r="M1605" s="1">
        <v>5</v>
      </c>
      <c r="N1605" s="20">
        <v>7.47</v>
      </c>
      <c r="O1605" s="13">
        <v>259.7</v>
      </c>
      <c r="P1605" s="1">
        <v>44</v>
      </c>
      <c r="Q1605" s="39">
        <v>9.3000000000000007</v>
      </c>
      <c r="R1605" s="13"/>
      <c r="S1605" s="6">
        <v>0.15</v>
      </c>
      <c r="T1605" s="6">
        <v>4.7</v>
      </c>
      <c r="U1605" s="6">
        <v>0</v>
      </c>
      <c r="V1605" s="6">
        <v>0</v>
      </c>
      <c r="W1605" s="6">
        <v>7.0000000000000007E-2</v>
      </c>
      <c r="X1605" s="6">
        <f>IF(T1605="","",T1605-U1605-V1605-W1605)</f>
        <v>4.63</v>
      </c>
      <c r="Y1605" s="9">
        <f>IF(U1605="","",U1605/$T1605)</f>
        <v>0</v>
      </c>
      <c r="Z1605" s="9">
        <f>IF(V1605="","",V1605/$T1605)</f>
        <v>0</v>
      </c>
      <c r="AA1605" s="9">
        <f>IF(W1605="","",W1605/$T1605)</f>
        <v>1.4893617021276596E-2</v>
      </c>
      <c r="AB1605" s="9">
        <f>IF(X1605="","",X1605/$T1605)</f>
        <v>0.98510638297872333</v>
      </c>
      <c r="AC1605" s="21"/>
      <c r="AD1605" s="1"/>
      <c r="AE1605" s="1">
        <v>2017</v>
      </c>
      <c r="AF1605" s="1">
        <v>20</v>
      </c>
      <c r="AG1605" s="1">
        <v>23</v>
      </c>
      <c r="AH1605" s="12" t="s">
        <v>1088</v>
      </c>
      <c r="AI1605" s="1"/>
      <c r="AJ1605" s="32" t="str">
        <f>IF(AE1605&lt;&gt;AE1601,"1",IF(C1605&gt;C1601,AJ1601+1,"1"))</f>
        <v>1</v>
      </c>
      <c r="AK1605" s="10">
        <f>IF(G1605="Top",AJ1605*1,IF(G1605="Bottom",AJ1605+10,""))</f>
        <v>1</v>
      </c>
      <c r="AL1605" s="11" t="s">
        <v>3064</v>
      </c>
      <c r="AM1605" s="14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</row>
    <row r="1606" spans="1:73" s="11" customFormat="1" ht="11.25" hidden="1" x14ac:dyDescent="0.2">
      <c r="A1606" s="1">
        <v>57</v>
      </c>
      <c r="B1606" s="1" t="s">
        <v>1088</v>
      </c>
      <c r="C1606" s="24">
        <v>42925</v>
      </c>
      <c r="D1606" s="1"/>
      <c r="E1606" s="20"/>
      <c r="F1606" s="1">
        <v>10.5</v>
      </c>
      <c r="G1606" s="7" t="s">
        <v>1</v>
      </c>
      <c r="H1606" s="5">
        <v>0.17480000000000001</v>
      </c>
      <c r="I1606" s="6"/>
      <c r="J1606" s="6">
        <v>0.41</v>
      </c>
      <c r="K1606" s="6"/>
      <c r="L1606" s="6" t="str">
        <f>IF(H1606="","",IF(K1606="","",K1606/H1606))</f>
        <v/>
      </c>
      <c r="M1606" s="1"/>
      <c r="N1606" s="20"/>
      <c r="O1606" s="13"/>
      <c r="P1606" s="1"/>
      <c r="Q1606" s="20"/>
      <c r="R1606" s="13"/>
      <c r="S1606" s="6" t="s">
        <v>35</v>
      </c>
      <c r="T1606" s="6"/>
      <c r="U1606" s="6"/>
      <c r="V1606" s="6"/>
      <c r="W1606" s="6"/>
      <c r="X1606" s="6" t="str">
        <f>IF(T1606="","",T1606-U1606-V1606-W1606)</f>
        <v/>
      </c>
      <c r="Y1606" s="9" t="str">
        <f>IF(U1606="","",U1606/$T1606)</f>
        <v/>
      </c>
      <c r="Z1606" s="9" t="str">
        <f>IF(V1606="","",V1606/$T1606)</f>
        <v/>
      </c>
      <c r="AA1606" s="9" t="str">
        <f>IF(W1606="","",W1606/$T1606)</f>
        <v/>
      </c>
      <c r="AB1606" s="9" t="str">
        <f>IF(X1606="","",X1606/$T1606)</f>
        <v/>
      </c>
      <c r="AC1606" s="21"/>
      <c r="AD1606" s="1"/>
      <c r="AE1606" s="1">
        <v>2017</v>
      </c>
      <c r="AF1606" s="1"/>
      <c r="AG1606" s="1">
        <v>13</v>
      </c>
      <c r="AH1606" s="12" t="s">
        <v>1088</v>
      </c>
      <c r="AI1606" s="1"/>
      <c r="AJ1606" s="32">
        <f>IF(AE1606&lt;&gt;AE1605,"1",IF(C1606&gt;C1605,AJ1605+1,"1"))</f>
        <v>2</v>
      </c>
      <c r="AK1606" s="10">
        <f>IF(G1606="Top",AJ1606*1,IF(G1606="Bottom",AJ1606+10,""))</f>
        <v>12</v>
      </c>
      <c r="AL1606" s="11" t="s">
        <v>3377</v>
      </c>
      <c r="AM1606" s="14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</row>
    <row r="1607" spans="1:73" s="11" customFormat="1" ht="11.25" x14ac:dyDescent="0.2">
      <c r="A1607" s="1">
        <v>57</v>
      </c>
      <c r="B1607" s="1" t="s">
        <v>1088</v>
      </c>
      <c r="C1607" s="24">
        <v>42925</v>
      </c>
      <c r="D1607" s="1">
        <v>11</v>
      </c>
      <c r="E1607" s="39">
        <v>1.9</v>
      </c>
      <c r="F1607" s="1">
        <v>1.5</v>
      </c>
      <c r="G1607" s="1" t="s">
        <v>4</v>
      </c>
      <c r="H1607" s="5">
        <v>1.6800000000000002E-2</v>
      </c>
      <c r="I1607" s="6">
        <v>5.3999999999999999E-2</v>
      </c>
      <c r="J1607" s="6">
        <v>0.02</v>
      </c>
      <c r="K1607" s="6">
        <v>0.56499999999999995</v>
      </c>
      <c r="L1607" s="6">
        <f>IF(H1607="","",IF(K1607="","",K1607/H1607))</f>
        <v>33.630952380952372</v>
      </c>
      <c r="M1607" s="1">
        <v>7</v>
      </c>
      <c r="N1607" s="20">
        <v>7.44</v>
      </c>
      <c r="O1607" s="13">
        <v>226.4</v>
      </c>
      <c r="P1607" s="1"/>
      <c r="Q1607" s="39">
        <v>16</v>
      </c>
      <c r="R1607" s="13"/>
      <c r="S1607" s="6">
        <v>0.15</v>
      </c>
      <c r="T1607" s="6">
        <v>5.85</v>
      </c>
      <c r="U1607" s="6">
        <v>1.31</v>
      </c>
      <c r="V1607" s="6">
        <v>0.56999999999999995</v>
      </c>
      <c r="W1607" s="6">
        <v>0</v>
      </c>
      <c r="X1607" s="6">
        <f>IF(T1607="","",T1607-U1607-V1607-W1607)</f>
        <v>3.9699999999999993</v>
      </c>
      <c r="Y1607" s="9">
        <f>IF(U1607="","",U1607/$T1607)</f>
        <v>0.22393162393162394</v>
      </c>
      <c r="Z1607" s="9">
        <f>IF(V1607="","",V1607/$T1607)</f>
        <v>9.7435897435897437E-2</v>
      </c>
      <c r="AA1607" s="9">
        <f>IF(W1607="","",W1607/$T1607)</f>
        <v>0</v>
      </c>
      <c r="AB1607" s="9">
        <f>IF(X1607="","",X1607/$T1607)</f>
        <v>0.67863247863247855</v>
      </c>
      <c r="AC1607" s="21"/>
      <c r="AD1607" s="1"/>
      <c r="AE1607" s="1">
        <v>2017</v>
      </c>
      <c r="AF1607" s="1"/>
      <c r="AG1607" s="1">
        <v>23</v>
      </c>
      <c r="AH1607" s="12" t="s">
        <v>1088</v>
      </c>
      <c r="AI1607" s="1"/>
      <c r="AJ1607" s="32" t="str">
        <f>IF(AE1607&lt;&gt;AE1606,"1",IF(C1607&gt;C1606,AJ1606+1,"1"))</f>
        <v>1</v>
      </c>
      <c r="AK1607" s="10">
        <f>IF(G1607="Top",AJ1607*1,IF(G1607="Bottom",AJ1607+10,""))</f>
        <v>1</v>
      </c>
      <c r="AL1607" s="11" t="s">
        <v>3378</v>
      </c>
      <c r="AM1607" s="14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</row>
    <row r="1608" spans="1:73" s="11" customFormat="1" ht="11.25" hidden="1" x14ac:dyDescent="0.2">
      <c r="A1608" s="1">
        <v>57</v>
      </c>
      <c r="B1608" s="1" t="s">
        <v>1088</v>
      </c>
      <c r="C1608" s="24">
        <v>42939</v>
      </c>
      <c r="D1608" s="1"/>
      <c r="E1608" s="20"/>
      <c r="F1608" s="1">
        <v>10.5</v>
      </c>
      <c r="G1608" s="7" t="s">
        <v>1</v>
      </c>
      <c r="H1608" s="5">
        <v>0.10590000000000001</v>
      </c>
      <c r="I1608" s="6"/>
      <c r="J1608" s="6">
        <v>0.755</v>
      </c>
      <c r="K1608" s="6"/>
      <c r="L1608" s="6" t="str">
        <f>IF(H1608="","",IF(K1608="","",K1608/H1608))</f>
        <v/>
      </c>
      <c r="M1608" s="1"/>
      <c r="N1608" s="20"/>
      <c r="O1608" s="13"/>
      <c r="P1608" s="1"/>
      <c r="Q1608" s="20"/>
      <c r="R1608" s="13"/>
      <c r="S1608" s="6" t="s">
        <v>35</v>
      </c>
      <c r="T1608" s="6"/>
      <c r="U1608" s="6"/>
      <c r="V1608" s="6"/>
      <c r="W1608" s="6"/>
      <c r="X1608" s="6" t="str">
        <f>IF(T1608="","",T1608-U1608-V1608-W1608)</f>
        <v/>
      </c>
      <c r="Y1608" s="9" t="str">
        <f>IF(U1608="","",U1608/$T1608)</f>
        <v/>
      </c>
      <c r="Z1608" s="9" t="str">
        <f>IF(V1608="","",V1608/$T1608)</f>
        <v/>
      </c>
      <c r="AA1608" s="9" t="str">
        <f>IF(W1608="","",W1608/$T1608)</f>
        <v/>
      </c>
      <c r="AB1608" s="9" t="str">
        <f>IF(X1608="","",X1608/$T1608)</f>
        <v/>
      </c>
      <c r="AC1608" s="21"/>
      <c r="AD1608" s="1"/>
      <c r="AE1608" s="1">
        <v>2017</v>
      </c>
      <c r="AF1608" s="1"/>
      <c r="AG1608" s="1">
        <v>14</v>
      </c>
      <c r="AH1608" s="12" t="s">
        <v>1088</v>
      </c>
      <c r="AI1608" s="1"/>
      <c r="AJ1608" s="32">
        <f>IF(AE1608&lt;&gt;AE1607,"1",IF(C1608&gt;C1607,AJ1607+1,"1"))</f>
        <v>2</v>
      </c>
      <c r="AK1608" s="10">
        <f>IF(G1608="Top",AJ1608*1,IF(G1608="Bottom",AJ1608+10,""))</f>
        <v>12</v>
      </c>
      <c r="AL1608" s="11" t="s">
        <v>3767</v>
      </c>
      <c r="AM1608" s="14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</row>
    <row r="1609" spans="1:73" s="11" customFormat="1" ht="11.25" x14ac:dyDescent="0.2">
      <c r="A1609" s="1">
        <v>57</v>
      </c>
      <c r="B1609" s="1" t="s">
        <v>1088</v>
      </c>
      <c r="C1609" s="24">
        <v>42939</v>
      </c>
      <c r="D1609" s="1">
        <v>11</v>
      </c>
      <c r="E1609" s="39">
        <v>1.6</v>
      </c>
      <c r="F1609" s="1">
        <v>1.5</v>
      </c>
      <c r="G1609" s="1" t="s">
        <v>4</v>
      </c>
      <c r="H1609" s="5">
        <v>2.07E-2</v>
      </c>
      <c r="I1609" s="6">
        <v>7.0000000000000001E-3</v>
      </c>
      <c r="J1609" s="6">
        <v>2.3E-2</v>
      </c>
      <c r="K1609" s="6">
        <v>0.70399999999999996</v>
      </c>
      <c r="L1609" s="6">
        <f>IF(H1609="","",IF(K1609="","",K1609/H1609))</f>
        <v>34.009661835748794</v>
      </c>
      <c r="M1609" s="1">
        <v>5</v>
      </c>
      <c r="N1609" s="20">
        <v>7.84</v>
      </c>
      <c r="O1609" s="13">
        <v>234.5</v>
      </c>
      <c r="P1609" s="1"/>
      <c r="Q1609" s="39">
        <v>7.7</v>
      </c>
      <c r="R1609" s="13">
        <v>18.899999999999999</v>
      </c>
      <c r="S1609" s="6">
        <v>0.15</v>
      </c>
      <c r="T1609" s="6">
        <v>3</v>
      </c>
      <c r="U1609" s="6">
        <v>0.3</v>
      </c>
      <c r="V1609" s="6">
        <v>0</v>
      </c>
      <c r="W1609" s="6">
        <v>0</v>
      </c>
      <c r="X1609" s="6">
        <f>IF(T1609="","",T1609-U1609-V1609-W1609)</f>
        <v>2.7</v>
      </c>
      <c r="Y1609" s="9">
        <f>IF(U1609="","",U1609/$T1609)</f>
        <v>9.9999999999999992E-2</v>
      </c>
      <c r="Z1609" s="9">
        <f>IF(V1609="","",V1609/$T1609)</f>
        <v>0</v>
      </c>
      <c r="AA1609" s="9">
        <f>IF(W1609="","",W1609/$T1609)</f>
        <v>0</v>
      </c>
      <c r="AB1609" s="9">
        <f>IF(X1609="","",X1609/$T1609)</f>
        <v>0.9</v>
      </c>
      <c r="AC1609" s="21"/>
      <c r="AD1609" s="1"/>
      <c r="AE1609" s="1">
        <v>2017</v>
      </c>
      <c r="AF1609" s="1">
        <v>25</v>
      </c>
      <c r="AG1609" s="1">
        <v>25</v>
      </c>
      <c r="AH1609" s="12" t="s">
        <v>1088</v>
      </c>
      <c r="AI1609" s="1"/>
      <c r="AJ1609" s="32" t="str">
        <f>IF(AE1609&lt;&gt;AE1608,"1",IF(C1609&gt;C1608,AJ1608+1,"1"))</f>
        <v>1</v>
      </c>
      <c r="AK1609" s="10">
        <f>IF(G1609="Top",AJ1609*1,IF(G1609="Bottom",AJ1609+10,""))</f>
        <v>1</v>
      </c>
      <c r="AL1609" s="11" t="s">
        <v>3768</v>
      </c>
      <c r="AM1609" s="14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</row>
    <row r="1610" spans="1:73" s="11" customFormat="1" ht="11.25" hidden="1" x14ac:dyDescent="0.2">
      <c r="A1610" s="1">
        <v>57</v>
      </c>
      <c r="B1610" s="1" t="s">
        <v>1088</v>
      </c>
      <c r="C1610" s="24">
        <v>42953</v>
      </c>
      <c r="D1610" s="1"/>
      <c r="E1610" s="20"/>
      <c r="F1610" s="1">
        <v>10.9</v>
      </c>
      <c r="G1610" s="7" t="s">
        <v>1</v>
      </c>
      <c r="H1610" s="5">
        <v>0.42499999999999999</v>
      </c>
      <c r="I1610" s="6"/>
      <c r="J1610" s="6">
        <v>0.42499999999999999</v>
      </c>
      <c r="K1610" s="6"/>
      <c r="L1610" s="6" t="str">
        <f>IF(H1610="","",IF(K1610="","",K1610/H1610))</f>
        <v/>
      </c>
      <c r="M1610" s="1"/>
      <c r="N1610" s="20"/>
      <c r="O1610" s="13"/>
      <c r="P1610" s="1"/>
      <c r="Q1610" s="20"/>
      <c r="R1610" s="13"/>
      <c r="S1610" s="6" t="s">
        <v>35</v>
      </c>
      <c r="T1610" s="6"/>
      <c r="U1610" s="6"/>
      <c r="V1610" s="6"/>
      <c r="W1610" s="6"/>
      <c r="X1610" s="6" t="str">
        <f>IF(T1610="","",T1610-U1610-V1610-W1610)</f>
        <v/>
      </c>
      <c r="Y1610" s="9" t="str">
        <f>IF(U1610="","",U1610/$T1610)</f>
        <v/>
      </c>
      <c r="Z1610" s="9" t="str">
        <f>IF(V1610="","",V1610/$T1610)</f>
        <v/>
      </c>
      <c r="AA1610" s="9" t="str">
        <f>IF(W1610="","",W1610/$T1610)</f>
        <v/>
      </c>
      <c r="AB1610" s="9" t="str">
        <f>IF(X1610="","",X1610/$T1610)</f>
        <v/>
      </c>
      <c r="AC1610" s="21"/>
      <c r="AD1610" s="1"/>
      <c r="AE1610" s="1">
        <v>2017</v>
      </c>
      <c r="AF1610" s="1"/>
      <c r="AG1610" s="1">
        <v>14</v>
      </c>
      <c r="AH1610" s="12" t="s">
        <v>1088</v>
      </c>
      <c r="AI1610" s="1"/>
      <c r="AJ1610" s="32">
        <f>IF(AE1610&lt;&gt;AE1609,"1",IF(C1610&gt;C1609,AJ1609+1,"1"))</f>
        <v>2</v>
      </c>
      <c r="AK1610" s="10">
        <f>IF(G1610="Top",AJ1610*1,IF(G1610="Bottom",AJ1610+10,""))</f>
        <v>12</v>
      </c>
      <c r="AL1610" s="11" t="s">
        <v>4168</v>
      </c>
      <c r="AM1610" s="14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</row>
    <row r="1611" spans="1:73" s="11" customFormat="1" ht="11.25" x14ac:dyDescent="0.2">
      <c r="A1611" s="1">
        <v>57</v>
      </c>
      <c r="B1611" s="1" t="s">
        <v>1088</v>
      </c>
      <c r="C1611" s="24">
        <v>42953</v>
      </c>
      <c r="D1611" s="1">
        <v>11</v>
      </c>
      <c r="E1611" s="39">
        <v>2.35</v>
      </c>
      <c r="F1611" s="1">
        <v>1.5</v>
      </c>
      <c r="G1611" s="1" t="s">
        <v>4</v>
      </c>
      <c r="H1611" s="5">
        <v>2.3300000000000001E-2</v>
      </c>
      <c r="I1611" s="6">
        <v>7.0000000000000001E-3</v>
      </c>
      <c r="J1611" s="6">
        <v>4.7E-2</v>
      </c>
      <c r="K1611" s="6">
        <v>0.36399999999999999</v>
      </c>
      <c r="L1611" s="6">
        <f>IF(H1611="","",IF(K1611="","",K1611/H1611))</f>
        <v>15.622317596566523</v>
      </c>
      <c r="M1611" s="1">
        <v>6</v>
      </c>
      <c r="N1611" s="20">
        <v>7.64</v>
      </c>
      <c r="O1611" s="13">
        <v>259.60000000000002</v>
      </c>
      <c r="P1611" s="1"/>
      <c r="Q1611" s="39">
        <v>4.4000000000000004</v>
      </c>
      <c r="R1611" s="13"/>
      <c r="S1611" s="6">
        <v>0.15</v>
      </c>
      <c r="T1611" s="6">
        <v>3.28</v>
      </c>
      <c r="U1611" s="6">
        <v>0.5</v>
      </c>
      <c r="V1611" s="6">
        <v>0</v>
      </c>
      <c r="W1611" s="6">
        <v>0</v>
      </c>
      <c r="X1611" s="6">
        <f>IF(T1611="","",T1611-U1611-V1611-W1611)</f>
        <v>2.78</v>
      </c>
      <c r="Y1611" s="9">
        <f>IF(U1611="","",U1611/$T1611)</f>
        <v>0.1524390243902439</v>
      </c>
      <c r="Z1611" s="9">
        <f>IF(V1611="","",V1611/$T1611)</f>
        <v>0</v>
      </c>
      <c r="AA1611" s="9">
        <f>IF(W1611="","",W1611/$T1611)</f>
        <v>0</v>
      </c>
      <c r="AB1611" s="9">
        <f>IF(X1611="","",X1611/$T1611)</f>
        <v>0.84756097560975607</v>
      </c>
      <c r="AC1611" s="21"/>
      <c r="AD1611" s="1"/>
      <c r="AE1611" s="1">
        <v>2017</v>
      </c>
      <c r="AF1611" s="1">
        <v>20</v>
      </c>
      <c r="AG1611" s="1">
        <v>22</v>
      </c>
      <c r="AH1611" s="12" t="s">
        <v>1088</v>
      </c>
      <c r="AI1611" s="1"/>
      <c r="AJ1611" s="32" t="str">
        <f>IF(AE1611&lt;&gt;AE1610,"1",IF(C1611&gt;C1610,AJ1610+1,"1"))</f>
        <v>1</v>
      </c>
      <c r="AK1611" s="10">
        <f>IF(G1611="Top",AJ1611*1,IF(G1611="Bottom",AJ1611+10,""))</f>
        <v>1</v>
      </c>
      <c r="AL1611" s="11" t="s">
        <v>4169</v>
      </c>
      <c r="AM1611" s="14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</row>
    <row r="1612" spans="1:73" s="11" customFormat="1" ht="11.25" hidden="1" x14ac:dyDescent="0.2">
      <c r="A1612" s="1">
        <v>57</v>
      </c>
      <c r="B1612" s="1" t="s">
        <v>1088</v>
      </c>
      <c r="C1612" s="24">
        <v>42968</v>
      </c>
      <c r="D1612" s="1"/>
      <c r="E1612" s="20"/>
      <c r="F1612" s="1">
        <v>11</v>
      </c>
      <c r="G1612" s="7" t="s">
        <v>1</v>
      </c>
      <c r="H1612" s="5">
        <v>0.1419</v>
      </c>
      <c r="I1612" s="6"/>
      <c r="J1612" s="6">
        <v>0.73199999999999998</v>
      </c>
      <c r="K1612" s="6"/>
      <c r="L1612" s="6" t="str">
        <f>IF(H1612="","",IF(K1612="","",K1612/H1612))</f>
        <v/>
      </c>
      <c r="M1612" s="1"/>
      <c r="N1612" s="20"/>
      <c r="O1612" s="13"/>
      <c r="P1612" s="1"/>
      <c r="Q1612" s="20"/>
      <c r="R1612" s="13"/>
      <c r="S1612" s="6" t="s">
        <v>35</v>
      </c>
      <c r="T1612" s="6"/>
      <c r="U1612" s="6"/>
      <c r="V1612" s="6"/>
      <c r="W1612" s="6"/>
      <c r="X1612" s="6" t="str">
        <f>IF(T1612="","",T1612-U1612-V1612-W1612)</f>
        <v/>
      </c>
      <c r="Y1612" s="9" t="str">
        <f>IF(U1612="","",U1612/$T1612)</f>
        <v/>
      </c>
      <c r="Z1612" s="9" t="str">
        <f>IF(V1612="","",V1612/$T1612)</f>
        <v/>
      </c>
      <c r="AA1612" s="9" t="str">
        <f>IF(W1612="","",W1612/$T1612)</f>
        <v/>
      </c>
      <c r="AB1612" s="9" t="str">
        <f>IF(X1612="","",X1612/$T1612)</f>
        <v/>
      </c>
      <c r="AC1612" s="21"/>
      <c r="AD1612" s="1"/>
      <c r="AE1612" s="1">
        <v>2017</v>
      </c>
      <c r="AF1612" s="1"/>
      <c r="AG1612" s="1">
        <v>14</v>
      </c>
      <c r="AH1612" s="12" t="s">
        <v>1088</v>
      </c>
      <c r="AI1612" s="1"/>
      <c r="AJ1612" s="32">
        <f>IF(AE1612&lt;&gt;AE1611,"1",IF(C1612&gt;C1611,AJ1611+1,"1"))</f>
        <v>2</v>
      </c>
      <c r="AK1612" s="10">
        <f>IF(G1612="Top",AJ1612*1,IF(G1612="Bottom",AJ1612+10,""))</f>
        <v>12</v>
      </c>
      <c r="AL1612" s="11" t="s">
        <v>4631</v>
      </c>
      <c r="AM1612" s="14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</row>
    <row r="1613" spans="1:73" s="11" customFormat="1" ht="11.25" x14ac:dyDescent="0.2">
      <c r="A1613" s="1">
        <v>57</v>
      </c>
      <c r="B1613" s="1" t="s">
        <v>1088</v>
      </c>
      <c r="C1613" s="24">
        <v>42968</v>
      </c>
      <c r="D1613" s="1">
        <v>11.5</v>
      </c>
      <c r="E1613" s="39">
        <v>2.0499999999999998</v>
      </c>
      <c r="F1613" s="1">
        <v>1.5</v>
      </c>
      <c r="G1613" s="1" t="s">
        <v>4</v>
      </c>
      <c r="H1613" s="5">
        <v>1.89E-2</v>
      </c>
      <c r="I1613" s="6">
        <v>7.0000000000000001E-3</v>
      </c>
      <c r="J1613" s="6">
        <v>1.4999999999999999E-2</v>
      </c>
      <c r="K1613" s="6">
        <v>0.18099999999999999</v>
      </c>
      <c r="L1613" s="6">
        <f>IF(H1613="","",IF(K1613="","",K1613/H1613))</f>
        <v>9.5767195767195759</v>
      </c>
      <c r="M1613" s="1">
        <v>6</v>
      </c>
      <c r="N1613" s="20">
        <v>8.0399999999999991</v>
      </c>
      <c r="O1613" s="13">
        <v>293.3</v>
      </c>
      <c r="P1613" s="1">
        <v>39.6</v>
      </c>
      <c r="Q1613" s="39">
        <v>0.7</v>
      </c>
      <c r="R1613" s="13"/>
      <c r="S1613" s="6">
        <v>0.15</v>
      </c>
      <c r="T1613" s="6">
        <v>3.43</v>
      </c>
      <c r="U1613" s="6">
        <v>0</v>
      </c>
      <c r="V1613" s="6">
        <v>0</v>
      </c>
      <c r="W1613" s="6">
        <v>0.12</v>
      </c>
      <c r="X1613" s="6">
        <f>IF(T1613="","",T1613-U1613-V1613-W1613)</f>
        <v>3.31</v>
      </c>
      <c r="Y1613" s="9">
        <f>IF(U1613="","",U1613/$T1613)</f>
        <v>0</v>
      </c>
      <c r="Z1613" s="9">
        <f>IF(V1613="","",V1613/$T1613)</f>
        <v>0</v>
      </c>
      <c r="AA1613" s="9">
        <f>IF(W1613="","",W1613/$T1613)</f>
        <v>3.4985422740524776E-2</v>
      </c>
      <c r="AB1613" s="9">
        <f>IF(X1613="","",X1613/$T1613)</f>
        <v>0.96501457725947515</v>
      </c>
      <c r="AC1613" s="21"/>
      <c r="AD1613" s="1"/>
      <c r="AE1613" s="1">
        <v>2017</v>
      </c>
      <c r="AF1613" s="1">
        <v>25</v>
      </c>
      <c r="AG1613" s="1">
        <v>23</v>
      </c>
      <c r="AH1613" s="12" t="s">
        <v>1088</v>
      </c>
      <c r="AI1613" s="1"/>
      <c r="AJ1613" s="32" t="str">
        <f>IF(AE1613&lt;&gt;AE1612,"1",IF(C1613&gt;C1612,AJ1612+1,"1"))</f>
        <v>1</v>
      </c>
      <c r="AK1613" s="10">
        <f>IF(G1613="Top",AJ1613*1,IF(G1613="Bottom",AJ1613+10,""))</f>
        <v>1</v>
      </c>
      <c r="AL1613" s="11" t="s">
        <v>4632</v>
      </c>
      <c r="AM1613" s="14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</row>
    <row r="1614" spans="1:73" s="11" customFormat="1" ht="11.25" hidden="1" x14ac:dyDescent="0.2">
      <c r="A1614" s="1">
        <v>57</v>
      </c>
      <c r="B1614" s="1" t="s">
        <v>1088</v>
      </c>
      <c r="C1614" s="24">
        <v>42980</v>
      </c>
      <c r="D1614" s="1"/>
      <c r="E1614" s="20"/>
      <c r="F1614" s="1"/>
      <c r="G1614" s="7" t="s">
        <v>1</v>
      </c>
      <c r="H1614" s="5">
        <v>0.19059999999999999</v>
      </c>
      <c r="I1614" s="6"/>
      <c r="J1614" s="6">
        <v>0.7</v>
      </c>
      <c r="K1614" s="6"/>
      <c r="L1614" s="6" t="str">
        <f>IF(H1614="","",IF(K1614="","",K1614/H1614))</f>
        <v/>
      </c>
      <c r="M1614" s="1"/>
      <c r="N1614" s="20"/>
      <c r="O1614" s="13"/>
      <c r="P1614" s="1"/>
      <c r="Q1614" s="20"/>
      <c r="R1614" s="13"/>
      <c r="S1614" s="6" t="s">
        <v>35</v>
      </c>
      <c r="T1614" s="6"/>
      <c r="U1614" s="6"/>
      <c r="V1614" s="6"/>
      <c r="W1614" s="6"/>
      <c r="X1614" s="6" t="str">
        <f>IF(T1614="","",T1614-U1614-V1614-W1614)</f>
        <v/>
      </c>
      <c r="Y1614" s="9" t="str">
        <f>IF(U1614="","",U1614/$T1614)</f>
        <v/>
      </c>
      <c r="Z1614" s="9" t="str">
        <f>IF(V1614="","",V1614/$T1614)</f>
        <v/>
      </c>
      <c r="AA1614" s="9" t="str">
        <f>IF(W1614="","",W1614/$T1614)</f>
        <v/>
      </c>
      <c r="AB1614" s="9" t="str">
        <f>IF(X1614="","",X1614/$T1614)</f>
        <v/>
      </c>
      <c r="AC1614" s="21"/>
      <c r="AD1614" s="1"/>
      <c r="AE1614" s="1">
        <v>2017</v>
      </c>
      <c r="AF1614" s="1"/>
      <c r="AG1614" s="1"/>
      <c r="AH1614" s="12" t="s">
        <v>1088</v>
      </c>
      <c r="AI1614" s="1"/>
      <c r="AJ1614" s="32">
        <f>IF(AE1614&lt;&gt;AE1613,"1",IF(C1614&gt;C1613,AJ1613+1,"1"))</f>
        <v>2</v>
      </c>
      <c r="AK1614" s="10">
        <f>IF(G1614="Top",AJ1614*1,IF(G1614="Bottom",AJ1614+10,""))</f>
        <v>12</v>
      </c>
      <c r="AL1614" s="11" t="s">
        <v>4920</v>
      </c>
      <c r="AM1614" s="14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</row>
    <row r="1615" spans="1:73" s="11" customFormat="1" ht="11.25" hidden="1" x14ac:dyDescent="0.2">
      <c r="A1615" s="1">
        <v>57</v>
      </c>
      <c r="B1615" s="1" t="s">
        <v>1088</v>
      </c>
      <c r="C1615" s="24">
        <v>42980</v>
      </c>
      <c r="D1615" s="1"/>
      <c r="E1615" s="20"/>
      <c r="F1615" s="1"/>
      <c r="G1615" s="1" t="s">
        <v>4</v>
      </c>
      <c r="H1615" s="5">
        <v>1.2E-2</v>
      </c>
      <c r="I1615" s="6">
        <v>7.0000000000000001E-3</v>
      </c>
      <c r="J1615" s="6">
        <v>2.8000000000000001E-2</v>
      </c>
      <c r="K1615" s="6">
        <v>0.23799999999999999</v>
      </c>
      <c r="L1615" s="6">
        <f>IF(H1615="","",IF(K1615="","",K1615/H1615))</f>
        <v>19.833333333333332</v>
      </c>
      <c r="M1615" s="1"/>
      <c r="N1615" s="20">
        <v>7.73</v>
      </c>
      <c r="O1615" s="13">
        <v>247.6</v>
      </c>
      <c r="P1615" s="1"/>
      <c r="Q1615" s="20">
        <v>0.6</v>
      </c>
      <c r="R1615" s="13"/>
      <c r="S1615" s="6">
        <v>0.15</v>
      </c>
      <c r="T1615" s="6">
        <v>5.0599999999999996</v>
      </c>
      <c r="U1615" s="6">
        <v>1.24</v>
      </c>
      <c r="V1615" s="6">
        <v>0</v>
      </c>
      <c r="W1615" s="6">
        <v>0</v>
      </c>
      <c r="X1615" s="6">
        <f>IF(T1615="","",T1615-U1615-V1615-W1615)</f>
        <v>3.8199999999999994</v>
      </c>
      <c r="Y1615" s="9">
        <f>IF(U1615="","",U1615/$T1615)</f>
        <v>0.24505928853754944</v>
      </c>
      <c r="Z1615" s="9">
        <f>IF(V1615="","",V1615/$T1615)</f>
        <v>0</v>
      </c>
      <c r="AA1615" s="9">
        <f>IF(W1615="","",W1615/$T1615)</f>
        <v>0</v>
      </c>
      <c r="AB1615" s="9">
        <f>IF(X1615="","",X1615/$T1615)</f>
        <v>0.75494071146245056</v>
      </c>
      <c r="AC1615" s="21"/>
      <c r="AD1615" s="1"/>
      <c r="AE1615" s="1">
        <v>2017</v>
      </c>
      <c r="AF1615" s="1"/>
      <c r="AG1615" s="1"/>
      <c r="AH1615" s="12" t="s">
        <v>1088</v>
      </c>
      <c r="AI1615" s="1"/>
      <c r="AJ1615" s="32" t="str">
        <f>IF(AE1615&lt;&gt;AE1614,"1",IF(C1615&gt;C1614,AJ1614+1,"1"))</f>
        <v>1</v>
      </c>
      <c r="AK1615" s="10">
        <f>IF(G1615="Top",AJ1615*1,IF(G1615="Bottom",AJ1615+10,""))</f>
        <v>1</v>
      </c>
      <c r="AL1615" s="11" t="s">
        <v>4921</v>
      </c>
      <c r="AM1615" s="14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</row>
    <row r="1616" spans="1:73" s="11" customFormat="1" ht="11.25" hidden="1" x14ac:dyDescent="0.2">
      <c r="A1616" s="1">
        <v>57</v>
      </c>
      <c r="B1616" s="1" t="s">
        <v>1088</v>
      </c>
      <c r="C1616" s="24">
        <v>42994</v>
      </c>
      <c r="D1616" s="1"/>
      <c r="E1616" s="20"/>
      <c r="F1616" s="1">
        <v>10</v>
      </c>
      <c r="G1616" s="7" t="s">
        <v>1</v>
      </c>
      <c r="H1616" s="5">
        <v>0.46949999999999997</v>
      </c>
      <c r="I1616" s="6"/>
      <c r="J1616" s="6">
        <v>1.1240000000000001</v>
      </c>
      <c r="K1616" s="6"/>
      <c r="L1616" s="6" t="str">
        <f>IF(H1616="","",IF(K1616="","",K1616/H1616))</f>
        <v/>
      </c>
      <c r="M1616" s="1"/>
      <c r="N1616" s="20"/>
      <c r="O1616" s="13"/>
      <c r="P1616" s="1"/>
      <c r="Q1616" s="20"/>
      <c r="R1616" s="13"/>
      <c r="S1616" s="6" t="s">
        <v>35</v>
      </c>
      <c r="T1616" s="6"/>
      <c r="U1616" s="6"/>
      <c r="V1616" s="6"/>
      <c r="W1616" s="6"/>
      <c r="X1616" s="6" t="str">
        <f>IF(T1616="","",T1616-U1616-V1616-W1616)</f>
        <v/>
      </c>
      <c r="Y1616" s="9" t="str">
        <f>IF(U1616="","",U1616/$T1616)</f>
        <v/>
      </c>
      <c r="Z1616" s="9" t="str">
        <f>IF(V1616="","",V1616/$T1616)</f>
        <v/>
      </c>
      <c r="AA1616" s="9" t="str">
        <f>IF(W1616="","",W1616/$T1616)</f>
        <v/>
      </c>
      <c r="AB1616" s="9" t="str">
        <f>IF(X1616="","",X1616/$T1616)</f>
        <v/>
      </c>
      <c r="AC1616" s="21"/>
      <c r="AD1616" s="1"/>
      <c r="AE1616" s="1">
        <v>2017</v>
      </c>
      <c r="AF1616" s="1"/>
      <c r="AG1616" s="1">
        <v>14</v>
      </c>
      <c r="AH1616" s="12" t="s">
        <v>1088</v>
      </c>
      <c r="AI1616" s="1"/>
      <c r="AJ1616" s="32">
        <f>IF(AE1616&lt;&gt;AE1615,"1",IF(C1616&gt;C1615,AJ1615+1,"1"))</f>
        <v>2</v>
      </c>
      <c r="AK1616" s="10">
        <f>IF(G1616="Top",AJ1616*1,IF(G1616="Bottom",AJ1616+10,""))</f>
        <v>12</v>
      </c>
      <c r="AL1616" s="11" t="s">
        <v>5314</v>
      </c>
      <c r="AM1616" s="14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</row>
    <row r="1617" spans="1:73" s="11" customFormat="1" ht="11.25" x14ac:dyDescent="0.2">
      <c r="A1617" s="1">
        <v>57</v>
      </c>
      <c r="B1617" s="1" t="s">
        <v>1088</v>
      </c>
      <c r="C1617" s="24">
        <v>42994</v>
      </c>
      <c r="D1617" s="1">
        <v>11</v>
      </c>
      <c r="E1617" s="39">
        <v>1.5</v>
      </c>
      <c r="F1617" s="1">
        <v>1.5</v>
      </c>
      <c r="G1617" s="1" t="s">
        <v>4</v>
      </c>
      <c r="H1617" s="5">
        <v>1.7399999999999999E-2</v>
      </c>
      <c r="I1617" s="6">
        <v>7.0000000000000001E-3</v>
      </c>
      <c r="J1617" s="6">
        <v>2.4E-2</v>
      </c>
      <c r="K1617" s="6">
        <v>0.38800000000000001</v>
      </c>
      <c r="L1617" s="6">
        <f>IF(H1617="","",IF(K1617="","",K1617/H1617))</f>
        <v>22.298850574712645</v>
      </c>
      <c r="M1617" s="1">
        <v>5</v>
      </c>
      <c r="N1617" s="20">
        <v>7.3</v>
      </c>
      <c r="O1617" s="13">
        <v>204.9</v>
      </c>
      <c r="P1617" s="1"/>
      <c r="Q1617" s="39">
        <v>4.5999999999999996</v>
      </c>
      <c r="R1617" s="13">
        <v>19.8</v>
      </c>
      <c r="S1617" s="6">
        <v>0.15</v>
      </c>
      <c r="T1617" s="6">
        <v>2.5299999999999998</v>
      </c>
      <c r="U1617" s="6">
        <v>0.19</v>
      </c>
      <c r="V1617" s="6">
        <v>0</v>
      </c>
      <c r="W1617" s="6">
        <v>0</v>
      </c>
      <c r="X1617" s="6">
        <f>IF(T1617="","",T1617-U1617-V1617-W1617)</f>
        <v>2.34</v>
      </c>
      <c r="Y1617" s="9">
        <f>IF(U1617="","",U1617/$T1617)</f>
        <v>7.5098814229249022E-2</v>
      </c>
      <c r="Z1617" s="9">
        <f>IF(V1617="","",V1617/$T1617)</f>
        <v>0</v>
      </c>
      <c r="AA1617" s="9">
        <f>IF(W1617="","",W1617/$T1617)</f>
        <v>0</v>
      </c>
      <c r="AB1617" s="9">
        <f>IF(X1617="","",X1617/$T1617)</f>
        <v>0.92490118577075098</v>
      </c>
      <c r="AC1617" s="21"/>
      <c r="AD1617" s="1"/>
      <c r="AE1617" s="1">
        <v>2017</v>
      </c>
      <c r="AF1617" s="1">
        <v>25</v>
      </c>
      <c r="AG1617" s="1">
        <v>21</v>
      </c>
      <c r="AH1617" s="12" t="s">
        <v>1088</v>
      </c>
      <c r="AI1617" s="1"/>
      <c r="AJ1617" s="32" t="str">
        <f>IF(AE1617&lt;&gt;AE1616,"1",IF(C1617&gt;C1616,AJ1616+1,"1"))</f>
        <v>1</v>
      </c>
      <c r="AK1617" s="10">
        <f>IF(G1617="Top",AJ1617*1,IF(G1617="Bottom",AJ1617+10,""))</f>
        <v>1</v>
      </c>
      <c r="AL1617" s="11" t="s">
        <v>5315</v>
      </c>
      <c r="AM1617" s="14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</row>
    <row r="1618" spans="1:73" s="11" customFormat="1" ht="11.25" hidden="1" x14ac:dyDescent="0.2">
      <c r="A1618" s="15">
        <v>58</v>
      </c>
      <c r="B1618" s="11" t="s">
        <v>452</v>
      </c>
      <c r="C1618" s="16">
        <v>42541</v>
      </c>
      <c r="D1618" s="3"/>
      <c r="E1618" s="4"/>
      <c r="F1618" s="3">
        <v>4.5</v>
      </c>
      <c r="G1618" s="7" t="s">
        <v>1</v>
      </c>
      <c r="H1618" s="17">
        <v>2.4E-2</v>
      </c>
      <c r="I1618" s="4"/>
      <c r="J1618" s="4">
        <v>2.5999999999999999E-2</v>
      </c>
      <c r="K1618" s="4"/>
      <c r="L1618" s="4" t="str">
        <f>IF(K1618="","",IF(H1618="","",K1618/H1618))</f>
        <v/>
      </c>
      <c r="M1618" s="7"/>
      <c r="N1618" s="4"/>
      <c r="O1618" s="7"/>
      <c r="P1618" s="3"/>
      <c r="Q1618" s="4"/>
      <c r="R1618" s="3"/>
      <c r="S1618" s="4"/>
      <c r="T1618" s="8"/>
      <c r="U1618" s="8"/>
      <c r="V1618" s="4"/>
      <c r="W1618" s="4"/>
      <c r="X1618" s="4" t="str">
        <f>IF(T1618="","",IF(W1618="","",(T1618-U1618-V1618-W1618)))</f>
        <v/>
      </c>
      <c r="Y1618" s="9" t="str">
        <f>IF(U1618="","",U1618/$T1618)</f>
        <v/>
      </c>
      <c r="Z1618" s="9" t="str">
        <f>IF(V1618="","",V1618/$T1618)</f>
        <v/>
      </c>
      <c r="AA1618" s="9" t="str">
        <f>IF(W1618="","",W1618/$T1618)</f>
        <v/>
      </c>
      <c r="AB1618" s="9" t="str">
        <f>IF(X1618="","",X1618/$T1618)</f>
        <v/>
      </c>
      <c r="AC1618" s="9"/>
      <c r="AD1618" s="8"/>
      <c r="AE1618" s="10">
        <v>2016</v>
      </c>
      <c r="AF1618" s="7"/>
      <c r="AG1618" s="7">
        <v>22</v>
      </c>
      <c r="AH1618" s="12" t="s">
        <v>452</v>
      </c>
      <c r="AI1618" s="12"/>
      <c r="AJ1618" s="32" t="str">
        <f>IF(AE1618&lt;&gt;AE1617,"1",IF(C1618&gt;C1617,AJ1617+1,"1"))</f>
        <v>1</v>
      </c>
      <c r="AK1618" s="10">
        <f>IF(G1618="Top",AJ1618*1,IF(G1618="Bottom",AJ1618+10,""))</f>
        <v>11</v>
      </c>
      <c r="AL1618" s="11" t="s">
        <v>453</v>
      </c>
      <c r="AN1618" s="10"/>
      <c r="AO1618" s="10"/>
      <c r="AP1618" s="7"/>
      <c r="AQ1618" s="10"/>
      <c r="AR1618" s="10"/>
      <c r="AS1618" s="10"/>
      <c r="AT1618" s="10"/>
      <c r="AU1618" s="10"/>
      <c r="AV1618" s="10"/>
      <c r="AW1618" s="10"/>
      <c r="AX1618" s="10"/>
      <c r="AY1618" s="10"/>
      <c r="AZ1618" s="10"/>
      <c r="BA1618" s="10"/>
      <c r="BB1618" s="10"/>
      <c r="BC1618" s="10"/>
      <c r="BD1618" s="10"/>
      <c r="BE1618" s="10"/>
    </row>
    <row r="1619" spans="1:73" s="11" customFormat="1" ht="11.25" x14ac:dyDescent="0.2">
      <c r="A1619" s="15">
        <v>58</v>
      </c>
      <c r="B1619" s="11" t="s">
        <v>452</v>
      </c>
      <c r="C1619" s="16">
        <v>42541</v>
      </c>
      <c r="D1619" s="3">
        <v>6</v>
      </c>
      <c r="E1619" s="38">
        <v>2.4500000000000002</v>
      </c>
      <c r="F1619" s="3">
        <v>1.5</v>
      </c>
      <c r="G1619" s="7" t="s">
        <v>4</v>
      </c>
      <c r="H1619" s="17">
        <v>2.9899999999999999E-2</v>
      </c>
      <c r="I1619" s="4">
        <v>1.0999999999999999E-2</v>
      </c>
      <c r="J1619" s="4">
        <v>2.1000000000000001E-2</v>
      </c>
      <c r="K1619" s="4">
        <v>0.373</v>
      </c>
      <c r="L1619" s="4">
        <f>IF(K1619="","",IF(H1619="","",K1619/H1619))</f>
        <v>12.474916387959867</v>
      </c>
      <c r="M1619" s="7">
        <v>41</v>
      </c>
      <c r="N1619" s="4">
        <v>7.29</v>
      </c>
      <c r="O1619" s="7">
        <v>33</v>
      </c>
      <c r="P1619" s="3">
        <v>4.7</v>
      </c>
      <c r="Q1619" s="38">
        <v>0.2</v>
      </c>
      <c r="R1619" s="3"/>
      <c r="S1619" s="4">
        <v>0.15</v>
      </c>
      <c r="T1619" s="8">
        <v>1.81</v>
      </c>
      <c r="U1619" s="8">
        <v>0</v>
      </c>
      <c r="V1619" s="4">
        <v>1.21</v>
      </c>
      <c r="W1619" s="4">
        <v>0.6</v>
      </c>
      <c r="X1619" s="4">
        <f>IF(T1619="","",IF(W1619="","",(T1619-U1619-V1619-W1619)))</f>
        <v>1.1102230246251565E-16</v>
      </c>
      <c r="Y1619" s="9">
        <f>IF(U1619="","",U1619/$T1619)</f>
        <v>0</v>
      </c>
      <c r="Z1619" s="9">
        <f>IF(V1619="","",V1619/$T1619)</f>
        <v>0.66850828729281764</v>
      </c>
      <c r="AA1619" s="9">
        <f>IF(W1619="","",W1619/$T1619)</f>
        <v>0.33149171270718231</v>
      </c>
      <c r="AB1619" s="9">
        <f>IF(X1619="","",X1619/$T1619)</f>
        <v>6.1338288653323569E-17</v>
      </c>
      <c r="AC1619" s="9"/>
      <c r="AD1619" s="8"/>
      <c r="AE1619" s="10">
        <v>2016</v>
      </c>
      <c r="AF1619" s="7">
        <v>27</v>
      </c>
      <c r="AG1619" s="7">
        <v>24</v>
      </c>
      <c r="AH1619" s="12" t="s">
        <v>452</v>
      </c>
      <c r="AI1619" s="12"/>
      <c r="AJ1619" s="32" t="str">
        <f>IF(AE1619&lt;&gt;AE1618,"1",IF(C1619&gt;C1618,AJ1618+1,"1"))</f>
        <v>1</v>
      </c>
      <c r="AK1619" s="10">
        <f>IF(G1619="Top",AJ1619*1,IF(G1619="Bottom",AJ1619+10,""))</f>
        <v>1</v>
      </c>
      <c r="AL1619" s="11" t="s">
        <v>454</v>
      </c>
      <c r="AN1619" s="10"/>
      <c r="AO1619" s="10"/>
      <c r="AP1619" s="7"/>
      <c r="AQ1619" s="10"/>
      <c r="AR1619" s="10"/>
      <c r="AS1619" s="10"/>
      <c r="AT1619" s="10"/>
      <c r="AU1619" s="10"/>
      <c r="AV1619" s="10"/>
      <c r="AW1619" s="10"/>
      <c r="AX1619" s="10"/>
      <c r="AY1619" s="10"/>
      <c r="AZ1619" s="10"/>
      <c r="BA1619" s="10"/>
      <c r="BB1619" s="10"/>
      <c r="BC1619" s="10"/>
      <c r="BD1619" s="10"/>
      <c r="BE1619" s="10"/>
    </row>
    <row r="1620" spans="1:73" s="11" customFormat="1" ht="11.25" hidden="1" x14ac:dyDescent="0.2">
      <c r="A1620" s="15">
        <v>58</v>
      </c>
      <c r="B1620" s="11" t="s">
        <v>452</v>
      </c>
      <c r="C1620" s="16">
        <v>42561</v>
      </c>
      <c r="D1620" s="3"/>
      <c r="E1620" s="4"/>
      <c r="F1620" s="3">
        <v>4.5</v>
      </c>
      <c r="G1620" s="7" t="s">
        <v>1</v>
      </c>
      <c r="H1620" s="17">
        <v>3.0800000000000001E-2</v>
      </c>
      <c r="I1620" s="4"/>
      <c r="J1620" s="4" t="s">
        <v>35</v>
      </c>
      <c r="K1620" s="4"/>
      <c r="L1620" s="4" t="str">
        <f>IF(K1620="","",IF(H1620="","",K1620/H1620))</f>
        <v/>
      </c>
      <c r="M1620" s="7"/>
      <c r="N1620" s="4"/>
      <c r="O1620" s="7"/>
      <c r="P1620" s="3"/>
      <c r="Q1620" s="4"/>
      <c r="R1620" s="3"/>
      <c r="S1620" s="4"/>
      <c r="T1620" s="8"/>
      <c r="U1620" s="8"/>
      <c r="V1620" s="4"/>
      <c r="W1620" s="4"/>
      <c r="X1620" s="4" t="str">
        <f>IF(T1620="","",IF(W1620="","",(T1620-U1620-V1620-W1620)))</f>
        <v/>
      </c>
      <c r="Y1620" s="9" t="str">
        <f>IF(U1620="","",U1620/$T1620)</f>
        <v/>
      </c>
      <c r="Z1620" s="9" t="str">
        <f>IF(V1620="","",V1620/$T1620)</f>
        <v/>
      </c>
      <c r="AA1620" s="9" t="str">
        <f>IF(W1620="","",W1620/$T1620)</f>
        <v/>
      </c>
      <c r="AB1620" s="9" t="str">
        <f>IF(X1620="","",X1620/$T1620)</f>
        <v/>
      </c>
      <c r="AC1620" s="9"/>
      <c r="AD1620" s="8"/>
      <c r="AE1620" s="10">
        <v>2016</v>
      </c>
      <c r="AF1620" s="7"/>
      <c r="AG1620" s="7">
        <v>25</v>
      </c>
      <c r="AH1620" s="12" t="s">
        <v>452</v>
      </c>
      <c r="AI1620" s="12"/>
      <c r="AJ1620" s="32">
        <f>IF(AE1620&lt;&gt;AE1619,"1",IF(C1620&gt;C1619,AJ1619+1,"1"))</f>
        <v>2</v>
      </c>
      <c r="AK1620" s="10">
        <f>IF(G1620="Top",AJ1620*1,IF(G1620="Bottom",AJ1620+10,""))</f>
        <v>12</v>
      </c>
      <c r="AL1620" s="11" t="s">
        <v>796</v>
      </c>
      <c r="AN1620" s="10"/>
      <c r="AO1620" s="10"/>
      <c r="AP1620" s="7"/>
      <c r="AQ1620" s="10"/>
      <c r="AR1620" s="10"/>
      <c r="AS1620" s="10"/>
      <c r="AT1620" s="10"/>
      <c r="AU1620" s="10"/>
      <c r="AV1620" s="10"/>
      <c r="AW1620" s="10"/>
      <c r="AX1620" s="10"/>
      <c r="AY1620" s="10"/>
      <c r="AZ1620" s="10"/>
      <c r="BA1620" s="10"/>
      <c r="BB1620" s="10"/>
      <c r="BC1620" s="10"/>
      <c r="BD1620" s="10"/>
      <c r="BE1620" s="10"/>
    </row>
    <row r="1621" spans="1:73" s="11" customFormat="1" ht="11.25" x14ac:dyDescent="0.2">
      <c r="A1621" s="15">
        <v>58</v>
      </c>
      <c r="B1621" s="11" t="s">
        <v>452</v>
      </c>
      <c r="C1621" s="16">
        <v>42561</v>
      </c>
      <c r="D1621" s="3">
        <v>6</v>
      </c>
      <c r="E1621" s="38">
        <v>1.55</v>
      </c>
      <c r="F1621" s="3">
        <v>1.5</v>
      </c>
      <c r="G1621" s="7" t="s">
        <v>4</v>
      </c>
      <c r="H1621" s="17">
        <v>1.8499999999999999E-2</v>
      </c>
      <c r="I1621" s="4" t="s">
        <v>35</v>
      </c>
      <c r="J1621" s="4" t="s">
        <v>35</v>
      </c>
      <c r="K1621" s="4">
        <v>0.30499999999999999</v>
      </c>
      <c r="L1621" s="4">
        <f>IF(K1621="","",IF(H1621="","",K1621/H1621))</f>
        <v>16.486486486486488</v>
      </c>
      <c r="M1621" s="7">
        <v>32</v>
      </c>
      <c r="N1621" s="4">
        <v>6.38</v>
      </c>
      <c r="O1621" s="7">
        <v>46.5</v>
      </c>
      <c r="P1621" s="3"/>
      <c r="Q1621" s="38">
        <v>7.1</v>
      </c>
      <c r="R1621" s="3"/>
      <c r="S1621" s="4">
        <v>0.15</v>
      </c>
      <c r="T1621" s="8">
        <v>1.64</v>
      </c>
      <c r="U1621" s="8">
        <v>0.23</v>
      </c>
      <c r="V1621" s="4">
        <v>1</v>
      </c>
      <c r="W1621" s="4">
        <v>0.23</v>
      </c>
      <c r="X1621" s="4">
        <f>IF(T1621="","",IF(W1621="","",(T1621-U1621-V1621-W1621)))</f>
        <v>0.17999999999999991</v>
      </c>
      <c r="Y1621" s="9">
        <f>IF(U1621="","",U1621/$T1621)</f>
        <v>0.1402439024390244</v>
      </c>
      <c r="Z1621" s="9">
        <f>IF(V1621="","",V1621/$T1621)</f>
        <v>0.6097560975609756</v>
      </c>
      <c r="AA1621" s="9">
        <f>IF(W1621="","",W1621/$T1621)</f>
        <v>0.1402439024390244</v>
      </c>
      <c r="AB1621" s="9">
        <f>IF(X1621="","",X1621/$T1621)</f>
        <v>0.10975609756097555</v>
      </c>
      <c r="AC1621" s="9"/>
      <c r="AD1621" s="8"/>
      <c r="AE1621" s="10">
        <v>2016</v>
      </c>
      <c r="AF1621" s="7">
        <v>25</v>
      </c>
      <c r="AG1621" s="7">
        <v>25</v>
      </c>
      <c r="AH1621" s="12" t="s">
        <v>452</v>
      </c>
      <c r="AI1621" s="12"/>
      <c r="AJ1621" s="32" t="str">
        <f>IF(AE1621&lt;&gt;AE1620,"1",IF(C1621&gt;C1620,AJ1620+1,"1"))</f>
        <v>1</v>
      </c>
      <c r="AK1621" s="10">
        <f>IF(G1621="Top",AJ1621*1,IF(G1621="Bottom",AJ1621+10,""))</f>
        <v>1</v>
      </c>
      <c r="AL1621" s="11" t="s">
        <v>797</v>
      </c>
      <c r="AN1621" s="10"/>
      <c r="AO1621" s="10"/>
      <c r="AP1621" s="7"/>
      <c r="AQ1621" s="10"/>
      <c r="AR1621" s="10"/>
      <c r="AS1621" s="10"/>
      <c r="AT1621" s="10"/>
      <c r="AU1621" s="10"/>
      <c r="AV1621" s="10"/>
      <c r="AW1621" s="10"/>
      <c r="AX1621" s="10"/>
      <c r="AY1621" s="10"/>
      <c r="AZ1621" s="10"/>
      <c r="BA1621" s="10"/>
      <c r="BB1621" s="10"/>
      <c r="BC1621" s="10"/>
      <c r="BD1621" s="10"/>
      <c r="BE1621" s="10"/>
    </row>
    <row r="1622" spans="1:73" s="11" customFormat="1" ht="11.25" hidden="1" x14ac:dyDescent="0.2">
      <c r="A1622" s="15">
        <v>58</v>
      </c>
      <c r="B1622" s="11" t="s">
        <v>452</v>
      </c>
      <c r="C1622" s="16">
        <v>42576</v>
      </c>
      <c r="D1622" s="3"/>
      <c r="E1622" s="4"/>
      <c r="F1622" s="3">
        <v>4.5</v>
      </c>
      <c r="G1622" s="7" t="s">
        <v>1</v>
      </c>
      <c r="H1622" s="17">
        <v>1.9300000000000001E-2</v>
      </c>
      <c r="I1622" s="4"/>
      <c r="J1622" s="4">
        <v>4.2000000000000003E-2</v>
      </c>
      <c r="K1622" s="4"/>
      <c r="L1622" s="4" t="str">
        <f>IF(K1622="","",IF(H1622="","",K1622/H1622))</f>
        <v/>
      </c>
      <c r="M1622" s="7"/>
      <c r="N1622" s="4"/>
      <c r="O1622" s="7"/>
      <c r="P1622" s="3"/>
      <c r="Q1622" s="4"/>
      <c r="R1622" s="3"/>
      <c r="S1622" s="4"/>
      <c r="T1622" s="8"/>
      <c r="U1622" s="8"/>
      <c r="V1622" s="4"/>
      <c r="W1622" s="4"/>
      <c r="X1622" s="4" t="str">
        <f>IF(T1622="","",IF(W1622="","",(T1622-U1622-V1622-W1622)))</f>
        <v/>
      </c>
      <c r="Y1622" s="9" t="str">
        <f>IF(U1622="","",U1622/$T1622)</f>
        <v/>
      </c>
      <c r="Z1622" s="9" t="str">
        <f>IF(V1622="","",V1622/$T1622)</f>
        <v/>
      </c>
      <c r="AA1622" s="9" t="str">
        <f>IF(W1622="","",W1622/$T1622)</f>
        <v/>
      </c>
      <c r="AB1622" s="9" t="str">
        <f>IF(X1622="","",X1622/$T1622)</f>
        <v/>
      </c>
      <c r="AC1622" s="9"/>
      <c r="AD1622" s="8"/>
      <c r="AE1622" s="10">
        <v>2016</v>
      </c>
      <c r="AF1622" s="7"/>
      <c r="AG1622" s="7">
        <v>27</v>
      </c>
      <c r="AH1622" s="12" t="s">
        <v>452</v>
      </c>
      <c r="AI1622" s="12"/>
      <c r="AJ1622" s="32">
        <f>IF(AE1622&lt;&gt;AE1621,"1",IF(C1622&gt;C1621,AJ1621+1,"1"))</f>
        <v>2</v>
      </c>
      <c r="AK1622" s="10">
        <f>IF(G1622="Top",AJ1622*1,IF(G1622="Bottom",AJ1622+10,""))</f>
        <v>12</v>
      </c>
      <c r="AL1622" s="11" t="s">
        <v>1110</v>
      </c>
      <c r="AN1622" s="10"/>
      <c r="AO1622" s="10"/>
      <c r="AP1622" s="7"/>
      <c r="AQ1622" s="10"/>
      <c r="AR1622" s="10"/>
      <c r="AS1622" s="10"/>
      <c r="AT1622" s="10"/>
      <c r="AU1622" s="10"/>
      <c r="AV1622" s="10"/>
      <c r="AW1622" s="10"/>
      <c r="AX1622" s="10"/>
      <c r="AY1622" s="10"/>
      <c r="AZ1622" s="10"/>
      <c r="BA1622" s="10"/>
      <c r="BB1622" s="10"/>
      <c r="BC1622" s="10"/>
      <c r="BD1622" s="10"/>
      <c r="BE1622" s="10"/>
    </row>
    <row r="1623" spans="1:73" s="11" customFormat="1" ht="11.25" x14ac:dyDescent="0.2">
      <c r="A1623" s="15">
        <v>58</v>
      </c>
      <c r="B1623" s="11" t="s">
        <v>452</v>
      </c>
      <c r="C1623" s="16">
        <v>42576</v>
      </c>
      <c r="D1623" s="3">
        <v>6</v>
      </c>
      <c r="E1623" s="38">
        <v>2.2000000000000002</v>
      </c>
      <c r="F1623" s="3">
        <v>1.5</v>
      </c>
      <c r="G1623" s="7" t="s">
        <v>4</v>
      </c>
      <c r="H1623" s="17">
        <v>1.7999999999999999E-2</v>
      </c>
      <c r="I1623" s="4">
        <v>1.7000000000000001E-2</v>
      </c>
      <c r="J1623" s="4">
        <v>4.8000000000000001E-2</v>
      </c>
      <c r="K1623" s="4">
        <v>0.32400000000000001</v>
      </c>
      <c r="L1623" s="4">
        <f>IF(K1623="","",IF(H1623="","",K1623/H1623))</f>
        <v>18.000000000000004</v>
      </c>
      <c r="M1623" s="7">
        <v>27</v>
      </c>
      <c r="N1623" s="4">
        <v>7.54</v>
      </c>
      <c r="O1623" s="7">
        <v>70.900000000000006</v>
      </c>
      <c r="P1623" s="3"/>
      <c r="Q1623" s="38">
        <v>3.1</v>
      </c>
      <c r="R1623" s="3">
        <v>5</v>
      </c>
      <c r="S1623" s="4">
        <v>0.15</v>
      </c>
      <c r="T1623" s="8">
        <v>1.31</v>
      </c>
      <c r="U1623" s="8">
        <v>0</v>
      </c>
      <c r="V1623" s="4">
        <v>0.85</v>
      </c>
      <c r="W1623" s="4">
        <v>0.46</v>
      </c>
      <c r="X1623" s="4">
        <f>IF(T1623="","",IF(W1623="","",(T1623-U1623-V1623-W1623)))</f>
        <v>5.5511151231257827E-17</v>
      </c>
      <c r="Y1623" s="9">
        <f>IF(U1623="","",U1623/$T1623)</f>
        <v>0</v>
      </c>
      <c r="Z1623" s="9">
        <f>IF(V1623="","",V1623/$T1623)</f>
        <v>0.64885496183206104</v>
      </c>
      <c r="AA1623" s="9">
        <f>IF(W1623="","",W1623/$T1623)</f>
        <v>0.35114503816793891</v>
      </c>
      <c r="AB1623" s="9">
        <f>IF(X1623="","",X1623/$T1623)</f>
        <v>4.2374924604013605E-17</v>
      </c>
      <c r="AC1623" s="9"/>
      <c r="AD1623" s="8"/>
      <c r="AE1623" s="10">
        <v>2016</v>
      </c>
      <c r="AF1623" s="7">
        <v>30</v>
      </c>
      <c r="AG1623" s="7">
        <v>28</v>
      </c>
      <c r="AH1623" s="12" t="s">
        <v>452</v>
      </c>
      <c r="AI1623" s="12"/>
      <c r="AJ1623" s="32" t="str">
        <f>IF(AE1623&lt;&gt;AE1622,"1",IF(C1623&gt;C1622,AJ1622+1,"1"))</f>
        <v>1</v>
      </c>
      <c r="AK1623" s="10">
        <f>IF(G1623="Top",AJ1623*1,IF(G1623="Bottom",AJ1623+10,""))</f>
        <v>1</v>
      </c>
      <c r="AL1623" s="11" t="s">
        <v>1111</v>
      </c>
      <c r="AN1623" s="10"/>
      <c r="AO1623" s="10"/>
      <c r="AP1623" s="7"/>
      <c r="AQ1623" s="10"/>
      <c r="AR1623" s="10"/>
      <c r="AS1623" s="10"/>
      <c r="AT1623" s="10"/>
      <c r="AU1623" s="10"/>
      <c r="AV1623" s="10"/>
      <c r="AW1623" s="10"/>
      <c r="AX1623" s="10"/>
      <c r="AY1623" s="10"/>
      <c r="AZ1623" s="10"/>
      <c r="BA1623" s="10"/>
      <c r="BB1623" s="10"/>
      <c r="BC1623" s="10"/>
      <c r="BD1623" s="10"/>
      <c r="BE1623" s="10"/>
    </row>
    <row r="1624" spans="1:73" s="11" customFormat="1" ht="11.25" hidden="1" x14ac:dyDescent="0.2">
      <c r="A1624" s="15">
        <v>58</v>
      </c>
      <c r="B1624" s="11" t="s">
        <v>452</v>
      </c>
      <c r="C1624" s="16">
        <v>42590</v>
      </c>
      <c r="D1624" s="3"/>
      <c r="E1624" s="4"/>
      <c r="F1624" s="3">
        <v>4.9000000000000004</v>
      </c>
      <c r="G1624" s="7" t="s">
        <v>1</v>
      </c>
      <c r="H1624" s="17">
        <v>1.47E-2</v>
      </c>
      <c r="I1624" s="4"/>
      <c r="J1624" s="4" t="s">
        <v>35</v>
      </c>
      <c r="K1624" s="4"/>
      <c r="L1624" s="4" t="str">
        <f>IF(K1624="","",IF(H1624="","",K1624/H1624))</f>
        <v/>
      </c>
      <c r="M1624" s="7"/>
      <c r="N1624" s="4"/>
      <c r="O1624" s="7"/>
      <c r="P1624" s="3"/>
      <c r="Q1624" s="4"/>
      <c r="R1624" s="3"/>
      <c r="S1624" s="4"/>
      <c r="T1624" s="8"/>
      <c r="U1624" s="8"/>
      <c r="V1624" s="4"/>
      <c r="W1624" s="4"/>
      <c r="X1624" s="4" t="str">
        <f>IF(T1624="","",IF(W1624="","",(T1624-U1624-V1624-W1624)))</f>
        <v/>
      </c>
      <c r="Y1624" s="9" t="str">
        <f>IF(U1624="","",U1624/$T1624)</f>
        <v/>
      </c>
      <c r="Z1624" s="9" t="str">
        <f>IF(V1624="","",V1624/$T1624)</f>
        <v/>
      </c>
      <c r="AA1624" s="9" t="str">
        <f>IF(W1624="","",W1624/$T1624)</f>
        <v/>
      </c>
      <c r="AB1624" s="9" t="str">
        <f>IF(X1624="","",X1624/$T1624)</f>
        <v/>
      </c>
      <c r="AC1624" s="9"/>
      <c r="AD1624" s="8"/>
      <c r="AE1624" s="10">
        <v>2016</v>
      </c>
      <c r="AF1624" s="7"/>
      <c r="AG1624" s="7">
        <v>27</v>
      </c>
      <c r="AH1624" s="12" t="s">
        <v>452</v>
      </c>
      <c r="AI1624" s="12"/>
      <c r="AJ1624" s="32">
        <f>IF(AE1624&lt;&gt;AE1623,"1",IF(C1624&gt;C1623,AJ1623+1,"1"))</f>
        <v>2</v>
      </c>
      <c r="AK1624" s="10">
        <f>IF(G1624="Top",AJ1624*1,IF(G1624="Bottom",AJ1624+10,""))</f>
        <v>12</v>
      </c>
      <c r="AL1624" s="11" t="s">
        <v>1390</v>
      </c>
      <c r="AN1624" s="10"/>
      <c r="AO1624" s="10"/>
      <c r="AP1624" s="7"/>
      <c r="AQ1624" s="10"/>
      <c r="AR1624" s="10"/>
      <c r="AS1624" s="10"/>
      <c r="AT1624" s="10"/>
      <c r="AU1624" s="10"/>
      <c r="AV1624" s="10"/>
      <c r="AW1624" s="10"/>
      <c r="AX1624" s="10"/>
      <c r="AY1624" s="10"/>
      <c r="AZ1624" s="10"/>
      <c r="BA1624" s="10"/>
      <c r="BB1624" s="10"/>
      <c r="BC1624" s="10"/>
      <c r="BD1624" s="10"/>
      <c r="BE1624" s="10"/>
    </row>
    <row r="1625" spans="1:73" s="11" customFormat="1" ht="11.25" x14ac:dyDescent="0.2">
      <c r="A1625" s="15">
        <v>58</v>
      </c>
      <c r="B1625" s="11" t="s">
        <v>452</v>
      </c>
      <c r="C1625" s="16">
        <v>42590</v>
      </c>
      <c r="D1625" s="3">
        <v>5.9</v>
      </c>
      <c r="E1625" s="38">
        <v>2.2999999999999998</v>
      </c>
      <c r="F1625" s="3">
        <v>1.5</v>
      </c>
      <c r="G1625" s="7" t="s">
        <v>4</v>
      </c>
      <c r="H1625" s="17">
        <v>1.9600000000000003E-2</v>
      </c>
      <c r="I1625" s="4" t="s">
        <v>35</v>
      </c>
      <c r="J1625" s="4" t="s">
        <v>35</v>
      </c>
      <c r="K1625" s="4">
        <v>0.53400000000000003</v>
      </c>
      <c r="L1625" s="4">
        <f>IF(K1625="","",IF(H1625="","",K1625/H1625))</f>
        <v>27.244897959183671</v>
      </c>
      <c r="M1625" s="7">
        <v>31</v>
      </c>
      <c r="N1625" s="4">
        <v>6.96</v>
      </c>
      <c r="O1625" s="7">
        <v>59.5</v>
      </c>
      <c r="P1625" s="3"/>
      <c r="Q1625" s="38">
        <v>0.9</v>
      </c>
      <c r="R1625" s="3"/>
      <c r="S1625" s="4">
        <v>0.15</v>
      </c>
      <c r="T1625" s="8">
        <v>1.81</v>
      </c>
      <c r="U1625" s="8">
        <v>0.01</v>
      </c>
      <c r="V1625" s="4">
        <v>1.42</v>
      </c>
      <c r="W1625" s="4">
        <v>0</v>
      </c>
      <c r="X1625" s="4">
        <f>IF(T1625="","",IF(W1625="","",(T1625-U1625-V1625-W1625)))</f>
        <v>0.38000000000000012</v>
      </c>
      <c r="Y1625" s="9">
        <f>IF(U1625="","",U1625/$T1625)</f>
        <v>5.5248618784530384E-3</v>
      </c>
      <c r="Z1625" s="9">
        <f>IF(V1625="","",V1625/$T1625)</f>
        <v>0.78453038674033138</v>
      </c>
      <c r="AA1625" s="9">
        <f>IF(W1625="","",W1625/$T1625)</f>
        <v>0</v>
      </c>
      <c r="AB1625" s="9">
        <f>IF(X1625="","",X1625/$T1625)</f>
        <v>0.20994475138121552</v>
      </c>
      <c r="AC1625" s="9"/>
      <c r="AD1625" s="8"/>
      <c r="AE1625" s="10">
        <v>2016</v>
      </c>
      <c r="AF1625" s="7">
        <v>25</v>
      </c>
      <c r="AG1625" s="7">
        <v>26</v>
      </c>
      <c r="AH1625" s="12" t="s">
        <v>452</v>
      </c>
      <c r="AI1625" s="12"/>
      <c r="AJ1625" s="32" t="str">
        <f>IF(AE1625&lt;&gt;AE1624,"1",IF(C1625&gt;C1624,AJ1624+1,"1"))</f>
        <v>1</v>
      </c>
      <c r="AK1625" s="10">
        <f>IF(G1625="Top",AJ1625*1,IF(G1625="Bottom",AJ1625+10,""))</f>
        <v>1</v>
      </c>
      <c r="AL1625" s="11" t="s">
        <v>1391</v>
      </c>
      <c r="AN1625" s="10"/>
      <c r="AO1625" s="10"/>
      <c r="AP1625" s="7"/>
      <c r="AQ1625" s="10"/>
      <c r="AR1625" s="10"/>
      <c r="AS1625" s="10"/>
      <c r="AT1625" s="10"/>
      <c r="AU1625" s="10"/>
      <c r="AV1625" s="10"/>
      <c r="AW1625" s="10"/>
      <c r="AX1625" s="10"/>
      <c r="AY1625" s="10"/>
      <c r="AZ1625" s="10"/>
      <c r="BA1625" s="10"/>
      <c r="BB1625" s="10"/>
      <c r="BC1625" s="10"/>
      <c r="BD1625" s="10"/>
      <c r="BE1625" s="10"/>
    </row>
    <row r="1626" spans="1:73" s="11" customFormat="1" ht="11.25" hidden="1" x14ac:dyDescent="0.2">
      <c r="A1626" s="15">
        <v>58</v>
      </c>
      <c r="B1626" s="11" t="s">
        <v>452</v>
      </c>
      <c r="C1626" s="16">
        <v>42605</v>
      </c>
      <c r="D1626" s="3"/>
      <c r="E1626" s="4"/>
      <c r="F1626" s="3">
        <v>4</v>
      </c>
      <c r="G1626" s="7" t="s">
        <v>1</v>
      </c>
      <c r="H1626" s="17">
        <v>1.7899999999999999E-2</v>
      </c>
      <c r="I1626" s="4"/>
      <c r="J1626" s="4">
        <v>7.4999999999999997E-3</v>
      </c>
      <c r="K1626" s="4"/>
      <c r="L1626" s="4" t="str">
        <f>IF(K1626="","",IF(H1626="","",K1626/H1626))</f>
        <v/>
      </c>
      <c r="M1626" s="7"/>
      <c r="N1626" s="4"/>
      <c r="O1626" s="7"/>
      <c r="P1626" s="3"/>
      <c r="Q1626" s="4"/>
      <c r="R1626" s="3"/>
      <c r="S1626" s="4"/>
      <c r="T1626" s="8"/>
      <c r="U1626" s="8"/>
      <c r="V1626" s="4"/>
      <c r="W1626" s="4"/>
      <c r="X1626" s="4" t="str">
        <f>IF(T1626="","",IF(W1626="","",(T1626-U1626-V1626-W1626)))</f>
        <v/>
      </c>
      <c r="Y1626" s="9" t="str">
        <f>IF(U1626="","",U1626/$T1626)</f>
        <v/>
      </c>
      <c r="Z1626" s="9" t="str">
        <f>IF(V1626="","",V1626/$T1626)</f>
        <v/>
      </c>
      <c r="AA1626" s="9" t="str">
        <f>IF(W1626="","",W1626/$T1626)</f>
        <v/>
      </c>
      <c r="AB1626" s="9" t="str">
        <f>IF(X1626="","",X1626/$T1626)</f>
        <v/>
      </c>
      <c r="AC1626" s="9"/>
      <c r="AD1626" s="8"/>
      <c r="AE1626" s="10">
        <v>2016</v>
      </c>
      <c r="AF1626" s="7"/>
      <c r="AG1626" s="7">
        <v>26</v>
      </c>
      <c r="AH1626" s="12" t="s">
        <v>452</v>
      </c>
      <c r="AI1626" s="12"/>
      <c r="AJ1626" s="32">
        <f>IF(AE1626&lt;&gt;AE1625,"1",IF(C1626&gt;C1625,AJ1625+1,"1"))</f>
        <v>2</v>
      </c>
      <c r="AK1626" s="10">
        <f>IF(G1626="Top",AJ1626*1,IF(G1626="Bottom",AJ1626+10,""))</f>
        <v>12</v>
      </c>
      <c r="AL1626" s="11" t="s">
        <v>1676</v>
      </c>
      <c r="AN1626" s="10"/>
      <c r="AO1626" s="10"/>
      <c r="AP1626" s="7"/>
      <c r="AQ1626" s="10"/>
      <c r="AR1626" s="10"/>
      <c r="AS1626" s="10"/>
      <c r="AT1626" s="10"/>
      <c r="AU1626" s="10"/>
      <c r="AV1626" s="10"/>
      <c r="AW1626" s="10"/>
      <c r="AX1626" s="10"/>
      <c r="AY1626" s="10"/>
      <c r="AZ1626" s="10"/>
      <c r="BA1626" s="10"/>
      <c r="BB1626" s="10"/>
      <c r="BC1626" s="10"/>
      <c r="BD1626" s="10"/>
      <c r="BE1626" s="10"/>
    </row>
    <row r="1627" spans="1:73" s="11" customFormat="1" ht="11.25" x14ac:dyDescent="0.2">
      <c r="A1627" s="15">
        <v>58</v>
      </c>
      <c r="B1627" s="11" t="s">
        <v>452</v>
      </c>
      <c r="C1627" s="16">
        <v>42605</v>
      </c>
      <c r="D1627" s="3">
        <v>5.7</v>
      </c>
      <c r="E1627" s="38">
        <v>2.4500000000000002</v>
      </c>
      <c r="F1627" s="3">
        <v>1.5</v>
      </c>
      <c r="G1627" s="7" t="s">
        <v>4</v>
      </c>
      <c r="H1627" s="17">
        <v>1.89E-2</v>
      </c>
      <c r="I1627" s="4">
        <v>7.0000000000000001E-3</v>
      </c>
      <c r="J1627" s="4">
        <v>2.3E-2</v>
      </c>
      <c r="K1627" s="4">
        <v>0.32</v>
      </c>
      <c r="L1627" s="4">
        <f>IF(K1627="","",IF(H1627="","",K1627/H1627))</f>
        <v>16.93121693121693</v>
      </c>
      <c r="M1627" s="7">
        <v>24</v>
      </c>
      <c r="N1627" s="4">
        <v>7.2</v>
      </c>
      <c r="O1627" s="7">
        <v>54.8</v>
      </c>
      <c r="P1627" s="3">
        <v>3.76</v>
      </c>
      <c r="Q1627" s="38">
        <v>0.7</v>
      </c>
      <c r="R1627" s="3"/>
      <c r="S1627" s="4">
        <v>0.15</v>
      </c>
      <c r="T1627" s="8">
        <v>1.9</v>
      </c>
      <c r="U1627" s="8">
        <v>0.37</v>
      </c>
      <c r="V1627" s="4">
        <v>1</v>
      </c>
      <c r="W1627" s="4">
        <v>0.13</v>
      </c>
      <c r="X1627" s="4">
        <f>IF(T1627="","",IF(W1627="","",(T1627-U1627-V1627-W1627)))</f>
        <v>0.3999999999999998</v>
      </c>
      <c r="Y1627" s="9">
        <f>IF(U1627="","",U1627/$T1627)</f>
        <v>0.19473684210526315</v>
      </c>
      <c r="Z1627" s="9">
        <f>IF(V1627="","",V1627/$T1627)</f>
        <v>0.52631578947368418</v>
      </c>
      <c r="AA1627" s="9">
        <f>IF(W1627="","",W1627/$T1627)</f>
        <v>6.8421052631578952E-2</v>
      </c>
      <c r="AB1627" s="9">
        <f>IF(X1627="","",X1627/$T1627)</f>
        <v>0.21052631578947359</v>
      </c>
      <c r="AC1627" s="9"/>
      <c r="AD1627" s="8"/>
      <c r="AE1627" s="10">
        <v>2016</v>
      </c>
      <c r="AF1627" s="7">
        <v>24</v>
      </c>
      <c r="AG1627" s="7">
        <v>26</v>
      </c>
      <c r="AH1627" s="12" t="s">
        <v>452</v>
      </c>
      <c r="AI1627" s="12"/>
      <c r="AJ1627" s="32" t="str">
        <f>IF(AE1627&lt;&gt;AE1626,"1",IF(C1627&gt;C1626,AJ1626+1,"1"))</f>
        <v>1</v>
      </c>
      <c r="AK1627" s="10">
        <f>IF(G1627="Top",AJ1627*1,IF(G1627="Bottom",AJ1627+10,""))</f>
        <v>1</v>
      </c>
      <c r="AL1627" s="11" t="s">
        <v>1677</v>
      </c>
      <c r="AN1627" s="10"/>
      <c r="AO1627" s="10"/>
      <c r="AP1627" s="7"/>
      <c r="AQ1627" s="10"/>
      <c r="AR1627" s="10"/>
      <c r="AS1627" s="10"/>
      <c r="AT1627" s="10"/>
      <c r="AU1627" s="10"/>
      <c r="AV1627" s="10"/>
      <c r="AW1627" s="10"/>
      <c r="AX1627" s="10"/>
      <c r="AY1627" s="10"/>
      <c r="AZ1627" s="10"/>
      <c r="BA1627" s="10"/>
      <c r="BB1627" s="10"/>
      <c r="BC1627" s="10"/>
      <c r="BD1627" s="10"/>
      <c r="BE1627" s="10"/>
    </row>
    <row r="1628" spans="1:73" s="11" customFormat="1" ht="11.25" hidden="1" x14ac:dyDescent="0.2">
      <c r="A1628" s="15">
        <v>58</v>
      </c>
      <c r="B1628" s="11" t="s">
        <v>452</v>
      </c>
      <c r="C1628" s="16">
        <v>42618</v>
      </c>
      <c r="D1628" s="3"/>
      <c r="E1628" s="4"/>
      <c r="F1628" s="3">
        <v>4.3</v>
      </c>
      <c r="G1628" s="7" t="s">
        <v>1</v>
      </c>
      <c r="H1628" s="17">
        <v>1.5900000000000001E-2</v>
      </c>
      <c r="I1628" s="4"/>
      <c r="J1628" s="4" t="s">
        <v>35</v>
      </c>
      <c r="K1628" s="4"/>
      <c r="L1628" s="4" t="str">
        <f>IF(K1628="","",IF(H1628="","",K1628/H1628))</f>
        <v/>
      </c>
      <c r="M1628" s="7"/>
      <c r="N1628" s="4"/>
      <c r="O1628" s="7"/>
      <c r="P1628" s="3"/>
      <c r="Q1628" s="4"/>
      <c r="R1628" s="3"/>
      <c r="S1628" s="4"/>
      <c r="T1628" s="8"/>
      <c r="U1628" s="8"/>
      <c r="V1628" s="4"/>
      <c r="W1628" s="4"/>
      <c r="X1628" s="4" t="str">
        <f>IF(T1628="","",IF(W1628="","",(T1628-U1628-V1628-W1628)))</f>
        <v/>
      </c>
      <c r="Y1628" s="9" t="str">
        <f>IF(U1628="","",U1628/$T1628)</f>
        <v/>
      </c>
      <c r="Z1628" s="9" t="str">
        <f>IF(V1628="","",V1628/$T1628)</f>
        <v/>
      </c>
      <c r="AA1628" s="9" t="str">
        <f>IF(W1628="","",W1628/$T1628)</f>
        <v/>
      </c>
      <c r="AB1628" s="9" t="str">
        <f>IF(X1628="","",X1628/$T1628)</f>
        <v/>
      </c>
      <c r="AC1628" s="9"/>
      <c r="AD1628" s="8"/>
      <c r="AE1628" s="10">
        <v>2016</v>
      </c>
      <c r="AF1628" s="7"/>
      <c r="AG1628" s="7">
        <v>22</v>
      </c>
      <c r="AH1628" s="12" t="s">
        <v>452</v>
      </c>
      <c r="AI1628" s="12"/>
      <c r="AJ1628" s="32">
        <f>IF(AE1628&lt;&gt;AE1627,"1",IF(C1628&gt;C1627,AJ1627+1,"1"))</f>
        <v>2</v>
      </c>
      <c r="AK1628" s="10">
        <f>IF(G1628="Top",AJ1628*1,IF(G1628="Bottom",AJ1628+10,""))</f>
        <v>12</v>
      </c>
      <c r="AL1628" s="11" t="s">
        <v>1960</v>
      </c>
      <c r="AN1628" s="10"/>
      <c r="AO1628" s="10"/>
      <c r="AP1628" s="7"/>
      <c r="AQ1628" s="10"/>
      <c r="AR1628" s="10"/>
      <c r="AS1628" s="10"/>
      <c r="AT1628" s="10"/>
      <c r="AU1628" s="10"/>
      <c r="AV1628" s="10"/>
      <c r="AW1628" s="10"/>
      <c r="AX1628" s="10"/>
      <c r="AY1628" s="10"/>
      <c r="AZ1628" s="10"/>
      <c r="BA1628" s="10"/>
      <c r="BB1628" s="10"/>
      <c r="BC1628" s="10"/>
      <c r="BD1628" s="10"/>
      <c r="BE1628" s="10"/>
    </row>
    <row r="1629" spans="1:73" s="11" customFormat="1" ht="11.25" x14ac:dyDescent="0.2">
      <c r="A1629" s="15">
        <v>58</v>
      </c>
      <c r="B1629" s="11" t="s">
        <v>452</v>
      </c>
      <c r="C1629" s="16">
        <v>42618</v>
      </c>
      <c r="D1629" s="3">
        <v>5.8</v>
      </c>
      <c r="E1629" s="38">
        <v>2.25</v>
      </c>
      <c r="F1629" s="3">
        <v>1.5</v>
      </c>
      <c r="G1629" s="7" t="s">
        <v>4</v>
      </c>
      <c r="H1629" s="17">
        <v>2.3199999999999998E-2</v>
      </c>
      <c r="I1629" s="4" t="s">
        <v>35</v>
      </c>
      <c r="J1629" s="4" t="s">
        <v>35</v>
      </c>
      <c r="K1629" s="4">
        <v>0.29499999999999998</v>
      </c>
      <c r="L1629" s="4">
        <f>IF(K1629="","",IF(H1629="","",K1629/H1629))</f>
        <v>12.715517241379311</v>
      </c>
      <c r="M1629" s="7">
        <v>34</v>
      </c>
      <c r="N1629" s="4">
        <v>7.51</v>
      </c>
      <c r="O1629" s="7">
        <v>63.4</v>
      </c>
      <c r="P1629" s="3"/>
      <c r="Q1629" s="38">
        <v>0.1</v>
      </c>
      <c r="R1629" s="3"/>
      <c r="S1629" s="4">
        <v>0.15</v>
      </c>
      <c r="T1629" s="8">
        <v>0</v>
      </c>
      <c r="U1629" s="8" t="s">
        <v>104</v>
      </c>
      <c r="V1629" s="4" t="s">
        <v>104</v>
      </c>
      <c r="W1629" s="4" t="s">
        <v>104</v>
      </c>
      <c r="X1629" s="4" t="e">
        <f>IF(T1629="","",IF(W1629="","",(T1629-U1629-V1629-W1629)))</f>
        <v>#VALUE!</v>
      </c>
      <c r="Y1629" s="9" t="e">
        <f>IF(U1629="","",U1629/$T1629)</f>
        <v>#VALUE!</v>
      </c>
      <c r="Z1629" s="9" t="e">
        <f>IF(V1629="","",V1629/$T1629)</f>
        <v>#VALUE!</v>
      </c>
      <c r="AA1629" s="9" t="e">
        <f>IF(W1629="","",W1629/$T1629)</f>
        <v>#VALUE!</v>
      </c>
      <c r="AB1629" s="9" t="e">
        <f>IF(X1629="","",X1629/$T1629)</f>
        <v>#VALUE!</v>
      </c>
      <c r="AC1629" s="9"/>
      <c r="AD1629" s="8"/>
      <c r="AE1629" s="10">
        <v>2016</v>
      </c>
      <c r="AF1629" s="7">
        <v>20</v>
      </c>
      <c r="AG1629" s="7">
        <v>22</v>
      </c>
      <c r="AH1629" s="12" t="s">
        <v>452</v>
      </c>
      <c r="AI1629" s="12"/>
      <c r="AJ1629" s="32" t="str">
        <f>IF(AE1629&lt;&gt;AE1628,"1",IF(C1629&gt;C1628,AJ1628+1,"1"))</f>
        <v>1</v>
      </c>
      <c r="AK1629" s="10">
        <f>IF(G1629="Top",AJ1629*1,IF(G1629="Bottom",AJ1629+10,""))</f>
        <v>1</v>
      </c>
      <c r="AL1629" s="11" t="s">
        <v>1961</v>
      </c>
      <c r="AN1629" s="10"/>
      <c r="AO1629" s="10"/>
      <c r="AP1629" s="7"/>
      <c r="AQ1629" s="10"/>
      <c r="AR1629" s="10"/>
      <c r="AS1629" s="10"/>
      <c r="AT1629" s="10"/>
      <c r="AU1629" s="10"/>
      <c r="AV1629" s="10"/>
      <c r="AW1629" s="10"/>
      <c r="AX1629" s="10"/>
      <c r="AY1629" s="10"/>
      <c r="AZ1629" s="10"/>
      <c r="BA1629" s="10"/>
      <c r="BB1629" s="10"/>
      <c r="BC1629" s="10"/>
      <c r="BD1629" s="10"/>
      <c r="BE1629" s="10"/>
    </row>
    <row r="1630" spans="1:73" s="11" customFormat="1" ht="11.25" hidden="1" x14ac:dyDescent="0.2">
      <c r="A1630" s="15">
        <v>58</v>
      </c>
      <c r="B1630" s="11" t="s">
        <v>452</v>
      </c>
      <c r="C1630" s="16">
        <v>42633</v>
      </c>
      <c r="D1630" s="3"/>
      <c r="E1630" s="4"/>
      <c r="F1630" s="3">
        <v>4.2</v>
      </c>
      <c r="G1630" s="7" t="s">
        <v>1</v>
      </c>
      <c r="H1630" s="17">
        <v>1.6899999999999998E-2</v>
      </c>
      <c r="I1630" s="4"/>
      <c r="J1630" s="4">
        <v>2.1000000000000001E-2</v>
      </c>
      <c r="K1630" s="4"/>
      <c r="L1630" s="4" t="str">
        <f>IF(K1630="","",IF(H1630="","",K1630/H1630))</f>
        <v/>
      </c>
      <c r="M1630" s="7"/>
      <c r="N1630" s="4"/>
      <c r="O1630" s="7"/>
      <c r="P1630" s="3"/>
      <c r="Q1630" s="4"/>
      <c r="R1630" s="3"/>
      <c r="S1630" s="4"/>
      <c r="T1630" s="8"/>
      <c r="U1630" s="8"/>
      <c r="V1630" s="4"/>
      <c r="W1630" s="4"/>
      <c r="X1630" s="4" t="str">
        <f>IF(T1630="","",IF(W1630="","",(T1630-U1630-V1630-W1630)))</f>
        <v/>
      </c>
      <c r="Y1630" s="9" t="str">
        <f>IF(U1630="","",U1630/$T1630)</f>
        <v/>
      </c>
      <c r="Z1630" s="9" t="str">
        <f>IF(V1630="","",V1630/$T1630)</f>
        <v/>
      </c>
      <c r="AA1630" s="9" t="str">
        <f>IF(W1630="","",W1630/$T1630)</f>
        <v/>
      </c>
      <c r="AB1630" s="9" t="str">
        <f>IF(X1630="","",X1630/$T1630)</f>
        <v/>
      </c>
      <c r="AC1630" s="9"/>
      <c r="AD1630" s="8"/>
      <c r="AE1630" s="10">
        <v>2016</v>
      </c>
      <c r="AF1630" s="7"/>
      <c r="AG1630" s="7">
        <v>23</v>
      </c>
      <c r="AH1630" s="12" t="s">
        <v>452</v>
      </c>
      <c r="AI1630" s="12"/>
      <c r="AJ1630" s="32">
        <f>IF(AE1630&lt;&gt;AE1629,"1",IF(C1630&gt;C1629,AJ1629+1,"1"))</f>
        <v>2</v>
      </c>
      <c r="AK1630" s="10">
        <f>IF(G1630="Top",AJ1630*1,IF(G1630="Bottom",AJ1630+10,""))</f>
        <v>12</v>
      </c>
      <c r="AL1630" s="11" t="s">
        <v>2272</v>
      </c>
      <c r="AN1630" s="10"/>
      <c r="AO1630" s="10"/>
      <c r="AP1630" s="7"/>
      <c r="AQ1630" s="10"/>
      <c r="AR1630" s="10"/>
      <c r="AS1630" s="10"/>
      <c r="AT1630" s="10"/>
      <c r="AU1630" s="10"/>
      <c r="AV1630" s="10"/>
      <c r="AW1630" s="10"/>
      <c r="AX1630" s="10"/>
      <c r="AY1630" s="10"/>
      <c r="AZ1630" s="10"/>
      <c r="BA1630" s="10"/>
      <c r="BB1630" s="10"/>
      <c r="BC1630" s="10"/>
      <c r="BD1630" s="10"/>
      <c r="BE1630" s="10"/>
    </row>
    <row r="1631" spans="1:73" s="11" customFormat="1" ht="11.25" x14ac:dyDescent="0.2">
      <c r="A1631" s="15">
        <v>58</v>
      </c>
      <c r="B1631" s="11" t="s">
        <v>452</v>
      </c>
      <c r="C1631" s="16">
        <v>42633</v>
      </c>
      <c r="D1631" s="3">
        <v>5.7</v>
      </c>
      <c r="E1631" s="38">
        <v>2.1</v>
      </c>
      <c r="F1631" s="3">
        <v>1.5</v>
      </c>
      <c r="G1631" s="7" t="s">
        <v>4</v>
      </c>
      <c r="H1631" s="17">
        <v>1.95E-2</v>
      </c>
      <c r="I1631" s="4">
        <v>3.5000000000000001E-3</v>
      </c>
      <c r="J1631" s="4">
        <v>2.7E-2</v>
      </c>
      <c r="K1631" s="4">
        <v>0.35899999999999999</v>
      </c>
      <c r="L1631" s="4">
        <f>IF(K1631="","",IF(H1631="","",K1631/H1631))</f>
        <v>18.410256410256409</v>
      </c>
      <c r="M1631" s="7">
        <v>26</v>
      </c>
      <c r="N1631" s="4">
        <v>7.19</v>
      </c>
      <c r="O1631" s="7">
        <v>61</v>
      </c>
      <c r="P1631" s="3"/>
      <c r="Q1631" s="38">
        <v>3.4</v>
      </c>
      <c r="R1631" s="3">
        <v>13.2</v>
      </c>
      <c r="S1631" s="4">
        <v>0.15</v>
      </c>
      <c r="T1631" s="8">
        <v>3.0599999999999996</v>
      </c>
      <c r="U1631" s="8">
        <v>0</v>
      </c>
      <c r="V1631" s="4">
        <v>1.92</v>
      </c>
      <c r="W1631" s="4">
        <v>0</v>
      </c>
      <c r="X1631" s="4">
        <f>IF(T1631="","",IF(W1631="","",(T1631-U1631-V1631-W1631)))</f>
        <v>1.1399999999999997</v>
      </c>
      <c r="Y1631" s="9">
        <f>IF(U1631="","",U1631/$T1631)</f>
        <v>0</v>
      </c>
      <c r="Z1631" s="9">
        <f>IF(V1631="","",V1631/$T1631)</f>
        <v>0.62745098039215697</v>
      </c>
      <c r="AA1631" s="9">
        <f>IF(W1631="","",W1631/$T1631)</f>
        <v>0</v>
      </c>
      <c r="AB1631" s="9">
        <f>IF(X1631="","",X1631/$T1631)</f>
        <v>0.37254901960784309</v>
      </c>
      <c r="AC1631" s="9"/>
      <c r="AD1631" s="8"/>
      <c r="AE1631" s="10">
        <v>2016</v>
      </c>
      <c r="AF1631" s="7">
        <v>24</v>
      </c>
      <c r="AG1631" s="7">
        <v>24</v>
      </c>
      <c r="AH1631" s="12" t="s">
        <v>452</v>
      </c>
      <c r="AI1631" s="12"/>
      <c r="AJ1631" s="32" t="str">
        <f>IF(AE1631&lt;&gt;AE1630,"1",IF(C1631&gt;C1630,AJ1630+1,"1"))</f>
        <v>1</v>
      </c>
      <c r="AK1631" s="10">
        <f>IF(G1631="Top",AJ1631*1,IF(G1631="Bottom",AJ1631+10,""))</f>
        <v>1</v>
      </c>
      <c r="AL1631" s="11" t="s">
        <v>2273</v>
      </c>
      <c r="AN1631" s="10"/>
      <c r="AO1631" s="10"/>
      <c r="AP1631" s="7"/>
      <c r="AQ1631" s="10"/>
      <c r="AR1631" s="10"/>
      <c r="AS1631" s="10"/>
      <c r="AT1631" s="10"/>
      <c r="AU1631" s="10"/>
      <c r="AV1631" s="10"/>
      <c r="AW1631" s="10"/>
      <c r="AX1631" s="10"/>
      <c r="AY1631" s="10"/>
      <c r="AZ1631" s="10"/>
      <c r="BA1631" s="10"/>
      <c r="BB1631" s="10"/>
      <c r="BC1631" s="10"/>
      <c r="BD1631" s="10"/>
      <c r="BE1631" s="10"/>
    </row>
    <row r="1632" spans="1:73" s="11" customFormat="1" ht="11.25" hidden="1" x14ac:dyDescent="0.2">
      <c r="A1632" s="15">
        <v>58</v>
      </c>
      <c r="B1632" s="11" t="s">
        <v>452</v>
      </c>
      <c r="C1632" s="16">
        <v>42645</v>
      </c>
      <c r="D1632" s="3"/>
      <c r="E1632" s="4"/>
      <c r="F1632" s="3">
        <v>4.4000000000000004</v>
      </c>
      <c r="G1632" s="7" t="s">
        <v>1</v>
      </c>
      <c r="H1632" s="17">
        <v>1.9199999999999998E-2</v>
      </c>
      <c r="I1632" s="4"/>
      <c r="J1632" s="4" t="s">
        <v>35</v>
      </c>
      <c r="K1632" s="4"/>
      <c r="L1632" s="4" t="str">
        <f>IF(K1632="","",IF(H1632="","",K1632/H1632))</f>
        <v/>
      </c>
      <c r="M1632" s="7"/>
      <c r="N1632" s="4"/>
      <c r="O1632" s="7"/>
      <c r="P1632" s="3"/>
      <c r="Q1632" s="4"/>
      <c r="R1632" s="3"/>
      <c r="S1632" s="4"/>
      <c r="T1632" s="8"/>
      <c r="U1632" s="8"/>
      <c r="V1632" s="4"/>
      <c r="W1632" s="4"/>
      <c r="X1632" s="4" t="str">
        <f>IF(T1632="","",IF(W1632="","",(T1632-U1632-V1632-W1632)))</f>
        <v/>
      </c>
      <c r="Y1632" s="9" t="str">
        <f>IF(U1632="","",U1632/$T1632)</f>
        <v/>
      </c>
      <c r="Z1632" s="9" t="str">
        <f>IF(V1632="","",V1632/$T1632)</f>
        <v/>
      </c>
      <c r="AA1632" s="9" t="str">
        <f>IF(W1632="","",W1632/$T1632)</f>
        <v/>
      </c>
      <c r="AB1632" s="9" t="str">
        <f>IF(X1632="","",X1632/$T1632)</f>
        <v/>
      </c>
      <c r="AC1632" s="9"/>
      <c r="AD1632" s="8"/>
      <c r="AE1632" s="10">
        <v>2016</v>
      </c>
      <c r="AF1632" s="7"/>
      <c r="AG1632" s="7">
        <v>20</v>
      </c>
      <c r="AH1632" s="12" t="s">
        <v>452</v>
      </c>
      <c r="AI1632" s="12"/>
      <c r="AJ1632" s="32">
        <f>IF(AE1632&lt;&gt;AE1631,"1",IF(C1632&gt;C1631,AJ1631+1,"1"))</f>
        <v>2</v>
      </c>
      <c r="AK1632" s="10">
        <f>IF(G1632="Top",AJ1632*1,IF(G1632="Bottom",AJ1632+10,""))</f>
        <v>12</v>
      </c>
      <c r="AL1632" s="11" t="s">
        <v>2405</v>
      </c>
      <c r="AN1632" s="10"/>
      <c r="AO1632" s="10"/>
      <c r="AP1632" s="7"/>
      <c r="AQ1632" s="10"/>
      <c r="AR1632" s="10"/>
      <c r="AS1632" s="10"/>
      <c r="AT1632" s="10"/>
      <c r="AU1632" s="10"/>
      <c r="AV1632" s="10"/>
      <c r="AW1632" s="10"/>
      <c r="AX1632" s="10"/>
      <c r="AY1632" s="10"/>
      <c r="AZ1632" s="10"/>
      <c r="BA1632" s="10"/>
      <c r="BB1632" s="10"/>
      <c r="BC1632" s="10"/>
      <c r="BD1632" s="10"/>
      <c r="BE1632" s="10"/>
    </row>
    <row r="1633" spans="1:73" s="11" customFormat="1" ht="11.25" x14ac:dyDescent="0.2">
      <c r="A1633" s="15">
        <v>58</v>
      </c>
      <c r="B1633" s="11" t="s">
        <v>452</v>
      </c>
      <c r="C1633" s="16">
        <v>42645</v>
      </c>
      <c r="D1633" s="3">
        <v>5.9</v>
      </c>
      <c r="E1633" s="38">
        <v>2.35</v>
      </c>
      <c r="F1633" s="3">
        <v>1.5</v>
      </c>
      <c r="G1633" s="7" t="s">
        <v>4</v>
      </c>
      <c r="H1633" s="17">
        <v>2.2499999999999999E-2</v>
      </c>
      <c r="I1633" s="4" t="s">
        <v>35</v>
      </c>
      <c r="J1633" s="4" t="s">
        <v>35</v>
      </c>
      <c r="K1633" s="4">
        <v>0.24</v>
      </c>
      <c r="L1633" s="4">
        <f>IF(K1633="","",IF(H1633="","",K1633/H1633))</f>
        <v>10.666666666666666</v>
      </c>
      <c r="M1633" s="7">
        <v>23</v>
      </c>
      <c r="N1633" s="4">
        <v>7.42</v>
      </c>
      <c r="O1633" s="7">
        <v>43.3</v>
      </c>
      <c r="P1633" s="3"/>
      <c r="Q1633" s="38">
        <v>2.9</v>
      </c>
      <c r="R1633" s="3"/>
      <c r="S1633" s="4">
        <v>0.15</v>
      </c>
      <c r="T1633" s="8">
        <v>2.3600000000000003</v>
      </c>
      <c r="U1633" s="8">
        <v>0</v>
      </c>
      <c r="V1633" s="4">
        <v>1.33</v>
      </c>
      <c r="W1633" s="4">
        <v>0</v>
      </c>
      <c r="X1633" s="4">
        <f>IF(T1633="","",IF(W1633="","",(T1633-U1633-V1633-W1633)))</f>
        <v>1.0300000000000002</v>
      </c>
      <c r="Y1633" s="9">
        <f>IF(U1633="","",U1633/$T1633)</f>
        <v>0</v>
      </c>
      <c r="Z1633" s="9">
        <f>IF(V1633="","",V1633/$T1633)</f>
        <v>0.56355932203389825</v>
      </c>
      <c r="AA1633" s="9">
        <f>IF(W1633="","",W1633/$T1633)</f>
        <v>0</v>
      </c>
      <c r="AB1633" s="9">
        <f>IF(X1633="","",X1633/$T1633)</f>
        <v>0.43644067796610175</v>
      </c>
      <c r="AC1633" s="9"/>
      <c r="AD1633" s="8"/>
      <c r="AE1633" s="10">
        <v>2016</v>
      </c>
      <c r="AF1633" s="7">
        <v>23</v>
      </c>
      <c r="AG1633" s="7">
        <v>20</v>
      </c>
      <c r="AH1633" s="12" t="s">
        <v>452</v>
      </c>
      <c r="AI1633" s="12"/>
      <c r="AJ1633" s="32" t="str">
        <f>IF(AE1633&lt;&gt;AE1632,"1",IF(C1633&gt;C1632,AJ1632+1,"1"))</f>
        <v>1</v>
      </c>
      <c r="AK1633" s="10">
        <f>IF(G1633="Top",AJ1633*1,IF(G1633="Bottom",AJ1633+10,""))</f>
        <v>1</v>
      </c>
      <c r="AL1633" s="11" t="s">
        <v>2406</v>
      </c>
      <c r="AN1633" s="10"/>
      <c r="AO1633" s="10"/>
      <c r="AP1633" s="7"/>
      <c r="AQ1633" s="10"/>
      <c r="AR1633" s="10"/>
      <c r="AS1633" s="10"/>
      <c r="AT1633" s="10"/>
      <c r="AU1633" s="10"/>
      <c r="AV1633" s="10"/>
      <c r="AW1633" s="10"/>
      <c r="AX1633" s="10"/>
      <c r="AY1633" s="10"/>
      <c r="AZ1633" s="10"/>
      <c r="BA1633" s="10"/>
      <c r="BB1633" s="10"/>
      <c r="BC1633" s="10"/>
      <c r="BD1633" s="10"/>
      <c r="BE1633" s="10"/>
    </row>
    <row r="1634" spans="1:73" s="11" customFormat="1" ht="11.25" hidden="1" x14ac:dyDescent="0.2">
      <c r="A1634" s="1">
        <v>58</v>
      </c>
      <c r="B1634" s="11" t="s">
        <v>452</v>
      </c>
      <c r="C1634" s="24">
        <v>42897</v>
      </c>
      <c r="D1634" s="1"/>
      <c r="E1634" s="20"/>
      <c r="F1634" s="1">
        <v>4.2</v>
      </c>
      <c r="G1634" s="7" t="s">
        <v>1</v>
      </c>
      <c r="H1634" s="5">
        <v>2.12E-2</v>
      </c>
      <c r="I1634" s="6"/>
      <c r="J1634" s="6">
        <v>6.4000000000000001E-2</v>
      </c>
      <c r="K1634" s="6"/>
      <c r="L1634" s="6" t="str">
        <f>IF(H1634="","",IF(K1634="","",K1634/H1634))</f>
        <v/>
      </c>
      <c r="M1634" s="1"/>
      <c r="N1634" s="20"/>
      <c r="O1634" s="13"/>
      <c r="P1634" s="1"/>
      <c r="Q1634" s="20"/>
      <c r="R1634" s="13"/>
      <c r="S1634" s="6" t="s">
        <v>35</v>
      </c>
      <c r="T1634" s="6"/>
      <c r="U1634" s="6"/>
      <c r="V1634" s="6"/>
      <c r="W1634" s="6"/>
      <c r="X1634" s="6" t="str">
        <f>IF(T1634="","",T1634-U1634-V1634-W1634)</f>
        <v/>
      </c>
      <c r="Y1634" s="9" t="str">
        <f>IF(U1634="","",U1634/$T1634)</f>
        <v/>
      </c>
      <c r="Z1634" s="9" t="str">
        <f>IF(V1634="","",V1634/$T1634)</f>
        <v/>
      </c>
      <c r="AA1634" s="9" t="str">
        <f>IF(W1634="","",W1634/$T1634)</f>
        <v/>
      </c>
      <c r="AB1634" s="9" t="str">
        <f>IF(X1634="","",X1634/$T1634)</f>
        <v/>
      </c>
      <c r="AC1634" s="21"/>
      <c r="AD1634" s="1"/>
      <c r="AE1634" s="1">
        <v>2017</v>
      </c>
      <c r="AF1634" s="1"/>
      <c r="AG1634" s="1">
        <v>21</v>
      </c>
      <c r="AH1634" s="12" t="s">
        <v>2702</v>
      </c>
      <c r="AI1634" s="1"/>
      <c r="AJ1634" s="32" t="str">
        <f>IF(AE1634&lt;&gt;AE1633,"1",IF(C1634&gt;C1633,AJ1633+1,"1"))</f>
        <v>1</v>
      </c>
      <c r="AK1634" s="10">
        <f>IF(G1634="Top",AJ1634*1,IF(G1634="Bottom",AJ1634+10,""))</f>
        <v>11</v>
      </c>
      <c r="AL1634" s="11" t="s">
        <v>2703</v>
      </c>
      <c r="AM1634" s="14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</row>
    <row r="1635" spans="1:73" s="11" customFormat="1" ht="11.25" x14ac:dyDescent="0.2">
      <c r="A1635" s="1">
        <v>58</v>
      </c>
      <c r="B1635" s="11" t="s">
        <v>452</v>
      </c>
      <c r="C1635" s="24">
        <v>42897</v>
      </c>
      <c r="D1635" s="1">
        <v>5.7</v>
      </c>
      <c r="E1635" s="39">
        <v>1.95</v>
      </c>
      <c r="F1635" s="1">
        <v>1.5</v>
      </c>
      <c r="G1635" s="1" t="s">
        <v>4</v>
      </c>
      <c r="H1635" s="5">
        <v>2.0899999999999998E-2</v>
      </c>
      <c r="I1635" s="6">
        <v>7.0000000000000001E-3</v>
      </c>
      <c r="J1635" s="6">
        <v>6.0000000000000001E-3</v>
      </c>
      <c r="K1635" s="6">
        <v>0.33800000000000002</v>
      </c>
      <c r="L1635" s="6">
        <f>IF(H1635="","",IF(K1635="","",K1635/H1635))</f>
        <v>16.172248803827753</v>
      </c>
      <c r="M1635" s="1">
        <v>29</v>
      </c>
      <c r="N1635" s="20">
        <v>6.89</v>
      </c>
      <c r="O1635" s="13">
        <v>64.400000000000006</v>
      </c>
      <c r="P1635" s="1"/>
      <c r="Q1635" s="39">
        <v>1.2</v>
      </c>
      <c r="R1635" s="13"/>
      <c r="S1635" s="6">
        <v>0.15</v>
      </c>
      <c r="T1635" s="6">
        <v>2.23</v>
      </c>
      <c r="U1635" s="6">
        <v>0.41</v>
      </c>
      <c r="V1635" s="6">
        <v>0.93</v>
      </c>
      <c r="W1635" s="6">
        <v>0</v>
      </c>
      <c r="X1635" s="6">
        <f>IF(T1635="","",T1635-U1635-V1635-W1635)</f>
        <v>0.89</v>
      </c>
      <c r="Y1635" s="9">
        <f>IF(U1635="","",U1635/$T1635)</f>
        <v>0.18385650224215247</v>
      </c>
      <c r="Z1635" s="9">
        <f>IF(V1635="","",V1635/$T1635)</f>
        <v>0.41704035874439466</v>
      </c>
      <c r="AA1635" s="9">
        <f>IF(W1635="","",W1635/$T1635)</f>
        <v>0</v>
      </c>
      <c r="AB1635" s="9">
        <f>IF(X1635="","",X1635/$T1635)</f>
        <v>0.3991031390134529</v>
      </c>
      <c r="AC1635" s="21"/>
      <c r="AD1635" s="1"/>
      <c r="AE1635" s="1">
        <v>2017</v>
      </c>
      <c r="AF1635" s="1">
        <v>29</v>
      </c>
      <c r="AG1635" s="1">
        <v>24</v>
      </c>
      <c r="AH1635" s="12" t="s">
        <v>2702</v>
      </c>
      <c r="AI1635" s="1"/>
      <c r="AJ1635" s="32" t="str">
        <f>IF(AE1635&lt;&gt;AE1634,"1",IF(C1635&gt;C1634,AJ1634+1,"1"))</f>
        <v>1</v>
      </c>
      <c r="AK1635" s="10">
        <f>IF(G1635="Top",AJ1635*1,IF(G1635="Bottom",AJ1635+10,""))</f>
        <v>1</v>
      </c>
      <c r="AL1635" s="11" t="s">
        <v>2704</v>
      </c>
      <c r="AM1635" s="14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</row>
    <row r="1636" spans="1:73" s="11" customFormat="1" ht="11.25" hidden="1" x14ac:dyDescent="0.2">
      <c r="A1636" s="1">
        <v>58</v>
      </c>
      <c r="B1636" s="11" t="s">
        <v>452</v>
      </c>
      <c r="C1636" s="24">
        <v>42913</v>
      </c>
      <c r="D1636" s="1"/>
      <c r="E1636" s="20"/>
      <c r="F1636" s="1">
        <v>4.3</v>
      </c>
      <c r="G1636" s="7" t="s">
        <v>1</v>
      </c>
      <c r="H1636" s="5">
        <v>1.5800000000000002E-2</v>
      </c>
      <c r="I1636" s="6"/>
      <c r="J1636" s="6">
        <v>7.6999999999999999E-2</v>
      </c>
      <c r="K1636" s="6"/>
      <c r="L1636" s="6" t="str">
        <f>IF(H1636="","",IF(K1636="","",K1636/H1636))</f>
        <v/>
      </c>
      <c r="M1636" s="1"/>
      <c r="N1636" s="20"/>
      <c r="O1636" s="13"/>
      <c r="P1636" s="1"/>
      <c r="Q1636" s="20"/>
      <c r="R1636" s="13"/>
      <c r="S1636" s="6" t="s">
        <v>35</v>
      </c>
      <c r="T1636" s="6"/>
      <c r="U1636" s="6"/>
      <c r="V1636" s="6"/>
      <c r="W1636" s="6"/>
      <c r="X1636" s="6" t="str">
        <f>IF(T1636="","",T1636-U1636-V1636-W1636)</f>
        <v/>
      </c>
      <c r="Y1636" s="9" t="str">
        <f>IF(U1636="","",U1636/$T1636)</f>
        <v/>
      </c>
      <c r="Z1636" s="9" t="str">
        <f>IF(V1636="","",V1636/$T1636)</f>
        <v/>
      </c>
      <c r="AA1636" s="9" t="str">
        <f>IF(W1636="","",W1636/$T1636)</f>
        <v/>
      </c>
      <c r="AB1636" s="9" t="str">
        <f>IF(X1636="","",X1636/$T1636)</f>
        <v/>
      </c>
      <c r="AC1636" s="21"/>
      <c r="AD1636" s="1"/>
      <c r="AE1636" s="1">
        <v>2017</v>
      </c>
      <c r="AF1636" s="1"/>
      <c r="AG1636" s="1">
        <v>25</v>
      </c>
      <c r="AH1636" s="12" t="s">
        <v>2702</v>
      </c>
      <c r="AI1636" s="1"/>
      <c r="AJ1636" s="32">
        <f>IF(AE1636&lt;&gt;AE1635,"1",IF(C1636&gt;C1635,AJ1635+1,"1"))</f>
        <v>2</v>
      </c>
      <c r="AK1636" s="10">
        <f>IF(G1636="Top",AJ1636*1,IF(G1636="Bottom",AJ1636+10,""))</f>
        <v>12</v>
      </c>
      <c r="AL1636" s="11" t="s">
        <v>3136</v>
      </c>
      <c r="AM1636" s="14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</row>
    <row r="1637" spans="1:73" s="11" customFormat="1" ht="11.25" x14ac:dyDescent="0.2">
      <c r="A1637" s="1">
        <v>58</v>
      </c>
      <c r="B1637" s="11" t="s">
        <v>452</v>
      </c>
      <c r="C1637" s="24">
        <v>42913</v>
      </c>
      <c r="D1637" s="1">
        <v>5.8</v>
      </c>
      <c r="E1637" s="39">
        <v>1.85</v>
      </c>
      <c r="F1637" s="1">
        <v>1.5</v>
      </c>
      <c r="G1637" s="1" t="s">
        <v>4</v>
      </c>
      <c r="H1637" s="5">
        <v>2.2699999999999998E-2</v>
      </c>
      <c r="I1637" s="6">
        <v>0.17699999999999999</v>
      </c>
      <c r="J1637" s="6">
        <v>6.0999999999999999E-2</v>
      </c>
      <c r="K1637" s="6">
        <v>0.67300000000000004</v>
      </c>
      <c r="L1637" s="6">
        <f>IF(H1637="","",IF(K1637="","",K1637/H1637))</f>
        <v>29.647577092511018</v>
      </c>
      <c r="M1637" s="1">
        <v>43</v>
      </c>
      <c r="N1637" s="20">
        <v>6.4</v>
      </c>
      <c r="O1637" s="13">
        <v>54.3</v>
      </c>
      <c r="P1637" s="1"/>
      <c r="Q1637" s="39">
        <v>3</v>
      </c>
      <c r="R1637" s="13"/>
      <c r="S1637" s="6">
        <v>0.15</v>
      </c>
      <c r="T1637" s="6">
        <v>2.89</v>
      </c>
      <c r="U1637" s="6">
        <v>1.35</v>
      </c>
      <c r="V1637" s="6">
        <v>0.91</v>
      </c>
      <c r="W1637" s="6">
        <v>0</v>
      </c>
      <c r="X1637" s="6">
        <f>IF(T1637="","",T1637-U1637-V1637-W1637)</f>
        <v>0.63</v>
      </c>
      <c r="Y1637" s="9">
        <f>IF(U1637="","",U1637/$T1637)</f>
        <v>0.4671280276816609</v>
      </c>
      <c r="Z1637" s="9">
        <f>IF(V1637="","",V1637/$T1637)</f>
        <v>0.31487889273356401</v>
      </c>
      <c r="AA1637" s="9">
        <f>IF(W1637="","",W1637/$T1637)</f>
        <v>0</v>
      </c>
      <c r="AB1637" s="9">
        <f>IF(X1637="","",X1637/$T1637)</f>
        <v>0.21799307958477507</v>
      </c>
      <c r="AC1637" s="21"/>
      <c r="AD1637" s="1"/>
      <c r="AE1637" s="1">
        <v>2017</v>
      </c>
      <c r="AF1637" s="1">
        <v>24</v>
      </c>
      <c r="AG1637" s="1">
        <v>25</v>
      </c>
      <c r="AH1637" s="12" t="s">
        <v>2702</v>
      </c>
      <c r="AI1637" s="1"/>
      <c r="AJ1637" s="32" t="str">
        <f>IF(AE1637&lt;&gt;AE1636,"1",IF(C1637&gt;C1636,AJ1636+1,"1"))</f>
        <v>1</v>
      </c>
      <c r="AK1637" s="10">
        <f>IF(G1637="Top",AJ1637*1,IF(G1637="Bottom",AJ1637+10,""))</f>
        <v>1</v>
      </c>
      <c r="AL1637" s="11" t="s">
        <v>3137</v>
      </c>
      <c r="AM1637" s="14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</row>
    <row r="1638" spans="1:73" s="11" customFormat="1" ht="11.25" hidden="1" x14ac:dyDescent="0.2">
      <c r="A1638" s="1">
        <v>58</v>
      </c>
      <c r="B1638" s="11" t="s">
        <v>452</v>
      </c>
      <c r="C1638" s="24">
        <v>42925</v>
      </c>
      <c r="D1638" s="1"/>
      <c r="E1638" s="20"/>
      <c r="F1638" s="1">
        <v>4</v>
      </c>
      <c r="G1638" s="7" t="s">
        <v>1</v>
      </c>
      <c r="H1638" s="5">
        <v>1.83E-2</v>
      </c>
      <c r="I1638" s="6"/>
      <c r="J1638" s="6">
        <v>2.4E-2</v>
      </c>
      <c r="K1638" s="6"/>
      <c r="L1638" s="6" t="str">
        <f>IF(H1638="","",IF(K1638="","",K1638/H1638))</f>
        <v/>
      </c>
      <c r="M1638" s="1"/>
      <c r="N1638" s="20"/>
      <c r="O1638" s="13"/>
      <c r="P1638" s="1"/>
      <c r="Q1638" s="20"/>
      <c r="R1638" s="13"/>
      <c r="S1638" s="6" t="s">
        <v>35</v>
      </c>
      <c r="T1638" s="6"/>
      <c r="U1638" s="6"/>
      <c r="V1638" s="6"/>
      <c r="W1638" s="6"/>
      <c r="X1638" s="6" t="str">
        <f>IF(T1638="","",T1638-U1638-V1638-W1638)</f>
        <v/>
      </c>
      <c r="Y1638" s="9" t="str">
        <f>IF(U1638="","",U1638/$T1638)</f>
        <v/>
      </c>
      <c r="Z1638" s="9" t="str">
        <f>IF(V1638="","",V1638/$T1638)</f>
        <v/>
      </c>
      <c r="AA1638" s="9" t="str">
        <f>IF(W1638="","",W1638/$T1638)</f>
        <v/>
      </c>
      <c r="AB1638" s="9" t="str">
        <f>IF(X1638="","",X1638/$T1638)</f>
        <v/>
      </c>
      <c r="AC1638" s="21"/>
      <c r="AD1638" s="1"/>
      <c r="AE1638" s="1">
        <v>2017</v>
      </c>
      <c r="AF1638" s="1"/>
      <c r="AG1638" s="1">
        <v>26</v>
      </c>
      <c r="AH1638" s="12" t="s">
        <v>2702</v>
      </c>
      <c r="AI1638" s="1"/>
      <c r="AJ1638" s="32">
        <f>IF(AE1638&lt;&gt;AE1637,"1",IF(C1638&gt;C1637,AJ1637+1,"1"))</f>
        <v>2</v>
      </c>
      <c r="AK1638" s="10">
        <f>IF(G1638="Top",AJ1638*1,IF(G1638="Bottom",AJ1638+10,""))</f>
        <v>12</v>
      </c>
      <c r="AL1638" s="11" t="s">
        <v>3414</v>
      </c>
      <c r="AM1638" s="14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</row>
    <row r="1639" spans="1:73" s="11" customFormat="1" ht="11.25" x14ac:dyDescent="0.2">
      <c r="A1639" s="1">
        <v>58</v>
      </c>
      <c r="B1639" s="11" t="s">
        <v>452</v>
      </c>
      <c r="C1639" s="24">
        <v>42925</v>
      </c>
      <c r="D1639" s="1">
        <v>5.5</v>
      </c>
      <c r="E1639" s="39">
        <v>2.15</v>
      </c>
      <c r="F1639" s="1">
        <v>1.5</v>
      </c>
      <c r="G1639" s="1" t="s">
        <v>4</v>
      </c>
      <c r="H1639" s="5">
        <v>2.06E-2</v>
      </c>
      <c r="I1639" s="6">
        <v>0.02</v>
      </c>
      <c r="J1639" s="6">
        <v>0.115</v>
      </c>
      <c r="K1639" s="6">
        <v>0.56899999999999995</v>
      </c>
      <c r="L1639" s="6">
        <f>IF(H1639="","",IF(K1639="","",K1639/H1639))</f>
        <v>27.621359223300967</v>
      </c>
      <c r="M1639" s="1">
        <v>20</v>
      </c>
      <c r="N1639" s="20">
        <v>7.76</v>
      </c>
      <c r="O1639" s="13">
        <v>60.7</v>
      </c>
      <c r="P1639" s="1"/>
      <c r="Q1639" s="39">
        <v>1.7</v>
      </c>
      <c r="R1639" s="13">
        <v>18.899999999999999</v>
      </c>
      <c r="S1639" s="6">
        <v>0.15</v>
      </c>
      <c r="T1639" s="6">
        <v>2.5299999999999998</v>
      </c>
      <c r="U1639" s="6">
        <v>0.97</v>
      </c>
      <c r="V1639" s="6">
        <v>0.86</v>
      </c>
      <c r="W1639" s="6">
        <v>0</v>
      </c>
      <c r="X1639" s="6">
        <f>IF(T1639="","",T1639-U1639-V1639-W1639)</f>
        <v>0.69999999999999984</v>
      </c>
      <c r="Y1639" s="9">
        <f>IF(U1639="","",U1639/$T1639)</f>
        <v>0.38339920948616601</v>
      </c>
      <c r="Z1639" s="9">
        <f>IF(V1639="","",V1639/$T1639)</f>
        <v>0.33992094861660083</v>
      </c>
      <c r="AA1639" s="9">
        <f>IF(W1639="","",W1639/$T1639)</f>
        <v>0</v>
      </c>
      <c r="AB1639" s="9">
        <f>IF(X1639="","",X1639/$T1639)</f>
        <v>0.27667984189723316</v>
      </c>
      <c r="AC1639" s="21"/>
      <c r="AD1639" s="1"/>
      <c r="AE1639" s="1">
        <v>2017</v>
      </c>
      <c r="AF1639" s="1">
        <v>29</v>
      </c>
      <c r="AG1639" s="1">
        <v>26</v>
      </c>
      <c r="AH1639" s="12" t="s">
        <v>2702</v>
      </c>
      <c r="AI1639" s="1"/>
      <c r="AJ1639" s="32" t="str">
        <f>IF(AE1639&lt;&gt;AE1638,"1",IF(C1639&gt;C1638,AJ1638+1,"1"))</f>
        <v>1</v>
      </c>
      <c r="AK1639" s="10">
        <f>IF(G1639="Top",AJ1639*1,IF(G1639="Bottom",AJ1639+10,""))</f>
        <v>1</v>
      </c>
      <c r="AL1639" s="11" t="s">
        <v>3415</v>
      </c>
      <c r="AM1639" s="14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</row>
    <row r="1640" spans="1:73" s="11" customFormat="1" ht="11.25" hidden="1" x14ac:dyDescent="0.2">
      <c r="A1640" s="1">
        <v>58</v>
      </c>
      <c r="B1640" s="11" t="s">
        <v>452</v>
      </c>
      <c r="C1640" s="24">
        <v>42938</v>
      </c>
      <c r="D1640" s="1"/>
      <c r="E1640" s="20"/>
      <c r="F1640" s="1">
        <v>4</v>
      </c>
      <c r="G1640" s="7" t="s">
        <v>1</v>
      </c>
      <c r="H1640" s="5">
        <v>2.3699999999999999E-2</v>
      </c>
      <c r="I1640" s="6"/>
      <c r="J1640" s="6">
        <v>4.4999999999999998E-2</v>
      </c>
      <c r="K1640" s="6"/>
      <c r="L1640" s="6" t="str">
        <f>IF(H1640="","",IF(K1640="","",K1640/H1640))</f>
        <v/>
      </c>
      <c r="M1640" s="1"/>
      <c r="N1640" s="20"/>
      <c r="O1640" s="13"/>
      <c r="P1640" s="1"/>
      <c r="Q1640" s="20"/>
      <c r="R1640" s="13"/>
      <c r="S1640" s="6" t="s">
        <v>35</v>
      </c>
      <c r="T1640" s="6"/>
      <c r="U1640" s="6"/>
      <c r="V1640" s="6"/>
      <c r="W1640" s="6"/>
      <c r="X1640" s="6" t="str">
        <f>IF(T1640="","",T1640-U1640-V1640-W1640)</f>
        <v/>
      </c>
      <c r="Y1640" s="9" t="str">
        <f>IF(U1640="","",U1640/$T1640)</f>
        <v/>
      </c>
      <c r="Z1640" s="9" t="str">
        <f>IF(V1640="","",V1640/$T1640)</f>
        <v/>
      </c>
      <c r="AA1640" s="9" t="str">
        <f>IF(W1640="","",W1640/$T1640)</f>
        <v/>
      </c>
      <c r="AB1640" s="9" t="str">
        <f>IF(X1640="","",X1640/$T1640)</f>
        <v/>
      </c>
      <c r="AC1640" s="21"/>
      <c r="AD1640" s="1"/>
      <c r="AE1640" s="1">
        <v>2017</v>
      </c>
      <c r="AF1640" s="1"/>
      <c r="AG1640" s="1">
        <v>27</v>
      </c>
      <c r="AH1640" s="12" t="s">
        <v>2702</v>
      </c>
      <c r="AI1640" s="1"/>
      <c r="AJ1640" s="32">
        <f>IF(AE1640&lt;&gt;AE1639,"1",IF(C1640&gt;C1639,AJ1639+1,"1"))</f>
        <v>2</v>
      </c>
      <c r="AK1640" s="10">
        <f>IF(G1640="Top",AJ1640*1,IF(G1640="Bottom",AJ1640+10,""))</f>
        <v>12</v>
      </c>
      <c r="AL1640" s="11" t="s">
        <v>3751</v>
      </c>
      <c r="AM1640" s="14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</row>
    <row r="1641" spans="1:73" s="11" customFormat="1" ht="11.25" x14ac:dyDescent="0.2">
      <c r="A1641" s="1">
        <v>58</v>
      </c>
      <c r="B1641" s="11" t="s">
        <v>452</v>
      </c>
      <c r="C1641" s="24">
        <v>42938</v>
      </c>
      <c r="D1641" s="1">
        <v>5.5</v>
      </c>
      <c r="E1641" s="39">
        <v>2.0499999999999998</v>
      </c>
      <c r="F1641" s="1">
        <v>1.5</v>
      </c>
      <c r="G1641" s="1" t="s">
        <v>4</v>
      </c>
      <c r="H1641" s="5">
        <v>1.66E-2</v>
      </c>
      <c r="I1641" s="6">
        <v>4.2000000000000003E-2</v>
      </c>
      <c r="J1641" s="6">
        <v>4.1000000000000002E-2</v>
      </c>
      <c r="K1641" s="6">
        <v>0.42699999999999999</v>
      </c>
      <c r="L1641" s="6">
        <f>IF(H1641="","",IF(K1641="","",K1641/H1641))</f>
        <v>25.722891566265059</v>
      </c>
      <c r="M1641" s="1">
        <v>30</v>
      </c>
      <c r="N1641" s="20">
        <v>7.77</v>
      </c>
      <c r="O1641" s="13">
        <v>65.2</v>
      </c>
      <c r="P1641" s="1"/>
      <c r="Q1641" s="39">
        <v>1.3</v>
      </c>
      <c r="R1641" s="13"/>
      <c r="S1641" s="6">
        <v>0.15</v>
      </c>
      <c r="T1641" s="6">
        <v>1.5</v>
      </c>
      <c r="U1641" s="6">
        <v>0.63</v>
      </c>
      <c r="V1641" s="6">
        <v>0.41</v>
      </c>
      <c r="W1641" s="6">
        <v>0</v>
      </c>
      <c r="X1641" s="6">
        <f>IF(T1641="","",T1641-U1641-V1641-W1641)</f>
        <v>0.46</v>
      </c>
      <c r="Y1641" s="9">
        <f>IF(U1641="","",U1641/$T1641)</f>
        <v>0.42</v>
      </c>
      <c r="Z1641" s="9">
        <f>IF(V1641="","",V1641/$T1641)</f>
        <v>0.27333333333333332</v>
      </c>
      <c r="AA1641" s="9">
        <f>IF(W1641="","",W1641/$T1641)</f>
        <v>0</v>
      </c>
      <c r="AB1641" s="9">
        <f>IF(X1641="","",X1641/$T1641)</f>
        <v>0.3066666666666667</v>
      </c>
      <c r="AC1641" s="21"/>
      <c r="AD1641" s="1"/>
      <c r="AE1641" s="1">
        <v>2017</v>
      </c>
      <c r="AF1641" s="1">
        <v>32</v>
      </c>
      <c r="AG1641" s="1">
        <v>29</v>
      </c>
      <c r="AH1641" s="12" t="s">
        <v>2702</v>
      </c>
      <c r="AI1641" s="1"/>
      <c r="AJ1641" s="32" t="str">
        <f>IF(AE1641&lt;&gt;AE1640,"1",IF(C1641&gt;C1640,AJ1640+1,"1"))</f>
        <v>1</v>
      </c>
      <c r="AK1641" s="10">
        <f>IF(G1641="Top",AJ1641*1,IF(G1641="Bottom",AJ1641+10,""))</f>
        <v>1</v>
      </c>
      <c r="AL1641" s="11" t="s">
        <v>3752</v>
      </c>
      <c r="AM1641" s="14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</row>
    <row r="1642" spans="1:73" s="11" customFormat="1" ht="11.25" hidden="1" x14ac:dyDescent="0.2">
      <c r="A1642" s="1">
        <v>58</v>
      </c>
      <c r="B1642" s="11" t="s">
        <v>452</v>
      </c>
      <c r="C1642" s="24">
        <v>42953</v>
      </c>
      <c r="D1642" s="1"/>
      <c r="E1642" s="20"/>
      <c r="F1642" s="1">
        <v>4.5</v>
      </c>
      <c r="G1642" s="7" t="s">
        <v>1</v>
      </c>
      <c r="H1642" s="5">
        <v>1.9199999999999998E-2</v>
      </c>
      <c r="I1642" s="6"/>
      <c r="J1642" s="6">
        <v>5.8000000000000003E-2</v>
      </c>
      <c r="K1642" s="6"/>
      <c r="L1642" s="6" t="str">
        <f>IF(H1642="","",IF(K1642="","",K1642/H1642))</f>
        <v/>
      </c>
      <c r="M1642" s="1"/>
      <c r="N1642" s="20"/>
      <c r="O1642" s="13"/>
      <c r="P1642" s="1"/>
      <c r="Q1642" s="20"/>
      <c r="R1642" s="13"/>
      <c r="S1642" s="6" t="s">
        <v>35</v>
      </c>
      <c r="T1642" s="6"/>
      <c r="U1642" s="6"/>
      <c r="V1642" s="6"/>
      <c r="W1642" s="6"/>
      <c r="X1642" s="6" t="str">
        <f>IF(T1642="","",T1642-U1642-V1642-W1642)</f>
        <v/>
      </c>
      <c r="Y1642" s="9" t="str">
        <f>IF(U1642="","",U1642/$T1642)</f>
        <v/>
      </c>
      <c r="Z1642" s="9" t="str">
        <f>IF(V1642="","",V1642/$T1642)</f>
        <v/>
      </c>
      <c r="AA1642" s="9" t="str">
        <f>IF(W1642="","",W1642/$T1642)</f>
        <v/>
      </c>
      <c r="AB1642" s="9" t="str">
        <f>IF(X1642="","",X1642/$T1642)</f>
        <v/>
      </c>
      <c r="AC1642" s="21"/>
      <c r="AD1642" s="1"/>
      <c r="AE1642" s="1">
        <v>2017</v>
      </c>
      <c r="AF1642" s="1"/>
      <c r="AG1642" s="1">
        <v>26</v>
      </c>
      <c r="AH1642" s="12" t="s">
        <v>2702</v>
      </c>
      <c r="AI1642" s="1"/>
      <c r="AJ1642" s="32">
        <f>IF(AE1642&lt;&gt;AE1641,"1",IF(C1642&gt;C1641,AJ1641+1,"1"))</f>
        <v>2</v>
      </c>
      <c r="AK1642" s="10">
        <f>IF(G1642="Top",AJ1642*1,IF(G1642="Bottom",AJ1642+10,""))</f>
        <v>12</v>
      </c>
      <c r="AL1642" s="11" t="s">
        <v>4203</v>
      </c>
      <c r="AM1642" s="14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</row>
    <row r="1643" spans="1:73" s="11" customFormat="1" ht="11.25" x14ac:dyDescent="0.2">
      <c r="A1643" s="1">
        <v>58</v>
      </c>
      <c r="B1643" s="11" t="s">
        <v>452</v>
      </c>
      <c r="C1643" s="24">
        <v>42953</v>
      </c>
      <c r="D1643" s="1">
        <v>6</v>
      </c>
      <c r="E1643" s="39">
        <v>2.2000000000000002</v>
      </c>
      <c r="F1643" s="1">
        <v>1.5</v>
      </c>
      <c r="G1643" s="1" t="s">
        <v>4</v>
      </c>
      <c r="H1643" s="5">
        <v>1.9600000000000003E-2</v>
      </c>
      <c r="I1643" s="6">
        <v>7.0000000000000001E-3</v>
      </c>
      <c r="J1643" s="6">
        <v>4.2000000000000003E-2</v>
      </c>
      <c r="K1643" s="6">
        <v>0.42099999999999999</v>
      </c>
      <c r="L1643" s="6">
        <f>IF(H1643="","",IF(K1643="","",K1643/H1643))</f>
        <v>21.479591836734691</v>
      </c>
      <c r="M1643" s="1">
        <v>25</v>
      </c>
      <c r="N1643" s="20">
        <v>6.76</v>
      </c>
      <c r="O1643" s="13">
        <v>63.1</v>
      </c>
      <c r="P1643" s="1"/>
      <c r="Q1643" s="39">
        <v>10.1</v>
      </c>
      <c r="R1643" s="13"/>
      <c r="S1643" s="6">
        <v>0.15</v>
      </c>
      <c r="T1643" s="6">
        <v>2.14</v>
      </c>
      <c r="U1643" s="6">
        <v>0.9</v>
      </c>
      <c r="V1643" s="6">
        <v>0.64</v>
      </c>
      <c r="W1643" s="6">
        <v>0.11</v>
      </c>
      <c r="X1643" s="6">
        <f>IF(T1643="","",T1643-U1643-V1643-W1643)</f>
        <v>0.49000000000000021</v>
      </c>
      <c r="Y1643" s="9">
        <f>IF(U1643="","",U1643/$T1643)</f>
        <v>0.42056074766355139</v>
      </c>
      <c r="Z1643" s="9">
        <f>IF(V1643="","",V1643/$T1643)</f>
        <v>0.29906542056074764</v>
      </c>
      <c r="AA1643" s="9">
        <f>IF(W1643="","",W1643/$T1643)</f>
        <v>5.1401869158878503E-2</v>
      </c>
      <c r="AB1643" s="9">
        <f>IF(X1643="","",X1643/$T1643)</f>
        <v>0.22897196261682251</v>
      </c>
      <c r="AC1643" s="21"/>
      <c r="AD1643" s="1"/>
      <c r="AE1643" s="1">
        <v>2017</v>
      </c>
      <c r="AF1643" s="1">
        <v>30</v>
      </c>
      <c r="AG1643" s="1">
        <v>25</v>
      </c>
      <c r="AH1643" s="12" t="s">
        <v>2702</v>
      </c>
      <c r="AI1643" s="1"/>
      <c r="AJ1643" s="32" t="str">
        <f>IF(AE1643&lt;&gt;AE1642,"1",IF(C1643&gt;C1642,AJ1642+1,"1"))</f>
        <v>1</v>
      </c>
      <c r="AK1643" s="10">
        <f>IF(G1643="Top",AJ1643*1,IF(G1643="Bottom",AJ1643+10,""))</f>
        <v>1</v>
      </c>
      <c r="AL1643" s="11" t="s">
        <v>4204</v>
      </c>
      <c r="AM1643" s="14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</row>
    <row r="1644" spans="1:73" s="11" customFormat="1" ht="11.25" hidden="1" x14ac:dyDescent="0.2">
      <c r="A1644" s="1">
        <v>58</v>
      </c>
      <c r="B1644" s="11" t="s">
        <v>452</v>
      </c>
      <c r="C1644" s="24">
        <v>42966</v>
      </c>
      <c r="D1644" s="1"/>
      <c r="E1644" s="20"/>
      <c r="F1644" s="1">
        <v>4.5</v>
      </c>
      <c r="G1644" s="7" t="s">
        <v>1</v>
      </c>
      <c r="H1644" s="5">
        <v>4.2299999999999997E-2</v>
      </c>
      <c r="I1644" s="6"/>
      <c r="J1644" s="6">
        <v>0.03</v>
      </c>
      <c r="K1644" s="6"/>
      <c r="L1644" s="6" t="str">
        <f>IF(H1644="","",IF(K1644="","",K1644/H1644))</f>
        <v/>
      </c>
      <c r="M1644" s="1"/>
      <c r="N1644" s="20"/>
      <c r="O1644" s="13"/>
      <c r="P1644" s="1"/>
      <c r="Q1644" s="20"/>
      <c r="R1644" s="13"/>
      <c r="S1644" s="6" t="s">
        <v>35</v>
      </c>
      <c r="T1644" s="6"/>
      <c r="U1644" s="6"/>
      <c r="V1644" s="6"/>
      <c r="W1644" s="6"/>
      <c r="X1644" s="6" t="str">
        <f>IF(T1644="","",T1644-U1644-V1644-W1644)</f>
        <v/>
      </c>
      <c r="Y1644" s="9" t="str">
        <f>IF(U1644="","",U1644/$T1644)</f>
        <v/>
      </c>
      <c r="Z1644" s="9" t="str">
        <f>IF(V1644="","",V1644/$T1644)</f>
        <v/>
      </c>
      <c r="AA1644" s="9" t="str">
        <f>IF(W1644="","",W1644/$T1644)</f>
        <v/>
      </c>
      <c r="AB1644" s="9" t="str">
        <f>IF(X1644="","",X1644/$T1644)</f>
        <v/>
      </c>
      <c r="AC1644" s="21"/>
      <c r="AD1644" s="1"/>
      <c r="AE1644" s="1">
        <v>2017</v>
      </c>
      <c r="AF1644" s="1"/>
      <c r="AG1644" s="1">
        <v>24</v>
      </c>
      <c r="AH1644" s="12" t="s">
        <v>2702</v>
      </c>
      <c r="AI1644" s="1"/>
      <c r="AJ1644" s="32">
        <f>IF(AE1644&lt;&gt;AE1643,"1",IF(C1644&gt;C1643,AJ1643+1,"1"))</f>
        <v>2</v>
      </c>
      <c r="AK1644" s="10">
        <f>IF(G1644="Top",AJ1644*1,IF(G1644="Bottom",AJ1644+10,""))</f>
        <v>12</v>
      </c>
      <c r="AL1644" s="11" t="s">
        <v>4553</v>
      </c>
      <c r="AM1644" s="14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</row>
    <row r="1645" spans="1:73" s="11" customFormat="1" ht="11.25" x14ac:dyDescent="0.2">
      <c r="A1645" s="1">
        <v>58</v>
      </c>
      <c r="B1645" s="11" t="s">
        <v>452</v>
      </c>
      <c r="C1645" s="24">
        <v>42966</v>
      </c>
      <c r="D1645" s="1">
        <v>6</v>
      </c>
      <c r="E1645" s="39">
        <v>2.25</v>
      </c>
      <c r="F1645" s="1">
        <v>1.5</v>
      </c>
      <c r="G1645" s="1" t="s">
        <v>4</v>
      </c>
      <c r="H1645" s="5">
        <v>2.3399999999999997E-2</v>
      </c>
      <c r="I1645" s="6">
        <v>1.6E-2</v>
      </c>
      <c r="J1645" s="6">
        <v>3.6999999999999998E-2</v>
      </c>
      <c r="K1645" s="6">
        <v>0.42899999999999999</v>
      </c>
      <c r="L1645" s="6">
        <f>IF(H1645="","",IF(K1645="","",K1645/H1645))</f>
        <v>18.333333333333336</v>
      </c>
      <c r="M1645" s="1">
        <v>40</v>
      </c>
      <c r="N1645" s="20">
        <v>7.45</v>
      </c>
      <c r="O1645" s="13">
        <v>25.2</v>
      </c>
      <c r="P1645" s="1"/>
      <c r="Q1645" s="39">
        <v>5.8</v>
      </c>
      <c r="R1645" s="13"/>
      <c r="S1645" s="6">
        <v>0.15</v>
      </c>
      <c r="T1645" s="6" t="s">
        <v>104</v>
      </c>
      <c r="U1645" s="6" t="s">
        <v>104</v>
      </c>
      <c r="V1645" s="6" t="s">
        <v>104</v>
      </c>
      <c r="W1645" s="6" t="s">
        <v>104</v>
      </c>
      <c r="X1645" s="6" t="e">
        <f>IF(T1645="","",T1645-U1645-V1645-W1645)</f>
        <v>#VALUE!</v>
      </c>
      <c r="Y1645" s="9" t="e">
        <f>IF(U1645="","",U1645/$T1645)</f>
        <v>#VALUE!</v>
      </c>
      <c r="Z1645" s="9" t="e">
        <f>IF(V1645="","",V1645/$T1645)</f>
        <v>#VALUE!</v>
      </c>
      <c r="AA1645" s="9" t="e">
        <f>IF(W1645="","",W1645/$T1645)</f>
        <v>#VALUE!</v>
      </c>
      <c r="AB1645" s="9" t="e">
        <f>IF(X1645="","",X1645/$T1645)</f>
        <v>#VALUE!</v>
      </c>
      <c r="AC1645" s="21"/>
      <c r="AD1645" s="1"/>
      <c r="AE1645" s="1">
        <v>2017</v>
      </c>
      <c r="AF1645" s="1">
        <v>29</v>
      </c>
      <c r="AG1645" s="1">
        <v>27</v>
      </c>
      <c r="AH1645" s="12" t="s">
        <v>2702</v>
      </c>
      <c r="AI1645" s="1"/>
      <c r="AJ1645" s="32" t="str">
        <f>IF(AE1645&lt;&gt;AE1644,"1",IF(C1645&gt;C1644,AJ1644+1,"1"))</f>
        <v>1</v>
      </c>
      <c r="AK1645" s="10">
        <f>IF(G1645="Top",AJ1645*1,IF(G1645="Bottom",AJ1645+10,""))</f>
        <v>1</v>
      </c>
      <c r="AL1645" s="11" t="s">
        <v>4554</v>
      </c>
      <c r="AM1645" s="14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</row>
    <row r="1646" spans="1:73" s="11" customFormat="1" ht="11.25" hidden="1" x14ac:dyDescent="0.2">
      <c r="A1646" s="1">
        <v>58</v>
      </c>
      <c r="B1646" s="11" t="s">
        <v>452</v>
      </c>
      <c r="C1646" s="24">
        <v>42982</v>
      </c>
      <c r="D1646" s="1"/>
      <c r="E1646" s="20"/>
      <c r="F1646" s="1">
        <v>4.3</v>
      </c>
      <c r="G1646" s="7" t="s">
        <v>1</v>
      </c>
      <c r="H1646" s="5">
        <v>2.06E-2</v>
      </c>
      <c r="I1646" s="6"/>
      <c r="J1646" s="6">
        <v>2.7E-2</v>
      </c>
      <c r="K1646" s="6"/>
      <c r="L1646" s="6" t="str">
        <f>IF(H1646="","",IF(K1646="","",K1646/H1646))</f>
        <v/>
      </c>
      <c r="M1646" s="1"/>
      <c r="N1646" s="20"/>
      <c r="O1646" s="13"/>
      <c r="P1646" s="1"/>
      <c r="Q1646" s="20"/>
      <c r="R1646" s="13"/>
      <c r="S1646" s="6" t="s">
        <v>35</v>
      </c>
      <c r="T1646" s="6"/>
      <c r="U1646" s="6"/>
      <c r="V1646" s="6"/>
      <c r="W1646" s="6"/>
      <c r="X1646" s="6" t="str">
        <f>IF(T1646="","",T1646-U1646-V1646-W1646)</f>
        <v/>
      </c>
      <c r="Y1646" s="9" t="str">
        <f>IF(U1646="","",U1646/$T1646)</f>
        <v/>
      </c>
      <c r="Z1646" s="9" t="str">
        <f>IF(V1646="","",V1646/$T1646)</f>
        <v/>
      </c>
      <c r="AA1646" s="9" t="str">
        <f>IF(W1646="","",W1646/$T1646)</f>
        <v/>
      </c>
      <c r="AB1646" s="9" t="str">
        <f>IF(X1646="","",X1646/$T1646)</f>
        <v/>
      </c>
      <c r="AC1646" s="21"/>
      <c r="AD1646" s="1"/>
      <c r="AE1646" s="1">
        <v>2017</v>
      </c>
      <c r="AF1646" s="1"/>
      <c r="AG1646" s="1">
        <v>22</v>
      </c>
      <c r="AH1646" s="12" t="s">
        <v>2702</v>
      </c>
      <c r="AI1646" s="1"/>
      <c r="AJ1646" s="32">
        <f>IF(AE1646&lt;&gt;AE1645,"1",IF(C1646&gt;C1645,AJ1645+1,"1"))</f>
        <v>2</v>
      </c>
      <c r="AK1646" s="10">
        <f>IF(G1646="Top",AJ1646*1,IF(G1646="Bottom",AJ1646+10,""))</f>
        <v>12</v>
      </c>
      <c r="AL1646" s="11" t="s">
        <v>5006</v>
      </c>
      <c r="AM1646" s="14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</row>
    <row r="1647" spans="1:73" s="11" customFormat="1" ht="11.25" x14ac:dyDescent="0.2">
      <c r="A1647" s="1">
        <v>58</v>
      </c>
      <c r="B1647" s="11" t="s">
        <v>452</v>
      </c>
      <c r="C1647" s="24">
        <v>42982</v>
      </c>
      <c r="D1647" s="1">
        <v>5.8</v>
      </c>
      <c r="E1647" s="39">
        <v>2</v>
      </c>
      <c r="F1647" s="1">
        <v>1.5</v>
      </c>
      <c r="G1647" s="1" t="s">
        <v>4</v>
      </c>
      <c r="H1647" s="5">
        <v>2.12E-2</v>
      </c>
      <c r="I1647" s="6">
        <v>2.3E-2</v>
      </c>
      <c r="J1647" s="6">
        <v>1.7999999999999999E-2</v>
      </c>
      <c r="K1647" s="6">
        <v>0.26800000000000002</v>
      </c>
      <c r="L1647" s="6">
        <f>IF(H1647="","",IF(K1647="","",K1647/H1647))</f>
        <v>12.641509433962264</v>
      </c>
      <c r="M1647" s="1">
        <v>35</v>
      </c>
      <c r="N1647" s="20">
        <v>6.45</v>
      </c>
      <c r="O1647" s="13">
        <v>56.2</v>
      </c>
      <c r="P1647" s="1"/>
      <c r="Q1647" s="39">
        <v>9.9</v>
      </c>
      <c r="R1647" s="13">
        <v>13.6</v>
      </c>
      <c r="S1647" s="6">
        <v>0.15</v>
      </c>
      <c r="T1647" s="6">
        <v>4.76</v>
      </c>
      <c r="U1647" s="6">
        <v>1.78</v>
      </c>
      <c r="V1647" s="6">
        <v>2.06</v>
      </c>
      <c r="W1647" s="6">
        <v>0</v>
      </c>
      <c r="X1647" s="6">
        <f>IF(T1647="","",T1647-U1647-V1647-W1647)</f>
        <v>0.91999999999999948</v>
      </c>
      <c r="Y1647" s="9">
        <f>IF(U1647="","",U1647/$T1647)</f>
        <v>0.37394957983193278</v>
      </c>
      <c r="Z1647" s="9">
        <f>IF(V1647="","",V1647/$T1647)</f>
        <v>0.4327731092436975</v>
      </c>
      <c r="AA1647" s="9">
        <f>IF(W1647="","",W1647/$T1647)</f>
        <v>0</v>
      </c>
      <c r="AB1647" s="9">
        <f>IF(X1647="","",X1647/$T1647)</f>
        <v>0.19327731092436964</v>
      </c>
      <c r="AC1647" s="21"/>
      <c r="AD1647" s="1"/>
      <c r="AE1647" s="1">
        <v>2017</v>
      </c>
      <c r="AF1647" s="1">
        <v>28</v>
      </c>
      <c r="AG1647" s="1">
        <v>22</v>
      </c>
      <c r="AH1647" s="12" t="s">
        <v>2702</v>
      </c>
      <c r="AI1647" s="1"/>
      <c r="AJ1647" s="32" t="str">
        <f>IF(AE1647&lt;&gt;AE1646,"1",IF(C1647&gt;C1646,AJ1646+1,"1"))</f>
        <v>1</v>
      </c>
      <c r="AK1647" s="10">
        <f>IF(G1647="Top",AJ1647*1,IF(G1647="Bottom",AJ1647+10,""))</f>
        <v>1</v>
      </c>
      <c r="AL1647" s="11" t="s">
        <v>5007</v>
      </c>
      <c r="AM1647" s="14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</row>
    <row r="1648" spans="1:73" s="11" customFormat="1" ht="11.25" hidden="1" x14ac:dyDescent="0.2">
      <c r="A1648" s="1">
        <v>58</v>
      </c>
      <c r="B1648" s="11" t="s">
        <v>452</v>
      </c>
      <c r="C1648" s="24">
        <v>42996</v>
      </c>
      <c r="D1648" s="1"/>
      <c r="E1648" s="20"/>
      <c r="F1648" s="1">
        <v>4.3</v>
      </c>
      <c r="G1648" s="7" t="s">
        <v>1</v>
      </c>
      <c r="H1648" s="5">
        <v>2.4399999999999998E-2</v>
      </c>
      <c r="I1648" s="6"/>
      <c r="J1648" s="6">
        <v>4.2999999999999997E-2</v>
      </c>
      <c r="K1648" s="6"/>
      <c r="L1648" s="6" t="str">
        <f>IF(H1648="","",IF(K1648="","",K1648/H1648))</f>
        <v/>
      </c>
      <c r="M1648" s="1"/>
      <c r="N1648" s="20"/>
      <c r="O1648" s="13"/>
      <c r="P1648" s="1"/>
      <c r="Q1648" s="20"/>
      <c r="R1648" s="13"/>
      <c r="S1648" s="6" t="s">
        <v>35</v>
      </c>
      <c r="T1648" s="6"/>
      <c r="U1648" s="6"/>
      <c r="V1648" s="6"/>
      <c r="W1648" s="6"/>
      <c r="X1648" s="6" t="str">
        <f>IF(T1648="","",T1648-U1648-V1648-W1648)</f>
        <v/>
      </c>
      <c r="Y1648" s="9" t="str">
        <f>IF(U1648="","",U1648/$T1648)</f>
        <v/>
      </c>
      <c r="Z1648" s="9" t="str">
        <f>IF(V1648="","",V1648/$T1648)</f>
        <v/>
      </c>
      <c r="AA1648" s="9" t="str">
        <f>IF(W1648="","",W1648/$T1648)</f>
        <v/>
      </c>
      <c r="AB1648" s="9" t="str">
        <f>IF(X1648="","",X1648/$T1648)</f>
        <v/>
      </c>
      <c r="AC1648" s="21"/>
      <c r="AD1648" s="1"/>
      <c r="AE1648" s="1">
        <v>2017</v>
      </c>
      <c r="AF1648" s="1"/>
      <c r="AG1648" s="1">
        <v>22</v>
      </c>
      <c r="AH1648" s="12" t="s">
        <v>2702</v>
      </c>
      <c r="AI1648" s="1"/>
      <c r="AJ1648" s="32">
        <f>IF(AE1648&lt;&gt;AE1647,"1",IF(C1648&gt;C1647,AJ1647+1,"1"))</f>
        <v>2</v>
      </c>
      <c r="AK1648" s="10">
        <f>IF(G1648="Top",AJ1648*1,IF(G1648="Bottom",AJ1648+10,""))</f>
        <v>12</v>
      </c>
      <c r="AL1648" s="11" t="s">
        <v>5436</v>
      </c>
      <c r="AM1648" s="14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</row>
    <row r="1649" spans="1:73" s="11" customFormat="1" ht="11.25" x14ac:dyDescent="0.2">
      <c r="A1649" s="1">
        <v>58</v>
      </c>
      <c r="B1649" s="11" t="s">
        <v>452</v>
      </c>
      <c r="C1649" s="24">
        <v>42996</v>
      </c>
      <c r="D1649" s="1">
        <v>5.8</v>
      </c>
      <c r="E1649" s="39">
        <v>2.25</v>
      </c>
      <c r="F1649" s="1">
        <v>1.5</v>
      </c>
      <c r="G1649" s="1" t="s">
        <v>4</v>
      </c>
      <c r="H1649" s="5">
        <v>2.1100000000000001E-2</v>
      </c>
      <c r="I1649" s="6">
        <v>7.0000000000000001E-3</v>
      </c>
      <c r="J1649" s="6">
        <v>1.2999999999999999E-2</v>
      </c>
      <c r="K1649" s="6">
        <v>0.65200000000000002</v>
      </c>
      <c r="L1649" s="6">
        <f>IF(H1649="","",IF(K1649="","",K1649/H1649))</f>
        <v>30.900473933649288</v>
      </c>
      <c r="M1649" s="1">
        <v>37</v>
      </c>
      <c r="N1649" s="20">
        <v>6.85</v>
      </c>
      <c r="O1649" s="13">
        <v>71</v>
      </c>
      <c r="P1649" s="1"/>
      <c r="Q1649" s="39">
        <v>9.4</v>
      </c>
      <c r="R1649" s="13"/>
      <c r="S1649" s="6">
        <v>0.15</v>
      </c>
      <c r="T1649" s="6">
        <v>4.43</v>
      </c>
      <c r="U1649" s="6">
        <v>1.88</v>
      </c>
      <c r="V1649" s="6">
        <v>0.81</v>
      </c>
      <c r="W1649" s="6">
        <v>0</v>
      </c>
      <c r="X1649" s="6">
        <f>IF(T1649="","",T1649-U1649-V1649-W1649)</f>
        <v>1.7399999999999998</v>
      </c>
      <c r="Y1649" s="9">
        <f>IF(U1649="","",U1649/$T1649)</f>
        <v>0.42437923250564336</v>
      </c>
      <c r="Z1649" s="9">
        <f>IF(V1649="","",V1649/$T1649)</f>
        <v>0.18284424379232508</v>
      </c>
      <c r="AA1649" s="9">
        <f>IF(W1649="","",W1649/$T1649)</f>
        <v>0</v>
      </c>
      <c r="AB1649" s="9">
        <f>IF(X1649="","",X1649/$T1649)</f>
        <v>0.39277652370203159</v>
      </c>
      <c r="AC1649" s="21"/>
      <c r="AD1649" s="1"/>
      <c r="AE1649" s="1">
        <v>2017</v>
      </c>
      <c r="AF1649" s="1">
        <v>23</v>
      </c>
      <c r="AG1649" s="1">
        <v>25</v>
      </c>
      <c r="AH1649" s="12" t="s">
        <v>2702</v>
      </c>
      <c r="AI1649" s="1"/>
      <c r="AJ1649" s="32" t="str">
        <f>IF(AE1649&lt;&gt;AE1648,"1",IF(C1649&gt;C1648,AJ1648+1,"1"))</f>
        <v>1</v>
      </c>
      <c r="AK1649" s="10">
        <f>IF(G1649="Top",AJ1649*1,IF(G1649="Bottom",AJ1649+10,""))</f>
        <v>1</v>
      </c>
      <c r="AL1649" s="11" t="s">
        <v>5437</v>
      </c>
      <c r="AM1649" s="14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</row>
    <row r="1650" spans="1:73" s="11" customFormat="1" ht="11.25" hidden="1" x14ac:dyDescent="0.2">
      <c r="A1650" s="15">
        <v>59</v>
      </c>
      <c r="B1650" s="11" t="s">
        <v>164</v>
      </c>
      <c r="C1650" s="16">
        <v>42527</v>
      </c>
      <c r="D1650" s="3"/>
      <c r="E1650" s="4"/>
      <c r="F1650" s="3">
        <v>8.4</v>
      </c>
      <c r="G1650" s="7" t="s">
        <v>1</v>
      </c>
      <c r="H1650" s="17">
        <v>2.7899999999999998E-2</v>
      </c>
      <c r="I1650" s="4"/>
      <c r="J1650" s="4">
        <v>0.188</v>
      </c>
      <c r="K1650" s="4"/>
      <c r="L1650" s="4" t="str">
        <f>IF(K1650="","",IF(H1650="","",K1650/H1650))</f>
        <v/>
      </c>
      <c r="M1650" s="7"/>
      <c r="N1650" s="4"/>
      <c r="O1650" s="7"/>
      <c r="P1650" s="3"/>
      <c r="Q1650" s="4"/>
      <c r="R1650" s="3"/>
      <c r="S1650" s="4"/>
      <c r="T1650" s="8"/>
      <c r="U1650" s="8"/>
      <c r="V1650" s="4"/>
      <c r="W1650" s="4"/>
      <c r="X1650" s="4" t="str">
        <f>IF(T1650="","",IF(W1650="","",(T1650-U1650-V1650-W1650)))</f>
        <v/>
      </c>
      <c r="Y1650" s="9" t="str">
        <f>IF(U1650="","",U1650/$T1650)</f>
        <v/>
      </c>
      <c r="Z1650" s="9" t="str">
        <f>IF(V1650="","",V1650/$T1650)</f>
        <v/>
      </c>
      <c r="AA1650" s="9" t="str">
        <f>IF(W1650="","",W1650/$T1650)</f>
        <v/>
      </c>
      <c r="AB1650" s="9" t="str">
        <f>IF(X1650="","",X1650/$T1650)</f>
        <v/>
      </c>
      <c r="AC1650" s="9"/>
      <c r="AD1650" s="8"/>
      <c r="AE1650" s="10">
        <v>2016</v>
      </c>
      <c r="AF1650" s="7"/>
      <c r="AG1650" s="7">
        <v>11</v>
      </c>
      <c r="AH1650" s="12" t="s">
        <v>164</v>
      </c>
      <c r="AI1650" s="12"/>
      <c r="AJ1650" s="32" t="str">
        <f>IF(AE1650&lt;&gt;AE1649,"1",IF(C1650&gt;C1649,AJ1649+1,"1"))</f>
        <v>1</v>
      </c>
      <c r="AK1650" s="10">
        <f>IF(G1650="Top",AJ1650*1,IF(G1650="Bottom",AJ1650+10,""))</f>
        <v>11</v>
      </c>
      <c r="AL1650" s="11" t="s">
        <v>165</v>
      </c>
      <c r="AN1650" s="10"/>
      <c r="AO1650" s="10"/>
      <c r="AP1650" s="7"/>
      <c r="AQ1650" s="10"/>
      <c r="AR1650" s="10"/>
      <c r="AS1650" s="10"/>
      <c r="AT1650" s="10"/>
      <c r="AU1650" s="10"/>
      <c r="AV1650" s="10"/>
      <c r="AW1650" s="10"/>
      <c r="AX1650" s="10"/>
      <c r="AY1650" s="10"/>
      <c r="AZ1650" s="10"/>
      <c r="BA1650" s="10"/>
      <c r="BB1650" s="10"/>
      <c r="BC1650" s="10"/>
      <c r="BD1650" s="10"/>
      <c r="BE1650" s="10"/>
    </row>
    <row r="1651" spans="1:73" s="11" customFormat="1" ht="11.25" x14ac:dyDescent="0.2">
      <c r="A1651" s="15">
        <v>59</v>
      </c>
      <c r="B1651" s="11" t="s">
        <v>164</v>
      </c>
      <c r="C1651" s="16">
        <v>42527</v>
      </c>
      <c r="D1651" s="3">
        <v>8.5</v>
      </c>
      <c r="E1651" s="38">
        <v>2.6</v>
      </c>
      <c r="F1651" s="3">
        <v>1.5</v>
      </c>
      <c r="G1651" s="7" t="s">
        <v>4</v>
      </c>
      <c r="H1651" s="17">
        <v>1.9399999999999997E-2</v>
      </c>
      <c r="I1651" s="4">
        <v>0.74</v>
      </c>
      <c r="J1651" s="4">
        <v>0.13300000000000001</v>
      </c>
      <c r="K1651" s="4">
        <v>1.484</v>
      </c>
      <c r="L1651" s="4">
        <f>IF(K1651="","",IF(H1651="","",K1651/H1651))</f>
        <v>76.494845360824755</v>
      </c>
      <c r="M1651" s="7">
        <v>13</v>
      </c>
      <c r="N1651" s="4">
        <v>7.98</v>
      </c>
      <c r="O1651" s="7">
        <v>336.6</v>
      </c>
      <c r="P1651" s="3">
        <v>25.6</v>
      </c>
      <c r="Q1651" s="38">
        <v>4</v>
      </c>
      <c r="R1651" s="3"/>
      <c r="S1651" s="4">
        <v>0.15</v>
      </c>
      <c r="T1651" s="8">
        <v>1.59</v>
      </c>
      <c r="U1651" s="8">
        <v>0.05</v>
      </c>
      <c r="V1651" s="4">
        <v>1.22</v>
      </c>
      <c r="W1651" s="4">
        <v>0.32</v>
      </c>
      <c r="X1651" s="4">
        <f>IF(T1651="","",IF(W1651="","",(T1651-U1651-V1651-W1651)))</f>
        <v>5.5511151231257827E-17</v>
      </c>
      <c r="Y1651" s="9">
        <f>IF(U1651="","",U1651/$T1651)</f>
        <v>3.1446540880503145E-2</v>
      </c>
      <c r="Z1651" s="9">
        <f>IF(V1651="","",V1651/$T1651)</f>
        <v>0.76729559748427667</v>
      </c>
      <c r="AA1651" s="9">
        <f>IF(W1651="","",W1651/$T1651)</f>
        <v>0.20125786163522011</v>
      </c>
      <c r="AB1651" s="9">
        <f>IF(X1651="","",X1651/$T1651)</f>
        <v>3.4912673730350833E-17</v>
      </c>
      <c r="AC1651" s="9"/>
      <c r="AD1651" s="8"/>
      <c r="AE1651" s="10">
        <v>2016</v>
      </c>
      <c r="AF1651" s="7">
        <v>28</v>
      </c>
      <c r="AG1651" s="7">
        <v>25</v>
      </c>
      <c r="AH1651" s="12" t="s">
        <v>164</v>
      </c>
      <c r="AI1651" s="12"/>
      <c r="AJ1651" s="32" t="str">
        <f>IF(AE1651&lt;&gt;AE1650,"1",IF(C1651&gt;C1650,AJ1650+1,"1"))</f>
        <v>1</v>
      </c>
      <c r="AK1651" s="10">
        <f>IF(G1651="Top",AJ1651*1,IF(G1651="Bottom",AJ1651+10,""))</f>
        <v>1</v>
      </c>
      <c r="AL1651" s="11" t="s">
        <v>166</v>
      </c>
      <c r="AN1651" s="10"/>
      <c r="AO1651" s="10"/>
      <c r="AP1651" s="7"/>
      <c r="AQ1651" s="10"/>
      <c r="AR1651" s="10"/>
      <c r="AS1651" s="10"/>
      <c r="AT1651" s="10"/>
      <c r="AU1651" s="10"/>
      <c r="AV1651" s="10"/>
      <c r="AW1651" s="10"/>
      <c r="AX1651" s="10"/>
      <c r="AY1651" s="10"/>
      <c r="AZ1651" s="10"/>
      <c r="BA1651" s="10"/>
      <c r="BB1651" s="10"/>
      <c r="BC1651" s="10"/>
      <c r="BD1651" s="10"/>
      <c r="BE1651" s="10"/>
    </row>
    <row r="1652" spans="1:73" s="11" customFormat="1" ht="11.25" hidden="1" x14ac:dyDescent="0.2">
      <c r="A1652" s="15">
        <v>59</v>
      </c>
      <c r="B1652" s="11" t="s">
        <v>164</v>
      </c>
      <c r="C1652" s="16">
        <v>42541</v>
      </c>
      <c r="D1652" s="3"/>
      <c r="E1652" s="4"/>
      <c r="F1652" s="3">
        <v>8.4</v>
      </c>
      <c r="G1652" s="7" t="s">
        <v>1</v>
      </c>
      <c r="H1652" s="17">
        <v>2.5999999999999999E-2</v>
      </c>
      <c r="I1652" s="4"/>
      <c r="J1652" s="4" t="s">
        <v>35</v>
      </c>
      <c r="K1652" s="4"/>
      <c r="L1652" s="4" t="str">
        <f>IF(K1652="","",IF(H1652="","",K1652/H1652))</f>
        <v/>
      </c>
      <c r="M1652" s="7"/>
      <c r="N1652" s="4"/>
      <c r="O1652" s="7"/>
      <c r="P1652" s="3"/>
      <c r="Q1652" s="4"/>
      <c r="R1652" s="3"/>
      <c r="S1652" s="4"/>
      <c r="T1652" s="8"/>
      <c r="U1652" s="8"/>
      <c r="V1652" s="4"/>
      <c r="W1652" s="4"/>
      <c r="X1652" s="4" t="str">
        <f>IF(T1652="","",IF(W1652="","",(T1652-U1652-V1652-W1652)))</f>
        <v/>
      </c>
      <c r="Y1652" s="9" t="str">
        <f>IF(U1652="","",U1652/$T1652)</f>
        <v/>
      </c>
      <c r="Z1652" s="9" t="str">
        <f>IF(V1652="","",V1652/$T1652)</f>
        <v/>
      </c>
      <c r="AA1652" s="9" t="str">
        <f>IF(W1652="","",W1652/$T1652)</f>
        <v/>
      </c>
      <c r="AB1652" s="9" t="str">
        <f>IF(X1652="","",X1652/$T1652)</f>
        <v/>
      </c>
      <c r="AC1652" s="9"/>
      <c r="AD1652" s="8"/>
      <c r="AE1652" s="10">
        <v>2016</v>
      </c>
      <c r="AF1652" s="7"/>
      <c r="AG1652" s="7">
        <v>11</v>
      </c>
      <c r="AH1652" s="12" t="s">
        <v>164</v>
      </c>
      <c r="AI1652" s="12"/>
      <c r="AJ1652" s="32">
        <f>IF(AE1652&lt;&gt;AE1651,"1",IF(C1652&gt;C1651,AJ1651+1,"1"))</f>
        <v>2</v>
      </c>
      <c r="AK1652" s="10">
        <f>IF(G1652="Top",AJ1652*1,IF(G1652="Bottom",AJ1652+10,""))</f>
        <v>12</v>
      </c>
      <c r="AL1652" s="11" t="s">
        <v>463</v>
      </c>
      <c r="AN1652" s="10"/>
      <c r="AO1652" s="10"/>
      <c r="AP1652" s="7"/>
      <c r="AQ1652" s="10"/>
      <c r="AR1652" s="10"/>
      <c r="AS1652" s="10"/>
      <c r="AT1652" s="10"/>
      <c r="AU1652" s="10"/>
      <c r="AV1652" s="10"/>
      <c r="AW1652" s="10"/>
      <c r="AX1652" s="10"/>
      <c r="AY1652" s="10"/>
      <c r="AZ1652" s="10"/>
      <c r="BA1652" s="10"/>
      <c r="BB1652" s="10"/>
      <c r="BC1652" s="10"/>
      <c r="BD1652" s="10"/>
      <c r="BE1652" s="10"/>
    </row>
    <row r="1653" spans="1:73" s="11" customFormat="1" ht="11.25" x14ac:dyDescent="0.2">
      <c r="A1653" s="15">
        <v>59</v>
      </c>
      <c r="B1653" s="11" t="s">
        <v>164</v>
      </c>
      <c r="C1653" s="16">
        <v>42541</v>
      </c>
      <c r="D1653" s="3">
        <v>8.5</v>
      </c>
      <c r="E1653" s="38">
        <v>1.2</v>
      </c>
      <c r="F1653" s="3">
        <v>1.5</v>
      </c>
      <c r="G1653" s="7" t="s">
        <v>4</v>
      </c>
      <c r="H1653" s="17">
        <v>3.1600000000000003E-2</v>
      </c>
      <c r="I1653" s="4" t="s">
        <v>35</v>
      </c>
      <c r="J1653" s="4" t="s">
        <v>35</v>
      </c>
      <c r="K1653" s="4">
        <v>1.216</v>
      </c>
      <c r="L1653" s="4">
        <f>IF(K1653="","",IF(H1653="","",K1653/H1653))</f>
        <v>38.48101265822784</v>
      </c>
      <c r="M1653" s="7">
        <v>22</v>
      </c>
      <c r="N1653" s="4">
        <v>8</v>
      </c>
      <c r="O1653" s="7">
        <v>310</v>
      </c>
      <c r="P1653" s="3"/>
      <c r="Q1653" s="38">
        <v>10.8</v>
      </c>
      <c r="R1653" s="3"/>
      <c r="S1653" s="4">
        <v>0.15</v>
      </c>
      <c r="T1653" s="8">
        <v>2.9</v>
      </c>
      <c r="U1653" s="8">
        <v>0.3</v>
      </c>
      <c r="V1653" s="4">
        <v>1.95</v>
      </c>
      <c r="W1653" s="4">
        <v>0</v>
      </c>
      <c r="X1653" s="4">
        <f>IF(T1653="","",IF(W1653="","",(T1653-U1653-V1653-W1653)))</f>
        <v>0.65000000000000013</v>
      </c>
      <c r="Y1653" s="9">
        <f>IF(U1653="","",U1653/$T1653)</f>
        <v>0.10344827586206896</v>
      </c>
      <c r="Z1653" s="9">
        <f>IF(V1653="","",V1653/$T1653)</f>
        <v>0.67241379310344829</v>
      </c>
      <c r="AA1653" s="9">
        <f>IF(W1653="","",W1653/$T1653)</f>
        <v>0</v>
      </c>
      <c r="AB1653" s="9">
        <f>IF(X1653="","",X1653/$T1653)</f>
        <v>0.22413793103448282</v>
      </c>
      <c r="AC1653" s="9"/>
      <c r="AD1653" s="8"/>
      <c r="AE1653" s="10">
        <v>2016</v>
      </c>
      <c r="AF1653" s="7">
        <v>33</v>
      </c>
      <c r="AG1653" s="7">
        <v>25</v>
      </c>
      <c r="AH1653" s="12" t="s">
        <v>164</v>
      </c>
      <c r="AI1653" s="12"/>
      <c r="AJ1653" s="32" t="str">
        <f>IF(AE1653&lt;&gt;AE1652,"1",IF(C1653&gt;C1652,AJ1652+1,"1"))</f>
        <v>1</v>
      </c>
      <c r="AK1653" s="10">
        <f>IF(G1653="Top",AJ1653*1,IF(G1653="Bottom",AJ1653+10,""))</f>
        <v>1</v>
      </c>
      <c r="AL1653" s="11" t="s">
        <v>464</v>
      </c>
      <c r="AN1653" s="10"/>
      <c r="AO1653" s="10"/>
      <c r="AP1653" s="7"/>
      <c r="AQ1653" s="10"/>
      <c r="AR1653" s="10"/>
      <c r="AS1653" s="10"/>
      <c r="AT1653" s="10"/>
      <c r="AU1653" s="10"/>
      <c r="AV1653" s="10"/>
      <c r="AW1653" s="10"/>
      <c r="AX1653" s="10"/>
      <c r="AY1653" s="10"/>
      <c r="AZ1653" s="10"/>
      <c r="BA1653" s="10"/>
      <c r="BB1653" s="10"/>
      <c r="BC1653" s="10"/>
      <c r="BD1653" s="10"/>
      <c r="BE1653" s="10"/>
    </row>
    <row r="1654" spans="1:73" s="11" customFormat="1" ht="11.25" hidden="1" x14ac:dyDescent="0.2">
      <c r="A1654" s="15">
        <v>59</v>
      </c>
      <c r="B1654" s="11" t="s">
        <v>164</v>
      </c>
      <c r="C1654" s="16">
        <v>42556</v>
      </c>
      <c r="D1654" s="3"/>
      <c r="E1654" s="4"/>
      <c r="F1654" s="3">
        <v>0</v>
      </c>
      <c r="G1654" s="7" t="s">
        <v>1</v>
      </c>
      <c r="H1654" s="17">
        <v>2.46E-2</v>
      </c>
      <c r="I1654" s="4"/>
      <c r="J1654" s="4">
        <v>7.5999999999999998E-2</v>
      </c>
      <c r="K1654" s="4"/>
      <c r="L1654" s="4" t="str">
        <f>IF(K1654="","",IF(H1654="","",K1654/H1654))</f>
        <v/>
      </c>
      <c r="M1654" s="7"/>
      <c r="N1654" s="4"/>
      <c r="O1654" s="7"/>
      <c r="P1654" s="3"/>
      <c r="Q1654" s="4"/>
      <c r="R1654" s="3"/>
      <c r="S1654" s="4"/>
      <c r="T1654" s="8"/>
      <c r="U1654" s="8"/>
      <c r="V1654" s="4"/>
      <c r="W1654" s="4"/>
      <c r="X1654" s="4" t="str">
        <f>IF(T1654="","",IF(W1654="","",(T1654-U1654-V1654-W1654)))</f>
        <v/>
      </c>
      <c r="Y1654" s="9" t="str">
        <f>IF(U1654="","",U1654/$T1654)</f>
        <v/>
      </c>
      <c r="Z1654" s="9" t="str">
        <f>IF(V1654="","",V1654/$T1654)</f>
        <v/>
      </c>
      <c r="AA1654" s="9" t="str">
        <f>IF(W1654="","",W1654/$T1654)</f>
        <v/>
      </c>
      <c r="AB1654" s="9" t="str">
        <f>IF(X1654="","",X1654/$T1654)</f>
        <v/>
      </c>
      <c r="AC1654" s="9"/>
      <c r="AD1654" s="8"/>
      <c r="AE1654" s="10">
        <v>2016</v>
      </c>
      <c r="AF1654" s="7"/>
      <c r="AG1654" s="7">
        <v>10</v>
      </c>
      <c r="AH1654" s="12" t="s">
        <v>164</v>
      </c>
      <c r="AI1654" s="12"/>
      <c r="AJ1654" s="32">
        <f>IF(AE1654&lt;&gt;AE1653,"1",IF(C1654&gt;C1653,AJ1653+1,"1"))</f>
        <v>2</v>
      </c>
      <c r="AK1654" s="10">
        <f>IF(G1654="Top",AJ1654*1,IF(G1654="Bottom",AJ1654+10,""))</f>
        <v>12</v>
      </c>
      <c r="AL1654" s="11" t="s">
        <v>735</v>
      </c>
      <c r="AN1654" s="10"/>
      <c r="AO1654" s="10"/>
      <c r="AP1654" s="7"/>
      <c r="AQ1654" s="10"/>
      <c r="AR1654" s="10"/>
      <c r="AS1654" s="10"/>
      <c r="AT1654" s="10"/>
      <c r="AU1654" s="10"/>
      <c r="AV1654" s="10"/>
      <c r="AW1654" s="10"/>
      <c r="AX1654" s="10"/>
      <c r="AY1654" s="10"/>
      <c r="AZ1654" s="10"/>
      <c r="BA1654" s="10"/>
      <c r="BB1654" s="10"/>
      <c r="BC1654" s="10"/>
      <c r="BD1654" s="10"/>
      <c r="BE1654" s="10"/>
    </row>
    <row r="1655" spans="1:73" s="11" customFormat="1" ht="11.25" x14ac:dyDescent="0.2">
      <c r="A1655" s="15">
        <v>59</v>
      </c>
      <c r="B1655" s="11" t="s">
        <v>164</v>
      </c>
      <c r="C1655" s="16">
        <v>42556</v>
      </c>
      <c r="D1655" s="3">
        <v>10.6</v>
      </c>
      <c r="E1655" s="38">
        <v>2.8</v>
      </c>
      <c r="F1655" s="3">
        <v>1.5</v>
      </c>
      <c r="G1655" s="7" t="s">
        <v>4</v>
      </c>
      <c r="H1655" s="17">
        <v>1.9100000000000002E-2</v>
      </c>
      <c r="I1655" s="4">
        <v>0.50900000000000001</v>
      </c>
      <c r="J1655" s="4">
        <v>4.2999999999999997E-2</v>
      </c>
      <c r="K1655" s="4">
        <v>0.86899999999999999</v>
      </c>
      <c r="L1655" s="4">
        <f>IF(K1655="","",IF(H1655="","",K1655/H1655))</f>
        <v>45.49738219895287</v>
      </c>
      <c r="M1655" s="7">
        <v>17</v>
      </c>
      <c r="N1655" s="4">
        <v>8.17</v>
      </c>
      <c r="O1655" s="7">
        <v>320.89999999999998</v>
      </c>
      <c r="P1655" s="3"/>
      <c r="Q1655" s="38">
        <v>12.5</v>
      </c>
      <c r="R1655" s="3">
        <v>40.200000000000003</v>
      </c>
      <c r="S1655" s="4">
        <v>0.15</v>
      </c>
      <c r="T1655" s="8">
        <v>6.8100000000000005</v>
      </c>
      <c r="U1655" s="8">
        <v>0.23</v>
      </c>
      <c r="V1655" s="4">
        <v>5.35</v>
      </c>
      <c r="W1655" s="4">
        <v>0</v>
      </c>
      <c r="X1655" s="4">
        <f>IF(T1655="","",IF(W1655="","",(T1655-U1655-V1655-W1655)))</f>
        <v>1.2300000000000004</v>
      </c>
      <c r="Y1655" s="9">
        <f>IF(U1655="","",U1655/$T1655)</f>
        <v>3.3773861967694566E-2</v>
      </c>
      <c r="Z1655" s="9">
        <f>IF(V1655="","",V1655/$T1655)</f>
        <v>0.78560939794419959</v>
      </c>
      <c r="AA1655" s="9">
        <f>IF(W1655="","",W1655/$T1655)</f>
        <v>0</v>
      </c>
      <c r="AB1655" s="9">
        <f>IF(X1655="","",X1655/$T1655)</f>
        <v>0.18061674008810577</v>
      </c>
      <c r="AC1655" s="9"/>
      <c r="AD1655" s="8"/>
      <c r="AE1655" s="10">
        <v>2016</v>
      </c>
      <c r="AF1655" s="7">
        <v>32</v>
      </c>
      <c r="AG1655" s="7">
        <v>27</v>
      </c>
      <c r="AH1655" s="12" t="s">
        <v>164</v>
      </c>
      <c r="AI1655" s="12"/>
      <c r="AJ1655" s="32" t="str">
        <f>IF(AE1655&lt;&gt;AE1654,"1",IF(C1655&gt;C1654,AJ1654+1,"1"))</f>
        <v>1</v>
      </c>
      <c r="AK1655" s="10">
        <f>IF(G1655="Top",AJ1655*1,IF(G1655="Bottom",AJ1655+10,""))</f>
        <v>1</v>
      </c>
      <c r="AL1655" s="11" t="s">
        <v>736</v>
      </c>
      <c r="AN1655" s="10"/>
      <c r="AO1655" s="10"/>
      <c r="AP1655" s="7"/>
      <c r="AQ1655" s="10"/>
      <c r="AR1655" s="10"/>
      <c r="AS1655" s="10"/>
      <c r="AT1655" s="10"/>
      <c r="AU1655" s="10"/>
      <c r="AV1655" s="10"/>
      <c r="AW1655" s="10"/>
      <c r="AX1655" s="10"/>
      <c r="AY1655" s="10"/>
      <c r="AZ1655" s="10"/>
      <c r="BA1655" s="10"/>
      <c r="BB1655" s="10"/>
      <c r="BC1655" s="10"/>
      <c r="BD1655" s="10"/>
      <c r="BE1655" s="10"/>
    </row>
    <row r="1656" spans="1:73" s="11" customFormat="1" ht="11.25" hidden="1" x14ac:dyDescent="0.2">
      <c r="A1656" s="15">
        <v>59</v>
      </c>
      <c r="B1656" s="11" t="s">
        <v>164</v>
      </c>
      <c r="C1656" s="16">
        <v>42569</v>
      </c>
      <c r="D1656" s="3"/>
      <c r="E1656" s="4"/>
      <c r="F1656" s="3">
        <v>8.4</v>
      </c>
      <c r="G1656" s="7" t="s">
        <v>1</v>
      </c>
      <c r="H1656" s="17">
        <v>0.1115</v>
      </c>
      <c r="I1656" s="4"/>
      <c r="J1656" s="4" t="s">
        <v>35</v>
      </c>
      <c r="K1656" s="4"/>
      <c r="L1656" s="4" t="str">
        <f>IF(K1656="","",IF(H1656="","",K1656/H1656))</f>
        <v/>
      </c>
      <c r="M1656" s="7"/>
      <c r="N1656" s="4"/>
      <c r="O1656" s="7"/>
      <c r="P1656" s="3"/>
      <c r="Q1656" s="4"/>
      <c r="R1656" s="3"/>
      <c r="S1656" s="4"/>
      <c r="T1656" s="8"/>
      <c r="U1656" s="8"/>
      <c r="V1656" s="4"/>
      <c r="W1656" s="4"/>
      <c r="X1656" s="4" t="str">
        <f>IF(T1656="","",IF(W1656="","",(T1656-U1656-V1656-W1656)))</f>
        <v/>
      </c>
      <c r="Y1656" s="9" t="str">
        <f>IF(U1656="","",U1656/$T1656)</f>
        <v/>
      </c>
      <c r="Z1656" s="9" t="str">
        <f>IF(V1656="","",V1656/$T1656)</f>
        <v/>
      </c>
      <c r="AA1656" s="9" t="str">
        <f>IF(W1656="","",W1656/$T1656)</f>
        <v/>
      </c>
      <c r="AB1656" s="9" t="str">
        <f>IF(X1656="","",X1656/$T1656)</f>
        <v/>
      </c>
      <c r="AC1656" s="9"/>
      <c r="AD1656" s="8"/>
      <c r="AE1656" s="10">
        <v>2016</v>
      </c>
      <c r="AF1656" s="7"/>
      <c r="AG1656" s="7">
        <v>11</v>
      </c>
      <c r="AH1656" s="12" t="s">
        <v>164</v>
      </c>
      <c r="AI1656" s="12"/>
      <c r="AJ1656" s="32">
        <f>IF(AE1656&lt;&gt;AE1655,"1",IF(C1656&gt;C1655,AJ1655+1,"1"))</f>
        <v>2</v>
      </c>
      <c r="AK1656" s="10">
        <f>IF(G1656="Top",AJ1656*1,IF(G1656="Bottom",AJ1656+10,""))</f>
        <v>12</v>
      </c>
      <c r="AL1656" s="11" t="s">
        <v>968</v>
      </c>
      <c r="AN1656" s="10"/>
      <c r="AO1656" s="10"/>
      <c r="AP1656" s="7"/>
      <c r="AQ1656" s="10"/>
      <c r="AR1656" s="10"/>
      <c r="AS1656" s="10"/>
      <c r="AT1656" s="10"/>
      <c r="AU1656" s="10"/>
      <c r="AV1656" s="10"/>
      <c r="AW1656" s="10"/>
      <c r="AX1656" s="10"/>
      <c r="AY1656" s="10"/>
      <c r="AZ1656" s="10"/>
      <c r="BA1656" s="10"/>
      <c r="BB1656" s="10"/>
      <c r="BC1656" s="10"/>
      <c r="BD1656" s="10"/>
      <c r="BE1656" s="10"/>
    </row>
    <row r="1657" spans="1:73" s="11" customFormat="1" ht="11.25" x14ac:dyDescent="0.2">
      <c r="A1657" s="15">
        <v>59</v>
      </c>
      <c r="B1657" s="11" t="s">
        <v>164</v>
      </c>
      <c r="C1657" s="16">
        <v>42569</v>
      </c>
      <c r="D1657" s="3">
        <v>8.5</v>
      </c>
      <c r="E1657" s="38">
        <v>2.8</v>
      </c>
      <c r="F1657" s="3">
        <v>1.5</v>
      </c>
      <c r="G1657" s="7" t="s">
        <v>4</v>
      </c>
      <c r="H1657" s="17">
        <v>2.29E-2</v>
      </c>
      <c r="I1657" s="4" t="s">
        <v>35</v>
      </c>
      <c r="J1657" s="4" t="s">
        <v>35</v>
      </c>
      <c r="K1657" s="4">
        <v>0.74199999999999999</v>
      </c>
      <c r="L1657" s="4">
        <f>IF(K1657="","",IF(H1657="","",K1657/H1657))</f>
        <v>32.401746724890828</v>
      </c>
      <c r="M1657" s="7">
        <v>16</v>
      </c>
      <c r="N1657" s="4">
        <v>8.25</v>
      </c>
      <c r="O1657" s="7">
        <v>316</v>
      </c>
      <c r="P1657" s="3"/>
      <c r="Q1657" s="38">
        <v>6.5</v>
      </c>
      <c r="R1657" s="3"/>
      <c r="S1657" s="4">
        <v>0.15</v>
      </c>
      <c r="T1657" s="8">
        <v>3.3600000000000003</v>
      </c>
      <c r="U1657" s="8">
        <v>0.93</v>
      </c>
      <c r="V1657" s="4">
        <v>0.89</v>
      </c>
      <c r="W1657" s="4">
        <v>0</v>
      </c>
      <c r="X1657" s="4">
        <f>IF(T1657="","",IF(W1657="","",(T1657-U1657-V1657-W1657)))</f>
        <v>1.54</v>
      </c>
      <c r="Y1657" s="9">
        <f>IF(U1657="","",U1657/$T1657)</f>
        <v>0.2767857142857143</v>
      </c>
      <c r="Z1657" s="9">
        <f>IF(V1657="","",V1657/$T1657)</f>
        <v>0.26488095238095238</v>
      </c>
      <c r="AA1657" s="9">
        <f>IF(W1657="","",W1657/$T1657)</f>
        <v>0</v>
      </c>
      <c r="AB1657" s="9">
        <f>IF(X1657="","",X1657/$T1657)</f>
        <v>0.45833333333333331</v>
      </c>
      <c r="AC1657" s="9"/>
      <c r="AD1657" s="8"/>
      <c r="AE1657" s="10">
        <v>2016</v>
      </c>
      <c r="AF1657" s="7">
        <v>33</v>
      </c>
      <c r="AG1657" s="7">
        <v>28</v>
      </c>
      <c r="AH1657" s="12" t="s">
        <v>164</v>
      </c>
      <c r="AI1657" s="12"/>
      <c r="AJ1657" s="32" t="str">
        <f>IF(AE1657&lt;&gt;AE1656,"1",IF(C1657&gt;C1656,AJ1656+1,"1"))</f>
        <v>1</v>
      </c>
      <c r="AK1657" s="10">
        <f>IF(G1657="Top",AJ1657*1,IF(G1657="Bottom",AJ1657+10,""))</f>
        <v>1</v>
      </c>
      <c r="AL1657" s="11" t="s">
        <v>969</v>
      </c>
      <c r="AN1657" s="10"/>
      <c r="AO1657" s="10"/>
      <c r="AP1657" s="7"/>
      <c r="AQ1657" s="10"/>
      <c r="AR1657" s="10"/>
      <c r="AS1657" s="10"/>
      <c r="AT1657" s="10"/>
      <c r="AU1657" s="10"/>
      <c r="AV1657" s="10"/>
      <c r="AW1657" s="10"/>
      <c r="AX1657" s="10"/>
      <c r="AY1657" s="10"/>
      <c r="AZ1657" s="10"/>
      <c r="BA1657" s="10"/>
      <c r="BB1657" s="10"/>
      <c r="BC1657" s="10"/>
      <c r="BD1657" s="10"/>
      <c r="BE1657" s="10"/>
    </row>
    <row r="1658" spans="1:73" s="1" customFormat="1" ht="11.25" hidden="1" x14ac:dyDescent="0.2">
      <c r="A1658" s="15">
        <v>59</v>
      </c>
      <c r="B1658" s="11" t="s">
        <v>164</v>
      </c>
      <c r="C1658" s="16">
        <v>42583</v>
      </c>
      <c r="D1658" s="3"/>
      <c r="E1658" s="4"/>
      <c r="F1658" s="3">
        <v>8.4</v>
      </c>
      <c r="G1658" s="7" t="s">
        <v>1</v>
      </c>
      <c r="H1658" s="17">
        <v>3.7200000000000004E-2</v>
      </c>
      <c r="I1658" s="4"/>
      <c r="J1658" s="4">
        <v>0.99399999999999999</v>
      </c>
      <c r="K1658" s="4"/>
      <c r="L1658" s="4" t="str">
        <f>IF(K1658="","",IF(H1658="","",K1658/H1658))</f>
        <v/>
      </c>
      <c r="M1658" s="7"/>
      <c r="N1658" s="4"/>
      <c r="O1658" s="7"/>
      <c r="P1658" s="3"/>
      <c r="Q1658" s="4"/>
      <c r="R1658" s="3"/>
      <c r="S1658" s="4"/>
      <c r="T1658" s="8"/>
      <c r="U1658" s="8"/>
      <c r="V1658" s="4"/>
      <c r="W1658" s="4"/>
      <c r="X1658" s="4" t="str">
        <f>IF(T1658="","",IF(W1658="","",(T1658-U1658-V1658-W1658)))</f>
        <v/>
      </c>
      <c r="Y1658" s="9" t="str">
        <f>IF(U1658="","",U1658/$T1658)</f>
        <v/>
      </c>
      <c r="Z1658" s="9" t="str">
        <f>IF(V1658="","",V1658/$T1658)</f>
        <v/>
      </c>
      <c r="AA1658" s="9" t="str">
        <f>IF(W1658="","",W1658/$T1658)</f>
        <v/>
      </c>
      <c r="AB1658" s="9" t="str">
        <f>IF(X1658="","",X1658/$T1658)</f>
        <v/>
      </c>
      <c r="AC1658" s="9"/>
      <c r="AD1658" s="8"/>
      <c r="AE1658" s="10">
        <v>2016</v>
      </c>
      <c r="AF1658" s="7"/>
      <c r="AG1658" s="7">
        <v>11</v>
      </c>
      <c r="AH1658" s="12" t="s">
        <v>164</v>
      </c>
      <c r="AI1658" s="12"/>
      <c r="AJ1658" s="32">
        <f>IF(AE1658&lt;&gt;AE1657,"1",IF(C1658&gt;C1657,AJ1657+1,"1"))</f>
        <v>2</v>
      </c>
      <c r="AK1658" s="10">
        <f>IF(G1658="Top",AJ1658*1,IF(G1658="Bottom",AJ1658+10,""))</f>
        <v>12</v>
      </c>
      <c r="AL1658" s="11" t="s">
        <v>1254</v>
      </c>
      <c r="AM1658" s="11"/>
      <c r="AN1658" s="10"/>
      <c r="AO1658" s="10"/>
      <c r="AP1658" s="7"/>
      <c r="AQ1658" s="10"/>
      <c r="AR1658" s="10"/>
      <c r="AS1658" s="10"/>
      <c r="AT1658" s="10"/>
      <c r="AU1658" s="10"/>
      <c r="AV1658" s="10"/>
      <c r="AW1658" s="10"/>
      <c r="AX1658" s="10"/>
      <c r="AY1658" s="10"/>
      <c r="AZ1658" s="10"/>
      <c r="BA1658" s="10"/>
      <c r="BB1658" s="10"/>
      <c r="BC1658" s="10"/>
      <c r="BD1658" s="10"/>
      <c r="BE1658" s="10"/>
      <c r="BF1658" s="11"/>
      <c r="BG1658" s="11"/>
      <c r="BH1658" s="11"/>
      <c r="BI1658" s="11"/>
      <c r="BJ1658" s="11"/>
      <c r="BK1658" s="11"/>
      <c r="BL1658" s="11"/>
      <c r="BM1658" s="11"/>
      <c r="BN1658" s="11"/>
      <c r="BO1658" s="11"/>
      <c r="BP1658" s="11"/>
      <c r="BQ1658" s="11"/>
      <c r="BR1658" s="11"/>
      <c r="BS1658" s="11"/>
      <c r="BT1658" s="11"/>
      <c r="BU1658" s="11"/>
    </row>
    <row r="1659" spans="1:73" s="1" customFormat="1" ht="11.25" x14ac:dyDescent="0.2">
      <c r="A1659" s="15">
        <v>59</v>
      </c>
      <c r="B1659" s="11" t="s">
        <v>164</v>
      </c>
      <c r="C1659" s="16">
        <v>42583</v>
      </c>
      <c r="D1659" s="3">
        <v>8.5</v>
      </c>
      <c r="E1659" s="38">
        <v>2.35</v>
      </c>
      <c r="F1659" s="3">
        <v>1.5</v>
      </c>
      <c r="G1659" s="7" t="s">
        <v>4</v>
      </c>
      <c r="H1659" s="17">
        <v>1.9600000000000003E-2</v>
      </c>
      <c r="I1659" s="4">
        <v>0.13300000000000001</v>
      </c>
      <c r="J1659" s="4">
        <v>6.0999999999999999E-2</v>
      </c>
      <c r="K1659" s="4">
        <v>0.89400000000000002</v>
      </c>
      <c r="L1659" s="4">
        <f>IF(K1659="","",IF(H1659="","",K1659/H1659))</f>
        <v>45.612244897959179</v>
      </c>
      <c r="M1659" s="7">
        <v>15</v>
      </c>
      <c r="N1659" s="4">
        <v>8.31</v>
      </c>
      <c r="O1659" s="7">
        <v>294.8</v>
      </c>
      <c r="P1659" s="3">
        <v>16.899999999999999</v>
      </c>
      <c r="Q1659" s="38">
        <v>14</v>
      </c>
      <c r="R1659" s="3"/>
      <c r="S1659" s="4">
        <v>0.15</v>
      </c>
      <c r="T1659" s="8">
        <v>10.47</v>
      </c>
      <c r="U1659" s="8">
        <v>5.69</v>
      </c>
      <c r="V1659" s="4">
        <v>3.62</v>
      </c>
      <c r="W1659" s="4">
        <v>0</v>
      </c>
      <c r="X1659" s="4">
        <f>IF(T1659="","",IF(W1659="","",(T1659-U1659-V1659-W1659)))</f>
        <v>1.1600000000000001</v>
      </c>
      <c r="Y1659" s="9">
        <f>IF(U1659="","",U1659/$T1659)</f>
        <v>0.54345749761222539</v>
      </c>
      <c r="Z1659" s="9">
        <f>IF(V1659="","",V1659/$T1659)</f>
        <v>0.34574976122254059</v>
      </c>
      <c r="AA1659" s="9">
        <f>IF(W1659="","",W1659/$T1659)</f>
        <v>0</v>
      </c>
      <c r="AB1659" s="9">
        <f>IF(X1659="","",X1659/$T1659)</f>
        <v>0.11079274116523401</v>
      </c>
      <c r="AC1659" s="9"/>
      <c r="AD1659" s="8" t="s">
        <v>1255</v>
      </c>
      <c r="AE1659" s="10">
        <v>2016</v>
      </c>
      <c r="AF1659" s="7">
        <v>24</v>
      </c>
      <c r="AG1659" s="7">
        <v>26</v>
      </c>
      <c r="AH1659" s="12" t="s">
        <v>164</v>
      </c>
      <c r="AI1659" s="12"/>
      <c r="AJ1659" s="32" t="str">
        <f>IF(AE1659&lt;&gt;AE1658,"1",IF(C1659&gt;C1658,AJ1658+1,"1"))</f>
        <v>1</v>
      </c>
      <c r="AK1659" s="10">
        <f>IF(G1659="Top",AJ1659*1,IF(G1659="Bottom",AJ1659+10,""))</f>
        <v>1</v>
      </c>
      <c r="AL1659" s="11" t="s">
        <v>1256</v>
      </c>
      <c r="AM1659" s="11"/>
      <c r="AN1659" s="10"/>
      <c r="AO1659" s="10"/>
      <c r="AP1659" s="7"/>
      <c r="AQ1659" s="10"/>
      <c r="AR1659" s="10"/>
      <c r="AS1659" s="10"/>
      <c r="AT1659" s="10"/>
      <c r="AU1659" s="10"/>
      <c r="AV1659" s="10"/>
      <c r="AW1659" s="10"/>
      <c r="AX1659" s="10"/>
      <c r="AY1659" s="10"/>
      <c r="AZ1659" s="10"/>
      <c r="BA1659" s="10"/>
      <c r="BB1659" s="10"/>
      <c r="BC1659" s="10"/>
      <c r="BD1659" s="10"/>
      <c r="BE1659" s="10"/>
      <c r="BF1659" s="11"/>
      <c r="BG1659" s="11"/>
      <c r="BH1659" s="11"/>
      <c r="BI1659" s="11"/>
      <c r="BJ1659" s="11"/>
      <c r="BK1659" s="11"/>
      <c r="BL1659" s="11"/>
      <c r="BM1659" s="11"/>
      <c r="BN1659" s="11"/>
      <c r="BO1659" s="11"/>
      <c r="BP1659" s="11"/>
      <c r="BQ1659" s="11"/>
      <c r="BR1659" s="11"/>
      <c r="BS1659" s="11"/>
      <c r="BT1659" s="11"/>
      <c r="BU1659" s="11"/>
    </row>
    <row r="1660" spans="1:73" s="1" customFormat="1" ht="11.25" hidden="1" x14ac:dyDescent="0.2">
      <c r="A1660" s="15">
        <v>59</v>
      </c>
      <c r="B1660" s="11" t="s">
        <v>164</v>
      </c>
      <c r="C1660" s="16">
        <v>42597</v>
      </c>
      <c r="D1660" s="3"/>
      <c r="E1660" s="4"/>
      <c r="F1660" s="3">
        <v>8.4</v>
      </c>
      <c r="G1660" s="7" t="s">
        <v>1</v>
      </c>
      <c r="H1660" s="17">
        <v>3.32E-2</v>
      </c>
      <c r="I1660" s="4"/>
      <c r="J1660" s="4" t="s">
        <v>35</v>
      </c>
      <c r="K1660" s="4"/>
      <c r="L1660" s="4" t="str">
        <f>IF(K1660="","",IF(H1660="","",K1660/H1660))</f>
        <v/>
      </c>
      <c r="M1660" s="7"/>
      <c r="N1660" s="4"/>
      <c r="O1660" s="7"/>
      <c r="P1660" s="3"/>
      <c r="Q1660" s="4"/>
      <c r="R1660" s="3"/>
      <c r="S1660" s="4"/>
      <c r="T1660" s="8"/>
      <c r="U1660" s="8"/>
      <c r="V1660" s="4"/>
      <c r="W1660" s="4"/>
      <c r="X1660" s="4" t="str">
        <f>IF(T1660="","",IF(W1660="","",(T1660-U1660-V1660-W1660)))</f>
        <v/>
      </c>
      <c r="Y1660" s="9" t="str">
        <f>IF(U1660="","",U1660/$T1660)</f>
        <v/>
      </c>
      <c r="Z1660" s="9" t="str">
        <f>IF(V1660="","",V1660/$T1660)</f>
        <v/>
      </c>
      <c r="AA1660" s="9" t="str">
        <f>IF(W1660="","",W1660/$T1660)</f>
        <v/>
      </c>
      <c r="AB1660" s="9" t="str">
        <f>IF(X1660="","",X1660/$T1660)</f>
        <v/>
      </c>
      <c r="AC1660" s="9"/>
      <c r="AD1660" s="8"/>
      <c r="AE1660" s="10">
        <v>2016</v>
      </c>
      <c r="AF1660" s="7"/>
      <c r="AG1660" s="7">
        <v>12</v>
      </c>
      <c r="AH1660" s="12" t="s">
        <v>164</v>
      </c>
      <c r="AI1660" s="12"/>
      <c r="AJ1660" s="32">
        <f>IF(AE1660&lt;&gt;AE1659,"1",IF(C1660&gt;C1659,AJ1659+1,"1"))</f>
        <v>2</v>
      </c>
      <c r="AK1660" s="10">
        <f>IF(G1660="Top",AJ1660*1,IF(G1660="Bottom",AJ1660+10,""))</f>
        <v>12</v>
      </c>
      <c r="AL1660" s="11" t="s">
        <v>1525</v>
      </c>
      <c r="AM1660" s="11"/>
      <c r="AN1660" s="10"/>
      <c r="AO1660" s="10"/>
      <c r="AP1660" s="7"/>
      <c r="AQ1660" s="10"/>
      <c r="AR1660" s="10"/>
      <c r="AS1660" s="10"/>
      <c r="AT1660" s="10"/>
      <c r="AU1660" s="10"/>
      <c r="AV1660" s="10"/>
      <c r="AW1660" s="10"/>
      <c r="AX1660" s="10"/>
      <c r="AY1660" s="10"/>
      <c r="AZ1660" s="10"/>
      <c r="BA1660" s="10"/>
      <c r="BB1660" s="10"/>
      <c r="BC1660" s="10"/>
      <c r="BD1660" s="10"/>
      <c r="BE1660" s="10"/>
      <c r="BF1660" s="11"/>
      <c r="BG1660" s="11"/>
      <c r="BH1660" s="11"/>
      <c r="BI1660" s="11"/>
      <c r="BJ1660" s="11"/>
      <c r="BK1660" s="11"/>
      <c r="BL1660" s="11"/>
      <c r="BM1660" s="11"/>
      <c r="BN1660" s="11"/>
      <c r="BO1660" s="11"/>
      <c r="BP1660" s="11"/>
      <c r="BQ1660" s="11"/>
      <c r="BR1660" s="11"/>
      <c r="BS1660" s="11"/>
      <c r="BT1660" s="11"/>
      <c r="BU1660" s="11"/>
    </row>
    <row r="1661" spans="1:73" s="1" customFormat="1" ht="11.25" x14ac:dyDescent="0.2">
      <c r="A1661" s="15">
        <v>59</v>
      </c>
      <c r="B1661" s="11" t="s">
        <v>164</v>
      </c>
      <c r="C1661" s="16">
        <v>42597</v>
      </c>
      <c r="D1661" s="3">
        <v>8.5</v>
      </c>
      <c r="E1661" s="38">
        <v>2</v>
      </c>
      <c r="F1661" s="3">
        <v>1.5</v>
      </c>
      <c r="G1661" s="7" t="s">
        <v>4</v>
      </c>
      <c r="H1661" s="17">
        <v>2.1499999999999998E-2</v>
      </c>
      <c r="I1661" s="4" t="s">
        <v>35</v>
      </c>
      <c r="J1661" s="4" t="s">
        <v>35</v>
      </c>
      <c r="K1661" s="4">
        <v>0.45300000000000001</v>
      </c>
      <c r="L1661" s="4">
        <f>IF(K1661="","",IF(H1661="","",K1661/H1661))</f>
        <v>21.069767441860467</v>
      </c>
      <c r="M1661" s="7">
        <v>15</v>
      </c>
      <c r="N1661" s="4">
        <v>8.0299999999999994</v>
      </c>
      <c r="O1661" s="7">
        <v>265</v>
      </c>
      <c r="P1661" s="3"/>
      <c r="Q1661" s="38">
        <v>2.2999999999999998</v>
      </c>
      <c r="R1661" s="3"/>
      <c r="S1661" s="4">
        <v>0.15</v>
      </c>
      <c r="T1661" s="8">
        <v>11.04</v>
      </c>
      <c r="U1661" s="8">
        <v>2.93</v>
      </c>
      <c r="V1661" s="4">
        <v>8.11</v>
      </c>
      <c r="W1661" s="4">
        <v>0</v>
      </c>
      <c r="X1661" s="4">
        <f>IF(T1661="","",IF(W1661="","",(T1661-U1661-V1661-W1661)))</f>
        <v>0</v>
      </c>
      <c r="Y1661" s="9">
        <f>IF(U1661="","",U1661/$T1661)</f>
        <v>0.26539855072463769</v>
      </c>
      <c r="Z1661" s="9">
        <f>IF(V1661="","",V1661/$T1661)</f>
        <v>0.73460144927536231</v>
      </c>
      <c r="AA1661" s="9">
        <f>IF(W1661="","",W1661/$T1661)</f>
        <v>0</v>
      </c>
      <c r="AB1661" s="9">
        <f>IF(X1661="","",X1661/$T1661)</f>
        <v>0</v>
      </c>
      <c r="AC1661" s="9"/>
      <c r="AD1661" s="8" t="s">
        <v>1526</v>
      </c>
      <c r="AE1661" s="10">
        <v>2016</v>
      </c>
      <c r="AF1661" s="7">
        <v>28</v>
      </c>
      <c r="AG1661" s="7">
        <v>29</v>
      </c>
      <c r="AH1661" s="12" t="s">
        <v>164</v>
      </c>
      <c r="AI1661" s="12"/>
      <c r="AJ1661" s="32" t="str">
        <f>IF(AE1661&lt;&gt;AE1660,"1",IF(C1661&gt;C1660,AJ1660+1,"1"))</f>
        <v>1</v>
      </c>
      <c r="AK1661" s="10">
        <f>IF(G1661="Top",AJ1661*1,IF(G1661="Bottom",AJ1661+10,""))</f>
        <v>1</v>
      </c>
      <c r="AL1661" s="11" t="s">
        <v>1527</v>
      </c>
      <c r="AM1661" s="11"/>
      <c r="AN1661" s="10"/>
      <c r="AO1661" s="10"/>
      <c r="AP1661" s="7"/>
      <c r="AQ1661" s="10"/>
      <c r="AR1661" s="10"/>
      <c r="AS1661" s="10"/>
      <c r="AT1661" s="10"/>
      <c r="AU1661" s="10"/>
      <c r="AV1661" s="10"/>
      <c r="AW1661" s="10"/>
      <c r="AX1661" s="10"/>
      <c r="AY1661" s="10"/>
      <c r="AZ1661" s="10"/>
      <c r="BA1661" s="10"/>
      <c r="BB1661" s="10"/>
      <c r="BC1661" s="10"/>
      <c r="BD1661" s="10"/>
      <c r="BE1661" s="10"/>
      <c r="BF1661" s="11"/>
      <c r="BG1661" s="11"/>
      <c r="BH1661" s="11"/>
      <c r="BI1661" s="11"/>
      <c r="BJ1661" s="11"/>
      <c r="BK1661" s="11"/>
      <c r="BL1661" s="11"/>
      <c r="BM1661" s="11"/>
      <c r="BN1661" s="11"/>
      <c r="BO1661" s="11"/>
      <c r="BP1661" s="11"/>
      <c r="BQ1661" s="11"/>
      <c r="BR1661" s="11"/>
      <c r="BS1661" s="11"/>
      <c r="BT1661" s="11"/>
      <c r="BU1661" s="11"/>
    </row>
    <row r="1662" spans="1:73" s="1" customFormat="1" ht="11.25" hidden="1" x14ac:dyDescent="0.2">
      <c r="A1662" s="15">
        <v>59</v>
      </c>
      <c r="B1662" s="11" t="s">
        <v>164</v>
      </c>
      <c r="C1662" s="16">
        <v>42611</v>
      </c>
      <c r="D1662" s="3"/>
      <c r="E1662" s="4"/>
      <c r="F1662" s="3">
        <v>8.4</v>
      </c>
      <c r="G1662" s="7" t="s">
        <v>1</v>
      </c>
      <c r="H1662" s="17">
        <v>3.8700000000000005E-2</v>
      </c>
      <c r="I1662" s="4"/>
      <c r="J1662" s="4">
        <v>1.7629999999999999</v>
      </c>
      <c r="K1662" s="4"/>
      <c r="L1662" s="4" t="str">
        <f>IF(K1662="","",IF(H1662="","",K1662/H1662))</f>
        <v/>
      </c>
      <c r="M1662" s="7"/>
      <c r="N1662" s="4"/>
      <c r="O1662" s="7"/>
      <c r="P1662" s="3"/>
      <c r="Q1662" s="4"/>
      <c r="R1662" s="3"/>
      <c r="S1662" s="4"/>
      <c r="T1662" s="8"/>
      <c r="U1662" s="8"/>
      <c r="V1662" s="4"/>
      <c r="W1662" s="4"/>
      <c r="X1662" s="4" t="str">
        <f>IF(T1662="","",IF(W1662="","",(T1662-U1662-V1662-W1662)))</f>
        <v/>
      </c>
      <c r="Y1662" s="9" t="str">
        <f>IF(U1662="","",U1662/$T1662)</f>
        <v/>
      </c>
      <c r="Z1662" s="9" t="str">
        <f>IF(V1662="","",V1662/$T1662)</f>
        <v/>
      </c>
      <c r="AA1662" s="9" t="str">
        <f>IF(W1662="","",W1662/$T1662)</f>
        <v/>
      </c>
      <c r="AB1662" s="9" t="str">
        <f>IF(X1662="","",X1662/$T1662)</f>
        <v/>
      </c>
      <c r="AC1662" s="9"/>
      <c r="AD1662" s="8"/>
      <c r="AE1662" s="10">
        <v>2016</v>
      </c>
      <c r="AF1662" s="7"/>
      <c r="AG1662" s="7">
        <v>13</v>
      </c>
      <c r="AH1662" s="12" t="s">
        <v>164</v>
      </c>
      <c r="AI1662" s="12"/>
      <c r="AJ1662" s="32">
        <f>IF(AE1662&lt;&gt;AE1661,"1",IF(C1662&gt;C1661,AJ1661+1,"1"))</f>
        <v>2</v>
      </c>
      <c r="AK1662" s="10">
        <f>IF(G1662="Top",AJ1662*1,IF(G1662="Bottom",AJ1662+10,""))</f>
        <v>12</v>
      </c>
      <c r="AL1662" s="11" t="s">
        <v>1822</v>
      </c>
      <c r="AM1662" s="11"/>
      <c r="AN1662" s="10"/>
      <c r="AO1662" s="10"/>
      <c r="AP1662" s="7"/>
      <c r="AQ1662" s="10"/>
      <c r="AR1662" s="10"/>
      <c r="AS1662" s="10"/>
      <c r="AT1662" s="10"/>
      <c r="AU1662" s="10"/>
      <c r="AV1662" s="10"/>
      <c r="AW1662" s="10"/>
      <c r="AX1662" s="10"/>
      <c r="AY1662" s="10"/>
      <c r="AZ1662" s="10"/>
      <c r="BA1662" s="10"/>
      <c r="BB1662" s="10"/>
      <c r="BC1662" s="10"/>
      <c r="BD1662" s="10"/>
      <c r="BE1662" s="10"/>
      <c r="BF1662" s="11"/>
      <c r="BG1662" s="11"/>
      <c r="BH1662" s="11"/>
      <c r="BI1662" s="11"/>
      <c r="BJ1662" s="11"/>
      <c r="BK1662" s="11"/>
      <c r="BL1662" s="11"/>
      <c r="BM1662" s="11"/>
      <c r="BN1662" s="11"/>
      <c r="BO1662" s="11"/>
      <c r="BP1662" s="11"/>
      <c r="BQ1662" s="11"/>
      <c r="BR1662" s="11"/>
      <c r="BS1662" s="11"/>
      <c r="BT1662" s="11"/>
      <c r="BU1662" s="11"/>
    </row>
    <row r="1663" spans="1:73" s="1" customFormat="1" ht="11.25" x14ac:dyDescent="0.2">
      <c r="A1663" s="15">
        <v>59</v>
      </c>
      <c r="B1663" s="11" t="s">
        <v>164</v>
      </c>
      <c r="C1663" s="16">
        <v>42611</v>
      </c>
      <c r="D1663" s="3">
        <v>8.5</v>
      </c>
      <c r="E1663" s="38">
        <v>1.8</v>
      </c>
      <c r="F1663" s="3">
        <v>1.5</v>
      </c>
      <c r="G1663" s="7" t="s">
        <v>4</v>
      </c>
      <c r="H1663" s="17">
        <v>2.5000000000000001E-2</v>
      </c>
      <c r="I1663" s="4">
        <v>1.7000000000000001E-2</v>
      </c>
      <c r="J1663" s="4">
        <v>7.4999999999999997E-3</v>
      </c>
      <c r="K1663" s="4">
        <v>0.53600000000000003</v>
      </c>
      <c r="L1663" s="4">
        <f>IF(K1663="","",IF(H1663="","",K1663/H1663))</f>
        <v>21.44</v>
      </c>
      <c r="M1663" s="7">
        <v>18</v>
      </c>
      <c r="N1663" s="4">
        <v>8.48</v>
      </c>
      <c r="O1663" s="7">
        <v>305.8</v>
      </c>
      <c r="P1663" s="3"/>
      <c r="Q1663" s="38">
        <v>11.9</v>
      </c>
      <c r="R1663" s="3">
        <v>41.1</v>
      </c>
      <c r="S1663" s="4">
        <v>0.15</v>
      </c>
      <c r="T1663" s="8">
        <v>9.84</v>
      </c>
      <c r="U1663" s="8">
        <v>6.39</v>
      </c>
      <c r="V1663" s="4">
        <v>1.77</v>
      </c>
      <c r="W1663" s="4">
        <v>0</v>
      </c>
      <c r="X1663" s="4">
        <f>IF(T1663="","",IF(W1663="","",(T1663-U1663-V1663-W1663)))</f>
        <v>1.6800000000000002</v>
      </c>
      <c r="Y1663" s="9">
        <f>IF(U1663="","",U1663/$T1663)</f>
        <v>0.64939024390243905</v>
      </c>
      <c r="Z1663" s="9">
        <f>IF(V1663="","",V1663/$T1663)</f>
        <v>0.1798780487804878</v>
      </c>
      <c r="AA1663" s="9">
        <f>IF(W1663="","",W1663/$T1663)</f>
        <v>0</v>
      </c>
      <c r="AB1663" s="9">
        <f>IF(X1663="","",X1663/$T1663)</f>
        <v>0.17073170731707318</v>
      </c>
      <c r="AC1663" s="9"/>
      <c r="AD1663" s="8" t="s">
        <v>1823</v>
      </c>
      <c r="AE1663" s="10">
        <v>2016</v>
      </c>
      <c r="AF1663" s="7">
        <v>24</v>
      </c>
      <c r="AG1663" s="7">
        <v>27</v>
      </c>
      <c r="AH1663" s="12" t="s">
        <v>164</v>
      </c>
      <c r="AI1663" s="12"/>
      <c r="AJ1663" s="32" t="str">
        <f>IF(AE1663&lt;&gt;AE1662,"1",IF(C1663&gt;C1662,AJ1662+1,"1"))</f>
        <v>1</v>
      </c>
      <c r="AK1663" s="10">
        <f>IF(G1663="Top",AJ1663*1,IF(G1663="Bottom",AJ1663+10,""))</f>
        <v>1</v>
      </c>
      <c r="AL1663" s="11" t="s">
        <v>1824</v>
      </c>
      <c r="AM1663" s="11"/>
      <c r="AN1663" s="10"/>
      <c r="AO1663" s="10"/>
      <c r="AP1663" s="7"/>
      <c r="AQ1663" s="10"/>
      <c r="AR1663" s="10"/>
      <c r="AS1663" s="10"/>
      <c r="AT1663" s="10"/>
      <c r="AU1663" s="10"/>
      <c r="AV1663" s="10"/>
      <c r="AW1663" s="10"/>
      <c r="AX1663" s="10"/>
      <c r="AY1663" s="10"/>
      <c r="AZ1663" s="10"/>
      <c r="BA1663" s="10"/>
      <c r="BB1663" s="10"/>
      <c r="BC1663" s="10"/>
      <c r="BD1663" s="10"/>
      <c r="BE1663" s="10"/>
      <c r="BF1663" s="11"/>
      <c r="BG1663" s="11"/>
      <c r="BH1663" s="11"/>
      <c r="BI1663" s="11"/>
      <c r="BJ1663" s="11"/>
      <c r="BK1663" s="11"/>
      <c r="BL1663" s="11"/>
      <c r="BM1663" s="11"/>
      <c r="BN1663" s="11"/>
      <c r="BO1663" s="11"/>
      <c r="BP1663" s="11"/>
      <c r="BQ1663" s="11"/>
      <c r="BR1663" s="11"/>
      <c r="BS1663" s="11"/>
      <c r="BT1663" s="11"/>
      <c r="BU1663" s="11"/>
    </row>
    <row r="1664" spans="1:73" s="1" customFormat="1" ht="11.25" hidden="1" x14ac:dyDescent="0.2">
      <c r="A1664" s="15">
        <v>59</v>
      </c>
      <c r="B1664" s="11" t="s">
        <v>164</v>
      </c>
      <c r="C1664" s="16">
        <v>42625</v>
      </c>
      <c r="D1664" s="3"/>
      <c r="E1664" s="4"/>
      <c r="F1664" s="3">
        <v>8.4</v>
      </c>
      <c r="G1664" s="7" t="s">
        <v>1</v>
      </c>
      <c r="H1664" s="17">
        <v>1.0800000000000001E-2</v>
      </c>
      <c r="I1664" s="4"/>
      <c r="J1664" s="4" t="s">
        <v>35</v>
      </c>
      <c r="K1664" s="4"/>
      <c r="L1664" s="4" t="str">
        <f>IF(K1664="","",IF(H1664="","",K1664/H1664))</f>
        <v/>
      </c>
      <c r="M1664" s="7"/>
      <c r="N1664" s="4"/>
      <c r="O1664" s="7"/>
      <c r="P1664" s="3"/>
      <c r="Q1664" s="4"/>
      <c r="R1664" s="3"/>
      <c r="S1664" s="4"/>
      <c r="T1664" s="8"/>
      <c r="U1664" s="8"/>
      <c r="V1664" s="4"/>
      <c r="W1664" s="4"/>
      <c r="X1664" s="4" t="str">
        <f>IF(T1664="","",IF(W1664="","",(T1664-U1664-V1664-W1664)))</f>
        <v/>
      </c>
      <c r="Y1664" s="9" t="str">
        <f>IF(U1664="","",U1664/$T1664)</f>
        <v/>
      </c>
      <c r="Z1664" s="9" t="str">
        <f>IF(V1664="","",V1664/$T1664)</f>
        <v/>
      </c>
      <c r="AA1664" s="9" t="str">
        <f>IF(W1664="","",W1664/$T1664)</f>
        <v/>
      </c>
      <c r="AB1664" s="9" t="str">
        <f>IF(X1664="","",X1664/$T1664)</f>
        <v/>
      </c>
      <c r="AC1664" s="9"/>
      <c r="AD1664" s="8"/>
      <c r="AE1664" s="10">
        <v>2016</v>
      </c>
      <c r="AF1664" s="7"/>
      <c r="AG1664" s="7">
        <v>13</v>
      </c>
      <c r="AH1664" s="12" t="s">
        <v>164</v>
      </c>
      <c r="AI1664" s="12"/>
      <c r="AJ1664" s="32">
        <f>IF(AE1664&lt;&gt;AE1663,"1",IF(C1664&gt;C1663,AJ1663+1,"1"))</f>
        <v>2</v>
      </c>
      <c r="AK1664" s="10">
        <f>IF(G1664="Top",AJ1664*1,IF(G1664="Bottom",AJ1664+10,""))</f>
        <v>12</v>
      </c>
      <c r="AL1664" s="11" t="s">
        <v>2127</v>
      </c>
      <c r="AM1664" s="11"/>
      <c r="AN1664" s="10"/>
      <c r="AO1664" s="10"/>
      <c r="AP1664" s="7"/>
      <c r="AQ1664" s="10"/>
      <c r="AR1664" s="10"/>
      <c r="AS1664" s="10"/>
      <c r="AT1664" s="10"/>
      <c r="AU1664" s="10"/>
      <c r="AV1664" s="10"/>
      <c r="AW1664" s="10"/>
      <c r="AX1664" s="10"/>
      <c r="AY1664" s="10"/>
      <c r="AZ1664" s="10"/>
      <c r="BA1664" s="10"/>
      <c r="BB1664" s="10"/>
      <c r="BC1664" s="10"/>
      <c r="BD1664" s="10"/>
      <c r="BE1664" s="10"/>
      <c r="BF1664" s="11"/>
      <c r="BG1664" s="11"/>
      <c r="BH1664" s="11"/>
      <c r="BI1664" s="11"/>
      <c r="BJ1664" s="11"/>
      <c r="BK1664" s="11"/>
      <c r="BL1664" s="11"/>
      <c r="BM1664" s="11"/>
      <c r="BN1664" s="11"/>
      <c r="BO1664" s="11"/>
      <c r="BP1664" s="11"/>
      <c r="BQ1664" s="11"/>
      <c r="BR1664" s="11"/>
      <c r="BS1664" s="11"/>
      <c r="BT1664" s="11"/>
      <c r="BU1664" s="11"/>
    </row>
    <row r="1665" spans="1:73" s="1" customFormat="1" ht="11.25" x14ac:dyDescent="0.2">
      <c r="A1665" s="15">
        <v>59</v>
      </c>
      <c r="B1665" s="11" t="s">
        <v>164</v>
      </c>
      <c r="C1665" s="16">
        <v>42625</v>
      </c>
      <c r="D1665" s="3">
        <v>8.5</v>
      </c>
      <c r="E1665" s="38">
        <v>1</v>
      </c>
      <c r="F1665" s="3">
        <v>1.5</v>
      </c>
      <c r="G1665" s="7" t="s">
        <v>4</v>
      </c>
      <c r="H1665" s="17">
        <v>3.1600000000000003E-2</v>
      </c>
      <c r="I1665" s="4" t="s">
        <v>35</v>
      </c>
      <c r="J1665" s="4" t="s">
        <v>35</v>
      </c>
      <c r="K1665" s="4">
        <v>0.78700000000000003</v>
      </c>
      <c r="L1665" s="4">
        <f>IF(K1665="","",IF(H1665="","",K1665/H1665))</f>
        <v>24.905063291139239</v>
      </c>
      <c r="M1665" s="7">
        <v>22</v>
      </c>
      <c r="N1665" s="4">
        <v>8.5500000000000007</v>
      </c>
      <c r="O1665" s="7">
        <v>310</v>
      </c>
      <c r="P1665" s="3"/>
      <c r="Q1665" s="38">
        <v>21</v>
      </c>
      <c r="R1665" s="3"/>
      <c r="S1665" s="4">
        <v>0.15</v>
      </c>
      <c r="T1665" s="8">
        <v>30.91</v>
      </c>
      <c r="U1665" s="8">
        <v>28.18</v>
      </c>
      <c r="V1665" s="4">
        <v>0</v>
      </c>
      <c r="W1665" s="4">
        <v>0</v>
      </c>
      <c r="X1665" s="4">
        <f>IF(T1665="","",IF(W1665="","",(T1665-U1665-V1665-W1665)))</f>
        <v>2.7300000000000004</v>
      </c>
      <c r="Y1665" s="9">
        <f>IF(U1665="","",U1665/$T1665)</f>
        <v>0.91167906826269818</v>
      </c>
      <c r="Z1665" s="9">
        <f>IF(V1665="","",V1665/$T1665)</f>
        <v>0</v>
      </c>
      <c r="AA1665" s="9">
        <f>IF(W1665="","",W1665/$T1665)</f>
        <v>0</v>
      </c>
      <c r="AB1665" s="9">
        <f>IF(X1665="","",X1665/$T1665)</f>
        <v>8.8320931737301864E-2</v>
      </c>
      <c r="AC1665" s="9"/>
      <c r="AD1665" s="8" t="s">
        <v>132</v>
      </c>
      <c r="AE1665" s="10">
        <v>2016</v>
      </c>
      <c r="AF1665" s="7">
        <v>22</v>
      </c>
      <c r="AG1665" s="7">
        <v>26</v>
      </c>
      <c r="AH1665" s="12" t="s">
        <v>164</v>
      </c>
      <c r="AI1665" s="12"/>
      <c r="AJ1665" s="32" t="str">
        <f>IF(AE1665&lt;&gt;AE1664,"1",IF(C1665&gt;C1664,AJ1664+1,"1"))</f>
        <v>1</v>
      </c>
      <c r="AK1665" s="10">
        <f>IF(G1665="Top",AJ1665*1,IF(G1665="Bottom",AJ1665+10,""))</f>
        <v>1</v>
      </c>
      <c r="AL1665" s="11" t="s">
        <v>2128</v>
      </c>
      <c r="AM1665" s="11"/>
      <c r="AN1665" s="10"/>
      <c r="AO1665" s="10"/>
      <c r="AP1665" s="7"/>
      <c r="AQ1665" s="10"/>
      <c r="AR1665" s="10"/>
      <c r="AS1665" s="10"/>
      <c r="AT1665" s="10"/>
      <c r="AU1665" s="10"/>
      <c r="AV1665" s="10"/>
      <c r="AW1665" s="10"/>
      <c r="AX1665" s="10"/>
      <c r="AY1665" s="10"/>
      <c r="AZ1665" s="10"/>
      <c r="BA1665" s="10"/>
      <c r="BB1665" s="10"/>
      <c r="BC1665" s="10"/>
      <c r="BD1665" s="10"/>
      <c r="BE1665" s="10"/>
      <c r="BF1665" s="11"/>
      <c r="BG1665" s="11"/>
      <c r="BH1665" s="11"/>
      <c r="BI1665" s="11"/>
      <c r="BJ1665" s="11"/>
      <c r="BK1665" s="11"/>
      <c r="BL1665" s="11"/>
      <c r="BM1665" s="11"/>
      <c r="BN1665" s="11"/>
      <c r="BO1665" s="11"/>
      <c r="BP1665" s="11"/>
      <c r="BQ1665" s="11"/>
      <c r="BR1665" s="11"/>
      <c r="BS1665" s="11"/>
      <c r="BT1665" s="11"/>
      <c r="BU1665" s="11"/>
    </row>
    <row r="1666" spans="1:73" s="1" customFormat="1" ht="11.25" hidden="1" x14ac:dyDescent="0.2">
      <c r="A1666" s="1">
        <v>59</v>
      </c>
      <c r="B1666" s="11" t="s">
        <v>164</v>
      </c>
      <c r="C1666" s="24">
        <v>42884</v>
      </c>
      <c r="E1666" s="20"/>
      <c r="F1666" s="1">
        <v>8.4</v>
      </c>
      <c r="G1666" s="7" t="s">
        <v>1</v>
      </c>
      <c r="H1666" s="5">
        <v>2.5100000000000001E-2</v>
      </c>
      <c r="I1666" s="6"/>
      <c r="J1666" s="6">
        <v>0.10199999999999999</v>
      </c>
      <c r="K1666" s="6"/>
      <c r="L1666" s="6" t="str">
        <f>IF(H1666="","",IF(K1666="","",K1666/H1666))</f>
        <v/>
      </c>
      <c r="N1666" s="20"/>
      <c r="O1666" s="13"/>
      <c r="Q1666" s="20"/>
      <c r="R1666" s="13"/>
      <c r="S1666" s="6" t="s">
        <v>35</v>
      </c>
      <c r="T1666" s="6"/>
      <c r="U1666" s="6"/>
      <c r="V1666" s="6"/>
      <c r="W1666" s="6"/>
      <c r="X1666" s="6" t="str">
        <f>IF(T1666="","",T1666-U1666-V1666-W1666)</f>
        <v/>
      </c>
      <c r="Y1666" s="9" t="str">
        <f>IF(U1666="","",U1666/$T1666)</f>
        <v/>
      </c>
      <c r="Z1666" s="9" t="str">
        <f>IF(V1666="","",V1666/$T1666)</f>
        <v/>
      </c>
      <c r="AA1666" s="9" t="str">
        <f>IF(W1666="","",W1666/$T1666)</f>
        <v/>
      </c>
      <c r="AB1666" s="9" t="str">
        <f>IF(X1666="","",X1666/$T1666)</f>
        <v/>
      </c>
      <c r="AC1666" s="21"/>
      <c r="AE1666" s="1">
        <v>2017</v>
      </c>
      <c r="AG1666" s="1">
        <v>7</v>
      </c>
      <c r="AH1666" s="12" t="s">
        <v>2546</v>
      </c>
      <c r="AJ1666" s="32" t="str">
        <f>IF(AE1666&lt;&gt;AE1665,"1",IF(C1666&gt;C1665,AJ1665+1,"1"))</f>
        <v>1</v>
      </c>
      <c r="AK1666" s="10">
        <f>IF(G1666="Top",AJ1666*1,IF(G1666="Bottom",AJ1666+10,""))</f>
        <v>11</v>
      </c>
      <c r="AL1666" s="11" t="s">
        <v>2547</v>
      </c>
      <c r="AM1666" s="14"/>
    </row>
    <row r="1667" spans="1:73" s="1" customFormat="1" ht="11.25" x14ac:dyDescent="0.2">
      <c r="A1667" s="1">
        <v>59</v>
      </c>
      <c r="B1667" s="11" t="s">
        <v>164</v>
      </c>
      <c r="C1667" s="24">
        <v>42884</v>
      </c>
      <c r="D1667" s="1">
        <v>8.5</v>
      </c>
      <c r="E1667" s="39">
        <v>2.4</v>
      </c>
      <c r="F1667" s="1">
        <v>1.5</v>
      </c>
      <c r="G1667" s="1" t="s">
        <v>4</v>
      </c>
      <c r="H1667" s="5">
        <v>1.78E-2</v>
      </c>
      <c r="I1667" s="6">
        <v>1.0620000000000001</v>
      </c>
      <c r="J1667" s="6">
        <v>3.6999999999999998E-2</v>
      </c>
      <c r="K1667" s="6">
        <v>1.415</v>
      </c>
      <c r="L1667" s="6">
        <f>IF(H1667="","",IF(K1667="","",K1667/H1667))</f>
        <v>79.49438202247191</v>
      </c>
      <c r="M1667" s="1">
        <v>11</v>
      </c>
      <c r="N1667" s="20">
        <v>6.4</v>
      </c>
      <c r="O1667" s="13">
        <v>276.10000000000002</v>
      </c>
      <c r="P1667" s="1">
        <v>30</v>
      </c>
      <c r="Q1667" s="39">
        <v>0.8</v>
      </c>
      <c r="R1667" s="13"/>
      <c r="S1667" s="6">
        <v>0.15</v>
      </c>
      <c r="T1667" s="6">
        <v>2.75</v>
      </c>
      <c r="U1667" s="6">
        <v>0.18</v>
      </c>
      <c r="V1667" s="6">
        <v>0</v>
      </c>
      <c r="W1667" s="6">
        <v>0</v>
      </c>
      <c r="X1667" s="6">
        <f>IF(T1667="","",T1667-U1667-V1667-W1667)</f>
        <v>2.57</v>
      </c>
      <c r="Y1667" s="9">
        <f>IF(U1667="","",U1667/$T1667)</f>
        <v>6.5454545454545446E-2</v>
      </c>
      <c r="Z1667" s="9">
        <f>IF(V1667="","",V1667/$T1667)</f>
        <v>0</v>
      </c>
      <c r="AA1667" s="9">
        <f>IF(W1667="","",W1667/$T1667)</f>
        <v>0</v>
      </c>
      <c r="AB1667" s="9">
        <f>IF(X1667="","",X1667/$T1667)</f>
        <v>0.93454545454545446</v>
      </c>
      <c r="AC1667" s="21"/>
      <c r="AE1667" s="1">
        <v>2017</v>
      </c>
      <c r="AF1667" s="1">
        <v>17</v>
      </c>
      <c r="AG1667" s="1">
        <v>17</v>
      </c>
      <c r="AH1667" s="12" t="s">
        <v>2546</v>
      </c>
      <c r="AJ1667" s="32" t="str">
        <f>IF(AE1667&lt;&gt;AE1666,"1",IF(C1667&gt;C1666,AJ1666+1,"1"))</f>
        <v>1</v>
      </c>
      <c r="AK1667" s="10">
        <f>IF(G1667="Top",AJ1667*1,IF(G1667="Bottom",AJ1667+10,""))</f>
        <v>1</v>
      </c>
      <c r="AL1667" s="11" t="s">
        <v>2548</v>
      </c>
      <c r="AM1667" s="14"/>
    </row>
    <row r="1668" spans="1:73" s="1" customFormat="1" ht="11.25" hidden="1" x14ac:dyDescent="0.2">
      <c r="A1668" s="1">
        <v>59</v>
      </c>
      <c r="B1668" s="11" t="s">
        <v>164</v>
      </c>
      <c r="C1668" s="24">
        <v>42898</v>
      </c>
      <c r="E1668" s="20"/>
      <c r="F1668" s="1">
        <v>8.4</v>
      </c>
      <c r="G1668" s="7" t="s">
        <v>1</v>
      </c>
      <c r="H1668" s="5">
        <v>1.7999999999999999E-2</v>
      </c>
      <c r="I1668" s="6"/>
      <c r="J1668" s="6">
        <v>5.8000000000000003E-2</v>
      </c>
      <c r="K1668" s="6"/>
      <c r="L1668" s="6" t="str">
        <f>IF(H1668="","",IF(K1668="","",K1668/H1668))</f>
        <v/>
      </c>
      <c r="N1668" s="20"/>
      <c r="O1668" s="13"/>
      <c r="Q1668" s="20"/>
      <c r="R1668" s="13"/>
      <c r="S1668" s="6" t="s">
        <v>35</v>
      </c>
      <c r="T1668" s="6"/>
      <c r="U1668" s="6"/>
      <c r="V1668" s="6"/>
      <c r="W1668" s="6"/>
      <c r="X1668" s="6" t="str">
        <f>IF(T1668="","",T1668-U1668-V1668-W1668)</f>
        <v/>
      </c>
      <c r="Y1668" s="9" t="str">
        <f>IF(U1668="","",U1668/$T1668)</f>
        <v/>
      </c>
      <c r="Z1668" s="9" t="str">
        <f>IF(V1668="","",V1668/$T1668)</f>
        <v/>
      </c>
      <c r="AA1668" s="9" t="str">
        <f>IF(W1668="","",W1668/$T1668)</f>
        <v/>
      </c>
      <c r="AB1668" s="9" t="str">
        <f>IF(X1668="","",X1668/$T1668)</f>
        <v/>
      </c>
      <c r="AC1668" s="21"/>
      <c r="AE1668" s="1">
        <v>2017</v>
      </c>
      <c r="AG1668" s="1">
        <v>7</v>
      </c>
      <c r="AH1668" s="12" t="s">
        <v>2546</v>
      </c>
      <c r="AJ1668" s="32">
        <f>IF(AE1668&lt;&gt;AE1667,"1",IF(C1668&gt;C1667,AJ1667+1,"1"))</f>
        <v>2</v>
      </c>
      <c r="AK1668" s="10">
        <f>IF(G1668="Top",AJ1668*1,IF(G1668="Bottom",AJ1668+10,""))</f>
        <v>12</v>
      </c>
      <c r="AL1668" s="11" t="s">
        <v>2776</v>
      </c>
      <c r="AM1668" s="14"/>
    </row>
    <row r="1669" spans="1:73" s="1" customFormat="1" ht="11.25" x14ac:dyDescent="0.2">
      <c r="A1669" s="1">
        <v>59</v>
      </c>
      <c r="B1669" s="11" t="s">
        <v>164</v>
      </c>
      <c r="C1669" s="24">
        <v>42898</v>
      </c>
      <c r="D1669" s="1">
        <v>8.5</v>
      </c>
      <c r="E1669" s="39">
        <v>2.85</v>
      </c>
      <c r="F1669" s="1">
        <v>1.5</v>
      </c>
      <c r="G1669" s="1" t="s">
        <v>4</v>
      </c>
      <c r="H1669" s="5">
        <v>1.41E-2</v>
      </c>
      <c r="I1669" s="6">
        <v>0.84199999999999997</v>
      </c>
      <c r="J1669" s="6">
        <v>2.5000000000000001E-2</v>
      </c>
      <c r="K1669" s="6">
        <v>1.133</v>
      </c>
      <c r="L1669" s="6">
        <f>IF(H1669="","",IF(K1669="","",K1669/H1669))</f>
        <v>80.354609929078023</v>
      </c>
      <c r="M1669" s="1">
        <v>6</v>
      </c>
      <c r="N1669" s="20">
        <v>7.87</v>
      </c>
      <c r="O1669" s="13">
        <v>304.39999999999998</v>
      </c>
      <c r="Q1669" s="39">
        <v>1.3</v>
      </c>
      <c r="R1669" s="13"/>
      <c r="S1669" s="6">
        <v>0.15</v>
      </c>
      <c r="T1669" s="6">
        <v>2.4900000000000002</v>
      </c>
      <c r="U1669" s="6">
        <v>1.54</v>
      </c>
      <c r="V1669" s="6">
        <v>0.1</v>
      </c>
      <c r="W1669" s="6">
        <v>0</v>
      </c>
      <c r="X1669" s="6">
        <f>IF(T1669="","",T1669-U1669-V1669-W1669)</f>
        <v>0.8500000000000002</v>
      </c>
      <c r="Y1669" s="9">
        <f>IF(U1669="","",U1669/$T1669)</f>
        <v>0.61847389558232924</v>
      </c>
      <c r="Z1669" s="9">
        <f>IF(V1669="","",V1669/$T1669)</f>
        <v>4.0160642570281124E-2</v>
      </c>
      <c r="AA1669" s="9">
        <f>IF(W1669="","",W1669/$T1669)</f>
        <v>0</v>
      </c>
      <c r="AB1669" s="9">
        <f>IF(X1669="","",X1669/$T1669)</f>
        <v>0.34136546184738958</v>
      </c>
      <c r="AC1669" s="21"/>
      <c r="AE1669" s="1">
        <v>2017</v>
      </c>
      <c r="AF1669" s="1">
        <v>38</v>
      </c>
      <c r="AG1669" s="1">
        <v>24</v>
      </c>
      <c r="AH1669" s="12" t="s">
        <v>2546</v>
      </c>
      <c r="AJ1669" s="32" t="str">
        <f>IF(AE1669&lt;&gt;AE1668,"1",IF(C1669&gt;C1668,AJ1668+1,"1"))</f>
        <v>1</v>
      </c>
      <c r="AK1669" s="10">
        <f>IF(G1669="Top",AJ1669*1,IF(G1669="Bottom",AJ1669+10,""))</f>
        <v>1</v>
      </c>
      <c r="AL1669" s="11" t="s">
        <v>2777</v>
      </c>
      <c r="AM1669" s="14"/>
    </row>
    <row r="1670" spans="1:73" s="1" customFormat="1" ht="11.25" hidden="1" x14ac:dyDescent="0.2">
      <c r="A1670" s="1">
        <v>59</v>
      </c>
      <c r="B1670" s="11" t="s">
        <v>164</v>
      </c>
      <c r="C1670" s="24">
        <v>42912</v>
      </c>
      <c r="E1670" s="20"/>
      <c r="F1670" s="1">
        <v>8.4</v>
      </c>
      <c r="G1670" s="7" t="s">
        <v>1</v>
      </c>
      <c r="H1670" s="5">
        <v>3.3700000000000001E-2</v>
      </c>
      <c r="I1670" s="6"/>
      <c r="J1670" s="6">
        <v>0.379</v>
      </c>
      <c r="K1670" s="6"/>
      <c r="L1670" s="6" t="str">
        <f>IF(H1670="","",IF(K1670="","",K1670/H1670))</f>
        <v/>
      </c>
      <c r="N1670" s="20"/>
      <c r="O1670" s="13"/>
      <c r="Q1670" s="20"/>
      <c r="R1670" s="13"/>
      <c r="S1670" s="6" t="s">
        <v>35</v>
      </c>
      <c r="T1670" s="6"/>
      <c r="U1670" s="6"/>
      <c r="V1670" s="6"/>
      <c r="W1670" s="6"/>
      <c r="X1670" s="6" t="str">
        <f>IF(T1670="","",T1670-U1670-V1670-W1670)</f>
        <v/>
      </c>
      <c r="Y1670" s="9" t="str">
        <f>IF(U1670="","",U1670/$T1670)</f>
        <v/>
      </c>
      <c r="Z1670" s="9" t="str">
        <f>IF(V1670="","",V1670/$T1670)</f>
        <v/>
      </c>
      <c r="AA1670" s="9" t="str">
        <f>IF(W1670="","",W1670/$T1670)</f>
        <v/>
      </c>
      <c r="AB1670" s="9" t="str">
        <f>IF(X1670="","",X1670/$T1670)</f>
        <v/>
      </c>
      <c r="AC1670" s="21"/>
      <c r="AE1670" s="1">
        <v>2017</v>
      </c>
      <c r="AG1670" s="1">
        <v>7</v>
      </c>
      <c r="AH1670" s="12" t="s">
        <v>2546</v>
      </c>
      <c r="AJ1670" s="32">
        <f>IF(AE1670&lt;&gt;AE1669,"1",IF(C1670&gt;C1669,AJ1669+1,"1"))</f>
        <v>2</v>
      </c>
      <c r="AK1670" s="10">
        <f>IF(G1670="Top",AJ1670*1,IF(G1670="Bottom",AJ1670+10,""))</f>
        <v>12</v>
      </c>
      <c r="AL1670" s="11" t="s">
        <v>3114</v>
      </c>
      <c r="AM1670" s="14"/>
    </row>
    <row r="1671" spans="1:73" s="1" customFormat="1" ht="11.25" x14ac:dyDescent="0.2">
      <c r="A1671" s="1">
        <v>59</v>
      </c>
      <c r="B1671" s="11" t="s">
        <v>164</v>
      </c>
      <c r="C1671" s="24">
        <v>42912</v>
      </c>
      <c r="D1671" s="1">
        <v>8.5</v>
      </c>
      <c r="E1671" s="39">
        <v>4.6500000000000004</v>
      </c>
      <c r="F1671" s="1">
        <v>1.5</v>
      </c>
      <c r="G1671" s="1" t="s">
        <v>4</v>
      </c>
      <c r="H1671" s="5">
        <v>1.4500000000000001E-2</v>
      </c>
      <c r="I1671" s="6">
        <v>0.67200000000000004</v>
      </c>
      <c r="J1671" s="6">
        <v>0.20200000000000001</v>
      </c>
      <c r="K1671" s="6">
        <v>1.0820000000000001</v>
      </c>
      <c r="L1671" s="6">
        <f>IF(H1671="","",IF(K1671="","",K1671/H1671))</f>
        <v>74.620689655172413</v>
      </c>
      <c r="M1671" s="1">
        <v>6</v>
      </c>
      <c r="N1671" s="20">
        <v>7.44</v>
      </c>
      <c r="O1671" s="13">
        <v>315.8</v>
      </c>
      <c r="Q1671" s="39">
        <v>1.9</v>
      </c>
      <c r="R1671" s="13">
        <v>32.6</v>
      </c>
      <c r="S1671" s="6">
        <v>0.15</v>
      </c>
      <c r="T1671" s="6">
        <v>1.64</v>
      </c>
      <c r="U1671" s="6">
        <v>0.45</v>
      </c>
      <c r="V1671" s="6">
        <v>0.17</v>
      </c>
      <c r="W1671" s="6">
        <v>0</v>
      </c>
      <c r="X1671" s="6">
        <f>IF(T1671="","",T1671-U1671-V1671-W1671)</f>
        <v>1.02</v>
      </c>
      <c r="Y1671" s="9">
        <f>IF(U1671="","",U1671/$T1671)</f>
        <v>0.27439024390243905</v>
      </c>
      <c r="Z1671" s="9">
        <f>IF(V1671="","",V1671/$T1671)</f>
        <v>0.10365853658536586</v>
      </c>
      <c r="AA1671" s="9">
        <f>IF(W1671="","",W1671/$T1671)</f>
        <v>0</v>
      </c>
      <c r="AB1671" s="9">
        <f>IF(X1671="","",X1671/$T1671)</f>
        <v>0.62195121951219512</v>
      </c>
      <c r="AC1671" s="21"/>
      <c r="AE1671" s="1">
        <v>2017</v>
      </c>
      <c r="AF1671" s="1">
        <v>22</v>
      </c>
      <c r="AG1671" s="1">
        <v>25</v>
      </c>
      <c r="AH1671" s="12" t="s">
        <v>2546</v>
      </c>
      <c r="AJ1671" s="32" t="str">
        <f>IF(AE1671&lt;&gt;AE1670,"1",IF(C1671&gt;C1670,AJ1670+1,"1"))</f>
        <v>1</v>
      </c>
      <c r="AK1671" s="10">
        <f>IF(G1671="Top",AJ1671*1,IF(G1671="Bottom",AJ1671+10,""))</f>
        <v>1</v>
      </c>
      <c r="AL1671" s="11" t="s">
        <v>3115</v>
      </c>
      <c r="AM1671" s="14"/>
    </row>
    <row r="1672" spans="1:73" s="1" customFormat="1" ht="11.25" hidden="1" x14ac:dyDescent="0.2">
      <c r="A1672" s="1">
        <v>59</v>
      </c>
      <c r="B1672" s="11" t="s">
        <v>164</v>
      </c>
      <c r="C1672" s="24">
        <v>42926</v>
      </c>
      <c r="E1672" s="20"/>
      <c r="F1672" s="1">
        <v>8.5</v>
      </c>
      <c r="G1672" s="7" t="s">
        <v>1</v>
      </c>
      <c r="H1672" s="5">
        <v>3.0499999999999999E-2</v>
      </c>
      <c r="I1672" s="6"/>
      <c r="J1672" s="6">
        <v>0.36</v>
      </c>
      <c r="K1672" s="6"/>
      <c r="L1672" s="6" t="str">
        <f>IF(H1672="","",IF(K1672="","",K1672/H1672))</f>
        <v/>
      </c>
      <c r="N1672" s="20"/>
      <c r="O1672" s="13"/>
      <c r="Q1672" s="20"/>
      <c r="R1672" s="13"/>
      <c r="S1672" s="6" t="s">
        <v>35</v>
      </c>
      <c r="T1672" s="6"/>
      <c r="U1672" s="6"/>
      <c r="V1672" s="6"/>
      <c r="W1672" s="6"/>
      <c r="X1672" s="6" t="str">
        <f>IF(T1672="","",T1672-U1672-V1672-W1672)</f>
        <v/>
      </c>
      <c r="Y1672" s="9" t="str">
        <f>IF(U1672="","",U1672/$T1672)</f>
        <v/>
      </c>
      <c r="Z1672" s="9" t="str">
        <f>IF(V1672="","",V1672/$T1672)</f>
        <v/>
      </c>
      <c r="AA1672" s="9" t="str">
        <f>IF(W1672="","",W1672/$T1672)</f>
        <v/>
      </c>
      <c r="AB1672" s="9" t="str">
        <f>IF(X1672="","",X1672/$T1672)</f>
        <v/>
      </c>
      <c r="AC1672" s="21"/>
      <c r="AE1672" s="1">
        <v>2017</v>
      </c>
      <c r="AG1672" s="1">
        <v>7</v>
      </c>
      <c r="AH1672" s="12" t="s">
        <v>2546</v>
      </c>
      <c r="AJ1672" s="32">
        <f>IF(AE1672&lt;&gt;AE1671,"1",IF(C1672&gt;C1671,AJ1671+1,"1"))</f>
        <v>2</v>
      </c>
      <c r="AK1672" s="10">
        <f>IF(G1672="Top",AJ1672*1,IF(G1672="Bottom",AJ1672+10,""))</f>
        <v>12</v>
      </c>
      <c r="AL1672" s="11" t="s">
        <v>3483</v>
      </c>
      <c r="AM1672" s="14"/>
    </row>
    <row r="1673" spans="1:73" s="1" customFormat="1" ht="11.25" x14ac:dyDescent="0.2">
      <c r="A1673" s="1">
        <v>59</v>
      </c>
      <c r="B1673" s="11" t="s">
        <v>164</v>
      </c>
      <c r="C1673" s="24">
        <v>42926</v>
      </c>
      <c r="E1673" s="39">
        <v>4.6500000000000004</v>
      </c>
      <c r="F1673" s="1">
        <v>1.5</v>
      </c>
      <c r="G1673" s="1" t="s">
        <v>4</v>
      </c>
      <c r="H1673" s="5">
        <v>1.4999999999999999E-2</v>
      </c>
      <c r="I1673" s="6">
        <v>0.56499999999999995</v>
      </c>
      <c r="J1673" s="6">
        <v>8.8999999999999996E-2</v>
      </c>
      <c r="K1673" s="6">
        <v>0.81599999999999995</v>
      </c>
      <c r="L1673" s="6">
        <f>IF(H1673="","",IF(K1673="","",K1673/H1673))</f>
        <v>54.4</v>
      </c>
      <c r="M1673" s="1">
        <v>6</v>
      </c>
      <c r="N1673" s="20">
        <v>7.45</v>
      </c>
      <c r="O1673" s="13">
        <v>330.3</v>
      </c>
      <c r="Q1673" s="39">
        <v>5.5</v>
      </c>
      <c r="R1673" s="13"/>
      <c r="S1673" s="6">
        <v>0.15</v>
      </c>
      <c r="T1673" s="6">
        <v>2.84</v>
      </c>
      <c r="U1673" s="6">
        <v>1.6</v>
      </c>
      <c r="V1673" s="6">
        <v>0.65</v>
      </c>
      <c r="W1673" s="6">
        <v>0</v>
      </c>
      <c r="X1673" s="6">
        <f>IF(T1673="","",T1673-U1673-V1673-W1673)</f>
        <v>0.58999999999999975</v>
      </c>
      <c r="Y1673" s="9">
        <f>IF(U1673="","",U1673/$T1673)</f>
        <v>0.56338028169014087</v>
      </c>
      <c r="Z1673" s="9">
        <f>IF(V1673="","",V1673/$T1673)</f>
        <v>0.22887323943661975</v>
      </c>
      <c r="AA1673" s="9">
        <f>IF(W1673="","",W1673/$T1673)</f>
        <v>0</v>
      </c>
      <c r="AB1673" s="9">
        <f>IF(X1673="","",X1673/$T1673)</f>
        <v>0.20774647887323935</v>
      </c>
      <c r="AC1673" s="21"/>
      <c r="AE1673" s="1">
        <v>2017</v>
      </c>
      <c r="AF1673" s="1">
        <v>22</v>
      </c>
      <c r="AG1673" s="1">
        <v>25</v>
      </c>
      <c r="AH1673" s="12" t="s">
        <v>2546</v>
      </c>
      <c r="AJ1673" s="32" t="str">
        <f>IF(AE1673&lt;&gt;AE1672,"1",IF(C1673&gt;C1672,AJ1672+1,"1"))</f>
        <v>1</v>
      </c>
      <c r="AK1673" s="10">
        <f>IF(G1673="Top",AJ1673*1,IF(G1673="Bottom",AJ1673+10,""))</f>
        <v>1</v>
      </c>
      <c r="AL1673" s="11" t="s">
        <v>3484</v>
      </c>
      <c r="AM1673" s="14"/>
    </row>
    <row r="1674" spans="1:73" s="1" customFormat="1" ht="11.25" hidden="1" x14ac:dyDescent="0.2">
      <c r="A1674" s="1">
        <v>59</v>
      </c>
      <c r="B1674" s="11" t="s">
        <v>164</v>
      </c>
      <c r="C1674" s="24">
        <v>42940</v>
      </c>
      <c r="E1674" s="20"/>
      <c r="F1674" s="1">
        <v>8.4</v>
      </c>
      <c r="G1674" s="7" t="s">
        <v>1</v>
      </c>
      <c r="H1674" s="5">
        <v>1.7299999999999999E-2</v>
      </c>
      <c r="I1674" s="6"/>
      <c r="J1674" s="6">
        <v>0.13</v>
      </c>
      <c r="K1674" s="6"/>
      <c r="L1674" s="6" t="str">
        <f>IF(H1674="","",IF(K1674="","",K1674/H1674))</f>
        <v/>
      </c>
      <c r="N1674" s="20"/>
      <c r="O1674" s="13"/>
      <c r="Q1674" s="20"/>
      <c r="R1674" s="13"/>
      <c r="S1674" s="6" t="s">
        <v>35</v>
      </c>
      <c r="T1674" s="6"/>
      <c r="U1674" s="6"/>
      <c r="V1674" s="6"/>
      <c r="W1674" s="6"/>
      <c r="X1674" s="6" t="str">
        <f>IF(T1674="","",T1674-U1674-V1674-W1674)</f>
        <v/>
      </c>
      <c r="Y1674" s="9" t="str">
        <f>IF(U1674="","",U1674/$T1674)</f>
        <v/>
      </c>
      <c r="Z1674" s="9" t="str">
        <f>IF(V1674="","",V1674/$T1674)</f>
        <v/>
      </c>
      <c r="AA1674" s="9" t="str">
        <f>IF(W1674="","",W1674/$T1674)</f>
        <v/>
      </c>
      <c r="AB1674" s="9" t="str">
        <f>IF(X1674="","",X1674/$T1674)</f>
        <v/>
      </c>
      <c r="AC1674" s="21"/>
      <c r="AE1674" s="1">
        <v>2017</v>
      </c>
      <c r="AG1674" s="1">
        <v>9</v>
      </c>
      <c r="AH1674" s="12" t="s">
        <v>2546</v>
      </c>
      <c r="AJ1674" s="32">
        <f>IF(AE1674&lt;&gt;AE1673,"1",IF(C1674&gt;C1673,AJ1673+1,"1"))</f>
        <v>2</v>
      </c>
      <c r="AK1674" s="10">
        <f>IF(G1674="Top",AJ1674*1,IF(G1674="Bottom",AJ1674+10,""))</f>
        <v>12</v>
      </c>
      <c r="AL1674" s="11" t="s">
        <v>3878</v>
      </c>
      <c r="AM1674" s="14"/>
    </row>
    <row r="1675" spans="1:73" s="1" customFormat="1" ht="11.25" x14ac:dyDescent="0.2">
      <c r="A1675" s="1">
        <v>59</v>
      </c>
      <c r="B1675" s="11" t="s">
        <v>164</v>
      </c>
      <c r="C1675" s="24">
        <v>42940</v>
      </c>
      <c r="D1675" s="1">
        <v>8.5</v>
      </c>
      <c r="E1675" s="39">
        <v>4.5</v>
      </c>
      <c r="F1675" s="1">
        <v>1.5</v>
      </c>
      <c r="G1675" s="1" t="s">
        <v>4</v>
      </c>
      <c r="H1675" s="5">
        <v>9.5999999999999992E-3</v>
      </c>
      <c r="I1675" s="6">
        <v>0.39900000000000002</v>
      </c>
      <c r="J1675" s="6">
        <v>7.4999999999999997E-2</v>
      </c>
      <c r="K1675" s="6">
        <v>0.85899999999999999</v>
      </c>
      <c r="L1675" s="6">
        <f>IF(H1675="","",IF(K1675="","",K1675/H1675))</f>
        <v>89.479166666666671</v>
      </c>
      <c r="M1675" s="1">
        <v>10</v>
      </c>
      <c r="N1675" s="20">
        <v>7.62</v>
      </c>
      <c r="O1675" s="13">
        <v>324.8</v>
      </c>
      <c r="P1675" s="1">
        <v>20.100000000000001</v>
      </c>
      <c r="Q1675" s="39">
        <v>4.7</v>
      </c>
      <c r="R1675" s="13"/>
      <c r="S1675" s="6">
        <v>0.15</v>
      </c>
      <c r="T1675" s="6">
        <v>1.6600000000000001</v>
      </c>
      <c r="U1675" s="6">
        <v>0.53</v>
      </c>
      <c r="V1675" s="6">
        <v>0.49</v>
      </c>
      <c r="W1675" s="6">
        <v>0</v>
      </c>
      <c r="X1675" s="6">
        <f>IF(T1675="","",T1675-U1675-V1675-W1675)</f>
        <v>0.64000000000000012</v>
      </c>
      <c r="Y1675" s="9">
        <f>IF(U1675="","",U1675/$T1675)</f>
        <v>0.31927710843373491</v>
      </c>
      <c r="Z1675" s="9">
        <f>IF(V1675="","",V1675/$T1675)</f>
        <v>0.29518072289156622</v>
      </c>
      <c r="AA1675" s="9">
        <f>IF(W1675="","",W1675/$T1675)</f>
        <v>0</v>
      </c>
      <c r="AB1675" s="9">
        <f>IF(X1675="","",X1675/$T1675)</f>
        <v>0.38554216867469882</v>
      </c>
      <c r="AC1675" s="21"/>
      <c r="AE1675" s="1">
        <v>2017</v>
      </c>
      <c r="AF1675" s="1">
        <v>19</v>
      </c>
      <c r="AG1675" s="1">
        <v>25</v>
      </c>
      <c r="AH1675" s="12" t="s">
        <v>2546</v>
      </c>
      <c r="AJ1675" s="32" t="str">
        <f>IF(AE1675&lt;&gt;AE1674,"1",IF(C1675&gt;C1674,AJ1674+1,"1"))</f>
        <v>1</v>
      </c>
      <c r="AK1675" s="10">
        <f>IF(G1675="Top",AJ1675*1,IF(G1675="Bottom",AJ1675+10,""))</f>
        <v>1</v>
      </c>
      <c r="AL1675" s="11" t="s">
        <v>3879</v>
      </c>
      <c r="AM1675" s="14"/>
    </row>
    <row r="1676" spans="1:73" s="1" customFormat="1" ht="11.25" hidden="1" x14ac:dyDescent="0.2">
      <c r="A1676" s="1">
        <v>59</v>
      </c>
      <c r="B1676" s="11" t="s">
        <v>164</v>
      </c>
      <c r="C1676" s="24">
        <v>42954</v>
      </c>
      <c r="E1676" s="20"/>
      <c r="F1676" s="1">
        <v>8.4</v>
      </c>
      <c r="G1676" s="7" t="s">
        <v>1</v>
      </c>
      <c r="H1676" s="5">
        <v>2.53E-2</v>
      </c>
      <c r="I1676" s="6"/>
      <c r="J1676" s="6">
        <v>0.20200000000000001</v>
      </c>
      <c r="K1676" s="6"/>
      <c r="L1676" s="6" t="str">
        <f>IF(H1676="","",IF(K1676="","",K1676/H1676))</f>
        <v/>
      </c>
      <c r="N1676" s="20"/>
      <c r="O1676" s="13"/>
      <c r="Q1676" s="20"/>
      <c r="R1676" s="13"/>
      <c r="S1676" s="6" t="s">
        <v>35</v>
      </c>
      <c r="T1676" s="6"/>
      <c r="U1676" s="6"/>
      <c r="V1676" s="6"/>
      <c r="W1676" s="6"/>
      <c r="X1676" s="6" t="str">
        <f>IF(T1676="","",T1676-U1676-V1676-W1676)</f>
        <v/>
      </c>
      <c r="Y1676" s="9" t="str">
        <f>IF(U1676="","",U1676/$T1676)</f>
        <v/>
      </c>
      <c r="Z1676" s="9" t="str">
        <f>IF(V1676="","",V1676/$T1676)</f>
        <v/>
      </c>
      <c r="AA1676" s="9" t="str">
        <f>IF(W1676="","",W1676/$T1676)</f>
        <v/>
      </c>
      <c r="AB1676" s="9" t="str">
        <f>IF(X1676="","",X1676/$T1676)</f>
        <v/>
      </c>
      <c r="AC1676" s="21"/>
      <c r="AE1676" s="1">
        <v>2017</v>
      </c>
      <c r="AG1676" s="1">
        <v>10</v>
      </c>
      <c r="AH1676" s="12" t="s">
        <v>2546</v>
      </c>
      <c r="AJ1676" s="32">
        <f>IF(AE1676&lt;&gt;AE1675,"1",IF(C1676&gt;C1675,AJ1675+1,"1"))</f>
        <v>2</v>
      </c>
      <c r="AK1676" s="10">
        <f>IF(G1676="Top",AJ1676*1,IF(G1676="Bottom",AJ1676+10,""))</f>
        <v>12</v>
      </c>
      <c r="AL1676" s="11" t="s">
        <v>4283</v>
      </c>
      <c r="AM1676" s="14"/>
    </row>
    <row r="1677" spans="1:73" s="1" customFormat="1" ht="11.25" x14ac:dyDescent="0.2">
      <c r="A1677" s="1">
        <v>59</v>
      </c>
      <c r="B1677" s="11" t="s">
        <v>164</v>
      </c>
      <c r="C1677" s="24">
        <v>42954</v>
      </c>
      <c r="D1677" s="1">
        <v>8.5</v>
      </c>
      <c r="E1677" s="39">
        <v>4</v>
      </c>
      <c r="F1677" s="1">
        <v>1.5</v>
      </c>
      <c r="G1677" s="1" t="s">
        <v>4</v>
      </c>
      <c r="H1677" s="5">
        <v>1.2E-2</v>
      </c>
      <c r="I1677" s="6">
        <v>0.36599999999999999</v>
      </c>
      <c r="J1677" s="6">
        <v>6.4000000000000001E-2</v>
      </c>
      <c r="K1677" s="6">
        <v>0.57899999999999996</v>
      </c>
      <c r="L1677" s="6">
        <f>IF(H1677="","",IF(K1677="","",K1677/H1677))</f>
        <v>48.249999999999993</v>
      </c>
      <c r="M1677" s="1">
        <v>6</v>
      </c>
      <c r="N1677" s="20">
        <v>7.37</v>
      </c>
      <c r="O1677" s="13">
        <v>303.39999999999998</v>
      </c>
      <c r="Q1677" s="39">
        <v>11.1</v>
      </c>
      <c r="R1677" s="13"/>
      <c r="S1677" s="6">
        <v>0.15</v>
      </c>
      <c r="T1677" s="6">
        <v>3.8200000000000003</v>
      </c>
      <c r="U1677" s="6">
        <v>2.2000000000000002</v>
      </c>
      <c r="V1677" s="6">
        <v>0.27</v>
      </c>
      <c r="W1677" s="6">
        <v>0</v>
      </c>
      <c r="X1677" s="6">
        <f>IF(T1677="","",T1677-U1677-V1677-W1677)</f>
        <v>1.35</v>
      </c>
      <c r="Y1677" s="9">
        <f>IF(U1677="","",U1677/$T1677)</f>
        <v>0.5759162303664922</v>
      </c>
      <c r="Z1677" s="9">
        <f>IF(V1677="","",V1677/$T1677)</f>
        <v>7.0680628272251314E-2</v>
      </c>
      <c r="AA1677" s="9">
        <f>IF(W1677="","",W1677/$T1677)</f>
        <v>0</v>
      </c>
      <c r="AB1677" s="9">
        <f>IF(X1677="","",X1677/$T1677)</f>
        <v>0.35340314136125656</v>
      </c>
      <c r="AC1677" s="21"/>
      <c r="AE1677" s="1">
        <v>2017</v>
      </c>
      <c r="AF1677" s="1">
        <v>24</v>
      </c>
      <c r="AG1677" s="1">
        <v>24</v>
      </c>
      <c r="AH1677" s="12" t="s">
        <v>2546</v>
      </c>
      <c r="AJ1677" s="32" t="str">
        <f>IF(AE1677&lt;&gt;AE1676,"1",IF(C1677&gt;C1676,AJ1676+1,"1"))</f>
        <v>1</v>
      </c>
      <c r="AK1677" s="10">
        <f>IF(G1677="Top",AJ1677*1,IF(G1677="Bottom",AJ1677+10,""))</f>
        <v>1</v>
      </c>
      <c r="AL1677" s="11" t="s">
        <v>4284</v>
      </c>
      <c r="AM1677" s="14"/>
    </row>
    <row r="1678" spans="1:73" s="1" customFormat="1" ht="11.25" hidden="1" x14ac:dyDescent="0.2">
      <c r="A1678" s="1">
        <v>59</v>
      </c>
      <c r="B1678" s="11" t="s">
        <v>164</v>
      </c>
      <c r="C1678" s="24">
        <v>42968</v>
      </c>
      <c r="E1678" s="20"/>
      <c r="F1678" s="1">
        <v>8.4</v>
      </c>
      <c r="G1678" s="7" t="s">
        <v>1</v>
      </c>
      <c r="H1678" s="5">
        <v>1.6E-2</v>
      </c>
      <c r="I1678" s="6"/>
      <c r="J1678" s="6">
        <v>7.8E-2</v>
      </c>
      <c r="K1678" s="6"/>
      <c r="L1678" s="6" t="str">
        <f>IF(H1678="","",IF(K1678="","",K1678/H1678))</f>
        <v/>
      </c>
      <c r="N1678" s="20"/>
      <c r="O1678" s="13"/>
      <c r="Q1678" s="20"/>
      <c r="R1678" s="13"/>
      <c r="S1678" s="6" t="s">
        <v>35</v>
      </c>
      <c r="T1678" s="6"/>
      <c r="U1678" s="6"/>
      <c r="V1678" s="6"/>
      <c r="W1678" s="6"/>
      <c r="X1678" s="6" t="str">
        <f>IF(T1678="","",T1678-U1678-V1678-W1678)</f>
        <v/>
      </c>
      <c r="Y1678" s="9" t="str">
        <f>IF(U1678="","",U1678/$T1678)</f>
        <v/>
      </c>
      <c r="Z1678" s="9" t="str">
        <f>IF(V1678="","",V1678/$T1678)</f>
        <v/>
      </c>
      <c r="AA1678" s="9" t="str">
        <f>IF(W1678="","",W1678/$T1678)</f>
        <v/>
      </c>
      <c r="AB1678" s="9" t="str">
        <f>IF(X1678="","",X1678/$T1678)</f>
        <v/>
      </c>
      <c r="AC1678" s="21"/>
      <c r="AE1678" s="1">
        <v>2017</v>
      </c>
      <c r="AG1678" s="1">
        <v>10</v>
      </c>
      <c r="AH1678" s="12" t="s">
        <v>2546</v>
      </c>
      <c r="AJ1678" s="32">
        <f>IF(AE1678&lt;&gt;AE1677,"1",IF(C1678&gt;C1677,AJ1677+1,"1"))</f>
        <v>2</v>
      </c>
      <c r="AK1678" s="10">
        <f>IF(G1678="Top",AJ1678*1,IF(G1678="Bottom",AJ1678+10,""))</f>
        <v>12</v>
      </c>
      <c r="AL1678" s="11" t="s">
        <v>4679</v>
      </c>
      <c r="AM1678" s="14"/>
    </row>
    <row r="1679" spans="1:73" s="1" customFormat="1" ht="11.25" x14ac:dyDescent="0.2">
      <c r="A1679" s="1">
        <v>59</v>
      </c>
      <c r="B1679" s="11" t="s">
        <v>164</v>
      </c>
      <c r="C1679" s="24">
        <v>42968</v>
      </c>
      <c r="D1679" s="1">
        <v>8.5</v>
      </c>
      <c r="E1679" s="39">
        <v>3.8</v>
      </c>
      <c r="F1679" s="1">
        <v>1.5</v>
      </c>
      <c r="G1679" s="1" t="s">
        <v>4</v>
      </c>
      <c r="H1679" s="5">
        <v>1.2E-2</v>
      </c>
      <c r="I1679" s="6">
        <v>0.22700000000000001</v>
      </c>
      <c r="J1679" s="6">
        <v>6.3E-2</v>
      </c>
      <c r="K1679" s="6">
        <v>0.49</v>
      </c>
      <c r="L1679" s="6">
        <f>IF(H1679="","",IF(K1679="","",K1679/H1679))</f>
        <v>40.833333333333329</v>
      </c>
      <c r="M1679" s="1">
        <v>6</v>
      </c>
      <c r="N1679" s="20">
        <v>8.1999999999999993</v>
      </c>
      <c r="O1679" s="13">
        <v>302.39999999999998</v>
      </c>
      <c r="Q1679" s="39">
        <v>8.1999999999999993</v>
      </c>
      <c r="R1679" s="13">
        <v>44.4</v>
      </c>
      <c r="S1679" s="6">
        <v>0.15</v>
      </c>
      <c r="T1679" s="6">
        <v>5</v>
      </c>
      <c r="U1679" s="6">
        <v>3.75</v>
      </c>
      <c r="V1679" s="6">
        <v>0.59</v>
      </c>
      <c r="W1679" s="6">
        <v>0</v>
      </c>
      <c r="X1679" s="6">
        <f>IF(T1679="","",T1679-U1679-V1679-W1679)</f>
        <v>0.66</v>
      </c>
      <c r="Y1679" s="9">
        <f>IF(U1679="","",U1679/$T1679)</f>
        <v>0.75</v>
      </c>
      <c r="Z1679" s="9">
        <f>IF(V1679="","",V1679/$T1679)</f>
        <v>0.11799999999999999</v>
      </c>
      <c r="AA1679" s="9">
        <f>IF(W1679="","",W1679/$T1679)</f>
        <v>0</v>
      </c>
      <c r="AB1679" s="9">
        <f>IF(X1679="","",X1679/$T1679)</f>
        <v>0.13200000000000001</v>
      </c>
      <c r="AC1679" s="21"/>
      <c r="AE1679" s="1">
        <v>2017</v>
      </c>
      <c r="AF1679" s="1">
        <v>24</v>
      </c>
      <c r="AG1679" s="1">
        <v>26</v>
      </c>
      <c r="AH1679" s="12" t="s">
        <v>2546</v>
      </c>
      <c r="AJ1679" s="32" t="str">
        <f>IF(AE1679&lt;&gt;AE1678,"1",IF(C1679&gt;C1678,AJ1678+1,"1"))</f>
        <v>1</v>
      </c>
      <c r="AK1679" s="10">
        <f>IF(G1679="Top",AJ1679*1,IF(G1679="Bottom",AJ1679+10,""))</f>
        <v>1</v>
      </c>
      <c r="AL1679" s="11" t="s">
        <v>4680</v>
      </c>
      <c r="AM1679" s="14"/>
    </row>
    <row r="1680" spans="1:73" s="1" customFormat="1" ht="11.25" hidden="1" x14ac:dyDescent="0.2">
      <c r="A1680" s="1">
        <v>59</v>
      </c>
      <c r="B1680" s="11" t="s">
        <v>164</v>
      </c>
      <c r="C1680" s="24">
        <v>42982</v>
      </c>
      <c r="E1680" s="20"/>
      <c r="F1680" s="1">
        <v>8.4</v>
      </c>
      <c r="G1680" s="7" t="s">
        <v>1</v>
      </c>
      <c r="H1680" s="5">
        <v>9.1200000000000003E-2</v>
      </c>
      <c r="I1680" s="6"/>
      <c r="J1680" s="6">
        <v>0.96099999999999997</v>
      </c>
      <c r="K1680" s="6"/>
      <c r="L1680" s="6" t="str">
        <f>IF(H1680="","",IF(K1680="","",K1680/H1680))</f>
        <v/>
      </c>
      <c r="N1680" s="20"/>
      <c r="O1680" s="13"/>
      <c r="Q1680" s="20"/>
      <c r="R1680" s="13"/>
      <c r="S1680" s="6" t="s">
        <v>35</v>
      </c>
      <c r="T1680" s="6"/>
      <c r="U1680" s="6"/>
      <c r="V1680" s="6"/>
      <c r="W1680" s="6"/>
      <c r="X1680" s="6" t="str">
        <f>IF(T1680="","",T1680-U1680-V1680-W1680)</f>
        <v/>
      </c>
      <c r="Y1680" s="9" t="str">
        <f>IF(U1680="","",U1680/$T1680)</f>
        <v/>
      </c>
      <c r="Z1680" s="9" t="str">
        <f>IF(V1680="","",V1680/$T1680)</f>
        <v/>
      </c>
      <c r="AA1680" s="9" t="str">
        <f>IF(W1680="","",W1680/$T1680)</f>
        <v/>
      </c>
      <c r="AB1680" s="9" t="str">
        <f>IF(X1680="","",X1680/$T1680)</f>
        <v/>
      </c>
      <c r="AC1680" s="21"/>
      <c r="AE1680" s="1">
        <v>2017</v>
      </c>
      <c r="AG1680" s="1">
        <v>11</v>
      </c>
      <c r="AH1680" s="12" t="s">
        <v>2546</v>
      </c>
      <c r="AJ1680" s="32">
        <f>IF(AE1680&lt;&gt;AE1679,"1",IF(C1680&gt;C1679,AJ1679+1,"1"))</f>
        <v>2</v>
      </c>
      <c r="AK1680" s="10">
        <f>IF(G1680="Top",AJ1680*1,IF(G1680="Bottom",AJ1680+10,""))</f>
        <v>12</v>
      </c>
      <c r="AL1680" s="11" t="s">
        <v>5027</v>
      </c>
      <c r="AM1680" s="14"/>
    </row>
    <row r="1681" spans="1:73" s="1" customFormat="1" ht="11.25" x14ac:dyDescent="0.2">
      <c r="A1681" s="1">
        <v>59</v>
      </c>
      <c r="B1681" s="11" t="s">
        <v>164</v>
      </c>
      <c r="C1681" s="24">
        <v>42982</v>
      </c>
      <c r="D1681" s="1">
        <v>8.5</v>
      </c>
      <c r="E1681" s="39">
        <v>3.05</v>
      </c>
      <c r="F1681" s="1">
        <v>1.5</v>
      </c>
      <c r="G1681" s="1" t="s">
        <v>4</v>
      </c>
      <c r="H1681" s="5">
        <v>1.7899999999999999E-2</v>
      </c>
      <c r="I1681" s="6">
        <v>0.08</v>
      </c>
      <c r="J1681" s="6">
        <v>9.2999999999999999E-2</v>
      </c>
      <c r="K1681" s="6">
        <v>0.47399999999999998</v>
      </c>
      <c r="L1681" s="6">
        <f>IF(H1681="","",IF(K1681="","",K1681/H1681))</f>
        <v>26.480446927374302</v>
      </c>
      <c r="M1681" s="1">
        <v>6</v>
      </c>
      <c r="N1681" s="20">
        <v>7.34</v>
      </c>
      <c r="O1681" s="13">
        <v>309.2</v>
      </c>
      <c r="Q1681" s="39">
        <v>5.8</v>
      </c>
      <c r="R1681" s="13"/>
      <c r="S1681" s="6">
        <v>0.15</v>
      </c>
      <c r="T1681" s="6">
        <v>5.21</v>
      </c>
      <c r="U1681" s="6">
        <v>3.39</v>
      </c>
      <c r="V1681" s="6">
        <v>0.54</v>
      </c>
      <c r="W1681" s="6">
        <v>0</v>
      </c>
      <c r="X1681" s="6">
        <f>IF(T1681="","",T1681-U1681-V1681-W1681)</f>
        <v>1.2799999999999998</v>
      </c>
      <c r="Y1681" s="9">
        <f>IF(U1681="","",U1681/$T1681)</f>
        <v>0.65067178502879086</v>
      </c>
      <c r="Z1681" s="9">
        <f>IF(V1681="","",V1681/$T1681)</f>
        <v>0.1036468330134357</v>
      </c>
      <c r="AA1681" s="9">
        <f>IF(W1681="","",W1681/$T1681)</f>
        <v>0</v>
      </c>
      <c r="AB1681" s="9">
        <f>IF(X1681="","",X1681/$T1681)</f>
        <v>0.24568138195777348</v>
      </c>
      <c r="AC1681" s="21"/>
      <c r="AE1681" s="1">
        <v>2017</v>
      </c>
      <c r="AF1681" s="1">
        <v>20</v>
      </c>
      <c r="AG1681" s="1">
        <v>21</v>
      </c>
      <c r="AH1681" s="12" t="s">
        <v>2546</v>
      </c>
      <c r="AJ1681" s="32" t="str">
        <f>IF(AE1681&lt;&gt;AE1680,"1",IF(C1681&gt;C1680,AJ1680+1,"1"))</f>
        <v>1</v>
      </c>
      <c r="AK1681" s="10">
        <f>IF(G1681="Top",AJ1681*1,IF(G1681="Bottom",AJ1681+10,""))</f>
        <v>1</v>
      </c>
      <c r="AL1681" s="11" t="s">
        <v>5028</v>
      </c>
      <c r="AM1681" s="14"/>
    </row>
    <row r="1682" spans="1:73" s="1" customFormat="1" ht="11.25" hidden="1" x14ac:dyDescent="0.2">
      <c r="A1682" s="15">
        <v>61</v>
      </c>
      <c r="B1682" s="11" t="s">
        <v>1128</v>
      </c>
      <c r="C1682" s="16">
        <v>42578</v>
      </c>
      <c r="D1682" s="3"/>
      <c r="E1682" s="4"/>
      <c r="F1682" s="3"/>
      <c r="G1682" s="10" t="s">
        <v>13</v>
      </c>
      <c r="H1682" s="17"/>
      <c r="I1682" s="4"/>
      <c r="J1682" s="4"/>
      <c r="K1682" s="4"/>
      <c r="L1682" s="4" t="str">
        <f>IF(K1682="","",IF(H1682="","",K1682/H1682))</f>
        <v/>
      </c>
      <c r="M1682" s="7"/>
      <c r="N1682" s="4"/>
      <c r="O1682" s="7"/>
      <c r="P1682" s="3"/>
      <c r="Q1682" s="4"/>
      <c r="R1682" s="3"/>
      <c r="S1682" s="4">
        <v>0.15</v>
      </c>
      <c r="T1682" s="8">
        <v>3341.25</v>
      </c>
      <c r="U1682" s="8">
        <v>3084</v>
      </c>
      <c r="V1682" s="4">
        <v>0</v>
      </c>
      <c r="W1682" s="4">
        <v>0</v>
      </c>
      <c r="X1682" s="4">
        <f>IF(T1682="","",IF(W1682="","",(T1682-U1682-V1682-W1682)))</f>
        <v>257.25</v>
      </c>
      <c r="Y1682" s="9">
        <f>IF(U1682="","",U1682/$T1682)</f>
        <v>0.92300785634118965</v>
      </c>
      <c r="Z1682" s="9">
        <f>IF(V1682="","",V1682/$T1682)</f>
        <v>0</v>
      </c>
      <c r="AA1682" s="9">
        <f>IF(W1682="","",W1682/$T1682)</f>
        <v>0</v>
      </c>
      <c r="AB1682" s="9">
        <f>IF(X1682="","",X1682/$T1682)</f>
        <v>7.6992143658810325E-2</v>
      </c>
      <c r="AC1682" s="9"/>
      <c r="AD1682" s="8"/>
      <c r="AE1682" s="10">
        <v>2016</v>
      </c>
      <c r="AF1682" s="7"/>
      <c r="AG1682" s="7"/>
      <c r="AH1682" s="12" t="s">
        <v>1128</v>
      </c>
      <c r="AI1682" s="12"/>
      <c r="AJ1682" s="32" t="str">
        <f>IF(AE1682&lt;&gt;AE1647,"1",IF(C1682&gt;C1647,AJ1647+1,"1"))</f>
        <v>1</v>
      </c>
      <c r="AK1682" s="10" t="str">
        <f>IF(G1682="Top",AJ1682*1,IF(G1682="Bottom",AJ1682+10,""))</f>
        <v/>
      </c>
      <c r="AL1682" s="11" t="s">
        <v>1129</v>
      </c>
      <c r="AM1682" s="11"/>
      <c r="AN1682" s="10"/>
      <c r="AO1682" s="10"/>
      <c r="AP1682" s="7"/>
      <c r="AQ1682" s="10"/>
      <c r="AR1682" s="10"/>
      <c r="AS1682" s="10"/>
      <c r="AT1682" s="10"/>
      <c r="AU1682" s="10"/>
      <c r="AV1682" s="10"/>
      <c r="AW1682" s="10"/>
      <c r="AX1682" s="10"/>
      <c r="AY1682" s="10"/>
      <c r="AZ1682" s="10"/>
      <c r="BA1682" s="10"/>
      <c r="BB1682" s="10"/>
      <c r="BC1682" s="10"/>
      <c r="BD1682" s="10"/>
      <c r="BE1682" s="10"/>
      <c r="BF1682" s="11"/>
      <c r="BG1682" s="11"/>
      <c r="BH1682" s="11"/>
      <c r="BI1682" s="11"/>
      <c r="BJ1682" s="11"/>
      <c r="BK1682" s="11"/>
      <c r="BL1682" s="11"/>
      <c r="BM1682" s="11"/>
      <c r="BN1682" s="11"/>
      <c r="BO1682" s="11"/>
      <c r="BP1682" s="11"/>
      <c r="BQ1682" s="11"/>
      <c r="BR1682" s="11"/>
      <c r="BS1682" s="11"/>
      <c r="BT1682" s="11"/>
      <c r="BU1682" s="11"/>
    </row>
    <row r="1683" spans="1:73" s="1" customFormat="1" ht="11.25" hidden="1" x14ac:dyDescent="0.2">
      <c r="A1683" s="15">
        <v>61</v>
      </c>
      <c r="B1683" s="11" t="s">
        <v>1128</v>
      </c>
      <c r="C1683" s="16">
        <v>42578</v>
      </c>
      <c r="D1683" s="3"/>
      <c r="E1683" s="4"/>
      <c r="F1683" s="3"/>
      <c r="G1683" s="10" t="s">
        <v>13</v>
      </c>
      <c r="H1683" s="17"/>
      <c r="I1683" s="4"/>
      <c r="J1683" s="4"/>
      <c r="K1683" s="4"/>
      <c r="L1683" s="4" t="str">
        <f>IF(K1683="","",IF(H1683="","",K1683/H1683))</f>
        <v/>
      </c>
      <c r="M1683" s="7"/>
      <c r="N1683" s="4"/>
      <c r="O1683" s="7"/>
      <c r="P1683" s="3"/>
      <c r="Q1683" s="4"/>
      <c r="R1683" s="3"/>
      <c r="S1683" s="4">
        <v>0.15</v>
      </c>
      <c r="T1683" s="8">
        <v>1340.75</v>
      </c>
      <c r="U1683" s="8">
        <v>1295.25</v>
      </c>
      <c r="V1683" s="4">
        <v>0</v>
      </c>
      <c r="W1683" s="4">
        <v>0</v>
      </c>
      <c r="X1683" s="4">
        <f>IF(T1683="","",IF(W1683="","",(T1683-U1683-V1683-W1683)))</f>
        <v>45.5</v>
      </c>
      <c r="Y1683" s="9">
        <f>IF(U1683="","",U1683/$T1683)</f>
        <v>0.96606377027782953</v>
      </c>
      <c r="Z1683" s="9">
        <f>IF(V1683="","",V1683/$T1683)</f>
        <v>0</v>
      </c>
      <c r="AA1683" s="9">
        <f>IF(W1683="","",W1683/$T1683)</f>
        <v>0</v>
      </c>
      <c r="AB1683" s="9">
        <f>IF(X1683="","",X1683/$T1683)</f>
        <v>3.3936229722170426E-2</v>
      </c>
      <c r="AC1683" s="9"/>
      <c r="AD1683" s="8"/>
      <c r="AE1683" s="10">
        <v>2016</v>
      </c>
      <c r="AF1683" s="7"/>
      <c r="AG1683" s="7"/>
      <c r="AH1683" s="12" t="s">
        <v>1128</v>
      </c>
      <c r="AI1683" s="12"/>
      <c r="AJ1683" s="32" t="str">
        <f>IF(AE1683&lt;&gt;AE1682,"1",IF(C1683&gt;C1682,AJ1682+1,"1"))</f>
        <v>1</v>
      </c>
      <c r="AK1683" s="10" t="str">
        <f>IF(G1683="Top",AJ1683*1,IF(G1683="Bottom",AJ1683+10,""))</f>
        <v/>
      </c>
      <c r="AL1683" s="11" t="s">
        <v>1130</v>
      </c>
      <c r="AM1683" s="11"/>
      <c r="AN1683" s="10"/>
      <c r="AO1683" s="10"/>
      <c r="AP1683" s="7"/>
      <c r="AQ1683" s="10"/>
      <c r="AR1683" s="10"/>
      <c r="AS1683" s="10"/>
      <c r="AT1683" s="10"/>
      <c r="AU1683" s="10"/>
      <c r="AV1683" s="10"/>
      <c r="AW1683" s="10"/>
      <c r="AX1683" s="10"/>
      <c r="AY1683" s="10"/>
      <c r="AZ1683" s="10"/>
      <c r="BA1683" s="10"/>
      <c r="BB1683" s="10"/>
      <c r="BC1683" s="10"/>
      <c r="BD1683" s="10"/>
      <c r="BE1683" s="10"/>
      <c r="BF1683" s="11"/>
      <c r="BG1683" s="11"/>
      <c r="BH1683" s="11"/>
      <c r="BI1683" s="11"/>
      <c r="BJ1683" s="11"/>
      <c r="BK1683" s="11"/>
      <c r="BL1683" s="11"/>
      <c r="BM1683" s="11"/>
      <c r="BN1683" s="11"/>
      <c r="BO1683" s="11"/>
      <c r="BP1683" s="11"/>
      <c r="BQ1683" s="11"/>
      <c r="BR1683" s="11"/>
      <c r="BS1683" s="11"/>
      <c r="BT1683" s="11"/>
      <c r="BU1683" s="11"/>
    </row>
    <row r="1684" spans="1:73" s="1" customFormat="1" ht="11.25" hidden="1" x14ac:dyDescent="0.2">
      <c r="A1684" s="15">
        <v>61</v>
      </c>
      <c r="B1684" s="11" t="s">
        <v>1128</v>
      </c>
      <c r="C1684" s="16">
        <v>42579</v>
      </c>
      <c r="D1684" s="3"/>
      <c r="E1684" s="4"/>
      <c r="F1684" s="3"/>
      <c r="G1684" s="10" t="s">
        <v>13</v>
      </c>
      <c r="H1684" s="17"/>
      <c r="I1684" s="4"/>
      <c r="J1684" s="4"/>
      <c r="K1684" s="4"/>
      <c r="L1684" s="4" t="str">
        <f>IF(K1684="","",IF(H1684="","",K1684/H1684))</f>
        <v/>
      </c>
      <c r="M1684" s="7"/>
      <c r="N1684" s="4"/>
      <c r="O1684" s="7"/>
      <c r="P1684" s="3"/>
      <c r="Q1684" s="4"/>
      <c r="R1684" s="3"/>
      <c r="S1684" s="4">
        <v>0.15</v>
      </c>
      <c r="T1684" s="8">
        <v>1245.2499999999998</v>
      </c>
      <c r="U1684" s="8">
        <v>1179.75</v>
      </c>
      <c r="V1684" s="4">
        <v>0</v>
      </c>
      <c r="W1684" s="4">
        <v>0</v>
      </c>
      <c r="X1684" s="4">
        <f>IF(T1684="","",IF(W1684="","",(T1684-U1684-V1684-W1684)))</f>
        <v>65.499999999999773</v>
      </c>
      <c r="Y1684" s="9">
        <f>IF(U1684="","",U1684/$T1684)</f>
        <v>0.94740012045773958</v>
      </c>
      <c r="Z1684" s="9">
        <f>IF(V1684="","",V1684/$T1684)</f>
        <v>0</v>
      </c>
      <c r="AA1684" s="9">
        <f>IF(W1684="","",W1684/$T1684)</f>
        <v>0</v>
      </c>
      <c r="AB1684" s="9">
        <f>IF(X1684="","",X1684/$T1684)</f>
        <v>5.2599879542260419E-2</v>
      </c>
      <c r="AC1684" s="9"/>
      <c r="AD1684" s="8"/>
      <c r="AE1684" s="10">
        <v>2016</v>
      </c>
      <c r="AF1684" s="7"/>
      <c r="AG1684" s="7"/>
      <c r="AH1684" s="12" t="s">
        <v>1128</v>
      </c>
      <c r="AI1684" s="12"/>
      <c r="AJ1684" s="32">
        <f>IF(AE1684&lt;&gt;AE1683,"1",IF(C1684&gt;C1683,AJ1683+1,"1"))</f>
        <v>2</v>
      </c>
      <c r="AK1684" s="10" t="str">
        <f>IF(G1684="Top",AJ1684*1,IF(G1684="Bottom",AJ1684+10,""))</f>
        <v/>
      </c>
      <c r="AL1684" s="11" t="s">
        <v>1139</v>
      </c>
      <c r="AM1684" s="11"/>
      <c r="AN1684" s="10"/>
      <c r="AO1684" s="10"/>
      <c r="AP1684" s="7"/>
      <c r="AQ1684" s="10"/>
      <c r="AR1684" s="10"/>
      <c r="AS1684" s="10"/>
      <c r="AT1684" s="10"/>
      <c r="AU1684" s="10"/>
      <c r="AV1684" s="10"/>
      <c r="AW1684" s="10"/>
      <c r="AX1684" s="10"/>
      <c r="AY1684" s="10"/>
      <c r="AZ1684" s="10"/>
      <c r="BA1684" s="10"/>
      <c r="BB1684" s="10"/>
      <c r="BC1684" s="10"/>
      <c r="BD1684" s="10"/>
      <c r="BE1684" s="10"/>
      <c r="BF1684" s="11"/>
      <c r="BG1684" s="11"/>
      <c r="BH1684" s="11"/>
      <c r="BI1684" s="11"/>
      <c r="BJ1684" s="11"/>
      <c r="BK1684" s="11"/>
      <c r="BL1684" s="11"/>
      <c r="BM1684" s="11"/>
      <c r="BN1684" s="11"/>
      <c r="BO1684" s="11"/>
      <c r="BP1684" s="11"/>
      <c r="BQ1684" s="11"/>
      <c r="BR1684" s="11"/>
      <c r="BS1684" s="11"/>
      <c r="BT1684" s="11"/>
      <c r="BU1684" s="11"/>
    </row>
    <row r="1685" spans="1:73" s="1" customFormat="1" ht="11.25" hidden="1" x14ac:dyDescent="0.2">
      <c r="A1685" s="15">
        <v>61</v>
      </c>
      <c r="B1685" s="11" t="s">
        <v>1128</v>
      </c>
      <c r="C1685" s="16">
        <v>42580</v>
      </c>
      <c r="D1685" s="3"/>
      <c r="E1685" s="4"/>
      <c r="F1685" s="3"/>
      <c r="G1685" s="10" t="s">
        <v>13</v>
      </c>
      <c r="H1685" s="17"/>
      <c r="I1685" s="4"/>
      <c r="J1685" s="4"/>
      <c r="K1685" s="4"/>
      <c r="L1685" s="4" t="str">
        <f>IF(K1685="","",IF(H1685="","",K1685/H1685))</f>
        <v/>
      </c>
      <c r="M1685" s="7"/>
      <c r="N1685" s="4"/>
      <c r="O1685" s="7"/>
      <c r="P1685" s="3"/>
      <c r="Q1685" s="4"/>
      <c r="R1685" s="3"/>
      <c r="S1685" s="4">
        <v>42.63865306456087</v>
      </c>
      <c r="T1685" s="8">
        <v>8432.25</v>
      </c>
      <c r="U1685" s="8">
        <v>8027</v>
      </c>
      <c r="V1685" s="4">
        <v>0</v>
      </c>
      <c r="W1685" s="4">
        <v>0</v>
      </c>
      <c r="X1685" s="4">
        <f>IF(T1685="","",IF(W1685="","",(T1685-U1685-V1685-W1685)))</f>
        <v>405.25</v>
      </c>
      <c r="Y1685" s="9">
        <f>IF(U1685="","",U1685/$T1685)</f>
        <v>0.95194046666073706</v>
      </c>
      <c r="Z1685" s="9">
        <f>IF(V1685="","",V1685/$T1685)</f>
        <v>0</v>
      </c>
      <c r="AA1685" s="9">
        <f>IF(W1685="","",W1685/$T1685)</f>
        <v>0</v>
      </c>
      <c r="AB1685" s="9">
        <f>IF(X1685="","",X1685/$T1685)</f>
        <v>4.8059533339262946E-2</v>
      </c>
      <c r="AC1685" s="9"/>
      <c r="AD1685" s="8"/>
      <c r="AE1685" s="10">
        <v>2016</v>
      </c>
      <c r="AF1685" s="7"/>
      <c r="AG1685" s="7"/>
      <c r="AH1685" s="12" t="s">
        <v>1128</v>
      </c>
      <c r="AI1685" s="12"/>
      <c r="AJ1685" s="32">
        <f>IF(AE1685&lt;&gt;AE1684,"1",IF(C1685&gt;C1684,AJ1684+1,"1"))</f>
        <v>3</v>
      </c>
      <c r="AK1685" s="10" t="str">
        <f>IF(G1685="Top",AJ1685*1,IF(G1685="Bottom",AJ1685+10,""))</f>
        <v/>
      </c>
      <c r="AL1685" s="11" t="s">
        <v>1146</v>
      </c>
      <c r="AM1685" s="11"/>
      <c r="AN1685" s="10"/>
      <c r="AO1685" s="10"/>
      <c r="AP1685" s="7"/>
      <c r="AQ1685" s="10"/>
      <c r="AR1685" s="10"/>
      <c r="AS1685" s="10"/>
      <c r="AT1685" s="10"/>
      <c r="AU1685" s="10"/>
      <c r="AV1685" s="10"/>
      <c r="AW1685" s="10"/>
      <c r="AX1685" s="10"/>
      <c r="AY1685" s="10"/>
      <c r="AZ1685" s="10"/>
      <c r="BA1685" s="10"/>
      <c r="BB1685" s="10"/>
      <c r="BC1685" s="10"/>
      <c r="BD1685" s="10"/>
      <c r="BE1685" s="10"/>
      <c r="BF1685" s="11"/>
      <c r="BG1685" s="11"/>
      <c r="BH1685" s="11"/>
      <c r="BI1685" s="11"/>
      <c r="BJ1685" s="11"/>
      <c r="BK1685" s="11"/>
      <c r="BL1685" s="11"/>
      <c r="BM1685" s="11"/>
      <c r="BN1685" s="11"/>
      <c r="BO1685" s="11"/>
      <c r="BP1685" s="11"/>
      <c r="BQ1685" s="11"/>
      <c r="BR1685" s="11"/>
      <c r="BS1685" s="11"/>
      <c r="BT1685" s="11"/>
      <c r="BU1685" s="11"/>
    </row>
    <row r="1686" spans="1:73" s="1" customFormat="1" ht="11.25" hidden="1" x14ac:dyDescent="0.2">
      <c r="A1686" s="15">
        <v>61</v>
      </c>
      <c r="B1686" s="11" t="s">
        <v>1128</v>
      </c>
      <c r="C1686" s="16">
        <v>42583</v>
      </c>
      <c r="D1686" s="3"/>
      <c r="E1686" s="4"/>
      <c r="F1686" s="3"/>
      <c r="G1686" s="10" t="s">
        <v>13</v>
      </c>
      <c r="H1686" s="17"/>
      <c r="I1686" s="4"/>
      <c r="J1686" s="4"/>
      <c r="K1686" s="4"/>
      <c r="L1686" s="4" t="str">
        <f>IF(K1686="","",IF(H1686="","",K1686/H1686))</f>
        <v/>
      </c>
      <c r="M1686" s="7"/>
      <c r="N1686" s="4"/>
      <c r="O1686" s="7"/>
      <c r="P1686" s="3"/>
      <c r="Q1686" s="4"/>
      <c r="R1686" s="3"/>
      <c r="S1686" s="4">
        <v>6.0517175684370059</v>
      </c>
      <c r="T1686" s="8">
        <v>10365.5</v>
      </c>
      <c r="U1686" s="8">
        <v>9603</v>
      </c>
      <c r="V1686" s="4">
        <v>0</v>
      </c>
      <c r="W1686" s="4">
        <v>0</v>
      </c>
      <c r="X1686" s="4">
        <f>IF(T1686="","",IF(W1686="","",(T1686-U1686-V1686-W1686)))</f>
        <v>762.5</v>
      </c>
      <c r="Y1686" s="9">
        <f>IF(U1686="","",U1686/$T1686)</f>
        <v>0.92643866673098263</v>
      </c>
      <c r="Z1686" s="9">
        <f>IF(V1686="","",V1686/$T1686)</f>
        <v>0</v>
      </c>
      <c r="AA1686" s="9">
        <f>IF(W1686="","",W1686/$T1686)</f>
        <v>0</v>
      </c>
      <c r="AB1686" s="9">
        <f>IF(X1686="","",X1686/$T1686)</f>
        <v>7.3561333269017412E-2</v>
      </c>
      <c r="AC1686" s="9"/>
      <c r="AD1686" s="8"/>
      <c r="AE1686" s="10">
        <v>2016</v>
      </c>
      <c r="AF1686" s="7"/>
      <c r="AG1686" s="7"/>
      <c r="AH1686" s="12" t="s">
        <v>1128</v>
      </c>
      <c r="AI1686" s="12"/>
      <c r="AJ1686" s="32">
        <f>IF(AE1686&lt;&gt;AE1685,"1",IF(C1686&gt;C1685,AJ1685+1,"1"))</f>
        <v>4</v>
      </c>
      <c r="AK1686" s="10" t="str">
        <f>IF(G1686="Top",AJ1686*1,IF(G1686="Bottom",AJ1686+10,""))</f>
        <v/>
      </c>
      <c r="AL1686" s="11" t="s">
        <v>1247</v>
      </c>
      <c r="AM1686" s="11"/>
      <c r="AN1686" s="10"/>
      <c r="AO1686" s="10"/>
      <c r="AP1686" s="7"/>
      <c r="AQ1686" s="10"/>
      <c r="AR1686" s="10"/>
      <c r="AS1686" s="10"/>
      <c r="AT1686" s="10"/>
      <c r="AU1686" s="10"/>
      <c r="AV1686" s="10"/>
      <c r="AW1686" s="10"/>
      <c r="AX1686" s="10"/>
      <c r="AY1686" s="10"/>
      <c r="AZ1686" s="10"/>
      <c r="BA1686" s="10"/>
      <c r="BB1686" s="10"/>
      <c r="BC1686" s="10"/>
      <c r="BD1686" s="10"/>
      <c r="BE1686" s="10"/>
      <c r="BF1686" s="11"/>
      <c r="BG1686" s="11"/>
      <c r="BH1686" s="11"/>
      <c r="BI1686" s="11"/>
      <c r="BJ1686" s="11"/>
      <c r="BK1686" s="11"/>
      <c r="BL1686" s="11"/>
      <c r="BM1686" s="11"/>
      <c r="BN1686" s="11"/>
      <c r="BO1686" s="11"/>
      <c r="BP1686" s="11"/>
      <c r="BQ1686" s="11"/>
      <c r="BR1686" s="11"/>
      <c r="BS1686" s="11"/>
      <c r="BT1686" s="11"/>
      <c r="BU1686" s="11"/>
    </row>
    <row r="1687" spans="1:73" s="1" customFormat="1" ht="11.25" hidden="1" x14ac:dyDescent="0.2">
      <c r="A1687" s="15">
        <v>61</v>
      </c>
      <c r="B1687" s="11" t="s">
        <v>1128</v>
      </c>
      <c r="C1687" s="16">
        <v>42583</v>
      </c>
      <c r="D1687" s="3"/>
      <c r="E1687" s="4"/>
      <c r="F1687" s="3"/>
      <c r="G1687" s="10" t="s">
        <v>13</v>
      </c>
      <c r="H1687" s="17"/>
      <c r="I1687" s="4"/>
      <c r="J1687" s="4"/>
      <c r="K1687" s="4"/>
      <c r="L1687" s="4" t="str">
        <f>IF(K1687="","",IF(H1687="","",K1687/H1687))</f>
        <v/>
      </c>
      <c r="M1687" s="7"/>
      <c r="N1687" s="4"/>
      <c r="O1687" s="7"/>
      <c r="P1687" s="3"/>
      <c r="Q1687" s="4"/>
      <c r="R1687" s="3"/>
      <c r="S1687" s="4">
        <v>1.2651412050950572</v>
      </c>
      <c r="T1687" s="8">
        <v>6757.0000000000009</v>
      </c>
      <c r="U1687" s="8">
        <v>6282.5</v>
      </c>
      <c r="V1687" s="4">
        <v>0</v>
      </c>
      <c r="W1687" s="4">
        <v>0</v>
      </c>
      <c r="X1687" s="4">
        <f>IF(T1687="","",IF(W1687="","",(T1687-U1687-V1687-W1687)))</f>
        <v>474.50000000000091</v>
      </c>
      <c r="Y1687" s="9">
        <f>IF(U1687="","",U1687/$T1687)</f>
        <v>0.92977652804499022</v>
      </c>
      <c r="Z1687" s="9">
        <f>IF(V1687="","",V1687/$T1687)</f>
        <v>0</v>
      </c>
      <c r="AA1687" s="9">
        <f>IF(W1687="","",W1687/$T1687)</f>
        <v>0</v>
      </c>
      <c r="AB1687" s="9">
        <f>IF(X1687="","",X1687/$T1687)</f>
        <v>7.0223471955009747E-2</v>
      </c>
      <c r="AC1687" s="9"/>
      <c r="AD1687" s="8"/>
      <c r="AE1687" s="10">
        <v>2016</v>
      </c>
      <c r="AF1687" s="7"/>
      <c r="AG1687" s="7"/>
      <c r="AH1687" s="12" t="s">
        <v>1128</v>
      </c>
      <c r="AI1687" s="12"/>
      <c r="AJ1687" s="32" t="str">
        <f>IF(AE1687&lt;&gt;AE1686,"1",IF(C1687&gt;C1686,AJ1686+1,"1"))</f>
        <v>1</v>
      </c>
      <c r="AK1687" s="10" t="str">
        <f>IF(G1687="Top",AJ1687*1,IF(G1687="Bottom",AJ1687+10,""))</f>
        <v/>
      </c>
      <c r="AL1687" s="11" t="s">
        <v>1248</v>
      </c>
      <c r="AM1687" s="11"/>
      <c r="AN1687" s="10"/>
      <c r="AO1687" s="10"/>
      <c r="AP1687" s="7"/>
      <c r="AQ1687" s="10"/>
      <c r="AR1687" s="10"/>
      <c r="AS1687" s="10"/>
      <c r="AT1687" s="10"/>
      <c r="AU1687" s="10"/>
      <c r="AV1687" s="10"/>
      <c r="AW1687" s="10"/>
      <c r="AX1687" s="10"/>
      <c r="AY1687" s="10"/>
      <c r="AZ1687" s="10"/>
      <c r="BA1687" s="10"/>
      <c r="BB1687" s="10"/>
      <c r="BC1687" s="10"/>
      <c r="BD1687" s="10"/>
      <c r="BE1687" s="10"/>
      <c r="BF1687" s="11"/>
      <c r="BG1687" s="11"/>
      <c r="BH1687" s="11"/>
      <c r="BI1687" s="11"/>
      <c r="BJ1687" s="11"/>
      <c r="BK1687" s="11"/>
      <c r="BL1687" s="11"/>
      <c r="BM1687" s="11"/>
      <c r="BN1687" s="11"/>
      <c r="BO1687" s="11"/>
      <c r="BP1687" s="11"/>
      <c r="BQ1687" s="11"/>
      <c r="BR1687" s="11"/>
      <c r="BS1687" s="11"/>
      <c r="BT1687" s="11"/>
      <c r="BU1687" s="11"/>
    </row>
    <row r="1688" spans="1:73" s="1" customFormat="1" ht="11.25" hidden="1" x14ac:dyDescent="0.2">
      <c r="A1688" s="15">
        <v>61</v>
      </c>
      <c r="B1688" s="11" t="s">
        <v>1128</v>
      </c>
      <c r="C1688" s="16">
        <v>42583</v>
      </c>
      <c r="D1688" s="3"/>
      <c r="E1688" s="4"/>
      <c r="F1688" s="3"/>
      <c r="G1688" s="10" t="s">
        <v>13</v>
      </c>
      <c r="H1688" s="17"/>
      <c r="I1688" s="4"/>
      <c r="J1688" s="4"/>
      <c r="K1688" s="4"/>
      <c r="L1688" s="4" t="str">
        <f>IF(K1688="","",IF(H1688="","",K1688/H1688))</f>
        <v/>
      </c>
      <c r="M1688" s="7"/>
      <c r="N1688" s="4"/>
      <c r="O1688" s="7"/>
      <c r="P1688" s="3"/>
      <c r="Q1688" s="4"/>
      <c r="R1688" s="3"/>
      <c r="S1688" s="4">
        <v>2.8759812573973655</v>
      </c>
      <c r="T1688" s="8">
        <v>1475.75</v>
      </c>
      <c r="U1688" s="8">
        <v>1371.5</v>
      </c>
      <c r="V1688" s="4">
        <v>0</v>
      </c>
      <c r="W1688" s="4">
        <v>0</v>
      </c>
      <c r="X1688" s="4">
        <f>IF(T1688="","",IF(W1688="","",(T1688-U1688-V1688-W1688)))</f>
        <v>104.25</v>
      </c>
      <c r="Y1688" s="9">
        <f>IF(U1688="","",U1688/$T1688)</f>
        <v>0.92935795358292395</v>
      </c>
      <c r="Z1688" s="9">
        <f>IF(V1688="","",V1688/$T1688)</f>
        <v>0</v>
      </c>
      <c r="AA1688" s="9">
        <f>IF(W1688="","",W1688/$T1688)</f>
        <v>0</v>
      </c>
      <c r="AB1688" s="9">
        <f>IF(X1688="","",X1688/$T1688)</f>
        <v>7.0642046417076068E-2</v>
      </c>
      <c r="AC1688" s="9"/>
      <c r="AD1688" s="8"/>
      <c r="AE1688" s="10">
        <v>2016</v>
      </c>
      <c r="AF1688" s="7"/>
      <c r="AG1688" s="7"/>
      <c r="AH1688" s="12" t="s">
        <v>1128</v>
      </c>
      <c r="AI1688" s="12"/>
      <c r="AJ1688" s="32" t="str">
        <f>IF(AE1688&lt;&gt;AE1687,"1",IF(C1688&gt;C1687,AJ1687+1,"1"))</f>
        <v>1</v>
      </c>
      <c r="AK1688" s="10" t="str">
        <f>IF(G1688="Top",AJ1688*1,IF(G1688="Bottom",AJ1688+10,""))</f>
        <v/>
      </c>
      <c r="AL1688" s="11" t="s">
        <v>1249</v>
      </c>
      <c r="AM1688" s="11"/>
      <c r="AN1688" s="10"/>
      <c r="AO1688" s="10"/>
      <c r="AP1688" s="7"/>
      <c r="AQ1688" s="10"/>
      <c r="AR1688" s="10"/>
      <c r="AS1688" s="10"/>
      <c r="AT1688" s="10"/>
      <c r="AU1688" s="10"/>
      <c r="AV1688" s="10"/>
      <c r="AW1688" s="10"/>
      <c r="AX1688" s="10"/>
      <c r="AY1688" s="10"/>
      <c r="AZ1688" s="10"/>
      <c r="BA1688" s="10"/>
      <c r="BB1688" s="10"/>
      <c r="BC1688" s="10"/>
      <c r="BD1688" s="10"/>
      <c r="BE1688" s="10"/>
      <c r="BF1688" s="11"/>
      <c r="BG1688" s="11"/>
      <c r="BH1688" s="11"/>
      <c r="BI1688" s="11"/>
      <c r="BJ1688" s="11"/>
      <c r="BK1688" s="11"/>
      <c r="BL1688" s="11"/>
      <c r="BM1688" s="11"/>
      <c r="BN1688" s="11"/>
      <c r="BO1688" s="11"/>
      <c r="BP1688" s="11"/>
      <c r="BQ1688" s="11"/>
      <c r="BR1688" s="11"/>
      <c r="BS1688" s="11"/>
      <c r="BT1688" s="11"/>
      <c r="BU1688" s="11"/>
    </row>
    <row r="1689" spans="1:73" s="1" customFormat="1" ht="11.25" hidden="1" x14ac:dyDescent="0.2">
      <c r="A1689" s="15">
        <v>61</v>
      </c>
      <c r="B1689" s="11" t="s">
        <v>1128</v>
      </c>
      <c r="C1689" s="16">
        <v>42583</v>
      </c>
      <c r="D1689" s="3"/>
      <c r="E1689" s="4"/>
      <c r="F1689" s="3"/>
      <c r="G1689" s="10" t="s">
        <v>13</v>
      </c>
      <c r="H1689" s="17"/>
      <c r="I1689" s="4"/>
      <c r="J1689" s="4"/>
      <c r="K1689" s="4"/>
      <c r="L1689" s="4" t="str">
        <f>IF(K1689="","",IF(H1689="","",K1689/H1689))</f>
        <v/>
      </c>
      <c r="M1689" s="7"/>
      <c r="N1689" s="4"/>
      <c r="O1689" s="7"/>
      <c r="P1689" s="3"/>
      <c r="Q1689" s="4"/>
      <c r="R1689" s="3"/>
      <c r="S1689" s="4">
        <v>2.0195053238497112</v>
      </c>
      <c r="T1689" s="8">
        <v>737.75</v>
      </c>
      <c r="U1689" s="8">
        <v>722.75</v>
      </c>
      <c r="V1689" s="4">
        <v>0</v>
      </c>
      <c r="W1689" s="4">
        <v>0</v>
      </c>
      <c r="X1689" s="4">
        <f>IF(T1689="","",IF(W1689="","",(T1689-U1689-V1689-W1689)))</f>
        <v>15</v>
      </c>
      <c r="Y1689" s="9">
        <f>IF(U1689="","",U1689/$T1689)</f>
        <v>0.97966790918332769</v>
      </c>
      <c r="Z1689" s="9">
        <f>IF(V1689="","",V1689/$T1689)</f>
        <v>0</v>
      </c>
      <c r="AA1689" s="9">
        <f>IF(W1689="","",W1689/$T1689)</f>
        <v>0</v>
      </c>
      <c r="AB1689" s="9">
        <f>IF(X1689="","",X1689/$T1689)</f>
        <v>2.0332090816672314E-2</v>
      </c>
      <c r="AC1689" s="9"/>
      <c r="AD1689" s="8"/>
      <c r="AE1689" s="10">
        <v>2016</v>
      </c>
      <c r="AF1689" s="7"/>
      <c r="AG1689" s="7"/>
      <c r="AH1689" s="12" t="s">
        <v>1128</v>
      </c>
      <c r="AI1689" s="12"/>
      <c r="AJ1689" s="32" t="str">
        <f>IF(AE1689&lt;&gt;AE1688,"1",IF(C1689&gt;C1688,AJ1688+1,"1"))</f>
        <v>1</v>
      </c>
      <c r="AK1689" s="10" t="str">
        <f>IF(G1689="Top",AJ1689*1,IF(G1689="Bottom",AJ1689+10,""))</f>
        <v/>
      </c>
      <c r="AL1689" s="11" t="s">
        <v>1250</v>
      </c>
      <c r="AM1689" s="11"/>
      <c r="AN1689" s="10"/>
      <c r="AO1689" s="10"/>
      <c r="AP1689" s="7"/>
      <c r="AQ1689" s="10"/>
      <c r="AR1689" s="10"/>
      <c r="AS1689" s="10"/>
      <c r="AT1689" s="10"/>
      <c r="AU1689" s="10"/>
      <c r="AV1689" s="10"/>
      <c r="AW1689" s="10"/>
      <c r="AX1689" s="10"/>
      <c r="AY1689" s="10"/>
      <c r="AZ1689" s="10"/>
      <c r="BA1689" s="10"/>
      <c r="BB1689" s="10"/>
      <c r="BC1689" s="10"/>
      <c r="BD1689" s="10"/>
      <c r="BE1689" s="10"/>
      <c r="BF1689" s="11"/>
      <c r="BG1689" s="11"/>
      <c r="BH1689" s="11"/>
      <c r="BI1689" s="11"/>
      <c r="BJ1689" s="11"/>
      <c r="BK1689" s="11"/>
      <c r="BL1689" s="11"/>
      <c r="BM1689" s="11"/>
      <c r="BN1689" s="11"/>
      <c r="BO1689" s="11"/>
      <c r="BP1689" s="11"/>
      <c r="BQ1689" s="11"/>
      <c r="BR1689" s="11"/>
      <c r="BS1689" s="11"/>
      <c r="BT1689" s="11"/>
      <c r="BU1689" s="11"/>
    </row>
    <row r="1690" spans="1:73" s="1" customFormat="1" ht="11.25" hidden="1" x14ac:dyDescent="0.2">
      <c r="A1690" s="15">
        <v>61</v>
      </c>
      <c r="B1690" s="11" t="s">
        <v>1128</v>
      </c>
      <c r="C1690" s="16">
        <v>42583</v>
      </c>
      <c r="D1690" s="3"/>
      <c r="E1690" s="4"/>
      <c r="F1690" s="3"/>
      <c r="G1690" s="10" t="s">
        <v>13</v>
      </c>
      <c r="H1690" s="17"/>
      <c r="I1690" s="4"/>
      <c r="J1690" s="4"/>
      <c r="K1690" s="4"/>
      <c r="L1690" s="4" t="str">
        <f>IF(K1690="","",IF(H1690="","",K1690/H1690))</f>
        <v/>
      </c>
      <c r="M1690" s="7"/>
      <c r="N1690" s="4"/>
      <c r="O1690" s="7"/>
      <c r="P1690" s="3"/>
      <c r="Q1690" s="4"/>
      <c r="R1690" s="3"/>
      <c r="S1690" s="4">
        <v>29.549348018470607</v>
      </c>
      <c r="T1690" s="8">
        <v>17144.5</v>
      </c>
      <c r="U1690" s="8">
        <v>16693.5</v>
      </c>
      <c r="V1690" s="4">
        <v>0</v>
      </c>
      <c r="W1690" s="4">
        <v>0</v>
      </c>
      <c r="X1690" s="4">
        <f>IF(T1690="","",IF(W1690="","",(T1690-U1690-V1690-W1690)))</f>
        <v>451</v>
      </c>
      <c r="Y1690" s="9">
        <f>IF(U1690="","",U1690/$T1690)</f>
        <v>0.97369418764035109</v>
      </c>
      <c r="Z1690" s="9">
        <f>IF(V1690="","",V1690/$T1690)</f>
        <v>0</v>
      </c>
      <c r="AA1690" s="9">
        <f>IF(W1690="","",W1690/$T1690)</f>
        <v>0</v>
      </c>
      <c r="AB1690" s="9">
        <f>IF(X1690="","",X1690/$T1690)</f>
        <v>2.6305812359648868E-2</v>
      </c>
      <c r="AC1690" s="9"/>
      <c r="AD1690" s="8"/>
      <c r="AE1690" s="10">
        <v>2016</v>
      </c>
      <c r="AF1690" s="7"/>
      <c r="AG1690" s="7"/>
      <c r="AH1690" s="12" t="s">
        <v>1128</v>
      </c>
      <c r="AI1690" s="12"/>
      <c r="AJ1690" s="32" t="str">
        <f>IF(AE1690&lt;&gt;AE1689,"1",IF(C1690&gt;C1689,AJ1689+1,"1"))</f>
        <v>1</v>
      </c>
      <c r="AK1690" s="10" t="str">
        <f>IF(G1690="Top",AJ1690*1,IF(G1690="Bottom",AJ1690+10,""))</f>
        <v/>
      </c>
      <c r="AL1690" s="11" t="s">
        <v>1251</v>
      </c>
      <c r="AM1690" s="11"/>
      <c r="AN1690" s="10"/>
      <c r="AO1690" s="10"/>
      <c r="AP1690" s="7"/>
      <c r="AQ1690" s="10"/>
      <c r="AR1690" s="10"/>
      <c r="AS1690" s="10"/>
      <c r="AT1690" s="10"/>
      <c r="AU1690" s="10"/>
      <c r="AV1690" s="10"/>
      <c r="AW1690" s="10"/>
      <c r="AX1690" s="10"/>
      <c r="AY1690" s="10"/>
      <c r="AZ1690" s="10"/>
      <c r="BA1690" s="10"/>
      <c r="BB1690" s="10"/>
      <c r="BC1690" s="10"/>
      <c r="BD1690" s="10"/>
      <c r="BE1690" s="10"/>
      <c r="BF1690" s="11"/>
      <c r="BG1690" s="11"/>
      <c r="BH1690" s="11"/>
      <c r="BI1690" s="11"/>
      <c r="BJ1690" s="11"/>
      <c r="BK1690" s="11"/>
      <c r="BL1690" s="11"/>
      <c r="BM1690" s="11"/>
      <c r="BN1690" s="11"/>
      <c r="BO1690" s="11"/>
      <c r="BP1690" s="11"/>
      <c r="BQ1690" s="11"/>
      <c r="BR1690" s="11"/>
      <c r="BS1690" s="11"/>
      <c r="BT1690" s="11"/>
      <c r="BU1690" s="11"/>
    </row>
    <row r="1691" spans="1:73" s="1" customFormat="1" ht="11.25" hidden="1" x14ac:dyDescent="0.2">
      <c r="A1691" s="15">
        <v>61</v>
      </c>
      <c r="B1691" s="11" t="s">
        <v>1128</v>
      </c>
      <c r="C1691" s="16">
        <v>42609</v>
      </c>
      <c r="D1691" s="3"/>
      <c r="E1691" s="4"/>
      <c r="F1691" s="3"/>
      <c r="G1691" s="10" t="s">
        <v>13</v>
      </c>
      <c r="H1691" s="17"/>
      <c r="I1691" s="4"/>
      <c r="J1691" s="4"/>
      <c r="K1691" s="4"/>
      <c r="L1691" s="4" t="str">
        <f>IF(K1691="","",IF(H1691="","",K1691/H1691))</f>
        <v/>
      </c>
      <c r="M1691" s="7"/>
      <c r="N1691" s="4"/>
      <c r="O1691" s="7"/>
      <c r="P1691" s="3"/>
      <c r="Q1691" s="4"/>
      <c r="R1691" s="3"/>
      <c r="S1691" s="4">
        <v>90.495622856558086</v>
      </c>
      <c r="T1691" s="8">
        <v>297.39</v>
      </c>
      <c r="U1691" s="8">
        <v>280.56</v>
      </c>
      <c r="V1691" s="4">
        <v>0</v>
      </c>
      <c r="W1691" s="4">
        <v>0</v>
      </c>
      <c r="X1691" s="4">
        <f>IF(T1691="","",IF(W1691="","",(T1691-U1691-V1691-W1691)))</f>
        <v>16.829999999999984</v>
      </c>
      <c r="Y1691" s="9">
        <f>IF(U1691="","",U1691/$T1691)</f>
        <v>0.9434076465247655</v>
      </c>
      <c r="Z1691" s="9">
        <f>IF(V1691="","",V1691/$T1691)</f>
        <v>0</v>
      </c>
      <c r="AA1691" s="9">
        <f>IF(W1691="","",W1691/$T1691)</f>
        <v>0</v>
      </c>
      <c r="AB1691" s="9">
        <f>IF(X1691="","",X1691/$T1691)</f>
        <v>5.6592353475234489E-2</v>
      </c>
      <c r="AC1691" s="9"/>
      <c r="AD1691" s="8"/>
      <c r="AE1691" s="10">
        <v>2016</v>
      </c>
      <c r="AF1691" s="7"/>
      <c r="AG1691" s="7"/>
      <c r="AH1691" s="12" t="s">
        <v>1128</v>
      </c>
      <c r="AI1691" s="12"/>
      <c r="AJ1691" s="32">
        <f>IF(AE1691&lt;&gt;AE1690,"1",IF(C1691&gt;C1690,AJ1690+1,"1"))</f>
        <v>2</v>
      </c>
      <c r="AK1691" s="10" t="str">
        <f>IF(G1691="Top",AJ1691*1,IF(G1691="Bottom",AJ1691+10,""))</f>
        <v/>
      </c>
      <c r="AL1691" s="11" t="s">
        <v>1724</v>
      </c>
      <c r="AM1691" s="11"/>
      <c r="AN1691" s="10"/>
      <c r="AO1691" s="10"/>
      <c r="AP1691" s="7"/>
      <c r="AQ1691" s="10"/>
      <c r="AR1691" s="10"/>
      <c r="AS1691" s="10"/>
      <c r="AT1691" s="10"/>
      <c r="AU1691" s="10"/>
      <c r="AV1691" s="10"/>
      <c r="AW1691" s="10"/>
      <c r="AX1691" s="10"/>
      <c r="AY1691" s="10"/>
      <c r="AZ1691" s="10"/>
      <c r="BA1691" s="10"/>
      <c r="BB1691" s="10"/>
      <c r="BC1691" s="10"/>
      <c r="BD1691" s="10"/>
      <c r="BE1691" s="10"/>
      <c r="BF1691" s="11"/>
      <c r="BG1691" s="11"/>
      <c r="BH1691" s="11"/>
      <c r="BI1691" s="11"/>
      <c r="BJ1691" s="11"/>
      <c r="BK1691" s="11"/>
      <c r="BL1691" s="11"/>
      <c r="BM1691" s="11"/>
      <c r="BN1691" s="11"/>
      <c r="BO1691" s="11"/>
      <c r="BP1691" s="11"/>
      <c r="BQ1691" s="11"/>
      <c r="BR1691" s="11"/>
      <c r="BS1691" s="11"/>
      <c r="BT1691" s="11"/>
      <c r="BU1691" s="11"/>
    </row>
    <row r="1692" spans="1:73" s="1" customFormat="1" ht="11.25" hidden="1" x14ac:dyDescent="0.2">
      <c r="A1692" s="15">
        <v>61</v>
      </c>
      <c r="B1692" s="11" t="s">
        <v>1128</v>
      </c>
      <c r="C1692" s="16">
        <v>42619</v>
      </c>
      <c r="D1692" s="3"/>
      <c r="E1692" s="4"/>
      <c r="F1692" s="3"/>
      <c r="G1692" s="10" t="s">
        <v>13</v>
      </c>
      <c r="H1692" s="17"/>
      <c r="I1692" s="4"/>
      <c r="J1692" s="4"/>
      <c r="K1692" s="4"/>
      <c r="L1692" s="4" t="str">
        <f>IF(K1692="","",IF(H1692="","",K1692/H1692))</f>
        <v/>
      </c>
      <c r="M1692" s="7"/>
      <c r="N1692" s="4"/>
      <c r="O1692" s="7"/>
      <c r="P1692" s="3"/>
      <c r="Q1692" s="4"/>
      <c r="R1692" s="3"/>
      <c r="S1692" s="4"/>
      <c r="T1692" s="8">
        <v>69.039999999999992</v>
      </c>
      <c r="U1692" s="8">
        <v>62.61</v>
      </c>
      <c r="V1692" s="4">
        <v>0</v>
      </c>
      <c r="W1692" s="4">
        <v>0</v>
      </c>
      <c r="X1692" s="4">
        <f>T1692-U1692-V1692-W1692</f>
        <v>6.4299999999999926</v>
      </c>
      <c r="Y1692" s="9">
        <f>IF(U1692="","",U1692/$T1692)</f>
        <v>0.90686558516801863</v>
      </c>
      <c r="Z1692" s="9">
        <f>IF(V1692="","",V1692/$T1692)</f>
        <v>0</v>
      </c>
      <c r="AA1692" s="9">
        <f>IF(W1692="","",W1692/$T1692)</f>
        <v>0</v>
      </c>
      <c r="AB1692" s="9">
        <f>IF(X1692="","",X1692/$T1692)</f>
        <v>9.3134414831981358E-2</v>
      </c>
      <c r="AC1692" s="9"/>
      <c r="AD1692" s="4" t="s">
        <v>1995</v>
      </c>
      <c r="AE1692" s="10">
        <v>2016</v>
      </c>
      <c r="AF1692" s="7"/>
      <c r="AG1692" s="7"/>
      <c r="AH1692" s="12" t="s">
        <v>1128</v>
      </c>
      <c r="AI1692" s="12"/>
      <c r="AJ1692" s="32">
        <f>IF(AE1692&lt;&gt;AE1691,"1",IF(C1692&gt;C1691,AJ1691+1,"1"))</f>
        <v>3</v>
      </c>
      <c r="AK1692" s="10" t="str">
        <f>IF(G1692="Top",AJ1692*1,IF(G1692="Bottom",AJ1692+10,""))</f>
        <v/>
      </c>
      <c r="AL1692" s="11" t="s">
        <v>1724</v>
      </c>
      <c r="AM1692" s="11"/>
      <c r="AN1692" s="10"/>
      <c r="AO1692" s="10"/>
      <c r="AP1692" s="7"/>
      <c r="AQ1692" s="10"/>
      <c r="AR1692" s="10"/>
      <c r="AS1692" s="10"/>
      <c r="AT1692" s="10"/>
      <c r="AU1692" s="10"/>
      <c r="AV1692" s="10"/>
      <c r="AW1692" s="10"/>
      <c r="AX1692" s="10"/>
      <c r="AY1692" s="10"/>
      <c r="AZ1692" s="10"/>
      <c r="BA1692" s="10"/>
      <c r="BB1692" s="10"/>
      <c r="BC1692" s="10"/>
      <c r="BD1692" s="10"/>
      <c r="BE1692" s="10"/>
      <c r="BF1692" s="11"/>
      <c r="BG1692" s="11"/>
      <c r="BH1692" s="11"/>
      <c r="BI1692" s="11"/>
      <c r="BJ1692" s="11"/>
      <c r="BK1692" s="11"/>
      <c r="BL1692" s="11"/>
      <c r="BM1692" s="11"/>
      <c r="BN1692" s="11"/>
      <c r="BO1692" s="11"/>
      <c r="BP1692" s="11"/>
      <c r="BQ1692" s="11"/>
      <c r="BR1692" s="11"/>
      <c r="BS1692" s="11"/>
      <c r="BT1692" s="11"/>
      <c r="BU1692" s="11"/>
    </row>
    <row r="1693" spans="1:73" s="1" customFormat="1" ht="11.25" hidden="1" x14ac:dyDescent="0.2">
      <c r="A1693" s="15">
        <v>61</v>
      </c>
      <c r="B1693" s="11" t="s">
        <v>1128</v>
      </c>
      <c r="C1693" s="16">
        <v>42619</v>
      </c>
      <c r="D1693" s="3"/>
      <c r="E1693" s="4"/>
      <c r="F1693" s="3"/>
      <c r="G1693" s="10" t="s">
        <v>13</v>
      </c>
      <c r="H1693" s="17"/>
      <c r="I1693" s="4"/>
      <c r="J1693" s="4"/>
      <c r="K1693" s="4"/>
      <c r="L1693" s="4" t="str">
        <f>IF(K1693="","",IF(H1693="","",K1693/H1693))</f>
        <v/>
      </c>
      <c r="M1693" s="7"/>
      <c r="N1693" s="4"/>
      <c r="O1693" s="7"/>
      <c r="P1693" s="3"/>
      <c r="Q1693" s="4"/>
      <c r="R1693" s="3"/>
      <c r="S1693" s="4">
        <v>17.829175309872269</v>
      </c>
      <c r="T1693" s="8">
        <v>212.48</v>
      </c>
      <c r="U1693" s="8">
        <v>153.54</v>
      </c>
      <c r="V1693" s="4">
        <v>0</v>
      </c>
      <c r="W1693" s="4">
        <v>0</v>
      </c>
      <c r="X1693" s="4">
        <f>IF(T1693="","",IF(W1693="","",(T1693-U1693-V1693-W1693)))</f>
        <v>58.94</v>
      </c>
      <c r="Y1693" s="9">
        <f>IF(U1693="","",U1693/$T1693)</f>
        <v>0.72260918674698793</v>
      </c>
      <c r="Z1693" s="9">
        <f>IF(V1693="","",V1693/$T1693)</f>
        <v>0</v>
      </c>
      <c r="AA1693" s="9">
        <f>IF(W1693="","",W1693/$T1693)</f>
        <v>0</v>
      </c>
      <c r="AB1693" s="9">
        <f>IF(X1693="","",X1693/$T1693)</f>
        <v>0.27739081325301207</v>
      </c>
      <c r="AC1693" s="9"/>
      <c r="AD1693" s="8"/>
      <c r="AE1693" s="10">
        <v>2016</v>
      </c>
      <c r="AF1693" s="7"/>
      <c r="AG1693" s="7"/>
      <c r="AH1693" s="12" t="s">
        <v>1128</v>
      </c>
      <c r="AI1693" s="12"/>
      <c r="AJ1693" s="32" t="str">
        <f>IF(AE1693&lt;&gt;AE1692,"1",IF(C1693&gt;C1692,AJ1692+1,"1"))</f>
        <v>1</v>
      </c>
      <c r="AK1693" s="10" t="str">
        <f>IF(G1693="Top",AJ1693*1,IF(G1693="Bottom",AJ1693+10,""))</f>
        <v/>
      </c>
      <c r="AL1693" s="11" t="s">
        <v>1996</v>
      </c>
      <c r="AM1693" s="11"/>
      <c r="AN1693" s="10"/>
      <c r="AO1693" s="10"/>
      <c r="AP1693" s="7"/>
      <c r="AQ1693" s="10"/>
      <c r="AR1693" s="10"/>
      <c r="AS1693" s="10"/>
      <c r="AT1693" s="10"/>
      <c r="AU1693" s="10"/>
      <c r="AV1693" s="10"/>
      <c r="AW1693" s="10"/>
      <c r="AX1693" s="10"/>
      <c r="AY1693" s="10"/>
      <c r="AZ1693" s="10"/>
      <c r="BA1693" s="10"/>
      <c r="BB1693" s="10"/>
      <c r="BC1693" s="10"/>
      <c r="BD1693" s="10"/>
      <c r="BE1693" s="10"/>
      <c r="BF1693" s="11"/>
      <c r="BG1693" s="11"/>
      <c r="BH1693" s="11"/>
      <c r="BI1693" s="11"/>
      <c r="BJ1693" s="11"/>
      <c r="BK1693" s="11"/>
      <c r="BL1693" s="11"/>
      <c r="BM1693" s="11"/>
      <c r="BN1693" s="11"/>
      <c r="BO1693" s="11"/>
      <c r="BP1693" s="11"/>
      <c r="BQ1693" s="11"/>
      <c r="BR1693" s="11"/>
      <c r="BS1693" s="11"/>
      <c r="BT1693" s="11"/>
      <c r="BU1693" s="11"/>
    </row>
    <row r="1694" spans="1:73" s="1" customFormat="1" ht="11.25" hidden="1" x14ac:dyDescent="0.2">
      <c r="A1694" s="15">
        <v>61</v>
      </c>
      <c r="B1694" s="11" t="s">
        <v>1128</v>
      </c>
      <c r="C1694" s="16">
        <v>42619</v>
      </c>
      <c r="D1694" s="3"/>
      <c r="E1694" s="4"/>
      <c r="F1694" s="3"/>
      <c r="G1694" s="10" t="s">
        <v>13</v>
      </c>
      <c r="H1694" s="17"/>
      <c r="I1694" s="4"/>
      <c r="J1694" s="4"/>
      <c r="K1694" s="4"/>
      <c r="L1694" s="4" t="str">
        <f>IF(K1694="","",IF(H1694="","",K1694/H1694))</f>
        <v/>
      </c>
      <c r="M1694" s="7"/>
      <c r="N1694" s="4"/>
      <c r="O1694" s="7"/>
      <c r="P1694" s="3"/>
      <c r="Q1694" s="4"/>
      <c r="R1694" s="3"/>
      <c r="S1694" s="4">
        <v>0.15</v>
      </c>
      <c r="T1694" s="8">
        <v>72.83</v>
      </c>
      <c r="U1694" s="8">
        <v>63.16</v>
      </c>
      <c r="V1694" s="4">
        <v>0</v>
      </c>
      <c r="W1694" s="4">
        <v>0</v>
      </c>
      <c r="X1694" s="4">
        <f>IF(T1694="","",IF(W1694="","",(T1694-U1694-V1694-W1694)))</f>
        <v>9.6700000000000017</v>
      </c>
      <c r="Y1694" s="9">
        <f>IF(U1694="","",U1694/$T1694)</f>
        <v>0.86722504462446792</v>
      </c>
      <c r="Z1694" s="9">
        <f>IF(V1694="","",V1694/$T1694)</f>
        <v>0</v>
      </c>
      <c r="AA1694" s="9">
        <f>IF(W1694="","",W1694/$T1694)</f>
        <v>0</v>
      </c>
      <c r="AB1694" s="9">
        <f>IF(X1694="","",X1694/$T1694)</f>
        <v>0.13277495537553208</v>
      </c>
      <c r="AC1694" s="9"/>
      <c r="AD1694" s="8"/>
      <c r="AE1694" s="10">
        <v>2016</v>
      </c>
      <c r="AF1694" s="7"/>
      <c r="AG1694" s="7"/>
      <c r="AH1694" s="12" t="s">
        <v>1128</v>
      </c>
      <c r="AI1694" s="12"/>
      <c r="AJ1694" s="32" t="str">
        <f>IF(AE1694&lt;&gt;AE1693,"1",IF(C1694&gt;C1693,AJ1693+1,"1"))</f>
        <v>1</v>
      </c>
      <c r="AK1694" s="10" t="str">
        <f>IF(G1694="Top",AJ1694*1,IF(G1694="Bottom",AJ1694+10,""))</f>
        <v/>
      </c>
      <c r="AL1694" s="11" t="s">
        <v>1997</v>
      </c>
      <c r="AM1694" s="11"/>
      <c r="AN1694" s="10"/>
      <c r="AO1694" s="10"/>
      <c r="AP1694" s="7"/>
      <c r="AQ1694" s="10"/>
      <c r="AR1694" s="10"/>
      <c r="AS1694" s="10"/>
      <c r="AT1694" s="10"/>
      <c r="AU1694" s="10"/>
      <c r="AV1694" s="10"/>
      <c r="AW1694" s="10"/>
      <c r="AX1694" s="10"/>
      <c r="AY1694" s="10"/>
      <c r="AZ1694" s="10"/>
      <c r="BA1694" s="10"/>
      <c r="BB1694" s="10"/>
      <c r="BC1694" s="10"/>
      <c r="BD1694" s="10"/>
      <c r="BE1694" s="10"/>
      <c r="BF1694" s="11"/>
      <c r="BG1694" s="11"/>
      <c r="BH1694" s="11"/>
      <c r="BI1694" s="11"/>
      <c r="BJ1694" s="11"/>
      <c r="BK1694" s="11"/>
      <c r="BL1694" s="11"/>
      <c r="BM1694" s="11"/>
      <c r="BN1694" s="11"/>
      <c r="BO1694" s="11"/>
      <c r="BP1694" s="11"/>
      <c r="BQ1694" s="11"/>
      <c r="BR1694" s="11"/>
      <c r="BS1694" s="11"/>
      <c r="BT1694" s="11"/>
      <c r="BU1694" s="11"/>
    </row>
    <row r="1695" spans="1:73" s="1" customFormat="1" ht="11.25" hidden="1" x14ac:dyDescent="0.2">
      <c r="A1695" s="15">
        <v>61</v>
      </c>
      <c r="B1695" s="11" t="s">
        <v>1128</v>
      </c>
      <c r="C1695" s="16">
        <v>42622</v>
      </c>
      <c r="D1695" s="3"/>
      <c r="E1695" s="4"/>
      <c r="F1695" s="3"/>
      <c r="G1695" s="10" t="s">
        <v>13</v>
      </c>
      <c r="H1695" s="17"/>
      <c r="I1695" s="4"/>
      <c r="J1695" s="4"/>
      <c r="K1695" s="4"/>
      <c r="L1695" s="4" t="str">
        <f>IF(K1695="","",IF(H1695="","",K1695/H1695))</f>
        <v/>
      </c>
      <c r="M1695" s="7"/>
      <c r="N1695" s="4"/>
      <c r="O1695" s="7"/>
      <c r="P1695" s="3"/>
      <c r="Q1695" s="4"/>
      <c r="R1695" s="3"/>
      <c r="S1695" s="4">
        <v>48.114767394263126</v>
      </c>
      <c r="T1695" s="8">
        <v>277.32</v>
      </c>
      <c r="U1695" s="8">
        <v>273.02</v>
      </c>
      <c r="V1695" s="4">
        <v>0</v>
      </c>
      <c r="W1695" s="4">
        <v>0</v>
      </c>
      <c r="X1695" s="4">
        <f>IF(T1695="","",IF(W1695="","",(T1695-U1695-V1695-W1695)))</f>
        <v>4.3000000000000114</v>
      </c>
      <c r="Y1695" s="9">
        <f>IF(U1695="","",U1695/$T1695)</f>
        <v>0.98449444684840615</v>
      </c>
      <c r="Z1695" s="9">
        <f>IF(V1695="","",V1695/$T1695)</f>
        <v>0</v>
      </c>
      <c r="AA1695" s="9">
        <f>IF(W1695="","",W1695/$T1695)</f>
        <v>0</v>
      </c>
      <c r="AB1695" s="9">
        <f>IF(X1695="","",X1695/$T1695)</f>
        <v>1.5505553151593868E-2</v>
      </c>
      <c r="AC1695" s="9"/>
      <c r="AD1695" s="8"/>
      <c r="AE1695" s="10">
        <v>2016</v>
      </c>
      <c r="AF1695" s="7"/>
      <c r="AG1695" s="7"/>
      <c r="AH1695" s="12" t="s">
        <v>1128</v>
      </c>
      <c r="AI1695" s="12"/>
      <c r="AJ1695" s="32">
        <f>IF(AE1695&lt;&gt;AE1694,"1",IF(C1695&gt;C1694,AJ1694+1,"1"))</f>
        <v>2</v>
      </c>
      <c r="AK1695" s="10" t="str">
        <f>IF(G1695="Top",AJ1695*1,IF(G1695="Bottom",AJ1695+10,""))</f>
        <v/>
      </c>
      <c r="AL1695" s="11" t="s">
        <v>2049</v>
      </c>
      <c r="AM1695" s="11"/>
      <c r="AN1695" s="10"/>
      <c r="AO1695" s="10"/>
      <c r="AP1695" s="7"/>
      <c r="AQ1695" s="10"/>
      <c r="AR1695" s="10"/>
      <c r="AS1695" s="10"/>
      <c r="AT1695" s="10"/>
      <c r="AU1695" s="10"/>
      <c r="AV1695" s="10"/>
      <c r="AW1695" s="10"/>
      <c r="AX1695" s="10"/>
      <c r="AY1695" s="10"/>
      <c r="AZ1695" s="10"/>
      <c r="BA1695" s="10"/>
      <c r="BB1695" s="10"/>
      <c r="BC1695" s="10"/>
      <c r="BD1695" s="10"/>
      <c r="BE1695" s="10"/>
      <c r="BF1695" s="11"/>
      <c r="BG1695" s="11"/>
      <c r="BH1695" s="11"/>
      <c r="BI1695" s="11"/>
      <c r="BJ1695" s="11"/>
      <c r="BK1695" s="11"/>
      <c r="BL1695" s="11"/>
      <c r="BM1695" s="11"/>
      <c r="BN1695" s="11"/>
      <c r="BO1695" s="11"/>
      <c r="BP1695" s="11"/>
      <c r="BQ1695" s="11"/>
      <c r="BR1695" s="11"/>
      <c r="BS1695" s="11"/>
      <c r="BT1695" s="11"/>
      <c r="BU1695" s="11"/>
    </row>
    <row r="1696" spans="1:73" s="1" customFormat="1" ht="11.25" hidden="1" x14ac:dyDescent="0.2">
      <c r="A1696" s="15">
        <v>61</v>
      </c>
      <c r="B1696" s="11" t="s">
        <v>1128</v>
      </c>
      <c r="C1696" s="16">
        <v>42622</v>
      </c>
      <c r="D1696" s="3"/>
      <c r="E1696" s="4"/>
      <c r="F1696" s="3"/>
      <c r="G1696" s="10" t="s">
        <v>13</v>
      </c>
      <c r="H1696" s="17"/>
      <c r="I1696" s="4"/>
      <c r="J1696" s="4"/>
      <c r="K1696" s="4"/>
      <c r="L1696" s="4" t="str">
        <f>IF(K1696="","",IF(H1696="","",K1696/H1696))</f>
        <v/>
      </c>
      <c r="M1696" s="7"/>
      <c r="N1696" s="4"/>
      <c r="O1696" s="7"/>
      <c r="P1696" s="3"/>
      <c r="Q1696" s="4"/>
      <c r="R1696" s="3"/>
      <c r="S1696" s="4">
        <v>674.96326978818445</v>
      </c>
      <c r="T1696" s="8">
        <v>2838.75</v>
      </c>
      <c r="U1696" s="8">
        <v>2808.75</v>
      </c>
      <c r="V1696" s="4">
        <v>0</v>
      </c>
      <c r="W1696" s="4">
        <v>0</v>
      </c>
      <c r="X1696" s="4">
        <f>IF(T1696="","",IF(W1696="","",(T1696-U1696-V1696-W1696)))</f>
        <v>30</v>
      </c>
      <c r="Y1696" s="9">
        <f>IF(U1696="","",U1696/$T1696)</f>
        <v>0.98943196829590485</v>
      </c>
      <c r="Z1696" s="9">
        <f>IF(V1696="","",V1696/$T1696)</f>
        <v>0</v>
      </c>
      <c r="AA1696" s="9">
        <f>IF(W1696="","",W1696/$T1696)</f>
        <v>0</v>
      </c>
      <c r="AB1696" s="9">
        <f>IF(X1696="","",X1696/$T1696)</f>
        <v>1.0568031704095112E-2</v>
      </c>
      <c r="AC1696" s="9"/>
      <c r="AD1696" s="8"/>
      <c r="AE1696" s="10">
        <v>2016</v>
      </c>
      <c r="AF1696" s="7"/>
      <c r="AG1696" s="7"/>
      <c r="AH1696" s="12" t="s">
        <v>1128</v>
      </c>
      <c r="AI1696" s="12"/>
      <c r="AJ1696" s="32" t="str">
        <f>IF(AE1696&lt;&gt;AE1695,"1",IF(C1696&gt;C1695,AJ1695+1,"1"))</f>
        <v>1</v>
      </c>
      <c r="AK1696" s="10" t="str">
        <f>IF(G1696="Top",AJ1696*1,IF(G1696="Bottom",AJ1696+10,""))</f>
        <v/>
      </c>
      <c r="AL1696" s="11" t="s">
        <v>2050</v>
      </c>
      <c r="AM1696" s="11"/>
      <c r="AN1696" s="10"/>
      <c r="AO1696" s="10"/>
      <c r="AP1696" s="7"/>
      <c r="AQ1696" s="10"/>
      <c r="AR1696" s="10"/>
      <c r="AS1696" s="10"/>
      <c r="AT1696" s="10"/>
      <c r="AU1696" s="10"/>
      <c r="AV1696" s="10"/>
      <c r="AW1696" s="10"/>
      <c r="AX1696" s="10"/>
      <c r="AY1696" s="10"/>
      <c r="AZ1696" s="10"/>
      <c r="BA1696" s="10"/>
      <c r="BB1696" s="10"/>
      <c r="BC1696" s="10"/>
      <c r="BD1696" s="10"/>
      <c r="BE1696" s="10"/>
      <c r="BF1696" s="11"/>
      <c r="BG1696" s="11"/>
      <c r="BH1696" s="11"/>
      <c r="BI1696" s="11"/>
      <c r="BJ1696" s="11"/>
      <c r="BK1696" s="11"/>
      <c r="BL1696" s="11"/>
      <c r="BM1696" s="11"/>
      <c r="BN1696" s="11"/>
      <c r="BO1696" s="11"/>
      <c r="BP1696" s="11"/>
      <c r="BQ1696" s="11"/>
      <c r="BR1696" s="11"/>
      <c r="BS1696" s="11"/>
      <c r="BT1696" s="11"/>
      <c r="BU1696" s="11"/>
    </row>
    <row r="1697" spans="1:73" s="1" customFormat="1" ht="11.25" hidden="1" x14ac:dyDescent="0.2">
      <c r="A1697" s="15">
        <v>61</v>
      </c>
      <c r="B1697" s="11" t="s">
        <v>1128</v>
      </c>
      <c r="C1697" s="16">
        <v>42622</v>
      </c>
      <c r="D1697" s="3"/>
      <c r="E1697" s="4"/>
      <c r="F1697" s="3"/>
      <c r="G1697" s="10" t="s">
        <v>13</v>
      </c>
      <c r="H1697" s="17"/>
      <c r="I1697" s="4"/>
      <c r="J1697" s="4"/>
      <c r="K1697" s="4"/>
      <c r="L1697" s="4" t="str">
        <f>IF(K1697="","",IF(H1697="","",K1697/H1697))</f>
        <v/>
      </c>
      <c r="M1697" s="7"/>
      <c r="N1697" s="4"/>
      <c r="O1697" s="7"/>
      <c r="P1697" s="3"/>
      <c r="Q1697" s="4"/>
      <c r="R1697" s="3"/>
      <c r="S1697" s="4">
        <v>843.38019753629078</v>
      </c>
      <c r="T1697" s="8">
        <v>10047.5</v>
      </c>
      <c r="U1697" s="8">
        <v>9593</v>
      </c>
      <c r="V1697" s="4">
        <v>0</v>
      </c>
      <c r="W1697" s="4">
        <v>0</v>
      </c>
      <c r="X1697" s="4">
        <f>IF(T1697="","",IF(W1697="","",(T1697-U1697-V1697-W1697)))</f>
        <v>454.5</v>
      </c>
      <c r="Y1697" s="9">
        <f>IF(U1697="","",U1697/$T1697)</f>
        <v>0.95476486688230899</v>
      </c>
      <c r="Z1697" s="9">
        <f>IF(V1697="","",V1697/$T1697)</f>
        <v>0</v>
      </c>
      <c r="AA1697" s="9">
        <f>IF(W1697="","",W1697/$T1697)</f>
        <v>0</v>
      </c>
      <c r="AB1697" s="9">
        <f>IF(X1697="","",X1697/$T1697)</f>
        <v>4.5235133117690965E-2</v>
      </c>
      <c r="AC1697" s="9"/>
      <c r="AD1697" s="8"/>
      <c r="AE1697" s="10">
        <v>2016</v>
      </c>
      <c r="AF1697" s="7"/>
      <c r="AG1697" s="7"/>
      <c r="AH1697" s="12" t="s">
        <v>1128</v>
      </c>
      <c r="AI1697" s="12"/>
      <c r="AJ1697" s="32" t="str">
        <f>IF(AE1697&lt;&gt;AE1696,"1",IF(C1697&gt;C1696,AJ1696+1,"1"))</f>
        <v>1</v>
      </c>
      <c r="AK1697" s="10" t="str">
        <f>IF(G1697="Top",AJ1697*1,IF(G1697="Bottom",AJ1697+10,""))</f>
        <v/>
      </c>
      <c r="AL1697" s="11" t="s">
        <v>2051</v>
      </c>
      <c r="AM1697" s="11"/>
      <c r="AN1697" s="10"/>
      <c r="AO1697" s="10"/>
      <c r="AP1697" s="7"/>
      <c r="AQ1697" s="10"/>
      <c r="AR1697" s="10"/>
      <c r="AS1697" s="10"/>
      <c r="AT1697" s="10"/>
      <c r="AU1697" s="10"/>
      <c r="AV1697" s="10"/>
      <c r="AW1697" s="10"/>
      <c r="AX1697" s="10"/>
      <c r="AY1697" s="10"/>
      <c r="AZ1697" s="10"/>
      <c r="BA1697" s="10"/>
      <c r="BB1697" s="10"/>
      <c r="BC1697" s="10"/>
      <c r="BD1697" s="10"/>
      <c r="BE1697" s="10"/>
      <c r="BF1697" s="11"/>
      <c r="BG1697" s="11"/>
      <c r="BH1697" s="11"/>
      <c r="BI1697" s="11"/>
      <c r="BJ1697" s="11"/>
      <c r="BK1697" s="11"/>
      <c r="BL1697" s="11"/>
      <c r="BM1697" s="11"/>
      <c r="BN1697" s="11"/>
      <c r="BO1697" s="11"/>
      <c r="BP1697" s="11"/>
      <c r="BQ1697" s="11"/>
      <c r="BR1697" s="11"/>
      <c r="BS1697" s="11"/>
      <c r="BT1697" s="11"/>
      <c r="BU1697" s="11"/>
    </row>
    <row r="1698" spans="1:73" s="1" customFormat="1" ht="11.25" hidden="1" x14ac:dyDescent="0.2">
      <c r="A1698" s="15">
        <v>61</v>
      </c>
      <c r="B1698" s="11" t="s">
        <v>1128</v>
      </c>
      <c r="C1698" s="16">
        <v>42628</v>
      </c>
      <c r="D1698" s="3"/>
      <c r="E1698" s="4"/>
      <c r="F1698" s="3"/>
      <c r="G1698" s="10" t="s">
        <v>13</v>
      </c>
      <c r="H1698" s="17"/>
      <c r="I1698" s="4"/>
      <c r="J1698" s="4"/>
      <c r="K1698" s="4"/>
      <c r="L1698" s="4" t="str">
        <f>IF(K1698="","",IF(H1698="","",K1698/H1698))</f>
        <v/>
      </c>
      <c r="M1698" s="7"/>
      <c r="N1698" s="4"/>
      <c r="O1698" s="7"/>
      <c r="P1698" s="3"/>
      <c r="Q1698" s="4"/>
      <c r="R1698" s="3"/>
      <c r="S1698" s="4">
        <v>860.95987828008515</v>
      </c>
      <c r="T1698" s="8">
        <v>4509.25</v>
      </c>
      <c r="U1698" s="8">
        <v>4483</v>
      </c>
      <c r="V1698" s="4">
        <v>0</v>
      </c>
      <c r="W1698" s="4">
        <v>0</v>
      </c>
      <c r="X1698" s="4">
        <f>IF(T1698="","",IF(W1698="","",(T1698-U1698-V1698-W1698)))</f>
        <v>26.25</v>
      </c>
      <c r="Y1698" s="9">
        <f>IF(U1698="","",U1698/$T1698)</f>
        <v>0.99417863281033436</v>
      </c>
      <c r="Z1698" s="9">
        <f>IF(V1698="","",V1698/$T1698)</f>
        <v>0</v>
      </c>
      <c r="AA1698" s="9">
        <f>IF(W1698="","",W1698/$T1698)</f>
        <v>0</v>
      </c>
      <c r="AB1698" s="9">
        <f>IF(X1698="","",X1698/$T1698)</f>
        <v>5.8213671896656868E-3</v>
      </c>
      <c r="AC1698" s="9"/>
      <c r="AD1698" s="8"/>
      <c r="AE1698" s="10">
        <v>2016</v>
      </c>
      <c r="AF1698" s="7"/>
      <c r="AG1698" s="7"/>
      <c r="AH1698" s="12" t="s">
        <v>1128</v>
      </c>
      <c r="AI1698" s="12"/>
      <c r="AJ1698" s="32">
        <f>IF(AE1698&lt;&gt;AE1697,"1",IF(C1698&gt;C1697,AJ1697+1,"1"))</f>
        <v>2</v>
      </c>
      <c r="AK1698" s="10" t="str">
        <f>IF(G1698="Top",AJ1698*1,IF(G1698="Bottom",AJ1698+10,""))</f>
        <v/>
      </c>
      <c r="AL1698" s="11" t="s">
        <v>2158</v>
      </c>
      <c r="AM1698" s="11"/>
      <c r="AN1698" s="10"/>
      <c r="AO1698" s="10"/>
      <c r="AP1698" s="7"/>
      <c r="AQ1698" s="10"/>
      <c r="AR1698" s="10"/>
      <c r="AS1698" s="10"/>
      <c r="AT1698" s="10"/>
      <c r="AU1698" s="10"/>
      <c r="AV1698" s="10"/>
      <c r="AW1698" s="10"/>
      <c r="AX1698" s="10"/>
      <c r="AY1698" s="10"/>
      <c r="AZ1698" s="10"/>
      <c r="BA1698" s="10"/>
      <c r="BB1698" s="10"/>
      <c r="BC1698" s="10"/>
      <c r="BD1698" s="10"/>
      <c r="BE1698" s="10"/>
      <c r="BF1698" s="11"/>
      <c r="BG1698" s="11"/>
      <c r="BH1698" s="11"/>
      <c r="BI1698" s="11"/>
      <c r="BJ1698" s="11"/>
      <c r="BK1698" s="11"/>
      <c r="BL1698" s="11"/>
      <c r="BM1698" s="11"/>
      <c r="BN1698" s="11"/>
      <c r="BO1698" s="11"/>
      <c r="BP1698" s="11"/>
      <c r="BQ1698" s="11"/>
      <c r="BR1698" s="11"/>
      <c r="BS1698" s="11"/>
      <c r="BT1698" s="11"/>
      <c r="BU1698" s="11"/>
    </row>
    <row r="1699" spans="1:73" s="1" customFormat="1" ht="11.25" hidden="1" x14ac:dyDescent="0.2">
      <c r="A1699" s="15">
        <v>61</v>
      </c>
      <c r="B1699" s="11" t="s">
        <v>1128</v>
      </c>
      <c r="C1699" s="16">
        <v>42628</v>
      </c>
      <c r="D1699" s="3"/>
      <c r="E1699" s="4"/>
      <c r="F1699" s="3"/>
      <c r="G1699" s="10" t="s">
        <v>13</v>
      </c>
      <c r="H1699" s="17"/>
      <c r="I1699" s="4"/>
      <c r="J1699" s="4"/>
      <c r="K1699" s="4"/>
      <c r="L1699" s="4" t="str">
        <f>IF(K1699="","",IF(H1699="","",K1699/H1699))</f>
        <v/>
      </c>
      <c r="M1699" s="7"/>
      <c r="N1699" s="4"/>
      <c r="O1699" s="7"/>
      <c r="P1699" s="3"/>
      <c r="Q1699" s="4"/>
      <c r="R1699" s="3"/>
      <c r="S1699" s="4">
        <v>116.07614909351987</v>
      </c>
      <c r="T1699" s="8">
        <v>406.50000000000006</v>
      </c>
      <c r="U1699" s="8">
        <v>406.50000000000006</v>
      </c>
      <c r="V1699" s="4">
        <v>0</v>
      </c>
      <c r="W1699" s="4">
        <v>0</v>
      </c>
      <c r="X1699" s="4">
        <f>IF(T1699="","",IF(W1699="","",(T1699-U1699-V1699-W1699)))</f>
        <v>0</v>
      </c>
      <c r="Y1699" s="9">
        <f>IF(U1699="","",U1699/$T1699)</f>
        <v>1</v>
      </c>
      <c r="Z1699" s="9">
        <f>IF(V1699="","",V1699/$T1699)</f>
        <v>0</v>
      </c>
      <c r="AA1699" s="9">
        <f>IF(W1699="","",W1699/$T1699)</f>
        <v>0</v>
      </c>
      <c r="AB1699" s="9">
        <f>IF(X1699="","",X1699/$T1699)</f>
        <v>0</v>
      </c>
      <c r="AC1699" s="9"/>
      <c r="AD1699" s="8"/>
      <c r="AE1699" s="10">
        <v>2016</v>
      </c>
      <c r="AF1699" s="7"/>
      <c r="AG1699" s="7"/>
      <c r="AH1699" s="12" t="s">
        <v>1128</v>
      </c>
      <c r="AI1699" s="12"/>
      <c r="AJ1699" s="32" t="str">
        <f>IF(AE1699&lt;&gt;AE1698,"1",IF(C1699&gt;C1698,AJ1698+1,"1"))</f>
        <v>1</v>
      </c>
      <c r="AK1699" s="10" t="str">
        <f>IF(G1699="Top",AJ1699*1,IF(G1699="Bottom",AJ1699+10,""))</f>
        <v/>
      </c>
      <c r="AL1699" s="11" t="s">
        <v>2159</v>
      </c>
      <c r="AM1699" s="11"/>
      <c r="AN1699" s="10"/>
      <c r="AO1699" s="10"/>
      <c r="AP1699" s="7"/>
      <c r="AQ1699" s="10"/>
      <c r="AR1699" s="10"/>
      <c r="AS1699" s="10"/>
      <c r="AT1699" s="10"/>
      <c r="AU1699" s="10"/>
      <c r="AV1699" s="10"/>
      <c r="AW1699" s="10"/>
      <c r="AX1699" s="10"/>
      <c r="AY1699" s="10"/>
      <c r="AZ1699" s="10"/>
      <c r="BA1699" s="10"/>
      <c r="BB1699" s="10"/>
      <c r="BC1699" s="10"/>
      <c r="BD1699" s="10"/>
      <c r="BE1699" s="10"/>
      <c r="BF1699" s="11"/>
      <c r="BG1699" s="11"/>
      <c r="BH1699" s="11"/>
      <c r="BI1699" s="11"/>
      <c r="BJ1699" s="11"/>
      <c r="BK1699" s="11"/>
      <c r="BL1699" s="11"/>
      <c r="BM1699" s="11"/>
      <c r="BN1699" s="11"/>
      <c r="BO1699" s="11"/>
      <c r="BP1699" s="11"/>
      <c r="BQ1699" s="11"/>
      <c r="BR1699" s="11"/>
      <c r="BS1699" s="11"/>
      <c r="BT1699" s="11"/>
      <c r="BU1699" s="11"/>
    </row>
    <row r="1700" spans="1:73" s="1" customFormat="1" ht="11.25" hidden="1" x14ac:dyDescent="0.2">
      <c r="A1700" s="15">
        <v>61</v>
      </c>
      <c r="B1700" s="11" t="s">
        <v>1128</v>
      </c>
      <c r="C1700" s="16">
        <v>42628</v>
      </c>
      <c r="D1700" s="3"/>
      <c r="E1700" s="4"/>
      <c r="F1700" s="3"/>
      <c r="G1700" s="10" t="s">
        <v>13</v>
      </c>
      <c r="H1700" s="17"/>
      <c r="I1700" s="4"/>
      <c r="J1700" s="4"/>
      <c r="K1700" s="4"/>
      <c r="L1700" s="4" t="str">
        <f>IF(K1700="","",IF(H1700="","",K1700/H1700))</f>
        <v/>
      </c>
      <c r="M1700" s="7"/>
      <c r="N1700" s="4"/>
      <c r="O1700" s="7"/>
      <c r="P1700" s="3"/>
      <c r="Q1700" s="4"/>
      <c r="R1700" s="3"/>
      <c r="S1700" s="4">
        <v>806.74650442243342</v>
      </c>
      <c r="T1700" s="8">
        <v>2813</v>
      </c>
      <c r="U1700" s="8">
        <v>2777</v>
      </c>
      <c r="V1700" s="4">
        <v>0</v>
      </c>
      <c r="W1700" s="4">
        <v>0</v>
      </c>
      <c r="X1700" s="4">
        <f>IF(T1700="","",IF(W1700="","",(T1700-U1700-V1700-W1700)))</f>
        <v>36</v>
      </c>
      <c r="Y1700" s="9">
        <f>IF(U1700="","",U1700/$T1700)</f>
        <v>0.98720227515108427</v>
      </c>
      <c r="Z1700" s="9">
        <f>IF(V1700="","",V1700/$T1700)</f>
        <v>0</v>
      </c>
      <c r="AA1700" s="9">
        <f>IF(W1700="","",W1700/$T1700)</f>
        <v>0</v>
      </c>
      <c r="AB1700" s="9">
        <f>IF(X1700="","",X1700/$T1700)</f>
        <v>1.2797724848915748E-2</v>
      </c>
      <c r="AC1700" s="9"/>
      <c r="AD1700" s="8"/>
      <c r="AE1700" s="10">
        <v>2016</v>
      </c>
      <c r="AF1700" s="7"/>
      <c r="AG1700" s="7"/>
      <c r="AH1700" s="12" t="s">
        <v>1128</v>
      </c>
      <c r="AI1700" s="12"/>
      <c r="AJ1700" s="32" t="str">
        <f>IF(AE1700&lt;&gt;AE1699,"1",IF(C1700&gt;C1699,AJ1699+1,"1"))</f>
        <v>1</v>
      </c>
      <c r="AK1700" s="10" t="str">
        <f>IF(G1700="Top",AJ1700*1,IF(G1700="Bottom",AJ1700+10,""))</f>
        <v/>
      </c>
      <c r="AL1700" s="11" t="s">
        <v>2160</v>
      </c>
      <c r="AM1700" s="11"/>
      <c r="AN1700" s="10"/>
      <c r="AO1700" s="10"/>
      <c r="AP1700" s="7"/>
      <c r="AQ1700" s="10"/>
      <c r="AR1700" s="10"/>
      <c r="AS1700" s="10"/>
      <c r="AT1700" s="10"/>
      <c r="AU1700" s="10"/>
      <c r="AV1700" s="10"/>
      <c r="AW1700" s="10"/>
      <c r="AX1700" s="10"/>
      <c r="AY1700" s="10"/>
      <c r="AZ1700" s="10"/>
      <c r="BA1700" s="10"/>
      <c r="BB1700" s="10"/>
      <c r="BC1700" s="10"/>
      <c r="BD1700" s="10"/>
      <c r="BE1700" s="10"/>
      <c r="BF1700" s="11"/>
      <c r="BG1700" s="11"/>
      <c r="BH1700" s="11"/>
      <c r="BI1700" s="11"/>
      <c r="BJ1700" s="11"/>
      <c r="BK1700" s="11"/>
      <c r="BL1700" s="11"/>
      <c r="BM1700" s="11"/>
      <c r="BN1700" s="11"/>
      <c r="BO1700" s="11"/>
      <c r="BP1700" s="11"/>
      <c r="BQ1700" s="11"/>
      <c r="BR1700" s="11"/>
      <c r="BS1700" s="11"/>
      <c r="BT1700" s="11"/>
      <c r="BU1700" s="11"/>
    </row>
    <row r="1701" spans="1:73" s="1" customFormat="1" ht="11.25" hidden="1" x14ac:dyDescent="0.2">
      <c r="A1701" s="15">
        <v>61</v>
      </c>
      <c r="B1701" s="11" t="s">
        <v>1128</v>
      </c>
      <c r="C1701" s="16">
        <v>42628</v>
      </c>
      <c r="D1701" s="3"/>
      <c r="E1701" s="4"/>
      <c r="F1701" s="3"/>
      <c r="G1701" s="10" t="s">
        <v>13</v>
      </c>
      <c r="H1701" s="17"/>
      <c r="I1701" s="4"/>
      <c r="J1701" s="4"/>
      <c r="K1701" s="4"/>
      <c r="L1701" s="4" t="str">
        <f>IF(K1701="","",IF(H1701="","",K1701/H1701))</f>
        <v/>
      </c>
      <c r="M1701" s="7"/>
      <c r="N1701" s="4"/>
      <c r="O1701" s="7"/>
      <c r="P1701" s="3"/>
      <c r="Q1701" s="4"/>
      <c r="R1701" s="3"/>
      <c r="S1701" s="4">
        <v>349.75731673342426</v>
      </c>
      <c r="T1701" s="8">
        <v>681.25</v>
      </c>
      <c r="U1701" s="8">
        <v>665.75</v>
      </c>
      <c r="V1701" s="4">
        <v>0</v>
      </c>
      <c r="W1701" s="4">
        <v>0</v>
      </c>
      <c r="X1701" s="4">
        <f>IF(T1701="","",IF(W1701="","",(T1701-U1701-V1701-W1701)))</f>
        <v>15.5</v>
      </c>
      <c r="Y1701" s="9">
        <f>IF(U1701="","",U1701/$T1701)</f>
        <v>0.9772477064220183</v>
      </c>
      <c r="Z1701" s="9">
        <f>IF(V1701="","",V1701/$T1701)</f>
        <v>0</v>
      </c>
      <c r="AA1701" s="9">
        <f>IF(W1701="","",W1701/$T1701)</f>
        <v>0</v>
      </c>
      <c r="AB1701" s="9">
        <f>IF(X1701="","",X1701/$T1701)</f>
        <v>2.2752293577981652E-2</v>
      </c>
      <c r="AC1701" s="9"/>
      <c r="AD1701" s="8"/>
      <c r="AE1701" s="10">
        <v>2016</v>
      </c>
      <c r="AF1701" s="7"/>
      <c r="AG1701" s="7"/>
      <c r="AH1701" s="12" t="s">
        <v>1128</v>
      </c>
      <c r="AI1701" s="12"/>
      <c r="AJ1701" s="32" t="str">
        <f>IF(AE1701&lt;&gt;AE1700,"1",IF(C1701&gt;C1700,AJ1700+1,"1"))</f>
        <v>1</v>
      </c>
      <c r="AK1701" s="10" t="str">
        <f>IF(G1701="Top",AJ1701*1,IF(G1701="Bottom",AJ1701+10,""))</f>
        <v/>
      </c>
      <c r="AL1701" s="11" t="s">
        <v>2161</v>
      </c>
      <c r="AM1701" s="11"/>
      <c r="AN1701" s="10"/>
      <c r="AO1701" s="10"/>
      <c r="AP1701" s="7"/>
      <c r="AQ1701" s="10"/>
      <c r="AR1701" s="10"/>
      <c r="AS1701" s="10"/>
      <c r="AT1701" s="10"/>
      <c r="AU1701" s="10"/>
      <c r="AV1701" s="10"/>
      <c r="AW1701" s="10"/>
      <c r="AX1701" s="10"/>
      <c r="AY1701" s="10"/>
      <c r="AZ1701" s="10"/>
      <c r="BA1701" s="10"/>
      <c r="BB1701" s="10"/>
      <c r="BC1701" s="10"/>
      <c r="BD1701" s="10"/>
      <c r="BE1701" s="10"/>
      <c r="BF1701" s="11"/>
      <c r="BG1701" s="11"/>
      <c r="BH1701" s="11"/>
      <c r="BI1701" s="11"/>
      <c r="BJ1701" s="11"/>
      <c r="BK1701" s="11"/>
      <c r="BL1701" s="11"/>
      <c r="BM1701" s="11"/>
      <c r="BN1701" s="11"/>
      <c r="BO1701" s="11"/>
      <c r="BP1701" s="11"/>
      <c r="BQ1701" s="11"/>
      <c r="BR1701" s="11"/>
      <c r="BS1701" s="11"/>
      <c r="BT1701" s="11"/>
      <c r="BU1701" s="11"/>
    </row>
    <row r="1702" spans="1:73" s="1" customFormat="1" ht="11.25" hidden="1" x14ac:dyDescent="0.2">
      <c r="A1702" s="15">
        <v>61</v>
      </c>
      <c r="B1702" s="11" t="s">
        <v>1128</v>
      </c>
      <c r="C1702" s="16">
        <v>42628</v>
      </c>
      <c r="D1702" s="3"/>
      <c r="E1702" s="4"/>
      <c r="F1702" s="3"/>
      <c r="G1702" s="10" t="s">
        <v>13</v>
      </c>
      <c r="H1702" s="17"/>
      <c r="I1702" s="4"/>
      <c r="J1702" s="4"/>
      <c r="K1702" s="4"/>
      <c r="L1702" s="4" t="str">
        <f>IF(K1702="","",IF(H1702="","",K1702/H1702))</f>
        <v/>
      </c>
      <c r="M1702" s="7"/>
      <c r="N1702" s="4"/>
      <c r="O1702" s="7"/>
      <c r="P1702" s="3"/>
      <c r="Q1702" s="4"/>
      <c r="R1702" s="3"/>
      <c r="S1702" s="4">
        <v>794.93630378117291</v>
      </c>
      <c r="T1702" s="8">
        <v>2352</v>
      </c>
      <c r="U1702" s="8">
        <v>2352</v>
      </c>
      <c r="V1702" s="4">
        <v>0</v>
      </c>
      <c r="W1702" s="4">
        <v>0</v>
      </c>
      <c r="X1702" s="4">
        <f>IF(T1702="","",IF(W1702="","",(T1702-U1702-V1702-W1702)))</f>
        <v>0</v>
      </c>
      <c r="Y1702" s="9">
        <f>IF(U1702="","",U1702/$T1702)</f>
        <v>1</v>
      </c>
      <c r="Z1702" s="9">
        <f>IF(V1702="","",V1702/$T1702)</f>
        <v>0</v>
      </c>
      <c r="AA1702" s="9">
        <f>IF(W1702="","",W1702/$T1702)</f>
        <v>0</v>
      </c>
      <c r="AB1702" s="9">
        <f>IF(X1702="","",X1702/$T1702)</f>
        <v>0</v>
      </c>
      <c r="AC1702" s="9"/>
      <c r="AD1702" s="8"/>
      <c r="AE1702" s="10">
        <v>2016</v>
      </c>
      <c r="AF1702" s="7"/>
      <c r="AG1702" s="7"/>
      <c r="AH1702" s="12" t="s">
        <v>1128</v>
      </c>
      <c r="AI1702" s="12"/>
      <c r="AJ1702" s="32" t="str">
        <f>IF(AE1702&lt;&gt;AE1701,"1",IF(C1702&gt;C1701,AJ1701+1,"1"))</f>
        <v>1</v>
      </c>
      <c r="AK1702" s="10" t="str">
        <f>IF(G1702="Top",AJ1702*1,IF(G1702="Bottom",AJ1702+10,""))</f>
        <v/>
      </c>
      <c r="AL1702" s="11" t="s">
        <v>2162</v>
      </c>
      <c r="AM1702" s="11"/>
      <c r="AN1702" s="10"/>
      <c r="AO1702" s="10"/>
      <c r="AP1702" s="7"/>
      <c r="AQ1702" s="10"/>
      <c r="AR1702" s="10"/>
      <c r="AS1702" s="10"/>
      <c r="AT1702" s="10"/>
      <c r="AU1702" s="10"/>
      <c r="AV1702" s="10"/>
      <c r="AW1702" s="10"/>
      <c r="AX1702" s="10"/>
      <c r="AY1702" s="10"/>
      <c r="AZ1702" s="10"/>
      <c r="BA1702" s="10"/>
      <c r="BB1702" s="10"/>
      <c r="BC1702" s="10"/>
      <c r="BD1702" s="10"/>
      <c r="BE1702" s="10"/>
      <c r="BF1702" s="11"/>
      <c r="BG1702" s="11"/>
      <c r="BH1702" s="11"/>
      <c r="BI1702" s="11"/>
      <c r="BJ1702" s="11"/>
      <c r="BK1702" s="11"/>
      <c r="BL1702" s="11"/>
      <c r="BM1702" s="11"/>
      <c r="BN1702" s="11"/>
      <c r="BO1702" s="11"/>
      <c r="BP1702" s="11"/>
      <c r="BQ1702" s="11"/>
      <c r="BR1702" s="11"/>
      <c r="BS1702" s="11"/>
      <c r="BT1702" s="11"/>
      <c r="BU1702" s="11"/>
    </row>
    <row r="1703" spans="1:73" s="1" customFormat="1" ht="11.25" hidden="1" x14ac:dyDescent="0.2">
      <c r="A1703" s="15">
        <v>61</v>
      </c>
      <c r="B1703" s="11" t="s">
        <v>1128</v>
      </c>
      <c r="C1703" s="16">
        <v>42628</v>
      </c>
      <c r="D1703" s="3"/>
      <c r="E1703" s="4"/>
      <c r="F1703" s="3"/>
      <c r="G1703" s="10" t="s">
        <v>13</v>
      </c>
      <c r="H1703" s="17"/>
      <c r="I1703" s="4"/>
      <c r="J1703" s="4"/>
      <c r="K1703" s="4"/>
      <c r="L1703" s="4" t="str">
        <f>IF(K1703="","",IF(H1703="","",K1703/H1703))</f>
        <v/>
      </c>
      <c r="M1703" s="7"/>
      <c r="N1703" s="4"/>
      <c r="O1703" s="7"/>
      <c r="P1703" s="3"/>
      <c r="Q1703" s="4"/>
      <c r="R1703" s="3"/>
      <c r="S1703" s="4">
        <v>893.90301381581753</v>
      </c>
      <c r="T1703" s="8">
        <v>2210.75</v>
      </c>
      <c r="U1703" s="8">
        <v>2127.25</v>
      </c>
      <c r="V1703" s="4">
        <v>0</v>
      </c>
      <c r="W1703" s="4">
        <v>0</v>
      </c>
      <c r="X1703" s="4">
        <f>IF(T1703="","",IF(W1703="","",(T1703-U1703-V1703-W1703)))</f>
        <v>83.5</v>
      </c>
      <c r="Y1703" s="9">
        <f>IF(U1703="","",U1703/$T1703)</f>
        <v>0.96223001243921746</v>
      </c>
      <c r="Z1703" s="9">
        <f>IF(V1703="","",V1703/$T1703)</f>
        <v>0</v>
      </c>
      <c r="AA1703" s="9">
        <f>IF(W1703="","",W1703/$T1703)</f>
        <v>0</v>
      </c>
      <c r="AB1703" s="9">
        <f>IF(X1703="","",X1703/$T1703)</f>
        <v>3.7769987560782543E-2</v>
      </c>
      <c r="AC1703" s="9"/>
      <c r="AD1703" s="8"/>
      <c r="AE1703" s="10">
        <v>2016</v>
      </c>
      <c r="AF1703" s="7"/>
      <c r="AG1703" s="7"/>
      <c r="AH1703" s="12" t="s">
        <v>1128</v>
      </c>
      <c r="AI1703" s="12"/>
      <c r="AJ1703" s="32" t="str">
        <f>IF(AE1703&lt;&gt;AE1702,"1",IF(C1703&gt;C1702,AJ1702+1,"1"))</f>
        <v>1</v>
      </c>
      <c r="AK1703" s="10" t="str">
        <f>IF(G1703="Top",AJ1703*1,IF(G1703="Bottom",AJ1703+10,""))</f>
        <v/>
      </c>
      <c r="AL1703" s="11" t="s">
        <v>2163</v>
      </c>
      <c r="AM1703" s="11"/>
      <c r="AN1703" s="10"/>
      <c r="AO1703" s="10"/>
      <c r="AP1703" s="7"/>
      <c r="AQ1703" s="10"/>
      <c r="AR1703" s="10"/>
      <c r="AS1703" s="10"/>
      <c r="AT1703" s="10"/>
      <c r="AU1703" s="10"/>
      <c r="AV1703" s="10"/>
      <c r="AW1703" s="10"/>
      <c r="AX1703" s="10"/>
      <c r="AY1703" s="10"/>
      <c r="AZ1703" s="10"/>
      <c r="BA1703" s="10"/>
      <c r="BB1703" s="10"/>
      <c r="BC1703" s="10"/>
      <c r="BD1703" s="10"/>
      <c r="BE1703" s="10"/>
      <c r="BF1703" s="11"/>
      <c r="BG1703" s="11"/>
      <c r="BH1703" s="11"/>
      <c r="BI1703" s="11"/>
      <c r="BJ1703" s="11"/>
      <c r="BK1703" s="11"/>
      <c r="BL1703" s="11"/>
      <c r="BM1703" s="11"/>
      <c r="BN1703" s="11"/>
      <c r="BO1703" s="11"/>
      <c r="BP1703" s="11"/>
      <c r="BQ1703" s="11"/>
      <c r="BR1703" s="11"/>
      <c r="BS1703" s="11"/>
      <c r="BT1703" s="11"/>
      <c r="BU1703" s="11"/>
    </row>
    <row r="1704" spans="1:73" s="1" customFormat="1" ht="11.25" hidden="1" x14ac:dyDescent="0.2">
      <c r="A1704" s="15">
        <v>61</v>
      </c>
      <c r="B1704" s="11" t="s">
        <v>1128</v>
      </c>
      <c r="C1704" s="16">
        <v>42632</v>
      </c>
      <c r="D1704" s="3"/>
      <c r="E1704" s="4"/>
      <c r="F1704" s="3"/>
      <c r="G1704" s="10" t="s">
        <v>13</v>
      </c>
      <c r="H1704" s="17"/>
      <c r="I1704" s="4"/>
      <c r="J1704" s="4"/>
      <c r="K1704" s="4"/>
      <c r="L1704" s="4" t="str">
        <f>IF(K1704="","",IF(H1704="","",K1704/H1704))</f>
        <v/>
      </c>
      <c r="M1704" s="7"/>
      <c r="N1704" s="4"/>
      <c r="O1704" s="7"/>
      <c r="P1704" s="3"/>
      <c r="Q1704" s="4"/>
      <c r="R1704" s="3"/>
      <c r="S1704" s="4">
        <v>328.78184684261157</v>
      </c>
      <c r="T1704" s="8">
        <v>669.75000000000011</v>
      </c>
      <c r="U1704" s="8">
        <v>644.5</v>
      </c>
      <c r="V1704" s="4">
        <v>0</v>
      </c>
      <c r="W1704" s="4">
        <v>0</v>
      </c>
      <c r="X1704" s="4">
        <f>IF(T1704="","",IF(W1704="","",(T1704-U1704-V1704-W1704)))</f>
        <v>25.250000000000114</v>
      </c>
      <c r="Y1704" s="9">
        <f>IF(U1704="","",U1704/$T1704)</f>
        <v>0.96229936543486361</v>
      </c>
      <c r="Z1704" s="9">
        <f>IF(V1704="","",V1704/$T1704)</f>
        <v>0</v>
      </c>
      <c r="AA1704" s="9">
        <f>IF(W1704="","",W1704/$T1704)</f>
        <v>0</v>
      </c>
      <c r="AB1704" s="9">
        <f>IF(X1704="","",X1704/$T1704)</f>
        <v>3.7700634565136407E-2</v>
      </c>
      <c r="AC1704" s="9"/>
      <c r="AD1704" s="8"/>
      <c r="AE1704" s="10">
        <v>2016</v>
      </c>
      <c r="AF1704" s="7"/>
      <c r="AG1704" s="7"/>
      <c r="AH1704" s="12" t="s">
        <v>1128</v>
      </c>
      <c r="AI1704" s="12"/>
      <c r="AJ1704" s="32">
        <f>IF(AE1704&lt;&gt;AE1703,"1",IF(C1704&gt;C1703,AJ1703+1,"1"))</f>
        <v>2</v>
      </c>
      <c r="AK1704" s="10" t="str">
        <f>IF(G1704="Top",AJ1704*1,IF(G1704="Bottom",AJ1704+10,""))</f>
        <v/>
      </c>
      <c r="AL1704" s="11" t="s">
        <v>2252</v>
      </c>
      <c r="AM1704" s="11"/>
      <c r="AN1704" s="10"/>
      <c r="AO1704" s="10"/>
      <c r="AP1704" s="7"/>
      <c r="AQ1704" s="10"/>
      <c r="AR1704" s="10"/>
      <c r="AS1704" s="10"/>
      <c r="AT1704" s="10"/>
      <c r="AU1704" s="10"/>
      <c r="AV1704" s="10"/>
      <c r="AW1704" s="10"/>
      <c r="AX1704" s="10"/>
      <c r="AY1704" s="10"/>
      <c r="AZ1704" s="10"/>
      <c r="BA1704" s="10"/>
      <c r="BB1704" s="10"/>
      <c r="BC1704" s="10"/>
      <c r="BD1704" s="10"/>
      <c r="BE1704" s="10"/>
      <c r="BF1704" s="11"/>
      <c r="BG1704" s="11"/>
      <c r="BH1704" s="11"/>
      <c r="BI1704" s="11"/>
      <c r="BJ1704" s="11"/>
      <c r="BK1704" s="11"/>
      <c r="BL1704" s="11"/>
      <c r="BM1704" s="11"/>
      <c r="BN1704" s="11"/>
      <c r="BO1704" s="11"/>
      <c r="BP1704" s="11"/>
      <c r="BQ1704" s="11"/>
      <c r="BR1704" s="11"/>
      <c r="BS1704" s="11"/>
      <c r="BT1704" s="11"/>
      <c r="BU1704" s="11"/>
    </row>
    <row r="1705" spans="1:73" s="1" customFormat="1" ht="11.25" hidden="1" x14ac:dyDescent="0.2">
      <c r="A1705" s="15">
        <v>61</v>
      </c>
      <c r="B1705" s="11" t="s">
        <v>1128</v>
      </c>
      <c r="C1705" s="16">
        <v>42632</v>
      </c>
      <c r="D1705" s="3"/>
      <c r="E1705" s="4"/>
      <c r="F1705" s="3"/>
      <c r="G1705" s="10" t="s">
        <v>13</v>
      </c>
      <c r="H1705" s="17"/>
      <c r="I1705" s="4"/>
      <c r="J1705" s="4"/>
      <c r="K1705" s="4"/>
      <c r="L1705" s="4" t="str">
        <f>IF(K1705="","",IF(H1705="","",K1705/H1705))</f>
        <v/>
      </c>
      <c r="M1705" s="7"/>
      <c r="N1705" s="4"/>
      <c r="O1705" s="7"/>
      <c r="P1705" s="3"/>
      <c r="Q1705" s="4"/>
      <c r="R1705" s="3"/>
      <c r="S1705" s="4">
        <v>91.078589323838884</v>
      </c>
      <c r="T1705" s="8">
        <v>183.01000000000002</v>
      </c>
      <c r="U1705" s="8">
        <v>165.96</v>
      </c>
      <c r="V1705" s="4">
        <v>0</v>
      </c>
      <c r="W1705" s="4">
        <v>0</v>
      </c>
      <c r="X1705" s="4">
        <f>IF(T1705="","",IF(W1705="","",(T1705-U1705-V1705-W1705)))</f>
        <v>17.050000000000011</v>
      </c>
      <c r="Y1705" s="9">
        <f>IF(U1705="","",U1705/$T1705)</f>
        <v>0.9068356920386863</v>
      </c>
      <c r="Z1705" s="9">
        <f>IF(V1705="","",V1705/$T1705)</f>
        <v>0</v>
      </c>
      <c r="AA1705" s="9">
        <f>IF(W1705="","",W1705/$T1705)</f>
        <v>0</v>
      </c>
      <c r="AB1705" s="9">
        <f>IF(X1705="","",X1705/$T1705)</f>
        <v>9.3164307961313642E-2</v>
      </c>
      <c r="AC1705" s="9"/>
      <c r="AD1705" s="8"/>
      <c r="AE1705" s="10">
        <v>2016</v>
      </c>
      <c r="AF1705" s="7"/>
      <c r="AG1705" s="7"/>
      <c r="AH1705" s="12" t="s">
        <v>1128</v>
      </c>
      <c r="AI1705" s="12"/>
      <c r="AJ1705" s="32" t="str">
        <f>IF(AE1705&lt;&gt;AE1704,"1",IF(C1705&gt;C1704,AJ1704+1,"1"))</f>
        <v>1</v>
      </c>
      <c r="AK1705" s="10" t="str">
        <f>IF(G1705="Top",AJ1705*1,IF(G1705="Bottom",AJ1705+10,""))</f>
        <v/>
      </c>
      <c r="AL1705" s="11" t="s">
        <v>2253</v>
      </c>
      <c r="AM1705" s="11"/>
      <c r="AN1705" s="10"/>
      <c r="AO1705" s="10"/>
      <c r="AP1705" s="7"/>
      <c r="AQ1705" s="10"/>
      <c r="AR1705" s="10"/>
      <c r="AS1705" s="10"/>
      <c r="AT1705" s="10"/>
      <c r="AU1705" s="10"/>
      <c r="AV1705" s="10"/>
      <c r="AW1705" s="10"/>
      <c r="AX1705" s="10"/>
      <c r="AY1705" s="10"/>
      <c r="AZ1705" s="10"/>
      <c r="BA1705" s="10"/>
      <c r="BB1705" s="10"/>
      <c r="BC1705" s="10"/>
      <c r="BD1705" s="10"/>
      <c r="BE1705" s="10"/>
      <c r="BF1705" s="11"/>
      <c r="BG1705" s="11"/>
      <c r="BH1705" s="11"/>
      <c r="BI1705" s="11"/>
      <c r="BJ1705" s="11"/>
      <c r="BK1705" s="11"/>
      <c r="BL1705" s="11"/>
      <c r="BM1705" s="11"/>
      <c r="BN1705" s="11"/>
      <c r="BO1705" s="11"/>
      <c r="BP1705" s="11"/>
      <c r="BQ1705" s="11"/>
      <c r="BR1705" s="11"/>
      <c r="BS1705" s="11"/>
      <c r="BT1705" s="11"/>
      <c r="BU1705" s="11"/>
    </row>
    <row r="1706" spans="1:73" s="1" customFormat="1" ht="11.25" hidden="1" x14ac:dyDescent="0.2">
      <c r="A1706" s="15">
        <v>61</v>
      </c>
      <c r="B1706" s="11" t="s">
        <v>1128</v>
      </c>
      <c r="C1706" s="16">
        <v>42632</v>
      </c>
      <c r="D1706" s="3"/>
      <c r="E1706" s="4"/>
      <c r="F1706" s="3"/>
      <c r="G1706" s="10" t="s">
        <v>13</v>
      </c>
      <c r="H1706" s="17"/>
      <c r="I1706" s="4"/>
      <c r="J1706" s="4"/>
      <c r="K1706" s="4"/>
      <c r="L1706" s="4" t="str">
        <f>IF(K1706="","",IF(H1706="","",K1706/H1706))</f>
        <v/>
      </c>
      <c r="M1706" s="7"/>
      <c r="N1706" s="4"/>
      <c r="O1706" s="7"/>
      <c r="P1706" s="3"/>
      <c r="Q1706" s="4"/>
      <c r="R1706" s="3"/>
      <c r="S1706" s="4">
        <v>418.34988156745675</v>
      </c>
      <c r="T1706" s="8">
        <v>642.5</v>
      </c>
      <c r="U1706" s="8">
        <v>594.75</v>
      </c>
      <c r="V1706" s="4">
        <v>0</v>
      </c>
      <c r="W1706" s="4">
        <v>0</v>
      </c>
      <c r="X1706" s="4">
        <f>IF(T1706="","",IF(W1706="","",(T1706-U1706-V1706-W1706)))</f>
        <v>47.75</v>
      </c>
      <c r="Y1706" s="9">
        <f>IF(U1706="","",U1706/$T1706)</f>
        <v>0.92568093385214012</v>
      </c>
      <c r="Z1706" s="9">
        <f>IF(V1706="","",V1706/$T1706)</f>
        <v>0</v>
      </c>
      <c r="AA1706" s="9">
        <f>IF(W1706="","",W1706/$T1706)</f>
        <v>0</v>
      </c>
      <c r="AB1706" s="9">
        <f>IF(X1706="","",X1706/$T1706)</f>
        <v>7.4319066147859922E-2</v>
      </c>
      <c r="AC1706" s="9"/>
      <c r="AD1706" s="8"/>
      <c r="AE1706" s="10">
        <v>2016</v>
      </c>
      <c r="AF1706" s="7"/>
      <c r="AG1706" s="7"/>
      <c r="AH1706" s="12" t="s">
        <v>1128</v>
      </c>
      <c r="AI1706" s="12"/>
      <c r="AJ1706" s="32" t="str">
        <f>IF(AE1706&lt;&gt;AE1705,"1",IF(C1706&gt;C1705,AJ1705+1,"1"))</f>
        <v>1</v>
      </c>
      <c r="AK1706" s="10" t="str">
        <f>IF(G1706="Top",AJ1706*1,IF(G1706="Bottom",AJ1706+10,""))</f>
        <v/>
      </c>
      <c r="AL1706" s="11" t="s">
        <v>2254</v>
      </c>
      <c r="AM1706" s="11"/>
      <c r="AN1706" s="10"/>
      <c r="AO1706" s="10"/>
      <c r="AP1706" s="7"/>
      <c r="AQ1706" s="10"/>
      <c r="AR1706" s="10"/>
      <c r="AS1706" s="10"/>
      <c r="AT1706" s="10"/>
      <c r="AU1706" s="10"/>
      <c r="AV1706" s="10"/>
      <c r="AW1706" s="10"/>
      <c r="AX1706" s="10"/>
      <c r="AY1706" s="10"/>
      <c r="AZ1706" s="10"/>
      <c r="BA1706" s="10"/>
      <c r="BB1706" s="10"/>
      <c r="BC1706" s="10"/>
      <c r="BD1706" s="10"/>
      <c r="BE1706" s="10"/>
      <c r="BF1706" s="11"/>
      <c r="BG1706" s="11"/>
      <c r="BH1706" s="11"/>
      <c r="BI1706" s="11"/>
      <c r="BJ1706" s="11"/>
      <c r="BK1706" s="11"/>
      <c r="BL1706" s="11"/>
      <c r="BM1706" s="11"/>
      <c r="BN1706" s="11"/>
      <c r="BO1706" s="11"/>
      <c r="BP1706" s="11"/>
      <c r="BQ1706" s="11"/>
      <c r="BR1706" s="11"/>
      <c r="BS1706" s="11"/>
      <c r="BT1706" s="11"/>
      <c r="BU1706" s="11"/>
    </row>
    <row r="1707" spans="1:73" s="1" customFormat="1" ht="11.25" hidden="1" x14ac:dyDescent="0.2">
      <c r="A1707" s="15">
        <v>61</v>
      </c>
      <c r="B1707" s="11" t="s">
        <v>1128</v>
      </c>
      <c r="C1707" s="16">
        <v>42632</v>
      </c>
      <c r="D1707" s="3"/>
      <c r="E1707" s="4"/>
      <c r="F1707" s="3"/>
      <c r="G1707" s="10" t="s">
        <v>13</v>
      </c>
      <c r="H1707" s="17"/>
      <c r="I1707" s="4"/>
      <c r="J1707" s="4"/>
      <c r="K1707" s="4"/>
      <c r="L1707" s="4" t="str">
        <f>IF(K1707="","",IF(H1707="","",K1707/H1707))</f>
        <v/>
      </c>
      <c r="M1707" s="7"/>
      <c r="N1707" s="4"/>
      <c r="O1707" s="7"/>
      <c r="P1707" s="3"/>
      <c r="Q1707" s="4"/>
      <c r="R1707" s="3"/>
      <c r="S1707" s="4">
        <v>2438.3517693838735</v>
      </c>
      <c r="T1707" s="8">
        <v>8239.25</v>
      </c>
      <c r="U1707" s="8">
        <v>8054.5</v>
      </c>
      <c r="V1707" s="4">
        <v>0</v>
      </c>
      <c r="W1707" s="4">
        <v>0</v>
      </c>
      <c r="X1707" s="4">
        <f>IF(T1707="","",IF(W1707="","",(T1707-U1707-V1707-W1707)))</f>
        <v>184.75</v>
      </c>
      <c r="Y1707" s="9">
        <f>IF(U1707="","",U1707/$T1707)</f>
        <v>0.97757684255241684</v>
      </c>
      <c r="Z1707" s="9">
        <f>IF(V1707="","",V1707/$T1707)</f>
        <v>0</v>
      </c>
      <c r="AA1707" s="9">
        <f>IF(W1707="","",W1707/$T1707)</f>
        <v>0</v>
      </c>
      <c r="AB1707" s="9">
        <f>IF(X1707="","",X1707/$T1707)</f>
        <v>2.2423157447583216E-2</v>
      </c>
      <c r="AC1707" s="9"/>
      <c r="AD1707" s="8"/>
      <c r="AE1707" s="10">
        <v>2016</v>
      </c>
      <c r="AF1707" s="7"/>
      <c r="AG1707" s="7"/>
      <c r="AH1707" s="12" t="s">
        <v>1128</v>
      </c>
      <c r="AI1707" s="12"/>
      <c r="AJ1707" s="32" t="str">
        <f>IF(AE1707&lt;&gt;AE1706,"1",IF(C1707&gt;C1706,AJ1706+1,"1"))</f>
        <v>1</v>
      </c>
      <c r="AK1707" s="10" t="str">
        <f>IF(G1707="Top",AJ1707*1,IF(G1707="Bottom",AJ1707+10,""))</f>
        <v/>
      </c>
      <c r="AL1707" s="11" t="s">
        <v>2255</v>
      </c>
      <c r="AM1707" s="11"/>
      <c r="AN1707" s="10"/>
      <c r="AO1707" s="10"/>
      <c r="AP1707" s="7"/>
      <c r="AQ1707" s="10"/>
      <c r="AR1707" s="10"/>
      <c r="AS1707" s="10"/>
      <c r="AT1707" s="10"/>
      <c r="AU1707" s="10"/>
      <c r="AV1707" s="10"/>
      <c r="AW1707" s="10"/>
      <c r="AX1707" s="10"/>
      <c r="AY1707" s="10"/>
      <c r="AZ1707" s="10"/>
      <c r="BA1707" s="10"/>
      <c r="BB1707" s="10"/>
      <c r="BC1707" s="10"/>
      <c r="BD1707" s="10"/>
      <c r="BE1707" s="10"/>
      <c r="BF1707" s="11"/>
      <c r="BG1707" s="11"/>
      <c r="BH1707" s="11"/>
      <c r="BI1707" s="11"/>
      <c r="BJ1707" s="11"/>
      <c r="BK1707" s="11"/>
      <c r="BL1707" s="11"/>
      <c r="BM1707" s="11"/>
      <c r="BN1707" s="11"/>
      <c r="BO1707" s="11"/>
      <c r="BP1707" s="11"/>
      <c r="BQ1707" s="11"/>
      <c r="BR1707" s="11"/>
      <c r="BS1707" s="11"/>
      <c r="BT1707" s="11"/>
      <c r="BU1707" s="11"/>
    </row>
    <row r="1708" spans="1:73" s="1" customFormat="1" ht="11.25" hidden="1" x14ac:dyDescent="0.2">
      <c r="A1708" s="15">
        <v>61</v>
      </c>
      <c r="B1708" s="11" t="s">
        <v>1128</v>
      </c>
      <c r="C1708" s="16">
        <v>42632</v>
      </c>
      <c r="D1708" s="3"/>
      <c r="E1708" s="4"/>
      <c r="F1708" s="3"/>
      <c r="G1708" s="10" t="s">
        <v>13</v>
      </c>
      <c r="H1708" s="17"/>
      <c r="I1708" s="4"/>
      <c r="J1708" s="4"/>
      <c r="K1708" s="4"/>
      <c r="L1708" s="4" t="str">
        <f>IF(K1708="","",IF(H1708="","",K1708/H1708))</f>
        <v/>
      </c>
      <c r="M1708" s="7"/>
      <c r="N1708" s="4"/>
      <c r="O1708" s="7"/>
      <c r="P1708" s="3"/>
      <c r="Q1708" s="4"/>
      <c r="R1708" s="3"/>
      <c r="S1708" s="4">
        <v>226.2473928368866</v>
      </c>
      <c r="T1708" s="8">
        <v>354.75</v>
      </c>
      <c r="U1708" s="8">
        <v>330</v>
      </c>
      <c r="V1708" s="4">
        <v>0</v>
      </c>
      <c r="W1708" s="4">
        <v>0</v>
      </c>
      <c r="X1708" s="4">
        <f>IF(T1708="","",IF(W1708="","",(T1708-U1708-V1708-W1708)))</f>
        <v>24.75</v>
      </c>
      <c r="Y1708" s="9">
        <f>IF(U1708="","",U1708/$T1708)</f>
        <v>0.93023255813953487</v>
      </c>
      <c r="Z1708" s="9">
        <f>IF(V1708="","",V1708/$T1708)</f>
        <v>0</v>
      </c>
      <c r="AA1708" s="9">
        <f>IF(W1708="","",W1708/$T1708)</f>
        <v>0</v>
      </c>
      <c r="AB1708" s="9">
        <f>IF(X1708="","",X1708/$T1708)</f>
        <v>6.9767441860465115E-2</v>
      </c>
      <c r="AC1708" s="9"/>
      <c r="AD1708" s="8"/>
      <c r="AE1708" s="10">
        <v>2016</v>
      </c>
      <c r="AF1708" s="7"/>
      <c r="AG1708" s="7"/>
      <c r="AH1708" s="12" t="s">
        <v>1128</v>
      </c>
      <c r="AI1708" s="12"/>
      <c r="AJ1708" s="32" t="str">
        <f>IF(AE1708&lt;&gt;AE1707,"1",IF(C1708&gt;C1707,AJ1707+1,"1"))</f>
        <v>1</v>
      </c>
      <c r="AK1708" s="10" t="str">
        <f>IF(G1708="Top",AJ1708*1,IF(G1708="Bottom",AJ1708+10,""))</f>
        <v/>
      </c>
      <c r="AL1708" s="11" t="s">
        <v>2256</v>
      </c>
      <c r="AM1708" s="11"/>
      <c r="AN1708" s="10"/>
      <c r="AO1708" s="10"/>
      <c r="AP1708" s="7"/>
      <c r="AQ1708" s="10"/>
      <c r="AR1708" s="10"/>
      <c r="AS1708" s="10"/>
      <c r="AT1708" s="10"/>
      <c r="AU1708" s="10"/>
      <c r="AV1708" s="10"/>
      <c r="AW1708" s="10"/>
      <c r="AX1708" s="10"/>
      <c r="AY1708" s="10"/>
      <c r="AZ1708" s="10"/>
      <c r="BA1708" s="10"/>
      <c r="BB1708" s="10"/>
      <c r="BC1708" s="10"/>
      <c r="BD1708" s="10"/>
      <c r="BE1708" s="10"/>
      <c r="BF1708" s="11"/>
      <c r="BG1708" s="11"/>
      <c r="BH1708" s="11"/>
      <c r="BI1708" s="11"/>
      <c r="BJ1708" s="11"/>
      <c r="BK1708" s="11"/>
      <c r="BL1708" s="11"/>
      <c r="BM1708" s="11"/>
      <c r="BN1708" s="11"/>
      <c r="BO1708" s="11"/>
      <c r="BP1708" s="11"/>
      <c r="BQ1708" s="11"/>
      <c r="BR1708" s="11"/>
      <c r="BS1708" s="11"/>
      <c r="BT1708" s="11"/>
      <c r="BU1708" s="11"/>
    </row>
    <row r="1709" spans="1:73" s="1" customFormat="1" ht="11.25" hidden="1" x14ac:dyDescent="0.2">
      <c r="A1709" s="15">
        <v>61</v>
      </c>
      <c r="B1709" s="11" t="s">
        <v>1128</v>
      </c>
      <c r="C1709" s="16">
        <v>42632</v>
      </c>
      <c r="D1709" s="3"/>
      <c r="E1709" s="4"/>
      <c r="F1709" s="3"/>
      <c r="G1709" s="10" t="s">
        <v>13</v>
      </c>
      <c r="H1709" s="17"/>
      <c r="I1709" s="4"/>
      <c r="J1709" s="4"/>
      <c r="K1709" s="4"/>
      <c r="L1709" s="4" t="str">
        <f>IF(K1709="","",IF(H1709="","",K1709/H1709))</f>
        <v/>
      </c>
      <c r="M1709" s="7"/>
      <c r="N1709" s="4"/>
      <c r="O1709" s="7"/>
      <c r="P1709" s="3"/>
      <c r="Q1709" s="4"/>
      <c r="R1709" s="3"/>
      <c r="S1709" s="4">
        <v>93.324971593407867</v>
      </c>
      <c r="T1709" s="8">
        <v>791.75</v>
      </c>
      <c r="U1709" s="8">
        <v>780.75</v>
      </c>
      <c r="V1709" s="4">
        <v>0</v>
      </c>
      <c r="W1709" s="4">
        <v>11</v>
      </c>
      <c r="X1709" s="4">
        <f>IF(T1709="","",IF(W1709="","",(T1709-U1709-V1709-W1709)))</f>
        <v>0</v>
      </c>
      <c r="Y1709" s="9">
        <f>IF(U1709="","",U1709/$T1709)</f>
        <v>0.98610672560783075</v>
      </c>
      <c r="Z1709" s="9">
        <f>IF(V1709="","",V1709/$T1709)</f>
        <v>0</v>
      </c>
      <c r="AA1709" s="9">
        <f>IF(W1709="","",W1709/$T1709)</f>
        <v>1.3893274392169246E-2</v>
      </c>
      <c r="AB1709" s="9">
        <f>IF(X1709="","",X1709/$T1709)</f>
        <v>0</v>
      </c>
      <c r="AC1709" s="9"/>
      <c r="AD1709" s="8"/>
      <c r="AE1709" s="10">
        <v>2016</v>
      </c>
      <c r="AF1709" s="7"/>
      <c r="AG1709" s="7"/>
      <c r="AH1709" s="12" t="s">
        <v>1128</v>
      </c>
      <c r="AI1709" s="12"/>
      <c r="AJ1709" s="32" t="str">
        <f>IF(AE1709&lt;&gt;AE1708,"1",IF(C1709&gt;C1708,AJ1708+1,"1"))</f>
        <v>1</v>
      </c>
      <c r="AK1709" s="10" t="str">
        <f>IF(G1709="Top",AJ1709*1,IF(G1709="Bottom",AJ1709+10,""))</f>
        <v/>
      </c>
      <c r="AL1709" s="11" t="s">
        <v>2257</v>
      </c>
      <c r="AM1709" s="11"/>
      <c r="AN1709" s="10"/>
      <c r="AO1709" s="10"/>
      <c r="AP1709" s="7"/>
      <c r="AQ1709" s="10"/>
      <c r="AR1709" s="10"/>
      <c r="AS1709" s="10"/>
      <c r="AT1709" s="10"/>
      <c r="AU1709" s="10"/>
      <c r="AV1709" s="10"/>
      <c r="AW1709" s="10"/>
      <c r="AX1709" s="10"/>
      <c r="AY1709" s="10"/>
      <c r="AZ1709" s="10"/>
      <c r="BA1709" s="10"/>
      <c r="BB1709" s="10"/>
      <c r="BC1709" s="10"/>
      <c r="BD1709" s="10"/>
      <c r="BE1709" s="10"/>
      <c r="BF1709" s="11"/>
      <c r="BG1709" s="11"/>
      <c r="BH1709" s="11"/>
      <c r="BI1709" s="11"/>
      <c r="BJ1709" s="11"/>
      <c r="BK1709" s="11"/>
      <c r="BL1709" s="11"/>
      <c r="BM1709" s="11"/>
      <c r="BN1709" s="11"/>
      <c r="BO1709" s="11"/>
      <c r="BP1709" s="11"/>
      <c r="BQ1709" s="11"/>
      <c r="BR1709" s="11"/>
      <c r="BS1709" s="11"/>
      <c r="BT1709" s="11"/>
      <c r="BU1709" s="11"/>
    </row>
    <row r="1710" spans="1:73" s="1" customFormat="1" ht="11.25" hidden="1" x14ac:dyDescent="0.2">
      <c r="A1710" s="15">
        <v>61</v>
      </c>
      <c r="B1710" s="11" t="s">
        <v>1128</v>
      </c>
      <c r="C1710" s="16">
        <v>42632</v>
      </c>
      <c r="D1710" s="3"/>
      <c r="E1710" s="4"/>
      <c r="F1710" s="3"/>
      <c r="G1710" s="10" t="s">
        <v>13</v>
      </c>
      <c r="H1710" s="17"/>
      <c r="I1710" s="4"/>
      <c r="J1710" s="4"/>
      <c r="K1710" s="4"/>
      <c r="L1710" s="4" t="str">
        <f>IF(K1710="","",IF(H1710="","",K1710/H1710))</f>
        <v/>
      </c>
      <c r="M1710" s="7"/>
      <c r="N1710" s="4"/>
      <c r="O1710" s="7"/>
      <c r="P1710" s="3"/>
      <c r="Q1710" s="4"/>
      <c r="R1710" s="3"/>
      <c r="S1710" s="4">
        <v>51.423488978811534</v>
      </c>
      <c r="T1710" s="8">
        <v>344.5</v>
      </c>
      <c r="U1710" s="8">
        <v>295.5</v>
      </c>
      <c r="V1710" s="4">
        <v>0</v>
      </c>
      <c r="W1710" s="4">
        <v>0</v>
      </c>
      <c r="X1710" s="4">
        <f>IF(T1710="","",IF(W1710="","",(T1710-U1710-V1710-W1710)))</f>
        <v>49</v>
      </c>
      <c r="Y1710" s="9">
        <f>IF(U1710="","",U1710/$T1710)</f>
        <v>0.85776487663280121</v>
      </c>
      <c r="Z1710" s="9">
        <f>IF(V1710="","",V1710/$T1710)</f>
        <v>0</v>
      </c>
      <c r="AA1710" s="9">
        <f>IF(W1710="","",W1710/$T1710)</f>
        <v>0</v>
      </c>
      <c r="AB1710" s="9">
        <f>IF(X1710="","",X1710/$T1710)</f>
        <v>0.14223512336719885</v>
      </c>
      <c r="AC1710" s="9"/>
      <c r="AD1710" s="8"/>
      <c r="AE1710" s="10">
        <v>2016</v>
      </c>
      <c r="AF1710" s="7"/>
      <c r="AG1710" s="7"/>
      <c r="AH1710" s="12" t="s">
        <v>1128</v>
      </c>
      <c r="AI1710" s="12"/>
      <c r="AJ1710" s="32" t="str">
        <f>IF(AE1710&lt;&gt;AE1709,"1",IF(C1710&gt;C1709,AJ1709+1,"1"))</f>
        <v>1</v>
      </c>
      <c r="AK1710" s="10" t="str">
        <f>IF(G1710="Top",AJ1710*1,IF(G1710="Bottom",AJ1710+10,""))</f>
        <v/>
      </c>
      <c r="AL1710" s="11" t="s">
        <v>2258</v>
      </c>
      <c r="AM1710" s="11"/>
      <c r="AN1710" s="10"/>
      <c r="AO1710" s="10"/>
      <c r="AP1710" s="7"/>
      <c r="AQ1710" s="10"/>
      <c r="AR1710" s="10"/>
      <c r="AS1710" s="10"/>
      <c r="AT1710" s="10"/>
      <c r="AU1710" s="10"/>
      <c r="AV1710" s="10"/>
      <c r="AW1710" s="10"/>
      <c r="AX1710" s="10"/>
      <c r="AY1710" s="10"/>
      <c r="AZ1710" s="10"/>
      <c r="BA1710" s="10"/>
      <c r="BB1710" s="10"/>
      <c r="BC1710" s="10"/>
      <c r="BD1710" s="10"/>
      <c r="BE1710" s="10"/>
      <c r="BF1710" s="11"/>
      <c r="BG1710" s="11"/>
      <c r="BH1710" s="11"/>
      <c r="BI1710" s="11"/>
      <c r="BJ1710" s="11"/>
      <c r="BK1710" s="11"/>
      <c r="BL1710" s="11"/>
      <c r="BM1710" s="11"/>
      <c r="BN1710" s="11"/>
      <c r="BO1710" s="11"/>
      <c r="BP1710" s="11"/>
      <c r="BQ1710" s="11"/>
      <c r="BR1710" s="11"/>
      <c r="BS1710" s="11"/>
      <c r="BT1710" s="11"/>
      <c r="BU1710" s="11"/>
    </row>
    <row r="1711" spans="1:73" s="1" customFormat="1" ht="11.25" hidden="1" x14ac:dyDescent="0.2">
      <c r="A1711" s="15">
        <v>61</v>
      </c>
      <c r="B1711" s="11" t="s">
        <v>1128</v>
      </c>
      <c r="C1711" s="16">
        <v>42632</v>
      </c>
      <c r="D1711" s="3"/>
      <c r="E1711" s="4"/>
      <c r="F1711" s="3"/>
      <c r="G1711" s="10" t="s">
        <v>13</v>
      </c>
      <c r="H1711" s="17"/>
      <c r="I1711" s="4"/>
      <c r="J1711" s="4"/>
      <c r="K1711" s="4"/>
      <c r="L1711" s="4" t="str">
        <f>IF(K1711="","",IF(H1711="","",K1711/H1711))</f>
        <v/>
      </c>
      <c r="M1711" s="7"/>
      <c r="N1711" s="4"/>
      <c r="O1711" s="7"/>
      <c r="P1711" s="3"/>
      <c r="Q1711" s="4"/>
      <c r="R1711" s="3"/>
      <c r="S1711" s="4">
        <v>1823.5799191038673</v>
      </c>
      <c r="T1711" s="8">
        <v>5142</v>
      </c>
      <c r="U1711" s="8">
        <v>4728</v>
      </c>
      <c r="V1711" s="4">
        <v>0</v>
      </c>
      <c r="W1711" s="4">
        <v>0</v>
      </c>
      <c r="X1711" s="4">
        <f>IF(T1711="","",IF(W1711="","",(T1711-U1711-V1711-W1711)))</f>
        <v>414</v>
      </c>
      <c r="Y1711" s="9">
        <f>IF(U1711="","",U1711/$T1711)</f>
        <v>0.91948658109684944</v>
      </c>
      <c r="Z1711" s="9">
        <f>IF(V1711="","",V1711/$T1711)</f>
        <v>0</v>
      </c>
      <c r="AA1711" s="9">
        <f>IF(W1711="","",W1711/$T1711)</f>
        <v>0</v>
      </c>
      <c r="AB1711" s="9">
        <f>IF(X1711="","",X1711/$T1711)</f>
        <v>8.051341890315053E-2</v>
      </c>
      <c r="AC1711" s="9"/>
      <c r="AD1711" s="8"/>
      <c r="AE1711" s="10">
        <v>2016</v>
      </c>
      <c r="AF1711" s="7"/>
      <c r="AG1711" s="7"/>
      <c r="AH1711" s="12" t="s">
        <v>1128</v>
      </c>
      <c r="AI1711" s="12"/>
      <c r="AJ1711" s="32" t="str">
        <f>IF(AE1711&lt;&gt;AE1710,"1",IF(C1711&gt;C1710,AJ1710+1,"1"))</f>
        <v>1</v>
      </c>
      <c r="AK1711" s="10" t="str">
        <f>IF(G1711="Top",AJ1711*1,IF(G1711="Bottom",AJ1711+10,""))</f>
        <v/>
      </c>
      <c r="AL1711" s="11" t="s">
        <v>2259</v>
      </c>
      <c r="AM1711" s="11"/>
      <c r="AN1711" s="10"/>
      <c r="AO1711" s="10"/>
      <c r="AP1711" s="7"/>
      <c r="AQ1711" s="10"/>
      <c r="AR1711" s="10"/>
      <c r="AS1711" s="10"/>
      <c r="AT1711" s="10"/>
      <c r="AU1711" s="10"/>
      <c r="AV1711" s="10"/>
      <c r="AW1711" s="10"/>
      <c r="AX1711" s="10"/>
      <c r="AY1711" s="10"/>
      <c r="AZ1711" s="10"/>
      <c r="BA1711" s="10"/>
      <c r="BB1711" s="10"/>
      <c r="BC1711" s="10"/>
      <c r="BD1711" s="10"/>
      <c r="BE1711" s="10"/>
      <c r="BF1711" s="11"/>
      <c r="BG1711" s="11"/>
      <c r="BH1711" s="11"/>
      <c r="BI1711" s="11"/>
      <c r="BJ1711" s="11"/>
      <c r="BK1711" s="11"/>
      <c r="BL1711" s="11"/>
      <c r="BM1711" s="11"/>
      <c r="BN1711" s="11"/>
      <c r="BO1711" s="11"/>
      <c r="BP1711" s="11"/>
      <c r="BQ1711" s="11"/>
      <c r="BR1711" s="11"/>
      <c r="BS1711" s="11"/>
      <c r="BT1711" s="11"/>
      <c r="BU1711" s="11"/>
    </row>
    <row r="1712" spans="1:73" s="1" customFormat="1" ht="11.25" hidden="1" x14ac:dyDescent="0.2">
      <c r="A1712" s="15">
        <v>61</v>
      </c>
      <c r="B1712" s="11" t="s">
        <v>1128</v>
      </c>
      <c r="C1712" s="16">
        <v>42632</v>
      </c>
      <c r="D1712" s="3"/>
      <c r="E1712" s="4"/>
      <c r="F1712" s="3"/>
      <c r="G1712" s="10" t="s">
        <v>13</v>
      </c>
      <c r="H1712" s="17"/>
      <c r="I1712" s="4"/>
      <c r="J1712" s="4"/>
      <c r="K1712" s="4"/>
      <c r="L1712" s="4" t="str">
        <f>IF(K1712="","",IF(H1712="","",K1712/H1712))</f>
        <v/>
      </c>
      <c r="M1712" s="7"/>
      <c r="N1712" s="4"/>
      <c r="O1712" s="7"/>
      <c r="P1712" s="3"/>
      <c r="Q1712" s="4"/>
      <c r="R1712" s="3"/>
      <c r="S1712" s="4">
        <v>91.078589323838884</v>
      </c>
      <c r="T1712" s="8">
        <v>183.01000000000002</v>
      </c>
      <c r="U1712" s="8">
        <v>165.96</v>
      </c>
      <c r="V1712" s="4">
        <v>0</v>
      </c>
      <c r="W1712" s="4">
        <v>0</v>
      </c>
      <c r="X1712" s="4">
        <f>IF(T1712="","",IF(W1712="","",(T1712-U1712-V1712-W1712)))</f>
        <v>17.050000000000011</v>
      </c>
      <c r="Y1712" s="9">
        <f>IF(U1712="","",U1712/$T1712)</f>
        <v>0.9068356920386863</v>
      </c>
      <c r="Z1712" s="9">
        <f>IF(V1712="","",V1712/$T1712)</f>
        <v>0</v>
      </c>
      <c r="AA1712" s="9">
        <f>IF(W1712="","",W1712/$T1712)</f>
        <v>0</v>
      </c>
      <c r="AB1712" s="9">
        <f>IF(X1712="","",X1712/$T1712)</f>
        <v>9.3164307961313642E-2</v>
      </c>
      <c r="AC1712" s="9"/>
      <c r="AD1712" s="8"/>
      <c r="AE1712" s="10">
        <v>2016</v>
      </c>
      <c r="AF1712" s="7"/>
      <c r="AG1712" s="7"/>
      <c r="AH1712" s="12" t="s">
        <v>1128</v>
      </c>
      <c r="AI1712" s="12"/>
      <c r="AJ1712" s="32" t="str">
        <f>IF(AE1712&lt;&gt;AE1711,"1",IF(C1712&gt;C1711,AJ1711+1,"1"))</f>
        <v>1</v>
      </c>
      <c r="AK1712" s="10" t="str">
        <f>IF(G1712="Top",AJ1712*1,IF(G1712="Bottom",AJ1712+10,""))</f>
        <v/>
      </c>
      <c r="AL1712" s="11" t="s">
        <v>2253</v>
      </c>
      <c r="AM1712" s="11"/>
      <c r="AN1712" s="10"/>
      <c r="AO1712" s="10"/>
      <c r="AP1712" s="7"/>
      <c r="AQ1712" s="10"/>
      <c r="AR1712" s="10"/>
      <c r="AS1712" s="10"/>
      <c r="AT1712" s="10"/>
      <c r="AU1712" s="10"/>
      <c r="AV1712" s="10"/>
      <c r="AW1712" s="10"/>
      <c r="AX1712" s="10"/>
      <c r="AY1712" s="10"/>
      <c r="AZ1712" s="10"/>
      <c r="BA1712" s="10"/>
      <c r="BB1712" s="10"/>
      <c r="BC1712" s="10"/>
      <c r="BD1712" s="10"/>
      <c r="BE1712" s="10"/>
      <c r="BF1712" s="11"/>
      <c r="BG1712" s="11"/>
      <c r="BH1712" s="11"/>
      <c r="BI1712" s="11"/>
      <c r="BJ1712" s="11"/>
      <c r="BK1712" s="11"/>
      <c r="BL1712" s="11"/>
      <c r="BM1712" s="11"/>
      <c r="BN1712" s="11"/>
      <c r="BO1712" s="11"/>
      <c r="BP1712" s="11"/>
      <c r="BQ1712" s="11"/>
      <c r="BR1712" s="11"/>
      <c r="BS1712" s="11"/>
      <c r="BT1712" s="11"/>
      <c r="BU1712" s="11"/>
    </row>
    <row r="1713" spans="1:73" s="1" customFormat="1" ht="11.25" hidden="1" x14ac:dyDescent="0.2">
      <c r="A1713" s="15">
        <v>61</v>
      </c>
      <c r="B1713" s="11" t="s">
        <v>1128</v>
      </c>
      <c r="C1713" s="16">
        <v>42641</v>
      </c>
      <c r="D1713" s="3"/>
      <c r="E1713" s="4"/>
      <c r="F1713" s="3"/>
      <c r="G1713" s="10" t="s">
        <v>13</v>
      </c>
      <c r="H1713" s="17"/>
      <c r="I1713" s="4"/>
      <c r="J1713" s="4"/>
      <c r="K1713" s="4"/>
      <c r="L1713" s="4" t="str">
        <f>IF(K1713="","",IF(H1713="","",K1713/H1713))</f>
        <v/>
      </c>
      <c r="M1713" s="7"/>
      <c r="N1713" s="4"/>
      <c r="O1713" s="7"/>
      <c r="P1713" s="3"/>
      <c r="Q1713" s="4"/>
      <c r="R1713" s="3"/>
      <c r="S1713" s="4">
        <v>0.15</v>
      </c>
      <c r="T1713" s="8">
        <v>1.6400000000000001</v>
      </c>
      <c r="U1713" s="8">
        <v>0</v>
      </c>
      <c r="V1713" s="4">
        <v>0</v>
      </c>
      <c r="W1713" s="4">
        <v>1.04</v>
      </c>
      <c r="X1713" s="4">
        <f>IF(T1713="","",IF(W1713="","",(T1713-U1713-V1713-W1713)))</f>
        <v>0.60000000000000009</v>
      </c>
      <c r="Y1713" s="9">
        <f>IF(U1713="","",U1713/$T1713)</f>
        <v>0</v>
      </c>
      <c r="Z1713" s="9">
        <f>IF(V1713="","",V1713/$T1713)</f>
        <v>0</v>
      </c>
      <c r="AA1713" s="9">
        <f>IF(W1713="","",W1713/$T1713)</f>
        <v>0.63414634146341464</v>
      </c>
      <c r="AB1713" s="9">
        <f>IF(X1713="","",X1713/$T1713)</f>
        <v>0.36585365853658541</v>
      </c>
      <c r="AC1713" s="9"/>
      <c r="AD1713" s="8"/>
      <c r="AE1713" s="10">
        <v>2016</v>
      </c>
      <c r="AF1713" s="7"/>
      <c r="AG1713" s="7"/>
      <c r="AH1713" s="12" t="s">
        <v>1128</v>
      </c>
      <c r="AI1713" s="12"/>
      <c r="AJ1713" s="32">
        <f>IF(AE1713&lt;&gt;AE1712,"1",IF(C1713&gt;C1712,AJ1712+1,"1"))</f>
        <v>2</v>
      </c>
      <c r="AK1713" s="10" t="str">
        <f>IF(G1713="Top",AJ1713*1,IF(G1713="Bottom",AJ1713+10,""))</f>
        <v/>
      </c>
      <c r="AL1713" s="11" t="s">
        <v>2380</v>
      </c>
      <c r="AM1713" s="11"/>
      <c r="AN1713" s="10"/>
      <c r="AO1713" s="10"/>
      <c r="AP1713" s="7"/>
      <c r="AQ1713" s="10"/>
      <c r="AR1713" s="10"/>
      <c r="AS1713" s="10"/>
      <c r="AT1713" s="10"/>
      <c r="AU1713" s="10"/>
      <c r="AV1713" s="10"/>
      <c r="AW1713" s="10"/>
      <c r="AX1713" s="10"/>
      <c r="AY1713" s="10"/>
      <c r="AZ1713" s="10"/>
      <c r="BA1713" s="10"/>
      <c r="BB1713" s="10"/>
      <c r="BC1713" s="10"/>
      <c r="BD1713" s="10"/>
      <c r="BE1713" s="10"/>
      <c r="BF1713" s="11"/>
      <c r="BG1713" s="11"/>
      <c r="BH1713" s="11"/>
      <c r="BI1713" s="11"/>
      <c r="BJ1713" s="11"/>
      <c r="BK1713" s="11"/>
      <c r="BL1713" s="11"/>
      <c r="BM1713" s="11"/>
      <c r="BN1713" s="11"/>
      <c r="BO1713" s="11"/>
      <c r="BP1713" s="11"/>
      <c r="BQ1713" s="11"/>
      <c r="BR1713" s="11"/>
      <c r="BS1713" s="11"/>
      <c r="BT1713" s="11"/>
      <c r="BU1713" s="11"/>
    </row>
    <row r="1714" spans="1:73" s="1" customFormat="1" ht="11.25" hidden="1" x14ac:dyDescent="0.2">
      <c r="A1714" s="15">
        <v>61</v>
      </c>
      <c r="B1714" s="11" t="s">
        <v>1128</v>
      </c>
      <c r="C1714" s="16">
        <v>42641</v>
      </c>
      <c r="D1714" s="3"/>
      <c r="E1714" s="4"/>
      <c r="F1714" s="3"/>
      <c r="G1714" s="10" t="s">
        <v>13</v>
      </c>
      <c r="H1714" s="17"/>
      <c r="I1714" s="4"/>
      <c r="J1714" s="4"/>
      <c r="K1714" s="4"/>
      <c r="L1714" s="4" t="str">
        <f>IF(K1714="","",IF(H1714="","",K1714/H1714))</f>
        <v/>
      </c>
      <c r="M1714" s="7"/>
      <c r="N1714" s="4"/>
      <c r="O1714" s="7"/>
      <c r="P1714" s="3"/>
      <c r="Q1714" s="4"/>
      <c r="R1714" s="3"/>
      <c r="S1714" s="4">
        <v>0.15</v>
      </c>
      <c r="T1714" s="8">
        <v>2.33</v>
      </c>
      <c r="U1714" s="8">
        <v>0.79</v>
      </c>
      <c r="V1714" s="4">
        <v>7.0000000000000007E-2</v>
      </c>
      <c r="W1714" s="4">
        <v>0</v>
      </c>
      <c r="X1714" s="4">
        <f>IF(T1714="","",IF(W1714="","",(T1714-U1714-V1714-W1714)))</f>
        <v>1.47</v>
      </c>
      <c r="Y1714" s="9">
        <f>IF(U1714="","",U1714/$T1714)</f>
        <v>0.33905579399141633</v>
      </c>
      <c r="Z1714" s="9">
        <f>IF(V1714="","",V1714/$T1714)</f>
        <v>3.0042918454935626E-2</v>
      </c>
      <c r="AA1714" s="9">
        <f>IF(W1714="","",W1714/$T1714)</f>
        <v>0</v>
      </c>
      <c r="AB1714" s="9">
        <f>IF(X1714="","",X1714/$T1714)</f>
        <v>0.63090128755364805</v>
      </c>
      <c r="AC1714" s="9"/>
      <c r="AD1714" s="8"/>
      <c r="AE1714" s="10">
        <v>2016</v>
      </c>
      <c r="AF1714" s="7"/>
      <c r="AG1714" s="7"/>
      <c r="AH1714" s="12" t="s">
        <v>1128</v>
      </c>
      <c r="AI1714" s="12"/>
      <c r="AJ1714" s="32" t="str">
        <f>IF(AE1714&lt;&gt;AE1713,"1",IF(C1714&gt;C1713,AJ1713+1,"1"))</f>
        <v>1</v>
      </c>
      <c r="AK1714" s="10" t="str">
        <f>IF(G1714="Top",AJ1714*1,IF(G1714="Bottom",AJ1714+10,""))</f>
        <v/>
      </c>
      <c r="AL1714" s="11" t="s">
        <v>2381</v>
      </c>
      <c r="AM1714" s="11"/>
      <c r="AN1714" s="10"/>
      <c r="AO1714" s="10"/>
      <c r="AP1714" s="7"/>
      <c r="AQ1714" s="10"/>
      <c r="AR1714" s="10"/>
      <c r="AS1714" s="10"/>
      <c r="AT1714" s="10"/>
      <c r="AU1714" s="10"/>
      <c r="AV1714" s="10"/>
      <c r="AW1714" s="10"/>
      <c r="AX1714" s="10"/>
      <c r="AY1714" s="10"/>
      <c r="AZ1714" s="10"/>
      <c r="BA1714" s="10"/>
      <c r="BB1714" s="10"/>
      <c r="BC1714" s="10"/>
      <c r="BD1714" s="10"/>
      <c r="BE1714" s="10"/>
      <c r="BF1714" s="11"/>
      <c r="BG1714" s="11"/>
      <c r="BH1714" s="11"/>
      <c r="BI1714" s="11"/>
      <c r="BJ1714" s="11"/>
      <c r="BK1714" s="11"/>
      <c r="BL1714" s="11"/>
      <c r="BM1714" s="11"/>
      <c r="BN1714" s="11"/>
      <c r="BO1714" s="11"/>
      <c r="BP1714" s="11"/>
      <c r="BQ1714" s="11"/>
      <c r="BR1714" s="11"/>
      <c r="BS1714" s="11"/>
      <c r="BT1714" s="11"/>
      <c r="BU1714" s="11"/>
    </row>
    <row r="1715" spans="1:73" s="1" customFormat="1" ht="11.25" hidden="1" x14ac:dyDescent="0.2">
      <c r="A1715" s="15">
        <v>61</v>
      </c>
      <c r="B1715" s="11" t="s">
        <v>1128</v>
      </c>
      <c r="C1715" s="16">
        <v>42641</v>
      </c>
      <c r="D1715" s="3"/>
      <c r="E1715" s="4"/>
      <c r="F1715" s="3"/>
      <c r="G1715" s="10" t="s">
        <v>13</v>
      </c>
      <c r="H1715" s="17"/>
      <c r="I1715" s="4"/>
      <c r="J1715" s="4"/>
      <c r="K1715" s="4"/>
      <c r="L1715" s="4" t="str">
        <f>IF(K1715="","",IF(H1715="","",K1715/H1715))</f>
        <v/>
      </c>
      <c r="M1715" s="7"/>
      <c r="N1715" s="4"/>
      <c r="O1715" s="7"/>
      <c r="P1715" s="3"/>
      <c r="Q1715" s="4"/>
      <c r="R1715" s="3"/>
      <c r="S1715" s="4">
        <v>0.15</v>
      </c>
      <c r="T1715" s="8">
        <v>2.65</v>
      </c>
      <c r="U1715" s="8">
        <v>0</v>
      </c>
      <c r="V1715" s="4">
        <v>0</v>
      </c>
      <c r="W1715" s="4">
        <v>7.0000000000000007E-2</v>
      </c>
      <c r="X1715" s="4">
        <f>IF(T1715="","",IF(W1715="","",(T1715-U1715-V1715-W1715)))</f>
        <v>2.58</v>
      </c>
      <c r="Y1715" s="9">
        <f>IF(U1715="","",U1715/$T1715)</f>
        <v>0</v>
      </c>
      <c r="Z1715" s="9">
        <f>IF(V1715="","",V1715/$T1715)</f>
        <v>0</v>
      </c>
      <c r="AA1715" s="9">
        <f>IF(W1715="","",W1715/$T1715)</f>
        <v>2.6415094339622646E-2</v>
      </c>
      <c r="AB1715" s="9">
        <f>IF(X1715="","",X1715/$T1715)</f>
        <v>0.97358490566037736</v>
      </c>
      <c r="AC1715" s="9"/>
      <c r="AD1715" s="8"/>
      <c r="AE1715" s="10">
        <v>2016</v>
      </c>
      <c r="AF1715" s="7"/>
      <c r="AG1715" s="7"/>
      <c r="AH1715" s="12" t="s">
        <v>1128</v>
      </c>
      <c r="AI1715" s="12"/>
      <c r="AJ1715" s="32" t="str">
        <f>IF(AE1715&lt;&gt;AE1714,"1",IF(C1715&gt;C1714,AJ1714+1,"1"))</f>
        <v>1</v>
      </c>
      <c r="AK1715" s="10" t="str">
        <f>IF(G1715="Top",AJ1715*1,IF(G1715="Bottom",AJ1715+10,""))</f>
        <v/>
      </c>
      <c r="AL1715" s="11" t="s">
        <v>2382</v>
      </c>
      <c r="AM1715" s="11"/>
      <c r="AN1715" s="10"/>
      <c r="AO1715" s="10"/>
      <c r="AP1715" s="7"/>
      <c r="AQ1715" s="10"/>
      <c r="AR1715" s="10"/>
      <c r="AS1715" s="10"/>
      <c r="AT1715" s="10"/>
      <c r="AU1715" s="10"/>
      <c r="AV1715" s="10"/>
      <c r="AW1715" s="10"/>
      <c r="AX1715" s="10"/>
      <c r="AY1715" s="10"/>
      <c r="AZ1715" s="10"/>
      <c r="BA1715" s="10"/>
      <c r="BB1715" s="10"/>
      <c r="BC1715" s="10"/>
      <c r="BD1715" s="10"/>
      <c r="BE1715" s="10"/>
      <c r="BF1715" s="11"/>
      <c r="BG1715" s="11"/>
      <c r="BH1715" s="11"/>
      <c r="BI1715" s="11"/>
      <c r="BJ1715" s="11"/>
      <c r="BK1715" s="11"/>
      <c r="BL1715" s="11"/>
      <c r="BM1715" s="11"/>
      <c r="BN1715" s="11"/>
      <c r="BO1715" s="11"/>
      <c r="BP1715" s="11"/>
      <c r="BQ1715" s="11"/>
      <c r="BR1715" s="11"/>
      <c r="BS1715" s="11"/>
      <c r="BT1715" s="11"/>
      <c r="BU1715" s="11"/>
    </row>
    <row r="1716" spans="1:73" s="1" customFormat="1" ht="11.25" hidden="1" x14ac:dyDescent="0.2">
      <c r="A1716" s="15">
        <v>61</v>
      </c>
      <c r="B1716" s="11" t="s">
        <v>1128</v>
      </c>
      <c r="C1716" s="16">
        <v>42646</v>
      </c>
      <c r="D1716" s="3"/>
      <c r="E1716" s="4"/>
      <c r="F1716" s="3"/>
      <c r="G1716" s="10" t="s">
        <v>13</v>
      </c>
      <c r="H1716" s="17"/>
      <c r="I1716" s="4"/>
      <c r="J1716" s="4"/>
      <c r="K1716" s="4"/>
      <c r="L1716" s="4" t="str">
        <f>IF(K1716="","",IF(H1716="","",K1716/H1716))</f>
        <v/>
      </c>
      <c r="M1716" s="7"/>
      <c r="N1716" s="4"/>
      <c r="O1716" s="7"/>
      <c r="P1716" s="3"/>
      <c r="Q1716" s="4"/>
      <c r="R1716" s="3"/>
      <c r="S1716" s="4">
        <v>222.39321426543842</v>
      </c>
      <c r="T1716" s="8">
        <v>653.75</v>
      </c>
      <c r="U1716" s="8">
        <v>553</v>
      </c>
      <c r="V1716" s="4">
        <v>0</v>
      </c>
      <c r="W1716" s="4">
        <v>0</v>
      </c>
      <c r="X1716" s="4">
        <f>IF(T1716="","",IF(W1716="","",(T1716-U1716-V1716-W1716)))</f>
        <v>100.75</v>
      </c>
      <c r="Y1716" s="9">
        <f>IF(U1716="","",U1716/$T1716)</f>
        <v>0.84588910133843209</v>
      </c>
      <c r="Z1716" s="9">
        <f>IF(V1716="","",V1716/$T1716)</f>
        <v>0</v>
      </c>
      <c r="AA1716" s="9">
        <f>IF(W1716="","",W1716/$T1716)</f>
        <v>0</v>
      </c>
      <c r="AB1716" s="9">
        <f>IF(X1716="","",X1716/$T1716)</f>
        <v>0.15411089866156788</v>
      </c>
      <c r="AC1716" s="9"/>
      <c r="AD1716" s="8"/>
      <c r="AE1716" s="10">
        <v>2016</v>
      </c>
      <c r="AF1716" s="7"/>
      <c r="AG1716" s="7"/>
      <c r="AH1716" s="12" t="s">
        <v>1128</v>
      </c>
      <c r="AI1716" s="12"/>
      <c r="AJ1716" s="32">
        <f>IF(AE1716&lt;&gt;AE1715,"1",IF(C1716&gt;C1715,AJ1715+1,"1"))</f>
        <v>2</v>
      </c>
      <c r="AK1716" s="10" t="str">
        <f>IF(G1716="Top",AJ1716*1,IF(G1716="Bottom",AJ1716+10,""))</f>
        <v/>
      </c>
      <c r="AL1716" s="11" t="s">
        <v>2418</v>
      </c>
      <c r="AM1716" s="11"/>
      <c r="AN1716" s="10"/>
      <c r="AO1716" s="10"/>
      <c r="AP1716" s="7"/>
      <c r="AQ1716" s="10"/>
      <c r="AR1716" s="10"/>
      <c r="AS1716" s="10"/>
      <c r="AT1716" s="10"/>
      <c r="AU1716" s="10"/>
      <c r="AV1716" s="10"/>
      <c r="AW1716" s="10"/>
      <c r="AX1716" s="10"/>
      <c r="AY1716" s="10"/>
      <c r="AZ1716" s="10"/>
      <c r="BA1716" s="10"/>
      <c r="BB1716" s="10"/>
      <c r="BC1716" s="10"/>
      <c r="BD1716" s="10"/>
      <c r="BE1716" s="10"/>
      <c r="BF1716" s="11"/>
      <c r="BG1716" s="11"/>
      <c r="BH1716" s="11"/>
      <c r="BI1716" s="11"/>
      <c r="BJ1716" s="11"/>
      <c r="BK1716" s="11"/>
      <c r="BL1716" s="11"/>
      <c r="BM1716" s="11"/>
      <c r="BN1716" s="11"/>
      <c r="BO1716" s="11"/>
      <c r="BP1716" s="11"/>
      <c r="BQ1716" s="11"/>
      <c r="BR1716" s="11"/>
      <c r="BS1716" s="11"/>
      <c r="BT1716" s="11"/>
      <c r="BU1716" s="11"/>
    </row>
    <row r="1717" spans="1:73" s="1" customFormat="1" ht="11.25" hidden="1" x14ac:dyDescent="0.2">
      <c r="A1717" s="15">
        <v>61</v>
      </c>
      <c r="B1717" s="11" t="s">
        <v>1128</v>
      </c>
      <c r="C1717" s="16">
        <v>42646</v>
      </c>
      <c r="D1717" s="3"/>
      <c r="E1717" s="4"/>
      <c r="F1717" s="3"/>
      <c r="G1717" s="10" t="s">
        <v>13</v>
      </c>
      <c r="H1717" s="17"/>
      <c r="I1717" s="4"/>
      <c r="J1717" s="4"/>
      <c r="K1717" s="4"/>
      <c r="L1717" s="4" t="str">
        <f>IF(K1717="","",IF(H1717="","",K1717/H1717))</f>
        <v/>
      </c>
      <c r="M1717" s="7"/>
      <c r="N1717" s="4"/>
      <c r="O1717" s="7"/>
      <c r="P1717" s="3"/>
      <c r="Q1717" s="4"/>
      <c r="R1717" s="3"/>
      <c r="S1717" s="4">
        <v>110.63646390924626</v>
      </c>
      <c r="T1717" s="8">
        <v>556.25</v>
      </c>
      <c r="U1717" s="8">
        <v>472</v>
      </c>
      <c r="V1717" s="4">
        <v>9.75</v>
      </c>
      <c r="W1717" s="4">
        <v>0</v>
      </c>
      <c r="X1717" s="4">
        <f>IF(T1717="","",IF(W1717="","",(T1717-U1717-V1717-W1717)))</f>
        <v>74.5</v>
      </c>
      <c r="Y1717" s="9">
        <f>IF(U1717="","",U1717/$T1717)</f>
        <v>0.84853932584269665</v>
      </c>
      <c r="Z1717" s="9">
        <f>IF(V1717="","",V1717/$T1717)</f>
        <v>1.7528089887640451E-2</v>
      </c>
      <c r="AA1717" s="9">
        <f>IF(W1717="","",W1717/$T1717)</f>
        <v>0</v>
      </c>
      <c r="AB1717" s="9">
        <f>IF(X1717="","",X1717/$T1717)</f>
        <v>0.13393258426966292</v>
      </c>
      <c r="AC1717" s="9"/>
      <c r="AD1717" s="8"/>
      <c r="AE1717" s="10">
        <v>2016</v>
      </c>
      <c r="AF1717" s="7"/>
      <c r="AG1717" s="7"/>
      <c r="AH1717" s="12" t="s">
        <v>1128</v>
      </c>
      <c r="AI1717" s="12"/>
      <c r="AJ1717" s="32" t="str">
        <f>IF(AE1717&lt;&gt;AE1716,"1",IF(C1717&gt;C1716,AJ1716+1,"1"))</f>
        <v>1</v>
      </c>
      <c r="AK1717" s="10" t="str">
        <f>IF(G1717="Top",AJ1717*1,IF(G1717="Bottom",AJ1717+10,""))</f>
        <v/>
      </c>
      <c r="AL1717" s="11" t="s">
        <v>2419</v>
      </c>
      <c r="AM1717" s="11"/>
      <c r="AN1717" s="10"/>
      <c r="AO1717" s="10"/>
      <c r="AP1717" s="7"/>
      <c r="AQ1717" s="10"/>
      <c r="AR1717" s="10"/>
      <c r="AS1717" s="10"/>
      <c r="AT1717" s="10"/>
      <c r="AU1717" s="10"/>
      <c r="AV1717" s="10"/>
      <c r="AW1717" s="10"/>
      <c r="AX1717" s="10"/>
      <c r="AY1717" s="10"/>
      <c r="AZ1717" s="10"/>
      <c r="BA1717" s="10"/>
      <c r="BB1717" s="10"/>
      <c r="BC1717" s="10"/>
      <c r="BD1717" s="10"/>
      <c r="BE1717" s="10"/>
      <c r="BF1717" s="11"/>
      <c r="BG1717" s="11"/>
      <c r="BH1717" s="11"/>
      <c r="BI1717" s="11"/>
      <c r="BJ1717" s="11"/>
      <c r="BK1717" s="11"/>
      <c r="BL1717" s="11"/>
      <c r="BM1717" s="11"/>
      <c r="BN1717" s="11"/>
      <c r="BO1717" s="11"/>
      <c r="BP1717" s="11"/>
      <c r="BQ1717" s="11"/>
      <c r="BR1717" s="11"/>
      <c r="BS1717" s="11"/>
      <c r="BT1717" s="11"/>
      <c r="BU1717" s="11"/>
    </row>
    <row r="1718" spans="1:73" s="1" customFormat="1" ht="11.25" hidden="1" x14ac:dyDescent="0.2">
      <c r="A1718" s="15">
        <v>61</v>
      </c>
      <c r="B1718" s="11" t="s">
        <v>1128</v>
      </c>
      <c r="C1718" s="16">
        <v>42646</v>
      </c>
      <c r="D1718" s="3"/>
      <c r="E1718" s="4"/>
      <c r="F1718" s="3"/>
      <c r="G1718" s="10" t="s">
        <v>13</v>
      </c>
      <c r="H1718" s="17"/>
      <c r="I1718" s="4"/>
      <c r="J1718" s="4"/>
      <c r="K1718" s="4"/>
      <c r="L1718" s="4" t="str">
        <f>IF(K1718="","",IF(H1718="","",K1718/H1718))</f>
        <v/>
      </c>
      <c r="M1718" s="7"/>
      <c r="N1718" s="4"/>
      <c r="O1718" s="7"/>
      <c r="P1718" s="3"/>
      <c r="Q1718" s="4"/>
      <c r="R1718" s="3"/>
      <c r="S1718" s="4">
        <v>185.50900959074391</v>
      </c>
      <c r="T1718" s="8">
        <v>418</v>
      </c>
      <c r="U1718" s="8">
        <v>298.5</v>
      </c>
      <c r="V1718" s="4">
        <v>0</v>
      </c>
      <c r="W1718" s="4">
        <v>0</v>
      </c>
      <c r="X1718" s="4">
        <f>IF(T1718="","",IF(W1718="","",(T1718-U1718-V1718-W1718)))</f>
        <v>119.5</v>
      </c>
      <c r="Y1718" s="9">
        <f>IF(U1718="","",U1718/$T1718)</f>
        <v>0.71411483253588515</v>
      </c>
      <c r="Z1718" s="9">
        <f>IF(V1718="","",V1718/$T1718)</f>
        <v>0</v>
      </c>
      <c r="AA1718" s="9">
        <f>IF(W1718="","",W1718/$T1718)</f>
        <v>0</v>
      </c>
      <c r="AB1718" s="9">
        <f>IF(X1718="","",X1718/$T1718)</f>
        <v>0.28588516746411485</v>
      </c>
      <c r="AC1718" s="9"/>
      <c r="AD1718" s="8"/>
      <c r="AE1718" s="10">
        <v>2016</v>
      </c>
      <c r="AF1718" s="7"/>
      <c r="AG1718" s="7"/>
      <c r="AH1718" s="12" t="s">
        <v>1128</v>
      </c>
      <c r="AI1718" s="12"/>
      <c r="AJ1718" s="32" t="str">
        <f>IF(AE1718&lt;&gt;AE1717,"1",IF(C1718&gt;C1717,AJ1717+1,"1"))</f>
        <v>1</v>
      </c>
      <c r="AK1718" s="10" t="str">
        <f>IF(G1718="Top",AJ1718*1,IF(G1718="Bottom",AJ1718+10,""))</f>
        <v/>
      </c>
      <c r="AL1718" s="11" t="s">
        <v>2420</v>
      </c>
      <c r="AM1718" s="11"/>
      <c r="AN1718" s="10"/>
      <c r="AO1718" s="10"/>
      <c r="AP1718" s="7"/>
      <c r="AQ1718" s="10"/>
      <c r="AR1718" s="10"/>
      <c r="AS1718" s="10"/>
      <c r="AT1718" s="10"/>
      <c r="AU1718" s="10"/>
      <c r="AV1718" s="10"/>
      <c r="AW1718" s="10"/>
      <c r="AX1718" s="10"/>
      <c r="AY1718" s="10"/>
      <c r="AZ1718" s="10"/>
      <c r="BA1718" s="10"/>
      <c r="BB1718" s="10"/>
      <c r="BC1718" s="10"/>
      <c r="BD1718" s="10"/>
      <c r="BE1718" s="10"/>
      <c r="BF1718" s="11"/>
      <c r="BG1718" s="11"/>
      <c r="BH1718" s="11"/>
      <c r="BI1718" s="11"/>
      <c r="BJ1718" s="11"/>
      <c r="BK1718" s="11"/>
      <c r="BL1718" s="11"/>
      <c r="BM1718" s="11"/>
      <c r="BN1718" s="11"/>
      <c r="BO1718" s="11"/>
      <c r="BP1718" s="11"/>
      <c r="BQ1718" s="11"/>
      <c r="BR1718" s="11"/>
      <c r="BS1718" s="11"/>
      <c r="BT1718" s="11"/>
      <c r="BU1718" s="11"/>
    </row>
    <row r="1719" spans="1:73" s="1" customFormat="1" ht="11.25" hidden="1" x14ac:dyDescent="0.2">
      <c r="A1719" s="15">
        <v>61</v>
      </c>
      <c r="B1719" s="11" t="s">
        <v>1128</v>
      </c>
      <c r="C1719" s="16">
        <v>42646</v>
      </c>
      <c r="D1719" s="3"/>
      <c r="E1719" s="4"/>
      <c r="F1719" s="3"/>
      <c r="G1719" s="10" t="s">
        <v>13</v>
      </c>
      <c r="H1719" s="17"/>
      <c r="I1719" s="4"/>
      <c r="J1719" s="4"/>
      <c r="K1719" s="4"/>
      <c r="L1719" s="4" t="str">
        <f>IF(K1719="","",IF(H1719="","",K1719/H1719))</f>
        <v/>
      </c>
      <c r="M1719" s="7"/>
      <c r="N1719" s="4"/>
      <c r="O1719" s="7"/>
      <c r="P1719" s="3"/>
      <c r="Q1719" s="4"/>
      <c r="R1719" s="3"/>
      <c r="S1719" s="4">
        <v>693.40006974618495</v>
      </c>
      <c r="T1719" s="8">
        <v>3166.0000000000005</v>
      </c>
      <c r="U1719" s="8">
        <v>2557.25</v>
      </c>
      <c r="V1719" s="4">
        <v>0</v>
      </c>
      <c r="W1719" s="4">
        <v>0</v>
      </c>
      <c r="X1719" s="4">
        <f>IF(T1719="","",IF(W1719="","",(T1719-U1719-V1719-W1719)))</f>
        <v>608.75000000000045</v>
      </c>
      <c r="Y1719" s="9">
        <f>IF(U1719="","",U1719/$T1719)</f>
        <v>0.80772267845862278</v>
      </c>
      <c r="Z1719" s="9">
        <f>IF(V1719="","",V1719/$T1719)</f>
        <v>0</v>
      </c>
      <c r="AA1719" s="9">
        <f>IF(W1719="","",W1719/$T1719)</f>
        <v>0</v>
      </c>
      <c r="AB1719" s="9">
        <f>IF(X1719="","",X1719/$T1719)</f>
        <v>0.19227732154137725</v>
      </c>
      <c r="AC1719" s="9"/>
      <c r="AD1719" s="8"/>
      <c r="AE1719" s="10">
        <v>2016</v>
      </c>
      <c r="AF1719" s="7"/>
      <c r="AG1719" s="7"/>
      <c r="AH1719" s="12" t="s">
        <v>1128</v>
      </c>
      <c r="AI1719" s="12"/>
      <c r="AJ1719" s="32" t="str">
        <f>IF(AE1719&lt;&gt;AE1718,"1",IF(C1719&gt;C1718,AJ1718+1,"1"))</f>
        <v>1</v>
      </c>
      <c r="AK1719" s="10" t="str">
        <f>IF(G1719="Top",AJ1719*1,IF(G1719="Bottom",AJ1719+10,""))</f>
        <v/>
      </c>
      <c r="AL1719" s="11" t="s">
        <v>2421</v>
      </c>
      <c r="AM1719" s="11"/>
      <c r="AN1719" s="10"/>
      <c r="AO1719" s="10"/>
      <c r="AP1719" s="7"/>
      <c r="AQ1719" s="10"/>
      <c r="AR1719" s="10"/>
      <c r="AS1719" s="10"/>
      <c r="AT1719" s="10"/>
      <c r="AU1719" s="10"/>
      <c r="AV1719" s="10"/>
      <c r="AW1719" s="10"/>
      <c r="AX1719" s="10"/>
      <c r="AY1719" s="10"/>
      <c r="AZ1719" s="10"/>
      <c r="BA1719" s="10"/>
      <c r="BB1719" s="10"/>
      <c r="BC1719" s="10"/>
      <c r="BD1719" s="10"/>
      <c r="BE1719" s="10"/>
      <c r="BF1719" s="11"/>
      <c r="BG1719" s="11"/>
      <c r="BH1719" s="11"/>
      <c r="BI1719" s="11"/>
      <c r="BJ1719" s="11"/>
      <c r="BK1719" s="11"/>
      <c r="BL1719" s="11"/>
      <c r="BM1719" s="11"/>
      <c r="BN1719" s="11"/>
      <c r="BO1719" s="11"/>
      <c r="BP1719" s="11"/>
      <c r="BQ1719" s="11"/>
      <c r="BR1719" s="11"/>
      <c r="BS1719" s="11"/>
      <c r="BT1719" s="11"/>
      <c r="BU1719" s="11"/>
    </row>
    <row r="1720" spans="1:73" s="1" customFormat="1" ht="11.25" hidden="1" x14ac:dyDescent="0.2">
      <c r="A1720" s="15">
        <v>61</v>
      </c>
      <c r="B1720" s="11" t="s">
        <v>1128</v>
      </c>
      <c r="C1720" s="16">
        <v>42646</v>
      </c>
      <c r="D1720" s="3"/>
      <c r="E1720" s="4"/>
      <c r="F1720" s="3"/>
      <c r="G1720" s="10" t="s">
        <v>13</v>
      </c>
      <c r="H1720" s="17"/>
      <c r="I1720" s="4"/>
      <c r="J1720" s="4"/>
      <c r="K1720" s="4"/>
      <c r="L1720" s="4" t="str">
        <f>IF(K1720="","",IF(H1720="","",K1720/H1720))</f>
        <v/>
      </c>
      <c r="M1720" s="7"/>
      <c r="N1720" s="4"/>
      <c r="O1720" s="7"/>
      <c r="P1720" s="3"/>
      <c r="Q1720" s="4"/>
      <c r="R1720" s="3"/>
      <c r="S1720" s="4">
        <v>555.30023334009252</v>
      </c>
      <c r="T1720" s="8">
        <v>2544.2500000000005</v>
      </c>
      <c r="U1720" s="8">
        <v>2354.5</v>
      </c>
      <c r="V1720" s="4">
        <v>0</v>
      </c>
      <c r="W1720" s="4">
        <v>0</v>
      </c>
      <c r="X1720" s="4">
        <f>IF(T1720="","",IF(W1720="","",(T1720-U1720-V1720-W1720)))</f>
        <v>189.75000000000045</v>
      </c>
      <c r="Y1720" s="9">
        <f>IF(U1720="","",U1720/$T1720)</f>
        <v>0.92542006485211736</v>
      </c>
      <c r="Z1720" s="9">
        <f>IF(V1720="","",V1720/$T1720)</f>
        <v>0</v>
      </c>
      <c r="AA1720" s="9">
        <f>IF(W1720="","",W1720/$T1720)</f>
        <v>0</v>
      </c>
      <c r="AB1720" s="9">
        <f>IF(X1720="","",X1720/$T1720)</f>
        <v>7.4579935147882651E-2</v>
      </c>
      <c r="AC1720" s="9"/>
      <c r="AD1720" s="8"/>
      <c r="AE1720" s="10">
        <v>2016</v>
      </c>
      <c r="AF1720" s="7"/>
      <c r="AG1720" s="7"/>
      <c r="AH1720" s="12" t="s">
        <v>1128</v>
      </c>
      <c r="AI1720" s="12"/>
      <c r="AJ1720" s="32" t="str">
        <f>IF(AE1720&lt;&gt;AE1719,"1",IF(C1720&gt;C1719,AJ1719+1,"1"))</f>
        <v>1</v>
      </c>
      <c r="AK1720" s="10" t="str">
        <f>IF(G1720="Top",AJ1720*1,IF(G1720="Bottom",AJ1720+10,""))</f>
        <v/>
      </c>
      <c r="AL1720" s="11" t="s">
        <v>2422</v>
      </c>
      <c r="AM1720" s="11"/>
      <c r="AN1720" s="10"/>
      <c r="AO1720" s="10"/>
      <c r="AP1720" s="7"/>
      <c r="AQ1720" s="10"/>
      <c r="AR1720" s="10"/>
      <c r="AS1720" s="10"/>
      <c r="AT1720" s="10"/>
      <c r="AU1720" s="10"/>
      <c r="AV1720" s="10"/>
      <c r="AW1720" s="10"/>
      <c r="AX1720" s="10"/>
      <c r="AY1720" s="10"/>
      <c r="AZ1720" s="10"/>
      <c r="BA1720" s="10"/>
      <c r="BB1720" s="10"/>
      <c r="BC1720" s="10"/>
      <c r="BD1720" s="10"/>
      <c r="BE1720" s="10"/>
      <c r="BF1720" s="11"/>
      <c r="BG1720" s="11"/>
      <c r="BH1720" s="11"/>
      <c r="BI1720" s="11"/>
      <c r="BJ1720" s="11"/>
      <c r="BK1720" s="11"/>
      <c r="BL1720" s="11"/>
      <c r="BM1720" s="11"/>
      <c r="BN1720" s="11"/>
      <c r="BO1720" s="11"/>
      <c r="BP1720" s="11"/>
      <c r="BQ1720" s="11"/>
      <c r="BR1720" s="11"/>
      <c r="BS1720" s="11"/>
      <c r="BT1720" s="11"/>
      <c r="BU1720" s="11"/>
    </row>
    <row r="1721" spans="1:73" s="1" customFormat="1" ht="11.25" hidden="1" x14ac:dyDescent="0.2">
      <c r="A1721" s="1">
        <v>61</v>
      </c>
      <c r="B1721" s="1" t="s">
        <v>1128</v>
      </c>
      <c r="C1721" s="24">
        <v>42646</v>
      </c>
      <c r="G1721" s="1" t="s">
        <v>13</v>
      </c>
      <c r="H1721" s="5"/>
      <c r="I1721" s="6"/>
      <c r="J1721" s="6"/>
      <c r="K1721" s="6"/>
      <c r="L1721" s="6"/>
      <c r="S1721" s="6"/>
      <c r="T1721" s="25">
        <v>8877.0000000000018</v>
      </c>
      <c r="U1721" s="25">
        <v>7606</v>
      </c>
      <c r="V1721" s="6">
        <v>0</v>
      </c>
      <c r="W1721" s="6">
        <v>0</v>
      </c>
      <c r="X1721" s="6">
        <f>T1721-U1721-V1721-W1721</f>
        <v>1271.0000000000018</v>
      </c>
      <c r="Y1721" s="9">
        <f>IF(U1721="","",U1721/$T1721)</f>
        <v>0.85682099808493839</v>
      </c>
      <c r="Z1721" s="9">
        <f>IF(V1721="","",V1721/$T1721)</f>
        <v>0</v>
      </c>
      <c r="AA1721" s="9">
        <f>IF(W1721="","",W1721/$T1721)</f>
        <v>0</v>
      </c>
      <c r="AB1721" s="9">
        <f>IF(X1721="","",X1721/$T1721)</f>
        <v>0.14317900191506158</v>
      </c>
      <c r="AC1721" s="21"/>
      <c r="AE1721" s="1">
        <v>2016</v>
      </c>
      <c r="AH1721" s="14"/>
      <c r="AJ1721" s="33"/>
      <c r="AL1721" s="14" t="s">
        <v>2253</v>
      </c>
      <c r="AM1721" s="14"/>
    </row>
    <row r="1722" spans="1:73" s="1" customFormat="1" ht="11.25" hidden="1" x14ac:dyDescent="0.2">
      <c r="A1722" s="1">
        <v>61</v>
      </c>
      <c r="B1722" s="1" t="s">
        <v>1128</v>
      </c>
      <c r="C1722" s="24">
        <v>42943</v>
      </c>
      <c r="E1722" s="20"/>
      <c r="G1722" s="1" t="s">
        <v>13</v>
      </c>
      <c r="H1722" s="5"/>
      <c r="I1722" s="6"/>
      <c r="J1722" s="6"/>
      <c r="K1722" s="6"/>
      <c r="L1722" s="6" t="str">
        <f>IF(H1722="","",IF(K1722="","",K1722/H1722))</f>
        <v/>
      </c>
      <c r="N1722" s="20"/>
      <c r="O1722" s="13"/>
      <c r="Q1722" s="20"/>
      <c r="R1722" s="13"/>
      <c r="S1722" s="6">
        <v>0.15</v>
      </c>
      <c r="T1722" s="6">
        <v>8274</v>
      </c>
      <c r="U1722" s="6">
        <v>8128.5</v>
      </c>
      <c r="V1722" s="6">
        <v>0</v>
      </c>
      <c r="W1722" s="6">
        <v>0</v>
      </c>
      <c r="X1722" s="6">
        <f>IF(T1722="","",T1722-U1722-V1722-W1722)</f>
        <v>145.5</v>
      </c>
      <c r="Y1722" s="9">
        <f>IF(U1722="","",U1722/$T1722)</f>
        <v>0.9824147933284989</v>
      </c>
      <c r="Z1722" s="9">
        <f>IF(V1722="","",V1722/$T1722)</f>
        <v>0</v>
      </c>
      <c r="AA1722" s="9">
        <f>IF(W1722="","",W1722/$T1722)</f>
        <v>0</v>
      </c>
      <c r="AB1722" s="9">
        <f>IF(X1722="","",X1722/$T1722)</f>
        <v>1.7585206671501086E-2</v>
      </c>
      <c r="AC1722" s="21"/>
      <c r="AD1722" s="1" t="s">
        <v>3943</v>
      </c>
      <c r="AE1722" s="1">
        <v>2017</v>
      </c>
      <c r="AH1722" s="12" t="s">
        <v>1128</v>
      </c>
      <c r="AJ1722" s="32" t="str">
        <f>IF(AE1722&lt;&gt;AE1721,"1",IF(C1722&gt;C1721,AJ1721+1,"1"))</f>
        <v>1</v>
      </c>
      <c r="AK1722" s="10" t="str">
        <f>IF(G1722="Top",AJ1722*1,IF(G1722="Bottom",AJ1722+10,""))</f>
        <v/>
      </c>
      <c r="AL1722" s="11" t="s">
        <v>3944</v>
      </c>
      <c r="AM1722" s="14"/>
    </row>
    <row r="1723" spans="1:73" s="1" customFormat="1" ht="11.25" hidden="1" x14ac:dyDescent="0.2">
      <c r="A1723" s="1">
        <v>61</v>
      </c>
      <c r="B1723" s="1" t="s">
        <v>1128</v>
      </c>
      <c r="C1723" s="24">
        <v>42944</v>
      </c>
      <c r="E1723" s="20"/>
      <c r="G1723" s="1" t="s">
        <v>13</v>
      </c>
      <c r="H1723" s="5"/>
      <c r="I1723" s="6"/>
      <c r="J1723" s="6"/>
      <c r="K1723" s="6"/>
      <c r="L1723" s="6" t="str">
        <f>IF(H1723="","",IF(K1723="","",K1723/H1723))</f>
        <v/>
      </c>
      <c r="N1723" s="20"/>
      <c r="O1723" s="13"/>
      <c r="Q1723" s="20"/>
      <c r="R1723" s="13"/>
      <c r="S1723" s="6">
        <v>0.15</v>
      </c>
      <c r="T1723" s="6">
        <v>7618.75</v>
      </c>
      <c r="U1723" s="6">
        <v>7556</v>
      </c>
      <c r="V1723" s="6">
        <v>0</v>
      </c>
      <c r="W1723" s="6">
        <v>0</v>
      </c>
      <c r="X1723" s="6">
        <f>IF(T1723="","",T1723-U1723-V1723-W1723)</f>
        <v>62.75</v>
      </c>
      <c r="Y1723" s="9">
        <f>IF(U1723="","",U1723/$T1723)</f>
        <v>0.99176374077112384</v>
      </c>
      <c r="Z1723" s="9">
        <f>IF(V1723="","",V1723/$T1723)</f>
        <v>0</v>
      </c>
      <c r="AA1723" s="9">
        <f>IF(W1723="","",W1723/$T1723)</f>
        <v>0</v>
      </c>
      <c r="AB1723" s="9">
        <f>IF(X1723="","",X1723/$T1723)</f>
        <v>8.2362592288761274E-3</v>
      </c>
      <c r="AC1723" s="21"/>
      <c r="AD1723" s="1" t="s">
        <v>3947</v>
      </c>
      <c r="AE1723" s="1">
        <v>2017</v>
      </c>
      <c r="AH1723" s="12" t="s">
        <v>1128</v>
      </c>
      <c r="AJ1723" s="32">
        <f>IF(AE1723&lt;&gt;AE1722,"1",IF(C1723&gt;C1722,AJ1722+1,"1"))</f>
        <v>2</v>
      </c>
      <c r="AK1723" s="10" t="str">
        <f>IF(G1723="Top",AJ1723*1,IF(G1723="Bottom",AJ1723+10,""))</f>
        <v/>
      </c>
      <c r="AL1723" s="11" t="s">
        <v>3948</v>
      </c>
      <c r="AM1723" s="14"/>
    </row>
    <row r="1724" spans="1:73" s="1" customFormat="1" ht="11.25" hidden="1" x14ac:dyDescent="0.2">
      <c r="A1724" s="1">
        <v>61</v>
      </c>
      <c r="B1724" s="1" t="s">
        <v>1128</v>
      </c>
      <c r="C1724" s="24">
        <v>42989</v>
      </c>
      <c r="E1724" s="20"/>
      <c r="G1724" s="1" t="s">
        <v>13</v>
      </c>
      <c r="H1724" s="5"/>
      <c r="I1724" s="6"/>
      <c r="J1724" s="6"/>
      <c r="K1724" s="6"/>
      <c r="L1724" s="6" t="str">
        <f>IF(H1724="","",IF(K1724="","",K1724/H1724))</f>
        <v/>
      </c>
      <c r="N1724" s="20"/>
      <c r="O1724" s="13"/>
      <c r="Q1724" s="20"/>
      <c r="R1724" s="13"/>
      <c r="S1724" s="6">
        <v>187.82981700297063</v>
      </c>
      <c r="T1724" s="6">
        <v>691.75</v>
      </c>
      <c r="U1724" s="6">
        <v>638</v>
      </c>
      <c r="V1724" s="6">
        <v>0</v>
      </c>
      <c r="W1724" s="6">
        <v>0</v>
      </c>
      <c r="X1724" s="6">
        <f>IF(T1724="","",T1724-U1724-V1724-W1724)</f>
        <v>53.75</v>
      </c>
      <c r="Y1724" s="9">
        <f>IF(U1724="","",U1724/$T1724)</f>
        <v>0.9222985182508131</v>
      </c>
      <c r="Z1724" s="9">
        <f>IF(V1724="","",V1724/$T1724)</f>
        <v>0</v>
      </c>
      <c r="AA1724" s="9">
        <f>IF(W1724="","",W1724/$T1724)</f>
        <v>0</v>
      </c>
      <c r="AB1724" s="9">
        <f>IF(X1724="","",X1724/$T1724)</f>
        <v>7.770148174918684E-2</v>
      </c>
      <c r="AC1724" s="21"/>
      <c r="AD1724" s="1" t="s">
        <v>5230</v>
      </c>
      <c r="AE1724" s="1">
        <v>2017</v>
      </c>
      <c r="AH1724" s="12" t="s">
        <v>1128</v>
      </c>
      <c r="AJ1724" s="32">
        <f>IF(AE1724&lt;&gt;AE1723,"1",IF(C1724&gt;C1723,AJ1723+1,"1"))</f>
        <v>3</v>
      </c>
      <c r="AK1724" s="10" t="str">
        <f>IF(G1724="Top",AJ1724*1,IF(G1724="Bottom",AJ1724+10,""))</f>
        <v/>
      </c>
      <c r="AL1724" s="11" t="s">
        <v>5231</v>
      </c>
      <c r="AM1724" s="14"/>
    </row>
    <row r="1725" spans="1:73" s="1" customFormat="1" ht="11.25" hidden="1" x14ac:dyDescent="0.2">
      <c r="A1725" s="1">
        <v>61</v>
      </c>
      <c r="B1725" s="1" t="s">
        <v>1128</v>
      </c>
      <c r="C1725" s="24">
        <v>42989</v>
      </c>
      <c r="E1725" s="20"/>
      <c r="G1725" s="1" t="s">
        <v>13</v>
      </c>
      <c r="H1725" s="5"/>
      <c r="I1725" s="6"/>
      <c r="J1725" s="6"/>
      <c r="K1725" s="6"/>
      <c r="L1725" s="6" t="str">
        <f>IF(H1725="","",IF(K1725="","",K1725/H1725))</f>
        <v/>
      </c>
      <c r="N1725" s="20"/>
      <c r="O1725" s="13"/>
      <c r="Q1725" s="20"/>
      <c r="R1725" s="13"/>
      <c r="S1725" s="6">
        <v>54.695490054454424</v>
      </c>
      <c r="T1725" s="6">
        <v>520.25</v>
      </c>
      <c r="U1725" s="6">
        <v>511.25</v>
      </c>
      <c r="V1725" s="6">
        <v>0</v>
      </c>
      <c r="W1725" s="6">
        <v>0</v>
      </c>
      <c r="X1725" s="6">
        <f>IF(T1725="","",T1725-U1725-V1725-W1725)</f>
        <v>9</v>
      </c>
      <c r="Y1725" s="9">
        <f>IF(U1725="","",U1725/$T1725)</f>
        <v>0.98270062469966357</v>
      </c>
      <c r="Z1725" s="9">
        <f>IF(V1725="","",V1725/$T1725)</f>
        <v>0</v>
      </c>
      <c r="AA1725" s="9">
        <f>IF(W1725="","",W1725/$T1725)</f>
        <v>0</v>
      </c>
      <c r="AB1725" s="9">
        <f>IF(X1725="","",X1725/$T1725)</f>
        <v>1.7299375300336376E-2</v>
      </c>
      <c r="AC1725" s="21"/>
      <c r="AD1725" s="1" t="s">
        <v>5232</v>
      </c>
      <c r="AE1725" s="1">
        <v>2017</v>
      </c>
      <c r="AH1725" s="12" t="s">
        <v>1128</v>
      </c>
      <c r="AJ1725" s="32" t="str">
        <f>IF(AE1725&lt;&gt;AE1724,"1",IF(C1725&gt;C1724,AJ1724+1,"1"))</f>
        <v>1</v>
      </c>
      <c r="AK1725" s="10" t="str">
        <f>IF(G1725="Top",AJ1725*1,IF(G1725="Bottom",AJ1725+10,""))</f>
        <v/>
      </c>
      <c r="AL1725" s="11" t="s">
        <v>5233</v>
      </c>
      <c r="AM1725" s="14"/>
    </row>
    <row r="1726" spans="1:73" s="1" customFormat="1" ht="11.25" hidden="1" x14ac:dyDescent="0.2">
      <c r="A1726" s="1">
        <v>61</v>
      </c>
      <c r="B1726" s="1" t="s">
        <v>1128</v>
      </c>
      <c r="C1726" s="24">
        <v>42989</v>
      </c>
      <c r="E1726" s="20"/>
      <c r="G1726" s="1" t="s">
        <v>13</v>
      </c>
      <c r="H1726" s="5"/>
      <c r="I1726" s="6"/>
      <c r="J1726" s="6"/>
      <c r="K1726" s="6"/>
      <c r="L1726" s="6" t="str">
        <f>IF(H1726="","",IF(K1726="","",K1726/H1726))</f>
        <v/>
      </c>
      <c r="N1726" s="20"/>
      <c r="O1726" s="13"/>
      <c r="Q1726" s="20"/>
      <c r="R1726" s="13"/>
      <c r="S1726" s="6">
        <v>268.50097295587858</v>
      </c>
      <c r="T1726" s="6">
        <v>727</v>
      </c>
      <c r="U1726" s="6">
        <v>715.75</v>
      </c>
      <c r="V1726" s="6">
        <v>0</v>
      </c>
      <c r="W1726" s="6">
        <v>11.25</v>
      </c>
      <c r="X1726" s="6">
        <f>IF(T1726="","",T1726-U1726-V1726-W1726)</f>
        <v>0</v>
      </c>
      <c r="Y1726" s="9">
        <f>IF(U1726="","",U1726/$T1726)</f>
        <v>0.984525447042641</v>
      </c>
      <c r="Z1726" s="9">
        <f>IF(V1726="","",V1726/$T1726)</f>
        <v>0</v>
      </c>
      <c r="AA1726" s="9">
        <f>IF(W1726="","",W1726/$T1726)</f>
        <v>1.5474552957359009E-2</v>
      </c>
      <c r="AB1726" s="9">
        <f>IF(X1726="","",X1726/$T1726)</f>
        <v>0</v>
      </c>
      <c r="AC1726" s="21"/>
      <c r="AD1726" s="1" t="s">
        <v>4263</v>
      </c>
      <c r="AE1726" s="1">
        <v>2017</v>
      </c>
      <c r="AH1726" s="12" t="s">
        <v>1128</v>
      </c>
      <c r="AJ1726" s="32" t="str">
        <f>IF(AE1726&lt;&gt;AE1725,"1",IF(C1726&gt;C1725,AJ1725+1,"1"))</f>
        <v>1</v>
      </c>
      <c r="AK1726" s="10" t="str">
        <f>IF(G1726="Top",AJ1726*1,IF(G1726="Bottom",AJ1726+10,""))</f>
        <v/>
      </c>
      <c r="AL1726" s="11" t="s">
        <v>5234</v>
      </c>
      <c r="AM1726" s="14"/>
    </row>
    <row r="1727" spans="1:73" s="1" customFormat="1" ht="11.25" hidden="1" x14ac:dyDescent="0.2">
      <c r="A1727" s="1">
        <v>61</v>
      </c>
      <c r="B1727" s="1" t="s">
        <v>1128</v>
      </c>
      <c r="C1727" s="24">
        <v>42989</v>
      </c>
      <c r="E1727" s="20"/>
      <c r="G1727" s="1" t="s">
        <v>13</v>
      </c>
      <c r="H1727" s="5"/>
      <c r="I1727" s="6"/>
      <c r="J1727" s="6"/>
      <c r="K1727" s="6"/>
      <c r="L1727" s="6" t="str">
        <f>IF(H1727="","",IF(K1727="","",K1727/H1727))</f>
        <v/>
      </c>
      <c r="N1727" s="20"/>
      <c r="O1727" s="13"/>
      <c r="Q1727" s="20"/>
      <c r="R1727" s="13"/>
      <c r="S1727" s="6">
        <v>118.23264233655406</v>
      </c>
      <c r="T1727" s="6">
        <v>589.5</v>
      </c>
      <c r="U1727" s="6">
        <v>555.75</v>
      </c>
      <c r="V1727" s="6">
        <v>0</v>
      </c>
      <c r="W1727" s="6">
        <v>0</v>
      </c>
      <c r="X1727" s="6">
        <f>IF(T1727="","",T1727-U1727-V1727-W1727)</f>
        <v>33.75</v>
      </c>
      <c r="Y1727" s="9">
        <f>IF(U1727="","",U1727/$T1727)</f>
        <v>0.9427480916030534</v>
      </c>
      <c r="Z1727" s="9">
        <f>IF(V1727="","",V1727/$T1727)</f>
        <v>0</v>
      </c>
      <c r="AA1727" s="9">
        <f>IF(W1727="","",W1727/$T1727)</f>
        <v>0</v>
      </c>
      <c r="AB1727" s="9">
        <f>IF(X1727="","",X1727/$T1727)</f>
        <v>5.7251908396946563E-2</v>
      </c>
      <c r="AC1727" s="21"/>
      <c r="AD1727" s="1" t="s">
        <v>5235</v>
      </c>
      <c r="AE1727" s="1">
        <v>2017</v>
      </c>
      <c r="AH1727" s="12" t="s">
        <v>1128</v>
      </c>
      <c r="AJ1727" s="32" t="str">
        <f>IF(AE1727&lt;&gt;AE1726,"1",IF(C1727&gt;C1726,AJ1726+1,"1"))</f>
        <v>1</v>
      </c>
      <c r="AK1727" s="10" t="str">
        <f>IF(G1727="Top",AJ1727*1,IF(G1727="Bottom",AJ1727+10,""))</f>
        <v/>
      </c>
      <c r="AL1727" s="11" t="s">
        <v>5236</v>
      </c>
      <c r="AM1727" s="14"/>
    </row>
    <row r="1728" spans="1:73" s="1" customFormat="1" ht="11.25" hidden="1" x14ac:dyDescent="0.2">
      <c r="A1728" s="1">
        <v>61</v>
      </c>
      <c r="B1728" s="1" t="s">
        <v>1128</v>
      </c>
      <c r="C1728" s="24">
        <v>42989</v>
      </c>
      <c r="E1728" s="20"/>
      <c r="G1728" s="1" t="s">
        <v>13</v>
      </c>
      <c r="H1728" s="5"/>
      <c r="I1728" s="6"/>
      <c r="J1728" s="6"/>
      <c r="K1728" s="6"/>
      <c r="L1728" s="6" t="str">
        <f>IF(H1728="","",IF(K1728="","",K1728/H1728))</f>
        <v/>
      </c>
      <c r="N1728" s="20"/>
      <c r="O1728" s="13"/>
      <c r="Q1728" s="20"/>
      <c r="R1728" s="13"/>
      <c r="S1728" s="6">
        <v>134.91000611911869</v>
      </c>
      <c r="T1728" s="6">
        <v>334.25</v>
      </c>
      <c r="U1728" s="6">
        <v>297.25</v>
      </c>
      <c r="V1728" s="6">
        <v>0</v>
      </c>
      <c r="W1728" s="6">
        <v>0</v>
      </c>
      <c r="X1728" s="6">
        <f>IF(T1728="","",T1728-U1728-V1728-W1728)</f>
        <v>37</v>
      </c>
      <c r="Y1728" s="9">
        <f>IF(U1728="","",U1728/$T1728)</f>
        <v>0.88930441286462225</v>
      </c>
      <c r="Z1728" s="9">
        <f>IF(V1728="","",V1728/$T1728)</f>
        <v>0</v>
      </c>
      <c r="AA1728" s="9">
        <f>IF(W1728="","",W1728/$T1728)</f>
        <v>0</v>
      </c>
      <c r="AB1728" s="9">
        <f>IF(X1728="","",X1728/$T1728)</f>
        <v>0.11069558713537771</v>
      </c>
      <c r="AC1728" s="21"/>
      <c r="AD1728" s="1" t="s">
        <v>4263</v>
      </c>
      <c r="AE1728" s="1">
        <v>2017</v>
      </c>
      <c r="AH1728" s="12" t="s">
        <v>1128</v>
      </c>
      <c r="AJ1728" s="32" t="str">
        <f>IF(AE1728&lt;&gt;AE1727,"1",IF(C1728&gt;C1727,AJ1727+1,"1"))</f>
        <v>1</v>
      </c>
      <c r="AK1728" s="10" t="str">
        <f>IF(G1728="Top",AJ1728*1,IF(G1728="Bottom",AJ1728+10,""))</f>
        <v/>
      </c>
      <c r="AL1728" s="11" t="s">
        <v>5237</v>
      </c>
      <c r="AM1728" s="14"/>
    </row>
    <row r="1729" spans="1:39" s="1" customFormat="1" ht="11.25" hidden="1" x14ac:dyDescent="0.2">
      <c r="A1729" s="1">
        <v>61</v>
      </c>
      <c r="B1729" s="1" t="s">
        <v>1128</v>
      </c>
      <c r="C1729" s="24">
        <v>42990</v>
      </c>
      <c r="E1729" s="20"/>
      <c r="G1729" s="1" t="s">
        <v>13</v>
      </c>
      <c r="H1729" s="5"/>
      <c r="I1729" s="6"/>
      <c r="J1729" s="6"/>
      <c r="K1729" s="6"/>
      <c r="L1729" s="6" t="str">
        <f>IF(H1729="","",IF(K1729="","",K1729/H1729))</f>
        <v/>
      </c>
      <c r="N1729" s="20"/>
      <c r="O1729" s="13"/>
      <c r="Q1729" s="20"/>
      <c r="R1729" s="13"/>
      <c r="S1729" s="6">
        <v>81.660747083507104</v>
      </c>
      <c r="T1729" s="6">
        <v>1036.5</v>
      </c>
      <c r="U1729" s="6">
        <v>987.75</v>
      </c>
      <c r="V1729" s="6">
        <v>0</v>
      </c>
      <c r="W1729" s="6">
        <v>0</v>
      </c>
      <c r="X1729" s="6">
        <f>IF(T1729="","",T1729-U1729-V1729-W1729)</f>
        <v>48.75</v>
      </c>
      <c r="Y1729" s="9">
        <f>IF(U1729="","",U1729/$T1729)</f>
        <v>0.95296671490593343</v>
      </c>
      <c r="Z1729" s="9">
        <f>IF(V1729="","",V1729/$T1729)</f>
        <v>0</v>
      </c>
      <c r="AA1729" s="9">
        <f>IF(W1729="","",W1729/$T1729)</f>
        <v>0</v>
      </c>
      <c r="AB1729" s="9">
        <f>IF(X1729="","",X1729/$T1729)</f>
        <v>4.7033285094066568E-2</v>
      </c>
      <c r="AC1729" s="21"/>
      <c r="AD1729" s="1" t="s">
        <v>5268</v>
      </c>
      <c r="AE1729" s="1">
        <v>2017</v>
      </c>
      <c r="AH1729" s="12" t="s">
        <v>1128</v>
      </c>
      <c r="AJ1729" s="32">
        <f>IF(AE1729&lt;&gt;AE1728,"1",IF(C1729&gt;C1728,AJ1728+1,"1"))</f>
        <v>2</v>
      </c>
      <c r="AK1729" s="10" t="str">
        <f>IF(G1729="Top",AJ1729*1,IF(G1729="Bottom",AJ1729+10,""))</f>
        <v/>
      </c>
      <c r="AL1729" s="11" t="s">
        <v>5269</v>
      </c>
      <c r="AM1729" s="14"/>
    </row>
    <row r="1730" spans="1:39" s="1" customFormat="1" ht="11.25" hidden="1" x14ac:dyDescent="0.2">
      <c r="A1730" s="1">
        <v>61</v>
      </c>
      <c r="B1730" s="1" t="s">
        <v>1128</v>
      </c>
      <c r="C1730" s="24">
        <v>42990</v>
      </c>
      <c r="E1730" s="20"/>
      <c r="G1730" s="1" t="s">
        <v>13</v>
      </c>
      <c r="H1730" s="5"/>
      <c r="I1730" s="6"/>
      <c r="J1730" s="6"/>
      <c r="K1730" s="6"/>
      <c r="L1730" s="6" t="str">
        <f>IF(H1730="","",IF(K1730="","",K1730/H1730))</f>
        <v/>
      </c>
      <c r="N1730" s="20"/>
      <c r="O1730" s="13"/>
      <c r="Q1730" s="20"/>
      <c r="R1730" s="13"/>
      <c r="S1730" s="6">
        <v>591.248960504048</v>
      </c>
      <c r="T1730" s="6">
        <v>2301.25</v>
      </c>
      <c r="U1730" s="6">
        <v>2206.25</v>
      </c>
      <c r="V1730" s="6">
        <v>0</v>
      </c>
      <c r="W1730" s="6">
        <v>0</v>
      </c>
      <c r="X1730" s="6">
        <f>IF(T1730="","",T1730-U1730-V1730-W1730)</f>
        <v>95</v>
      </c>
      <c r="Y1730" s="9">
        <f>IF(U1730="","",U1730/$T1730)</f>
        <v>0.9587180879956545</v>
      </c>
      <c r="Z1730" s="9">
        <f>IF(V1730="","",V1730/$T1730)</f>
        <v>0</v>
      </c>
      <c r="AA1730" s="9">
        <f>IF(W1730="","",W1730/$T1730)</f>
        <v>0</v>
      </c>
      <c r="AB1730" s="9">
        <f>IF(X1730="","",X1730/$T1730)</f>
        <v>4.1281912004345465E-2</v>
      </c>
      <c r="AC1730" s="21"/>
      <c r="AD1730" s="1" t="s">
        <v>5270</v>
      </c>
      <c r="AE1730" s="1">
        <v>2017</v>
      </c>
      <c r="AH1730" s="12" t="s">
        <v>1128</v>
      </c>
      <c r="AJ1730" s="32" t="str">
        <f>IF(AE1730&lt;&gt;AE1729,"1",IF(C1730&gt;C1729,AJ1729+1,"1"))</f>
        <v>1</v>
      </c>
      <c r="AK1730" s="10" t="str">
        <f>IF(G1730="Top",AJ1730*1,IF(G1730="Bottom",AJ1730+10,""))</f>
        <v/>
      </c>
      <c r="AL1730" s="11" t="s">
        <v>5271</v>
      </c>
      <c r="AM1730" s="14"/>
    </row>
    <row r="1731" spans="1:39" s="1" customFormat="1" ht="11.25" hidden="1" x14ac:dyDescent="0.2">
      <c r="A1731" s="1">
        <v>61</v>
      </c>
      <c r="B1731" s="1" t="s">
        <v>1128</v>
      </c>
      <c r="C1731" s="24">
        <v>42996</v>
      </c>
      <c r="E1731" s="20"/>
      <c r="G1731" s="1" t="s">
        <v>13</v>
      </c>
      <c r="H1731" s="5"/>
      <c r="I1731" s="6"/>
      <c r="J1731" s="6"/>
      <c r="K1731" s="6"/>
      <c r="L1731" s="6" t="str">
        <f>IF(H1731="","",IF(K1731="","",K1731/H1731))</f>
        <v/>
      </c>
      <c r="N1731" s="20"/>
      <c r="O1731" s="13"/>
      <c r="Q1731" s="20"/>
      <c r="R1731" s="13"/>
      <c r="S1731" s="6">
        <v>1187.7751276388594</v>
      </c>
      <c r="T1731" s="6">
        <v>45618.75</v>
      </c>
      <c r="U1731" s="6">
        <v>45462.5</v>
      </c>
      <c r="V1731" s="6">
        <v>0</v>
      </c>
      <c r="W1731" s="6">
        <v>0</v>
      </c>
      <c r="X1731" s="6">
        <f>IF(T1731="","",T1731-U1731-V1731-W1731)</f>
        <v>156.25</v>
      </c>
      <c r="Y1731" s="9">
        <f>IF(U1731="","",U1731/$T1731)</f>
        <v>0.99657487327031102</v>
      </c>
      <c r="Z1731" s="9">
        <f>IF(V1731="","",V1731/$T1731)</f>
        <v>0</v>
      </c>
      <c r="AA1731" s="9">
        <f>IF(W1731="","",W1731/$T1731)</f>
        <v>0</v>
      </c>
      <c r="AB1731" s="9">
        <f>IF(X1731="","",X1731/$T1731)</f>
        <v>3.4251267296889986E-3</v>
      </c>
      <c r="AC1731" s="21"/>
      <c r="AD1731" s="1" t="s">
        <v>5439</v>
      </c>
      <c r="AE1731" s="1">
        <v>2017</v>
      </c>
      <c r="AH1731" s="12" t="s">
        <v>1128</v>
      </c>
      <c r="AJ1731" s="32">
        <f>IF(AE1731&lt;&gt;AE1730,"1",IF(C1731&gt;C1730,AJ1730+1,"1"))</f>
        <v>2</v>
      </c>
      <c r="AK1731" s="10" t="str">
        <f>IF(G1731="Top",AJ1731*1,IF(G1731="Bottom",AJ1731+10,""))</f>
        <v/>
      </c>
      <c r="AL1731" s="11" t="s">
        <v>5440</v>
      </c>
      <c r="AM1731" s="14"/>
    </row>
    <row r="1732" spans="1:39" s="1" customFormat="1" ht="11.25" hidden="1" x14ac:dyDescent="0.2">
      <c r="A1732" s="1">
        <v>61</v>
      </c>
      <c r="B1732" s="1" t="s">
        <v>1128</v>
      </c>
      <c r="C1732" s="24">
        <v>42997</v>
      </c>
      <c r="E1732" s="20"/>
      <c r="G1732" s="1" t="s">
        <v>13</v>
      </c>
      <c r="H1732" s="5"/>
      <c r="I1732" s="6"/>
      <c r="J1732" s="6"/>
      <c r="K1732" s="6"/>
      <c r="L1732" s="6" t="str">
        <f>IF(H1732="","",IF(K1732="","",K1732/H1732))</f>
        <v/>
      </c>
      <c r="N1732" s="20"/>
      <c r="O1732" s="13"/>
      <c r="Q1732" s="20"/>
      <c r="R1732" s="13"/>
      <c r="S1732" s="6">
        <v>303.82342300879736</v>
      </c>
      <c r="T1732" s="6">
        <v>1304</v>
      </c>
      <c r="U1732" s="6">
        <v>1257.75</v>
      </c>
      <c r="V1732" s="6">
        <v>0</v>
      </c>
      <c r="W1732" s="6">
        <v>0</v>
      </c>
      <c r="X1732" s="6">
        <f>IF(T1732="","",T1732-U1732-V1732-W1732)</f>
        <v>46.25</v>
      </c>
      <c r="Y1732" s="9">
        <f>IF(U1732="","",U1732/$T1732)</f>
        <v>0.96453220858895705</v>
      </c>
      <c r="Z1732" s="9">
        <f>IF(V1732="","",V1732/$T1732)</f>
        <v>0</v>
      </c>
      <c r="AA1732" s="9">
        <f>IF(W1732="","",W1732/$T1732)</f>
        <v>0</v>
      </c>
      <c r="AB1732" s="9">
        <f>IF(X1732="","",X1732/$T1732)</f>
        <v>3.5467791411042948E-2</v>
      </c>
      <c r="AC1732" s="21"/>
      <c r="AD1732" s="1" t="s">
        <v>5476</v>
      </c>
      <c r="AE1732" s="1">
        <v>2017</v>
      </c>
      <c r="AH1732" s="12" t="s">
        <v>1128</v>
      </c>
      <c r="AJ1732" s="32">
        <f>IF(AE1732&lt;&gt;AE1731,"1",IF(C1732&gt;C1731,AJ1731+1,"1"))</f>
        <v>3</v>
      </c>
      <c r="AK1732" s="10" t="str">
        <f>IF(G1732="Top",AJ1732*1,IF(G1732="Bottom",AJ1732+10,""))</f>
        <v/>
      </c>
      <c r="AL1732" s="11" t="s">
        <v>5477</v>
      </c>
      <c r="AM1732" s="14"/>
    </row>
    <row r="1733" spans="1:39" s="1" customFormat="1" ht="11.25" hidden="1" x14ac:dyDescent="0.2">
      <c r="A1733" s="1">
        <v>61</v>
      </c>
      <c r="B1733" s="1" t="s">
        <v>1128</v>
      </c>
      <c r="C1733" s="24">
        <v>42997</v>
      </c>
      <c r="E1733" s="20"/>
      <c r="G1733" s="1" t="s">
        <v>13</v>
      </c>
      <c r="H1733" s="5"/>
      <c r="I1733" s="6"/>
      <c r="J1733" s="6"/>
      <c r="K1733" s="6"/>
      <c r="L1733" s="6" t="str">
        <f>IF(H1733="","",IF(K1733="","",K1733/H1733))</f>
        <v/>
      </c>
      <c r="N1733" s="20"/>
      <c r="O1733" s="13"/>
      <c r="Q1733" s="20"/>
      <c r="R1733" s="13"/>
      <c r="S1733" s="6">
        <v>1803.439268719429</v>
      </c>
      <c r="T1733" s="6">
        <v>21162.5</v>
      </c>
      <c r="U1733" s="6">
        <v>20812.5</v>
      </c>
      <c r="V1733" s="6">
        <v>0</v>
      </c>
      <c r="W1733" s="6">
        <v>0</v>
      </c>
      <c r="X1733" s="6">
        <f>IF(T1733="","",T1733-U1733-V1733-W1733)</f>
        <v>350</v>
      </c>
      <c r="Y1733" s="9">
        <f>IF(U1733="","",U1733/$T1733)</f>
        <v>0.98346131128174841</v>
      </c>
      <c r="Z1733" s="9">
        <f>IF(V1733="","",V1733/$T1733)</f>
        <v>0</v>
      </c>
      <c r="AA1733" s="9">
        <f>IF(W1733="","",W1733/$T1733)</f>
        <v>0</v>
      </c>
      <c r="AB1733" s="9">
        <f>IF(X1733="","",X1733/$T1733)</f>
        <v>1.6538688718251624E-2</v>
      </c>
      <c r="AC1733" s="21"/>
      <c r="AD1733" s="1" t="s">
        <v>5478</v>
      </c>
      <c r="AE1733" s="1">
        <v>2017</v>
      </c>
      <c r="AH1733" s="12" t="s">
        <v>1128</v>
      </c>
      <c r="AJ1733" s="32" t="str">
        <f>IF(AE1733&lt;&gt;AE1732,"1",IF(C1733&gt;C1732,AJ1732+1,"1"))</f>
        <v>1</v>
      </c>
      <c r="AK1733" s="10" t="str">
        <f>IF(G1733="Top",AJ1733*1,IF(G1733="Bottom",AJ1733+10,""))</f>
        <v/>
      </c>
      <c r="AL1733" s="11" t="s">
        <v>5479</v>
      </c>
      <c r="AM1733" s="14"/>
    </row>
    <row r="1734" spans="1:39" s="1" customFormat="1" ht="11.25" hidden="1" x14ac:dyDescent="0.2">
      <c r="A1734" s="1">
        <v>61</v>
      </c>
      <c r="B1734" s="1" t="s">
        <v>1128</v>
      </c>
      <c r="C1734" s="24">
        <v>42997</v>
      </c>
      <c r="E1734" s="20"/>
      <c r="G1734" s="1" t="s">
        <v>13</v>
      </c>
      <c r="H1734" s="5"/>
      <c r="I1734" s="6"/>
      <c r="J1734" s="6"/>
      <c r="K1734" s="6"/>
      <c r="L1734" s="6" t="str">
        <f>IF(H1734="","",IF(K1734="","",K1734/H1734))</f>
        <v/>
      </c>
      <c r="N1734" s="20"/>
      <c r="O1734" s="13"/>
      <c r="Q1734" s="20"/>
      <c r="R1734" s="13"/>
      <c r="S1734" s="6">
        <v>314.35742360994266</v>
      </c>
      <c r="T1734" s="6">
        <v>2080.5</v>
      </c>
      <c r="U1734" s="6">
        <v>2080.5</v>
      </c>
      <c r="V1734" s="6">
        <v>0</v>
      </c>
      <c r="W1734" s="6">
        <v>0</v>
      </c>
      <c r="X1734" s="6">
        <f>IF(T1734="","",T1734-U1734-V1734-W1734)</f>
        <v>0</v>
      </c>
      <c r="Y1734" s="9">
        <f>IF(U1734="","",U1734/$T1734)</f>
        <v>1</v>
      </c>
      <c r="Z1734" s="9">
        <f>IF(V1734="","",V1734/$T1734)</f>
        <v>0</v>
      </c>
      <c r="AA1734" s="9">
        <f>IF(W1734="","",W1734/$T1734)</f>
        <v>0</v>
      </c>
      <c r="AB1734" s="9">
        <f>IF(X1734="","",X1734/$T1734)</f>
        <v>0</v>
      </c>
      <c r="AC1734" s="21"/>
      <c r="AD1734" s="1" t="s">
        <v>5480</v>
      </c>
      <c r="AE1734" s="1">
        <v>2017</v>
      </c>
      <c r="AH1734" s="12" t="s">
        <v>1128</v>
      </c>
      <c r="AJ1734" s="32" t="str">
        <f>IF(AE1734&lt;&gt;AE1733,"1",IF(C1734&gt;C1733,AJ1733+1,"1"))</f>
        <v>1</v>
      </c>
      <c r="AK1734" s="10" t="str">
        <f>IF(G1734="Top",AJ1734*1,IF(G1734="Bottom",AJ1734+10,""))</f>
        <v/>
      </c>
      <c r="AL1734" s="11" t="s">
        <v>5481</v>
      </c>
      <c r="AM1734" s="14"/>
    </row>
    <row r="1735" spans="1:39" s="1" customFormat="1" ht="11.25" hidden="1" x14ac:dyDescent="0.2">
      <c r="A1735" s="1">
        <v>61</v>
      </c>
      <c r="B1735" s="1" t="s">
        <v>1128</v>
      </c>
      <c r="C1735" s="24">
        <v>42997</v>
      </c>
      <c r="E1735" s="20"/>
      <c r="G1735" s="1" t="s">
        <v>13</v>
      </c>
      <c r="H1735" s="5"/>
      <c r="I1735" s="6"/>
      <c r="J1735" s="6"/>
      <c r="K1735" s="6"/>
      <c r="L1735" s="6" t="str">
        <f>IF(H1735="","",IF(K1735="","",K1735/H1735))</f>
        <v/>
      </c>
      <c r="N1735" s="20"/>
      <c r="O1735" s="13"/>
      <c r="Q1735" s="20"/>
      <c r="R1735" s="13"/>
      <c r="S1735" s="6">
        <v>354.38916094714421</v>
      </c>
      <c r="T1735" s="6">
        <v>4754.5</v>
      </c>
      <c r="U1735" s="6">
        <v>4578</v>
      </c>
      <c r="V1735" s="6">
        <v>0</v>
      </c>
      <c r="W1735" s="6">
        <v>0</v>
      </c>
      <c r="X1735" s="6">
        <f>IF(T1735="","",T1735-U1735-V1735-W1735)</f>
        <v>176.5</v>
      </c>
      <c r="Y1735" s="9">
        <f>IF(U1735="","",U1735/$T1735)</f>
        <v>0.96287727416132085</v>
      </c>
      <c r="Z1735" s="9">
        <f>IF(V1735="","",V1735/$T1735)</f>
        <v>0</v>
      </c>
      <c r="AA1735" s="9">
        <f>IF(W1735="","",W1735/$T1735)</f>
        <v>0</v>
      </c>
      <c r="AB1735" s="9">
        <f>IF(X1735="","",X1735/$T1735)</f>
        <v>3.7122725838679149E-2</v>
      </c>
      <c r="AC1735" s="21"/>
      <c r="AD1735" s="1" t="s">
        <v>5482</v>
      </c>
      <c r="AE1735" s="1">
        <v>2017</v>
      </c>
      <c r="AH1735" s="12" t="s">
        <v>1128</v>
      </c>
      <c r="AJ1735" s="32" t="str">
        <f>IF(AE1735&lt;&gt;AE1734,"1",IF(C1735&gt;C1734,AJ1734+1,"1"))</f>
        <v>1</v>
      </c>
      <c r="AK1735" s="10" t="str">
        <f>IF(G1735="Top",AJ1735*1,IF(G1735="Bottom",AJ1735+10,""))</f>
        <v/>
      </c>
      <c r="AL1735" s="11" t="s">
        <v>5483</v>
      </c>
      <c r="AM1735" s="14"/>
    </row>
    <row r="1736" spans="1:39" s="1" customFormat="1" ht="11.25" hidden="1" x14ac:dyDescent="0.2">
      <c r="A1736" s="1">
        <v>61</v>
      </c>
      <c r="B1736" s="1" t="s">
        <v>1128</v>
      </c>
      <c r="C1736" s="24">
        <v>43003</v>
      </c>
      <c r="E1736" s="20"/>
      <c r="G1736" s="1" t="s">
        <v>13</v>
      </c>
      <c r="H1736" s="5"/>
      <c r="I1736" s="6"/>
      <c r="J1736" s="6"/>
      <c r="K1736" s="6"/>
      <c r="L1736" s="6" t="str">
        <f>IF(H1736="","",IF(K1736="","",K1736/H1736))</f>
        <v/>
      </c>
      <c r="N1736" s="20"/>
      <c r="O1736" s="13"/>
      <c r="Q1736" s="20"/>
      <c r="R1736" s="13"/>
      <c r="S1736" s="6">
        <v>566.59039130805218</v>
      </c>
      <c r="T1736" s="6">
        <v>4525</v>
      </c>
      <c r="U1736" s="6">
        <v>4381.25</v>
      </c>
      <c r="V1736" s="6">
        <v>0</v>
      </c>
      <c r="W1736" s="6">
        <v>0</v>
      </c>
      <c r="X1736" s="6">
        <f>IF(T1736="","",T1736-U1736-V1736-W1736)</f>
        <v>143.75</v>
      </c>
      <c r="Y1736" s="9">
        <f>IF(U1736="","",U1736/$T1736)</f>
        <v>0.96823204419889508</v>
      </c>
      <c r="Z1736" s="9">
        <f>IF(V1736="","",V1736/$T1736)</f>
        <v>0</v>
      </c>
      <c r="AA1736" s="9">
        <f>IF(W1736="","",W1736/$T1736)</f>
        <v>0</v>
      </c>
      <c r="AB1736" s="9">
        <f>IF(X1736="","",X1736/$T1736)</f>
        <v>3.1767955801104975E-2</v>
      </c>
      <c r="AC1736" s="21"/>
      <c r="AD1736" s="1" t="s">
        <v>5669</v>
      </c>
      <c r="AE1736" s="1">
        <v>2017</v>
      </c>
      <c r="AH1736" s="12" t="s">
        <v>1128</v>
      </c>
      <c r="AJ1736" s="32">
        <f>IF(AE1736&lt;&gt;AE1735,"1",IF(C1736&gt;C1735,AJ1735+1,"1"))</f>
        <v>2</v>
      </c>
      <c r="AK1736" s="10" t="str">
        <f>IF(G1736="Top",AJ1736*1,IF(G1736="Bottom",AJ1736+10,""))</f>
        <v/>
      </c>
      <c r="AL1736" s="11" t="s">
        <v>5670</v>
      </c>
      <c r="AM1736" s="14"/>
    </row>
    <row r="1737" spans="1:39" s="1" customFormat="1" ht="11.25" hidden="1" x14ac:dyDescent="0.2">
      <c r="A1737" s="1">
        <v>61</v>
      </c>
      <c r="B1737" s="1" t="s">
        <v>1128</v>
      </c>
      <c r="C1737" s="24">
        <v>43003</v>
      </c>
      <c r="E1737" s="20"/>
      <c r="G1737" s="1" t="s">
        <v>13</v>
      </c>
      <c r="H1737" s="5"/>
      <c r="I1737" s="6"/>
      <c r="J1737" s="6"/>
      <c r="K1737" s="6"/>
      <c r="L1737" s="6" t="str">
        <f>IF(H1737="","",IF(K1737="","",K1737/H1737))</f>
        <v/>
      </c>
      <c r="N1737" s="20"/>
      <c r="O1737" s="13"/>
      <c r="Q1737" s="20"/>
      <c r="R1737" s="13"/>
      <c r="S1737" s="6">
        <v>314.92037496722753</v>
      </c>
      <c r="T1737" s="6">
        <v>1364</v>
      </c>
      <c r="U1737" s="6">
        <v>1301.25</v>
      </c>
      <c r="V1737" s="6">
        <v>0</v>
      </c>
      <c r="W1737" s="6">
        <v>0</v>
      </c>
      <c r="X1737" s="6">
        <f>IF(T1737="","",T1737-U1737-V1737-W1737)</f>
        <v>62.75</v>
      </c>
      <c r="Y1737" s="9">
        <f>IF(U1737="","",U1737/$T1737)</f>
        <v>0.95399560117302051</v>
      </c>
      <c r="Z1737" s="9">
        <f>IF(V1737="","",V1737/$T1737)</f>
        <v>0</v>
      </c>
      <c r="AA1737" s="9">
        <f>IF(W1737="","",W1737/$T1737)</f>
        <v>0</v>
      </c>
      <c r="AB1737" s="9">
        <f>IF(X1737="","",X1737/$T1737)</f>
        <v>4.6004398826979473E-2</v>
      </c>
      <c r="AC1737" s="21"/>
      <c r="AD1737" s="1" t="s">
        <v>5490</v>
      </c>
      <c r="AE1737" s="1">
        <v>2017</v>
      </c>
      <c r="AH1737" s="12" t="s">
        <v>1128</v>
      </c>
      <c r="AJ1737" s="32" t="str">
        <f>IF(AE1737&lt;&gt;AE1736,"1",IF(C1737&gt;C1736,AJ1736+1,"1"))</f>
        <v>1</v>
      </c>
      <c r="AK1737" s="10" t="str">
        <f>IF(G1737="Top",AJ1737*1,IF(G1737="Bottom",AJ1737+10,""))</f>
        <v/>
      </c>
      <c r="AL1737" s="11" t="s">
        <v>5671</v>
      </c>
      <c r="AM1737" s="14"/>
    </row>
    <row r="1738" spans="1:39" s="1" customFormat="1" ht="11.25" hidden="1" x14ac:dyDescent="0.2">
      <c r="A1738" s="1">
        <v>61</v>
      </c>
      <c r="B1738" s="1" t="s">
        <v>1128</v>
      </c>
      <c r="C1738" s="24">
        <v>43005</v>
      </c>
      <c r="E1738" s="20"/>
      <c r="G1738" s="1" t="s">
        <v>13</v>
      </c>
      <c r="H1738" s="5"/>
      <c r="I1738" s="6"/>
      <c r="J1738" s="6"/>
      <c r="K1738" s="6"/>
      <c r="L1738" s="6" t="str">
        <f>IF(H1738="","",IF(K1738="","",K1738/H1738))</f>
        <v/>
      </c>
      <c r="N1738" s="20"/>
      <c r="O1738" s="13"/>
      <c r="Q1738" s="20"/>
      <c r="R1738" s="13"/>
      <c r="S1738" s="6">
        <v>0.84365307610583162</v>
      </c>
      <c r="T1738" s="6">
        <v>10.31</v>
      </c>
      <c r="U1738" s="6">
        <v>7.94</v>
      </c>
      <c r="V1738" s="6">
        <v>0.36</v>
      </c>
      <c r="W1738" s="6">
        <v>0</v>
      </c>
      <c r="X1738" s="6">
        <f>IF(T1738="","",T1738-U1738-V1738-W1738)</f>
        <v>2.0100000000000002</v>
      </c>
      <c r="Y1738" s="9">
        <f>IF(U1738="","",U1738/$T1738)</f>
        <v>0.77012609117361785</v>
      </c>
      <c r="Z1738" s="9">
        <f>IF(V1738="","",V1738/$T1738)</f>
        <v>3.4917555771096023E-2</v>
      </c>
      <c r="AA1738" s="9">
        <f>IF(W1738="","",W1738/$T1738)</f>
        <v>0</v>
      </c>
      <c r="AB1738" s="9">
        <f>IF(X1738="","",X1738/$T1738)</f>
        <v>0.19495635305528614</v>
      </c>
      <c r="AC1738" s="21"/>
      <c r="AD1738" s="1" t="s">
        <v>5751</v>
      </c>
      <c r="AE1738" s="1">
        <v>2017</v>
      </c>
      <c r="AH1738" s="12" t="s">
        <v>1128</v>
      </c>
      <c r="AJ1738" s="32">
        <f>IF(AE1738&lt;&gt;AE1737,"1",IF(C1738&gt;C1737,AJ1737+1,"1"))</f>
        <v>2</v>
      </c>
      <c r="AK1738" s="10" t="str">
        <f>IF(G1738="Top",AJ1738*1,IF(G1738="Bottom",AJ1738+10,""))</f>
        <v/>
      </c>
      <c r="AL1738" s="11" t="s">
        <v>5752</v>
      </c>
      <c r="AM1738" s="14"/>
    </row>
    <row r="1739" spans="1:39" s="1" customFormat="1" ht="11.25" hidden="1" x14ac:dyDescent="0.2">
      <c r="A1739" s="1">
        <v>61</v>
      </c>
      <c r="B1739" s="1" t="s">
        <v>1128</v>
      </c>
      <c r="C1739" s="24">
        <v>43005</v>
      </c>
      <c r="E1739" s="20"/>
      <c r="G1739" s="1" t="s">
        <v>13</v>
      </c>
      <c r="H1739" s="5"/>
      <c r="I1739" s="6"/>
      <c r="J1739" s="6"/>
      <c r="K1739" s="6"/>
      <c r="L1739" s="6" t="str">
        <f>IF(H1739="","",IF(K1739="","",K1739/H1739))</f>
        <v/>
      </c>
      <c r="N1739" s="20"/>
      <c r="O1739" s="13"/>
      <c r="Q1739" s="20"/>
      <c r="R1739" s="13"/>
      <c r="S1739" s="6">
        <v>0.59456631545206684</v>
      </c>
      <c r="T1739" s="6">
        <v>5.46</v>
      </c>
      <c r="U1739" s="6">
        <v>3.43</v>
      </c>
      <c r="V1739" s="6">
        <v>0.13</v>
      </c>
      <c r="W1739" s="6">
        <v>0</v>
      </c>
      <c r="X1739" s="6">
        <f>IF(T1739="","",T1739-U1739-V1739-W1739)</f>
        <v>1.9</v>
      </c>
      <c r="Y1739" s="9">
        <f>IF(U1739="","",U1739/$T1739)</f>
        <v>0.62820512820512819</v>
      </c>
      <c r="Z1739" s="9">
        <f>IF(V1739="","",V1739/$T1739)</f>
        <v>2.3809523809523812E-2</v>
      </c>
      <c r="AA1739" s="9">
        <f>IF(W1739="","",W1739/$T1739)</f>
        <v>0</v>
      </c>
      <c r="AB1739" s="9">
        <f>IF(X1739="","",X1739/$T1739)</f>
        <v>0.34798534798534797</v>
      </c>
      <c r="AC1739" s="21"/>
      <c r="AD1739" s="1" t="s">
        <v>5753</v>
      </c>
      <c r="AE1739" s="1">
        <v>2017</v>
      </c>
      <c r="AH1739" s="12" t="s">
        <v>1128</v>
      </c>
      <c r="AJ1739" s="32" t="str">
        <f>IF(AE1739&lt;&gt;AE1738,"1",IF(C1739&gt;C1738,AJ1738+1,"1"))</f>
        <v>1</v>
      </c>
      <c r="AK1739" s="10" t="str">
        <f>IF(G1739="Top",AJ1739*1,IF(G1739="Bottom",AJ1739+10,""))</f>
        <v/>
      </c>
      <c r="AL1739" s="11" t="s">
        <v>5754</v>
      </c>
      <c r="AM1739" s="14"/>
    </row>
    <row r="1740" spans="1:39" s="1" customFormat="1" ht="11.25" hidden="1" x14ac:dyDescent="0.2">
      <c r="A1740" s="1">
        <v>61</v>
      </c>
      <c r="B1740" s="1" t="s">
        <v>1128</v>
      </c>
      <c r="C1740" s="24">
        <v>43007</v>
      </c>
      <c r="E1740" s="20"/>
      <c r="G1740" s="1" t="s">
        <v>13</v>
      </c>
      <c r="H1740" s="5"/>
      <c r="I1740" s="6"/>
      <c r="J1740" s="6"/>
      <c r="K1740" s="6"/>
      <c r="L1740" s="6" t="str">
        <f>IF(H1740="","",IF(K1740="","",K1740/H1740))</f>
        <v/>
      </c>
      <c r="N1740" s="20"/>
      <c r="O1740" s="13"/>
      <c r="Q1740" s="20"/>
      <c r="R1740" s="13"/>
      <c r="S1740" s="6">
        <v>324.5308263472574</v>
      </c>
      <c r="T1740" s="6">
        <v>1648.75</v>
      </c>
      <c r="U1740" s="6">
        <v>1595.75</v>
      </c>
      <c r="V1740" s="6">
        <v>0</v>
      </c>
      <c r="W1740" s="6">
        <v>0</v>
      </c>
      <c r="X1740" s="6">
        <f>IF(T1740="","",T1740-U1740-V1740-W1740)</f>
        <v>53</v>
      </c>
      <c r="Y1740" s="9">
        <f>IF(U1740="","",U1740/$T1740)</f>
        <v>0.96785443517816527</v>
      </c>
      <c r="Z1740" s="9">
        <f>IF(V1740="","",V1740/$T1740)</f>
        <v>0</v>
      </c>
      <c r="AA1740" s="9">
        <f>IF(W1740="","",W1740/$T1740)</f>
        <v>0</v>
      </c>
      <c r="AB1740" s="9">
        <f>IF(X1740="","",X1740/$T1740)</f>
        <v>3.2145564821834727E-2</v>
      </c>
      <c r="AC1740" s="21"/>
      <c r="AD1740" s="1" t="s">
        <v>5766</v>
      </c>
      <c r="AE1740" s="1">
        <v>2017</v>
      </c>
      <c r="AH1740" s="12" t="s">
        <v>1128</v>
      </c>
      <c r="AJ1740" s="32">
        <f>IF(AE1740&lt;&gt;AE1739,"1",IF(C1740&gt;C1739,AJ1739+1,"1"))</f>
        <v>2</v>
      </c>
      <c r="AK1740" s="10" t="str">
        <f>IF(G1740="Top",AJ1740*1,IF(G1740="Bottom",AJ1740+10,""))</f>
        <v/>
      </c>
      <c r="AL1740" s="11" t="s">
        <v>5767</v>
      </c>
      <c r="AM1740" s="14"/>
    </row>
    <row r="1741" spans="1:39" s="1" customFormat="1" ht="11.25" hidden="1" x14ac:dyDescent="0.2">
      <c r="A1741" s="1">
        <v>61</v>
      </c>
      <c r="B1741" s="1" t="s">
        <v>1128</v>
      </c>
      <c r="C1741" s="24">
        <v>43007</v>
      </c>
      <c r="E1741" s="20"/>
      <c r="G1741" s="1" t="s">
        <v>13</v>
      </c>
      <c r="H1741" s="5"/>
      <c r="I1741" s="6"/>
      <c r="J1741" s="6"/>
      <c r="K1741" s="6"/>
      <c r="L1741" s="6" t="str">
        <f>IF(H1741="","",IF(K1741="","",K1741/H1741))</f>
        <v/>
      </c>
      <c r="N1741" s="20"/>
      <c r="O1741" s="13"/>
      <c r="Q1741" s="20"/>
      <c r="R1741" s="13"/>
      <c r="S1741" s="6">
        <v>233.12188536632144</v>
      </c>
      <c r="T1741" s="6">
        <v>1284.75</v>
      </c>
      <c r="U1741" s="6">
        <v>1191.5</v>
      </c>
      <c r="V1741" s="6">
        <v>0</v>
      </c>
      <c r="W1741" s="6">
        <v>0</v>
      </c>
      <c r="X1741" s="6">
        <f>IF(T1741="","",T1741-U1741-V1741-W1741)</f>
        <v>93.25</v>
      </c>
      <c r="Y1741" s="9">
        <f>IF(U1741="","",U1741/$T1741)</f>
        <v>0.92741778556139332</v>
      </c>
      <c r="Z1741" s="9">
        <f>IF(V1741="","",V1741/$T1741)</f>
        <v>0</v>
      </c>
      <c r="AA1741" s="9">
        <f>IF(W1741="","",W1741/$T1741)</f>
        <v>0</v>
      </c>
      <c r="AB1741" s="9">
        <f>IF(X1741="","",X1741/$T1741)</f>
        <v>7.2582214438606726E-2</v>
      </c>
      <c r="AC1741" s="21"/>
      <c r="AD1741" s="1" t="s">
        <v>5768</v>
      </c>
      <c r="AE1741" s="1">
        <v>2017</v>
      </c>
      <c r="AH1741" s="12" t="s">
        <v>1128</v>
      </c>
      <c r="AJ1741" s="32" t="str">
        <f>IF(AE1741&lt;&gt;AE1740,"1",IF(C1741&gt;C1740,AJ1740+1,"1"))</f>
        <v>1</v>
      </c>
      <c r="AK1741" s="10" t="str">
        <f>IF(G1741="Top",AJ1741*1,IF(G1741="Bottom",AJ1741+10,""))</f>
        <v/>
      </c>
      <c r="AL1741" s="11" t="s">
        <v>5769</v>
      </c>
      <c r="AM1741" s="14"/>
    </row>
    <row r="1742" spans="1:39" s="1" customFormat="1" ht="11.25" hidden="1" x14ac:dyDescent="0.2">
      <c r="A1742" s="1">
        <v>61</v>
      </c>
      <c r="B1742" s="1" t="s">
        <v>1128</v>
      </c>
      <c r="C1742" s="24">
        <v>43007</v>
      </c>
      <c r="E1742" s="20"/>
      <c r="G1742" s="1" t="s">
        <v>13</v>
      </c>
      <c r="H1742" s="5"/>
      <c r="I1742" s="6"/>
      <c r="J1742" s="6"/>
      <c r="K1742" s="6"/>
      <c r="L1742" s="6" t="str">
        <f>IF(H1742="","",IF(K1742="","",K1742/H1742))</f>
        <v/>
      </c>
      <c r="N1742" s="20"/>
      <c r="O1742" s="13"/>
      <c r="Q1742" s="20"/>
      <c r="R1742" s="13"/>
      <c r="S1742" s="6">
        <v>100.87678664259025</v>
      </c>
      <c r="T1742" s="6">
        <v>1175</v>
      </c>
      <c r="U1742" s="6">
        <v>1106.25</v>
      </c>
      <c r="V1742" s="6">
        <v>0</v>
      </c>
      <c r="W1742" s="6">
        <v>0</v>
      </c>
      <c r="X1742" s="6">
        <f>IF(T1742="","",T1742-U1742-V1742-W1742)</f>
        <v>68.75</v>
      </c>
      <c r="Y1742" s="9">
        <f>IF(U1742="","",U1742/$T1742)</f>
        <v>0.94148936170212771</v>
      </c>
      <c r="Z1742" s="9">
        <f>IF(V1742="","",V1742/$T1742)</f>
        <v>0</v>
      </c>
      <c r="AA1742" s="9">
        <f>IF(W1742="","",W1742/$T1742)</f>
        <v>0</v>
      </c>
      <c r="AB1742" s="9">
        <f>IF(X1742="","",X1742/$T1742)</f>
        <v>5.8510638297872342E-2</v>
      </c>
      <c r="AC1742" s="21"/>
      <c r="AD1742" s="1" t="s">
        <v>5770</v>
      </c>
      <c r="AE1742" s="1">
        <v>2017</v>
      </c>
      <c r="AH1742" s="12" t="s">
        <v>1128</v>
      </c>
      <c r="AJ1742" s="32" t="str">
        <f>IF(AE1742&lt;&gt;AE1741,"1",IF(C1742&gt;C1741,AJ1741+1,"1"))</f>
        <v>1</v>
      </c>
      <c r="AK1742" s="10" t="str">
        <f>IF(G1742="Top",AJ1742*1,IF(G1742="Bottom",AJ1742+10,""))</f>
        <v/>
      </c>
      <c r="AL1742" s="11" t="s">
        <v>5771</v>
      </c>
      <c r="AM1742" s="14"/>
    </row>
    <row r="1743" spans="1:39" s="1" customFormat="1" ht="11.25" hidden="1" x14ac:dyDescent="0.2">
      <c r="A1743" s="1">
        <v>61.1</v>
      </c>
      <c r="B1743" s="1" t="s">
        <v>2837</v>
      </c>
      <c r="C1743" s="24">
        <v>42902</v>
      </c>
      <c r="D1743" s="1">
        <v>50</v>
      </c>
      <c r="E1743" s="20"/>
      <c r="F1743" s="1">
        <v>9</v>
      </c>
      <c r="G1743" s="7" t="s">
        <v>1</v>
      </c>
      <c r="H1743" s="5">
        <v>9.1999999999999998E-3</v>
      </c>
      <c r="I1743" s="6"/>
      <c r="J1743" s="6"/>
      <c r="K1743" s="6">
        <v>1.107</v>
      </c>
      <c r="L1743" s="6">
        <f>IF(H1743="","",IF(K1743="","",K1743/H1743))</f>
        <v>120.32608695652173</v>
      </c>
      <c r="N1743" s="20"/>
      <c r="O1743" s="13"/>
      <c r="Q1743" s="20"/>
      <c r="R1743" s="13"/>
      <c r="S1743" s="6" t="s">
        <v>35</v>
      </c>
      <c r="T1743" s="6">
        <v>1.1100000000000001</v>
      </c>
      <c r="U1743" s="6">
        <v>0.32</v>
      </c>
      <c r="V1743" s="6">
        <v>0.15</v>
      </c>
      <c r="W1743" s="6">
        <v>0</v>
      </c>
      <c r="X1743" s="6">
        <f>IF(T1743="","",T1743-U1743-V1743-W1743)</f>
        <v>0.64</v>
      </c>
      <c r="Y1743" s="9">
        <f>IF(U1743="","",U1743/$T1743)</f>
        <v>0.28828828828828829</v>
      </c>
      <c r="Z1743" s="9">
        <f>IF(V1743="","",V1743/$T1743)</f>
        <v>0.13513513513513511</v>
      </c>
      <c r="AA1743" s="9">
        <f>IF(W1743="","",W1743/$T1743)</f>
        <v>0</v>
      </c>
      <c r="AB1743" s="9">
        <f>IF(X1743="","",X1743/$T1743)</f>
        <v>0.57657657657657657</v>
      </c>
      <c r="AC1743" s="21"/>
      <c r="AE1743" s="1">
        <v>2017</v>
      </c>
      <c r="AG1743" s="1">
        <v>18</v>
      </c>
      <c r="AH1743" s="12" t="s">
        <v>2837</v>
      </c>
      <c r="AJ1743" s="32" t="str">
        <f>IF(AE1743&lt;&gt;AE1742,"1",IF(C1743&gt;C1742,AJ1742+1,"1"))</f>
        <v>1</v>
      </c>
      <c r="AK1743" s="10">
        <f>IF(G1743="Top",AJ1743*1,IF(G1743="Bottom",AJ1743+10,""))</f>
        <v>11</v>
      </c>
      <c r="AL1743" s="11" t="s">
        <v>2838</v>
      </c>
      <c r="AM1743" s="14"/>
    </row>
    <row r="1744" spans="1:39" s="1" customFormat="1" ht="11.25" x14ac:dyDescent="0.2">
      <c r="A1744" s="1">
        <v>61.1</v>
      </c>
      <c r="B1744" s="1" t="s">
        <v>2837</v>
      </c>
      <c r="C1744" s="24">
        <v>42902</v>
      </c>
      <c r="D1744" s="1">
        <v>50</v>
      </c>
      <c r="E1744" s="39">
        <v>2.85</v>
      </c>
      <c r="F1744" s="1">
        <v>1.5</v>
      </c>
      <c r="G1744" s="1" t="s">
        <v>4</v>
      </c>
      <c r="H1744" s="5">
        <v>1.12E-2</v>
      </c>
      <c r="I1744" s="6">
        <v>0.88700000000000001</v>
      </c>
      <c r="J1744" s="6">
        <v>2.5000000000000001E-3</v>
      </c>
      <c r="K1744" s="6">
        <v>1.046</v>
      </c>
      <c r="L1744" s="6">
        <f>IF(H1744="","",IF(K1744="","",K1744/H1744))</f>
        <v>93.392857142857153</v>
      </c>
      <c r="M1744" s="1">
        <v>5</v>
      </c>
      <c r="N1744" s="20">
        <v>7.09</v>
      </c>
      <c r="O1744" s="13">
        <v>188.8</v>
      </c>
      <c r="P1744" s="1">
        <v>31.9</v>
      </c>
      <c r="Q1744" s="39">
        <v>5.9</v>
      </c>
      <c r="R1744" s="13"/>
      <c r="S1744" s="6">
        <v>0.15</v>
      </c>
      <c r="T1744" s="6">
        <v>3.18</v>
      </c>
      <c r="U1744" s="6">
        <v>0</v>
      </c>
      <c r="V1744" s="6">
        <v>0.73</v>
      </c>
      <c r="W1744" s="6">
        <v>0.98</v>
      </c>
      <c r="X1744" s="6">
        <f>IF(T1744="","",T1744-U1744-V1744-W1744)</f>
        <v>1.4700000000000002</v>
      </c>
      <c r="Y1744" s="9">
        <f>IF(U1744="","",U1744/$T1744)</f>
        <v>0</v>
      </c>
      <c r="Z1744" s="9">
        <f>IF(V1744="","",V1744/$T1744)</f>
        <v>0.22955974842767293</v>
      </c>
      <c r="AA1744" s="9">
        <f>IF(W1744="","",W1744/$T1744)</f>
        <v>0.3081761006289308</v>
      </c>
      <c r="AB1744" s="9">
        <f>IF(X1744="","",X1744/$T1744)</f>
        <v>0.46226415094339629</v>
      </c>
      <c r="AC1744" s="21"/>
      <c r="AE1744" s="1">
        <v>2017</v>
      </c>
      <c r="AF1744" s="1">
        <v>25</v>
      </c>
      <c r="AG1744" s="1">
        <v>20</v>
      </c>
      <c r="AH1744" s="12" t="s">
        <v>2837</v>
      </c>
      <c r="AJ1744" s="32" t="str">
        <f>IF(AE1744&lt;&gt;AE1743,"1",IF(C1744&gt;C1743,AJ1743+1,"1"))</f>
        <v>1</v>
      </c>
      <c r="AK1744" s="10">
        <f>IF(G1744="Top",AJ1744*1,IF(G1744="Bottom",AJ1744+10,""))</f>
        <v>1</v>
      </c>
      <c r="AL1744" s="11" t="s">
        <v>2839</v>
      </c>
      <c r="AM1744" s="14"/>
    </row>
    <row r="1745" spans="1:39" s="1" customFormat="1" ht="11.25" hidden="1" x14ac:dyDescent="0.2">
      <c r="A1745" s="1">
        <v>61.1</v>
      </c>
      <c r="B1745" s="1" t="s">
        <v>2837</v>
      </c>
      <c r="C1745" s="24">
        <v>42920</v>
      </c>
      <c r="D1745" s="1">
        <v>50</v>
      </c>
      <c r="E1745" s="20"/>
      <c r="F1745" s="1">
        <v>9</v>
      </c>
      <c r="G1745" s="7" t="s">
        <v>1</v>
      </c>
      <c r="H1745" s="5">
        <v>2.3699999999999999E-2</v>
      </c>
      <c r="I1745" s="6"/>
      <c r="J1745" s="6"/>
      <c r="K1745" s="6">
        <v>1.214</v>
      </c>
      <c r="L1745" s="6">
        <f>IF(H1745="","",IF(K1745="","",K1745/H1745))</f>
        <v>51.223628691983123</v>
      </c>
      <c r="N1745" s="20"/>
      <c r="O1745" s="13"/>
      <c r="Q1745" s="20"/>
      <c r="R1745" s="13"/>
      <c r="S1745" s="6">
        <v>0.15</v>
      </c>
      <c r="T1745" s="6">
        <v>2.72</v>
      </c>
      <c r="U1745" s="6">
        <v>0.46</v>
      </c>
      <c r="V1745" s="6">
        <v>0</v>
      </c>
      <c r="W1745" s="6">
        <v>0</v>
      </c>
      <c r="X1745" s="6">
        <f>IF(T1745="","",T1745-U1745-V1745-W1745)</f>
        <v>2.2600000000000002</v>
      </c>
      <c r="Y1745" s="9">
        <f>IF(U1745="","",U1745/$T1745)</f>
        <v>0.16911764705882351</v>
      </c>
      <c r="Z1745" s="9">
        <f>IF(V1745="","",V1745/$T1745)</f>
        <v>0</v>
      </c>
      <c r="AA1745" s="9">
        <f>IF(W1745="","",W1745/$T1745)</f>
        <v>0</v>
      </c>
      <c r="AB1745" s="9">
        <f>IF(X1745="","",X1745/$T1745)</f>
        <v>0.83088235294117652</v>
      </c>
      <c r="AC1745" s="21"/>
      <c r="AE1745" s="1">
        <v>2017</v>
      </c>
      <c r="AG1745" s="1">
        <v>21</v>
      </c>
      <c r="AH1745" s="12" t="s">
        <v>2837</v>
      </c>
      <c r="AJ1745" s="32">
        <f>IF(AE1745&lt;&gt;AE1744,"1",IF(C1745&gt;C1744,AJ1744+1,"1"))</f>
        <v>2</v>
      </c>
      <c r="AK1745" s="10">
        <f>IF(G1745="Top",AJ1745*1,IF(G1745="Bottom",AJ1745+10,""))</f>
        <v>12</v>
      </c>
      <c r="AL1745" s="11" t="s">
        <v>3316</v>
      </c>
      <c r="AM1745" s="14"/>
    </row>
    <row r="1746" spans="1:39" s="1" customFormat="1" ht="11.25" x14ac:dyDescent="0.2">
      <c r="A1746" s="1">
        <v>61.1</v>
      </c>
      <c r="B1746" s="1" t="s">
        <v>2837</v>
      </c>
      <c r="C1746" s="24">
        <v>42920</v>
      </c>
      <c r="D1746" s="1">
        <v>50</v>
      </c>
      <c r="E1746" s="39">
        <v>2.2000000000000002</v>
      </c>
      <c r="F1746" s="1">
        <v>1.5</v>
      </c>
      <c r="G1746" s="1" t="s">
        <v>4</v>
      </c>
      <c r="H1746" s="5">
        <v>2.01E-2</v>
      </c>
      <c r="I1746" s="6">
        <v>0.65100000000000002</v>
      </c>
      <c r="J1746" s="6">
        <v>2.8000000000000001E-2</v>
      </c>
      <c r="K1746" s="6">
        <v>1.069</v>
      </c>
      <c r="L1746" s="6">
        <f>IF(H1746="","",IF(K1746="","",K1746/H1746))</f>
        <v>53.184079601990049</v>
      </c>
      <c r="M1746" s="1">
        <v>5</v>
      </c>
      <c r="N1746" s="20">
        <v>7.47</v>
      </c>
      <c r="O1746" s="13">
        <v>256.7</v>
      </c>
      <c r="Q1746" s="39">
        <v>2.9</v>
      </c>
      <c r="R1746" s="13"/>
      <c r="S1746" s="6">
        <v>0.15</v>
      </c>
      <c r="T1746" s="6">
        <v>2.83</v>
      </c>
      <c r="U1746" s="6">
        <v>7.0000000000000007E-2</v>
      </c>
      <c r="V1746" s="6">
        <v>0.6</v>
      </c>
      <c r="W1746" s="6">
        <v>0</v>
      </c>
      <c r="X1746" s="6">
        <f>IF(T1746="","",T1746-U1746-V1746-W1746)</f>
        <v>2.16</v>
      </c>
      <c r="Y1746" s="9">
        <f>IF(U1746="","",U1746/$T1746)</f>
        <v>2.4734982332155479E-2</v>
      </c>
      <c r="Z1746" s="9">
        <f>IF(V1746="","",V1746/$T1746)</f>
        <v>0.21201413427561835</v>
      </c>
      <c r="AA1746" s="9">
        <f>IF(W1746="","",W1746/$T1746)</f>
        <v>0</v>
      </c>
      <c r="AB1746" s="9">
        <f>IF(X1746="","",X1746/$T1746)</f>
        <v>0.76325088339222613</v>
      </c>
      <c r="AC1746" s="21"/>
      <c r="AE1746" s="1">
        <v>2017</v>
      </c>
      <c r="AF1746" s="1">
        <v>29</v>
      </c>
      <c r="AG1746" s="1">
        <v>24</v>
      </c>
      <c r="AH1746" s="12" t="s">
        <v>2837</v>
      </c>
      <c r="AJ1746" s="32" t="str">
        <f>IF(AE1746&lt;&gt;AE1745,"1",IF(C1746&gt;C1745,AJ1745+1,"1"))</f>
        <v>1</v>
      </c>
      <c r="AK1746" s="10">
        <f>IF(G1746="Top",AJ1746*1,IF(G1746="Bottom",AJ1746+10,""))</f>
        <v>1</v>
      </c>
      <c r="AL1746" s="11" t="s">
        <v>3317</v>
      </c>
      <c r="AM1746" s="14"/>
    </row>
    <row r="1747" spans="1:39" s="1" customFormat="1" ht="11.25" hidden="1" x14ac:dyDescent="0.2">
      <c r="A1747" s="1">
        <v>61.1</v>
      </c>
      <c r="B1747" s="1" t="s">
        <v>2837</v>
      </c>
      <c r="C1747" s="24">
        <v>42933</v>
      </c>
      <c r="D1747" s="1">
        <v>50</v>
      </c>
      <c r="E1747" s="20"/>
      <c r="F1747" s="1">
        <v>9</v>
      </c>
      <c r="G1747" s="7" t="s">
        <v>1</v>
      </c>
      <c r="H1747" s="5">
        <v>1.8800000000000001E-2</v>
      </c>
      <c r="I1747" s="6"/>
      <c r="J1747" s="6"/>
      <c r="K1747" s="6">
        <v>1.2569999999999999</v>
      </c>
      <c r="L1747" s="6">
        <f>IF(H1747="","",IF(K1747="","",K1747/H1747))</f>
        <v>66.861702127659569</v>
      </c>
      <c r="N1747" s="20"/>
      <c r="O1747" s="13"/>
      <c r="Q1747" s="20"/>
      <c r="R1747" s="13"/>
      <c r="S1747" s="6">
        <v>0.15</v>
      </c>
      <c r="T1747" s="6">
        <v>2.66</v>
      </c>
      <c r="U1747" s="6">
        <v>0.87</v>
      </c>
      <c r="V1747" s="6">
        <v>0</v>
      </c>
      <c r="W1747" s="6">
        <v>0</v>
      </c>
      <c r="X1747" s="6">
        <f>IF(T1747="","",T1747-U1747-V1747-W1747)</f>
        <v>1.79</v>
      </c>
      <c r="Y1747" s="9">
        <f>IF(U1747="","",U1747/$T1747)</f>
        <v>0.32706766917293228</v>
      </c>
      <c r="Z1747" s="9">
        <f>IF(V1747="","",V1747/$T1747)</f>
        <v>0</v>
      </c>
      <c r="AA1747" s="9">
        <f>IF(W1747="","",W1747/$T1747)</f>
        <v>0</v>
      </c>
      <c r="AB1747" s="9">
        <f>IF(X1747="","",X1747/$T1747)</f>
        <v>0.6729323308270676</v>
      </c>
      <c r="AC1747" s="21"/>
      <c r="AE1747" s="1">
        <v>2017</v>
      </c>
      <c r="AG1747" s="1">
        <v>22</v>
      </c>
      <c r="AH1747" s="12" t="s">
        <v>2837</v>
      </c>
      <c r="AJ1747" s="32">
        <f>IF(AE1747&lt;&gt;AE1746,"1",IF(C1747&gt;C1746,AJ1746+1,"1"))</f>
        <v>2</v>
      </c>
      <c r="AK1747" s="10">
        <f>IF(G1747="Top",AJ1747*1,IF(G1747="Bottom",AJ1747+10,""))</f>
        <v>12</v>
      </c>
      <c r="AL1747" s="11" t="s">
        <v>3654</v>
      </c>
      <c r="AM1747" s="14"/>
    </row>
    <row r="1748" spans="1:39" s="1" customFormat="1" ht="11.25" x14ac:dyDescent="0.2">
      <c r="A1748" s="1">
        <v>61.1</v>
      </c>
      <c r="B1748" s="1" t="s">
        <v>2837</v>
      </c>
      <c r="C1748" s="24">
        <v>42933</v>
      </c>
      <c r="D1748" s="1">
        <v>50</v>
      </c>
      <c r="E1748" s="39">
        <v>1.75</v>
      </c>
      <c r="F1748" s="1">
        <v>1.5</v>
      </c>
      <c r="G1748" s="1" t="s">
        <v>4</v>
      </c>
      <c r="H1748" s="5">
        <v>2.3399999999999997E-2</v>
      </c>
      <c r="I1748" s="6">
        <v>0.72599999999999998</v>
      </c>
      <c r="J1748" s="6">
        <v>0.14499999999999999</v>
      </c>
      <c r="K1748" s="6">
        <v>1.1830000000000001</v>
      </c>
      <c r="L1748" s="6">
        <f>IF(H1748="","",IF(K1748="","",K1748/H1748))</f>
        <v>50.555555555555564</v>
      </c>
      <c r="M1748" s="1">
        <v>10</v>
      </c>
      <c r="N1748" s="20">
        <v>7.84</v>
      </c>
      <c r="O1748" s="13">
        <v>261.2</v>
      </c>
      <c r="Q1748" s="39">
        <v>5.4</v>
      </c>
      <c r="R1748" s="13">
        <v>28.4</v>
      </c>
      <c r="S1748" s="6">
        <v>0.15</v>
      </c>
      <c r="T1748" s="6">
        <v>5.84</v>
      </c>
      <c r="U1748" s="6">
        <v>0.49</v>
      </c>
      <c r="V1748" s="6">
        <v>0</v>
      </c>
      <c r="W1748" s="6">
        <v>0</v>
      </c>
      <c r="X1748" s="6">
        <f>IF(T1748="","",T1748-U1748-V1748-W1748)</f>
        <v>5.35</v>
      </c>
      <c r="Y1748" s="9">
        <f>IF(U1748="","",U1748/$T1748)</f>
        <v>8.3904109589041098E-2</v>
      </c>
      <c r="Z1748" s="9">
        <f>IF(V1748="","",V1748/$T1748)</f>
        <v>0</v>
      </c>
      <c r="AA1748" s="9">
        <f>IF(W1748="","",W1748/$T1748)</f>
        <v>0</v>
      </c>
      <c r="AB1748" s="9">
        <f>IF(X1748="","",X1748/$T1748)</f>
        <v>0.91609589041095885</v>
      </c>
      <c r="AC1748" s="21"/>
      <c r="AE1748" s="1">
        <v>2017</v>
      </c>
      <c r="AF1748" s="1">
        <v>25</v>
      </c>
      <c r="AG1748" s="1">
        <v>25</v>
      </c>
      <c r="AH1748" s="12" t="s">
        <v>2837</v>
      </c>
      <c r="AJ1748" s="32" t="str">
        <f>IF(AE1748&lt;&gt;AE1747,"1",IF(C1748&gt;C1747,AJ1747+1,"1"))</f>
        <v>1</v>
      </c>
      <c r="AK1748" s="10">
        <f>IF(G1748="Top",AJ1748*1,IF(G1748="Bottom",AJ1748+10,""))</f>
        <v>1</v>
      </c>
      <c r="AL1748" s="11" t="s">
        <v>3655</v>
      </c>
      <c r="AM1748" s="14"/>
    </row>
    <row r="1749" spans="1:39" s="1" customFormat="1" ht="11.25" hidden="1" x14ac:dyDescent="0.2">
      <c r="A1749" s="1">
        <v>61.1</v>
      </c>
      <c r="B1749" s="1" t="s">
        <v>2837</v>
      </c>
      <c r="C1749" s="24">
        <v>42947</v>
      </c>
      <c r="D1749" s="1">
        <v>52</v>
      </c>
      <c r="E1749" s="20"/>
      <c r="F1749" s="1">
        <v>9</v>
      </c>
      <c r="G1749" s="7" t="s">
        <v>1</v>
      </c>
      <c r="H1749" s="5">
        <v>1.32E-2</v>
      </c>
      <c r="I1749" s="6"/>
      <c r="J1749" s="6"/>
      <c r="K1749" s="6">
        <v>1.01</v>
      </c>
      <c r="L1749" s="6">
        <f>IF(H1749="","",IF(K1749="","",K1749/H1749))</f>
        <v>76.515151515151516</v>
      </c>
      <c r="N1749" s="20"/>
      <c r="O1749" s="13"/>
      <c r="Q1749" s="20"/>
      <c r="R1749" s="13"/>
      <c r="S1749" s="6">
        <v>0.15</v>
      </c>
      <c r="T1749" s="6">
        <v>2.64</v>
      </c>
      <c r="U1749" s="6">
        <v>0</v>
      </c>
      <c r="V1749" s="6">
        <v>0</v>
      </c>
      <c r="W1749" s="6">
        <v>0</v>
      </c>
      <c r="X1749" s="6">
        <f>IF(T1749="","",T1749-U1749-V1749-W1749)</f>
        <v>2.64</v>
      </c>
      <c r="Y1749" s="9">
        <f>IF(U1749="","",U1749/$T1749)</f>
        <v>0</v>
      </c>
      <c r="Z1749" s="9">
        <f>IF(V1749="","",V1749/$T1749)</f>
        <v>0</v>
      </c>
      <c r="AA1749" s="9">
        <f>IF(W1749="","",W1749/$T1749)</f>
        <v>0</v>
      </c>
      <c r="AB1749" s="9">
        <f>IF(X1749="","",X1749/$T1749)</f>
        <v>1</v>
      </c>
      <c r="AC1749" s="21"/>
      <c r="AE1749" s="1">
        <v>2017</v>
      </c>
      <c r="AG1749" s="1">
        <v>22</v>
      </c>
      <c r="AH1749" s="12" t="s">
        <v>2837</v>
      </c>
      <c r="AJ1749" s="32">
        <f>IF(AE1749&lt;&gt;AE1748,"1",IF(C1749&gt;C1748,AJ1748+1,"1"))</f>
        <v>2</v>
      </c>
      <c r="AK1749" s="10">
        <f>IF(G1749="Top",AJ1749*1,IF(G1749="Bottom",AJ1749+10,""))</f>
        <v>12</v>
      </c>
      <c r="AL1749" s="11" t="s">
        <v>4079</v>
      </c>
      <c r="AM1749" s="14"/>
    </row>
    <row r="1750" spans="1:39" s="1" customFormat="1" ht="11.25" x14ac:dyDescent="0.2">
      <c r="A1750" s="1">
        <v>61.1</v>
      </c>
      <c r="B1750" s="1" t="s">
        <v>2837</v>
      </c>
      <c r="C1750" s="24">
        <v>42947</v>
      </c>
      <c r="D1750" s="1">
        <v>52</v>
      </c>
      <c r="E1750" s="39">
        <v>2.6</v>
      </c>
      <c r="F1750" s="1">
        <v>1.5</v>
      </c>
      <c r="G1750" s="1" t="s">
        <v>4</v>
      </c>
      <c r="H1750" s="5">
        <v>1.52E-2</v>
      </c>
      <c r="I1750" s="6">
        <v>0.59399999999999997</v>
      </c>
      <c r="J1750" s="6">
        <v>7.3999999999999996E-2</v>
      </c>
      <c r="K1750" s="6">
        <v>0.95499999999999996</v>
      </c>
      <c r="L1750" s="6">
        <f>IF(H1750="","",IF(K1750="","",K1750/H1750))</f>
        <v>62.828947368421048</v>
      </c>
      <c r="M1750" s="1">
        <v>5</v>
      </c>
      <c r="N1750" s="20">
        <v>7.73</v>
      </c>
      <c r="O1750" s="13">
        <v>249.5</v>
      </c>
      <c r="Q1750" s="39">
        <v>8.6</v>
      </c>
      <c r="R1750" s="13"/>
      <c r="S1750" s="6">
        <v>0.15</v>
      </c>
      <c r="T1750" s="6">
        <v>6.5600000000000005</v>
      </c>
      <c r="U1750" s="6">
        <v>0</v>
      </c>
      <c r="V1750" s="6">
        <v>0.56000000000000005</v>
      </c>
      <c r="W1750" s="6">
        <v>2.33</v>
      </c>
      <c r="X1750" s="6">
        <f>IF(T1750="","",T1750-U1750-V1750-W1750)</f>
        <v>3.67</v>
      </c>
      <c r="Y1750" s="9">
        <f>IF(U1750="","",U1750/$T1750)</f>
        <v>0</v>
      </c>
      <c r="Z1750" s="9">
        <f>IF(V1750="","",V1750/$T1750)</f>
        <v>8.5365853658536592E-2</v>
      </c>
      <c r="AA1750" s="9">
        <f>IF(W1750="","",W1750/$T1750)</f>
        <v>0.35518292682926828</v>
      </c>
      <c r="AB1750" s="9">
        <f>IF(X1750="","",X1750/$T1750)</f>
        <v>0.55945121951219512</v>
      </c>
      <c r="AC1750" s="21"/>
      <c r="AE1750" s="1">
        <v>2017</v>
      </c>
      <c r="AF1750" s="1">
        <v>30</v>
      </c>
      <c r="AG1750" s="1">
        <v>25</v>
      </c>
      <c r="AH1750" s="12" t="s">
        <v>2837</v>
      </c>
      <c r="AJ1750" s="32" t="str">
        <f>IF(AE1750&lt;&gt;AE1749,"1",IF(C1750&gt;C1749,AJ1749+1,"1"))</f>
        <v>1</v>
      </c>
      <c r="AK1750" s="10">
        <f>IF(G1750="Top",AJ1750*1,IF(G1750="Bottom",AJ1750+10,""))</f>
        <v>1</v>
      </c>
      <c r="AL1750" s="11" t="s">
        <v>4080</v>
      </c>
      <c r="AM1750" s="14"/>
    </row>
    <row r="1751" spans="1:39" s="1" customFormat="1" ht="11.25" hidden="1" x14ac:dyDescent="0.2">
      <c r="A1751" s="1">
        <v>61.1</v>
      </c>
      <c r="B1751" s="1" t="s">
        <v>2837</v>
      </c>
      <c r="C1751" s="24">
        <v>42966</v>
      </c>
      <c r="D1751" s="1">
        <v>52</v>
      </c>
      <c r="E1751" s="20"/>
      <c r="F1751" s="1">
        <v>9</v>
      </c>
      <c r="G1751" s="7" t="s">
        <v>1</v>
      </c>
      <c r="H1751" s="5">
        <v>9.6999999999999986E-3</v>
      </c>
      <c r="I1751" s="6"/>
      <c r="J1751" s="6"/>
      <c r="K1751" s="6">
        <v>0.36399999999999999</v>
      </c>
      <c r="L1751" s="6">
        <f>IF(H1751="","",IF(K1751="","",K1751/H1751))</f>
        <v>37.52577319587629</v>
      </c>
      <c r="N1751" s="20"/>
      <c r="O1751" s="13"/>
      <c r="Q1751" s="20"/>
      <c r="R1751" s="13"/>
      <c r="S1751" s="6">
        <v>0.15</v>
      </c>
      <c r="T1751" s="6">
        <v>2.76</v>
      </c>
      <c r="U1751" s="6">
        <v>0.17</v>
      </c>
      <c r="V1751" s="6">
        <v>0</v>
      </c>
      <c r="W1751" s="6">
        <v>0</v>
      </c>
      <c r="X1751" s="6">
        <f>IF(T1751="","",T1751-U1751-V1751-W1751)</f>
        <v>2.59</v>
      </c>
      <c r="Y1751" s="9">
        <f>IF(U1751="","",U1751/$T1751)</f>
        <v>6.1594202898550734E-2</v>
      </c>
      <c r="Z1751" s="9">
        <f>IF(V1751="","",V1751/$T1751)</f>
        <v>0</v>
      </c>
      <c r="AA1751" s="9">
        <f>IF(W1751="","",W1751/$T1751)</f>
        <v>0</v>
      </c>
      <c r="AB1751" s="9">
        <f>IF(X1751="","",X1751/$T1751)</f>
        <v>0.93840579710144933</v>
      </c>
      <c r="AC1751" s="21"/>
      <c r="AE1751" s="1">
        <v>2017</v>
      </c>
      <c r="AG1751" s="1">
        <v>23</v>
      </c>
      <c r="AH1751" s="12" t="s">
        <v>2837</v>
      </c>
      <c r="AJ1751" s="32">
        <f>IF(AE1751&lt;&gt;AE1750,"1",IF(C1751&gt;C1750,AJ1750+1,"1"))</f>
        <v>2</v>
      </c>
      <c r="AK1751" s="10">
        <f>IF(G1751="Top",AJ1751*1,IF(G1751="Bottom",AJ1751+10,""))</f>
        <v>12</v>
      </c>
      <c r="AL1751" s="11" t="s">
        <v>4557</v>
      </c>
      <c r="AM1751" s="14"/>
    </row>
    <row r="1752" spans="1:39" s="1" customFormat="1" ht="11.25" x14ac:dyDescent="0.2">
      <c r="A1752" s="1">
        <v>61.1</v>
      </c>
      <c r="B1752" s="1" t="s">
        <v>2837</v>
      </c>
      <c r="C1752" s="24">
        <v>42966</v>
      </c>
      <c r="D1752" s="1">
        <v>52</v>
      </c>
      <c r="E1752" s="39">
        <v>2.5</v>
      </c>
      <c r="F1752" s="1">
        <v>1.5</v>
      </c>
      <c r="G1752" s="1" t="s">
        <v>4</v>
      </c>
      <c r="H1752" s="5">
        <v>1.3099999999999999E-2</v>
      </c>
      <c r="I1752" s="6">
        <v>0.44500000000000001</v>
      </c>
      <c r="J1752" s="6">
        <v>2.5000000000000001E-2</v>
      </c>
      <c r="K1752" s="6">
        <v>0.98899999999999999</v>
      </c>
      <c r="L1752" s="6">
        <f>IF(H1752="","",IF(K1752="","",K1752/H1752))</f>
        <v>75.496183206106878</v>
      </c>
      <c r="M1752" s="1">
        <v>5</v>
      </c>
      <c r="N1752" s="20">
        <v>7.52</v>
      </c>
      <c r="O1752" s="13">
        <v>254.2</v>
      </c>
      <c r="P1752" s="1">
        <v>30.6</v>
      </c>
      <c r="Q1752" s="39">
        <v>3.6</v>
      </c>
      <c r="R1752" s="13"/>
      <c r="S1752" s="6">
        <v>0.15</v>
      </c>
      <c r="T1752" s="6">
        <v>2.36</v>
      </c>
      <c r="U1752" s="6">
        <v>0</v>
      </c>
      <c r="V1752" s="6">
        <v>0</v>
      </c>
      <c r="W1752" s="6">
        <v>0</v>
      </c>
      <c r="X1752" s="6">
        <f>IF(T1752="","",T1752-U1752-V1752-W1752)</f>
        <v>2.36</v>
      </c>
      <c r="Y1752" s="9">
        <f>IF(U1752="","",U1752/$T1752)</f>
        <v>0</v>
      </c>
      <c r="Z1752" s="9">
        <f>IF(V1752="","",V1752/$T1752)</f>
        <v>0</v>
      </c>
      <c r="AA1752" s="9">
        <f>IF(W1752="","",W1752/$T1752)</f>
        <v>0</v>
      </c>
      <c r="AB1752" s="9">
        <f>IF(X1752="","",X1752/$T1752)</f>
        <v>1</v>
      </c>
      <c r="AC1752" s="21"/>
      <c r="AE1752" s="1">
        <v>2017</v>
      </c>
      <c r="AF1752" s="1">
        <v>24</v>
      </c>
      <c r="AG1752" s="1">
        <v>24</v>
      </c>
      <c r="AH1752" s="12" t="s">
        <v>2837</v>
      </c>
      <c r="AJ1752" s="32" t="str">
        <f>IF(AE1752&lt;&gt;AE1751,"1",IF(C1752&gt;C1751,AJ1751+1,"1"))</f>
        <v>1</v>
      </c>
      <c r="AK1752" s="10">
        <f>IF(G1752="Top",AJ1752*1,IF(G1752="Bottom",AJ1752+10,""))</f>
        <v>1</v>
      </c>
      <c r="AL1752" s="11" t="s">
        <v>4558</v>
      </c>
      <c r="AM1752" s="14"/>
    </row>
    <row r="1753" spans="1:39" s="1" customFormat="1" ht="11.25" hidden="1" x14ac:dyDescent="0.2">
      <c r="A1753" s="1">
        <v>61.1</v>
      </c>
      <c r="B1753" s="1" t="s">
        <v>2837</v>
      </c>
      <c r="C1753" s="24">
        <v>42982</v>
      </c>
      <c r="D1753" s="1">
        <v>52</v>
      </c>
      <c r="E1753" s="20"/>
      <c r="F1753" s="1">
        <v>9</v>
      </c>
      <c r="G1753" s="7" t="s">
        <v>1</v>
      </c>
      <c r="H1753" s="5">
        <v>9.6999999999999986E-3</v>
      </c>
      <c r="I1753" s="6"/>
      <c r="J1753" s="6"/>
      <c r="K1753" s="6">
        <v>0.89</v>
      </c>
      <c r="L1753" s="6">
        <f>IF(H1753="","",IF(K1753="","",K1753/H1753))</f>
        <v>91.752577319587644</v>
      </c>
      <c r="N1753" s="20"/>
      <c r="O1753" s="13"/>
      <c r="Q1753" s="20"/>
      <c r="R1753" s="13"/>
      <c r="S1753" s="6">
        <v>0.15</v>
      </c>
      <c r="T1753" s="6">
        <v>2.2799999999999998</v>
      </c>
      <c r="U1753" s="6">
        <v>0.37</v>
      </c>
      <c r="V1753" s="6">
        <v>0</v>
      </c>
      <c r="W1753" s="6">
        <v>0</v>
      </c>
      <c r="X1753" s="6">
        <f>IF(T1753="","",T1753-U1753-V1753-W1753)</f>
        <v>1.9099999999999997</v>
      </c>
      <c r="Y1753" s="9">
        <f>IF(U1753="","",U1753/$T1753)</f>
        <v>0.16228070175438597</v>
      </c>
      <c r="Z1753" s="9">
        <f>IF(V1753="","",V1753/$T1753)</f>
        <v>0</v>
      </c>
      <c r="AA1753" s="9">
        <f>IF(W1753="","",W1753/$T1753)</f>
        <v>0</v>
      </c>
      <c r="AB1753" s="9">
        <f>IF(X1753="","",X1753/$T1753)</f>
        <v>0.83771929824561397</v>
      </c>
      <c r="AC1753" s="21"/>
      <c r="AE1753" s="1">
        <v>2017</v>
      </c>
      <c r="AG1753" s="1">
        <v>20</v>
      </c>
      <c r="AH1753" s="12" t="s">
        <v>2837</v>
      </c>
      <c r="AJ1753" s="32">
        <f>IF(AE1753&lt;&gt;AE1752,"1",IF(C1753&gt;C1752,AJ1752+1,"1"))</f>
        <v>2</v>
      </c>
      <c r="AK1753" s="10">
        <f>IF(G1753="Top",AJ1753*1,IF(G1753="Bottom",AJ1753+10,""))</f>
        <v>12</v>
      </c>
      <c r="AL1753" s="11" t="s">
        <v>5013</v>
      </c>
      <c r="AM1753" s="14"/>
    </row>
    <row r="1754" spans="1:39" s="1" customFormat="1" ht="11.25" x14ac:dyDescent="0.2">
      <c r="A1754" s="1">
        <v>61.1</v>
      </c>
      <c r="B1754" s="1" t="s">
        <v>2837</v>
      </c>
      <c r="C1754" s="24">
        <v>42982</v>
      </c>
      <c r="D1754" s="1">
        <v>52</v>
      </c>
      <c r="E1754" s="39">
        <v>4.3499999999999996</v>
      </c>
      <c r="F1754" s="1">
        <v>1.5</v>
      </c>
      <c r="G1754" s="1" t="s">
        <v>4</v>
      </c>
      <c r="H1754" s="5">
        <v>1.1800000000000001E-2</v>
      </c>
      <c r="I1754" s="6">
        <v>0.48299999999999998</v>
      </c>
      <c r="J1754" s="6">
        <v>3.5000000000000003E-2</v>
      </c>
      <c r="K1754" s="6">
        <v>0.90600000000000003</v>
      </c>
      <c r="L1754" s="6">
        <f>IF(H1754="","",IF(K1754="","",K1754/H1754))</f>
        <v>76.779661016949149</v>
      </c>
      <c r="M1754" s="1">
        <v>6</v>
      </c>
      <c r="N1754" s="20">
        <v>7.86</v>
      </c>
      <c r="O1754" s="13">
        <v>255.5</v>
      </c>
      <c r="Q1754" s="39">
        <v>4.9000000000000004</v>
      </c>
      <c r="R1754" s="13"/>
      <c r="S1754" s="6">
        <v>0.15</v>
      </c>
      <c r="T1754" s="6">
        <v>1.78</v>
      </c>
      <c r="U1754" s="6">
        <v>7.0000000000000007E-2</v>
      </c>
      <c r="V1754" s="6">
        <v>0</v>
      </c>
      <c r="W1754" s="6">
        <v>0</v>
      </c>
      <c r="X1754" s="6">
        <f>IF(T1754="","",T1754-U1754-V1754-W1754)</f>
        <v>1.71</v>
      </c>
      <c r="Y1754" s="9">
        <f>IF(U1754="","",U1754/$T1754)</f>
        <v>3.9325842696629219E-2</v>
      </c>
      <c r="Z1754" s="9">
        <f>IF(V1754="","",V1754/$T1754)</f>
        <v>0</v>
      </c>
      <c r="AA1754" s="9">
        <f>IF(W1754="","",W1754/$T1754)</f>
        <v>0</v>
      </c>
      <c r="AB1754" s="9">
        <f>IF(X1754="","",X1754/$T1754)</f>
        <v>0.9606741573033708</v>
      </c>
      <c r="AC1754" s="21"/>
      <c r="AE1754" s="1">
        <v>2017</v>
      </c>
      <c r="AF1754" s="1">
        <v>23</v>
      </c>
      <c r="AG1754" s="1">
        <v>21</v>
      </c>
      <c r="AH1754" s="12" t="s">
        <v>2837</v>
      </c>
      <c r="AJ1754" s="32" t="str">
        <f>IF(AE1754&lt;&gt;AE1753,"1",IF(C1754&gt;C1753,AJ1753+1,"1"))</f>
        <v>1</v>
      </c>
      <c r="AK1754" s="10">
        <f>IF(G1754="Top",AJ1754*1,IF(G1754="Bottom",AJ1754+10,""))</f>
        <v>1</v>
      </c>
      <c r="AL1754" s="11" t="s">
        <v>5014</v>
      </c>
      <c r="AM1754" s="14"/>
    </row>
    <row r="1755" spans="1:39" s="1" customFormat="1" ht="11.25" hidden="1" x14ac:dyDescent="0.2">
      <c r="A1755" s="1">
        <v>61.1</v>
      </c>
      <c r="B1755" s="1" t="s">
        <v>2837</v>
      </c>
      <c r="C1755" s="24">
        <v>42983</v>
      </c>
      <c r="E1755" s="20"/>
      <c r="G1755" s="1" t="s">
        <v>4</v>
      </c>
      <c r="H1755" s="5">
        <v>1.1300000000000001E-2</v>
      </c>
      <c r="I1755" s="6">
        <v>0.63800000000000001</v>
      </c>
      <c r="J1755" s="6">
        <v>0.03</v>
      </c>
      <c r="K1755" s="6">
        <v>0.93600000000000005</v>
      </c>
      <c r="L1755" s="6">
        <f>IF(H1755="","",IF(K1755="","",K1755/H1755))</f>
        <v>82.83185840707965</v>
      </c>
      <c r="M1755" s="1">
        <v>6</v>
      </c>
      <c r="N1755" s="20">
        <v>7.54</v>
      </c>
      <c r="O1755" s="13">
        <v>272.7</v>
      </c>
      <c r="Q1755" s="20">
        <v>4.5</v>
      </c>
      <c r="R1755" s="13"/>
      <c r="S1755" s="6" t="s">
        <v>35</v>
      </c>
      <c r="T1755" s="6"/>
      <c r="U1755" s="6"/>
      <c r="V1755" s="6"/>
      <c r="W1755" s="6"/>
      <c r="X1755" s="6" t="str">
        <f>IF(T1755="","",T1755-U1755-V1755-W1755)</f>
        <v/>
      </c>
      <c r="Y1755" s="9" t="str">
        <f>IF(U1755="","",U1755/$T1755)</f>
        <v/>
      </c>
      <c r="Z1755" s="9" t="str">
        <f>IF(V1755="","",V1755/$T1755)</f>
        <v/>
      </c>
      <c r="AA1755" s="9" t="str">
        <f>IF(W1755="","",W1755/$T1755)</f>
        <v/>
      </c>
      <c r="AB1755" s="9" t="str">
        <f>IF(X1755="","",X1755/$T1755)</f>
        <v/>
      </c>
      <c r="AC1755" s="21"/>
      <c r="AE1755" s="1">
        <v>2017</v>
      </c>
      <c r="AH1755" s="12" t="s">
        <v>2837</v>
      </c>
      <c r="AJ1755" s="32">
        <f>IF(AE1755&lt;&gt;AE1754,"1",IF(C1755&gt;C1754,AJ1754+1,"1"))</f>
        <v>2</v>
      </c>
      <c r="AK1755" s="10">
        <f>IF(G1755="Top",AJ1755*1,IF(G1755="Bottom",AJ1755+10,""))</f>
        <v>2</v>
      </c>
      <c r="AL1755" s="11" t="s">
        <v>5079</v>
      </c>
      <c r="AM1755" s="14"/>
    </row>
    <row r="1756" spans="1:39" s="1" customFormat="1" ht="11.25" hidden="1" x14ac:dyDescent="0.2">
      <c r="A1756" s="1">
        <v>61.1</v>
      </c>
      <c r="B1756" s="1" t="s">
        <v>2837</v>
      </c>
      <c r="C1756" s="24">
        <v>42996</v>
      </c>
      <c r="D1756" s="1">
        <v>52</v>
      </c>
      <c r="E1756" s="20"/>
      <c r="F1756" s="1">
        <v>9</v>
      </c>
      <c r="G1756" s="7" t="s">
        <v>1</v>
      </c>
      <c r="H1756" s="5">
        <v>1.2E-2</v>
      </c>
      <c r="I1756" s="6"/>
      <c r="J1756" s="6"/>
      <c r="K1756" s="6">
        <v>0.95599999999999996</v>
      </c>
      <c r="L1756" s="6">
        <f>IF(H1756="","",IF(K1756="","",K1756/H1756))</f>
        <v>79.666666666666657</v>
      </c>
      <c r="N1756" s="20"/>
      <c r="O1756" s="13"/>
      <c r="Q1756" s="20"/>
      <c r="R1756" s="13"/>
      <c r="S1756" s="6">
        <v>0.15</v>
      </c>
      <c r="T1756" s="6">
        <v>2.94</v>
      </c>
      <c r="U1756" s="6">
        <v>0</v>
      </c>
      <c r="V1756" s="6">
        <v>0</v>
      </c>
      <c r="W1756" s="6">
        <v>0</v>
      </c>
      <c r="X1756" s="6">
        <f>IF(T1756="","",T1756-U1756-V1756-W1756)</f>
        <v>2.94</v>
      </c>
      <c r="Y1756" s="9">
        <f>IF(U1756="","",U1756/$T1756)</f>
        <v>0</v>
      </c>
      <c r="Z1756" s="9">
        <f>IF(V1756="","",V1756/$T1756)</f>
        <v>0</v>
      </c>
      <c r="AA1756" s="9">
        <f>IF(W1756="","",W1756/$T1756)</f>
        <v>0</v>
      </c>
      <c r="AB1756" s="9">
        <f>IF(X1756="","",X1756/$T1756)</f>
        <v>1</v>
      </c>
      <c r="AC1756" s="21"/>
      <c r="AE1756" s="1">
        <v>2017</v>
      </c>
      <c r="AG1756" s="1">
        <v>20</v>
      </c>
      <c r="AH1756" s="12" t="s">
        <v>2837</v>
      </c>
      <c r="AJ1756" s="32">
        <f>IF(AE1756&lt;&gt;AE1755,"1",IF(C1756&gt;C1755,AJ1755+1,"1"))</f>
        <v>3</v>
      </c>
      <c r="AK1756" s="10">
        <f>IF(G1756="Top",AJ1756*1,IF(G1756="Bottom",AJ1756+10,""))</f>
        <v>13</v>
      </c>
      <c r="AL1756" s="11" t="s">
        <v>5441</v>
      </c>
      <c r="AM1756" s="14"/>
    </row>
    <row r="1757" spans="1:39" s="1" customFormat="1" ht="11.25" x14ac:dyDescent="0.2">
      <c r="A1757" s="1">
        <v>61.1</v>
      </c>
      <c r="B1757" s="1" t="s">
        <v>2837</v>
      </c>
      <c r="C1757" s="24">
        <v>42996</v>
      </c>
      <c r="D1757" s="1">
        <v>52</v>
      </c>
      <c r="E1757" s="39">
        <v>4.8</v>
      </c>
      <c r="F1757" s="1">
        <v>1.5</v>
      </c>
      <c r="G1757" s="1" t="s">
        <v>4</v>
      </c>
      <c r="H1757" s="5">
        <v>8.6999999999999994E-3</v>
      </c>
      <c r="I1757" s="6">
        <v>0.629</v>
      </c>
      <c r="J1757" s="6">
        <v>1.6E-2</v>
      </c>
      <c r="K1757" s="6">
        <v>0.72</v>
      </c>
      <c r="L1757" s="6">
        <f>IF(H1757="","",IF(K1757="","",K1757/H1757))</f>
        <v>82.758620689655174</v>
      </c>
      <c r="M1757" s="1">
        <v>5</v>
      </c>
      <c r="N1757" s="20">
        <v>8.23</v>
      </c>
      <c r="O1757" s="13">
        <v>307.60000000000002</v>
      </c>
      <c r="Q1757" s="39"/>
      <c r="R1757" s="13">
        <v>29.7</v>
      </c>
      <c r="S1757" s="6">
        <v>0.15</v>
      </c>
      <c r="T1757" s="6">
        <v>4.45</v>
      </c>
      <c r="U1757" s="6">
        <v>0.1</v>
      </c>
      <c r="V1757" s="6">
        <v>0</v>
      </c>
      <c r="W1757" s="6">
        <v>0</v>
      </c>
      <c r="X1757" s="6">
        <f>IF(T1757="","",T1757-U1757-V1757-W1757)</f>
        <v>4.3500000000000005</v>
      </c>
      <c r="Y1757" s="9">
        <f>IF(U1757="","",U1757/$T1757)</f>
        <v>2.247191011235955E-2</v>
      </c>
      <c r="Z1757" s="9">
        <f>IF(V1757="","",V1757/$T1757)</f>
        <v>0</v>
      </c>
      <c r="AA1757" s="9">
        <f>IF(W1757="","",W1757/$T1757)</f>
        <v>0</v>
      </c>
      <c r="AB1757" s="9">
        <f>IF(X1757="","",X1757/$T1757)</f>
        <v>0.97752808988764051</v>
      </c>
      <c r="AC1757" s="21"/>
      <c r="AE1757" s="1">
        <v>2017</v>
      </c>
      <c r="AF1757" s="1">
        <v>28</v>
      </c>
      <c r="AG1757" s="1">
        <v>21</v>
      </c>
      <c r="AH1757" s="12" t="s">
        <v>2837</v>
      </c>
      <c r="AJ1757" s="32" t="str">
        <f>IF(AE1757&lt;&gt;AE1756,"1",IF(C1757&gt;C1756,AJ1756+1,"1"))</f>
        <v>1</v>
      </c>
      <c r="AK1757" s="10">
        <f>IF(G1757="Top",AJ1757*1,IF(G1757="Bottom",AJ1757+10,""))</f>
        <v>1</v>
      </c>
      <c r="AL1757" s="11" t="s">
        <v>5442</v>
      </c>
      <c r="AM1757" s="14"/>
    </row>
    <row r="1758" spans="1:39" s="1" customFormat="1" ht="11.25" hidden="1" x14ac:dyDescent="0.2">
      <c r="A1758" s="1">
        <v>61.1</v>
      </c>
      <c r="B1758" s="1" t="s">
        <v>2837</v>
      </c>
      <c r="C1758" s="24">
        <v>43009</v>
      </c>
      <c r="D1758" s="1">
        <v>52</v>
      </c>
      <c r="E1758" s="20"/>
      <c r="F1758" s="1">
        <v>9</v>
      </c>
      <c r="G1758" s="7" t="s">
        <v>1</v>
      </c>
      <c r="H1758" s="5">
        <v>1.06E-2</v>
      </c>
      <c r="I1758" s="6"/>
      <c r="J1758" s="6"/>
      <c r="K1758" s="6">
        <v>0.94099999999999995</v>
      </c>
      <c r="L1758" s="6">
        <f>IF(H1758="","",IF(K1758="","",K1758/H1758))</f>
        <v>88.773584905660371</v>
      </c>
      <c r="N1758" s="20"/>
      <c r="O1758" s="13"/>
      <c r="Q1758" s="20"/>
      <c r="R1758" s="13"/>
      <c r="S1758" s="6">
        <v>0.15</v>
      </c>
      <c r="T1758" s="6">
        <v>2.72</v>
      </c>
      <c r="U1758" s="6">
        <v>0.33</v>
      </c>
      <c r="V1758" s="6">
        <v>0</v>
      </c>
      <c r="W1758" s="6">
        <v>0</v>
      </c>
      <c r="X1758" s="6">
        <f>IF(T1758="","",T1758-U1758-V1758-W1758)</f>
        <v>2.39</v>
      </c>
      <c r="Y1758" s="9">
        <f>IF(U1758="","",U1758/$T1758)</f>
        <v>0.12132352941176471</v>
      </c>
      <c r="Z1758" s="9">
        <f>IF(V1758="","",V1758/$T1758)</f>
        <v>0</v>
      </c>
      <c r="AA1758" s="9">
        <f>IF(W1758="","",W1758/$T1758)</f>
        <v>0</v>
      </c>
      <c r="AB1758" s="9">
        <f>IF(X1758="","",X1758/$T1758)</f>
        <v>0.87867647058823528</v>
      </c>
      <c r="AC1758" s="21"/>
      <c r="AE1758" s="1">
        <v>2017</v>
      </c>
      <c r="AG1758" s="1">
        <v>19</v>
      </c>
      <c r="AH1758" s="12" t="s">
        <v>2837</v>
      </c>
      <c r="AJ1758" s="32">
        <f>IF(AE1758&lt;&gt;AE1757,"1",IF(C1758&gt;C1757,AJ1757+1,"1"))</f>
        <v>2</v>
      </c>
      <c r="AK1758" s="10">
        <f>IF(G1758="Top",AJ1758*1,IF(G1758="Bottom",AJ1758+10,""))</f>
        <v>12</v>
      </c>
      <c r="AL1758" s="11" t="s">
        <v>5793</v>
      </c>
      <c r="AM1758" s="14"/>
    </row>
    <row r="1759" spans="1:39" s="1" customFormat="1" ht="11.25" x14ac:dyDescent="0.2">
      <c r="A1759" s="1">
        <v>61.1</v>
      </c>
      <c r="B1759" s="1" t="s">
        <v>2837</v>
      </c>
      <c r="C1759" s="24">
        <v>43009</v>
      </c>
      <c r="D1759" s="1">
        <v>52</v>
      </c>
      <c r="E1759" s="39">
        <v>5.55</v>
      </c>
      <c r="F1759" s="1">
        <v>1.5</v>
      </c>
      <c r="G1759" s="1" t="s">
        <v>4</v>
      </c>
      <c r="H1759" s="5">
        <v>1.3900000000000001E-2</v>
      </c>
      <c r="I1759" s="6">
        <v>0.56499999999999995</v>
      </c>
      <c r="J1759" s="6">
        <v>1.9E-2</v>
      </c>
      <c r="K1759" s="6">
        <v>0.94399999999999995</v>
      </c>
      <c r="L1759" s="6">
        <f>IF(H1759="","",IF(K1759="","",K1759/H1759))</f>
        <v>67.913669064748191</v>
      </c>
      <c r="M1759" s="1">
        <v>6</v>
      </c>
      <c r="N1759" s="20">
        <v>8.14</v>
      </c>
      <c r="O1759" s="13">
        <v>240.9</v>
      </c>
      <c r="Q1759" s="39">
        <v>4.5</v>
      </c>
      <c r="R1759" s="13"/>
      <c r="S1759" s="6">
        <v>0.15</v>
      </c>
      <c r="T1759" s="6">
        <v>1.74</v>
      </c>
      <c r="U1759" s="6">
        <v>0</v>
      </c>
      <c r="V1759" s="6">
        <v>0</v>
      </c>
      <c r="W1759" s="6">
        <v>0</v>
      </c>
      <c r="X1759" s="6">
        <f>IF(T1759="","",T1759-U1759-V1759-W1759)</f>
        <v>1.74</v>
      </c>
      <c r="Y1759" s="9">
        <f>IF(U1759="","",U1759/$T1759)</f>
        <v>0</v>
      </c>
      <c r="Z1759" s="9">
        <f>IF(V1759="","",V1759/$T1759)</f>
        <v>0</v>
      </c>
      <c r="AA1759" s="9">
        <f>IF(W1759="","",W1759/$T1759)</f>
        <v>0</v>
      </c>
      <c r="AB1759" s="9">
        <f>IF(X1759="","",X1759/$T1759)</f>
        <v>1</v>
      </c>
      <c r="AC1759" s="21"/>
      <c r="AE1759" s="1">
        <v>2017</v>
      </c>
      <c r="AF1759" s="1">
        <v>18</v>
      </c>
      <c r="AG1759" s="1">
        <v>19</v>
      </c>
      <c r="AH1759" s="12" t="s">
        <v>2837</v>
      </c>
      <c r="AJ1759" s="32" t="str">
        <f>IF(AE1759&lt;&gt;AE1758,"1",IF(C1759&gt;C1758,AJ1758+1,"1"))</f>
        <v>1</v>
      </c>
      <c r="AK1759" s="10">
        <f>IF(G1759="Top",AJ1759*1,IF(G1759="Bottom",AJ1759+10,""))</f>
        <v>1</v>
      </c>
      <c r="AL1759" s="11" t="s">
        <v>5794</v>
      </c>
      <c r="AM1759" s="14"/>
    </row>
    <row r="1760" spans="1:39" s="1" customFormat="1" ht="11.25" hidden="1" x14ac:dyDescent="0.2">
      <c r="A1760" s="1">
        <v>61.2</v>
      </c>
      <c r="B1760" s="1" t="s">
        <v>3140</v>
      </c>
      <c r="C1760" s="24">
        <v>42913</v>
      </c>
      <c r="D1760" s="1">
        <v>47</v>
      </c>
      <c r="E1760" s="20"/>
      <c r="F1760" s="1">
        <v>9</v>
      </c>
      <c r="G1760" s="7" t="s">
        <v>1</v>
      </c>
      <c r="H1760" s="5">
        <v>1.3099999999999999E-2</v>
      </c>
      <c r="I1760" s="6"/>
      <c r="J1760" s="6"/>
      <c r="K1760" s="6">
        <v>1.274</v>
      </c>
      <c r="L1760" s="6">
        <f>IF(H1760="","",IF(K1760="","",K1760/H1760))</f>
        <v>97.251908396946575</v>
      </c>
      <c r="N1760" s="20"/>
      <c r="O1760" s="13"/>
      <c r="Q1760" s="20"/>
      <c r="R1760" s="13"/>
      <c r="S1760" s="6">
        <v>0.15</v>
      </c>
      <c r="T1760" s="6">
        <v>1.36</v>
      </c>
      <c r="U1760" s="6">
        <v>0</v>
      </c>
      <c r="V1760" s="6">
        <v>0</v>
      </c>
      <c r="W1760" s="6">
        <v>0.04</v>
      </c>
      <c r="X1760" s="6">
        <f>IF(T1760="","",T1760-U1760-V1760-W1760)</f>
        <v>1.32</v>
      </c>
      <c r="Y1760" s="9">
        <f>IF(U1760="","",U1760/$T1760)</f>
        <v>0</v>
      </c>
      <c r="Z1760" s="9">
        <f>IF(V1760="","",V1760/$T1760)</f>
        <v>0</v>
      </c>
      <c r="AA1760" s="9">
        <f>IF(W1760="","",W1760/$T1760)</f>
        <v>2.9411764705882353E-2</v>
      </c>
      <c r="AB1760" s="9">
        <f>IF(X1760="","",X1760/$T1760)</f>
        <v>0.97058823529411764</v>
      </c>
      <c r="AC1760" s="21"/>
      <c r="AE1760" s="1">
        <v>2017</v>
      </c>
      <c r="AG1760" s="1">
        <v>19</v>
      </c>
      <c r="AH1760" s="12" t="s">
        <v>3140</v>
      </c>
      <c r="AJ1760" s="32" t="str">
        <f>IF(AE1760&lt;&gt;AE1759,"1",IF(C1760&gt;C1759,AJ1759+1,"1"))</f>
        <v>1</v>
      </c>
      <c r="AK1760" s="10">
        <f>IF(G1760="Top",AJ1760*1,IF(G1760="Bottom",AJ1760+10,""))</f>
        <v>11</v>
      </c>
      <c r="AL1760" s="11" t="s">
        <v>3141</v>
      </c>
      <c r="AM1760" s="14"/>
    </row>
    <row r="1761" spans="1:73" s="1" customFormat="1" ht="11.25" x14ac:dyDescent="0.2">
      <c r="A1761" s="1">
        <v>61.2</v>
      </c>
      <c r="B1761" s="1" t="s">
        <v>3140</v>
      </c>
      <c r="C1761" s="24">
        <v>42913</v>
      </c>
      <c r="D1761" s="1">
        <v>47</v>
      </c>
      <c r="E1761" s="39">
        <v>3.75</v>
      </c>
      <c r="F1761" s="1">
        <v>1.5</v>
      </c>
      <c r="G1761" s="1" t="s">
        <v>4</v>
      </c>
      <c r="H1761" s="5">
        <v>1.3099999999999999E-2</v>
      </c>
      <c r="I1761" s="6">
        <v>0.626</v>
      </c>
      <c r="J1761" s="6">
        <v>7.6999999999999999E-2</v>
      </c>
      <c r="K1761" s="6">
        <v>1.1910000000000001</v>
      </c>
      <c r="L1761" s="6">
        <f>IF(H1761="","",IF(K1761="","",K1761/H1761))</f>
        <v>90.916030534351151</v>
      </c>
      <c r="M1761" s="1">
        <v>5</v>
      </c>
      <c r="N1761" s="20">
        <v>7.25</v>
      </c>
      <c r="O1761" s="13">
        <v>275.60000000000002</v>
      </c>
      <c r="P1761" s="1">
        <v>27.6</v>
      </c>
      <c r="Q1761" s="39">
        <v>2.7</v>
      </c>
      <c r="R1761" s="13"/>
      <c r="S1761" s="6">
        <v>0.15</v>
      </c>
      <c r="T1761" s="6">
        <v>1.56</v>
      </c>
      <c r="U1761" s="6">
        <v>0.2</v>
      </c>
      <c r="V1761" s="6">
        <v>0</v>
      </c>
      <c r="W1761" s="6">
        <v>0</v>
      </c>
      <c r="X1761" s="6">
        <f>IF(T1761="","",T1761-U1761-V1761-W1761)</f>
        <v>1.36</v>
      </c>
      <c r="Y1761" s="9">
        <f>IF(U1761="","",U1761/$T1761)</f>
        <v>0.12820512820512822</v>
      </c>
      <c r="Z1761" s="9">
        <f>IF(V1761="","",V1761/$T1761)</f>
        <v>0</v>
      </c>
      <c r="AA1761" s="9">
        <f>IF(W1761="","",W1761/$T1761)</f>
        <v>0</v>
      </c>
      <c r="AB1761" s="9">
        <f>IF(X1761="","",X1761/$T1761)</f>
        <v>0.87179487179487181</v>
      </c>
      <c r="AC1761" s="21"/>
      <c r="AE1761" s="1">
        <v>2017</v>
      </c>
      <c r="AF1761" s="1">
        <v>18</v>
      </c>
      <c r="AG1761" s="1">
        <v>20</v>
      </c>
      <c r="AH1761" s="12" t="s">
        <v>3140</v>
      </c>
      <c r="AJ1761" s="32" t="str">
        <f>IF(AE1761&lt;&gt;AE1760,"1",IF(C1761&gt;C1760,AJ1760+1,"1"))</f>
        <v>1</v>
      </c>
      <c r="AK1761" s="10">
        <f>IF(G1761="Top",AJ1761*1,IF(G1761="Bottom",AJ1761+10,""))</f>
        <v>1</v>
      </c>
      <c r="AL1761" s="11" t="s">
        <v>3142</v>
      </c>
      <c r="AM1761" s="14"/>
    </row>
    <row r="1762" spans="1:73" s="1" customFormat="1" ht="11.25" hidden="1" x14ac:dyDescent="0.2">
      <c r="A1762" s="1">
        <v>61.2</v>
      </c>
      <c r="B1762" s="1" t="s">
        <v>3140</v>
      </c>
      <c r="C1762" s="24">
        <v>42927</v>
      </c>
      <c r="D1762" s="1">
        <v>47.5</v>
      </c>
      <c r="E1762" s="20"/>
      <c r="F1762" s="1">
        <v>9</v>
      </c>
      <c r="G1762" s="7" t="s">
        <v>1</v>
      </c>
      <c r="H1762" s="5">
        <v>1.0999999999999999E-2</v>
      </c>
      <c r="I1762" s="6"/>
      <c r="J1762" s="6"/>
      <c r="K1762" s="6">
        <v>0.98899999999999999</v>
      </c>
      <c r="L1762" s="6">
        <f>IF(H1762="","",IF(K1762="","",K1762/H1762))</f>
        <v>89.909090909090907</v>
      </c>
      <c r="N1762" s="20"/>
      <c r="O1762" s="13"/>
      <c r="Q1762" s="20"/>
      <c r="R1762" s="13"/>
      <c r="S1762" s="6">
        <v>0.15</v>
      </c>
      <c r="T1762" s="6">
        <v>4.68</v>
      </c>
      <c r="U1762" s="6">
        <v>0</v>
      </c>
      <c r="V1762" s="6">
        <v>0</v>
      </c>
      <c r="W1762" s="6">
        <v>0.39</v>
      </c>
      <c r="X1762" s="6">
        <f>IF(T1762="","",T1762-U1762-V1762-W1762)</f>
        <v>4.29</v>
      </c>
      <c r="Y1762" s="9">
        <f>IF(U1762="","",U1762/$T1762)</f>
        <v>0</v>
      </c>
      <c r="Z1762" s="9">
        <f>IF(V1762="","",V1762/$T1762)</f>
        <v>0</v>
      </c>
      <c r="AA1762" s="9">
        <f>IF(W1762="","",W1762/$T1762)</f>
        <v>8.3333333333333343E-2</v>
      </c>
      <c r="AB1762" s="9">
        <f>IF(X1762="","",X1762/$T1762)</f>
        <v>0.91666666666666674</v>
      </c>
      <c r="AC1762" s="21"/>
      <c r="AE1762" s="1">
        <v>2017</v>
      </c>
      <c r="AG1762" s="1">
        <v>24</v>
      </c>
      <c r="AH1762" s="12" t="s">
        <v>3140</v>
      </c>
      <c r="AJ1762" s="32">
        <f>IF(AE1762&lt;&gt;AE1761,"1",IF(C1762&gt;C1761,AJ1761+1,"1"))</f>
        <v>2</v>
      </c>
      <c r="AK1762" s="10">
        <f>IF(G1762="Top",AJ1762*1,IF(G1762="Bottom",AJ1762+10,""))</f>
        <v>12</v>
      </c>
      <c r="AL1762" s="11" t="s">
        <v>3516</v>
      </c>
      <c r="AM1762" s="14"/>
    </row>
    <row r="1763" spans="1:73" s="1" customFormat="1" ht="11.25" x14ac:dyDescent="0.2">
      <c r="A1763" s="1">
        <v>61.2</v>
      </c>
      <c r="B1763" s="1" t="s">
        <v>3140</v>
      </c>
      <c r="C1763" s="24">
        <v>42927</v>
      </c>
      <c r="D1763" s="1">
        <v>47.5</v>
      </c>
      <c r="E1763" s="39">
        <v>2.4</v>
      </c>
      <c r="F1763" s="1">
        <v>1.5</v>
      </c>
      <c r="G1763" s="1" t="s">
        <v>4</v>
      </c>
      <c r="H1763" s="5">
        <v>1.6800000000000002E-2</v>
      </c>
      <c r="I1763" s="6">
        <v>0.79700000000000004</v>
      </c>
      <c r="J1763" s="6">
        <v>9.9000000000000005E-2</v>
      </c>
      <c r="K1763" s="6">
        <v>0.74199999999999999</v>
      </c>
      <c r="L1763" s="6">
        <f>IF(H1763="","",IF(K1763="","",K1763/H1763))</f>
        <v>44.166666666666657</v>
      </c>
      <c r="M1763" s="1">
        <v>5</v>
      </c>
      <c r="N1763" s="20">
        <v>7.32</v>
      </c>
      <c r="O1763" s="13">
        <v>274.2</v>
      </c>
      <c r="Q1763" s="39">
        <v>6.1</v>
      </c>
      <c r="R1763" s="13"/>
      <c r="S1763" s="6">
        <v>0.15</v>
      </c>
      <c r="T1763" s="6">
        <v>5.1100000000000003</v>
      </c>
      <c r="U1763" s="6">
        <v>0</v>
      </c>
      <c r="V1763" s="6">
        <v>0</v>
      </c>
      <c r="W1763" s="6">
        <v>0.99</v>
      </c>
      <c r="X1763" s="6">
        <f>IF(T1763="","",T1763-U1763-V1763-W1763)</f>
        <v>4.12</v>
      </c>
      <c r="Y1763" s="9">
        <f>IF(U1763="","",U1763/$T1763)</f>
        <v>0</v>
      </c>
      <c r="Z1763" s="9">
        <f>IF(V1763="","",V1763/$T1763)</f>
        <v>0</v>
      </c>
      <c r="AA1763" s="9">
        <f>IF(W1763="","",W1763/$T1763)</f>
        <v>0.19373776908023482</v>
      </c>
      <c r="AB1763" s="9">
        <f>IF(X1763="","",X1763/$T1763)</f>
        <v>0.80626223091976512</v>
      </c>
      <c r="AC1763" s="21"/>
      <c r="AE1763" s="1">
        <v>2017</v>
      </c>
      <c r="AF1763" s="1">
        <v>31</v>
      </c>
      <c r="AG1763" s="1">
        <v>23</v>
      </c>
      <c r="AH1763" s="12" t="s">
        <v>3140</v>
      </c>
      <c r="AJ1763" s="32" t="str">
        <f>IF(AE1763&lt;&gt;AE1762,"1",IF(C1763&gt;C1762,AJ1762+1,"1"))</f>
        <v>1</v>
      </c>
      <c r="AK1763" s="10">
        <f>IF(G1763="Top",AJ1763*1,IF(G1763="Bottom",AJ1763+10,""))</f>
        <v>1</v>
      </c>
      <c r="AL1763" s="11" t="s">
        <v>3517</v>
      </c>
      <c r="AM1763" s="14"/>
    </row>
    <row r="1764" spans="1:73" s="1" customFormat="1" ht="11.25" hidden="1" x14ac:dyDescent="0.2">
      <c r="A1764" s="1">
        <v>61.2</v>
      </c>
      <c r="B1764" s="1" t="s">
        <v>3140</v>
      </c>
      <c r="C1764" s="24">
        <v>42942</v>
      </c>
      <c r="D1764" s="1">
        <v>47.5</v>
      </c>
      <c r="E1764" s="20"/>
      <c r="F1764" s="1">
        <v>9</v>
      </c>
      <c r="G1764" s="7" t="s">
        <v>1</v>
      </c>
      <c r="H1764" s="5">
        <v>1.72E-2</v>
      </c>
      <c r="I1764" s="6"/>
      <c r="J1764" s="6"/>
      <c r="K1764" s="6">
        <v>1.1140000000000001</v>
      </c>
      <c r="L1764" s="6">
        <f>IF(H1764="","",IF(K1764="","",K1764/H1764))</f>
        <v>64.767441860465127</v>
      </c>
      <c r="N1764" s="20"/>
      <c r="O1764" s="13"/>
      <c r="Q1764" s="20"/>
      <c r="R1764" s="13"/>
      <c r="S1764" s="6">
        <v>0.15</v>
      </c>
      <c r="T1764" s="6">
        <v>21.84</v>
      </c>
      <c r="U1764" s="6">
        <v>2.4300000000000002</v>
      </c>
      <c r="V1764" s="6">
        <v>0</v>
      </c>
      <c r="W1764" s="6">
        <v>0</v>
      </c>
      <c r="X1764" s="6">
        <f>IF(T1764="","",T1764-U1764-V1764-W1764)</f>
        <v>19.41</v>
      </c>
      <c r="Y1764" s="9">
        <f>IF(U1764="","",U1764/$T1764)</f>
        <v>0.11126373626373627</v>
      </c>
      <c r="Z1764" s="9">
        <f>IF(V1764="","",V1764/$T1764)</f>
        <v>0</v>
      </c>
      <c r="AA1764" s="9">
        <f>IF(W1764="","",W1764/$T1764)</f>
        <v>0</v>
      </c>
      <c r="AB1764" s="9">
        <f>IF(X1764="","",X1764/$T1764)</f>
        <v>0.8887362637362638</v>
      </c>
      <c r="AC1764" s="21"/>
      <c r="AD1764" s="1" t="s">
        <v>3929</v>
      </c>
      <c r="AE1764" s="1">
        <v>2017</v>
      </c>
      <c r="AG1764" s="1">
        <v>22</v>
      </c>
      <c r="AH1764" s="12" t="s">
        <v>3140</v>
      </c>
      <c r="AJ1764" s="32">
        <f>IF(AE1764&lt;&gt;AE1763,"1",IF(C1764&gt;C1763,AJ1763+1,"1"))</f>
        <v>2</v>
      </c>
      <c r="AK1764" s="10">
        <f>IF(G1764="Top",AJ1764*1,IF(G1764="Bottom",AJ1764+10,""))</f>
        <v>12</v>
      </c>
      <c r="AL1764" s="11" t="s">
        <v>3930</v>
      </c>
      <c r="AM1764" s="14"/>
    </row>
    <row r="1765" spans="1:73" s="1" customFormat="1" ht="11.25" x14ac:dyDescent="0.2">
      <c r="A1765" s="1">
        <v>61.2</v>
      </c>
      <c r="B1765" s="1" t="s">
        <v>3140</v>
      </c>
      <c r="C1765" s="24">
        <v>42942</v>
      </c>
      <c r="D1765" s="1">
        <v>47.5</v>
      </c>
      <c r="E1765" s="39">
        <v>2.5</v>
      </c>
      <c r="F1765" s="1">
        <v>1.5</v>
      </c>
      <c r="G1765" s="1" t="s">
        <v>4</v>
      </c>
      <c r="H1765" s="5">
        <v>1.3099999999999999E-2</v>
      </c>
      <c r="I1765" s="6">
        <v>0.56899999999999995</v>
      </c>
      <c r="J1765" s="6">
        <v>3.3000000000000002E-2</v>
      </c>
      <c r="K1765" s="6">
        <v>1.135</v>
      </c>
      <c r="L1765" s="6">
        <f>IF(H1765="","",IF(K1765="","",K1765/H1765))</f>
        <v>86.641221374045813</v>
      </c>
      <c r="M1765" s="1">
        <v>7</v>
      </c>
      <c r="N1765" s="20">
        <v>7.58</v>
      </c>
      <c r="O1765" s="13">
        <v>263.10000000000002</v>
      </c>
      <c r="Q1765" s="39">
        <v>19.399999999999999</v>
      </c>
      <c r="R1765" s="13">
        <v>20.2</v>
      </c>
      <c r="S1765" s="6">
        <v>0.15</v>
      </c>
      <c r="T1765" s="6">
        <v>22.26</v>
      </c>
      <c r="U1765" s="6">
        <v>1.87</v>
      </c>
      <c r="V1765" s="6">
        <v>0</v>
      </c>
      <c r="W1765" s="6">
        <v>0</v>
      </c>
      <c r="X1765" s="6">
        <f>IF(T1765="","",T1765-U1765-V1765-W1765)</f>
        <v>20.39</v>
      </c>
      <c r="Y1765" s="9">
        <f>IF(U1765="","",U1765/$T1765)</f>
        <v>8.400718778077268E-2</v>
      </c>
      <c r="Z1765" s="9">
        <f>IF(V1765="","",V1765/$T1765)</f>
        <v>0</v>
      </c>
      <c r="AA1765" s="9">
        <f>IF(W1765="","",W1765/$T1765)</f>
        <v>0</v>
      </c>
      <c r="AB1765" s="9">
        <f>IF(X1765="","",X1765/$T1765)</f>
        <v>0.91599281221922724</v>
      </c>
      <c r="AC1765" s="21"/>
      <c r="AD1765" s="1" t="s">
        <v>3931</v>
      </c>
      <c r="AE1765" s="1">
        <v>2017</v>
      </c>
      <c r="AF1765" s="1">
        <v>21</v>
      </c>
      <c r="AG1765" s="1">
        <v>22</v>
      </c>
      <c r="AH1765" s="12" t="s">
        <v>3140</v>
      </c>
      <c r="AJ1765" s="32" t="str">
        <f>IF(AE1765&lt;&gt;AE1764,"1",IF(C1765&gt;C1764,AJ1764+1,"1"))</f>
        <v>1</v>
      </c>
      <c r="AK1765" s="10">
        <f>IF(G1765="Top",AJ1765*1,IF(G1765="Bottom",AJ1765+10,""))</f>
        <v>1</v>
      </c>
      <c r="AL1765" s="11" t="s">
        <v>3932</v>
      </c>
      <c r="AM1765" s="14"/>
    </row>
    <row r="1766" spans="1:73" s="1" customFormat="1" ht="11.25" hidden="1" x14ac:dyDescent="0.2">
      <c r="A1766" s="1">
        <v>61.2</v>
      </c>
      <c r="B1766" s="1" t="s">
        <v>3140</v>
      </c>
      <c r="C1766" s="24">
        <v>42955</v>
      </c>
      <c r="D1766" s="1">
        <v>48</v>
      </c>
      <c r="E1766" s="20"/>
      <c r="F1766" s="1">
        <v>9</v>
      </c>
      <c r="G1766" s="7" t="s">
        <v>1</v>
      </c>
      <c r="H1766" s="5">
        <v>1.1900000000000001E-2</v>
      </c>
      <c r="I1766" s="6"/>
      <c r="J1766" s="6"/>
      <c r="K1766" s="6">
        <v>0.72799999999999998</v>
      </c>
      <c r="L1766" s="6">
        <f>IF(H1766="","",IF(K1766="","",K1766/H1766))</f>
        <v>61.17647058823529</v>
      </c>
      <c r="N1766" s="20"/>
      <c r="O1766" s="13"/>
      <c r="Q1766" s="20"/>
      <c r="R1766" s="13"/>
      <c r="S1766" s="6">
        <v>0.15</v>
      </c>
      <c r="T1766" s="6">
        <v>5.57</v>
      </c>
      <c r="U1766" s="6">
        <v>0</v>
      </c>
      <c r="V1766" s="6">
        <v>0</v>
      </c>
      <c r="W1766" s="6">
        <v>1.36</v>
      </c>
      <c r="X1766" s="6">
        <f>IF(T1766="","",T1766-U1766-V1766-W1766)</f>
        <v>4.21</v>
      </c>
      <c r="Y1766" s="9">
        <f>IF(U1766="","",U1766/$T1766)</f>
        <v>0</v>
      </c>
      <c r="Z1766" s="9">
        <f>IF(V1766="","",V1766/$T1766)</f>
        <v>0</v>
      </c>
      <c r="AA1766" s="9">
        <f>IF(W1766="","",W1766/$T1766)</f>
        <v>0.24416517055655296</v>
      </c>
      <c r="AB1766" s="9">
        <f>IF(X1766="","",X1766/$T1766)</f>
        <v>0.75583482944344704</v>
      </c>
      <c r="AC1766" s="21"/>
      <c r="AE1766" s="1">
        <v>2017</v>
      </c>
      <c r="AG1766" s="1">
        <v>22</v>
      </c>
      <c r="AH1766" s="12" t="s">
        <v>3140</v>
      </c>
      <c r="AJ1766" s="32">
        <f>IF(AE1766&lt;&gt;AE1765,"1",IF(C1766&gt;C1765,AJ1765+1,"1"))</f>
        <v>2</v>
      </c>
      <c r="AK1766" s="10">
        <f>IF(G1766="Top",AJ1766*1,IF(G1766="Bottom",AJ1766+10,""))</f>
        <v>12</v>
      </c>
      <c r="AL1766" s="11" t="s">
        <v>4308</v>
      </c>
      <c r="AM1766" s="14"/>
    </row>
    <row r="1767" spans="1:73" s="1" customFormat="1" ht="11.25" x14ac:dyDescent="0.2">
      <c r="A1767" s="1">
        <v>61.2</v>
      </c>
      <c r="B1767" s="1" t="s">
        <v>3140</v>
      </c>
      <c r="C1767" s="24">
        <v>42955</v>
      </c>
      <c r="D1767" s="1">
        <v>48</v>
      </c>
      <c r="E1767" s="39">
        <v>2.8</v>
      </c>
      <c r="F1767" s="1">
        <v>1.5</v>
      </c>
      <c r="G1767" s="1" t="s">
        <v>4</v>
      </c>
      <c r="H1767" s="5">
        <v>1.4500000000000001E-2</v>
      </c>
      <c r="I1767" s="6">
        <v>0.68300000000000005</v>
      </c>
      <c r="J1767" s="6">
        <v>2.9000000000000001E-2</v>
      </c>
      <c r="K1767" s="6">
        <v>0.79800000000000004</v>
      </c>
      <c r="L1767" s="6">
        <f>IF(H1767="","",IF(K1767="","",K1767/H1767))</f>
        <v>55.03448275862069</v>
      </c>
      <c r="M1767" s="1">
        <v>5</v>
      </c>
      <c r="N1767" s="20">
        <v>7.36</v>
      </c>
      <c r="O1767" s="13">
        <v>211.3</v>
      </c>
      <c r="Q1767" s="39">
        <v>4.8</v>
      </c>
      <c r="R1767" s="13"/>
      <c r="S1767" s="6">
        <v>0.15</v>
      </c>
      <c r="T1767" s="6" t="s">
        <v>104</v>
      </c>
      <c r="U1767" s="6" t="s">
        <v>104</v>
      </c>
      <c r="V1767" s="6">
        <v>0</v>
      </c>
      <c r="W1767" s="6" t="s">
        <v>104</v>
      </c>
      <c r="X1767" s="6" t="e">
        <f>IF(T1767="","",T1767-U1767-V1767-W1767)</f>
        <v>#VALUE!</v>
      </c>
      <c r="Y1767" s="9" t="e">
        <f>IF(U1767="","",U1767/$T1767)</f>
        <v>#VALUE!</v>
      </c>
      <c r="Z1767" s="9" t="e">
        <f>IF(V1767="","",V1767/$T1767)</f>
        <v>#VALUE!</v>
      </c>
      <c r="AA1767" s="9" t="e">
        <f>IF(W1767="","",W1767/$T1767)</f>
        <v>#VALUE!</v>
      </c>
      <c r="AB1767" s="9" t="e">
        <f>IF(X1767="","",X1767/$T1767)</f>
        <v>#VALUE!</v>
      </c>
      <c r="AC1767" s="21"/>
      <c r="AE1767" s="1">
        <v>2017</v>
      </c>
      <c r="AF1767" s="1">
        <v>23</v>
      </c>
      <c r="AG1767" s="1">
        <v>22</v>
      </c>
      <c r="AH1767" s="12" t="s">
        <v>3140</v>
      </c>
      <c r="AJ1767" s="32" t="str">
        <f>IF(AE1767&lt;&gt;AE1766,"1",IF(C1767&gt;C1766,AJ1766+1,"1"))</f>
        <v>1</v>
      </c>
      <c r="AK1767" s="10">
        <f>IF(G1767="Top",AJ1767*1,IF(G1767="Bottom",AJ1767+10,""))</f>
        <v>1</v>
      </c>
      <c r="AL1767" s="11" t="s">
        <v>4309</v>
      </c>
      <c r="AM1767" s="14"/>
    </row>
    <row r="1768" spans="1:73" s="1" customFormat="1" ht="11.25" hidden="1" x14ac:dyDescent="0.2">
      <c r="A1768" s="1">
        <v>61.2</v>
      </c>
      <c r="B1768" s="1" t="s">
        <v>3140</v>
      </c>
      <c r="C1768" s="24">
        <v>42970</v>
      </c>
      <c r="D1768" s="1">
        <v>48</v>
      </c>
      <c r="E1768" s="20"/>
      <c r="F1768" s="1">
        <v>9</v>
      </c>
      <c r="G1768" s="7" t="s">
        <v>1</v>
      </c>
      <c r="H1768" s="5">
        <v>1.14E-2</v>
      </c>
      <c r="I1768" s="6"/>
      <c r="J1768" s="6"/>
      <c r="K1768" s="6">
        <v>0.60299999999999998</v>
      </c>
      <c r="L1768" s="6">
        <f>IF(H1768="","",IF(K1768="","",K1768/H1768))</f>
        <v>52.89473684210526</v>
      </c>
      <c r="N1768" s="20"/>
      <c r="O1768" s="13"/>
      <c r="Q1768" s="20"/>
      <c r="R1768" s="13"/>
      <c r="S1768" s="6">
        <v>0.15</v>
      </c>
      <c r="T1768" s="6">
        <v>3.45</v>
      </c>
      <c r="U1768" s="6">
        <v>0.2</v>
      </c>
      <c r="V1768" s="6">
        <v>0</v>
      </c>
      <c r="W1768" s="6">
        <v>0</v>
      </c>
      <c r="X1768" s="6">
        <f>IF(T1768="","",T1768-U1768-V1768-W1768)</f>
        <v>3.25</v>
      </c>
      <c r="Y1768" s="9">
        <f>IF(U1768="","",U1768/$T1768)</f>
        <v>5.7971014492753624E-2</v>
      </c>
      <c r="Z1768" s="9">
        <f>IF(V1768="","",V1768/$T1768)</f>
        <v>0</v>
      </c>
      <c r="AA1768" s="9">
        <f>IF(W1768="","",W1768/$T1768)</f>
        <v>0</v>
      </c>
      <c r="AB1768" s="9">
        <f>IF(X1768="","",X1768/$T1768)</f>
        <v>0.94202898550724634</v>
      </c>
      <c r="AC1768" s="21"/>
      <c r="AE1768" s="1">
        <v>2017</v>
      </c>
      <c r="AG1768" s="1">
        <v>22</v>
      </c>
      <c r="AH1768" s="12" t="s">
        <v>3140</v>
      </c>
      <c r="AJ1768" s="32">
        <f>IF(AE1768&lt;&gt;AE1767,"1",IF(C1768&gt;C1767,AJ1767+1,"1"))</f>
        <v>2</v>
      </c>
      <c r="AK1768" s="10">
        <f>IF(G1768="Top",AJ1768*1,IF(G1768="Bottom",AJ1768+10,""))</f>
        <v>12</v>
      </c>
      <c r="AL1768" s="11" t="s">
        <v>4731</v>
      </c>
      <c r="AM1768" s="14"/>
    </row>
    <row r="1769" spans="1:73" s="1" customFormat="1" ht="11.25" x14ac:dyDescent="0.2">
      <c r="A1769" s="1">
        <v>61.2</v>
      </c>
      <c r="B1769" s="1" t="s">
        <v>3140</v>
      </c>
      <c r="C1769" s="24">
        <v>42970</v>
      </c>
      <c r="D1769" s="1">
        <v>48</v>
      </c>
      <c r="E1769" s="39">
        <v>3.55</v>
      </c>
      <c r="F1769" s="1">
        <v>1.5</v>
      </c>
      <c r="G1769" s="1" t="s">
        <v>4</v>
      </c>
      <c r="H1769" s="5">
        <v>1.0800000000000001E-2</v>
      </c>
      <c r="I1769" s="6">
        <v>0.495</v>
      </c>
      <c r="J1769" s="6">
        <v>6.5000000000000002E-2</v>
      </c>
      <c r="K1769" s="6">
        <v>0.77</v>
      </c>
      <c r="L1769" s="6">
        <f>IF(H1769="","",IF(K1769="","",K1769/H1769))</f>
        <v>71.296296296296291</v>
      </c>
      <c r="M1769" s="1">
        <v>5</v>
      </c>
      <c r="N1769" s="20">
        <v>7.6</v>
      </c>
      <c r="O1769" s="13">
        <v>248.5</v>
      </c>
      <c r="P1769" s="1">
        <v>29.8</v>
      </c>
      <c r="Q1769" s="39">
        <v>1.7</v>
      </c>
      <c r="R1769" s="13"/>
      <c r="S1769" s="6">
        <v>0.15</v>
      </c>
      <c r="T1769" s="6">
        <v>3.55</v>
      </c>
      <c r="U1769" s="6">
        <v>0</v>
      </c>
      <c r="V1769" s="6">
        <v>0</v>
      </c>
      <c r="W1769" s="6">
        <v>0</v>
      </c>
      <c r="X1769" s="6">
        <f>IF(T1769="","",T1769-U1769-V1769-W1769)</f>
        <v>3.55</v>
      </c>
      <c r="Y1769" s="9">
        <f>IF(U1769="","",U1769/$T1769)</f>
        <v>0</v>
      </c>
      <c r="Z1769" s="9">
        <f>IF(V1769="","",V1769/$T1769)</f>
        <v>0</v>
      </c>
      <c r="AA1769" s="9">
        <f>IF(W1769="","",W1769/$T1769)</f>
        <v>0</v>
      </c>
      <c r="AB1769" s="9">
        <f>IF(X1769="","",X1769/$T1769)</f>
        <v>1</v>
      </c>
      <c r="AC1769" s="21"/>
      <c r="AE1769" s="1">
        <v>2017</v>
      </c>
      <c r="AF1769" s="1">
        <v>20</v>
      </c>
      <c r="AG1769" s="1">
        <v>23</v>
      </c>
      <c r="AH1769" s="12" t="s">
        <v>3140</v>
      </c>
      <c r="AJ1769" s="32" t="str">
        <f>IF(AE1769&lt;&gt;AE1768,"1",IF(C1769&gt;C1768,AJ1768+1,"1"))</f>
        <v>1</v>
      </c>
      <c r="AK1769" s="10">
        <f>IF(G1769="Top",AJ1769*1,IF(G1769="Bottom",AJ1769+10,""))</f>
        <v>1</v>
      </c>
      <c r="AL1769" s="11" t="s">
        <v>4732</v>
      </c>
      <c r="AM1769" s="14"/>
    </row>
    <row r="1770" spans="1:73" s="1" customFormat="1" ht="11.25" hidden="1" x14ac:dyDescent="0.2">
      <c r="A1770" s="1">
        <v>61.2</v>
      </c>
      <c r="B1770" s="1" t="s">
        <v>3140</v>
      </c>
      <c r="C1770" s="24">
        <v>42983</v>
      </c>
      <c r="D1770" s="1">
        <v>48</v>
      </c>
      <c r="E1770" s="20"/>
      <c r="F1770" s="1">
        <v>9</v>
      </c>
      <c r="G1770" s="7" t="s">
        <v>1</v>
      </c>
      <c r="H1770" s="5">
        <v>1.0500000000000001E-2</v>
      </c>
      <c r="I1770" s="6"/>
      <c r="J1770" s="6"/>
      <c r="K1770" s="6">
        <v>0.52500000000000002</v>
      </c>
      <c r="L1770" s="6">
        <f>IF(H1770="","",IF(K1770="","",K1770/H1770))</f>
        <v>50</v>
      </c>
      <c r="N1770" s="20"/>
      <c r="O1770" s="13"/>
      <c r="Q1770" s="20"/>
      <c r="R1770" s="13"/>
      <c r="S1770" s="6">
        <v>0.15</v>
      </c>
      <c r="T1770" s="6">
        <v>2.0099999999999998</v>
      </c>
      <c r="U1770" s="6">
        <v>0</v>
      </c>
      <c r="V1770" s="6">
        <v>0</v>
      </c>
      <c r="W1770" s="6">
        <v>0</v>
      </c>
      <c r="X1770" s="6">
        <f>IF(T1770="","",T1770-U1770-V1770-W1770)</f>
        <v>2.0099999999999998</v>
      </c>
      <c r="Y1770" s="9">
        <f>IF(U1770="","",U1770/$T1770)</f>
        <v>0</v>
      </c>
      <c r="Z1770" s="9">
        <f>IF(V1770="","",V1770/$T1770)</f>
        <v>0</v>
      </c>
      <c r="AA1770" s="9">
        <f>IF(W1770="","",W1770/$T1770)</f>
        <v>0</v>
      </c>
      <c r="AB1770" s="9">
        <f>IF(X1770="","",X1770/$T1770)</f>
        <v>1</v>
      </c>
      <c r="AC1770" s="21"/>
      <c r="AE1770" s="1">
        <v>2017</v>
      </c>
      <c r="AG1770" s="1">
        <v>20</v>
      </c>
      <c r="AH1770" s="12" t="s">
        <v>3140</v>
      </c>
      <c r="AJ1770" s="32">
        <f>IF(AE1770&lt;&gt;AE1769,"1",IF(C1770&gt;C1769,AJ1769+1,"1"))</f>
        <v>2</v>
      </c>
      <c r="AK1770" s="10">
        <f>IF(G1770="Top",AJ1770*1,IF(G1770="Bottom",AJ1770+10,""))</f>
        <v>12</v>
      </c>
      <c r="AL1770" s="11" t="s">
        <v>5080</v>
      </c>
      <c r="AM1770" s="14"/>
    </row>
    <row r="1771" spans="1:73" s="1" customFormat="1" ht="11.25" x14ac:dyDescent="0.2">
      <c r="A1771" s="1">
        <v>61.2</v>
      </c>
      <c r="B1771" s="1" t="s">
        <v>3140</v>
      </c>
      <c r="C1771" s="24">
        <v>42983</v>
      </c>
      <c r="D1771" s="1">
        <v>48</v>
      </c>
      <c r="E1771" s="39">
        <v>4.9000000000000004</v>
      </c>
      <c r="F1771" s="1">
        <v>1.5</v>
      </c>
      <c r="G1771" s="1" t="s">
        <v>4</v>
      </c>
      <c r="H1771" s="5">
        <v>1.1900000000000001E-2</v>
      </c>
      <c r="I1771" s="6">
        <v>0.379</v>
      </c>
      <c r="J1771" s="6">
        <v>4.4999999999999998E-2</v>
      </c>
      <c r="K1771" s="6">
        <v>0.98099999999999998</v>
      </c>
      <c r="L1771" s="6">
        <f>IF(H1771="","",IF(K1771="","",K1771/H1771))</f>
        <v>82.436974789915965</v>
      </c>
      <c r="M1771" s="1">
        <v>5</v>
      </c>
      <c r="N1771" s="20">
        <v>7.52</v>
      </c>
      <c r="O1771" s="13">
        <v>231.2</v>
      </c>
      <c r="Q1771" s="39">
        <v>2.4</v>
      </c>
      <c r="R1771" s="13"/>
      <c r="S1771" s="6">
        <v>0.15</v>
      </c>
      <c r="T1771" s="6">
        <v>2.04</v>
      </c>
      <c r="U1771" s="6">
        <v>0.23</v>
      </c>
      <c r="V1771" s="6">
        <v>0</v>
      </c>
      <c r="W1771" s="6">
        <v>0</v>
      </c>
      <c r="X1771" s="6">
        <f>IF(T1771="","",T1771-U1771-V1771-W1771)</f>
        <v>1.81</v>
      </c>
      <c r="Y1771" s="9">
        <f>IF(U1771="","",U1771/$T1771)</f>
        <v>0.11274509803921569</v>
      </c>
      <c r="Z1771" s="9">
        <f>IF(V1771="","",V1771/$T1771)</f>
        <v>0</v>
      </c>
      <c r="AA1771" s="9">
        <f>IF(W1771="","",W1771/$T1771)</f>
        <v>0</v>
      </c>
      <c r="AB1771" s="9">
        <f>IF(X1771="","",X1771/$T1771)</f>
        <v>0.88725490196078427</v>
      </c>
      <c r="AC1771" s="21"/>
      <c r="AE1771" s="1">
        <v>2017</v>
      </c>
      <c r="AF1771" s="1">
        <v>17</v>
      </c>
      <c r="AG1771" s="1">
        <v>20</v>
      </c>
      <c r="AH1771" s="12" t="s">
        <v>3140</v>
      </c>
      <c r="AJ1771" s="32" t="str">
        <f>IF(AE1771&lt;&gt;AE1770,"1",IF(C1771&gt;C1770,AJ1770+1,"1"))</f>
        <v>1</v>
      </c>
      <c r="AK1771" s="10">
        <f>IF(G1771="Top",AJ1771*1,IF(G1771="Bottom",AJ1771+10,""))</f>
        <v>1</v>
      </c>
      <c r="AL1771" s="11" t="s">
        <v>5081</v>
      </c>
      <c r="AM1771" s="14"/>
    </row>
    <row r="1772" spans="1:73" s="1" customFormat="1" ht="11.25" hidden="1" x14ac:dyDescent="0.2">
      <c r="A1772" s="1">
        <v>61.2</v>
      </c>
      <c r="B1772" s="1" t="s">
        <v>3140</v>
      </c>
      <c r="C1772" s="24">
        <v>42996</v>
      </c>
      <c r="D1772" s="1">
        <v>48</v>
      </c>
      <c r="E1772" s="20"/>
      <c r="F1772" s="1">
        <v>9</v>
      </c>
      <c r="G1772" s="7" t="s">
        <v>1</v>
      </c>
      <c r="H1772" s="5">
        <v>1.06E-2</v>
      </c>
      <c r="I1772" s="6"/>
      <c r="J1772" s="6"/>
      <c r="K1772" s="6">
        <v>0.93400000000000005</v>
      </c>
      <c r="L1772" s="6">
        <f>IF(H1772="","",IF(K1772="","",K1772/H1772))</f>
        <v>88.113207547169822</v>
      </c>
      <c r="N1772" s="20"/>
      <c r="O1772" s="13"/>
      <c r="Q1772" s="20"/>
      <c r="R1772" s="13"/>
      <c r="S1772" s="6">
        <v>0.15</v>
      </c>
      <c r="T1772" s="6">
        <v>2.58</v>
      </c>
      <c r="U1772" s="6">
        <v>0.25</v>
      </c>
      <c r="V1772" s="6">
        <v>0</v>
      </c>
      <c r="W1772" s="6">
        <v>0</v>
      </c>
      <c r="X1772" s="6">
        <f>IF(T1772="","",T1772-U1772-V1772-W1772)</f>
        <v>2.33</v>
      </c>
      <c r="Y1772" s="9">
        <f>IF(U1772="","",U1772/$T1772)</f>
        <v>9.6899224806201542E-2</v>
      </c>
      <c r="Z1772" s="9">
        <f>IF(V1772="","",V1772/$T1772)</f>
        <v>0</v>
      </c>
      <c r="AA1772" s="9">
        <f>IF(W1772="","",W1772/$T1772)</f>
        <v>0</v>
      </c>
      <c r="AB1772" s="9">
        <f>IF(X1772="","",X1772/$T1772)</f>
        <v>0.9031007751937985</v>
      </c>
      <c r="AC1772" s="21"/>
      <c r="AE1772" s="1">
        <v>2017</v>
      </c>
      <c r="AG1772" s="1">
        <v>20</v>
      </c>
      <c r="AH1772" s="12" t="s">
        <v>3140</v>
      </c>
      <c r="AJ1772" s="32">
        <f>IF(AE1772&lt;&gt;AE1771,"1",IF(C1772&gt;C1771,AJ1771+1,"1"))</f>
        <v>2</v>
      </c>
      <c r="AK1772" s="10">
        <f>IF(G1772="Top",AJ1772*1,IF(G1772="Bottom",AJ1772+10,""))</f>
        <v>12</v>
      </c>
      <c r="AL1772" s="11" t="s">
        <v>5443</v>
      </c>
      <c r="AM1772" s="14"/>
    </row>
    <row r="1773" spans="1:73" s="1" customFormat="1" ht="11.25" x14ac:dyDescent="0.2">
      <c r="A1773" s="1">
        <v>61.2</v>
      </c>
      <c r="B1773" s="1" t="s">
        <v>3140</v>
      </c>
      <c r="C1773" s="24">
        <v>42996</v>
      </c>
      <c r="D1773" s="1">
        <v>48</v>
      </c>
      <c r="E1773" s="39">
        <v>3.95</v>
      </c>
      <c r="F1773" s="1">
        <v>1.5</v>
      </c>
      <c r="G1773" s="1" t="s">
        <v>4</v>
      </c>
      <c r="H1773" s="5">
        <v>1.3300000000000001E-2</v>
      </c>
      <c r="I1773" s="6">
        <v>0.59399999999999997</v>
      </c>
      <c r="J1773" s="6">
        <v>2.1000000000000001E-2</v>
      </c>
      <c r="K1773" s="6">
        <v>0.60599999999999998</v>
      </c>
      <c r="L1773" s="6">
        <f>IF(H1773="","",IF(K1773="","",K1773/H1773))</f>
        <v>45.563909774436084</v>
      </c>
      <c r="M1773" s="1">
        <v>6</v>
      </c>
      <c r="N1773" s="20">
        <v>7.51</v>
      </c>
      <c r="O1773" s="13">
        <v>254.5</v>
      </c>
      <c r="Q1773" s="39">
        <v>2.8</v>
      </c>
      <c r="R1773" s="13">
        <v>20.5</v>
      </c>
      <c r="S1773" s="6">
        <v>0.15</v>
      </c>
      <c r="T1773" s="6">
        <v>2.88</v>
      </c>
      <c r="U1773" s="6">
        <v>0.11</v>
      </c>
      <c r="V1773" s="6">
        <v>0</v>
      </c>
      <c r="W1773" s="6">
        <v>0</v>
      </c>
      <c r="X1773" s="6">
        <f>IF(T1773="","",T1773-U1773-V1773-W1773)</f>
        <v>2.77</v>
      </c>
      <c r="Y1773" s="9">
        <f>IF(U1773="","",U1773/$T1773)</f>
        <v>3.8194444444444448E-2</v>
      </c>
      <c r="Z1773" s="9">
        <f>IF(V1773="","",V1773/$T1773)</f>
        <v>0</v>
      </c>
      <c r="AA1773" s="9">
        <f>IF(W1773="","",W1773/$T1773)</f>
        <v>0</v>
      </c>
      <c r="AB1773" s="9">
        <f>IF(X1773="","",X1773/$T1773)</f>
        <v>0.96180555555555558</v>
      </c>
      <c r="AC1773" s="21"/>
      <c r="AE1773" s="1">
        <v>2017</v>
      </c>
      <c r="AF1773" s="1">
        <v>27</v>
      </c>
      <c r="AG1773" s="1">
        <v>22</v>
      </c>
      <c r="AH1773" s="12" t="s">
        <v>3140</v>
      </c>
      <c r="AJ1773" s="32" t="str">
        <f>IF(AE1773&lt;&gt;AE1772,"1",IF(C1773&gt;C1772,AJ1772+1,"1"))</f>
        <v>1</v>
      </c>
      <c r="AK1773" s="10">
        <f>IF(G1773="Top",AJ1773*1,IF(G1773="Bottom",AJ1773+10,""))</f>
        <v>1</v>
      </c>
      <c r="AL1773" s="11" t="s">
        <v>5444</v>
      </c>
      <c r="AM1773" s="14"/>
    </row>
    <row r="1774" spans="1:73" s="1" customFormat="1" ht="11.25" hidden="1" x14ac:dyDescent="0.2">
      <c r="A1774" s="15">
        <v>66</v>
      </c>
      <c r="B1774" s="11" t="s">
        <v>288</v>
      </c>
      <c r="C1774" s="16">
        <v>42536</v>
      </c>
      <c r="D1774" s="3"/>
      <c r="E1774" s="4"/>
      <c r="F1774" s="3">
        <v>4</v>
      </c>
      <c r="G1774" s="7" t="s">
        <v>1</v>
      </c>
      <c r="H1774" s="17">
        <v>3.3500000000000002E-2</v>
      </c>
      <c r="I1774" s="4"/>
      <c r="J1774" s="4">
        <v>0.193</v>
      </c>
      <c r="K1774" s="4"/>
      <c r="L1774" s="4" t="str">
        <f>IF(K1774="","",IF(H1774="","",K1774/H1774))</f>
        <v/>
      </c>
      <c r="M1774" s="7"/>
      <c r="N1774" s="4"/>
      <c r="O1774" s="7"/>
      <c r="P1774" s="3"/>
      <c r="Q1774" s="4"/>
      <c r="R1774" s="3"/>
      <c r="S1774" s="4"/>
      <c r="T1774" s="8"/>
      <c r="U1774" s="8"/>
      <c r="V1774" s="4"/>
      <c r="W1774" s="4"/>
      <c r="X1774" s="4" t="str">
        <f>IF(T1774="","",IF(W1774="","",(T1774-U1774-V1774-W1774)))</f>
        <v/>
      </c>
      <c r="Y1774" s="9" t="str">
        <f>IF(U1774="","",U1774/$T1774)</f>
        <v/>
      </c>
      <c r="Z1774" s="9" t="str">
        <f>IF(V1774="","",V1774/$T1774)</f>
        <v/>
      </c>
      <c r="AA1774" s="9" t="str">
        <f>IF(W1774="","",W1774/$T1774)</f>
        <v/>
      </c>
      <c r="AB1774" s="9" t="str">
        <f>IF(X1774="","",X1774/$T1774)</f>
        <v/>
      </c>
      <c r="AC1774" s="9"/>
      <c r="AD1774" s="8"/>
      <c r="AE1774" s="10">
        <v>2016</v>
      </c>
      <c r="AF1774" s="7"/>
      <c r="AG1774" s="7">
        <v>16</v>
      </c>
      <c r="AH1774" s="12" t="s">
        <v>288</v>
      </c>
      <c r="AI1774" s="12"/>
      <c r="AJ1774" s="32" t="str">
        <f>IF(AE1774&lt;&gt;AE1773,"1",IF(C1774&gt;C1773,AJ1773+1,"1"))</f>
        <v>1</v>
      </c>
      <c r="AK1774" s="10">
        <f>IF(G1774="Top",AJ1774*1,IF(G1774="Bottom",AJ1774+10,""))</f>
        <v>11</v>
      </c>
      <c r="AL1774" s="11" t="s">
        <v>289</v>
      </c>
      <c r="AM1774" s="11"/>
      <c r="AN1774" s="10"/>
      <c r="AO1774" s="10"/>
      <c r="AP1774" s="7"/>
      <c r="AQ1774" s="10"/>
      <c r="AR1774" s="10"/>
      <c r="AS1774" s="10"/>
      <c r="AT1774" s="10"/>
      <c r="AU1774" s="10"/>
      <c r="AV1774" s="10"/>
      <c r="AW1774" s="10"/>
      <c r="AX1774" s="10"/>
      <c r="AY1774" s="10"/>
      <c r="AZ1774" s="10"/>
      <c r="BA1774" s="10"/>
      <c r="BB1774" s="10"/>
      <c r="BC1774" s="10"/>
      <c r="BD1774" s="10"/>
      <c r="BE1774" s="10"/>
      <c r="BF1774" s="11"/>
      <c r="BG1774" s="11"/>
      <c r="BH1774" s="11"/>
      <c r="BI1774" s="11"/>
      <c r="BJ1774" s="11"/>
      <c r="BK1774" s="11"/>
      <c r="BL1774" s="11"/>
      <c r="BM1774" s="11"/>
      <c r="BN1774" s="11"/>
      <c r="BO1774" s="11"/>
      <c r="BP1774" s="11"/>
      <c r="BQ1774" s="11"/>
      <c r="BR1774" s="11"/>
      <c r="BS1774" s="11"/>
      <c r="BT1774" s="11"/>
      <c r="BU1774" s="11"/>
    </row>
    <row r="1775" spans="1:73" s="1" customFormat="1" ht="11.25" x14ac:dyDescent="0.2">
      <c r="A1775" s="15">
        <v>66</v>
      </c>
      <c r="B1775" s="11" t="s">
        <v>288</v>
      </c>
      <c r="C1775" s="16">
        <v>42536</v>
      </c>
      <c r="D1775" s="3">
        <v>5</v>
      </c>
      <c r="E1775" s="38">
        <v>1.1499999999999999</v>
      </c>
      <c r="F1775" s="3">
        <v>1.5</v>
      </c>
      <c r="G1775" s="7" t="s">
        <v>4</v>
      </c>
      <c r="H1775" s="17">
        <v>3.8100000000000002E-2</v>
      </c>
      <c r="I1775" s="4">
        <v>8.0000000000000002E-3</v>
      </c>
      <c r="J1775" s="4">
        <v>2.5999999999999999E-2</v>
      </c>
      <c r="K1775" s="4">
        <v>0.88300000000000001</v>
      </c>
      <c r="L1775" s="4">
        <f>IF(K1775="","",IF(H1775="","",K1775/H1775))</f>
        <v>23.175853018372703</v>
      </c>
      <c r="M1775" s="7">
        <v>28</v>
      </c>
      <c r="N1775" s="4">
        <v>8.15</v>
      </c>
      <c r="O1775" s="7">
        <v>259.10000000000002</v>
      </c>
      <c r="P1775" s="3">
        <v>16.100000000000001</v>
      </c>
      <c r="Q1775" s="38">
        <v>33</v>
      </c>
      <c r="R1775" s="3"/>
      <c r="S1775" s="4">
        <v>0.15</v>
      </c>
      <c r="T1775" s="8">
        <v>12.89</v>
      </c>
      <c r="U1775" s="8">
        <v>11.33</v>
      </c>
      <c r="V1775" s="4">
        <v>0</v>
      </c>
      <c r="W1775" s="4">
        <v>0</v>
      </c>
      <c r="X1775" s="4">
        <f>IF(T1775="","",IF(W1775="","",(T1775-U1775-V1775-W1775)))</f>
        <v>1.5600000000000005</v>
      </c>
      <c r="Y1775" s="9">
        <f>IF(U1775="","",U1775/$T1775)</f>
        <v>0.8789759503491078</v>
      </c>
      <c r="Z1775" s="9">
        <f>IF(V1775="","",V1775/$T1775)</f>
        <v>0</v>
      </c>
      <c r="AA1775" s="9">
        <f>IF(W1775="","",W1775/$T1775)</f>
        <v>0</v>
      </c>
      <c r="AB1775" s="9">
        <f>IF(X1775="","",X1775/$T1775)</f>
        <v>0.1210240496508922</v>
      </c>
      <c r="AC1775" s="9"/>
      <c r="AD1775" s="8" t="s">
        <v>290</v>
      </c>
      <c r="AE1775" s="10">
        <v>2016</v>
      </c>
      <c r="AF1775" s="7">
        <v>21</v>
      </c>
      <c r="AG1775" s="7">
        <v>17</v>
      </c>
      <c r="AH1775" s="12" t="s">
        <v>288</v>
      </c>
      <c r="AI1775" s="12"/>
      <c r="AJ1775" s="32" t="str">
        <f>IF(AE1775&lt;&gt;AE1774,"1",IF(C1775&gt;C1774,AJ1774+1,"1"))</f>
        <v>1</v>
      </c>
      <c r="AK1775" s="10">
        <f>IF(G1775="Top",AJ1775*1,IF(G1775="Bottom",AJ1775+10,""))</f>
        <v>1</v>
      </c>
      <c r="AL1775" s="11" t="s">
        <v>291</v>
      </c>
      <c r="AM1775" s="11"/>
      <c r="AN1775" s="10"/>
      <c r="AO1775" s="10"/>
      <c r="AP1775" s="7"/>
      <c r="AQ1775" s="10"/>
      <c r="AR1775" s="10"/>
      <c r="AS1775" s="10"/>
      <c r="AT1775" s="10"/>
      <c r="AU1775" s="10"/>
      <c r="AV1775" s="10"/>
      <c r="AW1775" s="10"/>
      <c r="AX1775" s="10"/>
      <c r="AY1775" s="10"/>
      <c r="AZ1775" s="10"/>
      <c r="BA1775" s="10"/>
      <c r="BB1775" s="10"/>
      <c r="BC1775" s="10"/>
      <c r="BD1775" s="10"/>
      <c r="BE1775" s="10"/>
      <c r="BF1775" s="11"/>
      <c r="BG1775" s="11"/>
      <c r="BH1775" s="11"/>
      <c r="BI1775" s="11"/>
      <c r="BJ1775" s="11"/>
      <c r="BK1775" s="11"/>
      <c r="BL1775" s="11"/>
      <c r="BM1775" s="11"/>
      <c r="BN1775" s="11"/>
      <c r="BO1775" s="11"/>
      <c r="BP1775" s="11"/>
      <c r="BQ1775" s="11"/>
      <c r="BR1775" s="11"/>
      <c r="BS1775" s="11"/>
      <c r="BT1775" s="11"/>
      <c r="BU1775" s="11"/>
    </row>
    <row r="1776" spans="1:73" s="1" customFormat="1" ht="11.25" hidden="1" x14ac:dyDescent="0.2">
      <c r="A1776" s="15">
        <v>66</v>
      </c>
      <c r="B1776" s="11" t="s">
        <v>288</v>
      </c>
      <c r="C1776" s="16">
        <v>42553</v>
      </c>
      <c r="D1776" s="3"/>
      <c r="E1776" s="4"/>
      <c r="F1776" s="3">
        <v>4</v>
      </c>
      <c r="G1776" s="7" t="s">
        <v>1</v>
      </c>
      <c r="H1776" s="17">
        <v>1.6199999999999999E-2</v>
      </c>
      <c r="I1776" s="4"/>
      <c r="J1776" s="4" t="s">
        <v>35</v>
      </c>
      <c r="K1776" s="4"/>
      <c r="L1776" s="4" t="str">
        <f>IF(K1776="","",IF(H1776="","",K1776/H1776))</f>
        <v/>
      </c>
      <c r="M1776" s="7"/>
      <c r="N1776" s="4"/>
      <c r="O1776" s="7"/>
      <c r="P1776" s="3"/>
      <c r="Q1776" s="4"/>
      <c r="R1776" s="3"/>
      <c r="S1776" s="4"/>
      <c r="T1776" s="8"/>
      <c r="U1776" s="8"/>
      <c r="V1776" s="4"/>
      <c r="W1776" s="4"/>
      <c r="X1776" s="4" t="str">
        <f>IF(T1776="","",IF(W1776="","",(T1776-U1776-V1776-W1776)))</f>
        <v/>
      </c>
      <c r="Y1776" s="9" t="str">
        <f>IF(U1776="","",U1776/$T1776)</f>
        <v/>
      </c>
      <c r="Z1776" s="9" t="str">
        <f>IF(V1776="","",V1776/$T1776)</f>
        <v/>
      </c>
      <c r="AA1776" s="9" t="str">
        <f>IF(W1776="","",W1776/$T1776)</f>
        <v/>
      </c>
      <c r="AB1776" s="9" t="str">
        <f>IF(X1776="","",X1776/$T1776)</f>
        <v/>
      </c>
      <c r="AC1776" s="9"/>
      <c r="AD1776" s="8"/>
      <c r="AE1776" s="10">
        <v>2016</v>
      </c>
      <c r="AF1776" s="7"/>
      <c r="AG1776" s="7">
        <v>17</v>
      </c>
      <c r="AH1776" s="12" t="s">
        <v>288</v>
      </c>
      <c r="AI1776" s="12"/>
      <c r="AJ1776" s="32">
        <f>IF(AE1776&lt;&gt;AE1775,"1",IF(C1776&gt;C1775,AJ1775+1,"1"))</f>
        <v>2</v>
      </c>
      <c r="AK1776" s="10">
        <f>IF(G1776="Top",AJ1776*1,IF(G1776="Bottom",AJ1776+10,""))</f>
        <v>12</v>
      </c>
      <c r="AL1776" s="11" t="s">
        <v>618</v>
      </c>
      <c r="AM1776" s="11"/>
      <c r="AN1776" s="10"/>
      <c r="AO1776" s="10"/>
      <c r="AP1776" s="7"/>
      <c r="AQ1776" s="10"/>
      <c r="AR1776" s="10"/>
      <c r="AS1776" s="10"/>
      <c r="AT1776" s="10"/>
      <c r="AU1776" s="10"/>
      <c r="AV1776" s="10"/>
      <c r="AW1776" s="10"/>
      <c r="AX1776" s="10"/>
      <c r="AY1776" s="10"/>
      <c r="AZ1776" s="10"/>
      <c r="BA1776" s="10"/>
      <c r="BB1776" s="10"/>
      <c r="BC1776" s="10"/>
      <c r="BD1776" s="10"/>
      <c r="BE1776" s="10"/>
      <c r="BF1776" s="11"/>
      <c r="BG1776" s="11"/>
      <c r="BH1776" s="11"/>
      <c r="BI1776" s="11"/>
      <c r="BJ1776" s="11"/>
      <c r="BK1776" s="11"/>
      <c r="BL1776" s="11"/>
      <c r="BM1776" s="11"/>
      <c r="BN1776" s="11"/>
      <c r="BO1776" s="11"/>
      <c r="BP1776" s="11"/>
      <c r="BQ1776" s="11"/>
      <c r="BR1776" s="11"/>
      <c r="BS1776" s="11"/>
      <c r="BT1776" s="11"/>
      <c r="BU1776" s="11"/>
    </row>
    <row r="1777" spans="1:73" s="1" customFormat="1" ht="11.25" x14ac:dyDescent="0.2">
      <c r="A1777" s="15">
        <v>66</v>
      </c>
      <c r="B1777" s="11" t="s">
        <v>288</v>
      </c>
      <c r="C1777" s="16">
        <v>42553</v>
      </c>
      <c r="D1777" s="3">
        <v>5</v>
      </c>
      <c r="E1777" s="38">
        <v>0.8</v>
      </c>
      <c r="F1777" s="3">
        <v>1.5</v>
      </c>
      <c r="G1777" s="7" t="s">
        <v>4</v>
      </c>
      <c r="H1777" s="17">
        <v>5.45E-2</v>
      </c>
      <c r="I1777" s="4" t="s">
        <v>35</v>
      </c>
      <c r="J1777" s="4" t="s">
        <v>35</v>
      </c>
      <c r="K1777" s="4">
        <v>0.73399999999999999</v>
      </c>
      <c r="L1777" s="4">
        <f>IF(K1777="","",IF(H1777="","",K1777/H1777))</f>
        <v>13.467889908256881</v>
      </c>
      <c r="M1777" s="7">
        <v>19</v>
      </c>
      <c r="N1777" s="4">
        <v>8.74</v>
      </c>
      <c r="O1777" s="7">
        <v>246.8</v>
      </c>
      <c r="P1777" s="3"/>
      <c r="Q1777" s="38">
        <v>35.9</v>
      </c>
      <c r="R1777" s="3"/>
      <c r="S1777" s="4">
        <v>0.15</v>
      </c>
      <c r="T1777" s="8">
        <v>14.92</v>
      </c>
      <c r="U1777" s="8">
        <v>12.15</v>
      </c>
      <c r="V1777" s="4">
        <v>0</v>
      </c>
      <c r="W1777" s="4">
        <v>0</v>
      </c>
      <c r="X1777" s="4">
        <f>IF(T1777="","",IF(W1777="","",(T1777-U1777-V1777-W1777)))</f>
        <v>2.7699999999999996</v>
      </c>
      <c r="Y1777" s="9">
        <f>IF(U1777="","",U1777/$T1777)</f>
        <v>0.81434316353887404</v>
      </c>
      <c r="Z1777" s="9">
        <f>IF(V1777="","",V1777/$T1777)</f>
        <v>0</v>
      </c>
      <c r="AA1777" s="9">
        <f>IF(W1777="","",W1777/$T1777)</f>
        <v>0</v>
      </c>
      <c r="AB1777" s="9">
        <f>IF(X1777="","",X1777/$T1777)</f>
        <v>0.18565683646112599</v>
      </c>
      <c r="AC1777" s="9"/>
      <c r="AD1777" s="8" t="s">
        <v>619</v>
      </c>
      <c r="AE1777" s="10">
        <v>2016</v>
      </c>
      <c r="AF1777" s="7">
        <v>19</v>
      </c>
      <c r="AG1777" s="7">
        <v>23</v>
      </c>
      <c r="AH1777" s="12" t="s">
        <v>288</v>
      </c>
      <c r="AI1777" s="12"/>
      <c r="AJ1777" s="32" t="str">
        <f>IF(AE1777&lt;&gt;AE1776,"1",IF(C1777&gt;C1776,AJ1776+1,"1"))</f>
        <v>1</v>
      </c>
      <c r="AK1777" s="10">
        <f>IF(G1777="Top",AJ1777*1,IF(G1777="Bottom",AJ1777+10,""))</f>
        <v>1</v>
      </c>
      <c r="AL1777" s="11" t="s">
        <v>620</v>
      </c>
      <c r="AM1777" s="11"/>
      <c r="AN1777" s="10"/>
      <c r="AO1777" s="10"/>
      <c r="AP1777" s="7"/>
      <c r="AQ1777" s="10"/>
      <c r="AR1777" s="10"/>
      <c r="AS1777" s="10"/>
      <c r="AT1777" s="10"/>
      <c r="AU1777" s="10"/>
      <c r="AV1777" s="10"/>
      <c r="AW1777" s="10"/>
      <c r="AX1777" s="10"/>
      <c r="AY1777" s="10"/>
      <c r="AZ1777" s="10"/>
      <c r="BA1777" s="10"/>
      <c r="BB1777" s="10"/>
      <c r="BC1777" s="10"/>
      <c r="BD1777" s="10"/>
      <c r="BE1777" s="10"/>
      <c r="BF1777" s="11"/>
      <c r="BG1777" s="11"/>
      <c r="BH1777" s="11"/>
      <c r="BI1777" s="11"/>
      <c r="BJ1777" s="11"/>
      <c r="BK1777" s="11"/>
      <c r="BL1777" s="11"/>
      <c r="BM1777" s="11"/>
      <c r="BN1777" s="11"/>
      <c r="BO1777" s="11"/>
      <c r="BP1777" s="11"/>
      <c r="BQ1777" s="11"/>
      <c r="BR1777" s="11"/>
      <c r="BS1777" s="11"/>
      <c r="BT1777" s="11"/>
      <c r="BU1777" s="11"/>
    </row>
    <row r="1778" spans="1:73" s="1" customFormat="1" ht="11.25" hidden="1" x14ac:dyDescent="0.2">
      <c r="A1778" s="15">
        <v>66</v>
      </c>
      <c r="B1778" s="11" t="s">
        <v>288</v>
      </c>
      <c r="C1778" s="16">
        <v>42567</v>
      </c>
      <c r="D1778" s="3"/>
      <c r="E1778" s="4"/>
      <c r="F1778" s="3">
        <v>4</v>
      </c>
      <c r="G1778" s="7" t="s">
        <v>1</v>
      </c>
      <c r="H1778" s="17">
        <v>3.0499999999999999E-2</v>
      </c>
      <c r="I1778" s="4"/>
      <c r="J1778" s="4">
        <v>0.26</v>
      </c>
      <c r="K1778" s="4"/>
      <c r="L1778" s="4" t="str">
        <f>IF(K1778="","",IF(H1778="","",K1778/H1778))</f>
        <v/>
      </c>
      <c r="M1778" s="7"/>
      <c r="N1778" s="4"/>
      <c r="O1778" s="7"/>
      <c r="P1778" s="3"/>
      <c r="Q1778" s="4"/>
      <c r="R1778" s="3"/>
      <c r="S1778" s="4"/>
      <c r="T1778" s="8"/>
      <c r="U1778" s="8"/>
      <c r="V1778" s="4"/>
      <c r="W1778" s="4"/>
      <c r="X1778" s="4" t="str">
        <f>IF(T1778="","",IF(W1778="","",(T1778-U1778-V1778-W1778)))</f>
        <v/>
      </c>
      <c r="Y1778" s="9" t="str">
        <f>IF(U1778="","",U1778/$T1778)</f>
        <v/>
      </c>
      <c r="Z1778" s="9" t="str">
        <f>IF(V1778="","",V1778/$T1778)</f>
        <v/>
      </c>
      <c r="AA1778" s="9" t="str">
        <f>IF(W1778="","",W1778/$T1778)</f>
        <v/>
      </c>
      <c r="AB1778" s="9" t="str">
        <f>IF(X1778="","",X1778/$T1778)</f>
        <v/>
      </c>
      <c r="AC1778" s="9"/>
      <c r="AD1778" s="8"/>
      <c r="AE1778" s="10">
        <v>2016</v>
      </c>
      <c r="AF1778" s="7"/>
      <c r="AG1778" s="7">
        <v>18</v>
      </c>
      <c r="AH1778" s="12" t="s">
        <v>288</v>
      </c>
      <c r="AI1778" s="12"/>
      <c r="AJ1778" s="32">
        <f>IF(AE1778&lt;&gt;AE1777,"1",IF(C1778&gt;C1777,AJ1777+1,"1"))</f>
        <v>2</v>
      </c>
      <c r="AK1778" s="10">
        <f>IF(G1778="Top",AJ1778*1,IF(G1778="Bottom",AJ1778+10,""))</f>
        <v>12</v>
      </c>
      <c r="AL1778" s="11" t="s">
        <v>871</v>
      </c>
      <c r="AM1778" s="11"/>
      <c r="AN1778" s="10"/>
      <c r="AO1778" s="10"/>
      <c r="AP1778" s="7"/>
      <c r="AQ1778" s="10"/>
      <c r="AR1778" s="10"/>
      <c r="AS1778" s="10"/>
      <c r="AT1778" s="10"/>
      <c r="AU1778" s="10"/>
      <c r="AV1778" s="10"/>
      <c r="AW1778" s="10"/>
      <c r="AX1778" s="10"/>
      <c r="AY1778" s="10"/>
      <c r="AZ1778" s="10"/>
      <c r="BA1778" s="10"/>
      <c r="BB1778" s="10"/>
      <c r="BC1778" s="10"/>
      <c r="BD1778" s="10"/>
      <c r="BE1778" s="10"/>
      <c r="BF1778" s="11"/>
      <c r="BG1778" s="11"/>
      <c r="BH1778" s="11"/>
      <c r="BI1778" s="11"/>
      <c r="BJ1778" s="11"/>
      <c r="BK1778" s="11"/>
      <c r="BL1778" s="11"/>
      <c r="BM1778" s="11"/>
      <c r="BN1778" s="11"/>
      <c r="BO1778" s="11"/>
      <c r="BP1778" s="11"/>
      <c r="BQ1778" s="11"/>
      <c r="BR1778" s="11"/>
      <c r="BS1778" s="11"/>
      <c r="BT1778" s="11"/>
      <c r="BU1778" s="11"/>
    </row>
    <row r="1779" spans="1:73" s="1" customFormat="1" ht="11.25" x14ac:dyDescent="0.2">
      <c r="A1779" s="15">
        <v>66</v>
      </c>
      <c r="B1779" s="11" t="s">
        <v>288</v>
      </c>
      <c r="C1779" s="16">
        <v>42567</v>
      </c>
      <c r="D1779" s="3">
        <v>5</v>
      </c>
      <c r="E1779" s="38">
        <v>0.9</v>
      </c>
      <c r="F1779" s="3">
        <v>1.5</v>
      </c>
      <c r="G1779" s="7" t="s">
        <v>4</v>
      </c>
      <c r="H1779" s="17">
        <v>4.48E-2</v>
      </c>
      <c r="I1779" s="4">
        <v>7.0000000000000001E-3</v>
      </c>
      <c r="J1779" s="4">
        <v>2.9000000000000001E-2</v>
      </c>
      <c r="K1779" s="4">
        <v>0.93200000000000005</v>
      </c>
      <c r="L1779" s="4">
        <f>IF(K1779="","",IF(H1779="","",K1779/H1779))</f>
        <v>20.803571428571431</v>
      </c>
      <c r="M1779" s="7">
        <v>19</v>
      </c>
      <c r="N1779" s="4">
        <v>8.6999999999999993</v>
      </c>
      <c r="O1779" s="7">
        <v>254.2</v>
      </c>
      <c r="P1779" s="3"/>
      <c r="Q1779" s="38">
        <v>43.2</v>
      </c>
      <c r="R1779" s="3">
        <v>50.3</v>
      </c>
      <c r="S1779" s="4">
        <v>0.15</v>
      </c>
      <c r="T1779" s="8">
        <v>18.18</v>
      </c>
      <c r="U1779" s="8">
        <v>14.09</v>
      </c>
      <c r="V1779" s="4">
        <v>0.49</v>
      </c>
      <c r="W1779" s="4">
        <v>0</v>
      </c>
      <c r="X1779" s="4">
        <f>IF(T1779="","",IF(W1779="","",(T1779-U1779-V1779-W1779)))</f>
        <v>3.5999999999999996</v>
      </c>
      <c r="Y1779" s="9">
        <f>IF(U1779="","",U1779/$T1779)</f>
        <v>0.77502750275027499</v>
      </c>
      <c r="Z1779" s="9">
        <f>IF(V1779="","",V1779/$T1779)</f>
        <v>2.6952695269526952E-2</v>
      </c>
      <c r="AA1779" s="9">
        <f>IF(W1779="","",W1779/$T1779)</f>
        <v>0</v>
      </c>
      <c r="AB1779" s="9">
        <f>IF(X1779="","",X1779/$T1779)</f>
        <v>0.198019801980198</v>
      </c>
      <c r="AC1779" s="9"/>
      <c r="AD1779" s="8" t="s">
        <v>872</v>
      </c>
      <c r="AE1779" s="10">
        <v>2016</v>
      </c>
      <c r="AF1779" s="7">
        <v>23</v>
      </c>
      <c r="AG1779" s="7">
        <v>27</v>
      </c>
      <c r="AH1779" s="12" t="s">
        <v>288</v>
      </c>
      <c r="AI1779" s="12"/>
      <c r="AJ1779" s="32" t="str">
        <f>IF(AE1779&lt;&gt;AE1778,"1",IF(C1779&gt;C1778,AJ1778+1,"1"))</f>
        <v>1</v>
      </c>
      <c r="AK1779" s="10">
        <f>IF(G1779="Top",AJ1779*1,IF(G1779="Bottom",AJ1779+10,""))</f>
        <v>1</v>
      </c>
      <c r="AL1779" s="11" t="s">
        <v>873</v>
      </c>
      <c r="AM1779" s="11"/>
      <c r="AN1779" s="10"/>
      <c r="AO1779" s="10"/>
      <c r="AP1779" s="7"/>
      <c r="AQ1779" s="10"/>
      <c r="AR1779" s="10"/>
      <c r="AS1779" s="10"/>
      <c r="AT1779" s="10"/>
      <c r="AU1779" s="10"/>
      <c r="AV1779" s="10"/>
      <c r="AW1779" s="10"/>
      <c r="AX1779" s="10"/>
      <c r="AY1779" s="10"/>
      <c r="AZ1779" s="10"/>
      <c r="BA1779" s="10"/>
      <c r="BB1779" s="10"/>
      <c r="BC1779" s="10"/>
      <c r="BD1779" s="10"/>
      <c r="BE1779" s="10"/>
      <c r="BF1779" s="11"/>
      <c r="BG1779" s="11"/>
      <c r="BH1779" s="11"/>
      <c r="BI1779" s="11"/>
      <c r="BJ1779" s="11"/>
      <c r="BK1779" s="11"/>
      <c r="BL1779" s="11"/>
      <c r="BM1779" s="11"/>
      <c r="BN1779" s="11"/>
      <c r="BO1779" s="11"/>
      <c r="BP1779" s="11"/>
      <c r="BQ1779" s="11"/>
      <c r="BR1779" s="11"/>
      <c r="BS1779" s="11"/>
      <c r="BT1779" s="11"/>
      <c r="BU1779" s="11"/>
    </row>
    <row r="1780" spans="1:73" s="1" customFormat="1" ht="11.25" hidden="1" x14ac:dyDescent="0.2">
      <c r="A1780" s="15">
        <v>66</v>
      </c>
      <c r="B1780" s="11" t="s">
        <v>288</v>
      </c>
      <c r="C1780" s="16">
        <v>42584</v>
      </c>
      <c r="D1780" s="3"/>
      <c r="E1780" s="4"/>
      <c r="F1780" s="3">
        <v>4</v>
      </c>
      <c r="G1780" s="7" t="s">
        <v>1</v>
      </c>
      <c r="H1780" s="17">
        <v>4.9399999999999999E-2</v>
      </c>
      <c r="I1780" s="4"/>
      <c r="J1780" s="4" t="s">
        <v>35</v>
      </c>
      <c r="K1780" s="4"/>
      <c r="L1780" s="4" t="str">
        <f>IF(K1780="","",IF(H1780="","",K1780/H1780))</f>
        <v/>
      </c>
      <c r="M1780" s="7"/>
      <c r="N1780" s="4"/>
      <c r="O1780" s="7"/>
      <c r="P1780" s="3"/>
      <c r="Q1780" s="4"/>
      <c r="R1780" s="3"/>
      <c r="S1780" s="4"/>
      <c r="T1780" s="8"/>
      <c r="U1780" s="8"/>
      <c r="V1780" s="4"/>
      <c r="W1780" s="4"/>
      <c r="X1780" s="4" t="str">
        <f>IF(T1780="","",IF(W1780="","",(T1780-U1780-V1780-W1780)))</f>
        <v/>
      </c>
      <c r="Y1780" s="9" t="str">
        <f>IF(U1780="","",U1780/$T1780)</f>
        <v/>
      </c>
      <c r="Z1780" s="9" t="str">
        <f>IF(V1780="","",V1780/$T1780)</f>
        <v/>
      </c>
      <c r="AA1780" s="9" t="str">
        <f>IF(W1780="","",W1780/$T1780)</f>
        <v/>
      </c>
      <c r="AB1780" s="9" t="str">
        <f>IF(X1780="","",X1780/$T1780)</f>
        <v/>
      </c>
      <c r="AC1780" s="9"/>
      <c r="AD1780" s="8"/>
      <c r="AE1780" s="10">
        <v>2016</v>
      </c>
      <c r="AF1780" s="7"/>
      <c r="AG1780" s="7">
        <v>20</v>
      </c>
      <c r="AH1780" s="12" t="s">
        <v>288</v>
      </c>
      <c r="AI1780" s="12"/>
      <c r="AJ1780" s="32">
        <f>IF(AE1780&lt;&gt;AE1779,"1",IF(C1780&gt;C1779,AJ1779+1,"1"))</f>
        <v>2</v>
      </c>
      <c r="AK1780" s="10">
        <f>IF(G1780="Top",AJ1780*1,IF(G1780="Bottom",AJ1780+10,""))</f>
        <v>12</v>
      </c>
      <c r="AL1780" s="11" t="s">
        <v>1264</v>
      </c>
      <c r="AM1780" s="11"/>
      <c r="AN1780" s="10"/>
      <c r="AO1780" s="10"/>
      <c r="AP1780" s="7"/>
      <c r="AQ1780" s="10"/>
      <c r="AR1780" s="10"/>
      <c r="AS1780" s="10"/>
      <c r="AT1780" s="10"/>
      <c r="AU1780" s="10"/>
      <c r="AV1780" s="10"/>
      <c r="AW1780" s="10"/>
      <c r="AX1780" s="10"/>
      <c r="AY1780" s="10"/>
      <c r="AZ1780" s="10"/>
      <c r="BA1780" s="10"/>
      <c r="BB1780" s="10"/>
      <c r="BC1780" s="10"/>
      <c r="BD1780" s="10"/>
      <c r="BE1780" s="10"/>
      <c r="BF1780" s="11"/>
      <c r="BG1780" s="11"/>
      <c r="BH1780" s="11"/>
      <c r="BI1780" s="11"/>
      <c r="BJ1780" s="11"/>
      <c r="BK1780" s="11"/>
      <c r="BL1780" s="11"/>
      <c r="BM1780" s="11"/>
      <c r="BN1780" s="11"/>
      <c r="BO1780" s="11"/>
      <c r="BP1780" s="11"/>
      <c r="BQ1780" s="11"/>
      <c r="BR1780" s="11"/>
      <c r="BS1780" s="11"/>
      <c r="BT1780" s="11"/>
      <c r="BU1780" s="11"/>
    </row>
    <row r="1781" spans="1:73" s="1" customFormat="1" ht="11.25" x14ac:dyDescent="0.2">
      <c r="A1781" s="15">
        <v>66</v>
      </c>
      <c r="B1781" s="11" t="s">
        <v>288</v>
      </c>
      <c r="C1781" s="16">
        <v>42584</v>
      </c>
      <c r="D1781" s="3">
        <v>5.0999999999999996</v>
      </c>
      <c r="E1781" s="38">
        <v>1.1499999999999999</v>
      </c>
      <c r="F1781" s="3">
        <v>1.5</v>
      </c>
      <c r="G1781" s="7" t="s">
        <v>4</v>
      </c>
      <c r="H1781" s="17">
        <v>3.95E-2</v>
      </c>
      <c r="I1781" s="4" t="s">
        <v>35</v>
      </c>
      <c r="J1781" s="4" t="s">
        <v>35</v>
      </c>
      <c r="K1781" s="4">
        <v>0.83099999999999996</v>
      </c>
      <c r="L1781" s="4">
        <f>IF(K1781="","",IF(H1781="","",K1781/H1781))</f>
        <v>21.037974683544302</v>
      </c>
      <c r="M1781" s="7">
        <v>19</v>
      </c>
      <c r="N1781" s="4">
        <v>7.84</v>
      </c>
      <c r="O1781" s="7">
        <v>258.7</v>
      </c>
      <c r="P1781" s="3"/>
      <c r="Q1781" s="38">
        <v>6.6</v>
      </c>
      <c r="R1781" s="3"/>
      <c r="S1781" s="4">
        <v>0.15</v>
      </c>
      <c r="T1781" s="8">
        <v>13.900000000000002</v>
      </c>
      <c r="U1781" s="8">
        <v>8.48</v>
      </c>
      <c r="V1781" s="4">
        <v>0.63</v>
      </c>
      <c r="W1781" s="4">
        <v>0</v>
      </c>
      <c r="X1781" s="4">
        <f>IF(T1781="","",IF(W1781="","",(T1781-U1781-V1781-W1781)))</f>
        <v>4.7900000000000018</v>
      </c>
      <c r="Y1781" s="9">
        <f>IF(U1781="","",U1781/$T1781)</f>
        <v>0.61007194244604313</v>
      </c>
      <c r="Z1781" s="9">
        <f>IF(V1781="","",V1781/$T1781)</f>
        <v>4.5323741007194239E-2</v>
      </c>
      <c r="AA1781" s="9">
        <f>IF(W1781="","",W1781/$T1781)</f>
        <v>0</v>
      </c>
      <c r="AB1781" s="9">
        <f>IF(X1781="","",X1781/$T1781)</f>
        <v>0.34460431654676266</v>
      </c>
      <c r="AC1781" s="9"/>
      <c r="AD1781" s="8" t="s">
        <v>1265</v>
      </c>
      <c r="AE1781" s="10">
        <v>2016</v>
      </c>
      <c r="AF1781" s="7">
        <v>21</v>
      </c>
      <c r="AG1781" s="7">
        <v>24</v>
      </c>
      <c r="AH1781" s="12" t="s">
        <v>288</v>
      </c>
      <c r="AI1781" s="12"/>
      <c r="AJ1781" s="32" t="str">
        <f>IF(AE1781&lt;&gt;AE1780,"1",IF(C1781&gt;C1780,AJ1780+1,"1"))</f>
        <v>1</v>
      </c>
      <c r="AK1781" s="10">
        <f>IF(G1781="Top",AJ1781*1,IF(G1781="Bottom",AJ1781+10,""))</f>
        <v>1</v>
      </c>
      <c r="AL1781" s="11" t="s">
        <v>1266</v>
      </c>
      <c r="AM1781" s="11"/>
      <c r="AN1781" s="10"/>
      <c r="AO1781" s="10"/>
      <c r="AP1781" s="7"/>
      <c r="AQ1781" s="10"/>
      <c r="AR1781" s="10"/>
      <c r="AS1781" s="10"/>
      <c r="AT1781" s="10"/>
      <c r="AU1781" s="10"/>
      <c r="AV1781" s="10"/>
      <c r="AW1781" s="10"/>
      <c r="AX1781" s="10"/>
      <c r="AY1781" s="10"/>
      <c r="AZ1781" s="10"/>
      <c r="BA1781" s="10"/>
      <c r="BB1781" s="10"/>
      <c r="BC1781" s="10"/>
      <c r="BD1781" s="10"/>
      <c r="BE1781" s="10"/>
      <c r="BF1781" s="11"/>
      <c r="BG1781" s="11"/>
      <c r="BH1781" s="11"/>
      <c r="BI1781" s="11"/>
      <c r="BJ1781" s="11"/>
      <c r="BK1781" s="11"/>
      <c r="BL1781" s="11"/>
      <c r="BM1781" s="11"/>
      <c r="BN1781" s="11"/>
      <c r="BO1781" s="11"/>
      <c r="BP1781" s="11"/>
      <c r="BQ1781" s="11"/>
      <c r="BR1781" s="11"/>
      <c r="BS1781" s="11"/>
      <c r="BT1781" s="11"/>
      <c r="BU1781" s="11"/>
    </row>
    <row r="1782" spans="1:73" s="1" customFormat="1" ht="11.25" hidden="1" x14ac:dyDescent="0.2">
      <c r="A1782" s="15">
        <v>66</v>
      </c>
      <c r="B1782" s="11" t="s">
        <v>288</v>
      </c>
      <c r="C1782" s="16">
        <v>42596</v>
      </c>
      <c r="D1782" s="3"/>
      <c r="E1782" s="4"/>
      <c r="F1782" s="3">
        <v>4</v>
      </c>
      <c r="G1782" s="7" t="s">
        <v>1</v>
      </c>
      <c r="H1782" s="17">
        <v>0.14399999999999999</v>
      </c>
      <c r="I1782" s="4"/>
      <c r="J1782" s="4">
        <v>3.3000000000000002E-2</v>
      </c>
      <c r="K1782" s="4"/>
      <c r="L1782" s="4" t="str">
        <f>IF(K1782="","",IF(H1782="","",K1782/H1782))</f>
        <v/>
      </c>
      <c r="M1782" s="7"/>
      <c r="N1782" s="4"/>
      <c r="O1782" s="7"/>
      <c r="P1782" s="3"/>
      <c r="Q1782" s="4"/>
      <c r="R1782" s="3"/>
      <c r="S1782" s="4"/>
      <c r="T1782" s="8"/>
      <c r="U1782" s="8"/>
      <c r="V1782" s="4"/>
      <c r="W1782" s="4"/>
      <c r="X1782" s="4" t="str">
        <f>IF(T1782="","",IF(W1782="","",(T1782-U1782-V1782-W1782)))</f>
        <v/>
      </c>
      <c r="Y1782" s="9" t="str">
        <f>IF(U1782="","",U1782/$T1782)</f>
        <v/>
      </c>
      <c r="Z1782" s="9" t="str">
        <f>IF(V1782="","",V1782/$T1782)</f>
        <v/>
      </c>
      <c r="AA1782" s="9" t="str">
        <f>IF(W1782="","",W1782/$T1782)</f>
        <v/>
      </c>
      <c r="AB1782" s="9" t="str">
        <f>IF(X1782="","",X1782/$T1782)</f>
        <v/>
      </c>
      <c r="AC1782" s="9"/>
      <c r="AD1782" s="8"/>
      <c r="AE1782" s="10">
        <v>2016</v>
      </c>
      <c r="AF1782" s="7"/>
      <c r="AG1782" s="7">
        <v>21</v>
      </c>
      <c r="AH1782" s="12" t="s">
        <v>288</v>
      </c>
      <c r="AI1782" s="12"/>
      <c r="AJ1782" s="32">
        <f>IF(AE1782&lt;&gt;AE1781,"1",IF(C1782&gt;C1781,AJ1781+1,"1"))</f>
        <v>2</v>
      </c>
      <c r="AK1782" s="10">
        <f>IF(G1782="Top",AJ1782*1,IF(G1782="Bottom",AJ1782+10,""))</f>
        <v>12</v>
      </c>
      <c r="AL1782" s="11" t="s">
        <v>1452</v>
      </c>
      <c r="AM1782" s="11"/>
      <c r="AN1782" s="10"/>
      <c r="AO1782" s="10"/>
      <c r="AP1782" s="7"/>
      <c r="AQ1782" s="10"/>
      <c r="AR1782" s="10"/>
      <c r="AS1782" s="10"/>
      <c r="AT1782" s="10"/>
      <c r="AU1782" s="10"/>
      <c r="AV1782" s="10"/>
      <c r="AW1782" s="10"/>
      <c r="AX1782" s="10"/>
      <c r="AY1782" s="10"/>
      <c r="AZ1782" s="10"/>
      <c r="BA1782" s="10"/>
      <c r="BB1782" s="10"/>
      <c r="BC1782" s="10"/>
      <c r="BD1782" s="10"/>
      <c r="BE1782" s="10"/>
      <c r="BF1782" s="11"/>
      <c r="BG1782" s="11"/>
      <c r="BH1782" s="11"/>
      <c r="BI1782" s="11"/>
      <c r="BJ1782" s="11"/>
      <c r="BK1782" s="11"/>
      <c r="BL1782" s="11"/>
      <c r="BM1782" s="11"/>
      <c r="BN1782" s="11"/>
      <c r="BO1782" s="11"/>
      <c r="BP1782" s="11"/>
      <c r="BQ1782" s="11"/>
      <c r="BR1782" s="11"/>
      <c r="BS1782" s="11"/>
      <c r="BT1782" s="11"/>
      <c r="BU1782" s="11"/>
    </row>
    <row r="1783" spans="1:73" s="1" customFormat="1" ht="11.25" x14ac:dyDescent="0.2">
      <c r="A1783" s="15">
        <v>66</v>
      </c>
      <c r="B1783" s="11" t="s">
        <v>288</v>
      </c>
      <c r="C1783" s="16">
        <v>42596</v>
      </c>
      <c r="D1783" s="3" t="s">
        <v>35</v>
      </c>
      <c r="E1783" s="38">
        <v>0.9</v>
      </c>
      <c r="F1783" s="3">
        <v>1.5</v>
      </c>
      <c r="G1783" s="7" t="s">
        <v>4</v>
      </c>
      <c r="H1783" s="17">
        <v>3.6600000000000001E-2</v>
      </c>
      <c r="I1783" s="4">
        <v>0.01</v>
      </c>
      <c r="J1783" s="4">
        <v>0.42499999999999999</v>
      </c>
      <c r="K1783" s="4">
        <v>1.073</v>
      </c>
      <c r="L1783" s="4">
        <f>IF(K1783="","",IF(H1783="","",K1783/H1783))</f>
        <v>29.31693989071038</v>
      </c>
      <c r="M1783" s="7">
        <v>17</v>
      </c>
      <c r="N1783" s="4">
        <v>8.4700000000000006</v>
      </c>
      <c r="O1783" s="7">
        <v>235.7</v>
      </c>
      <c r="P1783" s="3">
        <v>18.100000000000001</v>
      </c>
      <c r="Q1783" s="38">
        <v>24.9</v>
      </c>
      <c r="R1783" s="3"/>
      <c r="S1783" s="4">
        <v>0.15</v>
      </c>
      <c r="T1783" s="8">
        <v>21.560000000000002</v>
      </c>
      <c r="U1783" s="8">
        <v>15.3</v>
      </c>
      <c r="V1783" s="4">
        <v>2.0299999999999998</v>
      </c>
      <c r="W1783" s="4">
        <v>0</v>
      </c>
      <c r="X1783" s="4">
        <f>IF(T1783="","",IF(W1783="","",(T1783-U1783-V1783-W1783)))</f>
        <v>4.2300000000000022</v>
      </c>
      <c r="Y1783" s="9">
        <f>IF(U1783="","",U1783/$T1783)</f>
        <v>0.70964749536178107</v>
      </c>
      <c r="Z1783" s="9">
        <f>IF(V1783="","",V1783/$T1783)</f>
        <v>9.4155844155844132E-2</v>
      </c>
      <c r="AA1783" s="9">
        <f>IF(W1783="","",W1783/$T1783)</f>
        <v>0</v>
      </c>
      <c r="AB1783" s="9">
        <f>IF(X1783="","",X1783/$T1783)</f>
        <v>0.19619666048237486</v>
      </c>
      <c r="AC1783" s="9"/>
      <c r="AD1783" s="8" t="s">
        <v>1453</v>
      </c>
      <c r="AE1783" s="10">
        <v>2016</v>
      </c>
      <c r="AF1783" s="7">
        <v>25</v>
      </c>
      <c r="AG1783" s="7">
        <v>28</v>
      </c>
      <c r="AH1783" s="12" t="s">
        <v>288</v>
      </c>
      <c r="AI1783" s="12"/>
      <c r="AJ1783" s="32" t="str">
        <f>IF(AE1783&lt;&gt;AE1782,"1",IF(C1783&gt;C1782,AJ1782+1,"1"))</f>
        <v>1</v>
      </c>
      <c r="AK1783" s="10">
        <f>IF(G1783="Top",AJ1783*1,IF(G1783="Bottom",AJ1783+10,""))</f>
        <v>1</v>
      </c>
      <c r="AL1783" s="11" t="s">
        <v>1454</v>
      </c>
      <c r="AM1783" s="11"/>
      <c r="AN1783" s="10"/>
      <c r="AO1783" s="10"/>
      <c r="AP1783" s="7"/>
      <c r="AQ1783" s="10"/>
      <c r="AR1783" s="10"/>
      <c r="AS1783" s="10"/>
      <c r="AT1783" s="10"/>
      <c r="AU1783" s="10"/>
      <c r="AV1783" s="10"/>
      <c r="AW1783" s="10"/>
      <c r="AX1783" s="10"/>
      <c r="AY1783" s="10"/>
      <c r="AZ1783" s="10"/>
      <c r="BA1783" s="10"/>
      <c r="BB1783" s="10"/>
      <c r="BC1783" s="10"/>
      <c r="BD1783" s="10"/>
      <c r="BE1783" s="10"/>
      <c r="BF1783" s="11"/>
      <c r="BG1783" s="11"/>
      <c r="BH1783" s="11"/>
      <c r="BI1783" s="11"/>
      <c r="BJ1783" s="11"/>
      <c r="BK1783" s="11"/>
      <c r="BL1783" s="11"/>
      <c r="BM1783" s="11"/>
      <c r="BN1783" s="11"/>
      <c r="BO1783" s="11"/>
      <c r="BP1783" s="11"/>
      <c r="BQ1783" s="11"/>
      <c r="BR1783" s="11"/>
      <c r="BS1783" s="11"/>
      <c r="BT1783" s="11"/>
      <c r="BU1783" s="11"/>
    </row>
    <row r="1784" spans="1:73" s="1" customFormat="1" ht="11.25" hidden="1" x14ac:dyDescent="0.2">
      <c r="A1784" s="15">
        <v>66</v>
      </c>
      <c r="B1784" s="11" t="s">
        <v>288</v>
      </c>
      <c r="C1784" s="16">
        <v>42614</v>
      </c>
      <c r="D1784" s="3"/>
      <c r="E1784" s="4"/>
      <c r="F1784" s="3">
        <v>4</v>
      </c>
      <c r="G1784" s="7" t="s">
        <v>1</v>
      </c>
      <c r="H1784" s="17">
        <v>8.2299999999999998E-2</v>
      </c>
      <c r="I1784" s="4"/>
      <c r="J1784" s="4" t="s">
        <v>35</v>
      </c>
      <c r="K1784" s="4"/>
      <c r="L1784" s="4" t="str">
        <f>IF(K1784="","",IF(H1784="","",K1784/H1784))</f>
        <v/>
      </c>
      <c r="M1784" s="7"/>
      <c r="N1784" s="4"/>
      <c r="O1784" s="7"/>
      <c r="P1784" s="3"/>
      <c r="Q1784" s="4"/>
      <c r="R1784" s="3"/>
      <c r="S1784" s="4"/>
      <c r="T1784" s="8"/>
      <c r="U1784" s="8"/>
      <c r="V1784" s="4"/>
      <c r="W1784" s="4"/>
      <c r="X1784" s="4" t="str">
        <f>IF(T1784="","",IF(W1784="","",(T1784-U1784-V1784-W1784)))</f>
        <v/>
      </c>
      <c r="Y1784" s="9" t="str">
        <f>IF(U1784="","",U1784/$T1784)</f>
        <v/>
      </c>
      <c r="Z1784" s="9" t="str">
        <f>IF(V1784="","",V1784/$T1784)</f>
        <v/>
      </c>
      <c r="AA1784" s="9" t="str">
        <f>IF(W1784="","",W1784/$T1784)</f>
        <v/>
      </c>
      <c r="AB1784" s="9" t="str">
        <f>IF(X1784="","",X1784/$T1784)</f>
        <v/>
      </c>
      <c r="AC1784" s="9"/>
      <c r="AD1784" s="8"/>
      <c r="AE1784" s="10">
        <v>2016</v>
      </c>
      <c r="AF1784" s="7"/>
      <c r="AG1784" s="7">
        <v>21</v>
      </c>
      <c r="AH1784" s="12" t="s">
        <v>288</v>
      </c>
      <c r="AI1784" s="12"/>
      <c r="AJ1784" s="32">
        <f>IF(AE1784&lt;&gt;AE1783,"1",IF(C1784&gt;C1783,AJ1783+1,"1"))</f>
        <v>2</v>
      </c>
      <c r="AK1784" s="10">
        <f>IF(G1784="Top",AJ1784*1,IF(G1784="Bottom",AJ1784+10,""))</f>
        <v>12</v>
      </c>
      <c r="AL1784" s="11" t="s">
        <v>1852</v>
      </c>
      <c r="AM1784" s="11"/>
      <c r="AN1784" s="10"/>
      <c r="AO1784" s="10"/>
      <c r="AP1784" s="7"/>
      <c r="AQ1784" s="10"/>
      <c r="AR1784" s="10"/>
      <c r="AS1784" s="10"/>
      <c r="AT1784" s="10"/>
      <c r="AU1784" s="10"/>
      <c r="AV1784" s="10"/>
      <c r="AW1784" s="10"/>
      <c r="AX1784" s="10"/>
      <c r="AY1784" s="10"/>
      <c r="AZ1784" s="10"/>
      <c r="BA1784" s="10"/>
      <c r="BB1784" s="10"/>
      <c r="BC1784" s="10"/>
      <c r="BD1784" s="10"/>
      <c r="BE1784" s="10"/>
      <c r="BF1784" s="11"/>
      <c r="BG1784" s="11"/>
      <c r="BH1784" s="11"/>
      <c r="BI1784" s="11"/>
      <c r="BJ1784" s="11"/>
      <c r="BK1784" s="11"/>
      <c r="BL1784" s="11"/>
      <c r="BM1784" s="11"/>
      <c r="BN1784" s="11"/>
      <c r="BO1784" s="11"/>
      <c r="BP1784" s="11"/>
      <c r="BQ1784" s="11"/>
      <c r="BR1784" s="11"/>
      <c r="BS1784" s="11"/>
      <c r="BT1784" s="11"/>
      <c r="BU1784" s="11"/>
    </row>
    <row r="1785" spans="1:73" s="1" customFormat="1" ht="11.25" x14ac:dyDescent="0.2">
      <c r="A1785" s="15">
        <v>66</v>
      </c>
      <c r="B1785" s="11" t="s">
        <v>288</v>
      </c>
      <c r="C1785" s="16">
        <v>42614</v>
      </c>
      <c r="D1785" s="3" t="s">
        <v>35</v>
      </c>
      <c r="E1785" s="38">
        <v>1.2</v>
      </c>
      <c r="F1785" s="3">
        <v>1.5</v>
      </c>
      <c r="G1785" s="7" t="s">
        <v>4</v>
      </c>
      <c r="H1785" s="17">
        <v>3.8899999999999997E-2</v>
      </c>
      <c r="I1785" s="4" t="s">
        <v>35</v>
      </c>
      <c r="J1785" s="4" t="s">
        <v>35</v>
      </c>
      <c r="K1785" s="4">
        <v>0.71099999999999997</v>
      </c>
      <c r="L1785" s="4">
        <f>IF(K1785="","",IF(H1785="","",K1785/H1785))</f>
        <v>18.277634961439588</v>
      </c>
      <c r="M1785" s="7">
        <v>15</v>
      </c>
      <c r="N1785" s="4">
        <v>8.02</v>
      </c>
      <c r="O1785" s="7">
        <v>246.6</v>
      </c>
      <c r="P1785" s="3"/>
      <c r="Q1785" s="38">
        <v>15</v>
      </c>
      <c r="R1785" s="3"/>
      <c r="S1785" s="4">
        <v>0.15</v>
      </c>
      <c r="T1785" s="8">
        <v>9.69</v>
      </c>
      <c r="U1785" s="8">
        <v>6.68</v>
      </c>
      <c r="V1785" s="4">
        <v>0.83</v>
      </c>
      <c r="W1785" s="4">
        <v>0</v>
      </c>
      <c r="X1785" s="4">
        <f>IF(T1785="","",IF(W1785="","",(T1785-U1785-V1785-W1785)))</f>
        <v>2.1799999999999997</v>
      </c>
      <c r="Y1785" s="9">
        <f>IF(U1785="","",U1785/$T1785)</f>
        <v>0.68937048503611975</v>
      </c>
      <c r="Z1785" s="9">
        <f>IF(V1785="","",V1785/$T1785)</f>
        <v>8.5655314757481935E-2</v>
      </c>
      <c r="AA1785" s="9">
        <f>IF(W1785="","",W1785/$T1785)</f>
        <v>0</v>
      </c>
      <c r="AB1785" s="9">
        <f>IF(X1785="","",X1785/$T1785)</f>
        <v>0.22497420020639833</v>
      </c>
      <c r="AC1785" s="9"/>
      <c r="AD1785" s="8" t="s">
        <v>1853</v>
      </c>
      <c r="AE1785" s="10">
        <v>2016</v>
      </c>
      <c r="AF1785" s="7">
        <v>22</v>
      </c>
      <c r="AG1785" s="7">
        <v>24</v>
      </c>
      <c r="AH1785" s="12" t="s">
        <v>288</v>
      </c>
      <c r="AI1785" s="12"/>
      <c r="AJ1785" s="32" t="str">
        <f>IF(AE1785&lt;&gt;AE1784,"1",IF(C1785&gt;C1784,AJ1784+1,"1"))</f>
        <v>1</v>
      </c>
      <c r="AK1785" s="10">
        <f>IF(G1785="Top",AJ1785*1,IF(G1785="Bottom",AJ1785+10,""))</f>
        <v>1</v>
      </c>
      <c r="AL1785" s="11" t="s">
        <v>1854</v>
      </c>
      <c r="AM1785" s="11"/>
      <c r="AN1785" s="10"/>
      <c r="AO1785" s="10"/>
      <c r="AP1785" s="7"/>
      <c r="AQ1785" s="10"/>
      <c r="AR1785" s="10"/>
      <c r="AS1785" s="10"/>
      <c r="AT1785" s="10"/>
      <c r="AU1785" s="10"/>
      <c r="AV1785" s="10"/>
      <c r="AW1785" s="10"/>
      <c r="AX1785" s="10"/>
      <c r="AY1785" s="10"/>
      <c r="AZ1785" s="10"/>
      <c r="BA1785" s="10"/>
      <c r="BB1785" s="10"/>
      <c r="BC1785" s="10"/>
      <c r="BD1785" s="10"/>
      <c r="BE1785" s="10"/>
      <c r="BF1785" s="11"/>
      <c r="BG1785" s="11"/>
      <c r="BH1785" s="11"/>
      <c r="BI1785" s="11"/>
      <c r="BJ1785" s="11"/>
      <c r="BK1785" s="11"/>
      <c r="BL1785" s="11"/>
      <c r="BM1785" s="11"/>
      <c r="BN1785" s="11"/>
      <c r="BO1785" s="11"/>
      <c r="BP1785" s="11"/>
      <c r="BQ1785" s="11"/>
      <c r="BR1785" s="11"/>
      <c r="BS1785" s="11"/>
      <c r="BT1785" s="11"/>
      <c r="BU1785" s="11"/>
    </row>
    <row r="1786" spans="1:73" s="1" customFormat="1" ht="11.25" hidden="1" x14ac:dyDescent="0.2">
      <c r="A1786" s="15">
        <v>66</v>
      </c>
      <c r="B1786" s="11" t="s">
        <v>288</v>
      </c>
      <c r="C1786" s="16">
        <v>42630</v>
      </c>
      <c r="D1786" s="3"/>
      <c r="E1786" s="4"/>
      <c r="F1786" s="3">
        <v>4.5</v>
      </c>
      <c r="G1786" s="7" t="s">
        <v>1</v>
      </c>
      <c r="H1786" s="17">
        <v>6.1600000000000002E-2</v>
      </c>
      <c r="I1786" s="4"/>
      <c r="J1786" s="4">
        <v>1.5</v>
      </c>
      <c r="K1786" s="4"/>
      <c r="L1786" s="4" t="str">
        <f>IF(K1786="","",IF(H1786="","",K1786/H1786))</f>
        <v/>
      </c>
      <c r="M1786" s="7"/>
      <c r="N1786" s="4"/>
      <c r="O1786" s="7"/>
      <c r="P1786" s="3"/>
      <c r="Q1786" s="4"/>
      <c r="R1786" s="3"/>
      <c r="S1786" s="4"/>
      <c r="T1786" s="8"/>
      <c r="U1786" s="8"/>
      <c r="V1786" s="4"/>
      <c r="W1786" s="4"/>
      <c r="X1786" s="4" t="str">
        <f>IF(T1786="","",IF(W1786="","",(T1786-U1786-V1786-W1786)))</f>
        <v/>
      </c>
      <c r="Y1786" s="9" t="str">
        <f>IF(U1786="","",U1786/$T1786)</f>
        <v/>
      </c>
      <c r="Z1786" s="9" t="str">
        <f>IF(V1786="","",V1786/$T1786)</f>
        <v/>
      </c>
      <c r="AA1786" s="9" t="str">
        <f>IF(W1786="","",W1786/$T1786)</f>
        <v/>
      </c>
      <c r="AB1786" s="9" t="str">
        <f>IF(X1786="","",X1786/$T1786)</f>
        <v/>
      </c>
      <c r="AC1786" s="9"/>
      <c r="AD1786" s="8"/>
      <c r="AE1786" s="10">
        <v>2016</v>
      </c>
      <c r="AF1786" s="7"/>
      <c r="AG1786" s="7">
        <v>20</v>
      </c>
      <c r="AH1786" s="12" t="s">
        <v>288</v>
      </c>
      <c r="AI1786" s="12"/>
      <c r="AJ1786" s="32">
        <f>IF(AE1786&lt;&gt;AE1785,"1",IF(C1786&gt;C1785,AJ1785+1,"1"))</f>
        <v>2</v>
      </c>
      <c r="AK1786" s="10">
        <f>IF(G1786="Top",AJ1786*1,IF(G1786="Bottom",AJ1786+10,""))</f>
        <v>12</v>
      </c>
      <c r="AL1786" s="11" t="s">
        <v>2188</v>
      </c>
      <c r="AM1786" s="11"/>
      <c r="AN1786" s="10"/>
      <c r="AO1786" s="10"/>
      <c r="AP1786" s="7"/>
      <c r="AQ1786" s="10"/>
      <c r="AR1786" s="10"/>
      <c r="AS1786" s="10"/>
      <c r="AT1786" s="10"/>
      <c r="AU1786" s="10"/>
      <c r="AV1786" s="10"/>
      <c r="AW1786" s="10"/>
      <c r="AX1786" s="10"/>
      <c r="AY1786" s="10"/>
      <c r="AZ1786" s="10"/>
      <c r="BA1786" s="10"/>
      <c r="BB1786" s="10"/>
      <c r="BC1786" s="10"/>
      <c r="BD1786" s="10"/>
      <c r="BE1786" s="10"/>
      <c r="BF1786" s="11"/>
      <c r="BG1786" s="11"/>
      <c r="BH1786" s="11"/>
      <c r="BI1786" s="11"/>
      <c r="BJ1786" s="11"/>
      <c r="BK1786" s="11"/>
      <c r="BL1786" s="11"/>
      <c r="BM1786" s="11"/>
      <c r="BN1786" s="11"/>
      <c r="BO1786" s="11"/>
      <c r="BP1786" s="11"/>
      <c r="BQ1786" s="11"/>
      <c r="BR1786" s="11"/>
      <c r="BS1786" s="11"/>
      <c r="BT1786" s="11"/>
      <c r="BU1786" s="11"/>
    </row>
    <row r="1787" spans="1:73" s="1" customFormat="1" ht="11.25" x14ac:dyDescent="0.2">
      <c r="A1787" s="15">
        <v>66</v>
      </c>
      <c r="B1787" s="11" t="s">
        <v>288</v>
      </c>
      <c r="C1787" s="16">
        <v>42630</v>
      </c>
      <c r="D1787" s="3">
        <v>4.9000000000000004</v>
      </c>
      <c r="E1787" s="38">
        <v>1.3</v>
      </c>
      <c r="F1787" s="3">
        <v>1.5</v>
      </c>
      <c r="G1787" s="7" t="s">
        <v>4</v>
      </c>
      <c r="H1787" s="17">
        <v>2.7300000000000001E-2</v>
      </c>
      <c r="I1787" s="4">
        <v>1.0999999999999999E-2</v>
      </c>
      <c r="J1787" s="4">
        <v>0.17599999999999999</v>
      </c>
      <c r="K1787" s="4">
        <v>0.73299999999999998</v>
      </c>
      <c r="L1787" s="4">
        <f>IF(K1787="","",IF(H1787="","",K1787/H1787))</f>
        <v>26.849816849816847</v>
      </c>
      <c r="M1787" s="7">
        <v>15</v>
      </c>
      <c r="N1787" s="4">
        <v>7.93</v>
      </c>
      <c r="O1787" s="7">
        <v>313.10000000000002</v>
      </c>
      <c r="P1787" s="3"/>
      <c r="Q1787" s="38">
        <v>9.1</v>
      </c>
      <c r="R1787" s="3">
        <v>51</v>
      </c>
      <c r="S1787" s="4">
        <v>0.15</v>
      </c>
      <c r="T1787" s="8">
        <v>4.83</v>
      </c>
      <c r="U1787" s="8">
        <v>2.85</v>
      </c>
      <c r="V1787" s="4">
        <v>0.22</v>
      </c>
      <c r="W1787" s="4">
        <v>0</v>
      </c>
      <c r="X1787" s="4">
        <f>IF(T1787="","",IF(W1787="","",(T1787-U1787-V1787-W1787)))</f>
        <v>1.76</v>
      </c>
      <c r="Y1787" s="9">
        <f>IF(U1787="","",U1787/$T1787)</f>
        <v>0.59006211180124224</v>
      </c>
      <c r="Z1787" s="9">
        <f>IF(V1787="","",V1787/$T1787)</f>
        <v>4.5548654244306416E-2</v>
      </c>
      <c r="AA1787" s="9">
        <f>IF(W1787="","",W1787/$T1787)</f>
        <v>0</v>
      </c>
      <c r="AB1787" s="9">
        <f>IF(X1787="","",X1787/$T1787)</f>
        <v>0.36438923395445133</v>
      </c>
      <c r="AC1787" s="9"/>
      <c r="AD1787" s="8"/>
      <c r="AE1787" s="10">
        <v>2016</v>
      </c>
      <c r="AF1787" s="7">
        <v>19</v>
      </c>
      <c r="AG1787" s="7">
        <v>22</v>
      </c>
      <c r="AH1787" s="12" t="s">
        <v>288</v>
      </c>
      <c r="AI1787" s="12"/>
      <c r="AJ1787" s="32" t="str">
        <f>IF(AE1787&lt;&gt;AE1786,"1",IF(C1787&gt;C1786,AJ1786+1,"1"))</f>
        <v>1</v>
      </c>
      <c r="AK1787" s="10">
        <f>IF(G1787="Top",AJ1787*1,IF(G1787="Bottom",AJ1787+10,""))</f>
        <v>1</v>
      </c>
      <c r="AL1787" s="11" t="s">
        <v>2189</v>
      </c>
      <c r="AM1787" s="11"/>
      <c r="AN1787" s="10"/>
      <c r="AO1787" s="10"/>
      <c r="AP1787" s="7"/>
      <c r="AQ1787" s="10"/>
      <c r="AR1787" s="10"/>
      <c r="AS1787" s="10"/>
      <c r="AT1787" s="10"/>
      <c r="AU1787" s="10"/>
      <c r="AV1787" s="10"/>
      <c r="AW1787" s="10"/>
      <c r="AX1787" s="10"/>
      <c r="AY1787" s="10"/>
      <c r="AZ1787" s="10"/>
      <c r="BA1787" s="10"/>
      <c r="BB1787" s="10"/>
      <c r="BC1787" s="10"/>
      <c r="BD1787" s="10"/>
      <c r="BE1787" s="10"/>
      <c r="BF1787" s="11"/>
      <c r="BG1787" s="11"/>
      <c r="BH1787" s="11"/>
      <c r="BI1787" s="11"/>
      <c r="BJ1787" s="11"/>
      <c r="BK1787" s="11"/>
      <c r="BL1787" s="11"/>
      <c r="BM1787" s="11"/>
      <c r="BN1787" s="11"/>
      <c r="BO1787" s="11"/>
      <c r="BP1787" s="11"/>
      <c r="BQ1787" s="11"/>
      <c r="BR1787" s="11"/>
      <c r="BS1787" s="11"/>
      <c r="BT1787" s="11"/>
      <c r="BU1787" s="11"/>
    </row>
    <row r="1788" spans="1:73" s="1" customFormat="1" ht="11.25" hidden="1" x14ac:dyDescent="0.2">
      <c r="A1788" s="15">
        <v>66</v>
      </c>
      <c r="B1788" s="11" t="s">
        <v>288</v>
      </c>
      <c r="C1788" s="16">
        <v>42644</v>
      </c>
      <c r="D1788" s="3"/>
      <c r="E1788" s="4"/>
      <c r="F1788" s="3">
        <v>4</v>
      </c>
      <c r="G1788" s="7" t="s">
        <v>1</v>
      </c>
      <c r="H1788" s="17">
        <v>2.69E-2</v>
      </c>
      <c r="I1788" s="4"/>
      <c r="J1788" s="4" t="s">
        <v>35</v>
      </c>
      <c r="K1788" s="4"/>
      <c r="L1788" s="4" t="str">
        <f>IF(K1788="","",IF(H1788="","",K1788/H1788))</f>
        <v/>
      </c>
      <c r="M1788" s="7"/>
      <c r="N1788" s="4"/>
      <c r="O1788" s="7"/>
      <c r="P1788" s="3"/>
      <c r="Q1788" s="4"/>
      <c r="R1788" s="3"/>
      <c r="S1788" s="4"/>
      <c r="T1788" s="8"/>
      <c r="U1788" s="8"/>
      <c r="V1788" s="4"/>
      <c r="W1788" s="4"/>
      <c r="X1788" s="4" t="str">
        <f>IF(T1788="","",IF(W1788="","",(T1788-U1788-V1788-W1788)))</f>
        <v/>
      </c>
      <c r="Y1788" s="9" t="str">
        <f>IF(U1788="","",U1788/$T1788)</f>
        <v/>
      </c>
      <c r="Z1788" s="9" t="str">
        <f>IF(V1788="","",V1788/$T1788)</f>
        <v/>
      </c>
      <c r="AA1788" s="9" t="str">
        <f>IF(W1788="","",W1788/$T1788)</f>
        <v/>
      </c>
      <c r="AB1788" s="9" t="str">
        <f>IF(X1788="","",X1788/$T1788)</f>
        <v/>
      </c>
      <c r="AC1788" s="9"/>
      <c r="AD1788" s="8"/>
      <c r="AE1788" s="10">
        <v>2016</v>
      </c>
      <c r="AF1788" s="7"/>
      <c r="AG1788" s="7">
        <v>18</v>
      </c>
      <c r="AH1788" s="12" t="s">
        <v>288</v>
      </c>
      <c r="AI1788" s="12"/>
      <c r="AJ1788" s="32">
        <f>IF(AE1788&lt;&gt;AE1787,"1",IF(C1788&gt;C1787,AJ1787+1,"1"))</f>
        <v>2</v>
      </c>
      <c r="AK1788" s="10">
        <f>IF(G1788="Top",AJ1788*1,IF(G1788="Bottom",AJ1788+10,""))</f>
        <v>12</v>
      </c>
      <c r="AL1788" s="11" t="s">
        <v>2391</v>
      </c>
      <c r="AM1788" s="11"/>
      <c r="AN1788" s="10"/>
      <c r="AO1788" s="10"/>
      <c r="AP1788" s="7"/>
      <c r="AQ1788" s="10"/>
      <c r="AR1788" s="10"/>
      <c r="AS1788" s="10"/>
      <c r="AT1788" s="10"/>
      <c r="AU1788" s="10"/>
      <c r="AV1788" s="10"/>
      <c r="AW1788" s="10"/>
      <c r="AX1788" s="10"/>
      <c r="AY1788" s="10"/>
      <c r="AZ1788" s="10"/>
      <c r="BA1788" s="10"/>
      <c r="BB1788" s="10"/>
      <c r="BC1788" s="10"/>
      <c r="BD1788" s="10"/>
      <c r="BE1788" s="10"/>
      <c r="BF1788" s="11"/>
      <c r="BG1788" s="11"/>
      <c r="BH1788" s="11"/>
      <c r="BI1788" s="11"/>
      <c r="BJ1788" s="11"/>
      <c r="BK1788" s="11"/>
      <c r="BL1788" s="11"/>
      <c r="BM1788" s="11"/>
      <c r="BN1788" s="11"/>
      <c r="BO1788" s="11"/>
      <c r="BP1788" s="11"/>
      <c r="BQ1788" s="11"/>
      <c r="BR1788" s="11"/>
      <c r="BS1788" s="11"/>
      <c r="BT1788" s="11"/>
      <c r="BU1788" s="11"/>
    </row>
    <row r="1789" spans="1:73" s="1" customFormat="1" ht="11.25" x14ac:dyDescent="0.2">
      <c r="A1789" s="15">
        <v>66</v>
      </c>
      <c r="B1789" s="11" t="s">
        <v>288</v>
      </c>
      <c r="C1789" s="16">
        <v>42644</v>
      </c>
      <c r="D1789" s="3">
        <v>4.9000000000000004</v>
      </c>
      <c r="E1789" s="38">
        <v>1.5</v>
      </c>
      <c r="F1789" s="3">
        <v>1.5</v>
      </c>
      <c r="G1789" s="7" t="s">
        <v>4</v>
      </c>
      <c r="H1789" s="17">
        <v>3.04E-2</v>
      </c>
      <c r="I1789" s="4" t="s">
        <v>35</v>
      </c>
      <c r="J1789" s="4" t="s">
        <v>35</v>
      </c>
      <c r="K1789" s="4">
        <v>1.2709999999999999</v>
      </c>
      <c r="L1789" s="4">
        <f>IF(K1789="","",IF(H1789="","",K1789/H1789))</f>
        <v>41.809210526315788</v>
      </c>
      <c r="M1789" s="7">
        <v>17</v>
      </c>
      <c r="N1789" s="4">
        <v>7.14</v>
      </c>
      <c r="O1789" s="7">
        <v>217.4</v>
      </c>
      <c r="P1789" s="3"/>
      <c r="Q1789" s="38">
        <v>10.9</v>
      </c>
      <c r="R1789" s="3"/>
      <c r="S1789" s="4">
        <v>0.15</v>
      </c>
      <c r="T1789" s="8">
        <v>8.57</v>
      </c>
      <c r="U1789" s="8">
        <v>6.08</v>
      </c>
      <c r="V1789" s="4">
        <v>0</v>
      </c>
      <c r="W1789" s="4">
        <v>0</v>
      </c>
      <c r="X1789" s="4">
        <f>IF(T1789="","",IF(W1789="","",(T1789-U1789-V1789-W1789)))</f>
        <v>2.4900000000000002</v>
      </c>
      <c r="Y1789" s="9">
        <f>IF(U1789="","",U1789/$T1789)</f>
        <v>0.70945157526254377</v>
      </c>
      <c r="Z1789" s="9">
        <f>IF(V1789="","",V1789/$T1789)</f>
        <v>0</v>
      </c>
      <c r="AA1789" s="9">
        <f>IF(W1789="","",W1789/$T1789)</f>
        <v>0</v>
      </c>
      <c r="AB1789" s="9">
        <f>IF(X1789="","",X1789/$T1789)</f>
        <v>0.29054842473745623</v>
      </c>
      <c r="AC1789" s="9"/>
      <c r="AD1789" s="8"/>
      <c r="AE1789" s="10">
        <v>2016</v>
      </c>
      <c r="AF1789" s="7">
        <v>16</v>
      </c>
      <c r="AG1789" s="7">
        <v>18</v>
      </c>
      <c r="AH1789" s="12" t="s">
        <v>288</v>
      </c>
      <c r="AI1789" s="12"/>
      <c r="AJ1789" s="32" t="str">
        <f>IF(AE1789&lt;&gt;AE1788,"1",IF(C1789&gt;C1788,AJ1788+1,"1"))</f>
        <v>1</v>
      </c>
      <c r="AK1789" s="10">
        <f>IF(G1789="Top",AJ1789*1,IF(G1789="Bottom",AJ1789+10,""))</f>
        <v>1</v>
      </c>
      <c r="AL1789" s="11" t="s">
        <v>2392</v>
      </c>
      <c r="AM1789" s="11"/>
      <c r="AN1789" s="10"/>
      <c r="AO1789" s="10"/>
      <c r="AP1789" s="7"/>
      <c r="AQ1789" s="10"/>
      <c r="AR1789" s="10"/>
      <c r="AS1789" s="10"/>
      <c r="AT1789" s="10"/>
      <c r="AU1789" s="10"/>
      <c r="AV1789" s="10"/>
      <c r="AW1789" s="10"/>
      <c r="AX1789" s="10"/>
      <c r="AY1789" s="10"/>
      <c r="AZ1789" s="10"/>
      <c r="BA1789" s="10"/>
      <c r="BB1789" s="10"/>
      <c r="BC1789" s="10"/>
      <c r="BD1789" s="10"/>
      <c r="BE1789" s="10"/>
      <c r="BF1789" s="11"/>
      <c r="BG1789" s="11"/>
      <c r="BH1789" s="11"/>
      <c r="BI1789" s="11"/>
      <c r="BJ1789" s="11"/>
      <c r="BK1789" s="11"/>
      <c r="BL1789" s="11"/>
      <c r="BM1789" s="11"/>
      <c r="BN1789" s="11"/>
      <c r="BO1789" s="11"/>
      <c r="BP1789" s="11"/>
      <c r="BQ1789" s="11"/>
      <c r="BR1789" s="11"/>
      <c r="BS1789" s="11"/>
      <c r="BT1789" s="11"/>
      <c r="BU1789" s="11"/>
    </row>
    <row r="1790" spans="1:73" s="1" customFormat="1" ht="11.25" hidden="1" x14ac:dyDescent="0.2">
      <c r="A1790" s="1">
        <v>66</v>
      </c>
      <c r="B1790" s="1" t="s">
        <v>288</v>
      </c>
      <c r="C1790" s="24">
        <v>42901</v>
      </c>
      <c r="E1790" s="20"/>
      <c r="F1790" s="1">
        <v>4.5</v>
      </c>
      <c r="G1790" s="7" t="s">
        <v>1</v>
      </c>
      <c r="H1790" s="5">
        <v>5.1400000000000001E-2</v>
      </c>
      <c r="I1790" s="6"/>
      <c r="J1790" s="6">
        <v>7.9000000000000001E-2</v>
      </c>
      <c r="K1790" s="6"/>
      <c r="L1790" s="6" t="str">
        <f>IF(H1790="","",IF(K1790="","",K1790/H1790))</f>
        <v/>
      </c>
      <c r="N1790" s="20"/>
      <c r="O1790" s="13"/>
      <c r="Q1790" s="20"/>
      <c r="R1790" s="13"/>
      <c r="S1790" s="6" t="s">
        <v>35</v>
      </c>
      <c r="T1790" s="6"/>
      <c r="U1790" s="6"/>
      <c r="V1790" s="6"/>
      <c r="W1790" s="6"/>
      <c r="X1790" s="6" t="str">
        <f>IF(T1790="","",T1790-U1790-V1790-W1790)</f>
        <v/>
      </c>
      <c r="Y1790" s="9" t="str">
        <f>IF(U1790="","",U1790/$T1790)</f>
        <v/>
      </c>
      <c r="Z1790" s="9" t="str">
        <f>IF(V1790="","",V1790/$T1790)</f>
        <v/>
      </c>
      <c r="AA1790" s="9" t="str">
        <f>IF(W1790="","",W1790/$T1790)</f>
        <v/>
      </c>
      <c r="AB1790" s="9" t="str">
        <f>IF(X1790="","",X1790/$T1790)</f>
        <v/>
      </c>
      <c r="AC1790" s="21"/>
      <c r="AE1790" s="1">
        <v>2017</v>
      </c>
      <c r="AG1790" s="1">
        <v>16</v>
      </c>
      <c r="AH1790" s="12" t="s">
        <v>288</v>
      </c>
      <c r="AJ1790" s="32" t="str">
        <f>IF(AE1790&lt;&gt;AE1789,"1",IF(C1790&gt;C1789,AJ1789+1,"1"))</f>
        <v>1</v>
      </c>
      <c r="AK1790" s="10">
        <f>IF(G1790="Top",AJ1790*1,IF(G1790="Bottom",AJ1790+10,""))</f>
        <v>11</v>
      </c>
      <c r="AL1790" s="11" t="s">
        <v>2827</v>
      </c>
      <c r="AM1790" s="14"/>
    </row>
    <row r="1791" spans="1:73" s="1" customFormat="1" ht="11.25" x14ac:dyDescent="0.2">
      <c r="A1791" s="1">
        <v>66</v>
      </c>
      <c r="B1791" s="1" t="s">
        <v>288</v>
      </c>
      <c r="C1791" s="24">
        <v>42901</v>
      </c>
      <c r="D1791" s="1">
        <v>5.0999999999999996</v>
      </c>
      <c r="E1791" s="39">
        <v>1.3</v>
      </c>
      <c r="F1791" s="1">
        <v>1.5</v>
      </c>
      <c r="G1791" s="1" t="s">
        <v>4</v>
      </c>
      <c r="H1791" s="5">
        <v>2.24E-2</v>
      </c>
      <c r="I1791" s="6">
        <v>7.0000000000000001E-3</v>
      </c>
      <c r="J1791" s="6">
        <v>9.8000000000000004E-2</v>
      </c>
      <c r="K1791" s="6">
        <v>0.74399999999999999</v>
      </c>
      <c r="L1791" s="6">
        <f>IF(H1791="","",IF(K1791="","",K1791/H1791))</f>
        <v>33.214285714285715</v>
      </c>
      <c r="M1791" s="1">
        <v>10</v>
      </c>
      <c r="N1791" s="20">
        <v>8.32</v>
      </c>
      <c r="O1791" s="13">
        <v>216.8</v>
      </c>
      <c r="P1791" s="1">
        <v>16.100000000000001</v>
      </c>
      <c r="Q1791" s="39">
        <v>21.6</v>
      </c>
      <c r="R1791" s="13"/>
      <c r="S1791" s="6">
        <v>0.15</v>
      </c>
      <c r="T1791" s="6">
        <v>9.81</v>
      </c>
      <c r="U1791" s="6">
        <v>7.83</v>
      </c>
      <c r="V1791" s="6">
        <v>0.18</v>
      </c>
      <c r="W1791" s="6">
        <v>0</v>
      </c>
      <c r="X1791" s="6">
        <f>IF(T1791="","",T1791-U1791-V1791-W1791)</f>
        <v>1.8000000000000005</v>
      </c>
      <c r="Y1791" s="9">
        <f>IF(U1791="","",U1791/$T1791)</f>
        <v>0.79816513761467889</v>
      </c>
      <c r="Z1791" s="9">
        <f>IF(V1791="","",V1791/$T1791)</f>
        <v>1.8348623853211007E-2</v>
      </c>
      <c r="AA1791" s="9">
        <f>IF(W1791="","",W1791/$T1791)</f>
        <v>0</v>
      </c>
      <c r="AB1791" s="9">
        <f>IF(X1791="","",X1791/$T1791)</f>
        <v>0.18348623853211013</v>
      </c>
      <c r="AC1791" s="21"/>
      <c r="AE1791" s="1">
        <v>2017</v>
      </c>
      <c r="AF1791" s="1">
        <v>21</v>
      </c>
      <c r="AG1791" s="1">
        <v>24</v>
      </c>
      <c r="AH1791" s="12" t="s">
        <v>288</v>
      </c>
      <c r="AJ1791" s="32" t="str">
        <f>IF(AE1791&lt;&gt;AE1790,"1",IF(C1791&gt;C1790,AJ1790+1,"1"))</f>
        <v>1</v>
      </c>
      <c r="AK1791" s="10">
        <f>IF(G1791="Top",AJ1791*1,IF(G1791="Bottom",AJ1791+10,""))</f>
        <v>1</v>
      </c>
      <c r="AL1791" s="11" t="s">
        <v>2828</v>
      </c>
      <c r="AM1791" s="14"/>
    </row>
    <row r="1792" spans="1:73" s="1" customFormat="1" ht="11.25" hidden="1" x14ac:dyDescent="0.2">
      <c r="A1792" s="1">
        <v>66</v>
      </c>
      <c r="B1792" s="1" t="s">
        <v>288</v>
      </c>
      <c r="C1792" s="24">
        <v>42911</v>
      </c>
      <c r="E1792" s="20"/>
      <c r="F1792" s="1">
        <v>4.5</v>
      </c>
      <c r="G1792" s="7" t="s">
        <v>1</v>
      </c>
      <c r="H1792" s="5">
        <v>4.3200000000000002E-2</v>
      </c>
      <c r="I1792" s="6"/>
      <c r="J1792" s="6">
        <v>9.2999999999999999E-2</v>
      </c>
      <c r="K1792" s="6"/>
      <c r="L1792" s="6" t="str">
        <f>IF(H1792="","",IF(K1792="","",K1792/H1792))</f>
        <v/>
      </c>
      <c r="N1792" s="20"/>
      <c r="O1792" s="13"/>
      <c r="Q1792" s="20"/>
      <c r="R1792" s="13"/>
      <c r="S1792" s="6" t="s">
        <v>35</v>
      </c>
      <c r="T1792" s="6"/>
      <c r="U1792" s="6"/>
      <c r="V1792" s="6"/>
      <c r="W1792" s="6"/>
      <c r="X1792" s="6" t="str">
        <f>IF(T1792="","",T1792-U1792-V1792-W1792)</f>
        <v/>
      </c>
      <c r="Y1792" s="9" t="str">
        <f>IF(U1792="","",U1792/$T1792)</f>
        <v/>
      </c>
      <c r="Z1792" s="9" t="str">
        <f>IF(V1792="","",V1792/$T1792)</f>
        <v/>
      </c>
      <c r="AA1792" s="9" t="str">
        <f>IF(W1792="","",W1792/$T1792)</f>
        <v/>
      </c>
      <c r="AB1792" s="9" t="str">
        <f>IF(X1792="","",X1792/$T1792)</f>
        <v/>
      </c>
      <c r="AC1792" s="21"/>
      <c r="AE1792" s="1">
        <v>2017</v>
      </c>
      <c r="AG1792" s="1">
        <v>15</v>
      </c>
      <c r="AH1792" s="12" t="s">
        <v>288</v>
      </c>
      <c r="AJ1792" s="32">
        <f>IF(AE1792&lt;&gt;AE1791,"1",IF(C1792&gt;C1791,AJ1791+1,"1"))</f>
        <v>2</v>
      </c>
      <c r="AK1792" s="10">
        <f>IF(G1792="Top",AJ1792*1,IF(G1792="Bottom",AJ1792+10,""))</f>
        <v>12</v>
      </c>
      <c r="AL1792" s="11" t="s">
        <v>3020</v>
      </c>
      <c r="AM1792" s="14"/>
    </row>
    <row r="1793" spans="1:73" s="1" customFormat="1" ht="11.25" x14ac:dyDescent="0.2">
      <c r="A1793" s="1">
        <v>66</v>
      </c>
      <c r="B1793" s="1" t="s">
        <v>288</v>
      </c>
      <c r="C1793" s="24">
        <v>42911</v>
      </c>
      <c r="D1793" s="1">
        <v>5.2</v>
      </c>
      <c r="E1793" s="39">
        <v>0.95</v>
      </c>
      <c r="F1793" s="1">
        <v>1.5</v>
      </c>
      <c r="G1793" s="1" t="s">
        <v>4</v>
      </c>
      <c r="H1793" s="5">
        <v>3.3000000000000002E-2</v>
      </c>
      <c r="I1793" s="6">
        <v>7.0000000000000001E-3</v>
      </c>
      <c r="J1793" s="6">
        <v>6.2E-2</v>
      </c>
      <c r="K1793" s="6">
        <v>0.93</v>
      </c>
      <c r="L1793" s="6">
        <f>IF(H1793="","",IF(K1793="","",K1793/H1793))</f>
        <v>28.181818181818183</v>
      </c>
      <c r="M1793" s="1">
        <v>10</v>
      </c>
      <c r="N1793" s="20">
        <v>7.73</v>
      </c>
      <c r="O1793" s="13">
        <v>256.2</v>
      </c>
      <c r="Q1793" s="39">
        <v>24.8</v>
      </c>
      <c r="R1793" s="13"/>
      <c r="S1793" s="6">
        <v>0.15</v>
      </c>
      <c r="T1793" s="6">
        <v>13.12</v>
      </c>
      <c r="U1793" s="6">
        <v>10.75</v>
      </c>
      <c r="V1793" s="6">
        <v>0.08</v>
      </c>
      <c r="W1793" s="6">
        <v>0</v>
      </c>
      <c r="X1793" s="6">
        <f>IF(T1793="","",T1793-U1793-V1793-W1793)</f>
        <v>2.2899999999999991</v>
      </c>
      <c r="Y1793" s="9">
        <f>IF(U1793="","",U1793/$T1793)</f>
        <v>0.81935975609756106</v>
      </c>
      <c r="Z1793" s="9">
        <f>IF(V1793="","",V1793/$T1793)</f>
        <v>6.0975609756097563E-3</v>
      </c>
      <c r="AA1793" s="9">
        <f>IF(W1793="","",W1793/$T1793)</f>
        <v>0</v>
      </c>
      <c r="AB1793" s="9">
        <f>IF(X1793="","",X1793/$T1793)</f>
        <v>0.1745426829268292</v>
      </c>
      <c r="AC1793" s="21"/>
      <c r="AD1793" s="1" t="s">
        <v>3021</v>
      </c>
      <c r="AE1793" s="1">
        <v>2017</v>
      </c>
      <c r="AF1793" s="1">
        <v>21</v>
      </c>
      <c r="AG1793" s="1">
        <v>24</v>
      </c>
      <c r="AH1793" s="12" t="s">
        <v>288</v>
      </c>
      <c r="AJ1793" s="32" t="str">
        <f>IF(AE1793&lt;&gt;AE1792,"1",IF(C1793&gt;C1792,AJ1792+1,"1"))</f>
        <v>1</v>
      </c>
      <c r="AK1793" s="10">
        <f>IF(G1793="Top",AJ1793*1,IF(G1793="Bottom",AJ1793+10,""))</f>
        <v>1</v>
      </c>
      <c r="AL1793" s="11" t="s">
        <v>3022</v>
      </c>
      <c r="AM1793" s="14"/>
    </row>
    <row r="1794" spans="1:73" s="1" customFormat="1" ht="11.25" hidden="1" x14ac:dyDescent="0.2">
      <c r="A1794" s="1">
        <v>66</v>
      </c>
      <c r="B1794" s="1" t="s">
        <v>288</v>
      </c>
      <c r="C1794" s="24">
        <v>42918</v>
      </c>
      <c r="E1794" s="20"/>
      <c r="F1794" s="1">
        <v>4.5</v>
      </c>
      <c r="G1794" s="7" t="s">
        <v>1</v>
      </c>
      <c r="H1794" s="5">
        <v>7.1300000000000002E-2</v>
      </c>
      <c r="I1794" s="6"/>
      <c r="J1794" s="6">
        <v>0.27700000000000002</v>
      </c>
      <c r="K1794" s="6"/>
      <c r="L1794" s="6" t="str">
        <f>IF(H1794="","",IF(K1794="","",K1794/H1794))</f>
        <v/>
      </c>
      <c r="N1794" s="20"/>
      <c r="O1794" s="13"/>
      <c r="Q1794" s="20"/>
      <c r="R1794" s="13"/>
      <c r="S1794" s="6" t="s">
        <v>35</v>
      </c>
      <c r="T1794" s="6"/>
      <c r="U1794" s="6"/>
      <c r="V1794" s="6"/>
      <c r="W1794" s="6"/>
      <c r="X1794" s="6" t="str">
        <f>IF(T1794="","",T1794-U1794-V1794-W1794)</f>
        <v/>
      </c>
      <c r="Y1794" s="9" t="str">
        <f>IF(U1794="","",U1794/$T1794)</f>
        <v/>
      </c>
      <c r="Z1794" s="9" t="str">
        <f>IF(V1794="","",V1794/$T1794)</f>
        <v/>
      </c>
      <c r="AA1794" s="9" t="str">
        <f>IF(W1794="","",W1794/$T1794)</f>
        <v/>
      </c>
      <c r="AB1794" s="9" t="str">
        <f>IF(X1794="","",X1794/$T1794)</f>
        <v/>
      </c>
      <c r="AC1794" s="21"/>
      <c r="AE1794" s="1">
        <v>2017</v>
      </c>
      <c r="AG1794" s="1">
        <v>16</v>
      </c>
      <c r="AH1794" s="12" t="s">
        <v>288</v>
      </c>
      <c r="AJ1794" s="32">
        <f>IF(AE1794&lt;&gt;AE1793,"1",IF(C1794&gt;C1793,AJ1793+1,"1"))</f>
        <v>2</v>
      </c>
      <c r="AK1794" s="10">
        <f>IF(G1794="Top",AJ1794*1,IF(G1794="Bottom",AJ1794+10,""))</f>
        <v>12</v>
      </c>
      <c r="AL1794" s="11" t="s">
        <v>3214</v>
      </c>
      <c r="AM1794" s="14"/>
    </row>
    <row r="1795" spans="1:73" s="1" customFormat="1" ht="11.25" x14ac:dyDescent="0.2">
      <c r="A1795" s="1">
        <v>66</v>
      </c>
      <c r="B1795" s="1" t="s">
        <v>288</v>
      </c>
      <c r="C1795" s="24">
        <v>42918</v>
      </c>
      <c r="D1795" s="1">
        <v>5.2</v>
      </c>
      <c r="E1795" s="39">
        <v>1.4</v>
      </c>
      <c r="F1795" s="1">
        <v>1.5</v>
      </c>
      <c r="G1795" s="1" t="s">
        <v>4</v>
      </c>
      <c r="H1795" s="5">
        <v>2.7699999999999999E-2</v>
      </c>
      <c r="I1795" s="6">
        <v>7.0000000000000001E-3</v>
      </c>
      <c r="J1795" s="6">
        <v>5.2999999999999999E-2</v>
      </c>
      <c r="K1795" s="6">
        <v>0.76400000000000001</v>
      </c>
      <c r="L1795" s="6">
        <f>IF(H1795="","",IF(K1795="","",K1795/H1795))</f>
        <v>27.581227436823106</v>
      </c>
      <c r="M1795" s="1">
        <v>9</v>
      </c>
      <c r="N1795" s="20">
        <v>8.33</v>
      </c>
      <c r="O1795" s="13">
        <v>258.3</v>
      </c>
      <c r="Q1795" s="39">
        <v>21.7</v>
      </c>
      <c r="R1795" s="13">
        <v>43.4</v>
      </c>
      <c r="S1795" s="6">
        <v>0.15</v>
      </c>
      <c r="T1795" s="6">
        <v>8.66</v>
      </c>
      <c r="U1795" s="6">
        <v>4.7699999999999996</v>
      </c>
      <c r="V1795" s="6">
        <v>0.41</v>
      </c>
      <c r="W1795" s="6">
        <v>0</v>
      </c>
      <c r="X1795" s="6">
        <f>IF(T1795="","",T1795-U1795-V1795-W1795)</f>
        <v>3.4800000000000004</v>
      </c>
      <c r="Y1795" s="9">
        <f>IF(U1795="","",U1795/$T1795)</f>
        <v>0.55080831408775976</v>
      </c>
      <c r="Z1795" s="9">
        <f>IF(V1795="","",V1795/$T1795)</f>
        <v>4.7344110854503463E-2</v>
      </c>
      <c r="AA1795" s="9">
        <f>IF(W1795="","",W1795/$T1795)</f>
        <v>0</v>
      </c>
      <c r="AB1795" s="9">
        <f>IF(X1795="","",X1795/$T1795)</f>
        <v>0.40184757505773677</v>
      </c>
      <c r="AC1795" s="21"/>
      <c r="AE1795" s="1">
        <v>2017</v>
      </c>
      <c r="AF1795" s="1">
        <v>22</v>
      </c>
      <c r="AG1795" s="1">
        <v>24</v>
      </c>
      <c r="AH1795" s="12" t="s">
        <v>288</v>
      </c>
      <c r="AJ1795" s="32" t="str">
        <f>IF(AE1795&lt;&gt;AE1794,"1",IF(C1795&gt;C1794,AJ1794+1,"1"))</f>
        <v>1</v>
      </c>
      <c r="AK1795" s="10">
        <f>IF(G1795="Top",AJ1795*1,IF(G1795="Bottom",AJ1795+10,""))</f>
        <v>1</v>
      </c>
      <c r="AL1795" s="11" t="s">
        <v>3215</v>
      </c>
      <c r="AM1795" s="14"/>
    </row>
    <row r="1796" spans="1:73" s="1" customFormat="1" ht="11.25" hidden="1" x14ac:dyDescent="0.2">
      <c r="A1796" s="1">
        <v>66</v>
      </c>
      <c r="B1796" s="1" t="s">
        <v>288</v>
      </c>
      <c r="C1796" s="24">
        <v>42931</v>
      </c>
      <c r="E1796" s="20"/>
      <c r="F1796" s="1">
        <v>4.5</v>
      </c>
      <c r="G1796" s="7" t="s">
        <v>1</v>
      </c>
      <c r="H1796" s="5">
        <v>9.64E-2</v>
      </c>
      <c r="I1796" s="6"/>
      <c r="J1796" s="6">
        <v>2.7E-2</v>
      </c>
      <c r="K1796" s="6"/>
      <c r="L1796" s="6" t="str">
        <f>IF(H1796="","",IF(K1796="","",K1796/H1796))</f>
        <v/>
      </c>
      <c r="N1796" s="20"/>
      <c r="O1796" s="13"/>
      <c r="Q1796" s="20"/>
      <c r="R1796" s="13"/>
      <c r="S1796" s="6" t="s">
        <v>35</v>
      </c>
      <c r="T1796" s="6"/>
      <c r="U1796" s="6"/>
      <c r="V1796" s="6"/>
      <c r="W1796" s="6"/>
      <c r="X1796" s="6" t="str">
        <f>IF(T1796="","",T1796-U1796-V1796-W1796)</f>
        <v/>
      </c>
      <c r="Y1796" s="9" t="str">
        <f>IF(U1796="","",U1796/$T1796)</f>
        <v/>
      </c>
      <c r="Z1796" s="9" t="str">
        <f>IF(V1796="","",V1796/$T1796)</f>
        <v/>
      </c>
      <c r="AA1796" s="9" t="str">
        <f>IF(W1796="","",W1796/$T1796)</f>
        <v/>
      </c>
      <c r="AB1796" s="9" t="str">
        <f>IF(X1796="","",X1796/$T1796)</f>
        <v/>
      </c>
      <c r="AC1796" s="21"/>
      <c r="AE1796" s="1">
        <v>2017</v>
      </c>
      <c r="AG1796" s="1">
        <v>16</v>
      </c>
      <c r="AH1796" s="12" t="s">
        <v>288</v>
      </c>
      <c r="AJ1796" s="32">
        <f>IF(AE1796&lt;&gt;AE1795,"1",IF(C1796&gt;C1795,AJ1795+1,"1"))</f>
        <v>2</v>
      </c>
      <c r="AK1796" s="10">
        <f>IF(G1796="Top",AJ1796*1,IF(G1796="Bottom",AJ1796+10,""))</f>
        <v>12</v>
      </c>
      <c r="AL1796" s="11" t="s">
        <v>3554</v>
      </c>
      <c r="AM1796" s="14"/>
    </row>
    <row r="1797" spans="1:73" s="1" customFormat="1" ht="11.25" x14ac:dyDescent="0.2">
      <c r="A1797" s="1">
        <v>66</v>
      </c>
      <c r="B1797" s="1" t="s">
        <v>288</v>
      </c>
      <c r="C1797" s="24">
        <v>42931</v>
      </c>
      <c r="D1797" s="1">
        <v>5.0999999999999996</v>
      </c>
      <c r="E1797" s="39">
        <v>2.1</v>
      </c>
      <c r="F1797" s="1">
        <v>1.5</v>
      </c>
      <c r="G1797" s="1" t="s">
        <v>4</v>
      </c>
      <c r="H1797" s="5">
        <v>1.9600000000000003E-2</v>
      </c>
      <c r="I1797" s="6">
        <v>7.0000000000000001E-3</v>
      </c>
      <c r="J1797" s="6">
        <v>5.7000000000000002E-2</v>
      </c>
      <c r="K1797" s="6">
        <v>0.52400000000000002</v>
      </c>
      <c r="L1797" s="6">
        <f>IF(H1797="","",IF(K1797="","",K1797/H1797))</f>
        <v>26.734693877551017</v>
      </c>
      <c r="M1797" s="1">
        <v>15</v>
      </c>
      <c r="N1797" s="20">
        <v>7.07</v>
      </c>
      <c r="O1797" s="13">
        <v>243.9</v>
      </c>
      <c r="Q1797" s="39">
        <v>6.1</v>
      </c>
      <c r="R1797" s="13"/>
      <c r="S1797" s="6">
        <v>0.15</v>
      </c>
      <c r="T1797" s="6">
        <v>5.15</v>
      </c>
      <c r="U1797" s="6">
        <v>3.67</v>
      </c>
      <c r="V1797" s="6">
        <v>0</v>
      </c>
      <c r="W1797" s="6">
        <v>0</v>
      </c>
      <c r="X1797" s="6">
        <f>IF(T1797="","",T1797-U1797-V1797-W1797)</f>
        <v>1.4800000000000004</v>
      </c>
      <c r="Y1797" s="9">
        <f>IF(U1797="","",U1797/$T1797)</f>
        <v>0.71262135922330094</v>
      </c>
      <c r="Z1797" s="9">
        <f>IF(V1797="","",V1797/$T1797)</f>
        <v>0</v>
      </c>
      <c r="AA1797" s="9">
        <f>IF(W1797="","",W1797/$T1797)</f>
        <v>0</v>
      </c>
      <c r="AB1797" s="9">
        <f>IF(X1797="","",X1797/$T1797)</f>
        <v>0.28737864077669911</v>
      </c>
      <c r="AC1797" s="21"/>
      <c r="AE1797" s="1">
        <v>2017</v>
      </c>
      <c r="AF1797" s="1">
        <v>21</v>
      </c>
      <c r="AG1797" s="1">
        <v>24</v>
      </c>
      <c r="AH1797" s="12" t="s">
        <v>288</v>
      </c>
      <c r="AJ1797" s="32" t="str">
        <f>IF(AE1797&lt;&gt;AE1796,"1",IF(C1797&gt;C1796,AJ1796+1,"1"))</f>
        <v>1</v>
      </c>
      <c r="AK1797" s="10">
        <f>IF(G1797="Top",AJ1797*1,IF(G1797="Bottom",AJ1797+10,""))</f>
        <v>1</v>
      </c>
      <c r="AL1797" s="11" t="s">
        <v>3555</v>
      </c>
      <c r="AM1797" s="14"/>
    </row>
    <row r="1798" spans="1:73" s="1" customFormat="1" ht="11.25" hidden="1" x14ac:dyDescent="0.2">
      <c r="A1798" s="1">
        <v>66</v>
      </c>
      <c r="B1798" s="1" t="s">
        <v>288</v>
      </c>
      <c r="C1798" s="24">
        <v>42948</v>
      </c>
      <c r="E1798" s="20"/>
      <c r="F1798" s="1">
        <v>4.5</v>
      </c>
      <c r="G1798" s="7" t="s">
        <v>1</v>
      </c>
      <c r="H1798" s="5">
        <v>5.9799999999999999E-2</v>
      </c>
      <c r="I1798" s="6"/>
      <c r="J1798" s="6">
        <v>4.5999999999999999E-2</v>
      </c>
      <c r="K1798" s="6"/>
      <c r="L1798" s="6" t="str">
        <f>IF(H1798="","",IF(K1798="","",K1798/H1798))</f>
        <v/>
      </c>
      <c r="N1798" s="20"/>
      <c r="O1798" s="13"/>
      <c r="Q1798" s="20"/>
      <c r="R1798" s="13"/>
      <c r="S1798" s="6" t="s">
        <v>35</v>
      </c>
      <c r="T1798" s="6"/>
      <c r="U1798" s="6"/>
      <c r="V1798" s="6"/>
      <c r="W1798" s="6"/>
      <c r="X1798" s="6" t="str">
        <f>IF(T1798="","",T1798-U1798-V1798-W1798)</f>
        <v/>
      </c>
      <c r="Y1798" s="9" t="str">
        <f>IF(U1798="","",U1798/$T1798)</f>
        <v/>
      </c>
      <c r="Z1798" s="9" t="str">
        <f>IF(V1798="","",V1798/$T1798)</f>
        <v/>
      </c>
      <c r="AA1798" s="9" t="str">
        <f>IF(W1798="","",W1798/$T1798)</f>
        <v/>
      </c>
      <c r="AB1798" s="9" t="str">
        <f>IF(X1798="","",X1798/$T1798)</f>
        <v/>
      </c>
      <c r="AC1798" s="21"/>
      <c r="AE1798" s="1">
        <v>2017</v>
      </c>
      <c r="AG1798" s="1">
        <v>19</v>
      </c>
      <c r="AH1798" s="12" t="s">
        <v>288</v>
      </c>
      <c r="AJ1798" s="32">
        <f>IF(AE1798&lt;&gt;AE1797,"1",IF(C1798&gt;C1797,AJ1797+1,"1"))</f>
        <v>2</v>
      </c>
      <c r="AK1798" s="10">
        <f>IF(G1798="Top",AJ1798*1,IF(G1798="Bottom",AJ1798+10,""))</f>
        <v>12</v>
      </c>
      <c r="AL1798" s="11" t="s">
        <v>4103</v>
      </c>
      <c r="AM1798" s="14"/>
    </row>
    <row r="1799" spans="1:73" s="1" customFormat="1" ht="11.25" x14ac:dyDescent="0.2">
      <c r="A1799" s="1">
        <v>66</v>
      </c>
      <c r="B1799" s="1" t="s">
        <v>288</v>
      </c>
      <c r="C1799" s="24">
        <v>42948</v>
      </c>
      <c r="D1799" s="1">
        <v>5.0999999999999996</v>
      </c>
      <c r="E1799" s="39">
        <v>3.05</v>
      </c>
      <c r="F1799" s="1">
        <v>1.5</v>
      </c>
      <c r="G1799" s="1" t="s">
        <v>4</v>
      </c>
      <c r="H1799" s="5">
        <v>1.9199999999999998E-2</v>
      </c>
      <c r="I1799" s="6">
        <v>7.0000000000000001E-3</v>
      </c>
      <c r="J1799" s="6">
        <v>1.0999999999999999E-2</v>
      </c>
      <c r="K1799" s="6">
        <v>0.38200000000000001</v>
      </c>
      <c r="L1799" s="6">
        <f>IF(H1799="","",IF(K1799="","",K1799/H1799))</f>
        <v>19.895833333333336</v>
      </c>
      <c r="M1799" s="1">
        <v>13</v>
      </c>
      <c r="N1799" s="20">
        <v>7.54</v>
      </c>
      <c r="O1799" s="13">
        <v>186.3</v>
      </c>
      <c r="P1799" s="1">
        <v>21.8</v>
      </c>
      <c r="Q1799" s="39">
        <v>6.8</v>
      </c>
      <c r="R1799" s="13"/>
      <c r="S1799" s="6">
        <v>0.15</v>
      </c>
      <c r="T1799" s="6">
        <v>3.29</v>
      </c>
      <c r="U1799" s="6">
        <v>1.41</v>
      </c>
      <c r="V1799" s="6">
        <v>0.64</v>
      </c>
      <c r="W1799" s="6">
        <v>0</v>
      </c>
      <c r="X1799" s="6">
        <f>IF(T1799="","",T1799-U1799-V1799-W1799)</f>
        <v>1.2400000000000002</v>
      </c>
      <c r="Y1799" s="9">
        <f>IF(U1799="","",U1799/$T1799)</f>
        <v>0.42857142857142855</v>
      </c>
      <c r="Z1799" s="9">
        <f>IF(V1799="","",V1799/$T1799)</f>
        <v>0.19452887537993921</v>
      </c>
      <c r="AA1799" s="9">
        <f>IF(W1799="","",W1799/$T1799)</f>
        <v>0</v>
      </c>
      <c r="AB1799" s="9">
        <f>IF(X1799="","",X1799/$T1799)</f>
        <v>0.37689969604863227</v>
      </c>
      <c r="AC1799" s="21"/>
      <c r="AE1799" s="1">
        <v>2017</v>
      </c>
      <c r="AF1799" s="1">
        <v>22</v>
      </c>
      <c r="AG1799" s="1">
        <v>24</v>
      </c>
      <c r="AH1799" s="12" t="s">
        <v>288</v>
      </c>
      <c r="AJ1799" s="32" t="str">
        <f>IF(AE1799&lt;&gt;AE1798,"1",IF(C1799&gt;C1798,AJ1798+1,"1"))</f>
        <v>1</v>
      </c>
      <c r="AK1799" s="10">
        <f>IF(G1799="Top",AJ1799*1,IF(G1799="Bottom",AJ1799+10,""))</f>
        <v>1</v>
      </c>
      <c r="AL1799" s="11" t="s">
        <v>4104</v>
      </c>
      <c r="AM1799" s="14"/>
    </row>
    <row r="1800" spans="1:73" s="1" customFormat="1" ht="11.25" hidden="1" x14ac:dyDescent="0.2">
      <c r="A1800" s="1">
        <v>66</v>
      </c>
      <c r="B1800" s="1" t="s">
        <v>288</v>
      </c>
      <c r="C1800" s="24">
        <v>42982</v>
      </c>
      <c r="E1800" s="20"/>
      <c r="F1800" s="1">
        <v>4.5</v>
      </c>
      <c r="G1800" s="7" t="s">
        <v>1</v>
      </c>
      <c r="H1800" s="5">
        <v>4.24E-2</v>
      </c>
      <c r="I1800" s="6"/>
      <c r="J1800" s="6">
        <v>8.5000000000000006E-2</v>
      </c>
      <c r="K1800" s="6"/>
      <c r="L1800" s="6" t="str">
        <f>IF(H1800="","",IF(K1800="","",K1800/H1800))</f>
        <v/>
      </c>
      <c r="N1800" s="20"/>
      <c r="O1800" s="13"/>
      <c r="Q1800" s="20"/>
      <c r="R1800" s="13"/>
      <c r="S1800" s="6" t="s">
        <v>35</v>
      </c>
      <c r="T1800" s="6"/>
      <c r="U1800" s="6"/>
      <c r="V1800" s="6"/>
      <c r="W1800" s="6"/>
      <c r="X1800" s="6" t="str">
        <f>IF(T1800="","",T1800-U1800-V1800-W1800)</f>
        <v/>
      </c>
      <c r="Y1800" s="9" t="str">
        <f>IF(U1800="","",U1800/$T1800)</f>
        <v/>
      </c>
      <c r="Z1800" s="9" t="str">
        <f>IF(V1800="","",V1800/$T1800)</f>
        <v/>
      </c>
      <c r="AA1800" s="9" t="str">
        <f>IF(W1800="","",W1800/$T1800)</f>
        <v/>
      </c>
      <c r="AB1800" s="9" t="str">
        <f>IF(X1800="","",X1800/$T1800)</f>
        <v/>
      </c>
      <c r="AC1800" s="21"/>
      <c r="AE1800" s="1">
        <v>2017</v>
      </c>
      <c r="AG1800" s="1">
        <v>19</v>
      </c>
      <c r="AH1800" s="12" t="s">
        <v>288</v>
      </c>
      <c r="AJ1800" s="32">
        <f>IF(AE1800&lt;&gt;AE1799,"1",IF(C1800&gt;C1799,AJ1799+1,"1"))</f>
        <v>2</v>
      </c>
      <c r="AK1800" s="10">
        <f>IF(G1800="Top",AJ1800*1,IF(G1800="Bottom",AJ1800+10,""))</f>
        <v>12</v>
      </c>
      <c r="AL1800" s="11" t="s">
        <v>4974</v>
      </c>
      <c r="AM1800" s="14"/>
    </row>
    <row r="1801" spans="1:73" s="1" customFormat="1" ht="11.25" x14ac:dyDescent="0.2">
      <c r="A1801" s="1">
        <v>66</v>
      </c>
      <c r="B1801" s="1" t="s">
        <v>288</v>
      </c>
      <c r="C1801" s="24">
        <v>42982</v>
      </c>
      <c r="D1801" s="1">
        <v>5</v>
      </c>
      <c r="E1801" s="39">
        <v>1.05</v>
      </c>
      <c r="F1801" s="1">
        <v>1.5</v>
      </c>
      <c r="G1801" s="1" t="s">
        <v>4</v>
      </c>
      <c r="H1801" s="5">
        <v>4.3499999999999997E-2</v>
      </c>
      <c r="I1801" s="6">
        <v>7.0000000000000001E-3</v>
      </c>
      <c r="J1801" s="6">
        <v>4.1000000000000002E-2</v>
      </c>
      <c r="K1801" s="6">
        <v>0.65800000000000003</v>
      </c>
      <c r="L1801" s="6">
        <f>IF(H1801="","",IF(K1801="","",K1801/H1801))</f>
        <v>15.126436781609197</v>
      </c>
      <c r="M1801" s="1">
        <v>20</v>
      </c>
      <c r="N1801" s="20">
        <v>7.67</v>
      </c>
      <c r="O1801" s="13">
        <v>281.3</v>
      </c>
      <c r="Q1801" s="39">
        <v>39.200000000000003</v>
      </c>
      <c r="R1801" s="13"/>
      <c r="S1801" s="6">
        <v>0.15</v>
      </c>
      <c r="T1801" s="6">
        <v>22.299999999999997</v>
      </c>
      <c r="U1801" s="6">
        <v>17.63</v>
      </c>
      <c r="V1801" s="6">
        <v>0</v>
      </c>
      <c r="W1801" s="6">
        <v>0</v>
      </c>
      <c r="X1801" s="6">
        <f>IF(T1801="","",T1801-U1801-V1801-W1801)</f>
        <v>4.6699999999999982</v>
      </c>
      <c r="Y1801" s="9">
        <f>IF(U1801="","",U1801/$T1801)</f>
        <v>0.79058295964125569</v>
      </c>
      <c r="Z1801" s="9">
        <f>IF(V1801="","",V1801/$T1801)</f>
        <v>0</v>
      </c>
      <c r="AA1801" s="9">
        <f>IF(W1801="","",W1801/$T1801)</f>
        <v>0</v>
      </c>
      <c r="AB1801" s="9">
        <f>IF(X1801="","",X1801/$T1801)</f>
        <v>0.20941704035874434</v>
      </c>
      <c r="AC1801" s="21"/>
      <c r="AD1801" s="1" t="s">
        <v>4975</v>
      </c>
      <c r="AE1801" s="1">
        <v>2017</v>
      </c>
      <c r="AF1801" s="1">
        <v>19</v>
      </c>
      <c r="AG1801" s="1">
        <v>19</v>
      </c>
      <c r="AH1801" s="12" t="s">
        <v>288</v>
      </c>
      <c r="AJ1801" s="32" t="str">
        <f>IF(AE1801&lt;&gt;AE1800,"1",IF(C1801&gt;C1800,AJ1800+1,"1"))</f>
        <v>1</v>
      </c>
      <c r="AK1801" s="10">
        <f>IF(G1801="Top",AJ1801*1,IF(G1801="Bottom",AJ1801+10,""))</f>
        <v>1</v>
      </c>
      <c r="AL1801" s="11" t="s">
        <v>4976</v>
      </c>
      <c r="AM1801" s="14"/>
    </row>
    <row r="1802" spans="1:73" s="1" customFormat="1" ht="11.25" hidden="1" x14ac:dyDescent="0.2">
      <c r="A1802" s="1">
        <v>66</v>
      </c>
      <c r="B1802" s="1" t="s">
        <v>288</v>
      </c>
      <c r="C1802" s="24">
        <v>42994</v>
      </c>
      <c r="E1802" s="20"/>
      <c r="F1802" s="1">
        <v>4.5</v>
      </c>
      <c r="G1802" s="7" t="s">
        <v>1</v>
      </c>
      <c r="H1802" s="5">
        <v>4.5399999999999996E-2</v>
      </c>
      <c r="I1802" s="6"/>
      <c r="J1802" s="6">
        <v>0.08</v>
      </c>
      <c r="K1802" s="6"/>
      <c r="L1802" s="6" t="str">
        <f>IF(H1802="","",IF(K1802="","",K1802/H1802))</f>
        <v/>
      </c>
      <c r="N1802" s="20"/>
      <c r="O1802" s="13"/>
      <c r="Q1802" s="20"/>
      <c r="R1802" s="13"/>
      <c r="S1802" s="6" t="s">
        <v>35</v>
      </c>
      <c r="T1802" s="6"/>
      <c r="U1802" s="6"/>
      <c r="V1802" s="6"/>
      <c r="W1802" s="6"/>
      <c r="X1802" s="6" t="str">
        <f>IF(T1802="","",T1802-U1802-V1802-W1802)</f>
        <v/>
      </c>
      <c r="Y1802" s="9" t="str">
        <f>IF(U1802="","",U1802/$T1802)</f>
        <v/>
      </c>
      <c r="Z1802" s="9" t="str">
        <f>IF(V1802="","",V1802/$T1802)</f>
        <v/>
      </c>
      <c r="AA1802" s="9" t="str">
        <f>IF(W1802="","",W1802/$T1802)</f>
        <v/>
      </c>
      <c r="AB1802" s="9" t="str">
        <f>IF(X1802="","",X1802/$T1802)</f>
        <v/>
      </c>
      <c r="AC1802" s="21"/>
      <c r="AE1802" s="1">
        <v>2017</v>
      </c>
      <c r="AG1802" s="1">
        <v>18</v>
      </c>
      <c r="AH1802" s="12" t="s">
        <v>288</v>
      </c>
      <c r="AJ1802" s="32">
        <f>IF(AE1802&lt;&gt;AE1801,"1",IF(C1802&gt;C1801,AJ1801+1,"1"))</f>
        <v>2</v>
      </c>
      <c r="AK1802" s="10">
        <f>IF(G1802="Top",AJ1802*1,IF(G1802="Bottom",AJ1802+10,""))</f>
        <v>12</v>
      </c>
      <c r="AL1802" s="11" t="s">
        <v>5320</v>
      </c>
      <c r="AM1802" s="14"/>
    </row>
    <row r="1803" spans="1:73" s="1" customFormat="1" ht="11.25" x14ac:dyDescent="0.2">
      <c r="A1803" s="1">
        <v>66</v>
      </c>
      <c r="B1803" s="1" t="s">
        <v>288</v>
      </c>
      <c r="C1803" s="24">
        <v>42994</v>
      </c>
      <c r="D1803" s="1">
        <v>5</v>
      </c>
      <c r="E1803" s="39">
        <v>0.85</v>
      </c>
      <c r="F1803" s="1">
        <v>1.5</v>
      </c>
      <c r="G1803" s="1" t="s">
        <v>4</v>
      </c>
      <c r="H1803" s="5">
        <v>7.9799999999999996E-2</v>
      </c>
      <c r="I1803" s="6">
        <v>7.0000000000000001E-3</v>
      </c>
      <c r="J1803" s="6">
        <v>0.03</v>
      </c>
      <c r="K1803" s="6">
        <v>1.31</v>
      </c>
      <c r="L1803" s="6">
        <f>IF(H1803="","",IF(K1803="","",K1803/H1803))</f>
        <v>16.41604010025063</v>
      </c>
      <c r="M1803" s="1">
        <v>9</v>
      </c>
      <c r="N1803" s="20">
        <v>8.34</v>
      </c>
      <c r="O1803" s="13">
        <v>231.9</v>
      </c>
      <c r="Q1803" s="39">
        <v>69.8</v>
      </c>
      <c r="R1803" s="13">
        <v>50.1</v>
      </c>
      <c r="S1803" s="6">
        <v>0.15</v>
      </c>
      <c r="T1803" s="6">
        <v>41.37</v>
      </c>
      <c r="U1803" s="6">
        <v>35.130000000000003</v>
      </c>
      <c r="V1803" s="6">
        <v>0</v>
      </c>
      <c r="W1803" s="6">
        <v>0</v>
      </c>
      <c r="X1803" s="6">
        <f>IF(T1803="","",T1803-U1803-V1803-W1803)</f>
        <v>6.2399999999999949</v>
      </c>
      <c r="Y1803" s="9">
        <f>IF(U1803="","",U1803/$T1803)</f>
        <v>0.84916606236403203</v>
      </c>
      <c r="Z1803" s="9">
        <f>IF(V1803="","",V1803/$T1803)</f>
        <v>0</v>
      </c>
      <c r="AA1803" s="9">
        <f>IF(W1803="","",W1803/$T1803)</f>
        <v>0</v>
      </c>
      <c r="AB1803" s="9">
        <f>IF(X1803="","",X1803/$T1803)</f>
        <v>0.15083393763596797</v>
      </c>
      <c r="AC1803" s="21"/>
      <c r="AD1803" s="1" t="s">
        <v>5321</v>
      </c>
      <c r="AE1803" s="1">
        <v>2017</v>
      </c>
      <c r="AF1803" s="1">
        <v>21</v>
      </c>
      <c r="AG1803" s="1">
        <v>19</v>
      </c>
      <c r="AH1803" s="12" t="s">
        <v>288</v>
      </c>
      <c r="AJ1803" s="32" t="str">
        <f>IF(AE1803&lt;&gt;AE1802,"1",IF(C1803&gt;C1802,AJ1802+1,"1"))</f>
        <v>1</v>
      </c>
      <c r="AK1803" s="10">
        <f>IF(G1803="Top",AJ1803*1,IF(G1803="Bottom",AJ1803+10,""))</f>
        <v>1</v>
      </c>
      <c r="AL1803" s="11" t="s">
        <v>5322</v>
      </c>
      <c r="AM1803" s="14"/>
    </row>
    <row r="1804" spans="1:73" s="1" customFormat="1" ht="11.25" hidden="1" x14ac:dyDescent="0.2">
      <c r="A1804" s="1">
        <v>66</v>
      </c>
      <c r="B1804" s="1" t="s">
        <v>288</v>
      </c>
      <c r="C1804" s="24">
        <v>43009</v>
      </c>
      <c r="E1804" s="20"/>
      <c r="F1804" s="1">
        <v>4.5</v>
      </c>
      <c r="G1804" s="7" t="s">
        <v>1</v>
      </c>
      <c r="H1804" s="5">
        <v>0.14610000000000001</v>
      </c>
      <c r="I1804" s="6"/>
      <c r="J1804" s="6">
        <v>0.38100000000000001</v>
      </c>
      <c r="K1804" s="6"/>
      <c r="L1804" s="6" t="str">
        <f>IF(H1804="","",IF(K1804="","",K1804/H1804))</f>
        <v/>
      </c>
      <c r="N1804" s="20"/>
      <c r="O1804" s="13"/>
      <c r="Q1804" s="20"/>
      <c r="R1804" s="13"/>
      <c r="S1804" s="6" t="s">
        <v>35</v>
      </c>
      <c r="T1804" s="6"/>
      <c r="U1804" s="6"/>
      <c r="V1804" s="6"/>
      <c r="W1804" s="6"/>
      <c r="X1804" s="6" t="str">
        <f>IF(T1804="","",T1804-U1804-V1804-W1804)</f>
        <v/>
      </c>
      <c r="Y1804" s="9" t="str">
        <f>IF(U1804="","",U1804/$T1804)</f>
        <v/>
      </c>
      <c r="Z1804" s="9" t="str">
        <f>IF(V1804="","",V1804/$T1804)</f>
        <v/>
      </c>
      <c r="AA1804" s="9" t="str">
        <f>IF(W1804="","",W1804/$T1804)</f>
        <v/>
      </c>
      <c r="AB1804" s="9" t="str">
        <f>IF(X1804="","",X1804/$T1804)</f>
        <v/>
      </c>
      <c r="AC1804" s="21"/>
      <c r="AE1804" s="1">
        <v>2017</v>
      </c>
      <c r="AG1804" s="1">
        <v>18</v>
      </c>
      <c r="AH1804" s="12" t="s">
        <v>288</v>
      </c>
      <c r="AJ1804" s="32">
        <f>IF(AE1804&lt;&gt;AE1803,"1",IF(C1804&gt;C1803,AJ1803+1,"1"))</f>
        <v>2</v>
      </c>
      <c r="AK1804" s="10">
        <f>IF(G1804="Top",AJ1804*1,IF(G1804="Bottom",AJ1804+10,""))</f>
        <v>12</v>
      </c>
      <c r="AL1804" s="11" t="s">
        <v>5777</v>
      </c>
      <c r="AM1804" s="14"/>
    </row>
    <row r="1805" spans="1:73" s="1" customFormat="1" ht="11.25" x14ac:dyDescent="0.2">
      <c r="A1805" s="1">
        <v>66</v>
      </c>
      <c r="B1805" s="1" t="s">
        <v>288</v>
      </c>
      <c r="C1805" s="24">
        <v>43009</v>
      </c>
      <c r="D1805" s="1">
        <v>5</v>
      </c>
      <c r="E1805" s="39">
        <v>1.1000000000000001</v>
      </c>
      <c r="F1805" s="1">
        <v>1.5</v>
      </c>
      <c r="G1805" s="1" t="s">
        <v>4</v>
      </c>
      <c r="H1805" s="5">
        <v>0.05</v>
      </c>
      <c r="I1805" s="6">
        <v>7.0000000000000001E-3</v>
      </c>
      <c r="J1805" s="6">
        <v>3.3000000000000002E-2</v>
      </c>
      <c r="K1805" s="6">
        <v>1.21</v>
      </c>
      <c r="L1805" s="6">
        <f>IF(H1805="","",IF(K1805="","",K1805/H1805))</f>
        <v>24.2</v>
      </c>
      <c r="M1805" s="1">
        <v>12</v>
      </c>
      <c r="N1805" s="20">
        <v>7.78</v>
      </c>
      <c r="O1805" s="13">
        <v>233.7</v>
      </c>
      <c r="Q1805" s="39">
        <v>27.2</v>
      </c>
      <c r="R1805" s="13"/>
      <c r="S1805" s="6">
        <v>0.15</v>
      </c>
      <c r="T1805" s="6">
        <v>15.56</v>
      </c>
      <c r="U1805" s="6">
        <v>13.07</v>
      </c>
      <c r="V1805" s="6">
        <v>0</v>
      </c>
      <c r="W1805" s="6">
        <v>0</v>
      </c>
      <c r="X1805" s="6">
        <f>IF(T1805="","",T1805-U1805-V1805-W1805)</f>
        <v>2.4900000000000002</v>
      </c>
      <c r="Y1805" s="9">
        <f>IF(U1805="","",U1805/$T1805)</f>
        <v>0.83997429305912596</v>
      </c>
      <c r="Z1805" s="9">
        <f>IF(V1805="","",V1805/$T1805)</f>
        <v>0</v>
      </c>
      <c r="AA1805" s="9">
        <f>IF(W1805="","",W1805/$T1805)</f>
        <v>0</v>
      </c>
      <c r="AB1805" s="9">
        <f>IF(X1805="","",X1805/$T1805)</f>
        <v>0.16002570694087404</v>
      </c>
      <c r="AC1805" s="21"/>
      <c r="AD1805" s="1" t="s">
        <v>5778</v>
      </c>
      <c r="AE1805" s="1">
        <v>2017</v>
      </c>
      <c r="AF1805" s="1">
        <v>13</v>
      </c>
      <c r="AG1805" s="1">
        <v>18</v>
      </c>
      <c r="AH1805" s="12" t="s">
        <v>288</v>
      </c>
      <c r="AJ1805" s="32" t="str">
        <f>IF(AE1805&lt;&gt;AE1804,"1",IF(C1805&gt;C1804,AJ1804+1,"1"))</f>
        <v>1</v>
      </c>
      <c r="AK1805" s="10">
        <f>IF(G1805="Top",AJ1805*1,IF(G1805="Bottom",AJ1805+10,""))</f>
        <v>1</v>
      </c>
      <c r="AL1805" s="11" t="s">
        <v>5779</v>
      </c>
      <c r="AM1805" s="14"/>
    </row>
    <row r="1806" spans="1:73" s="1" customFormat="1" ht="11.25" hidden="1" x14ac:dyDescent="0.2">
      <c r="A1806" s="15">
        <v>67</v>
      </c>
      <c r="B1806" s="11" t="s">
        <v>50</v>
      </c>
      <c r="C1806" s="16">
        <v>42520</v>
      </c>
      <c r="D1806" s="3"/>
      <c r="E1806" s="4"/>
      <c r="F1806" s="3">
        <v>13.4</v>
      </c>
      <c r="G1806" s="7" t="s">
        <v>1</v>
      </c>
      <c r="H1806" s="17">
        <v>8.6999999999999994E-3</v>
      </c>
      <c r="I1806" s="4"/>
      <c r="J1806" s="4">
        <v>3.7999999999999999E-2</v>
      </c>
      <c r="K1806" s="4"/>
      <c r="L1806" s="4" t="str">
        <f>IF(K1806="","",IF(H1806="","",K1806/H1806))</f>
        <v/>
      </c>
      <c r="M1806" s="7"/>
      <c r="N1806" s="4"/>
      <c r="O1806" s="7"/>
      <c r="P1806" s="3"/>
      <c r="Q1806" s="4"/>
      <c r="R1806" s="3"/>
      <c r="S1806" s="4"/>
      <c r="T1806" s="8"/>
      <c r="U1806" s="8"/>
      <c r="V1806" s="4"/>
      <c r="W1806" s="4"/>
      <c r="X1806" s="4" t="str">
        <f>IF(T1806="","",IF(W1806="","",(T1806-U1806-V1806-W1806)))</f>
        <v/>
      </c>
      <c r="Y1806" s="9" t="str">
        <f>IF(U1806="","",U1806/$T1806)</f>
        <v/>
      </c>
      <c r="Z1806" s="9" t="str">
        <f>IF(V1806="","",V1806/$T1806)</f>
        <v/>
      </c>
      <c r="AA1806" s="9" t="str">
        <f>IF(W1806="","",W1806/$T1806)</f>
        <v/>
      </c>
      <c r="AB1806" s="9" t="str">
        <f>IF(X1806="","",X1806/$T1806)</f>
        <v/>
      </c>
      <c r="AC1806" s="9"/>
      <c r="AD1806" s="8"/>
      <c r="AE1806" s="10">
        <v>2016</v>
      </c>
      <c r="AF1806" s="7"/>
      <c r="AG1806" s="7">
        <v>14</v>
      </c>
      <c r="AH1806" s="12" t="s">
        <v>50</v>
      </c>
      <c r="AI1806" s="12"/>
      <c r="AJ1806" s="32" t="str">
        <f>IF(AE1806&lt;&gt;AE1805,"1",IF(C1806&gt;C1805,AJ1805+1,"1"))</f>
        <v>1</v>
      </c>
      <c r="AK1806" s="10">
        <f>IF(G1806="Top",AJ1806*1,IF(G1806="Bottom",AJ1806+10,""))</f>
        <v>11</v>
      </c>
      <c r="AL1806" s="11" t="s">
        <v>51</v>
      </c>
      <c r="AM1806" s="11"/>
      <c r="AN1806" s="10"/>
      <c r="AO1806" s="10"/>
      <c r="AP1806" s="7"/>
      <c r="AQ1806" s="10"/>
      <c r="AR1806" s="10"/>
      <c r="AS1806" s="10"/>
      <c r="AT1806" s="10"/>
      <c r="AU1806" s="10"/>
      <c r="AV1806" s="10"/>
      <c r="AW1806" s="10"/>
      <c r="AX1806" s="10"/>
      <c r="AY1806" s="10"/>
      <c r="AZ1806" s="10"/>
      <c r="BA1806" s="10"/>
      <c r="BB1806" s="10"/>
      <c r="BC1806" s="10"/>
      <c r="BD1806" s="10"/>
      <c r="BE1806" s="10"/>
      <c r="BF1806" s="11"/>
      <c r="BG1806" s="11"/>
      <c r="BH1806" s="11"/>
      <c r="BI1806" s="11"/>
      <c r="BJ1806" s="11"/>
      <c r="BK1806" s="11"/>
      <c r="BL1806" s="11"/>
      <c r="BM1806" s="11"/>
      <c r="BN1806" s="11"/>
      <c r="BO1806" s="11"/>
      <c r="BP1806" s="11"/>
      <c r="BQ1806" s="11"/>
      <c r="BR1806" s="11"/>
      <c r="BS1806" s="11"/>
      <c r="BT1806" s="11"/>
      <c r="BU1806" s="11"/>
    </row>
    <row r="1807" spans="1:73" s="1" customFormat="1" ht="11.25" x14ac:dyDescent="0.2">
      <c r="A1807" s="15">
        <v>67</v>
      </c>
      <c r="B1807" s="11" t="s">
        <v>50</v>
      </c>
      <c r="C1807" s="16">
        <v>42520</v>
      </c>
      <c r="D1807" s="3">
        <v>14.3</v>
      </c>
      <c r="E1807" s="38">
        <v>3.3</v>
      </c>
      <c r="F1807" s="3">
        <v>1.5</v>
      </c>
      <c r="G1807" s="7" t="s">
        <v>4</v>
      </c>
      <c r="H1807" s="17">
        <v>1.3599999999999999E-2</v>
      </c>
      <c r="I1807" s="4">
        <v>8.0000000000000002E-3</v>
      </c>
      <c r="J1807" s="4">
        <v>5.7000000000000002E-2</v>
      </c>
      <c r="K1807" s="4">
        <v>0.63500000000000001</v>
      </c>
      <c r="L1807" s="4">
        <f>IF(K1807="","",IF(H1807="","",K1807/H1807))</f>
        <v>46.691176470588239</v>
      </c>
      <c r="M1807" s="7">
        <v>5</v>
      </c>
      <c r="N1807" s="4">
        <v>7.85</v>
      </c>
      <c r="O1807" s="7">
        <v>96.4</v>
      </c>
      <c r="P1807" s="3">
        <v>7.88</v>
      </c>
      <c r="Q1807" s="38">
        <v>0.9</v>
      </c>
      <c r="R1807" s="3"/>
      <c r="S1807" s="4">
        <v>0.15</v>
      </c>
      <c r="T1807" s="8">
        <v>1.4</v>
      </c>
      <c r="U1807" s="8">
        <v>0.08</v>
      </c>
      <c r="V1807" s="4">
        <v>0.51</v>
      </c>
      <c r="W1807" s="4">
        <v>0.79</v>
      </c>
      <c r="X1807" s="4">
        <f>IF(T1807="","",IF(W1807="","",(T1807-U1807-V1807-W1807)))</f>
        <v>1.9999999999999796E-2</v>
      </c>
      <c r="Y1807" s="9">
        <f>IF(U1807="","",U1807/$T1807)</f>
        <v>5.7142857142857148E-2</v>
      </c>
      <c r="Z1807" s="9">
        <f>IF(V1807="","",V1807/$T1807)</f>
        <v>0.36428571428571432</v>
      </c>
      <c r="AA1807" s="9">
        <f>IF(W1807="","",W1807/$T1807)</f>
        <v>0.56428571428571439</v>
      </c>
      <c r="AB1807" s="9">
        <f>IF(X1807="","",X1807/$T1807)</f>
        <v>1.4285714285714141E-2</v>
      </c>
      <c r="AC1807" s="9"/>
      <c r="AD1807" s="8"/>
      <c r="AE1807" s="10">
        <v>2016</v>
      </c>
      <c r="AF1807" s="7">
        <v>22</v>
      </c>
      <c r="AG1807" s="7">
        <v>25</v>
      </c>
      <c r="AH1807" s="12" t="s">
        <v>50</v>
      </c>
      <c r="AI1807" s="12"/>
      <c r="AJ1807" s="32" t="str">
        <f>IF(AE1807&lt;&gt;AE1806,"1",IF(C1807&gt;C1806,AJ1806+1,"1"))</f>
        <v>1</v>
      </c>
      <c r="AK1807" s="10">
        <f>IF(G1807="Top",AJ1807*1,IF(G1807="Bottom",AJ1807+10,""))</f>
        <v>1</v>
      </c>
      <c r="AL1807" s="11" t="s">
        <v>52</v>
      </c>
      <c r="AM1807" s="11"/>
      <c r="AN1807" s="10"/>
      <c r="AO1807" s="10"/>
      <c r="AP1807" s="7"/>
      <c r="AQ1807" s="10"/>
      <c r="AR1807" s="10"/>
      <c r="AS1807" s="10"/>
      <c r="AT1807" s="10"/>
      <c r="AU1807" s="10"/>
      <c r="AV1807" s="10"/>
      <c r="AW1807" s="10"/>
      <c r="AX1807" s="10"/>
      <c r="AY1807" s="10"/>
      <c r="AZ1807" s="10"/>
      <c r="BA1807" s="10"/>
      <c r="BB1807" s="10"/>
      <c r="BC1807" s="10"/>
      <c r="BD1807" s="10"/>
      <c r="BE1807" s="10"/>
      <c r="BF1807" s="11"/>
      <c r="BG1807" s="11"/>
      <c r="BH1807" s="11"/>
      <c r="BI1807" s="11"/>
      <c r="BJ1807" s="11"/>
      <c r="BK1807" s="11"/>
      <c r="BL1807" s="11"/>
      <c r="BM1807" s="11"/>
      <c r="BN1807" s="11"/>
      <c r="BO1807" s="11"/>
      <c r="BP1807" s="11"/>
      <c r="BQ1807" s="11"/>
      <c r="BR1807" s="11"/>
      <c r="BS1807" s="11"/>
      <c r="BT1807" s="11"/>
      <c r="BU1807" s="11"/>
    </row>
    <row r="1808" spans="1:73" s="1" customFormat="1" ht="11.25" hidden="1" x14ac:dyDescent="0.2">
      <c r="A1808" s="15">
        <v>67</v>
      </c>
      <c r="B1808" s="11" t="s">
        <v>50</v>
      </c>
      <c r="C1808" s="16">
        <v>42534</v>
      </c>
      <c r="D1808" s="3"/>
      <c r="E1808" s="4"/>
      <c r="F1808" s="3">
        <v>13.4</v>
      </c>
      <c r="G1808" s="7" t="s">
        <v>1</v>
      </c>
      <c r="H1808" s="17">
        <v>6.1999999999999998E-3</v>
      </c>
      <c r="I1808" s="4"/>
      <c r="J1808" s="4" t="s">
        <v>35</v>
      </c>
      <c r="K1808" s="4"/>
      <c r="L1808" s="4" t="str">
        <f>IF(K1808="","",IF(H1808="","",K1808/H1808))</f>
        <v/>
      </c>
      <c r="M1808" s="7"/>
      <c r="N1808" s="4"/>
      <c r="O1808" s="7"/>
      <c r="P1808" s="3"/>
      <c r="Q1808" s="4"/>
      <c r="R1808" s="3"/>
      <c r="S1808" s="4"/>
      <c r="T1808" s="8"/>
      <c r="U1808" s="8"/>
      <c r="V1808" s="4"/>
      <c r="W1808" s="4"/>
      <c r="X1808" s="4" t="str">
        <f>IF(T1808="","",IF(W1808="","",(T1808-U1808-V1808-W1808)))</f>
        <v/>
      </c>
      <c r="Y1808" s="9" t="str">
        <f>IF(U1808="","",U1808/$T1808)</f>
        <v/>
      </c>
      <c r="Z1808" s="9" t="str">
        <f>IF(V1808="","",V1808/$T1808)</f>
        <v/>
      </c>
      <c r="AA1808" s="9" t="str">
        <f>IF(W1808="","",W1808/$T1808)</f>
        <v/>
      </c>
      <c r="AB1808" s="9" t="str">
        <f>IF(X1808="","",X1808/$T1808)</f>
        <v/>
      </c>
      <c r="AC1808" s="9"/>
      <c r="AD1808" s="8"/>
      <c r="AE1808" s="10">
        <v>2016</v>
      </c>
      <c r="AF1808" s="7"/>
      <c r="AG1808" s="7">
        <v>13</v>
      </c>
      <c r="AH1808" s="12" t="s">
        <v>50</v>
      </c>
      <c r="AI1808" s="12"/>
      <c r="AJ1808" s="32">
        <f>IF(AE1808&lt;&gt;AE1807,"1",IF(C1808&gt;C1807,AJ1807+1,"1"))</f>
        <v>2</v>
      </c>
      <c r="AK1808" s="10">
        <f>IF(G1808="Top",AJ1808*1,IF(G1808="Bottom",AJ1808+10,""))</f>
        <v>12</v>
      </c>
      <c r="AL1808" s="11" t="s">
        <v>245</v>
      </c>
      <c r="AM1808" s="11"/>
      <c r="AN1808" s="10"/>
      <c r="AO1808" s="10"/>
      <c r="AP1808" s="7"/>
      <c r="AQ1808" s="10"/>
      <c r="AR1808" s="10"/>
      <c r="AS1808" s="10"/>
      <c r="AT1808" s="10"/>
      <c r="AU1808" s="10"/>
      <c r="AV1808" s="10"/>
      <c r="AW1808" s="10"/>
      <c r="AX1808" s="10"/>
      <c r="AY1808" s="10"/>
      <c r="AZ1808" s="10"/>
      <c r="BA1808" s="10"/>
      <c r="BB1808" s="10"/>
      <c r="BC1808" s="10"/>
      <c r="BD1808" s="10"/>
      <c r="BE1808" s="10"/>
      <c r="BF1808" s="11"/>
      <c r="BG1808" s="11"/>
      <c r="BH1808" s="11"/>
      <c r="BI1808" s="11"/>
      <c r="BJ1808" s="11"/>
      <c r="BK1808" s="11"/>
      <c r="BL1808" s="11"/>
      <c r="BM1808" s="11"/>
      <c r="BN1808" s="11"/>
      <c r="BO1808" s="11"/>
      <c r="BP1808" s="11"/>
      <c r="BQ1808" s="11"/>
      <c r="BR1808" s="11"/>
      <c r="BS1808" s="11"/>
      <c r="BT1808" s="11"/>
      <c r="BU1808" s="11"/>
    </row>
    <row r="1809" spans="1:73" s="1" customFormat="1" ht="11.25" x14ac:dyDescent="0.2">
      <c r="A1809" s="15">
        <v>67</v>
      </c>
      <c r="B1809" s="11" t="s">
        <v>50</v>
      </c>
      <c r="C1809" s="16">
        <v>42534</v>
      </c>
      <c r="D1809" s="3">
        <v>14.3</v>
      </c>
      <c r="E1809" s="38">
        <v>3.7</v>
      </c>
      <c r="F1809" s="3">
        <v>1.5</v>
      </c>
      <c r="G1809" s="7" t="s">
        <v>4</v>
      </c>
      <c r="H1809" s="17">
        <v>6.1999999999999998E-3</v>
      </c>
      <c r="I1809" s="4" t="s">
        <v>35</v>
      </c>
      <c r="J1809" s="4" t="s">
        <v>35</v>
      </c>
      <c r="K1809" s="4">
        <v>0.14199999999999999</v>
      </c>
      <c r="L1809" s="4">
        <f>IF(K1809="","",IF(H1809="","",K1809/H1809))</f>
        <v>22.903225806451612</v>
      </c>
      <c r="M1809" s="7">
        <v>15</v>
      </c>
      <c r="N1809" s="4">
        <v>7.25</v>
      </c>
      <c r="O1809" s="7">
        <v>106.6</v>
      </c>
      <c r="P1809" s="3"/>
      <c r="Q1809" s="38">
        <v>1.7</v>
      </c>
      <c r="R1809" s="3"/>
      <c r="S1809" s="4">
        <v>0.15</v>
      </c>
      <c r="T1809" s="8">
        <v>2.27</v>
      </c>
      <c r="U1809" s="8">
        <v>0</v>
      </c>
      <c r="V1809" s="4">
        <v>1.1499999999999999</v>
      </c>
      <c r="W1809" s="4">
        <v>0.19</v>
      </c>
      <c r="X1809" s="4">
        <f>IF(T1809="","",IF(W1809="","",(T1809-U1809-V1809-W1809)))</f>
        <v>0.93000000000000016</v>
      </c>
      <c r="Y1809" s="9">
        <f>IF(U1809="","",U1809/$T1809)</f>
        <v>0</v>
      </c>
      <c r="Z1809" s="9">
        <f>IF(V1809="","",V1809/$T1809)</f>
        <v>0.50660792951541844</v>
      </c>
      <c r="AA1809" s="9">
        <f>IF(W1809="","",W1809/$T1809)</f>
        <v>8.3700440528634359E-2</v>
      </c>
      <c r="AB1809" s="9">
        <f>IF(X1809="","",X1809/$T1809)</f>
        <v>0.40969162995594721</v>
      </c>
      <c r="AC1809" s="9"/>
      <c r="AD1809" s="8"/>
      <c r="AE1809" s="10">
        <v>2016</v>
      </c>
      <c r="AF1809" s="7">
        <v>9</v>
      </c>
      <c r="AG1809" s="7">
        <v>17</v>
      </c>
      <c r="AH1809" s="12" t="s">
        <v>50</v>
      </c>
      <c r="AI1809" s="12"/>
      <c r="AJ1809" s="32" t="str">
        <f>IF(AE1809&lt;&gt;AE1808,"1",IF(C1809&gt;C1808,AJ1808+1,"1"))</f>
        <v>1</v>
      </c>
      <c r="AK1809" s="10">
        <f>IF(G1809="Top",AJ1809*1,IF(G1809="Bottom",AJ1809+10,""))</f>
        <v>1</v>
      </c>
      <c r="AL1809" s="11" t="s">
        <v>246</v>
      </c>
      <c r="AM1809" s="11"/>
      <c r="AN1809" s="10"/>
      <c r="AO1809" s="10"/>
      <c r="AP1809" s="7"/>
      <c r="AQ1809" s="10"/>
      <c r="AR1809" s="10"/>
      <c r="AS1809" s="10"/>
      <c r="AT1809" s="10"/>
      <c r="AU1809" s="10"/>
      <c r="AV1809" s="10"/>
      <c r="AW1809" s="10"/>
      <c r="AX1809" s="10"/>
      <c r="AY1809" s="10"/>
      <c r="AZ1809" s="10"/>
      <c r="BA1809" s="10"/>
      <c r="BB1809" s="10"/>
      <c r="BC1809" s="10"/>
      <c r="BD1809" s="10"/>
      <c r="BE1809" s="10"/>
      <c r="BF1809" s="11"/>
      <c r="BG1809" s="11"/>
      <c r="BH1809" s="11"/>
      <c r="BI1809" s="11"/>
      <c r="BJ1809" s="11"/>
      <c r="BK1809" s="11"/>
      <c r="BL1809" s="11"/>
      <c r="BM1809" s="11"/>
      <c r="BN1809" s="11"/>
      <c r="BO1809" s="11"/>
      <c r="BP1809" s="11"/>
      <c r="BQ1809" s="11"/>
      <c r="BR1809" s="11"/>
      <c r="BS1809" s="11"/>
      <c r="BT1809" s="11"/>
      <c r="BU1809" s="11"/>
    </row>
    <row r="1810" spans="1:73" s="1" customFormat="1" ht="11.25" hidden="1" x14ac:dyDescent="0.2">
      <c r="A1810" s="15">
        <v>67</v>
      </c>
      <c r="B1810" s="11" t="s">
        <v>50</v>
      </c>
      <c r="C1810" s="16">
        <v>42547</v>
      </c>
      <c r="D1810" s="3"/>
      <c r="E1810" s="4"/>
      <c r="F1810" s="3">
        <v>13.4</v>
      </c>
      <c r="G1810" s="7" t="s">
        <v>1</v>
      </c>
      <c r="H1810" s="17">
        <v>7.6E-3</v>
      </c>
      <c r="I1810" s="4"/>
      <c r="J1810" s="4">
        <v>4.1000000000000002E-2</v>
      </c>
      <c r="K1810" s="4"/>
      <c r="L1810" s="4" t="str">
        <f>IF(K1810="","",IF(H1810="","",K1810/H1810))</f>
        <v/>
      </c>
      <c r="M1810" s="7"/>
      <c r="N1810" s="4"/>
      <c r="O1810" s="7"/>
      <c r="P1810" s="3"/>
      <c r="Q1810" s="4"/>
      <c r="R1810" s="3"/>
      <c r="S1810" s="4"/>
      <c r="T1810" s="8"/>
      <c r="U1810" s="8"/>
      <c r="V1810" s="4"/>
      <c r="W1810" s="4"/>
      <c r="X1810" s="4" t="str">
        <f>IF(T1810="","",IF(W1810="","",(T1810-U1810-V1810-W1810)))</f>
        <v/>
      </c>
      <c r="Y1810" s="9" t="str">
        <f>IF(U1810="","",U1810/$T1810)</f>
        <v/>
      </c>
      <c r="Z1810" s="9" t="str">
        <f>IF(V1810="","",V1810/$T1810)</f>
        <v/>
      </c>
      <c r="AA1810" s="9" t="str">
        <f>IF(W1810="","",W1810/$T1810)</f>
        <v/>
      </c>
      <c r="AB1810" s="9" t="str">
        <f>IF(X1810="","",X1810/$T1810)</f>
        <v/>
      </c>
      <c r="AC1810" s="9"/>
      <c r="AD1810" s="8"/>
      <c r="AE1810" s="10">
        <v>2016</v>
      </c>
      <c r="AF1810" s="7"/>
      <c r="AG1810" s="7">
        <v>15</v>
      </c>
      <c r="AH1810" s="12" t="s">
        <v>50</v>
      </c>
      <c r="AI1810" s="12"/>
      <c r="AJ1810" s="32">
        <f>IF(AE1810&lt;&gt;AE1809,"1",IF(C1810&gt;C1809,AJ1809+1,"1"))</f>
        <v>2</v>
      </c>
      <c r="AK1810" s="10">
        <f>IF(G1810="Top",AJ1810*1,IF(G1810="Bottom",AJ1810+10,""))</f>
        <v>12</v>
      </c>
      <c r="AL1810" s="11" t="s">
        <v>544</v>
      </c>
      <c r="AM1810" s="11"/>
      <c r="AN1810" s="10"/>
      <c r="AO1810" s="10"/>
      <c r="AP1810" s="7"/>
      <c r="AQ1810" s="10"/>
      <c r="AR1810" s="10"/>
      <c r="AS1810" s="10"/>
      <c r="AT1810" s="10"/>
      <c r="AU1810" s="10"/>
      <c r="AV1810" s="10"/>
      <c r="AW1810" s="10"/>
      <c r="AX1810" s="10"/>
      <c r="AY1810" s="10"/>
      <c r="AZ1810" s="10"/>
      <c r="BA1810" s="10"/>
      <c r="BB1810" s="10"/>
      <c r="BC1810" s="10"/>
      <c r="BD1810" s="10"/>
      <c r="BE1810" s="10"/>
      <c r="BF1810" s="11"/>
      <c r="BG1810" s="11"/>
      <c r="BH1810" s="11"/>
      <c r="BI1810" s="11"/>
      <c r="BJ1810" s="11"/>
      <c r="BK1810" s="11"/>
      <c r="BL1810" s="11"/>
      <c r="BM1810" s="11"/>
      <c r="BN1810" s="11"/>
      <c r="BO1810" s="11"/>
      <c r="BP1810" s="11"/>
      <c r="BQ1810" s="11"/>
      <c r="BR1810" s="11"/>
      <c r="BS1810" s="11"/>
      <c r="BT1810" s="11"/>
      <c r="BU1810" s="11"/>
    </row>
    <row r="1811" spans="1:73" s="1" customFormat="1" ht="11.25" x14ac:dyDescent="0.2">
      <c r="A1811" s="15">
        <v>67</v>
      </c>
      <c r="B1811" s="11" t="s">
        <v>50</v>
      </c>
      <c r="C1811" s="16">
        <v>42547</v>
      </c>
      <c r="D1811" s="3">
        <v>14.3</v>
      </c>
      <c r="E1811" s="38">
        <v>3.7</v>
      </c>
      <c r="F1811" s="3">
        <v>1.5</v>
      </c>
      <c r="G1811" s="7" t="s">
        <v>4</v>
      </c>
      <c r="H1811" s="17">
        <v>6.0000000000000001E-3</v>
      </c>
      <c r="I1811" s="4">
        <v>1.4999999999999999E-2</v>
      </c>
      <c r="J1811" s="4">
        <v>5.8000000000000003E-2</v>
      </c>
      <c r="K1811" s="4">
        <v>0.36899999999999999</v>
      </c>
      <c r="L1811" s="4">
        <f>IF(K1811="","",IF(H1811="","",K1811/H1811))</f>
        <v>61.5</v>
      </c>
      <c r="M1811" s="7">
        <v>29</v>
      </c>
      <c r="N1811" s="4">
        <v>8.0299999999999994</v>
      </c>
      <c r="O1811" s="7">
        <v>122.5</v>
      </c>
      <c r="P1811" s="3"/>
      <c r="Q1811" s="38">
        <v>5.4</v>
      </c>
      <c r="R1811" s="3">
        <v>32.4</v>
      </c>
      <c r="S1811" s="4">
        <v>0.15</v>
      </c>
      <c r="T1811" s="8">
        <v>1.0899999999999999</v>
      </c>
      <c r="U1811" s="8">
        <v>0.06</v>
      </c>
      <c r="V1811" s="4">
        <v>0.62</v>
      </c>
      <c r="W1811" s="4">
        <v>0.41</v>
      </c>
      <c r="X1811" s="4">
        <f>IF(T1811="","",IF(W1811="","",(T1811-U1811-V1811-W1811)))</f>
        <v>-1.6653345369377348E-16</v>
      </c>
      <c r="Y1811" s="9">
        <f>IF(U1811="","",U1811/$T1811)</f>
        <v>5.5045871559633031E-2</v>
      </c>
      <c r="Z1811" s="9">
        <f>IF(V1811="","",V1811/$T1811)</f>
        <v>0.56880733944954132</v>
      </c>
      <c r="AA1811" s="9">
        <f>IF(W1811="","",W1811/$T1811)</f>
        <v>0.37614678899082571</v>
      </c>
      <c r="AB1811" s="9">
        <f>IF(X1811="","",X1811/$T1811)</f>
        <v>-1.5278298504015918E-16</v>
      </c>
      <c r="AC1811" s="9"/>
      <c r="AD1811" s="8"/>
      <c r="AE1811" s="10">
        <v>2016</v>
      </c>
      <c r="AF1811" s="7">
        <v>18</v>
      </c>
      <c r="AG1811" s="7">
        <v>25</v>
      </c>
      <c r="AH1811" s="12" t="s">
        <v>50</v>
      </c>
      <c r="AI1811" s="12"/>
      <c r="AJ1811" s="32" t="str">
        <f>IF(AE1811&lt;&gt;AE1810,"1",IF(C1811&gt;C1810,AJ1810+1,"1"))</f>
        <v>1</v>
      </c>
      <c r="AK1811" s="10">
        <f>IF(G1811="Top",AJ1811*1,IF(G1811="Bottom",AJ1811+10,""))</f>
        <v>1</v>
      </c>
      <c r="AL1811" s="11" t="s">
        <v>545</v>
      </c>
      <c r="AM1811" s="11"/>
      <c r="AN1811" s="10"/>
      <c r="AO1811" s="10"/>
      <c r="AP1811" s="7"/>
      <c r="AQ1811" s="10"/>
      <c r="AR1811" s="10"/>
      <c r="AS1811" s="10"/>
      <c r="AT1811" s="10"/>
      <c r="AU1811" s="10"/>
      <c r="AV1811" s="10"/>
      <c r="AW1811" s="10"/>
      <c r="AX1811" s="10"/>
      <c r="AY1811" s="10"/>
      <c r="AZ1811" s="10"/>
      <c r="BA1811" s="10"/>
      <c r="BB1811" s="10"/>
      <c r="BC1811" s="10"/>
      <c r="BD1811" s="10"/>
      <c r="BE1811" s="10"/>
      <c r="BF1811" s="11"/>
      <c r="BG1811" s="11"/>
      <c r="BH1811" s="11"/>
      <c r="BI1811" s="11"/>
      <c r="BJ1811" s="11"/>
      <c r="BK1811" s="11"/>
      <c r="BL1811" s="11"/>
      <c r="BM1811" s="11"/>
      <c r="BN1811" s="11"/>
      <c r="BO1811" s="11"/>
      <c r="BP1811" s="11"/>
      <c r="BQ1811" s="11"/>
      <c r="BR1811" s="11"/>
      <c r="BS1811" s="11"/>
      <c r="BT1811" s="11"/>
      <c r="BU1811" s="11"/>
    </row>
    <row r="1812" spans="1:73" s="1" customFormat="1" ht="11.25" hidden="1" x14ac:dyDescent="0.2">
      <c r="A1812" s="15">
        <v>67</v>
      </c>
      <c r="B1812" s="11" t="s">
        <v>50</v>
      </c>
      <c r="C1812" s="16">
        <v>42562</v>
      </c>
      <c r="D1812" s="3"/>
      <c r="E1812" s="4"/>
      <c r="F1812" s="3">
        <v>13.4</v>
      </c>
      <c r="G1812" s="7" t="s">
        <v>1</v>
      </c>
      <c r="H1812" s="17">
        <v>8.0999999999999996E-3</v>
      </c>
      <c r="I1812" s="4"/>
      <c r="J1812" s="4" t="s">
        <v>35</v>
      </c>
      <c r="K1812" s="4"/>
      <c r="L1812" s="4" t="str">
        <f>IF(K1812="","",IF(H1812="","",K1812/H1812))</f>
        <v/>
      </c>
      <c r="M1812" s="7"/>
      <c r="N1812" s="4"/>
      <c r="O1812" s="7"/>
      <c r="P1812" s="3"/>
      <c r="Q1812" s="4"/>
      <c r="R1812" s="3"/>
      <c r="S1812" s="4"/>
      <c r="T1812" s="8"/>
      <c r="U1812" s="8"/>
      <c r="V1812" s="4"/>
      <c r="W1812" s="4"/>
      <c r="X1812" s="4" t="str">
        <f>IF(T1812="","",IF(W1812="","",(T1812-U1812-V1812-W1812)))</f>
        <v/>
      </c>
      <c r="Y1812" s="9" t="str">
        <f>IF(U1812="","",U1812/$T1812)</f>
        <v/>
      </c>
      <c r="Z1812" s="9" t="str">
        <f>IF(V1812="","",V1812/$T1812)</f>
        <v/>
      </c>
      <c r="AA1812" s="9" t="str">
        <f>IF(W1812="","",W1812/$T1812)</f>
        <v/>
      </c>
      <c r="AB1812" s="9" t="str">
        <f>IF(X1812="","",X1812/$T1812)</f>
        <v/>
      </c>
      <c r="AC1812" s="9"/>
      <c r="AD1812" s="8"/>
      <c r="AE1812" s="10">
        <v>2016</v>
      </c>
      <c r="AF1812" s="7"/>
      <c r="AG1812" s="7">
        <v>23</v>
      </c>
      <c r="AH1812" s="12" t="s">
        <v>50</v>
      </c>
      <c r="AI1812" s="12"/>
      <c r="AJ1812" s="32">
        <f>IF(AE1812&lt;&gt;AE1811,"1",IF(C1812&gt;C1811,AJ1811+1,"1"))</f>
        <v>2</v>
      </c>
      <c r="AK1812" s="10">
        <f>IF(G1812="Top",AJ1812*1,IF(G1812="Bottom",AJ1812+10,""))</f>
        <v>12</v>
      </c>
      <c r="AL1812" s="11" t="s">
        <v>818</v>
      </c>
      <c r="AM1812" s="11"/>
      <c r="AN1812" s="10"/>
      <c r="AO1812" s="10"/>
      <c r="AP1812" s="7"/>
      <c r="AQ1812" s="10"/>
      <c r="AR1812" s="10"/>
      <c r="AS1812" s="10"/>
      <c r="AT1812" s="10"/>
      <c r="AU1812" s="10"/>
      <c r="AV1812" s="10"/>
      <c r="AW1812" s="10"/>
      <c r="AX1812" s="10"/>
      <c r="AY1812" s="10"/>
      <c r="AZ1812" s="10"/>
      <c r="BA1812" s="10"/>
      <c r="BB1812" s="10"/>
      <c r="BC1812" s="10"/>
      <c r="BD1812" s="10"/>
      <c r="BE1812" s="10"/>
      <c r="BF1812" s="11"/>
      <c r="BG1812" s="11"/>
      <c r="BH1812" s="11"/>
      <c r="BI1812" s="11"/>
      <c r="BJ1812" s="11"/>
      <c r="BK1812" s="11"/>
      <c r="BL1812" s="11"/>
      <c r="BM1812" s="11"/>
      <c r="BN1812" s="11"/>
      <c r="BO1812" s="11"/>
      <c r="BP1812" s="11"/>
      <c r="BQ1812" s="11"/>
      <c r="BR1812" s="11"/>
      <c r="BS1812" s="11"/>
      <c r="BT1812" s="11"/>
      <c r="BU1812" s="11"/>
    </row>
    <row r="1813" spans="1:73" s="1" customFormat="1" ht="11.25" x14ac:dyDescent="0.2">
      <c r="A1813" s="15">
        <v>67</v>
      </c>
      <c r="B1813" s="11" t="s">
        <v>50</v>
      </c>
      <c r="C1813" s="16">
        <v>42562</v>
      </c>
      <c r="D1813" s="3">
        <v>14.3</v>
      </c>
      <c r="E1813" s="38">
        <v>3.4</v>
      </c>
      <c r="F1813" s="3">
        <v>1.5</v>
      </c>
      <c r="G1813" s="7" t="s">
        <v>4</v>
      </c>
      <c r="H1813" s="17">
        <v>7.4000000000000003E-3</v>
      </c>
      <c r="I1813" s="4" t="s">
        <v>35</v>
      </c>
      <c r="J1813" s="4" t="s">
        <v>35</v>
      </c>
      <c r="K1813" s="4">
        <v>0.246</v>
      </c>
      <c r="L1813" s="4">
        <f>IF(K1813="","",IF(H1813="","",K1813/H1813))</f>
        <v>33.243243243243242</v>
      </c>
      <c r="M1813" s="7">
        <v>20</v>
      </c>
      <c r="N1813" s="4">
        <v>7.67</v>
      </c>
      <c r="O1813" s="7">
        <v>128.4</v>
      </c>
      <c r="P1813" s="3"/>
      <c r="Q1813" s="38">
        <v>2.2000000000000002</v>
      </c>
      <c r="R1813" s="3"/>
      <c r="S1813" s="4">
        <v>0.15</v>
      </c>
      <c r="T1813" s="8">
        <v>2.62</v>
      </c>
      <c r="U1813" s="8">
        <v>0</v>
      </c>
      <c r="V1813" s="4">
        <v>1.38</v>
      </c>
      <c r="W1813" s="4">
        <v>1.24</v>
      </c>
      <c r="X1813" s="4">
        <f>IF(T1813="","",IF(W1813="","",(T1813-U1813-V1813-W1813)))</f>
        <v>2.2204460492503131E-16</v>
      </c>
      <c r="Y1813" s="9">
        <f>IF(U1813="","",U1813/$T1813)</f>
        <v>0</v>
      </c>
      <c r="Z1813" s="9">
        <f>IF(V1813="","",V1813/$T1813)</f>
        <v>0.52671755725190839</v>
      </c>
      <c r="AA1813" s="9">
        <f>IF(W1813="","",W1813/$T1813)</f>
        <v>0.47328244274809156</v>
      </c>
      <c r="AB1813" s="9">
        <f>IF(X1813="","",X1813/$T1813)</f>
        <v>8.474984920802721E-17</v>
      </c>
      <c r="AC1813" s="9"/>
      <c r="AD1813" s="8"/>
      <c r="AE1813" s="10">
        <v>2016</v>
      </c>
      <c r="AF1813" s="7">
        <v>15</v>
      </c>
      <c r="AG1813" s="7">
        <v>24</v>
      </c>
      <c r="AH1813" s="12" t="s">
        <v>50</v>
      </c>
      <c r="AI1813" s="12"/>
      <c r="AJ1813" s="32" t="str">
        <f>IF(AE1813&lt;&gt;AE1812,"1",IF(C1813&gt;C1812,AJ1812+1,"1"))</f>
        <v>1</v>
      </c>
      <c r="AK1813" s="10">
        <f>IF(G1813="Top",AJ1813*1,IF(G1813="Bottom",AJ1813+10,""))</f>
        <v>1</v>
      </c>
      <c r="AL1813" s="11" t="s">
        <v>819</v>
      </c>
      <c r="AM1813" s="11"/>
      <c r="AN1813" s="10"/>
      <c r="AO1813" s="10"/>
      <c r="AP1813" s="7"/>
      <c r="AQ1813" s="10"/>
      <c r="AR1813" s="10"/>
      <c r="AS1813" s="10"/>
      <c r="AT1813" s="10"/>
      <c r="AU1813" s="10"/>
      <c r="AV1813" s="10"/>
      <c r="AW1813" s="10"/>
      <c r="AX1813" s="10"/>
      <c r="AY1813" s="10"/>
      <c r="AZ1813" s="10"/>
      <c r="BA1813" s="10"/>
      <c r="BB1813" s="10"/>
      <c r="BC1813" s="10"/>
      <c r="BD1813" s="10"/>
      <c r="BE1813" s="10"/>
      <c r="BF1813" s="11"/>
      <c r="BG1813" s="11"/>
      <c r="BH1813" s="11"/>
      <c r="BI1813" s="11"/>
      <c r="BJ1813" s="11"/>
      <c r="BK1813" s="11"/>
      <c r="BL1813" s="11"/>
      <c r="BM1813" s="11"/>
      <c r="BN1813" s="11"/>
      <c r="BO1813" s="11"/>
      <c r="BP1813" s="11"/>
      <c r="BQ1813" s="11"/>
      <c r="BR1813" s="11"/>
      <c r="BS1813" s="11"/>
      <c r="BT1813" s="11"/>
      <c r="BU1813" s="11"/>
    </row>
    <row r="1814" spans="1:73" s="1" customFormat="1" ht="11.25" hidden="1" x14ac:dyDescent="0.2">
      <c r="A1814" s="15">
        <v>67</v>
      </c>
      <c r="B1814" s="11" t="s">
        <v>50</v>
      </c>
      <c r="C1814" s="16">
        <v>42575</v>
      </c>
      <c r="D1814" s="3"/>
      <c r="E1814" s="4"/>
      <c r="F1814" s="3">
        <v>13.4</v>
      </c>
      <c r="G1814" s="7" t="s">
        <v>1</v>
      </c>
      <c r="H1814" s="17">
        <v>8.4000000000000012E-3</v>
      </c>
      <c r="I1814" s="4"/>
      <c r="J1814" s="4">
        <v>6.2E-2</v>
      </c>
      <c r="K1814" s="4"/>
      <c r="L1814" s="4" t="str">
        <f>IF(K1814="","",IF(H1814="","",K1814/H1814))</f>
        <v/>
      </c>
      <c r="M1814" s="7"/>
      <c r="N1814" s="4"/>
      <c r="O1814" s="7"/>
      <c r="P1814" s="3"/>
      <c r="Q1814" s="4"/>
      <c r="R1814" s="3"/>
      <c r="S1814" s="4"/>
      <c r="T1814" s="8"/>
      <c r="U1814" s="8"/>
      <c r="V1814" s="4"/>
      <c r="W1814" s="4"/>
      <c r="X1814" s="4" t="str">
        <f>IF(T1814="","",IF(W1814="","",(T1814-U1814-V1814-W1814)))</f>
        <v/>
      </c>
      <c r="Y1814" s="9" t="str">
        <f>IF(U1814="","",U1814/$T1814)</f>
        <v/>
      </c>
      <c r="Z1814" s="9" t="str">
        <f>IF(V1814="","",V1814/$T1814)</f>
        <v/>
      </c>
      <c r="AA1814" s="9" t="str">
        <f>IF(W1814="","",W1814/$T1814)</f>
        <v/>
      </c>
      <c r="AB1814" s="9" t="str">
        <f>IF(X1814="","",X1814/$T1814)</f>
        <v/>
      </c>
      <c r="AC1814" s="9"/>
      <c r="AD1814" s="8"/>
      <c r="AE1814" s="10">
        <v>2016</v>
      </c>
      <c r="AF1814" s="7"/>
      <c r="AG1814" s="7">
        <v>16</v>
      </c>
      <c r="AH1814" s="12" t="s">
        <v>50</v>
      </c>
      <c r="AI1814" s="12"/>
      <c r="AJ1814" s="32">
        <f>IF(AE1814&lt;&gt;AE1813,"1",IF(C1814&gt;C1813,AJ1813+1,"1"))</f>
        <v>2</v>
      </c>
      <c r="AK1814" s="10">
        <f>IF(G1814="Top",AJ1814*1,IF(G1814="Bottom",AJ1814+10,""))</f>
        <v>12</v>
      </c>
      <c r="AL1814" s="11" t="s">
        <v>1051</v>
      </c>
      <c r="AM1814" s="11"/>
      <c r="AN1814" s="10"/>
      <c r="AO1814" s="10"/>
      <c r="AP1814" s="7"/>
      <c r="AQ1814" s="10"/>
      <c r="AR1814" s="10"/>
      <c r="AS1814" s="10"/>
      <c r="AT1814" s="10"/>
      <c r="AU1814" s="10"/>
      <c r="AV1814" s="10"/>
      <c r="AW1814" s="10"/>
      <c r="AX1814" s="10"/>
      <c r="AY1814" s="10"/>
      <c r="AZ1814" s="10"/>
      <c r="BA1814" s="10"/>
      <c r="BB1814" s="10"/>
      <c r="BC1814" s="10"/>
      <c r="BD1814" s="10"/>
      <c r="BE1814" s="10"/>
      <c r="BF1814" s="11"/>
      <c r="BG1814" s="11"/>
      <c r="BH1814" s="11"/>
      <c r="BI1814" s="11"/>
      <c r="BJ1814" s="11"/>
      <c r="BK1814" s="11"/>
      <c r="BL1814" s="11"/>
      <c r="BM1814" s="11"/>
      <c r="BN1814" s="11"/>
      <c r="BO1814" s="11"/>
      <c r="BP1814" s="11"/>
      <c r="BQ1814" s="11"/>
      <c r="BR1814" s="11"/>
      <c r="BS1814" s="11"/>
      <c r="BT1814" s="11"/>
      <c r="BU1814" s="11"/>
    </row>
    <row r="1815" spans="1:73" s="1" customFormat="1" ht="11.25" x14ac:dyDescent="0.2">
      <c r="A1815" s="15">
        <v>67</v>
      </c>
      <c r="B1815" s="11" t="s">
        <v>50</v>
      </c>
      <c r="C1815" s="16">
        <v>42575</v>
      </c>
      <c r="D1815" s="3">
        <v>14.3</v>
      </c>
      <c r="E1815" s="38">
        <v>4.4000000000000004</v>
      </c>
      <c r="F1815" s="3">
        <v>1.5</v>
      </c>
      <c r="G1815" s="7" t="s">
        <v>4</v>
      </c>
      <c r="H1815" s="17">
        <v>1.29E-2</v>
      </c>
      <c r="I1815" s="4">
        <v>1.7999999999999999E-2</v>
      </c>
      <c r="J1815" s="4">
        <v>4.8000000000000001E-2</v>
      </c>
      <c r="K1815" s="4">
        <v>0.52100000000000002</v>
      </c>
      <c r="L1815" s="4">
        <f>IF(K1815="","",IF(H1815="","",K1815/H1815))</f>
        <v>40.38759689922481</v>
      </c>
      <c r="M1815" s="7">
        <v>23</v>
      </c>
      <c r="N1815" s="4">
        <v>7.92</v>
      </c>
      <c r="O1815" s="7">
        <v>151.30000000000001</v>
      </c>
      <c r="P1815" s="3">
        <v>8.51</v>
      </c>
      <c r="Q1815" s="38">
        <v>1.5</v>
      </c>
      <c r="R1815" s="3"/>
      <c r="S1815" s="4">
        <v>0.15</v>
      </c>
      <c r="T1815" s="8">
        <v>1.74</v>
      </c>
      <c r="U1815" s="8">
        <v>0</v>
      </c>
      <c r="V1815" s="4">
        <v>1.27</v>
      </c>
      <c r="W1815" s="4">
        <v>0.3</v>
      </c>
      <c r="X1815" s="4">
        <f>IF(T1815="","",IF(W1815="","",(T1815-U1815-V1815-W1815)))</f>
        <v>0.16999999999999998</v>
      </c>
      <c r="Y1815" s="9">
        <f>IF(U1815="","",U1815/$T1815)</f>
        <v>0</v>
      </c>
      <c r="Z1815" s="9">
        <f>IF(V1815="","",V1815/$T1815)</f>
        <v>0.72988505747126442</v>
      </c>
      <c r="AA1815" s="9">
        <f>IF(W1815="","",W1815/$T1815)</f>
        <v>0.17241379310344826</v>
      </c>
      <c r="AB1815" s="9">
        <f>IF(X1815="","",X1815/$T1815)</f>
        <v>9.7701149425287348E-2</v>
      </c>
      <c r="AC1815" s="9"/>
      <c r="AD1815" s="8"/>
      <c r="AE1815" s="10">
        <v>2016</v>
      </c>
      <c r="AF1815" s="7">
        <v>18</v>
      </c>
      <c r="AG1815" s="7">
        <v>26</v>
      </c>
      <c r="AH1815" s="12" t="s">
        <v>50</v>
      </c>
      <c r="AI1815" s="12"/>
      <c r="AJ1815" s="32" t="str">
        <f>IF(AE1815&lt;&gt;AE1814,"1",IF(C1815&gt;C1814,AJ1814+1,"1"))</f>
        <v>1</v>
      </c>
      <c r="AK1815" s="10">
        <f>IF(G1815="Top",AJ1815*1,IF(G1815="Bottom",AJ1815+10,""))</f>
        <v>1</v>
      </c>
      <c r="AL1815" s="11" t="s">
        <v>1052</v>
      </c>
      <c r="AM1815" s="11"/>
      <c r="AN1815" s="10"/>
      <c r="AO1815" s="10"/>
      <c r="AP1815" s="7"/>
      <c r="AQ1815" s="10"/>
      <c r="AR1815" s="10"/>
      <c r="AS1815" s="10"/>
      <c r="AT1815" s="10"/>
      <c r="AU1815" s="10"/>
      <c r="AV1815" s="10"/>
      <c r="AW1815" s="10"/>
      <c r="AX1815" s="10"/>
      <c r="AY1815" s="10"/>
      <c r="AZ1815" s="10"/>
      <c r="BA1815" s="10"/>
      <c r="BB1815" s="10"/>
      <c r="BC1815" s="10"/>
      <c r="BD1815" s="10"/>
      <c r="BE1815" s="10"/>
      <c r="BF1815" s="11"/>
      <c r="BG1815" s="11"/>
      <c r="BH1815" s="11"/>
      <c r="BI1815" s="11"/>
      <c r="BJ1815" s="11"/>
      <c r="BK1815" s="11"/>
      <c r="BL1815" s="11"/>
      <c r="BM1815" s="11"/>
      <c r="BN1815" s="11"/>
      <c r="BO1815" s="11"/>
      <c r="BP1815" s="11"/>
      <c r="BQ1815" s="11"/>
      <c r="BR1815" s="11"/>
      <c r="BS1815" s="11"/>
      <c r="BT1815" s="11"/>
      <c r="BU1815" s="11"/>
    </row>
    <row r="1816" spans="1:73" s="1" customFormat="1" ht="11.25" hidden="1" x14ac:dyDescent="0.2">
      <c r="A1816" s="15">
        <v>67</v>
      </c>
      <c r="B1816" s="11" t="s">
        <v>50</v>
      </c>
      <c r="C1816" s="16">
        <v>42589</v>
      </c>
      <c r="D1816" s="3"/>
      <c r="E1816" s="4"/>
      <c r="F1816" s="3">
        <v>12.2</v>
      </c>
      <c r="G1816" s="7" t="s">
        <v>1</v>
      </c>
      <c r="H1816" s="17">
        <v>7.0000000000000001E-3</v>
      </c>
      <c r="I1816" s="4"/>
      <c r="J1816" s="4" t="s">
        <v>35</v>
      </c>
      <c r="K1816" s="4"/>
      <c r="L1816" s="4" t="str">
        <f>IF(K1816="","",IF(H1816="","",K1816/H1816))</f>
        <v/>
      </c>
      <c r="M1816" s="7"/>
      <c r="N1816" s="4"/>
      <c r="O1816" s="7"/>
      <c r="P1816" s="3"/>
      <c r="Q1816" s="4"/>
      <c r="R1816" s="3"/>
      <c r="S1816" s="4"/>
      <c r="T1816" s="8"/>
      <c r="U1816" s="8"/>
      <c r="V1816" s="4"/>
      <c r="W1816" s="4"/>
      <c r="X1816" s="4" t="str">
        <f>IF(T1816="","",IF(W1816="","",(T1816-U1816-V1816-W1816)))</f>
        <v/>
      </c>
      <c r="Y1816" s="9" t="str">
        <f>IF(U1816="","",U1816/$T1816)</f>
        <v/>
      </c>
      <c r="Z1816" s="9" t="str">
        <f>IF(V1816="","",V1816/$T1816)</f>
        <v/>
      </c>
      <c r="AA1816" s="9" t="str">
        <f>IF(W1816="","",W1816/$T1816)</f>
        <v/>
      </c>
      <c r="AB1816" s="9" t="str">
        <f>IF(X1816="","",X1816/$T1816)</f>
        <v/>
      </c>
      <c r="AC1816" s="9"/>
      <c r="AD1816" s="8"/>
      <c r="AE1816" s="10">
        <v>2016</v>
      </c>
      <c r="AF1816" s="7"/>
      <c r="AG1816" s="7">
        <v>18</v>
      </c>
      <c r="AH1816" s="12" t="s">
        <v>50</v>
      </c>
      <c r="AI1816" s="12"/>
      <c r="AJ1816" s="32">
        <f>IF(AE1816&lt;&gt;AE1815,"1",IF(C1816&gt;C1815,AJ1815+1,"1"))</f>
        <v>2</v>
      </c>
      <c r="AK1816" s="10">
        <f>IF(G1816="Top",AJ1816*1,IF(G1816="Bottom",AJ1816+10,""))</f>
        <v>12</v>
      </c>
      <c r="AL1816" s="11" t="s">
        <v>1329</v>
      </c>
      <c r="AM1816" s="11"/>
      <c r="AN1816" s="10"/>
      <c r="AO1816" s="10"/>
      <c r="AP1816" s="7"/>
      <c r="AQ1816" s="10"/>
      <c r="AR1816" s="10"/>
      <c r="AS1816" s="10"/>
      <c r="AT1816" s="10"/>
      <c r="AU1816" s="10"/>
      <c r="AV1816" s="10"/>
      <c r="AW1816" s="10"/>
      <c r="AX1816" s="10"/>
      <c r="AY1816" s="10"/>
      <c r="AZ1816" s="10"/>
      <c r="BA1816" s="10"/>
      <c r="BB1816" s="10"/>
      <c r="BC1816" s="10"/>
      <c r="BD1816" s="10"/>
      <c r="BE1816" s="10"/>
      <c r="BF1816" s="11"/>
      <c r="BG1816" s="11"/>
      <c r="BH1816" s="11"/>
      <c r="BI1816" s="11"/>
      <c r="BJ1816" s="11"/>
      <c r="BK1816" s="11"/>
      <c r="BL1816" s="11"/>
      <c r="BM1816" s="11"/>
      <c r="BN1816" s="11"/>
      <c r="BO1816" s="11"/>
      <c r="BP1816" s="11"/>
      <c r="BQ1816" s="11"/>
      <c r="BR1816" s="11"/>
      <c r="BS1816" s="11"/>
      <c r="BT1816" s="11"/>
      <c r="BU1816" s="11"/>
    </row>
    <row r="1817" spans="1:73" s="1" customFormat="1" ht="11.25" x14ac:dyDescent="0.2">
      <c r="A1817" s="15">
        <v>67</v>
      </c>
      <c r="B1817" s="11" t="s">
        <v>50</v>
      </c>
      <c r="C1817" s="16">
        <v>42589</v>
      </c>
      <c r="D1817" s="3">
        <v>13.7</v>
      </c>
      <c r="E1817" s="38">
        <v>3.7</v>
      </c>
      <c r="F1817" s="3">
        <v>1.5</v>
      </c>
      <c r="G1817" s="7" t="s">
        <v>4</v>
      </c>
      <c r="H1817" s="17">
        <v>5.0999999999999995E-3</v>
      </c>
      <c r="I1817" s="4" t="s">
        <v>35</v>
      </c>
      <c r="J1817" s="4" t="s">
        <v>35</v>
      </c>
      <c r="K1817" s="4">
        <v>0.16800000000000001</v>
      </c>
      <c r="L1817" s="4">
        <f>IF(K1817="","",IF(H1817="","",K1817/H1817))</f>
        <v>32.941176470588239</v>
      </c>
      <c r="M1817" s="7">
        <v>21</v>
      </c>
      <c r="N1817" s="4">
        <v>7.54</v>
      </c>
      <c r="O1817" s="7">
        <v>126.5</v>
      </c>
      <c r="P1817" s="3"/>
      <c r="Q1817" s="38">
        <v>1</v>
      </c>
      <c r="R1817" s="3"/>
      <c r="S1817" s="4">
        <v>0.15</v>
      </c>
      <c r="T1817" s="8">
        <v>1.1399999999999999</v>
      </c>
      <c r="U1817" s="8">
        <v>0</v>
      </c>
      <c r="V1817" s="4">
        <v>0.69</v>
      </c>
      <c r="W1817" s="4">
        <v>0.45</v>
      </c>
      <c r="X1817" s="4">
        <f>IF(T1817="","",IF(W1817="","",(T1817-U1817-V1817-W1817)))</f>
        <v>-5.5511151231257827E-17</v>
      </c>
      <c r="Y1817" s="9">
        <f>IF(U1817="","",U1817/$T1817)</f>
        <v>0</v>
      </c>
      <c r="Z1817" s="9">
        <f>IF(V1817="","",V1817/$T1817)</f>
        <v>0.60526315789473684</v>
      </c>
      <c r="AA1817" s="9">
        <f>IF(W1817="","",W1817/$T1817)</f>
        <v>0.39473684210526322</v>
      </c>
      <c r="AB1817" s="9">
        <f>IF(X1817="","",X1817/$T1817)</f>
        <v>-4.8693992308120904E-17</v>
      </c>
      <c r="AC1817" s="9"/>
      <c r="AD1817" s="8"/>
      <c r="AE1817" s="10">
        <v>2016</v>
      </c>
      <c r="AF1817" s="7">
        <v>16</v>
      </c>
      <c r="AG1817" s="7">
        <v>27</v>
      </c>
      <c r="AH1817" s="12" t="s">
        <v>50</v>
      </c>
      <c r="AI1817" s="12"/>
      <c r="AJ1817" s="32" t="str">
        <f>IF(AE1817&lt;&gt;AE1816,"1",IF(C1817&gt;C1816,AJ1816+1,"1"))</f>
        <v>1</v>
      </c>
      <c r="AK1817" s="10">
        <f>IF(G1817="Top",AJ1817*1,IF(G1817="Bottom",AJ1817+10,""))</f>
        <v>1</v>
      </c>
      <c r="AL1817" s="11" t="s">
        <v>1330</v>
      </c>
      <c r="AM1817" s="11"/>
      <c r="AN1817" s="10"/>
      <c r="AO1817" s="10"/>
      <c r="AP1817" s="7"/>
      <c r="AQ1817" s="10"/>
      <c r="AR1817" s="10"/>
      <c r="AS1817" s="10"/>
      <c r="AT1817" s="10"/>
      <c r="AU1817" s="10"/>
      <c r="AV1817" s="10"/>
      <c r="AW1817" s="10"/>
      <c r="AX1817" s="10"/>
      <c r="AY1817" s="10"/>
      <c r="AZ1817" s="10"/>
      <c r="BA1817" s="10"/>
      <c r="BB1817" s="10"/>
      <c r="BC1817" s="10"/>
      <c r="BD1817" s="10"/>
      <c r="BE1817" s="10"/>
      <c r="BF1817" s="11"/>
      <c r="BG1817" s="11"/>
      <c r="BH1817" s="11"/>
      <c r="BI1817" s="11"/>
      <c r="BJ1817" s="11"/>
      <c r="BK1817" s="11"/>
      <c r="BL1817" s="11"/>
      <c r="BM1817" s="11"/>
      <c r="BN1817" s="11"/>
      <c r="BO1817" s="11"/>
      <c r="BP1817" s="11"/>
      <c r="BQ1817" s="11"/>
      <c r="BR1817" s="11"/>
      <c r="BS1817" s="11"/>
      <c r="BT1817" s="11"/>
      <c r="BU1817" s="11"/>
    </row>
    <row r="1818" spans="1:73" s="1" customFormat="1" ht="11.25" hidden="1" x14ac:dyDescent="0.2">
      <c r="A1818" s="15">
        <v>67</v>
      </c>
      <c r="B1818" s="11" t="s">
        <v>50</v>
      </c>
      <c r="C1818" s="16">
        <v>42603</v>
      </c>
      <c r="D1818" s="3"/>
      <c r="E1818" s="4"/>
      <c r="F1818" s="3">
        <v>13.7</v>
      </c>
      <c r="G1818" s="7" t="s">
        <v>1</v>
      </c>
      <c r="H1818" s="17">
        <v>9.1000000000000004E-3</v>
      </c>
      <c r="I1818" s="4"/>
      <c r="J1818" s="4">
        <v>7.4999999999999997E-3</v>
      </c>
      <c r="K1818" s="4"/>
      <c r="L1818" s="4" t="str">
        <f>IF(K1818="","",IF(H1818="","",K1818/H1818))</f>
        <v/>
      </c>
      <c r="M1818" s="7"/>
      <c r="N1818" s="4"/>
      <c r="O1818" s="7"/>
      <c r="P1818" s="3"/>
      <c r="Q1818" s="4"/>
      <c r="R1818" s="3"/>
      <c r="S1818" s="4"/>
      <c r="T1818" s="8"/>
      <c r="U1818" s="8"/>
      <c r="V1818" s="4"/>
      <c r="W1818" s="4"/>
      <c r="X1818" s="4" t="str">
        <f>IF(T1818="","",IF(W1818="","",(T1818-U1818-V1818-W1818)))</f>
        <v/>
      </c>
      <c r="Y1818" s="9" t="str">
        <f>IF(U1818="","",U1818/$T1818)</f>
        <v/>
      </c>
      <c r="Z1818" s="9" t="str">
        <f>IF(V1818="","",V1818/$T1818)</f>
        <v/>
      </c>
      <c r="AA1818" s="9" t="str">
        <f>IF(W1818="","",W1818/$T1818)</f>
        <v/>
      </c>
      <c r="AB1818" s="9" t="str">
        <f>IF(X1818="","",X1818/$T1818)</f>
        <v/>
      </c>
      <c r="AC1818" s="9"/>
      <c r="AD1818" s="8"/>
      <c r="AE1818" s="10">
        <v>2016</v>
      </c>
      <c r="AF1818" s="7"/>
      <c r="AG1818" s="7">
        <v>18</v>
      </c>
      <c r="AH1818" s="12" t="s">
        <v>50</v>
      </c>
      <c r="AI1818" s="12"/>
      <c r="AJ1818" s="32">
        <f>IF(AE1818&lt;&gt;AE1817,"1",IF(C1818&gt;C1817,AJ1817+1,"1"))</f>
        <v>2</v>
      </c>
      <c r="AK1818" s="10">
        <f>IF(G1818="Top",AJ1818*1,IF(G1818="Bottom",AJ1818+10,""))</f>
        <v>12</v>
      </c>
      <c r="AL1818" s="11" t="s">
        <v>1613</v>
      </c>
      <c r="AM1818" s="11"/>
      <c r="AN1818" s="10"/>
      <c r="AO1818" s="10"/>
      <c r="AP1818" s="7"/>
      <c r="AQ1818" s="10"/>
      <c r="AR1818" s="10"/>
      <c r="AS1818" s="10"/>
      <c r="AT1818" s="10"/>
      <c r="AU1818" s="10"/>
      <c r="AV1818" s="10"/>
      <c r="AW1818" s="10"/>
      <c r="AX1818" s="10"/>
      <c r="AY1818" s="10"/>
      <c r="AZ1818" s="10"/>
      <c r="BA1818" s="10"/>
      <c r="BB1818" s="10"/>
      <c r="BC1818" s="10"/>
      <c r="BD1818" s="10"/>
      <c r="BE1818" s="10"/>
      <c r="BF1818" s="11"/>
      <c r="BG1818" s="11"/>
      <c r="BH1818" s="11"/>
      <c r="BI1818" s="11"/>
      <c r="BJ1818" s="11"/>
      <c r="BK1818" s="11"/>
      <c r="BL1818" s="11"/>
      <c r="BM1818" s="11"/>
      <c r="BN1818" s="11"/>
      <c r="BO1818" s="11"/>
      <c r="BP1818" s="11"/>
      <c r="BQ1818" s="11"/>
      <c r="BR1818" s="11"/>
      <c r="BS1818" s="11"/>
      <c r="BT1818" s="11"/>
      <c r="BU1818" s="11"/>
    </row>
    <row r="1819" spans="1:73" s="1" customFormat="1" ht="11.25" x14ac:dyDescent="0.2">
      <c r="A1819" s="15">
        <v>67</v>
      </c>
      <c r="B1819" s="11" t="s">
        <v>50</v>
      </c>
      <c r="C1819" s="16">
        <v>42603</v>
      </c>
      <c r="D1819" s="3">
        <v>14.3</v>
      </c>
      <c r="E1819" s="38">
        <v>3.55</v>
      </c>
      <c r="F1819" s="3">
        <v>1.5</v>
      </c>
      <c r="G1819" s="7" t="s">
        <v>4</v>
      </c>
      <c r="H1819" s="17">
        <v>6.1999999999999998E-3</v>
      </c>
      <c r="I1819" s="4">
        <v>3.5000000000000001E-3</v>
      </c>
      <c r="J1819" s="4">
        <v>0.192</v>
      </c>
      <c r="K1819" s="4">
        <v>0.223</v>
      </c>
      <c r="L1819" s="4">
        <f>IF(K1819="","",IF(H1819="","",K1819/H1819))</f>
        <v>35.967741935483872</v>
      </c>
      <c r="M1819" s="7">
        <v>25</v>
      </c>
      <c r="N1819" s="4">
        <v>7.63</v>
      </c>
      <c r="O1819" s="7">
        <v>139.80000000000001</v>
      </c>
      <c r="P1819" s="3"/>
      <c r="Q1819" s="38">
        <v>31.5</v>
      </c>
      <c r="R1819" s="3">
        <v>26.6</v>
      </c>
      <c r="S1819" s="4">
        <v>0.15</v>
      </c>
      <c r="T1819" s="8">
        <v>1.98</v>
      </c>
      <c r="U1819" s="8">
        <v>0</v>
      </c>
      <c r="V1819" s="4">
        <v>1.61</v>
      </c>
      <c r="W1819" s="4">
        <v>0.37</v>
      </c>
      <c r="X1819" s="4">
        <f>IF(T1819="","",IF(W1819="","",(T1819-U1819-V1819-W1819)))</f>
        <v>-1.1102230246251565E-16</v>
      </c>
      <c r="Y1819" s="9">
        <f>IF(U1819="","",U1819/$T1819)</f>
        <v>0</v>
      </c>
      <c r="Z1819" s="9">
        <f>IF(V1819="","",V1819/$T1819)</f>
        <v>0.81313131313131315</v>
      </c>
      <c r="AA1819" s="9">
        <f>IF(W1819="","",W1819/$T1819)</f>
        <v>0.18686868686868688</v>
      </c>
      <c r="AB1819" s="9">
        <f>IF(X1819="","",X1819/$T1819)</f>
        <v>-5.6071869930563465E-17</v>
      </c>
      <c r="AC1819" s="9"/>
      <c r="AD1819" s="8"/>
      <c r="AE1819" s="10">
        <v>2016</v>
      </c>
      <c r="AF1819" s="7">
        <v>18</v>
      </c>
      <c r="AG1819" s="7">
        <v>26</v>
      </c>
      <c r="AH1819" s="12" t="s">
        <v>50</v>
      </c>
      <c r="AI1819" s="12"/>
      <c r="AJ1819" s="32" t="str">
        <f>IF(AE1819&lt;&gt;AE1818,"1",IF(C1819&gt;C1818,AJ1818+1,"1"))</f>
        <v>1</v>
      </c>
      <c r="AK1819" s="10">
        <f>IF(G1819="Top",AJ1819*1,IF(G1819="Bottom",AJ1819+10,""))</f>
        <v>1</v>
      </c>
      <c r="AL1819" s="11" t="s">
        <v>1614</v>
      </c>
      <c r="AM1819" s="11"/>
      <c r="AN1819" s="10"/>
      <c r="AO1819" s="10"/>
      <c r="AP1819" s="7"/>
      <c r="AQ1819" s="10"/>
      <c r="AR1819" s="10"/>
      <c r="AS1819" s="10"/>
      <c r="AT1819" s="10"/>
      <c r="AU1819" s="10"/>
      <c r="AV1819" s="10"/>
      <c r="AW1819" s="10"/>
      <c r="AX1819" s="10"/>
      <c r="AY1819" s="10"/>
      <c r="AZ1819" s="10"/>
      <c r="BA1819" s="10"/>
      <c r="BB1819" s="10"/>
      <c r="BC1819" s="10"/>
      <c r="BD1819" s="10"/>
      <c r="BE1819" s="10"/>
      <c r="BF1819" s="11"/>
      <c r="BG1819" s="11"/>
      <c r="BH1819" s="11"/>
      <c r="BI1819" s="11"/>
      <c r="BJ1819" s="11"/>
      <c r="BK1819" s="11"/>
      <c r="BL1819" s="11"/>
      <c r="BM1819" s="11"/>
      <c r="BN1819" s="11"/>
      <c r="BO1819" s="11"/>
      <c r="BP1819" s="11"/>
      <c r="BQ1819" s="11"/>
      <c r="BR1819" s="11"/>
      <c r="BS1819" s="11"/>
      <c r="BT1819" s="11"/>
      <c r="BU1819" s="11"/>
    </row>
    <row r="1820" spans="1:73" s="1" customFormat="1" ht="11.25" hidden="1" x14ac:dyDescent="0.2">
      <c r="A1820" s="15">
        <v>67</v>
      </c>
      <c r="B1820" s="11" t="s">
        <v>50</v>
      </c>
      <c r="C1820" s="16">
        <v>42618</v>
      </c>
      <c r="D1820" s="3"/>
      <c r="E1820" s="4"/>
      <c r="F1820" s="3">
        <v>12.2</v>
      </c>
      <c r="G1820" s="7" t="s">
        <v>1</v>
      </c>
      <c r="H1820" s="17">
        <v>1.6000000000000001E-3</v>
      </c>
      <c r="I1820" s="4"/>
      <c r="J1820" s="4" t="s">
        <v>35</v>
      </c>
      <c r="K1820" s="4"/>
      <c r="L1820" s="4" t="str">
        <f>IF(K1820="","",IF(H1820="","",K1820/H1820))</f>
        <v/>
      </c>
      <c r="M1820" s="7"/>
      <c r="N1820" s="4"/>
      <c r="O1820" s="7"/>
      <c r="P1820" s="3"/>
      <c r="Q1820" s="4"/>
      <c r="R1820" s="3"/>
      <c r="S1820" s="4"/>
      <c r="T1820" s="8"/>
      <c r="U1820" s="8"/>
      <c r="V1820" s="4"/>
      <c r="W1820" s="4"/>
      <c r="X1820" s="4" t="str">
        <f>IF(T1820="","",IF(W1820="","",(T1820-U1820-V1820-W1820)))</f>
        <v/>
      </c>
      <c r="Y1820" s="9" t="str">
        <f>IF(U1820="","",U1820/$T1820)</f>
        <v/>
      </c>
      <c r="Z1820" s="9" t="str">
        <f>IF(V1820="","",V1820/$T1820)</f>
        <v/>
      </c>
      <c r="AA1820" s="9" t="str">
        <f>IF(W1820="","",W1820/$T1820)</f>
        <v/>
      </c>
      <c r="AB1820" s="9" t="str">
        <f>IF(X1820="","",X1820/$T1820)</f>
        <v/>
      </c>
      <c r="AC1820" s="9"/>
      <c r="AD1820" s="8"/>
      <c r="AE1820" s="10">
        <v>2016</v>
      </c>
      <c r="AF1820" s="7"/>
      <c r="AG1820" s="7">
        <v>16</v>
      </c>
      <c r="AH1820" s="12" t="s">
        <v>50</v>
      </c>
      <c r="AI1820" s="12"/>
      <c r="AJ1820" s="32">
        <f>IF(AE1820&lt;&gt;AE1819,"1",IF(C1820&gt;C1819,AJ1819+1,"1"))</f>
        <v>2</v>
      </c>
      <c r="AK1820" s="10">
        <f>IF(G1820="Top",AJ1820*1,IF(G1820="Bottom",AJ1820+10,""))</f>
        <v>12</v>
      </c>
      <c r="AL1820" s="11" t="s">
        <v>1949</v>
      </c>
      <c r="AM1820" s="11"/>
      <c r="AN1820" s="10"/>
      <c r="AO1820" s="10"/>
      <c r="AP1820" s="7"/>
      <c r="AQ1820" s="10"/>
      <c r="AR1820" s="10"/>
      <c r="AS1820" s="10"/>
      <c r="AT1820" s="10"/>
      <c r="AU1820" s="10"/>
      <c r="AV1820" s="10"/>
      <c r="AW1820" s="10"/>
      <c r="AX1820" s="10"/>
      <c r="AY1820" s="10"/>
      <c r="AZ1820" s="10"/>
      <c r="BA1820" s="10"/>
      <c r="BB1820" s="10"/>
      <c r="BC1820" s="10"/>
      <c r="BD1820" s="10"/>
      <c r="BE1820" s="10"/>
      <c r="BF1820" s="11"/>
      <c r="BG1820" s="11"/>
      <c r="BH1820" s="11"/>
      <c r="BI1820" s="11"/>
      <c r="BJ1820" s="11"/>
      <c r="BK1820" s="11"/>
      <c r="BL1820" s="11"/>
      <c r="BM1820" s="11"/>
      <c r="BN1820" s="11"/>
      <c r="BO1820" s="11"/>
      <c r="BP1820" s="11"/>
      <c r="BQ1820" s="11"/>
      <c r="BR1820" s="11"/>
      <c r="BS1820" s="11"/>
      <c r="BT1820" s="11"/>
      <c r="BU1820" s="11"/>
    </row>
    <row r="1821" spans="1:73" s="1" customFormat="1" ht="11.25" x14ac:dyDescent="0.2">
      <c r="A1821" s="15">
        <v>67</v>
      </c>
      <c r="B1821" s="11" t="s">
        <v>50</v>
      </c>
      <c r="C1821" s="16">
        <v>42618</v>
      </c>
      <c r="D1821" s="3">
        <v>13.7</v>
      </c>
      <c r="E1821" s="38">
        <v>5</v>
      </c>
      <c r="F1821" s="3">
        <v>1.5</v>
      </c>
      <c r="G1821" s="7" t="s">
        <v>4</v>
      </c>
      <c r="H1821" s="17">
        <v>6.7000000000000002E-3</v>
      </c>
      <c r="I1821" s="4" t="s">
        <v>35</v>
      </c>
      <c r="J1821" s="4" t="s">
        <v>35</v>
      </c>
      <c r="K1821" s="4">
        <v>0.21099999999999999</v>
      </c>
      <c r="L1821" s="4">
        <f>IF(K1821="","",IF(H1821="","",K1821/H1821))</f>
        <v>31.492537313432834</v>
      </c>
      <c r="M1821" s="7">
        <v>23</v>
      </c>
      <c r="N1821" s="4">
        <v>6.89</v>
      </c>
      <c r="O1821" s="7">
        <v>125.9</v>
      </c>
      <c r="P1821" s="3"/>
      <c r="Q1821" s="38">
        <v>1.2</v>
      </c>
      <c r="R1821" s="3"/>
      <c r="S1821" s="4">
        <v>0.15</v>
      </c>
      <c r="T1821" s="8">
        <v>1.3900000000000001</v>
      </c>
      <c r="U1821" s="8">
        <v>0</v>
      </c>
      <c r="V1821" s="4">
        <v>0.77</v>
      </c>
      <c r="W1821" s="4">
        <v>0.62</v>
      </c>
      <c r="X1821" s="4">
        <f>IF(T1821="","",IF(W1821="","",(T1821-U1821-V1821-W1821)))</f>
        <v>1.1102230246251565E-16</v>
      </c>
      <c r="Y1821" s="9">
        <f>IF(U1821="","",U1821/$T1821)</f>
        <v>0</v>
      </c>
      <c r="Z1821" s="9">
        <f>IF(V1821="","",V1821/$T1821)</f>
        <v>0.5539568345323741</v>
      </c>
      <c r="AA1821" s="9">
        <f>IF(W1821="","",W1821/$T1821)</f>
        <v>0.44604316546762585</v>
      </c>
      <c r="AB1821" s="9">
        <f>IF(X1821="","",X1821/$T1821)</f>
        <v>7.9872160044975287E-17</v>
      </c>
      <c r="AC1821" s="9"/>
      <c r="AD1821" s="8"/>
      <c r="AE1821" s="10">
        <v>2016</v>
      </c>
      <c r="AF1821" s="7">
        <v>11</v>
      </c>
      <c r="AG1821" s="7">
        <v>25</v>
      </c>
      <c r="AH1821" s="12" t="s">
        <v>50</v>
      </c>
      <c r="AI1821" s="12"/>
      <c r="AJ1821" s="32" t="str">
        <f>IF(AE1821&lt;&gt;AE1820,"1",IF(C1821&gt;C1820,AJ1820+1,"1"))</f>
        <v>1</v>
      </c>
      <c r="AK1821" s="10">
        <f>IF(G1821="Top",AJ1821*1,IF(G1821="Bottom",AJ1821+10,""))</f>
        <v>1</v>
      </c>
      <c r="AL1821" s="11" t="s">
        <v>1950</v>
      </c>
      <c r="AM1821" s="11"/>
      <c r="AN1821" s="10"/>
      <c r="AO1821" s="10"/>
      <c r="AP1821" s="7"/>
      <c r="AQ1821" s="10"/>
      <c r="AR1821" s="10"/>
      <c r="AS1821" s="10"/>
      <c r="AT1821" s="10"/>
      <c r="AU1821" s="10"/>
      <c r="AV1821" s="10"/>
      <c r="AW1821" s="10"/>
      <c r="AX1821" s="10"/>
      <c r="AY1821" s="10"/>
      <c r="AZ1821" s="10"/>
      <c r="BA1821" s="10"/>
      <c r="BB1821" s="10"/>
      <c r="BC1821" s="10"/>
      <c r="BD1821" s="10"/>
      <c r="BE1821" s="10"/>
      <c r="BF1821" s="11"/>
      <c r="BG1821" s="11"/>
      <c r="BH1821" s="11"/>
      <c r="BI1821" s="11"/>
      <c r="BJ1821" s="11"/>
      <c r="BK1821" s="11"/>
      <c r="BL1821" s="11"/>
      <c r="BM1821" s="11"/>
      <c r="BN1821" s="11"/>
      <c r="BO1821" s="11"/>
      <c r="BP1821" s="11"/>
      <c r="BQ1821" s="11"/>
      <c r="BR1821" s="11"/>
      <c r="BS1821" s="11"/>
      <c r="BT1821" s="11"/>
      <c r="BU1821" s="11"/>
    </row>
    <row r="1822" spans="1:73" s="1" customFormat="1" ht="11.25" hidden="1" x14ac:dyDescent="0.2">
      <c r="A1822" s="1">
        <v>67</v>
      </c>
      <c r="B1822" s="1" t="s">
        <v>50</v>
      </c>
      <c r="C1822" s="24">
        <v>42897</v>
      </c>
      <c r="E1822" s="20"/>
      <c r="F1822" s="1">
        <v>13.6</v>
      </c>
      <c r="G1822" s="7" t="s">
        <v>1</v>
      </c>
      <c r="H1822" s="5">
        <v>1.12E-2</v>
      </c>
      <c r="I1822" s="6"/>
      <c r="J1822" s="6">
        <v>8.9999999999999993E-3</v>
      </c>
      <c r="K1822" s="6"/>
      <c r="L1822" s="6" t="str">
        <f>IF(H1822="","",IF(K1822="","",K1822/H1822))</f>
        <v/>
      </c>
      <c r="N1822" s="20"/>
      <c r="O1822" s="13"/>
      <c r="Q1822" s="20"/>
      <c r="R1822" s="13"/>
      <c r="S1822" s="6" t="s">
        <v>35</v>
      </c>
      <c r="T1822" s="6"/>
      <c r="U1822" s="6"/>
      <c r="V1822" s="6"/>
      <c r="W1822" s="6"/>
      <c r="X1822" s="6" t="str">
        <f>IF(T1822="","",T1822-U1822-V1822-W1822)</f>
        <v/>
      </c>
      <c r="Y1822" s="9" t="str">
        <f>IF(U1822="","",U1822/$T1822)</f>
        <v/>
      </c>
      <c r="Z1822" s="9" t="str">
        <f>IF(V1822="","",V1822/$T1822)</f>
        <v/>
      </c>
      <c r="AA1822" s="9" t="str">
        <f>IF(W1822="","",W1822/$T1822)</f>
        <v/>
      </c>
      <c r="AB1822" s="9" t="str">
        <f>IF(X1822="","",X1822/$T1822)</f>
        <v/>
      </c>
      <c r="AC1822" s="21"/>
      <c r="AE1822" s="1">
        <v>2017</v>
      </c>
      <c r="AG1822" s="1">
        <v>16</v>
      </c>
      <c r="AH1822" s="12" t="s">
        <v>50</v>
      </c>
      <c r="AJ1822" s="32" t="str">
        <f>IF(AE1822&lt;&gt;AE1821,"1",IF(C1822&gt;C1821,AJ1821+1,"1"))</f>
        <v>1</v>
      </c>
      <c r="AK1822" s="10">
        <f>IF(G1822="Top",AJ1822*1,IF(G1822="Bottom",AJ1822+10,""))</f>
        <v>11</v>
      </c>
      <c r="AL1822" s="11" t="s">
        <v>2684</v>
      </c>
      <c r="AM1822" s="14"/>
    </row>
    <row r="1823" spans="1:73" s="1" customFormat="1" ht="11.25" x14ac:dyDescent="0.2">
      <c r="A1823" s="1">
        <v>67</v>
      </c>
      <c r="B1823" s="1" t="s">
        <v>50</v>
      </c>
      <c r="C1823" s="24">
        <v>42897</v>
      </c>
      <c r="D1823" s="1">
        <v>13.7</v>
      </c>
      <c r="E1823" s="39">
        <v>2.65</v>
      </c>
      <c r="F1823" s="1">
        <v>1.5</v>
      </c>
      <c r="G1823" s="1" t="s">
        <v>4</v>
      </c>
      <c r="H1823" s="5">
        <v>9.4000000000000004E-3</v>
      </c>
      <c r="I1823" s="6">
        <v>7.0000000000000001E-3</v>
      </c>
      <c r="J1823" s="6">
        <v>0.01</v>
      </c>
      <c r="K1823" s="6">
        <v>0.23599999999999999</v>
      </c>
      <c r="L1823" s="6">
        <f>IF(H1823="","",IF(K1823="","",K1823/H1823))</f>
        <v>25.106382978723403</v>
      </c>
      <c r="M1823" s="1">
        <v>20</v>
      </c>
      <c r="N1823" s="20">
        <v>6.83</v>
      </c>
      <c r="O1823" s="13">
        <v>131.6</v>
      </c>
      <c r="P1823" s="1">
        <v>8.2899999999999991</v>
      </c>
      <c r="Q1823" s="39">
        <v>2.9</v>
      </c>
      <c r="R1823" s="13"/>
      <c r="S1823" s="6">
        <v>0.15</v>
      </c>
      <c r="T1823" s="6">
        <v>1.96</v>
      </c>
      <c r="U1823" s="6">
        <v>0</v>
      </c>
      <c r="V1823" s="6">
        <v>0.46</v>
      </c>
      <c r="W1823" s="6">
        <v>0.17</v>
      </c>
      <c r="X1823" s="6">
        <f>IF(T1823="","",T1823-U1823-V1823-W1823)</f>
        <v>1.33</v>
      </c>
      <c r="Y1823" s="9">
        <f>IF(U1823="","",U1823/$T1823)</f>
        <v>0</v>
      </c>
      <c r="Z1823" s="9">
        <f>IF(V1823="","",V1823/$T1823)</f>
        <v>0.23469387755102042</v>
      </c>
      <c r="AA1823" s="9">
        <f>IF(W1823="","",W1823/$T1823)</f>
        <v>8.6734693877551033E-2</v>
      </c>
      <c r="AB1823" s="9">
        <f>IF(X1823="","",X1823/$T1823)</f>
        <v>0.6785714285714286</v>
      </c>
      <c r="AC1823" s="21"/>
      <c r="AE1823" s="1">
        <v>2017</v>
      </c>
      <c r="AF1823" s="1">
        <v>25</v>
      </c>
      <c r="AG1823" s="1">
        <v>22</v>
      </c>
      <c r="AH1823" s="12" t="s">
        <v>50</v>
      </c>
      <c r="AJ1823" s="32" t="str">
        <f>IF(AE1823&lt;&gt;AE1822,"1",IF(C1823&gt;C1822,AJ1822+1,"1"))</f>
        <v>1</v>
      </c>
      <c r="AK1823" s="10">
        <f>IF(G1823="Top",AJ1823*1,IF(G1823="Bottom",AJ1823+10,""))</f>
        <v>1</v>
      </c>
      <c r="AL1823" s="11" t="s">
        <v>2685</v>
      </c>
      <c r="AM1823" s="14"/>
    </row>
    <row r="1824" spans="1:73" s="1" customFormat="1" ht="11.25" hidden="1" x14ac:dyDescent="0.2">
      <c r="A1824" s="1">
        <v>67</v>
      </c>
      <c r="B1824" s="1" t="s">
        <v>50</v>
      </c>
      <c r="C1824" s="24">
        <v>42911</v>
      </c>
      <c r="E1824" s="20"/>
      <c r="F1824" s="1">
        <v>12.2</v>
      </c>
      <c r="G1824" s="7" t="s">
        <v>1</v>
      </c>
      <c r="H1824" s="5">
        <v>7.6E-3</v>
      </c>
      <c r="I1824" s="6"/>
      <c r="J1824" s="6">
        <v>5.1999999999999998E-2</v>
      </c>
      <c r="K1824" s="6"/>
      <c r="L1824" s="6" t="str">
        <f>IF(H1824="","",IF(K1824="","",K1824/H1824))</f>
        <v/>
      </c>
      <c r="N1824" s="20"/>
      <c r="O1824" s="13"/>
      <c r="Q1824" s="20"/>
      <c r="R1824" s="13"/>
      <c r="S1824" s="6" t="s">
        <v>35</v>
      </c>
      <c r="T1824" s="6"/>
      <c r="U1824" s="6"/>
      <c r="V1824" s="6"/>
      <c r="W1824" s="6"/>
      <c r="X1824" s="6" t="str">
        <f>IF(T1824="","",T1824-U1824-V1824-W1824)</f>
        <v/>
      </c>
      <c r="Y1824" s="9" t="str">
        <f>IF(U1824="","",U1824/$T1824)</f>
        <v/>
      </c>
      <c r="Z1824" s="9" t="str">
        <f>IF(V1824="","",V1824/$T1824)</f>
        <v/>
      </c>
      <c r="AA1824" s="9" t="str">
        <f>IF(W1824="","",W1824/$T1824)</f>
        <v/>
      </c>
      <c r="AB1824" s="9" t="str">
        <f>IF(X1824="","",X1824/$T1824)</f>
        <v/>
      </c>
      <c r="AC1824" s="21"/>
      <c r="AE1824" s="1">
        <v>2017</v>
      </c>
      <c r="AG1824" s="1">
        <v>13</v>
      </c>
      <c r="AH1824" s="12" t="s">
        <v>50</v>
      </c>
      <c r="AJ1824" s="32">
        <f>IF(AE1824&lt;&gt;AE1823,"1",IF(C1824&gt;C1823,AJ1823+1,"1"))</f>
        <v>2</v>
      </c>
      <c r="AK1824" s="10">
        <f>IF(G1824="Top",AJ1824*1,IF(G1824="Bottom",AJ1824+10,""))</f>
        <v>12</v>
      </c>
      <c r="AL1824" s="11" t="s">
        <v>3023</v>
      </c>
      <c r="AM1824" s="14"/>
    </row>
    <row r="1825" spans="1:73" s="1" customFormat="1" ht="11.25" x14ac:dyDescent="0.2">
      <c r="A1825" s="1">
        <v>67</v>
      </c>
      <c r="B1825" s="1" t="s">
        <v>50</v>
      </c>
      <c r="C1825" s="24">
        <v>42911</v>
      </c>
      <c r="D1825" s="1">
        <v>13.7</v>
      </c>
      <c r="E1825" s="39">
        <v>3.35</v>
      </c>
      <c r="F1825" s="1">
        <v>1.5</v>
      </c>
      <c r="G1825" s="1" t="s">
        <v>4</v>
      </c>
      <c r="H1825" s="5">
        <v>7.1999999999999998E-3</v>
      </c>
      <c r="I1825" s="6">
        <v>2.1000000000000001E-2</v>
      </c>
      <c r="J1825" s="6">
        <v>0.01</v>
      </c>
      <c r="K1825" s="6">
        <v>0.3</v>
      </c>
      <c r="L1825" s="6">
        <f>IF(H1825="","",IF(K1825="","",K1825/H1825))</f>
        <v>41.666666666666664</v>
      </c>
      <c r="M1825" s="1">
        <v>15</v>
      </c>
      <c r="N1825" s="20">
        <v>7.85</v>
      </c>
      <c r="O1825" s="13">
        <v>135.30000000000001</v>
      </c>
      <c r="Q1825" s="39">
        <v>4.9000000000000004</v>
      </c>
      <c r="R1825" s="13"/>
      <c r="S1825" s="6">
        <v>0.15</v>
      </c>
      <c r="T1825" s="6">
        <v>1.76</v>
      </c>
      <c r="U1825" s="6">
        <v>0</v>
      </c>
      <c r="V1825" s="6">
        <v>0.47</v>
      </c>
      <c r="W1825" s="6">
        <v>0.4</v>
      </c>
      <c r="X1825" s="6">
        <f>IF(T1825="","",T1825-U1825-V1825-W1825)</f>
        <v>0.89</v>
      </c>
      <c r="Y1825" s="9">
        <f>IF(U1825="","",U1825/$T1825)</f>
        <v>0</v>
      </c>
      <c r="Z1825" s="9">
        <f>IF(V1825="","",V1825/$T1825)</f>
        <v>0.26704545454545453</v>
      </c>
      <c r="AA1825" s="9">
        <f>IF(W1825="","",W1825/$T1825)</f>
        <v>0.22727272727272729</v>
      </c>
      <c r="AB1825" s="9">
        <f>IF(X1825="","",X1825/$T1825)</f>
        <v>0.50568181818181823</v>
      </c>
      <c r="AC1825" s="21"/>
      <c r="AE1825" s="1">
        <v>2017</v>
      </c>
      <c r="AF1825" s="1">
        <v>12</v>
      </c>
      <c r="AG1825" s="1">
        <v>22</v>
      </c>
      <c r="AH1825" s="12" t="s">
        <v>50</v>
      </c>
      <c r="AJ1825" s="32" t="str">
        <f>IF(AE1825&lt;&gt;AE1824,"1",IF(C1825&gt;C1824,AJ1824+1,"1"))</f>
        <v>1</v>
      </c>
      <c r="AK1825" s="10">
        <f>IF(G1825="Top",AJ1825*1,IF(G1825="Bottom",AJ1825+10,""))</f>
        <v>1</v>
      </c>
      <c r="AL1825" s="11" t="s">
        <v>3024</v>
      </c>
      <c r="AM1825" s="14"/>
    </row>
    <row r="1826" spans="1:73" s="1" customFormat="1" ht="11.25" hidden="1" x14ac:dyDescent="0.2">
      <c r="A1826" s="1">
        <v>67</v>
      </c>
      <c r="B1826" s="1" t="s">
        <v>50</v>
      </c>
      <c r="C1826" s="24">
        <v>42925</v>
      </c>
      <c r="E1826" s="20"/>
      <c r="F1826" s="1">
        <v>12.2</v>
      </c>
      <c r="G1826" s="7" t="s">
        <v>1</v>
      </c>
      <c r="H1826" s="5">
        <v>8.5000000000000006E-3</v>
      </c>
      <c r="I1826" s="6"/>
      <c r="J1826" s="6">
        <v>3.5999999999999997E-2</v>
      </c>
      <c r="K1826" s="6"/>
      <c r="L1826" s="6" t="str">
        <f>IF(H1826="","",IF(K1826="","",K1826/H1826))</f>
        <v/>
      </c>
      <c r="N1826" s="20"/>
      <c r="O1826" s="13"/>
      <c r="Q1826" s="20"/>
      <c r="R1826" s="13"/>
      <c r="S1826" s="6" t="s">
        <v>35</v>
      </c>
      <c r="T1826" s="6"/>
      <c r="U1826" s="6"/>
      <c r="V1826" s="6"/>
      <c r="W1826" s="6"/>
      <c r="X1826" s="6" t="str">
        <f>IF(T1826="","",T1826-U1826-V1826-W1826)</f>
        <v/>
      </c>
      <c r="Y1826" s="9" t="str">
        <f>IF(U1826="","",U1826/$T1826)</f>
        <v/>
      </c>
      <c r="Z1826" s="9" t="str">
        <f>IF(V1826="","",V1826/$T1826)</f>
        <v/>
      </c>
      <c r="AA1826" s="9" t="str">
        <f>IF(W1826="","",W1826/$T1826)</f>
        <v/>
      </c>
      <c r="AB1826" s="9" t="str">
        <f>IF(X1826="","",X1826/$T1826)</f>
        <v/>
      </c>
      <c r="AC1826" s="21"/>
      <c r="AE1826" s="1">
        <v>2017</v>
      </c>
      <c r="AG1826" s="1">
        <v>12</v>
      </c>
      <c r="AH1826" s="12" t="s">
        <v>50</v>
      </c>
      <c r="AJ1826" s="32">
        <f>IF(AE1826&lt;&gt;AE1825,"1",IF(C1826&gt;C1825,AJ1825+1,"1"))</f>
        <v>2</v>
      </c>
      <c r="AK1826" s="10">
        <f>IF(G1826="Top",AJ1826*1,IF(G1826="Bottom",AJ1826+10,""))</f>
        <v>12</v>
      </c>
      <c r="AL1826" s="11" t="s">
        <v>3398</v>
      </c>
      <c r="AM1826" s="14"/>
    </row>
    <row r="1827" spans="1:73" s="1" customFormat="1" ht="11.25" x14ac:dyDescent="0.2">
      <c r="A1827" s="1">
        <v>67</v>
      </c>
      <c r="B1827" s="1" t="s">
        <v>50</v>
      </c>
      <c r="C1827" s="24">
        <v>42925</v>
      </c>
      <c r="D1827" s="1">
        <v>13.7</v>
      </c>
      <c r="E1827" s="39">
        <v>2.4500000000000002</v>
      </c>
      <c r="F1827" s="1">
        <v>1.5</v>
      </c>
      <c r="G1827" s="1" t="s">
        <v>4</v>
      </c>
      <c r="H1827" s="5">
        <v>6.6E-3</v>
      </c>
      <c r="I1827" s="6">
        <v>7.0000000000000001E-3</v>
      </c>
      <c r="J1827" s="6">
        <v>3.2000000000000001E-2</v>
      </c>
      <c r="K1827" s="6">
        <v>0.47299999999999998</v>
      </c>
      <c r="L1827" s="6">
        <f>IF(H1827="","",IF(K1827="","",K1827/H1827))</f>
        <v>71.666666666666657</v>
      </c>
      <c r="M1827" s="1">
        <v>15</v>
      </c>
      <c r="N1827" s="20">
        <v>7.4</v>
      </c>
      <c r="O1827" s="13">
        <v>127</v>
      </c>
      <c r="Q1827" s="39">
        <v>3.4</v>
      </c>
      <c r="R1827" s="13">
        <v>30.1</v>
      </c>
      <c r="S1827" s="6">
        <v>0.15</v>
      </c>
      <c r="T1827" s="6">
        <v>2.88</v>
      </c>
      <c r="U1827" s="6">
        <v>0.11</v>
      </c>
      <c r="V1827" s="6">
        <v>1.32</v>
      </c>
      <c r="W1827" s="6">
        <v>0</v>
      </c>
      <c r="X1827" s="6">
        <f>IF(T1827="","",T1827-U1827-V1827-W1827)</f>
        <v>1.45</v>
      </c>
      <c r="Y1827" s="9">
        <f>IF(U1827="","",U1827/$T1827)</f>
        <v>3.8194444444444448E-2</v>
      </c>
      <c r="Z1827" s="9">
        <f>IF(V1827="","",V1827/$T1827)</f>
        <v>0.45833333333333337</v>
      </c>
      <c r="AA1827" s="9">
        <f>IF(W1827="","",W1827/$T1827)</f>
        <v>0</v>
      </c>
      <c r="AB1827" s="9">
        <f>IF(X1827="","",X1827/$T1827)</f>
        <v>0.50347222222222221</v>
      </c>
      <c r="AC1827" s="21"/>
      <c r="AE1827" s="1">
        <v>2017</v>
      </c>
      <c r="AF1827" s="1">
        <v>17</v>
      </c>
      <c r="AG1827" s="1">
        <v>24</v>
      </c>
      <c r="AH1827" s="12" t="s">
        <v>50</v>
      </c>
      <c r="AJ1827" s="32" t="str">
        <f>IF(AE1827&lt;&gt;AE1826,"1",IF(C1827&gt;C1826,AJ1826+1,"1"))</f>
        <v>1</v>
      </c>
      <c r="AK1827" s="10">
        <f>IF(G1827="Top",AJ1827*1,IF(G1827="Bottom",AJ1827+10,""))</f>
        <v>1</v>
      </c>
      <c r="AL1827" s="11" t="s">
        <v>3399</v>
      </c>
      <c r="AM1827" s="14"/>
    </row>
    <row r="1828" spans="1:73" s="1" customFormat="1" ht="11.25" hidden="1" x14ac:dyDescent="0.2">
      <c r="A1828" s="1">
        <v>67</v>
      </c>
      <c r="B1828" s="1" t="s">
        <v>50</v>
      </c>
      <c r="C1828" s="24">
        <v>42939</v>
      </c>
      <c r="E1828" s="20"/>
      <c r="F1828" s="1">
        <v>12.2</v>
      </c>
      <c r="G1828" s="7" t="s">
        <v>1</v>
      </c>
      <c r="H1828" s="5">
        <v>1.03E-2</v>
      </c>
      <c r="I1828" s="6"/>
      <c r="J1828" s="6">
        <v>3.4000000000000002E-2</v>
      </c>
      <c r="K1828" s="6"/>
      <c r="L1828" s="6" t="str">
        <f>IF(H1828="","",IF(K1828="","",K1828/H1828))</f>
        <v/>
      </c>
      <c r="N1828" s="20"/>
      <c r="O1828" s="13"/>
      <c r="Q1828" s="20"/>
      <c r="R1828" s="13"/>
      <c r="S1828" s="6" t="s">
        <v>35</v>
      </c>
      <c r="T1828" s="6"/>
      <c r="U1828" s="6"/>
      <c r="V1828" s="6"/>
      <c r="W1828" s="6"/>
      <c r="X1828" s="6" t="str">
        <f>IF(T1828="","",T1828-U1828-V1828-W1828)</f>
        <v/>
      </c>
      <c r="Y1828" s="9" t="str">
        <f>IF(U1828="","",U1828/$T1828)</f>
        <v/>
      </c>
      <c r="Z1828" s="9" t="str">
        <f>IF(V1828="","",V1828/$T1828)</f>
        <v/>
      </c>
      <c r="AA1828" s="9" t="str">
        <f>IF(W1828="","",W1828/$T1828)</f>
        <v/>
      </c>
      <c r="AB1828" s="9" t="str">
        <f>IF(X1828="","",X1828/$T1828)</f>
        <v/>
      </c>
      <c r="AC1828" s="21"/>
      <c r="AE1828" s="1">
        <v>2017</v>
      </c>
      <c r="AG1828" s="1">
        <v>14</v>
      </c>
      <c r="AH1828" s="12" t="s">
        <v>50</v>
      </c>
      <c r="AJ1828" s="32">
        <f>IF(AE1828&lt;&gt;AE1827,"1",IF(C1828&gt;C1827,AJ1827+1,"1"))</f>
        <v>2</v>
      </c>
      <c r="AK1828" s="10">
        <f>IF(G1828="Top",AJ1828*1,IF(G1828="Bottom",AJ1828+10,""))</f>
        <v>12</v>
      </c>
      <c r="AL1828" s="11" t="s">
        <v>3784</v>
      </c>
      <c r="AM1828" s="14"/>
    </row>
    <row r="1829" spans="1:73" s="1" customFormat="1" ht="11.25" x14ac:dyDescent="0.2">
      <c r="A1829" s="1">
        <v>67</v>
      </c>
      <c r="B1829" s="1" t="s">
        <v>50</v>
      </c>
      <c r="C1829" s="24">
        <v>42939</v>
      </c>
      <c r="D1829" s="1">
        <v>13.7</v>
      </c>
      <c r="E1829" s="39">
        <v>2.95</v>
      </c>
      <c r="F1829" s="1">
        <v>1.5</v>
      </c>
      <c r="G1829" s="1" t="s">
        <v>4</v>
      </c>
      <c r="H1829" s="5">
        <v>8.6E-3</v>
      </c>
      <c r="I1829" s="6">
        <v>7.0000000000000001E-3</v>
      </c>
      <c r="J1829" s="6">
        <v>1.2E-2</v>
      </c>
      <c r="K1829" s="6">
        <v>0.45</v>
      </c>
      <c r="L1829" s="6">
        <f>IF(H1829="","",IF(K1829="","",K1829/H1829))</f>
        <v>52.325581395348841</v>
      </c>
      <c r="M1829" s="1">
        <v>15</v>
      </c>
      <c r="N1829" s="20">
        <v>8.1199999999999992</v>
      </c>
      <c r="O1829" s="13">
        <v>133</v>
      </c>
      <c r="Q1829" s="39">
        <v>3.2</v>
      </c>
      <c r="R1829" s="13"/>
      <c r="S1829" s="6">
        <v>0.15</v>
      </c>
      <c r="T1829" s="6">
        <v>2.0099999999999998</v>
      </c>
      <c r="U1829" s="6">
        <v>0</v>
      </c>
      <c r="V1829" s="6">
        <v>0.88</v>
      </c>
      <c r="W1829" s="6">
        <v>0.43</v>
      </c>
      <c r="X1829" s="6">
        <f>IF(T1829="","",T1829-U1829-V1829-W1829)</f>
        <v>0.7</v>
      </c>
      <c r="Y1829" s="9">
        <f>IF(U1829="","",U1829/$T1829)</f>
        <v>0</v>
      </c>
      <c r="Z1829" s="9">
        <f>IF(V1829="","",V1829/$T1829)</f>
        <v>0.4378109452736319</v>
      </c>
      <c r="AA1829" s="9">
        <f>IF(W1829="","",W1829/$T1829)</f>
        <v>0.21393034825870649</v>
      </c>
      <c r="AB1829" s="9">
        <f>IF(X1829="","",X1829/$T1829)</f>
        <v>0.34825870646766172</v>
      </c>
      <c r="AC1829" s="21"/>
      <c r="AE1829" s="1">
        <v>2017</v>
      </c>
      <c r="AF1829" s="1">
        <v>21</v>
      </c>
      <c r="AG1829" s="1">
        <v>25</v>
      </c>
      <c r="AH1829" s="12" t="s">
        <v>50</v>
      </c>
      <c r="AJ1829" s="32" t="str">
        <f>IF(AE1829&lt;&gt;AE1828,"1",IF(C1829&gt;C1828,AJ1828+1,"1"))</f>
        <v>1</v>
      </c>
      <c r="AK1829" s="10">
        <f>IF(G1829="Top",AJ1829*1,IF(G1829="Bottom",AJ1829+10,""))</f>
        <v>1</v>
      </c>
      <c r="AL1829" s="11" t="s">
        <v>3785</v>
      </c>
      <c r="AM1829" s="14"/>
    </row>
    <row r="1830" spans="1:73" s="1" customFormat="1" ht="11.25" hidden="1" x14ac:dyDescent="0.2">
      <c r="A1830" s="1">
        <v>67</v>
      </c>
      <c r="B1830" s="1" t="s">
        <v>50</v>
      </c>
      <c r="C1830" s="24">
        <v>42954</v>
      </c>
      <c r="E1830" s="20"/>
      <c r="F1830" s="1">
        <v>12.2</v>
      </c>
      <c r="G1830" s="7" t="s">
        <v>1</v>
      </c>
      <c r="H1830" s="5">
        <v>7.6E-3</v>
      </c>
      <c r="I1830" s="6"/>
      <c r="J1830" s="6">
        <v>7.1999999999999995E-2</v>
      </c>
      <c r="K1830" s="6"/>
      <c r="L1830" s="6" t="str">
        <f>IF(H1830="","",IF(K1830="","",K1830/H1830))</f>
        <v/>
      </c>
      <c r="N1830" s="20"/>
      <c r="O1830" s="13"/>
      <c r="Q1830" s="20"/>
      <c r="R1830" s="13"/>
      <c r="S1830" s="6" t="s">
        <v>35</v>
      </c>
      <c r="T1830" s="6"/>
      <c r="U1830" s="6"/>
      <c r="V1830" s="6"/>
      <c r="W1830" s="6"/>
      <c r="X1830" s="6" t="str">
        <f>IF(T1830="","",T1830-U1830-V1830-W1830)</f>
        <v/>
      </c>
      <c r="Y1830" s="9" t="str">
        <f>IF(U1830="","",U1830/$T1830)</f>
        <v/>
      </c>
      <c r="Z1830" s="9" t="str">
        <f>IF(V1830="","",V1830/$T1830)</f>
        <v/>
      </c>
      <c r="AA1830" s="9" t="str">
        <f>IF(W1830="","",W1830/$T1830)</f>
        <v/>
      </c>
      <c r="AB1830" s="9" t="str">
        <f>IF(X1830="","",X1830/$T1830)</f>
        <v/>
      </c>
      <c r="AC1830" s="21"/>
      <c r="AE1830" s="1">
        <v>2017</v>
      </c>
      <c r="AG1830" s="1">
        <v>11</v>
      </c>
      <c r="AH1830" s="12" t="s">
        <v>50</v>
      </c>
      <c r="AJ1830" s="32">
        <f>IF(AE1830&lt;&gt;AE1829,"1",IF(C1830&gt;C1829,AJ1829+1,"1"))</f>
        <v>2</v>
      </c>
      <c r="AK1830" s="10">
        <f>IF(G1830="Top",AJ1830*1,IF(G1830="Bottom",AJ1830+10,""))</f>
        <v>12</v>
      </c>
      <c r="AL1830" s="11" t="s">
        <v>4269</v>
      </c>
      <c r="AM1830" s="14"/>
    </row>
    <row r="1831" spans="1:73" s="1" customFormat="1" ht="11.25" x14ac:dyDescent="0.2">
      <c r="A1831" s="1">
        <v>67</v>
      </c>
      <c r="B1831" s="1" t="s">
        <v>50</v>
      </c>
      <c r="C1831" s="24">
        <v>42954</v>
      </c>
      <c r="D1831" s="1">
        <v>13.7</v>
      </c>
      <c r="E1831" s="39">
        <v>3.15</v>
      </c>
      <c r="F1831" s="1">
        <v>1.5</v>
      </c>
      <c r="G1831" s="1" t="s">
        <v>4</v>
      </c>
      <c r="H1831" s="5">
        <v>1.4199999999999999E-2</v>
      </c>
      <c r="I1831" s="6">
        <v>5.6000000000000001E-2</v>
      </c>
      <c r="J1831" s="6">
        <v>0.04</v>
      </c>
      <c r="K1831" s="6">
        <v>0.68100000000000005</v>
      </c>
      <c r="L1831" s="6">
        <f>IF(H1831="","",IF(K1831="","",K1831/H1831))</f>
        <v>47.957746478873247</v>
      </c>
      <c r="M1831" s="1">
        <v>21</v>
      </c>
      <c r="N1831" s="20">
        <v>7.61</v>
      </c>
      <c r="O1831" s="13">
        <v>131.30000000000001</v>
      </c>
      <c r="P1831" s="1">
        <v>8.56</v>
      </c>
      <c r="Q1831" s="39">
        <v>3.7</v>
      </c>
      <c r="R1831" s="13"/>
      <c r="S1831" s="6">
        <v>0.15</v>
      </c>
      <c r="T1831" s="6">
        <v>2.91</v>
      </c>
      <c r="U1831" s="6">
        <v>0.12</v>
      </c>
      <c r="V1831" s="6">
        <v>1</v>
      </c>
      <c r="W1831" s="6">
        <v>0</v>
      </c>
      <c r="X1831" s="6">
        <f>IF(T1831="","",T1831-U1831-V1831-W1831)</f>
        <v>1.79</v>
      </c>
      <c r="Y1831" s="9">
        <f>IF(U1831="","",U1831/$T1831)</f>
        <v>4.1237113402061855E-2</v>
      </c>
      <c r="Z1831" s="9">
        <f>IF(V1831="","",V1831/$T1831)</f>
        <v>0.3436426116838488</v>
      </c>
      <c r="AA1831" s="9">
        <f>IF(W1831="","",W1831/$T1831)</f>
        <v>0</v>
      </c>
      <c r="AB1831" s="9">
        <f>IF(X1831="","",X1831/$T1831)</f>
        <v>0.61512027491408938</v>
      </c>
      <c r="AC1831" s="21"/>
      <c r="AE1831" s="1">
        <v>2017</v>
      </c>
      <c r="AF1831" s="1">
        <v>12</v>
      </c>
      <c r="AG1831" s="1">
        <v>25</v>
      </c>
      <c r="AH1831" s="12" t="s">
        <v>50</v>
      </c>
      <c r="AJ1831" s="32" t="str">
        <f>IF(AE1831&lt;&gt;AE1830,"1",IF(C1831&gt;C1830,AJ1830+1,"1"))</f>
        <v>1</v>
      </c>
      <c r="AK1831" s="10">
        <f>IF(G1831="Top",AJ1831*1,IF(G1831="Bottom",AJ1831+10,""))</f>
        <v>1</v>
      </c>
      <c r="AL1831" s="11" t="s">
        <v>4270</v>
      </c>
      <c r="AM1831" s="14"/>
    </row>
    <row r="1832" spans="1:73" s="1" customFormat="1" ht="11.25" hidden="1" x14ac:dyDescent="0.2">
      <c r="A1832" s="1">
        <v>67</v>
      </c>
      <c r="B1832" s="1" t="s">
        <v>50</v>
      </c>
      <c r="C1832" s="24">
        <v>42967</v>
      </c>
      <c r="E1832" s="20"/>
      <c r="F1832" s="1">
        <v>12.2</v>
      </c>
      <c r="G1832" s="7" t="s">
        <v>1</v>
      </c>
      <c r="H1832" s="5">
        <v>1.6999999999999999E-3</v>
      </c>
      <c r="I1832" s="6"/>
      <c r="J1832" s="6">
        <v>0.106</v>
      </c>
      <c r="K1832" s="6"/>
      <c r="L1832" s="6" t="str">
        <f>IF(H1832="","",IF(K1832="","",K1832/H1832))</f>
        <v/>
      </c>
      <c r="N1832" s="20"/>
      <c r="O1832" s="13"/>
      <c r="Q1832" s="20"/>
      <c r="R1832" s="13"/>
      <c r="S1832" s="6" t="s">
        <v>35</v>
      </c>
      <c r="T1832" s="6"/>
      <c r="U1832" s="6"/>
      <c r="V1832" s="6"/>
      <c r="W1832" s="6"/>
      <c r="X1832" s="6" t="str">
        <f>IF(T1832="","",T1832-U1832-V1832-W1832)</f>
        <v/>
      </c>
      <c r="Y1832" s="9" t="str">
        <f>IF(U1832="","",U1832/$T1832)</f>
        <v/>
      </c>
      <c r="Z1832" s="9" t="str">
        <f>IF(V1832="","",V1832/$T1832)</f>
        <v/>
      </c>
      <c r="AA1832" s="9" t="str">
        <f>IF(W1832="","",W1832/$T1832)</f>
        <v/>
      </c>
      <c r="AB1832" s="9" t="str">
        <f>IF(X1832="","",X1832/$T1832)</f>
        <v/>
      </c>
      <c r="AC1832" s="21"/>
      <c r="AE1832" s="1">
        <v>2017</v>
      </c>
      <c r="AG1832" s="1">
        <v>14</v>
      </c>
      <c r="AH1832" s="12" t="s">
        <v>50</v>
      </c>
      <c r="AJ1832" s="32">
        <f>IF(AE1832&lt;&gt;AE1831,"1",IF(C1832&gt;C1831,AJ1831+1,"1"))</f>
        <v>2</v>
      </c>
      <c r="AK1832" s="10">
        <f>IF(G1832="Top",AJ1832*1,IF(G1832="Bottom",AJ1832+10,""))</f>
        <v>12</v>
      </c>
      <c r="AL1832" s="11" t="s">
        <v>4583</v>
      </c>
      <c r="AM1832" s="14"/>
    </row>
    <row r="1833" spans="1:73" s="1" customFormat="1" ht="11.25" x14ac:dyDescent="0.2">
      <c r="A1833" s="1">
        <v>67</v>
      </c>
      <c r="B1833" s="1" t="s">
        <v>50</v>
      </c>
      <c r="C1833" s="24">
        <v>42967</v>
      </c>
      <c r="D1833" s="1">
        <v>13.7</v>
      </c>
      <c r="E1833" s="39">
        <v>3.5</v>
      </c>
      <c r="F1833" s="1">
        <v>1.5</v>
      </c>
      <c r="G1833" s="1" t="s">
        <v>4</v>
      </c>
      <c r="H1833" s="5">
        <v>8.3000000000000001E-3</v>
      </c>
      <c r="I1833" s="6">
        <v>7.0000000000000001E-3</v>
      </c>
      <c r="J1833" s="6">
        <v>2.5000000000000001E-2</v>
      </c>
      <c r="K1833" s="6">
        <v>0.502</v>
      </c>
      <c r="L1833" s="6">
        <f>IF(H1833="","",IF(K1833="","",K1833/H1833))</f>
        <v>60.481927710843372</v>
      </c>
      <c r="M1833" s="1">
        <v>15</v>
      </c>
      <c r="N1833" s="20">
        <v>6.83</v>
      </c>
      <c r="O1833" s="13">
        <v>126.9</v>
      </c>
      <c r="Q1833" s="39">
        <v>1.5</v>
      </c>
      <c r="R1833" s="13"/>
      <c r="S1833" s="6">
        <v>0.15</v>
      </c>
      <c r="T1833" s="6">
        <v>1.6400000000000001</v>
      </c>
      <c r="U1833" s="6">
        <v>0.22</v>
      </c>
      <c r="V1833" s="6">
        <v>0.83</v>
      </c>
      <c r="W1833" s="6">
        <v>0</v>
      </c>
      <c r="X1833" s="6">
        <f>IF(T1833="","",T1833-U1833-V1833-W1833)</f>
        <v>0.59000000000000019</v>
      </c>
      <c r="Y1833" s="9">
        <f>IF(U1833="","",U1833/$T1833)</f>
        <v>0.13414634146341461</v>
      </c>
      <c r="Z1833" s="9">
        <f>IF(V1833="","",V1833/$T1833)</f>
        <v>0.50609756097560965</v>
      </c>
      <c r="AA1833" s="9">
        <f>IF(W1833="","",W1833/$T1833)</f>
        <v>0</v>
      </c>
      <c r="AB1833" s="9">
        <f>IF(X1833="","",X1833/$T1833)</f>
        <v>0.35975609756097571</v>
      </c>
      <c r="AC1833" s="21"/>
      <c r="AE1833" s="1">
        <v>2017</v>
      </c>
      <c r="AF1833" s="1">
        <v>19</v>
      </c>
      <c r="AG1833" s="1">
        <v>25</v>
      </c>
      <c r="AH1833" s="12" t="s">
        <v>50</v>
      </c>
      <c r="AJ1833" s="32" t="str">
        <f>IF(AE1833&lt;&gt;AE1832,"1",IF(C1833&gt;C1832,AJ1832+1,"1"))</f>
        <v>1</v>
      </c>
      <c r="AK1833" s="10">
        <f>IF(G1833="Top",AJ1833*1,IF(G1833="Bottom",AJ1833+10,""))</f>
        <v>1</v>
      </c>
      <c r="AL1833" s="11" t="s">
        <v>4584</v>
      </c>
      <c r="AM1833" s="14"/>
    </row>
    <row r="1834" spans="1:73" s="1" customFormat="1" ht="11.25" hidden="1" x14ac:dyDescent="0.2">
      <c r="A1834" s="1">
        <v>67</v>
      </c>
      <c r="B1834" s="1" t="s">
        <v>50</v>
      </c>
      <c r="C1834" s="24">
        <v>42982</v>
      </c>
      <c r="E1834" s="20"/>
      <c r="F1834" s="1">
        <v>12.2</v>
      </c>
      <c r="G1834" s="7" t="s">
        <v>1</v>
      </c>
      <c r="H1834" s="5">
        <v>7.0000000000000001E-3</v>
      </c>
      <c r="I1834" s="6"/>
      <c r="J1834" s="6">
        <v>0.05</v>
      </c>
      <c r="K1834" s="6"/>
      <c r="L1834" s="6" t="str">
        <f>IF(H1834="","",IF(K1834="","",K1834/H1834))</f>
        <v/>
      </c>
      <c r="N1834" s="20"/>
      <c r="O1834" s="13"/>
      <c r="Q1834" s="20"/>
      <c r="R1834" s="13"/>
      <c r="S1834" s="6" t="s">
        <v>35</v>
      </c>
      <c r="T1834" s="6"/>
      <c r="U1834" s="6"/>
      <c r="V1834" s="6"/>
      <c r="W1834" s="6"/>
      <c r="X1834" s="6" t="str">
        <f>IF(T1834="","",T1834-U1834-V1834-W1834)</f>
        <v/>
      </c>
      <c r="Y1834" s="9" t="str">
        <f>IF(U1834="","",U1834/$T1834)</f>
        <v/>
      </c>
      <c r="Z1834" s="9" t="str">
        <f>IF(V1834="","",V1834/$T1834)</f>
        <v/>
      </c>
      <c r="AA1834" s="9" t="str">
        <f>IF(W1834="","",W1834/$T1834)</f>
        <v/>
      </c>
      <c r="AB1834" s="9" t="str">
        <f>IF(X1834="","",X1834/$T1834)</f>
        <v/>
      </c>
      <c r="AC1834" s="21"/>
      <c r="AE1834" s="1">
        <v>2017</v>
      </c>
      <c r="AG1834" s="1">
        <v>14</v>
      </c>
      <c r="AH1834" s="12" t="s">
        <v>50</v>
      </c>
      <c r="AJ1834" s="32">
        <f>IF(AE1834&lt;&gt;AE1833,"1",IF(C1834&gt;C1833,AJ1833+1,"1"))</f>
        <v>2</v>
      </c>
      <c r="AK1834" s="10">
        <f>IF(G1834="Top",AJ1834*1,IF(G1834="Bottom",AJ1834+10,""))</f>
        <v>12</v>
      </c>
      <c r="AL1834" s="11" t="s">
        <v>4977</v>
      </c>
      <c r="AM1834" s="14"/>
    </row>
    <row r="1835" spans="1:73" s="1" customFormat="1" ht="11.25" x14ac:dyDescent="0.2">
      <c r="A1835" s="1">
        <v>67</v>
      </c>
      <c r="B1835" s="1" t="s">
        <v>50</v>
      </c>
      <c r="C1835" s="24">
        <v>42982</v>
      </c>
      <c r="D1835" s="1">
        <v>13.7</v>
      </c>
      <c r="E1835" s="39">
        <v>3.65</v>
      </c>
      <c r="F1835" s="1">
        <v>1.5</v>
      </c>
      <c r="G1835" s="1" t="s">
        <v>4</v>
      </c>
      <c r="H1835" s="5">
        <v>7.0000000000000001E-3</v>
      </c>
      <c r="I1835" s="6">
        <v>7.0000000000000001E-3</v>
      </c>
      <c r="J1835" s="6">
        <v>1.4E-2</v>
      </c>
      <c r="K1835" s="6">
        <v>0.27300000000000002</v>
      </c>
      <c r="L1835" s="6">
        <f>IF(H1835="","",IF(K1835="","",K1835/H1835))</f>
        <v>39</v>
      </c>
      <c r="M1835" s="1">
        <v>11</v>
      </c>
      <c r="N1835" s="20">
        <v>7.71</v>
      </c>
      <c r="O1835" s="13">
        <v>116.3</v>
      </c>
      <c r="Q1835" s="39">
        <v>2.1</v>
      </c>
      <c r="R1835" s="13">
        <v>24.9</v>
      </c>
      <c r="S1835" s="6">
        <v>0.15</v>
      </c>
      <c r="T1835" s="6">
        <v>1.93</v>
      </c>
      <c r="U1835" s="6">
        <v>0.25</v>
      </c>
      <c r="V1835" s="6">
        <v>0.71</v>
      </c>
      <c r="W1835" s="6">
        <v>0</v>
      </c>
      <c r="X1835" s="6">
        <f>IF(T1835="","",T1835-U1835-V1835-W1835)</f>
        <v>0.97</v>
      </c>
      <c r="Y1835" s="9">
        <f>IF(U1835="","",U1835/$T1835)</f>
        <v>0.1295336787564767</v>
      </c>
      <c r="Z1835" s="9">
        <f>IF(V1835="","",V1835/$T1835)</f>
        <v>0.36787564766839376</v>
      </c>
      <c r="AA1835" s="9">
        <f>IF(W1835="","",W1835/$T1835)</f>
        <v>0</v>
      </c>
      <c r="AB1835" s="9">
        <f>IF(X1835="","",X1835/$T1835)</f>
        <v>0.50259067357512954</v>
      </c>
      <c r="AC1835" s="21"/>
      <c r="AE1835" s="1">
        <v>2017</v>
      </c>
      <c r="AF1835" s="1">
        <v>15</v>
      </c>
      <c r="AG1835" s="1">
        <v>18</v>
      </c>
      <c r="AH1835" s="12" t="s">
        <v>50</v>
      </c>
      <c r="AJ1835" s="32" t="str">
        <f>IF(AE1835&lt;&gt;AE1834,"1",IF(C1835&gt;C1834,AJ1834+1,"1"))</f>
        <v>1</v>
      </c>
      <c r="AK1835" s="10">
        <f>IF(G1835="Top",AJ1835*1,IF(G1835="Bottom",AJ1835+10,""))</f>
        <v>1</v>
      </c>
      <c r="AL1835" s="11" t="s">
        <v>4978</v>
      </c>
      <c r="AM1835" s="14"/>
    </row>
    <row r="1836" spans="1:73" s="1" customFormat="1" ht="11.25" hidden="1" x14ac:dyDescent="0.2">
      <c r="A1836" s="1">
        <v>67</v>
      </c>
      <c r="B1836" s="1" t="s">
        <v>50</v>
      </c>
      <c r="C1836" s="24">
        <v>42995</v>
      </c>
      <c r="E1836" s="20"/>
      <c r="F1836" s="1">
        <v>12.2</v>
      </c>
      <c r="G1836" s="7" t="s">
        <v>1</v>
      </c>
      <c r="H1836" s="5">
        <v>1.0699999999999999E-2</v>
      </c>
      <c r="I1836" s="6"/>
      <c r="J1836" s="6">
        <v>0.10199999999999999</v>
      </c>
      <c r="K1836" s="6"/>
      <c r="L1836" s="6" t="str">
        <f>IF(H1836="","",IF(K1836="","",K1836/H1836))</f>
        <v/>
      </c>
      <c r="N1836" s="20"/>
      <c r="O1836" s="13"/>
      <c r="Q1836" s="20"/>
      <c r="R1836" s="13"/>
      <c r="S1836" s="6" t="s">
        <v>35</v>
      </c>
      <c r="T1836" s="6"/>
      <c r="U1836" s="6"/>
      <c r="V1836" s="6"/>
      <c r="W1836" s="6"/>
      <c r="X1836" s="6" t="str">
        <f>IF(T1836="","",T1836-U1836-V1836-W1836)</f>
        <v/>
      </c>
      <c r="Y1836" s="9" t="str">
        <f>IF(U1836="","",U1836/$T1836)</f>
        <v/>
      </c>
      <c r="Z1836" s="9" t="str">
        <f>IF(V1836="","",V1836/$T1836)</f>
        <v/>
      </c>
      <c r="AA1836" s="9" t="str">
        <f>IF(W1836="","",W1836/$T1836)</f>
        <v/>
      </c>
      <c r="AB1836" s="9" t="str">
        <f>IF(X1836="","",X1836/$T1836)</f>
        <v/>
      </c>
      <c r="AC1836" s="21"/>
      <c r="AE1836" s="1">
        <v>2017</v>
      </c>
      <c r="AG1836" s="1">
        <v>11</v>
      </c>
      <c r="AH1836" s="12" t="s">
        <v>50</v>
      </c>
      <c r="AJ1836" s="32">
        <f>IF(AE1836&lt;&gt;AE1835,"1",IF(C1836&gt;C1835,AJ1835+1,"1"))</f>
        <v>2</v>
      </c>
      <c r="AK1836" s="10">
        <f>IF(G1836="Top",AJ1836*1,IF(G1836="Bottom",AJ1836+10,""))</f>
        <v>12</v>
      </c>
      <c r="AL1836" s="11" t="s">
        <v>5359</v>
      </c>
      <c r="AM1836" s="14"/>
    </row>
    <row r="1837" spans="1:73" s="1" customFormat="1" ht="11.25" x14ac:dyDescent="0.2">
      <c r="A1837" s="1">
        <v>67</v>
      </c>
      <c r="B1837" s="1" t="s">
        <v>50</v>
      </c>
      <c r="C1837" s="24">
        <v>42995</v>
      </c>
      <c r="D1837" s="1">
        <v>13.7</v>
      </c>
      <c r="E1837" s="39">
        <v>4.55</v>
      </c>
      <c r="F1837" s="1">
        <v>1.5</v>
      </c>
      <c r="G1837" s="1" t="s">
        <v>4</v>
      </c>
      <c r="H1837" s="5">
        <v>7.0000000000000001E-3</v>
      </c>
      <c r="I1837" s="6">
        <v>7.0000000000000001E-3</v>
      </c>
      <c r="J1837" s="6">
        <v>1.2E-2</v>
      </c>
      <c r="K1837" s="6">
        <v>0.25700000000000001</v>
      </c>
      <c r="L1837" s="6">
        <f>IF(H1837="","",IF(K1837="","",K1837/H1837))</f>
        <v>36.714285714285715</v>
      </c>
      <c r="M1837" s="1">
        <v>10</v>
      </c>
      <c r="N1837" s="20">
        <v>7.14</v>
      </c>
      <c r="O1837" s="13">
        <v>131.69999999999999</v>
      </c>
      <c r="Q1837" s="39">
        <v>0.4</v>
      </c>
      <c r="R1837" s="13"/>
      <c r="S1837" s="6">
        <v>0.15</v>
      </c>
      <c r="T1837" s="6">
        <v>1.9</v>
      </c>
      <c r="U1837" s="6">
        <v>0.54</v>
      </c>
      <c r="V1837" s="6">
        <v>0.62</v>
      </c>
      <c r="W1837" s="6">
        <v>0</v>
      </c>
      <c r="X1837" s="6">
        <f>IF(T1837="","",T1837-U1837-V1837-W1837)</f>
        <v>0.73999999999999988</v>
      </c>
      <c r="Y1837" s="9">
        <f>IF(U1837="","",U1837/$T1837)</f>
        <v>0.28421052631578952</v>
      </c>
      <c r="Z1837" s="9">
        <f>IF(V1837="","",V1837/$T1837)</f>
        <v>0.32631578947368423</v>
      </c>
      <c r="AA1837" s="9">
        <f>IF(W1837="","",W1837/$T1837)</f>
        <v>0</v>
      </c>
      <c r="AB1837" s="9">
        <f>IF(X1837="","",X1837/$T1837)</f>
        <v>0.38947368421052625</v>
      </c>
      <c r="AC1837" s="21"/>
      <c r="AE1837" s="1">
        <v>2017</v>
      </c>
      <c r="AF1837" s="1">
        <v>16</v>
      </c>
      <c r="AG1837" s="1">
        <v>21</v>
      </c>
      <c r="AH1837" s="12" t="s">
        <v>50</v>
      </c>
      <c r="AJ1837" s="32" t="str">
        <f>IF(AE1837&lt;&gt;AE1836,"1",IF(C1837&gt;C1836,AJ1836+1,"1"))</f>
        <v>1</v>
      </c>
      <c r="AK1837" s="10">
        <f>IF(G1837="Top",AJ1837*1,IF(G1837="Bottom",AJ1837+10,""))</f>
        <v>1</v>
      </c>
      <c r="AL1837" s="11" t="s">
        <v>5360</v>
      </c>
      <c r="AM1837" s="14"/>
    </row>
    <row r="1838" spans="1:73" s="1" customFormat="1" ht="11.25" hidden="1" x14ac:dyDescent="0.2">
      <c r="A1838" s="15">
        <v>68</v>
      </c>
      <c r="B1838" s="11" t="s">
        <v>198</v>
      </c>
      <c r="C1838" s="16">
        <v>42532</v>
      </c>
      <c r="D1838" s="3"/>
      <c r="E1838" s="4"/>
      <c r="F1838" s="3">
        <v>4.5</v>
      </c>
      <c r="G1838" s="7" t="s">
        <v>1</v>
      </c>
      <c r="H1838" s="17">
        <v>6.0000000000000001E-3</v>
      </c>
      <c r="I1838" s="4"/>
      <c r="J1838" s="4">
        <v>0.02</v>
      </c>
      <c r="K1838" s="4"/>
      <c r="L1838" s="4" t="str">
        <f>IF(K1838="","",IF(H1838="","",K1838/H1838))</f>
        <v/>
      </c>
      <c r="M1838" s="7"/>
      <c r="N1838" s="4"/>
      <c r="O1838" s="7"/>
      <c r="P1838" s="3"/>
      <c r="Q1838" s="4"/>
      <c r="R1838" s="3"/>
      <c r="S1838" s="4"/>
      <c r="T1838" s="8"/>
      <c r="U1838" s="8"/>
      <c r="V1838" s="4"/>
      <c r="W1838" s="4"/>
      <c r="X1838" s="4" t="str">
        <f>IF(T1838="","",IF(W1838="","",(T1838-U1838-V1838-W1838)))</f>
        <v/>
      </c>
      <c r="Y1838" s="9" t="str">
        <f>IF(U1838="","",U1838/$T1838)</f>
        <v/>
      </c>
      <c r="Z1838" s="9" t="str">
        <f>IF(V1838="","",V1838/$T1838)</f>
        <v/>
      </c>
      <c r="AA1838" s="9" t="str">
        <f>IF(W1838="","",W1838/$T1838)</f>
        <v/>
      </c>
      <c r="AB1838" s="9" t="str">
        <f>IF(X1838="","",X1838/$T1838)</f>
        <v/>
      </c>
      <c r="AC1838" s="9"/>
      <c r="AD1838" s="8"/>
      <c r="AE1838" s="10">
        <v>2016</v>
      </c>
      <c r="AF1838" s="7"/>
      <c r="AG1838" s="7">
        <v>0</v>
      </c>
      <c r="AH1838" s="12" t="s">
        <v>198</v>
      </c>
      <c r="AI1838" s="12"/>
      <c r="AJ1838" s="32" t="str">
        <f>IF(AE1838&lt;&gt;AE1837,"1",IF(C1838&gt;C1837,AJ1837+1,"1"))</f>
        <v>1</v>
      </c>
      <c r="AK1838" s="10">
        <f>IF(G1838="Top",AJ1838*1,IF(G1838="Bottom",AJ1838+10,""))</f>
        <v>11</v>
      </c>
      <c r="AL1838" s="11" t="s">
        <v>199</v>
      </c>
      <c r="AM1838" s="11"/>
      <c r="AN1838" s="10"/>
      <c r="AO1838" s="10"/>
      <c r="AP1838" s="7"/>
      <c r="AQ1838" s="10"/>
      <c r="AR1838" s="10"/>
      <c r="AS1838" s="10"/>
      <c r="AT1838" s="10"/>
      <c r="AU1838" s="10"/>
      <c r="AV1838" s="10"/>
      <c r="AW1838" s="10"/>
      <c r="AX1838" s="10"/>
      <c r="AY1838" s="10"/>
      <c r="AZ1838" s="10"/>
      <c r="BA1838" s="10"/>
      <c r="BB1838" s="10"/>
      <c r="BC1838" s="10"/>
      <c r="BD1838" s="10"/>
      <c r="BE1838" s="10"/>
      <c r="BF1838" s="11"/>
      <c r="BG1838" s="11"/>
      <c r="BH1838" s="11"/>
      <c r="BI1838" s="11"/>
      <c r="BJ1838" s="11"/>
      <c r="BK1838" s="11"/>
      <c r="BL1838" s="11"/>
      <c r="BM1838" s="11"/>
      <c r="BN1838" s="11"/>
      <c r="BO1838" s="11"/>
      <c r="BP1838" s="11"/>
      <c r="BQ1838" s="11"/>
      <c r="BR1838" s="11"/>
      <c r="BS1838" s="11"/>
      <c r="BT1838" s="11"/>
      <c r="BU1838" s="11"/>
    </row>
    <row r="1839" spans="1:73" s="1" customFormat="1" ht="11.25" x14ac:dyDescent="0.2">
      <c r="A1839" s="15">
        <v>68</v>
      </c>
      <c r="B1839" s="11" t="s">
        <v>198</v>
      </c>
      <c r="C1839" s="16">
        <v>42532</v>
      </c>
      <c r="D1839" s="3">
        <v>5.5</v>
      </c>
      <c r="E1839" s="38">
        <v>3.9</v>
      </c>
      <c r="F1839" s="3">
        <v>1.5</v>
      </c>
      <c r="G1839" s="7" t="s">
        <v>4</v>
      </c>
      <c r="H1839" s="17">
        <v>9.300000000000001E-3</v>
      </c>
      <c r="I1839" s="4">
        <v>2.8000000000000001E-2</v>
      </c>
      <c r="J1839" s="4">
        <v>0.14499999999999999</v>
      </c>
      <c r="K1839" s="4">
        <v>0.19700000000000001</v>
      </c>
      <c r="L1839" s="4">
        <f>IF(K1839="","",IF(H1839="","",K1839/H1839))</f>
        <v>21.182795698924728</v>
      </c>
      <c r="M1839" s="7">
        <v>14</v>
      </c>
      <c r="N1839" s="4">
        <v>8.66</v>
      </c>
      <c r="O1839" s="7">
        <v>176.3</v>
      </c>
      <c r="P1839" s="3">
        <v>14.9</v>
      </c>
      <c r="Q1839" s="38">
        <v>2.4</v>
      </c>
      <c r="R1839" s="3"/>
      <c r="S1839" s="4">
        <v>0.15</v>
      </c>
      <c r="T1839" s="8">
        <v>1.02</v>
      </c>
      <c r="U1839" s="8">
        <v>0</v>
      </c>
      <c r="V1839" s="4">
        <v>0.73</v>
      </c>
      <c r="W1839" s="4">
        <v>0.28999999999999998</v>
      </c>
      <c r="X1839" s="4">
        <f>IF(T1839="","",IF(W1839="","",(T1839-U1839-V1839-W1839)))</f>
        <v>5.5511151231257827E-17</v>
      </c>
      <c r="Y1839" s="9">
        <f>IF(U1839="","",U1839/$T1839)</f>
        <v>0</v>
      </c>
      <c r="Z1839" s="9">
        <f>IF(V1839="","",V1839/$T1839)</f>
        <v>0.71568627450980393</v>
      </c>
      <c r="AA1839" s="9">
        <f>IF(W1839="","",W1839/$T1839)</f>
        <v>0.28431372549019607</v>
      </c>
      <c r="AB1839" s="9">
        <f>IF(X1839="","",X1839/$T1839)</f>
        <v>5.4422697285546887E-17</v>
      </c>
      <c r="AC1839" s="9"/>
      <c r="AD1839" s="8"/>
      <c r="AE1839" s="10">
        <v>2016</v>
      </c>
      <c r="AF1839" s="7">
        <v>16</v>
      </c>
      <c r="AG1839" s="7">
        <v>18</v>
      </c>
      <c r="AH1839" s="12" t="s">
        <v>198</v>
      </c>
      <c r="AI1839" s="12"/>
      <c r="AJ1839" s="32" t="str">
        <f>IF(AE1839&lt;&gt;AE1838,"1",IF(C1839&gt;C1838,AJ1838+1,"1"))</f>
        <v>1</v>
      </c>
      <c r="AK1839" s="10">
        <f>IF(G1839="Top",AJ1839*1,IF(G1839="Bottom",AJ1839+10,""))</f>
        <v>1</v>
      </c>
      <c r="AL1839" s="11" t="s">
        <v>200</v>
      </c>
      <c r="AM1839" s="11"/>
      <c r="AN1839" s="10"/>
      <c r="AO1839" s="10"/>
      <c r="AP1839" s="7"/>
      <c r="AQ1839" s="10"/>
      <c r="AR1839" s="10"/>
      <c r="AS1839" s="10"/>
      <c r="AT1839" s="10"/>
      <c r="AU1839" s="10"/>
      <c r="AV1839" s="10"/>
      <c r="AW1839" s="10"/>
      <c r="AX1839" s="10"/>
      <c r="AY1839" s="10"/>
      <c r="AZ1839" s="10"/>
      <c r="BA1839" s="10"/>
      <c r="BB1839" s="10"/>
      <c r="BC1839" s="10"/>
      <c r="BD1839" s="10"/>
      <c r="BE1839" s="10"/>
      <c r="BF1839" s="11"/>
      <c r="BG1839" s="11"/>
      <c r="BH1839" s="11"/>
      <c r="BI1839" s="11"/>
      <c r="BJ1839" s="11"/>
      <c r="BK1839" s="11"/>
      <c r="BL1839" s="11"/>
      <c r="BM1839" s="11"/>
      <c r="BN1839" s="11"/>
      <c r="BO1839" s="11"/>
      <c r="BP1839" s="11"/>
      <c r="BQ1839" s="11"/>
      <c r="BR1839" s="11"/>
      <c r="BS1839" s="11"/>
      <c r="BT1839" s="11"/>
      <c r="BU1839" s="11"/>
    </row>
    <row r="1840" spans="1:73" s="1" customFormat="1" ht="11.25" hidden="1" x14ac:dyDescent="0.2">
      <c r="A1840" s="15">
        <v>68</v>
      </c>
      <c r="B1840" s="11" t="s">
        <v>198</v>
      </c>
      <c r="C1840" s="16">
        <v>42546</v>
      </c>
      <c r="D1840" s="3"/>
      <c r="E1840" s="4"/>
      <c r="F1840" s="3">
        <v>4.5</v>
      </c>
      <c r="G1840" s="7" t="s">
        <v>1</v>
      </c>
      <c r="H1840" s="17">
        <v>1.2699999999999999E-2</v>
      </c>
      <c r="I1840" s="4"/>
      <c r="J1840" s="4" t="s">
        <v>35</v>
      </c>
      <c r="K1840" s="4"/>
      <c r="L1840" s="4" t="str">
        <f>IF(K1840="","",IF(H1840="","",K1840/H1840))</f>
        <v/>
      </c>
      <c r="M1840" s="7"/>
      <c r="N1840" s="4"/>
      <c r="O1840" s="7"/>
      <c r="P1840" s="3"/>
      <c r="Q1840" s="4"/>
      <c r="R1840" s="3"/>
      <c r="S1840" s="4"/>
      <c r="T1840" s="8"/>
      <c r="U1840" s="8"/>
      <c r="V1840" s="4"/>
      <c r="W1840" s="4"/>
      <c r="X1840" s="4" t="str">
        <f>IF(T1840="","",IF(W1840="","",(T1840-U1840-V1840-W1840)))</f>
        <v/>
      </c>
      <c r="Y1840" s="9" t="str">
        <f>IF(U1840="","",U1840/$T1840)</f>
        <v/>
      </c>
      <c r="Z1840" s="9" t="str">
        <f>IF(V1840="","",V1840/$T1840)</f>
        <v/>
      </c>
      <c r="AA1840" s="9" t="str">
        <f>IF(W1840="","",W1840/$T1840)</f>
        <v/>
      </c>
      <c r="AB1840" s="9" t="str">
        <f>IF(X1840="","",X1840/$T1840)</f>
        <v/>
      </c>
      <c r="AC1840" s="9"/>
      <c r="AD1840" s="8"/>
      <c r="AE1840" s="10">
        <v>2016</v>
      </c>
      <c r="AF1840" s="7"/>
      <c r="AG1840" s="7">
        <v>22</v>
      </c>
      <c r="AH1840" s="12" t="s">
        <v>198</v>
      </c>
      <c r="AI1840" s="12"/>
      <c r="AJ1840" s="32">
        <f>IF(AE1840&lt;&gt;AE1839,"1",IF(C1840&gt;C1839,AJ1839+1,"1"))</f>
        <v>2</v>
      </c>
      <c r="AK1840" s="10">
        <f>IF(G1840="Top",AJ1840*1,IF(G1840="Bottom",AJ1840+10,""))</f>
        <v>12</v>
      </c>
      <c r="AL1840" s="11" t="s">
        <v>506</v>
      </c>
      <c r="AM1840" s="11"/>
      <c r="AN1840" s="10"/>
      <c r="AO1840" s="10"/>
      <c r="AP1840" s="7"/>
      <c r="AQ1840" s="10"/>
      <c r="AR1840" s="10"/>
      <c r="AS1840" s="10"/>
      <c r="AT1840" s="10"/>
      <c r="AU1840" s="10"/>
      <c r="AV1840" s="10"/>
      <c r="AW1840" s="10"/>
      <c r="AX1840" s="10"/>
      <c r="AY1840" s="10"/>
      <c r="AZ1840" s="10"/>
      <c r="BA1840" s="10"/>
      <c r="BB1840" s="10"/>
      <c r="BC1840" s="10"/>
      <c r="BD1840" s="10"/>
      <c r="BE1840" s="10"/>
      <c r="BF1840" s="11"/>
      <c r="BG1840" s="11"/>
      <c r="BH1840" s="11"/>
      <c r="BI1840" s="11"/>
      <c r="BJ1840" s="11"/>
      <c r="BK1840" s="11"/>
      <c r="BL1840" s="11"/>
      <c r="BM1840" s="11"/>
      <c r="BN1840" s="11"/>
      <c r="BO1840" s="11"/>
      <c r="BP1840" s="11"/>
      <c r="BQ1840" s="11"/>
      <c r="BR1840" s="11"/>
      <c r="BS1840" s="11"/>
      <c r="BT1840" s="11"/>
      <c r="BU1840" s="11"/>
    </row>
    <row r="1841" spans="1:73" s="1" customFormat="1" ht="11.25" x14ac:dyDescent="0.2">
      <c r="A1841" s="15">
        <v>68</v>
      </c>
      <c r="B1841" s="11" t="s">
        <v>198</v>
      </c>
      <c r="C1841" s="16">
        <v>42546</v>
      </c>
      <c r="D1841" s="3" t="s">
        <v>35</v>
      </c>
      <c r="E1841" s="38">
        <v>4.9000000000000004</v>
      </c>
      <c r="F1841" s="3">
        <v>1.5</v>
      </c>
      <c r="G1841" s="7" t="s">
        <v>4</v>
      </c>
      <c r="H1841" s="17">
        <v>8.199999999999999E-3</v>
      </c>
      <c r="I1841" s="4" t="s">
        <v>35</v>
      </c>
      <c r="J1841" s="4" t="s">
        <v>35</v>
      </c>
      <c r="K1841" s="4">
        <v>0.27200000000000002</v>
      </c>
      <c r="L1841" s="4">
        <f>IF(K1841="","",IF(H1841="","",K1841/H1841))</f>
        <v>33.170731707317081</v>
      </c>
      <c r="M1841" s="7">
        <v>20</v>
      </c>
      <c r="N1841" s="4">
        <v>8.4700000000000006</v>
      </c>
      <c r="O1841" s="7">
        <v>212.1</v>
      </c>
      <c r="P1841" s="3"/>
      <c r="Q1841" s="38">
        <v>1.3</v>
      </c>
      <c r="R1841" s="3"/>
      <c r="S1841" s="4">
        <v>0.15</v>
      </c>
      <c r="T1841" s="8">
        <v>0.55000000000000004</v>
      </c>
      <c r="U1841" s="8">
        <v>7.0000000000000007E-2</v>
      </c>
      <c r="V1841" s="4">
        <v>0.32</v>
      </c>
      <c r="W1841" s="4">
        <v>0.16</v>
      </c>
      <c r="X1841" s="4">
        <f>IF(T1841="","",IF(W1841="","",(T1841-U1841-V1841-W1841)))</f>
        <v>2.7755575615628914E-17</v>
      </c>
      <c r="Y1841" s="9">
        <f>IF(U1841="","",U1841/$T1841)</f>
        <v>0.12727272727272729</v>
      </c>
      <c r="Z1841" s="9">
        <f>IF(V1841="","",V1841/$T1841)</f>
        <v>0.58181818181818179</v>
      </c>
      <c r="AA1841" s="9">
        <f>IF(W1841="","",W1841/$T1841)</f>
        <v>0.29090909090909089</v>
      </c>
      <c r="AB1841" s="9">
        <f>IF(X1841="","",X1841/$T1841)</f>
        <v>5.0464682937507114E-17</v>
      </c>
      <c r="AC1841" s="9"/>
      <c r="AD1841" s="8"/>
      <c r="AE1841" s="10">
        <v>2016</v>
      </c>
      <c r="AF1841" s="7">
        <v>30</v>
      </c>
      <c r="AG1841" s="7">
        <v>26</v>
      </c>
      <c r="AH1841" s="12" t="s">
        <v>198</v>
      </c>
      <c r="AI1841" s="12"/>
      <c r="AJ1841" s="32" t="str">
        <f>IF(AE1841&lt;&gt;AE1840,"1",IF(C1841&gt;C1840,AJ1840+1,"1"))</f>
        <v>1</v>
      </c>
      <c r="AK1841" s="10">
        <f>IF(G1841="Top",AJ1841*1,IF(G1841="Bottom",AJ1841+10,""))</f>
        <v>1</v>
      </c>
      <c r="AL1841" s="11" t="s">
        <v>507</v>
      </c>
      <c r="AM1841" s="11"/>
      <c r="AN1841" s="10"/>
      <c r="AO1841" s="10"/>
      <c r="AP1841" s="7"/>
      <c r="AQ1841" s="10"/>
      <c r="AR1841" s="10"/>
      <c r="AS1841" s="10"/>
      <c r="AT1841" s="10"/>
      <c r="AU1841" s="10"/>
      <c r="AV1841" s="10"/>
      <c r="AW1841" s="10"/>
      <c r="AX1841" s="10"/>
      <c r="AY1841" s="10"/>
      <c r="AZ1841" s="10"/>
      <c r="BA1841" s="10"/>
      <c r="BB1841" s="10"/>
      <c r="BC1841" s="10"/>
      <c r="BD1841" s="10"/>
      <c r="BE1841" s="10"/>
      <c r="BF1841" s="11"/>
      <c r="BG1841" s="11"/>
      <c r="BH1841" s="11"/>
      <c r="BI1841" s="11"/>
      <c r="BJ1841" s="11"/>
      <c r="BK1841" s="11"/>
      <c r="BL1841" s="11"/>
      <c r="BM1841" s="11"/>
      <c r="BN1841" s="11"/>
      <c r="BO1841" s="11"/>
      <c r="BP1841" s="11"/>
      <c r="BQ1841" s="11"/>
      <c r="BR1841" s="11"/>
      <c r="BS1841" s="11"/>
      <c r="BT1841" s="11"/>
      <c r="BU1841" s="11"/>
    </row>
    <row r="1842" spans="1:73" s="1" customFormat="1" ht="11.25" hidden="1" x14ac:dyDescent="0.2">
      <c r="A1842" s="15">
        <v>68</v>
      </c>
      <c r="B1842" s="11" t="s">
        <v>198</v>
      </c>
      <c r="C1842" s="16">
        <v>42562</v>
      </c>
      <c r="D1842" s="3"/>
      <c r="E1842" s="4"/>
      <c r="F1842" s="3">
        <v>4.5</v>
      </c>
      <c r="G1842" s="7" t="s">
        <v>1</v>
      </c>
      <c r="H1842" s="17">
        <v>9.6999999999999986E-3</v>
      </c>
      <c r="I1842" s="4"/>
      <c r="J1842" s="4">
        <v>3.7999999999999999E-2</v>
      </c>
      <c r="K1842" s="4"/>
      <c r="L1842" s="4" t="str">
        <f>IF(K1842="","",IF(H1842="","",K1842/H1842))</f>
        <v/>
      </c>
      <c r="M1842" s="7"/>
      <c r="N1842" s="4"/>
      <c r="O1842" s="7"/>
      <c r="P1842" s="3"/>
      <c r="Q1842" s="4"/>
      <c r="R1842" s="3"/>
      <c r="S1842" s="4"/>
      <c r="T1842" s="8"/>
      <c r="U1842" s="8"/>
      <c r="V1842" s="4"/>
      <c r="W1842" s="4"/>
      <c r="X1842" s="4" t="str">
        <f>IF(T1842="","",IF(W1842="","",(T1842-U1842-V1842-W1842)))</f>
        <v/>
      </c>
      <c r="Y1842" s="9" t="str">
        <f>IF(U1842="","",U1842/$T1842)</f>
        <v/>
      </c>
      <c r="Z1842" s="9" t="str">
        <f>IF(V1842="","",V1842/$T1842)</f>
        <v/>
      </c>
      <c r="AA1842" s="9" t="str">
        <f>IF(W1842="","",W1842/$T1842)</f>
        <v/>
      </c>
      <c r="AB1842" s="9" t="str">
        <f>IF(X1842="","",X1842/$T1842)</f>
        <v/>
      </c>
      <c r="AC1842" s="9"/>
      <c r="AD1842" s="8"/>
      <c r="AE1842" s="10">
        <v>2016</v>
      </c>
      <c r="AF1842" s="7"/>
      <c r="AG1842" s="7">
        <v>25</v>
      </c>
      <c r="AH1842" s="12" t="s">
        <v>198</v>
      </c>
      <c r="AI1842" s="12"/>
      <c r="AJ1842" s="32">
        <f>IF(AE1842&lt;&gt;AE1841,"1",IF(C1842&gt;C1841,AJ1841+1,"1"))</f>
        <v>2</v>
      </c>
      <c r="AK1842" s="10">
        <f>IF(G1842="Top",AJ1842*1,IF(G1842="Bottom",AJ1842+10,""))</f>
        <v>12</v>
      </c>
      <c r="AL1842" s="11" t="s">
        <v>820</v>
      </c>
      <c r="AM1842" s="11"/>
      <c r="AN1842" s="10"/>
      <c r="AO1842" s="10"/>
      <c r="AP1842" s="7"/>
      <c r="AQ1842" s="10"/>
      <c r="AR1842" s="10"/>
      <c r="AS1842" s="10"/>
      <c r="AT1842" s="10"/>
      <c r="AU1842" s="10"/>
      <c r="AV1842" s="10"/>
      <c r="AW1842" s="10"/>
      <c r="AX1842" s="10"/>
      <c r="AY1842" s="10"/>
      <c r="AZ1842" s="10"/>
      <c r="BA1842" s="10"/>
      <c r="BB1842" s="10"/>
      <c r="BC1842" s="10"/>
      <c r="BD1842" s="10"/>
      <c r="BE1842" s="10"/>
      <c r="BF1842" s="11"/>
      <c r="BG1842" s="11"/>
      <c r="BH1842" s="11"/>
      <c r="BI1842" s="11"/>
      <c r="BJ1842" s="11"/>
      <c r="BK1842" s="11"/>
      <c r="BL1842" s="11"/>
      <c r="BM1842" s="11"/>
      <c r="BN1842" s="11"/>
      <c r="BO1842" s="11"/>
      <c r="BP1842" s="11"/>
      <c r="BQ1842" s="11"/>
      <c r="BR1842" s="11"/>
      <c r="BS1842" s="11"/>
      <c r="BT1842" s="11"/>
      <c r="BU1842" s="11"/>
    </row>
    <row r="1843" spans="1:73" s="1" customFormat="1" ht="11.25" x14ac:dyDescent="0.2">
      <c r="A1843" s="15">
        <v>68</v>
      </c>
      <c r="B1843" s="11" t="s">
        <v>198</v>
      </c>
      <c r="C1843" s="16">
        <v>42562</v>
      </c>
      <c r="D1843" s="3">
        <v>5.5</v>
      </c>
      <c r="E1843" s="38">
        <v>3.3</v>
      </c>
      <c r="F1843" s="3">
        <v>1.5</v>
      </c>
      <c r="G1843" s="7" t="s">
        <v>4</v>
      </c>
      <c r="H1843" s="17">
        <v>9.4000000000000004E-3</v>
      </c>
      <c r="I1843" s="4">
        <v>3.5000000000000001E-3</v>
      </c>
      <c r="J1843" s="4">
        <v>2.5999999999999999E-2</v>
      </c>
      <c r="K1843" s="4">
        <v>0.56399999999999995</v>
      </c>
      <c r="L1843" s="4">
        <f>IF(K1843="","",IF(H1843="","",K1843/H1843))</f>
        <v>59.999999999999993</v>
      </c>
      <c r="M1843" s="7">
        <v>19</v>
      </c>
      <c r="N1843" s="4">
        <v>8.33</v>
      </c>
      <c r="O1843" s="7">
        <v>213.4</v>
      </c>
      <c r="P1843" s="3"/>
      <c r="Q1843" s="38">
        <v>3.3</v>
      </c>
      <c r="R1843" s="3">
        <v>24.5</v>
      </c>
      <c r="S1843" s="4">
        <v>0.15</v>
      </c>
      <c r="T1843" s="8">
        <v>3.56</v>
      </c>
      <c r="U1843" s="8">
        <v>0.56999999999999995</v>
      </c>
      <c r="V1843" s="4">
        <v>2.37</v>
      </c>
      <c r="W1843" s="4">
        <v>0</v>
      </c>
      <c r="X1843" s="4">
        <f>IF(T1843="","",IF(W1843="","",(T1843-U1843-V1843-W1843)))</f>
        <v>0.62000000000000011</v>
      </c>
      <c r="Y1843" s="9">
        <f>IF(U1843="","",U1843/$T1843)</f>
        <v>0.16011235955056177</v>
      </c>
      <c r="Z1843" s="9">
        <f>IF(V1843="","",V1843/$T1843)</f>
        <v>0.6657303370786517</v>
      </c>
      <c r="AA1843" s="9">
        <f>IF(W1843="","",W1843/$T1843)</f>
        <v>0</v>
      </c>
      <c r="AB1843" s="9">
        <f>IF(X1843="","",X1843/$T1843)</f>
        <v>0.17415730337078655</v>
      </c>
      <c r="AC1843" s="9"/>
      <c r="AD1843" s="8"/>
      <c r="AE1843" s="10">
        <v>2016</v>
      </c>
      <c r="AF1843" s="7">
        <v>28</v>
      </c>
      <c r="AG1843" s="7">
        <v>28</v>
      </c>
      <c r="AH1843" s="12" t="s">
        <v>198</v>
      </c>
      <c r="AI1843" s="12"/>
      <c r="AJ1843" s="32" t="str">
        <f>IF(AE1843&lt;&gt;AE1842,"1",IF(C1843&gt;C1842,AJ1842+1,"1"))</f>
        <v>1</v>
      </c>
      <c r="AK1843" s="10">
        <f>IF(G1843="Top",AJ1843*1,IF(G1843="Bottom",AJ1843+10,""))</f>
        <v>1</v>
      </c>
      <c r="AL1843" s="11" t="s">
        <v>821</v>
      </c>
      <c r="AM1843" s="11"/>
      <c r="AN1843" s="10"/>
      <c r="AO1843" s="10"/>
      <c r="AP1843" s="7"/>
      <c r="AQ1843" s="10"/>
      <c r="AR1843" s="10"/>
      <c r="AS1843" s="10"/>
      <c r="AT1843" s="10"/>
      <c r="AU1843" s="10"/>
      <c r="AV1843" s="10"/>
      <c r="AW1843" s="10"/>
      <c r="AX1843" s="10"/>
      <c r="AY1843" s="10"/>
      <c r="AZ1843" s="10"/>
      <c r="BA1843" s="10"/>
      <c r="BB1843" s="10"/>
      <c r="BC1843" s="10"/>
      <c r="BD1843" s="10"/>
      <c r="BE1843" s="10"/>
      <c r="BF1843" s="11"/>
      <c r="BG1843" s="11"/>
      <c r="BH1843" s="11"/>
      <c r="BI1843" s="11"/>
      <c r="BJ1843" s="11"/>
      <c r="BK1843" s="11"/>
      <c r="BL1843" s="11"/>
      <c r="BM1843" s="11"/>
      <c r="BN1843" s="11"/>
      <c r="BO1843" s="11"/>
      <c r="BP1843" s="11"/>
      <c r="BQ1843" s="11"/>
      <c r="BR1843" s="11"/>
      <c r="BS1843" s="11"/>
      <c r="BT1843" s="11"/>
      <c r="BU1843" s="11"/>
    </row>
    <row r="1844" spans="1:73" s="1" customFormat="1" ht="11.25" hidden="1" x14ac:dyDescent="0.2">
      <c r="A1844" s="15">
        <v>68</v>
      </c>
      <c r="B1844" s="11" t="s">
        <v>198</v>
      </c>
      <c r="C1844" s="16">
        <v>42575</v>
      </c>
      <c r="D1844" s="3"/>
      <c r="E1844" s="4"/>
      <c r="F1844" s="3">
        <v>4.5</v>
      </c>
      <c r="G1844" s="7" t="s">
        <v>1</v>
      </c>
      <c r="H1844" s="17">
        <v>1.1599999999999999E-2</v>
      </c>
      <c r="I1844" s="4"/>
      <c r="J1844" s="4" t="s">
        <v>35</v>
      </c>
      <c r="K1844" s="4"/>
      <c r="L1844" s="4" t="str">
        <f>IF(K1844="","",IF(H1844="","",K1844/H1844))</f>
        <v/>
      </c>
      <c r="M1844" s="7"/>
      <c r="N1844" s="4"/>
      <c r="O1844" s="7"/>
      <c r="P1844" s="3"/>
      <c r="Q1844" s="4"/>
      <c r="R1844" s="3"/>
      <c r="S1844" s="4"/>
      <c r="T1844" s="8"/>
      <c r="U1844" s="8"/>
      <c r="V1844" s="4"/>
      <c r="W1844" s="4"/>
      <c r="X1844" s="4" t="str">
        <f>IF(T1844="","",IF(W1844="","",(T1844-U1844-V1844-W1844)))</f>
        <v/>
      </c>
      <c r="Y1844" s="9" t="str">
        <f>IF(U1844="","",U1844/$T1844)</f>
        <v/>
      </c>
      <c r="Z1844" s="9" t="str">
        <f>IF(V1844="","",V1844/$T1844)</f>
        <v/>
      </c>
      <c r="AA1844" s="9" t="str">
        <f>IF(W1844="","",W1844/$T1844)</f>
        <v/>
      </c>
      <c r="AB1844" s="9" t="str">
        <f>IF(X1844="","",X1844/$T1844)</f>
        <v/>
      </c>
      <c r="AC1844" s="9"/>
      <c r="AD1844" s="8"/>
      <c r="AE1844" s="10">
        <v>2016</v>
      </c>
      <c r="AF1844" s="7"/>
      <c r="AG1844" s="7">
        <v>21</v>
      </c>
      <c r="AH1844" s="12" t="s">
        <v>198</v>
      </c>
      <c r="AI1844" s="12"/>
      <c r="AJ1844" s="32">
        <f>IF(AE1844&lt;&gt;AE1843,"1",IF(C1844&gt;C1843,AJ1843+1,"1"))</f>
        <v>2</v>
      </c>
      <c r="AK1844" s="10">
        <f>IF(G1844="Top",AJ1844*1,IF(G1844="Bottom",AJ1844+10,""))</f>
        <v>12</v>
      </c>
      <c r="AL1844" s="11" t="s">
        <v>1053</v>
      </c>
      <c r="AM1844" s="11"/>
      <c r="AN1844" s="10"/>
      <c r="AO1844" s="10"/>
      <c r="AP1844" s="7"/>
      <c r="AQ1844" s="10"/>
      <c r="AR1844" s="10"/>
      <c r="AS1844" s="10"/>
      <c r="AT1844" s="10"/>
      <c r="AU1844" s="10"/>
      <c r="AV1844" s="10"/>
      <c r="AW1844" s="10"/>
      <c r="AX1844" s="10"/>
      <c r="AY1844" s="10"/>
      <c r="AZ1844" s="10"/>
      <c r="BA1844" s="10"/>
      <c r="BB1844" s="10"/>
      <c r="BC1844" s="10"/>
      <c r="BD1844" s="10"/>
      <c r="BE1844" s="10"/>
      <c r="BF1844" s="11"/>
      <c r="BG1844" s="11"/>
      <c r="BH1844" s="11"/>
      <c r="BI1844" s="11"/>
      <c r="BJ1844" s="11"/>
      <c r="BK1844" s="11"/>
      <c r="BL1844" s="11"/>
      <c r="BM1844" s="11"/>
      <c r="BN1844" s="11"/>
      <c r="BO1844" s="11"/>
      <c r="BP1844" s="11"/>
      <c r="BQ1844" s="11"/>
      <c r="BR1844" s="11"/>
      <c r="BS1844" s="11"/>
      <c r="BT1844" s="11"/>
      <c r="BU1844" s="11"/>
    </row>
    <row r="1845" spans="1:73" s="1" customFormat="1" ht="11.25" x14ac:dyDescent="0.2">
      <c r="A1845" s="15">
        <v>68</v>
      </c>
      <c r="B1845" s="11" t="s">
        <v>198</v>
      </c>
      <c r="C1845" s="16">
        <v>42575</v>
      </c>
      <c r="D1845" s="3">
        <v>5.5</v>
      </c>
      <c r="E1845" s="38">
        <v>3.3</v>
      </c>
      <c r="F1845" s="3">
        <v>1.5</v>
      </c>
      <c r="G1845" s="7" t="s">
        <v>4</v>
      </c>
      <c r="H1845" s="17">
        <v>9.300000000000001E-3</v>
      </c>
      <c r="I1845" s="4" t="s">
        <v>35</v>
      </c>
      <c r="J1845" s="4" t="s">
        <v>35</v>
      </c>
      <c r="K1845" s="4">
        <v>0.20499999999999999</v>
      </c>
      <c r="L1845" s="4">
        <f>IF(K1845="","",IF(H1845="","",K1845/H1845))</f>
        <v>22.043010752688168</v>
      </c>
      <c r="M1845" s="7">
        <v>12</v>
      </c>
      <c r="N1845" s="4">
        <v>8.73</v>
      </c>
      <c r="O1845" s="7">
        <v>211.7</v>
      </c>
      <c r="P1845" s="3"/>
      <c r="Q1845" s="38">
        <v>2</v>
      </c>
      <c r="R1845" s="3"/>
      <c r="S1845" s="4">
        <v>0.15</v>
      </c>
      <c r="T1845" s="8">
        <v>2.1599999999999997</v>
      </c>
      <c r="U1845" s="8">
        <v>0</v>
      </c>
      <c r="V1845" s="4">
        <v>2.0299999999999998</v>
      </c>
      <c r="W1845" s="4">
        <v>0.13</v>
      </c>
      <c r="X1845" s="4">
        <f>IF(T1845="","",IF(W1845="","",(T1845-U1845-V1845-W1845)))</f>
        <v>-1.1102230246251565E-16</v>
      </c>
      <c r="Y1845" s="9">
        <f>IF(U1845="","",U1845/$T1845)</f>
        <v>0</v>
      </c>
      <c r="Z1845" s="9">
        <f>IF(V1845="","",V1845/$T1845)</f>
        <v>0.93981481481481488</v>
      </c>
      <c r="AA1845" s="9">
        <f>IF(W1845="","",W1845/$T1845)</f>
        <v>6.0185185185185196E-2</v>
      </c>
      <c r="AB1845" s="9">
        <f>IF(X1845="","",X1845/$T1845)</f>
        <v>-5.1399214103016513E-17</v>
      </c>
      <c r="AC1845" s="9"/>
      <c r="AD1845" s="8"/>
      <c r="AE1845" s="10">
        <v>2016</v>
      </c>
      <c r="AF1845" s="7">
        <v>24</v>
      </c>
      <c r="AG1845" s="7">
        <v>23</v>
      </c>
      <c r="AH1845" s="12" t="s">
        <v>198</v>
      </c>
      <c r="AI1845" s="12"/>
      <c r="AJ1845" s="32" t="str">
        <f>IF(AE1845&lt;&gt;AE1844,"1",IF(C1845&gt;C1844,AJ1844+1,"1"))</f>
        <v>1</v>
      </c>
      <c r="AK1845" s="10">
        <f>IF(G1845="Top",AJ1845*1,IF(G1845="Bottom",AJ1845+10,""))</f>
        <v>1</v>
      </c>
      <c r="AL1845" s="11" t="s">
        <v>1054</v>
      </c>
      <c r="AM1845" s="11"/>
      <c r="AN1845" s="10"/>
      <c r="AO1845" s="10"/>
      <c r="AP1845" s="7"/>
      <c r="AQ1845" s="10"/>
      <c r="AR1845" s="10"/>
      <c r="AS1845" s="10"/>
      <c r="AT1845" s="10"/>
      <c r="AU1845" s="10"/>
      <c r="AV1845" s="10"/>
      <c r="AW1845" s="10"/>
      <c r="AX1845" s="10"/>
      <c r="AY1845" s="10"/>
      <c r="AZ1845" s="10"/>
      <c r="BA1845" s="10"/>
      <c r="BB1845" s="10"/>
      <c r="BC1845" s="10"/>
      <c r="BD1845" s="10"/>
      <c r="BE1845" s="10"/>
      <c r="BF1845" s="11"/>
      <c r="BG1845" s="11"/>
      <c r="BH1845" s="11"/>
      <c r="BI1845" s="11"/>
      <c r="BJ1845" s="11"/>
      <c r="BK1845" s="11"/>
      <c r="BL1845" s="11"/>
      <c r="BM1845" s="11"/>
      <c r="BN1845" s="11"/>
      <c r="BO1845" s="11"/>
      <c r="BP1845" s="11"/>
      <c r="BQ1845" s="11"/>
      <c r="BR1845" s="11"/>
      <c r="BS1845" s="11"/>
      <c r="BT1845" s="11"/>
      <c r="BU1845" s="11"/>
    </row>
    <row r="1846" spans="1:73" s="1" customFormat="1" ht="11.25" hidden="1" x14ac:dyDescent="0.2">
      <c r="A1846" s="15">
        <v>68</v>
      </c>
      <c r="B1846" s="11" t="s">
        <v>198</v>
      </c>
      <c r="C1846" s="16">
        <v>42589</v>
      </c>
      <c r="D1846" s="3"/>
      <c r="E1846" s="4"/>
      <c r="F1846" s="3">
        <v>4.5</v>
      </c>
      <c r="G1846" s="7" t="s">
        <v>1</v>
      </c>
      <c r="H1846" s="17">
        <v>1.21E-2</v>
      </c>
      <c r="I1846" s="4"/>
      <c r="J1846" s="4">
        <v>5.5E-2</v>
      </c>
      <c r="K1846" s="4"/>
      <c r="L1846" s="4" t="str">
        <f>IF(K1846="","",IF(H1846="","",K1846/H1846))</f>
        <v/>
      </c>
      <c r="M1846" s="7"/>
      <c r="N1846" s="4"/>
      <c r="O1846" s="7"/>
      <c r="P1846" s="3"/>
      <c r="Q1846" s="4"/>
      <c r="R1846" s="3"/>
      <c r="S1846" s="4"/>
      <c r="T1846" s="8"/>
      <c r="U1846" s="8"/>
      <c r="V1846" s="4"/>
      <c r="W1846" s="4"/>
      <c r="X1846" s="4" t="str">
        <f>IF(T1846="","",IF(W1846="","",(T1846-U1846-V1846-W1846)))</f>
        <v/>
      </c>
      <c r="Y1846" s="9" t="str">
        <f>IF(U1846="","",U1846/$T1846)</f>
        <v/>
      </c>
      <c r="Z1846" s="9" t="str">
        <f>IF(V1846="","",V1846/$T1846)</f>
        <v/>
      </c>
      <c r="AA1846" s="9" t="str">
        <f>IF(W1846="","",W1846/$T1846)</f>
        <v/>
      </c>
      <c r="AB1846" s="9" t="str">
        <f>IF(X1846="","",X1846/$T1846)</f>
        <v/>
      </c>
      <c r="AC1846" s="9"/>
      <c r="AD1846" s="8"/>
      <c r="AE1846" s="10">
        <v>2016</v>
      </c>
      <c r="AF1846" s="7"/>
      <c r="AG1846" s="7">
        <v>25</v>
      </c>
      <c r="AH1846" s="12" t="s">
        <v>198</v>
      </c>
      <c r="AI1846" s="12"/>
      <c r="AJ1846" s="32">
        <f>IF(AE1846&lt;&gt;AE1845,"1",IF(C1846&gt;C1845,AJ1845+1,"1"))</f>
        <v>2</v>
      </c>
      <c r="AK1846" s="10">
        <f>IF(G1846="Top",AJ1846*1,IF(G1846="Bottom",AJ1846+10,""))</f>
        <v>12</v>
      </c>
      <c r="AL1846" s="11" t="s">
        <v>1331</v>
      </c>
      <c r="AM1846" s="11"/>
      <c r="AN1846" s="10"/>
      <c r="AO1846" s="10"/>
      <c r="AP1846" s="7"/>
      <c r="AQ1846" s="10"/>
      <c r="AR1846" s="10"/>
      <c r="AS1846" s="10"/>
      <c r="AT1846" s="10"/>
      <c r="AU1846" s="10"/>
      <c r="AV1846" s="10"/>
      <c r="AW1846" s="10"/>
      <c r="AX1846" s="10"/>
      <c r="AY1846" s="10"/>
      <c r="AZ1846" s="10"/>
      <c r="BA1846" s="10"/>
      <c r="BB1846" s="10"/>
      <c r="BC1846" s="10"/>
      <c r="BD1846" s="10"/>
      <c r="BE1846" s="10"/>
      <c r="BF1846" s="11"/>
      <c r="BG1846" s="11"/>
      <c r="BH1846" s="11"/>
      <c r="BI1846" s="11"/>
      <c r="BJ1846" s="11"/>
      <c r="BK1846" s="11"/>
      <c r="BL1846" s="11"/>
      <c r="BM1846" s="11"/>
      <c r="BN1846" s="11"/>
      <c r="BO1846" s="11"/>
      <c r="BP1846" s="11"/>
      <c r="BQ1846" s="11"/>
      <c r="BR1846" s="11"/>
      <c r="BS1846" s="11"/>
      <c r="BT1846" s="11"/>
      <c r="BU1846" s="11"/>
    </row>
    <row r="1847" spans="1:73" s="1" customFormat="1" ht="11.25" x14ac:dyDescent="0.2">
      <c r="A1847" s="15">
        <v>68</v>
      </c>
      <c r="B1847" s="11" t="s">
        <v>198</v>
      </c>
      <c r="C1847" s="16">
        <v>42589</v>
      </c>
      <c r="D1847" s="3" t="s">
        <v>35</v>
      </c>
      <c r="E1847" s="38">
        <v>3.9</v>
      </c>
      <c r="F1847" s="3">
        <v>1.5</v>
      </c>
      <c r="G1847" s="7" t="s">
        <v>4</v>
      </c>
      <c r="H1847" s="17">
        <v>7.4000000000000003E-3</v>
      </c>
      <c r="I1847" s="4">
        <v>0.01</v>
      </c>
      <c r="J1847" s="4">
        <v>5.0999999999999997E-2</v>
      </c>
      <c r="K1847" s="4">
        <v>0.182</v>
      </c>
      <c r="L1847" s="4">
        <f>IF(K1847="","",IF(H1847="","",K1847/H1847))</f>
        <v>24.594594594594593</v>
      </c>
      <c r="M1847" s="7">
        <v>19</v>
      </c>
      <c r="N1847" s="4">
        <v>8.5500000000000007</v>
      </c>
      <c r="O1847" s="7">
        <v>203.6</v>
      </c>
      <c r="P1847" s="3">
        <v>13.5</v>
      </c>
      <c r="Q1847" s="38">
        <v>1.7</v>
      </c>
      <c r="R1847" s="3"/>
      <c r="S1847" s="4">
        <v>0.15</v>
      </c>
      <c r="T1847" s="8">
        <v>1.58</v>
      </c>
      <c r="U1847" s="8">
        <v>0.21</v>
      </c>
      <c r="V1847" s="4">
        <v>0.87</v>
      </c>
      <c r="W1847" s="4">
        <v>0</v>
      </c>
      <c r="X1847" s="4">
        <f>IF(T1847="","",IF(W1847="","",(T1847-U1847-V1847-W1847)))</f>
        <v>0.50000000000000011</v>
      </c>
      <c r="Y1847" s="9">
        <f>IF(U1847="","",U1847/$T1847)</f>
        <v>0.13291139240506328</v>
      </c>
      <c r="Z1847" s="9">
        <f>IF(V1847="","",V1847/$T1847)</f>
        <v>0.550632911392405</v>
      </c>
      <c r="AA1847" s="9">
        <f>IF(W1847="","",W1847/$T1847)</f>
        <v>0</v>
      </c>
      <c r="AB1847" s="9">
        <f>IF(X1847="","",X1847/$T1847)</f>
        <v>0.31645569620253172</v>
      </c>
      <c r="AC1847" s="9"/>
      <c r="AD1847" s="8"/>
      <c r="AE1847" s="10">
        <v>2016</v>
      </c>
      <c r="AF1847" s="7">
        <v>24</v>
      </c>
      <c r="AG1847" s="7">
        <v>28</v>
      </c>
      <c r="AH1847" s="12" t="s">
        <v>198</v>
      </c>
      <c r="AI1847" s="12"/>
      <c r="AJ1847" s="32" t="str">
        <f>IF(AE1847&lt;&gt;AE1846,"1",IF(C1847&gt;C1846,AJ1846+1,"1"))</f>
        <v>1</v>
      </c>
      <c r="AK1847" s="10">
        <f>IF(G1847="Top",AJ1847*1,IF(G1847="Bottom",AJ1847+10,""))</f>
        <v>1</v>
      </c>
      <c r="AL1847" s="11" t="s">
        <v>1332</v>
      </c>
      <c r="AM1847" s="11"/>
      <c r="AN1847" s="10"/>
      <c r="AO1847" s="10"/>
      <c r="AP1847" s="7"/>
      <c r="AQ1847" s="10"/>
      <c r="AR1847" s="10"/>
      <c r="AS1847" s="10"/>
      <c r="AT1847" s="10"/>
      <c r="AU1847" s="10"/>
      <c r="AV1847" s="10"/>
      <c r="AW1847" s="10"/>
      <c r="AX1847" s="10"/>
      <c r="AY1847" s="10"/>
      <c r="AZ1847" s="10"/>
      <c r="BA1847" s="10"/>
      <c r="BB1847" s="10"/>
      <c r="BC1847" s="10"/>
      <c r="BD1847" s="10"/>
      <c r="BE1847" s="10"/>
      <c r="BF1847" s="11"/>
      <c r="BG1847" s="11"/>
      <c r="BH1847" s="11"/>
      <c r="BI1847" s="11"/>
      <c r="BJ1847" s="11"/>
      <c r="BK1847" s="11"/>
      <c r="BL1847" s="11"/>
      <c r="BM1847" s="11"/>
      <c r="BN1847" s="11"/>
      <c r="BO1847" s="11"/>
      <c r="BP1847" s="11"/>
      <c r="BQ1847" s="11"/>
      <c r="BR1847" s="11"/>
      <c r="BS1847" s="11"/>
      <c r="BT1847" s="11"/>
      <c r="BU1847" s="11"/>
    </row>
    <row r="1848" spans="1:73" s="1" customFormat="1" ht="11.25" hidden="1" x14ac:dyDescent="0.2">
      <c r="A1848" s="15">
        <v>68</v>
      </c>
      <c r="B1848" s="11" t="s">
        <v>198</v>
      </c>
      <c r="C1848" s="16">
        <v>42605</v>
      </c>
      <c r="D1848" s="3"/>
      <c r="E1848" s="4"/>
      <c r="F1848" s="3">
        <v>4.5</v>
      </c>
      <c r="G1848" s="7" t="s">
        <v>1</v>
      </c>
      <c r="H1848" s="17">
        <v>9.1000000000000004E-3</v>
      </c>
      <c r="I1848" s="4"/>
      <c r="J1848" s="4" t="s">
        <v>35</v>
      </c>
      <c r="K1848" s="4"/>
      <c r="L1848" s="4" t="str">
        <f>IF(K1848="","",IF(H1848="","",K1848/H1848))</f>
        <v/>
      </c>
      <c r="M1848" s="7"/>
      <c r="N1848" s="4"/>
      <c r="O1848" s="7"/>
      <c r="P1848" s="3"/>
      <c r="Q1848" s="4"/>
      <c r="R1848" s="3"/>
      <c r="S1848" s="4"/>
      <c r="T1848" s="8"/>
      <c r="U1848" s="8"/>
      <c r="V1848" s="4"/>
      <c r="W1848" s="4"/>
      <c r="X1848" s="4" t="str">
        <f>IF(T1848="","",IF(W1848="","",(T1848-U1848-V1848-W1848)))</f>
        <v/>
      </c>
      <c r="Y1848" s="9" t="str">
        <f>IF(U1848="","",U1848/$T1848)</f>
        <v/>
      </c>
      <c r="Z1848" s="9" t="str">
        <f>IF(V1848="","",V1848/$T1848)</f>
        <v/>
      </c>
      <c r="AA1848" s="9" t="str">
        <f>IF(W1848="","",W1848/$T1848)</f>
        <v/>
      </c>
      <c r="AB1848" s="9" t="str">
        <f>IF(X1848="","",X1848/$T1848)</f>
        <v/>
      </c>
      <c r="AC1848" s="9"/>
      <c r="AD1848" s="8"/>
      <c r="AE1848" s="10">
        <v>2016</v>
      </c>
      <c r="AF1848" s="7"/>
      <c r="AG1848" s="7">
        <v>23</v>
      </c>
      <c r="AH1848" s="12" t="s">
        <v>198</v>
      </c>
      <c r="AI1848" s="12"/>
      <c r="AJ1848" s="32">
        <f>IF(AE1848&lt;&gt;AE1847,"1",IF(C1848&gt;C1847,AJ1847+1,"1"))</f>
        <v>2</v>
      </c>
      <c r="AK1848" s="10">
        <f>IF(G1848="Top",AJ1848*1,IF(G1848="Bottom",AJ1848+10,""))</f>
        <v>12</v>
      </c>
      <c r="AL1848" s="11" t="s">
        <v>1669</v>
      </c>
      <c r="AM1848" s="11"/>
      <c r="AN1848" s="10"/>
      <c r="AO1848" s="10"/>
      <c r="AP1848" s="7"/>
      <c r="AQ1848" s="10"/>
      <c r="AR1848" s="10"/>
      <c r="AS1848" s="10"/>
      <c r="AT1848" s="10"/>
      <c r="AU1848" s="10"/>
      <c r="AV1848" s="10"/>
      <c r="AW1848" s="10"/>
      <c r="AX1848" s="10"/>
      <c r="AY1848" s="10"/>
      <c r="AZ1848" s="10"/>
      <c r="BA1848" s="10"/>
      <c r="BB1848" s="10"/>
      <c r="BC1848" s="10"/>
      <c r="BD1848" s="10"/>
      <c r="BE1848" s="10"/>
      <c r="BF1848" s="11"/>
      <c r="BG1848" s="11"/>
      <c r="BH1848" s="11"/>
      <c r="BI1848" s="11"/>
      <c r="BJ1848" s="11"/>
      <c r="BK1848" s="11"/>
      <c r="BL1848" s="11"/>
      <c r="BM1848" s="11"/>
      <c r="BN1848" s="11"/>
      <c r="BO1848" s="11"/>
      <c r="BP1848" s="11"/>
      <c r="BQ1848" s="11"/>
      <c r="BR1848" s="11"/>
      <c r="BS1848" s="11"/>
      <c r="BT1848" s="11"/>
      <c r="BU1848" s="11"/>
    </row>
    <row r="1849" spans="1:73" s="1" customFormat="1" ht="11.25" x14ac:dyDescent="0.2">
      <c r="A1849" s="15">
        <v>68</v>
      </c>
      <c r="B1849" s="11" t="s">
        <v>198</v>
      </c>
      <c r="C1849" s="16">
        <v>42605</v>
      </c>
      <c r="D1849" s="3">
        <v>5.5</v>
      </c>
      <c r="E1849" s="38">
        <v>4</v>
      </c>
      <c r="F1849" s="3">
        <v>1.5</v>
      </c>
      <c r="G1849" s="7" t="s">
        <v>4</v>
      </c>
      <c r="H1849" s="17">
        <v>8.0999999999999996E-3</v>
      </c>
      <c r="I1849" s="4" t="s">
        <v>35</v>
      </c>
      <c r="J1849" s="4" t="s">
        <v>35</v>
      </c>
      <c r="K1849" s="4">
        <v>0.25</v>
      </c>
      <c r="L1849" s="4">
        <f>IF(K1849="","",IF(H1849="","",K1849/H1849))</f>
        <v>30.8641975308642</v>
      </c>
      <c r="M1849" s="7">
        <v>16</v>
      </c>
      <c r="N1849" s="4">
        <v>8.49</v>
      </c>
      <c r="O1849" s="7">
        <v>221.5</v>
      </c>
      <c r="P1849" s="3"/>
      <c r="Q1849" s="38">
        <v>1</v>
      </c>
      <c r="R1849" s="3"/>
      <c r="S1849" s="4">
        <v>0.15</v>
      </c>
      <c r="T1849" s="8">
        <v>0.7</v>
      </c>
      <c r="U1849" s="8">
        <v>0.15</v>
      </c>
      <c r="V1849" s="4">
        <v>0.22</v>
      </c>
      <c r="W1849" s="4">
        <v>0.33</v>
      </c>
      <c r="X1849" s="4">
        <f>IF(T1849="","",IF(W1849="","",(T1849-U1849-V1849-W1849)))</f>
        <v>-5.5511151231257827E-17</v>
      </c>
      <c r="Y1849" s="9">
        <f>IF(U1849="","",U1849/$T1849)</f>
        <v>0.2142857142857143</v>
      </c>
      <c r="Z1849" s="9">
        <f>IF(V1849="","",V1849/$T1849)</f>
        <v>0.31428571428571433</v>
      </c>
      <c r="AA1849" s="9">
        <f>IF(W1849="","",W1849/$T1849)</f>
        <v>0.47142857142857147</v>
      </c>
      <c r="AB1849" s="9">
        <f>IF(X1849="","",X1849/$T1849)</f>
        <v>-7.9301644616082612E-17</v>
      </c>
      <c r="AC1849" s="9"/>
      <c r="AD1849" s="8"/>
      <c r="AE1849" s="10">
        <v>2016</v>
      </c>
      <c r="AF1849" s="7">
        <v>24</v>
      </c>
      <c r="AG1849" s="7">
        <v>25</v>
      </c>
      <c r="AH1849" s="12" t="s">
        <v>198</v>
      </c>
      <c r="AI1849" s="12"/>
      <c r="AJ1849" s="32" t="str">
        <f>IF(AE1849&lt;&gt;AE1848,"1",IF(C1849&gt;C1848,AJ1848+1,"1"))</f>
        <v>1</v>
      </c>
      <c r="AK1849" s="10">
        <f>IF(G1849="Top",AJ1849*1,IF(G1849="Bottom",AJ1849+10,""))</f>
        <v>1</v>
      </c>
      <c r="AL1849" s="11" t="s">
        <v>1670</v>
      </c>
      <c r="AM1849" s="11"/>
      <c r="AN1849" s="10"/>
      <c r="AO1849" s="10"/>
      <c r="AP1849" s="7"/>
      <c r="AQ1849" s="10"/>
      <c r="AR1849" s="10"/>
      <c r="AS1849" s="10"/>
      <c r="AT1849" s="10"/>
      <c r="AU1849" s="10"/>
      <c r="AV1849" s="10"/>
      <c r="AW1849" s="10"/>
      <c r="AX1849" s="10"/>
      <c r="AY1849" s="10"/>
      <c r="AZ1849" s="10"/>
      <c r="BA1849" s="10"/>
      <c r="BB1849" s="10"/>
      <c r="BC1849" s="10"/>
      <c r="BD1849" s="10"/>
      <c r="BE1849" s="10"/>
      <c r="BF1849" s="11"/>
      <c r="BG1849" s="11"/>
      <c r="BH1849" s="11"/>
      <c r="BI1849" s="11"/>
      <c r="BJ1849" s="11"/>
      <c r="BK1849" s="11"/>
      <c r="BL1849" s="11"/>
      <c r="BM1849" s="11"/>
      <c r="BN1849" s="11"/>
      <c r="BO1849" s="11"/>
      <c r="BP1849" s="11"/>
      <c r="BQ1849" s="11"/>
      <c r="BR1849" s="11"/>
      <c r="BS1849" s="11"/>
      <c r="BT1849" s="11"/>
      <c r="BU1849" s="11"/>
    </row>
    <row r="1850" spans="1:73" s="1" customFormat="1" ht="11.25" hidden="1" x14ac:dyDescent="0.2">
      <c r="A1850" s="15">
        <v>68</v>
      </c>
      <c r="B1850" s="11" t="s">
        <v>198</v>
      </c>
      <c r="C1850" s="16">
        <v>42616</v>
      </c>
      <c r="D1850" s="3"/>
      <c r="E1850" s="4"/>
      <c r="F1850" s="3">
        <v>4.5</v>
      </c>
      <c r="G1850" s="7" t="s">
        <v>1</v>
      </c>
      <c r="H1850" s="17">
        <v>8.6999999999999994E-3</v>
      </c>
      <c r="I1850" s="4"/>
      <c r="J1850" s="4">
        <v>3.5000000000000003E-2</v>
      </c>
      <c r="K1850" s="4"/>
      <c r="L1850" s="4" t="str">
        <f>IF(K1850="","",IF(H1850="","",K1850/H1850))</f>
        <v/>
      </c>
      <c r="M1850" s="7"/>
      <c r="N1850" s="4"/>
      <c r="O1850" s="7"/>
      <c r="P1850" s="3"/>
      <c r="Q1850" s="4"/>
      <c r="R1850" s="3"/>
      <c r="S1850" s="4"/>
      <c r="T1850" s="8"/>
      <c r="U1850" s="8"/>
      <c r="V1850" s="4"/>
      <c r="W1850" s="4"/>
      <c r="X1850" s="4" t="str">
        <f>IF(T1850="","",IF(W1850="","",(T1850-U1850-V1850-W1850)))</f>
        <v/>
      </c>
      <c r="Y1850" s="9" t="str">
        <f>IF(U1850="","",U1850/$T1850)</f>
        <v/>
      </c>
      <c r="Z1850" s="9" t="str">
        <f>IF(V1850="","",V1850/$T1850)</f>
        <v/>
      </c>
      <c r="AA1850" s="9" t="str">
        <f>IF(W1850="","",W1850/$T1850)</f>
        <v/>
      </c>
      <c r="AB1850" s="9" t="str">
        <f>IF(X1850="","",X1850/$T1850)</f>
        <v/>
      </c>
      <c r="AC1850" s="9"/>
      <c r="AD1850" s="8"/>
      <c r="AE1850" s="10">
        <v>2016</v>
      </c>
      <c r="AF1850" s="7"/>
      <c r="AG1850" s="7">
        <v>24</v>
      </c>
      <c r="AH1850" s="12" t="s">
        <v>198</v>
      </c>
      <c r="AI1850" s="12"/>
      <c r="AJ1850" s="32">
        <f>IF(AE1850&lt;&gt;AE1849,"1",IF(C1850&gt;C1849,AJ1849+1,"1"))</f>
        <v>2</v>
      </c>
      <c r="AK1850" s="10">
        <f>IF(G1850="Top",AJ1850*1,IF(G1850="Bottom",AJ1850+10,""))</f>
        <v>12</v>
      </c>
      <c r="AL1850" s="11" t="s">
        <v>1882</v>
      </c>
      <c r="AM1850" s="11"/>
      <c r="AN1850" s="10"/>
      <c r="AO1850" s="10"/>
      <c r="AP1850" s="7"/>
      <c r="AQ1850" s="10"/>
      <c r="AR1850" s="10"/>
      <c r="AS1850" s="10"/>
      <c r="AT1850" s="10"/>
      <c r="AU1850" s="10"/>
      <c r="AV1850" s="10"/>
      <c r="AW1850" s="10"/>
      <c r="AX1850" s="10"/>
      <c r="AY1850" s="10"/>
      <c r="AZ1850" s="10"/>
      <c r="BA1850" s="10"/>
      <c r="BB1850" s="10"/>
      <c r="BC1850" s="10"/>
      <c r="BD1850" s="10"/>
      <c r="BE1850" s="10"/>
      <c r="BF1850" s="11"/>
      <c r="BG1850" s="11"/>
      <c r="BH1850" s="11"/>
      <c r="BI1850" s="11"/>
      <c r="BJ1850" s="11"/>
      <c r="BK1850" s="11"/>
      <c r="BL1850" s="11"/>
      <c r="BM1850" s="11"/>
      <c r="BN1850" s="11"/>
      <c r="BO1850" s="11"/>
      <c r="BP1850" s="11"/>
      <c r="BQ1850" s="11"/>
      <c r="BR1850" s="11"/>
      <c r="BS1850" s="11"/>
      <c r="BT1850" s="11"/>
      <c r="BU1850" s="11"/>
    </row>
    <row r="1851" spans="1:73" s="1" customFormat="1" ht="11.25" x14ac:dyDescent="0.2">
      <c r="A1851" s="15">
        <v>68</v>
      </c>
      <c r="B1851" s="11" t="s">
        <v>198</v>
      </c>
      <c r="C1851" s="16">
        <v>42616</v>
      </c>
      <c r="D1851" s="3">
        <v>5.5</v>
      </c>
      <c r="E1851" s="38">
        <v>3.5</v>
      </c>
      <c r="F1851" s="3">
        <v>1.5</v>
      </c>
      <c r="G1851" s="7" t="s">
        <v>4</v>
      </c>
      <c r="H1851" s="17">
        <v>1.0999999999999999E-2</v>
      </c>
      <c r="I1851" s="4">
        <v>3.5000000000000001E-3</v>
      </c>
      <c r="J1851" s="4">
        <v>3.4000000000000002E-2</v>
      </c>
      <c r="K1851" s="4">
        <v>0.22600000000000001</v>
      </c>
      <c r="L1851" s="4">
        <f>IF(K1851="","",IF(H1851="","",K1851/H1851))</f>
        <v>20.545454545454547</v>
      </c>
      <c r="M1851" s="7">
        <v>15</v>
      </c>
      <c r="N1851" s="4">
        <v>7.84</v>
      </c>
      <c r="O1851" s="7">
        <v>208.5</v>
      </c>
      <c r="P1851" s="3"/>
      <c r="Q1851" s="38">
        <v>2</v>
      </c>
      <c r="R1851" s="3">
        <v>19.399999999999999</v>
      </c>
      <c r="S1851" s="4">
        <v>0.15</v>
      </c>
      <c r="T1851" s="8">
        <v>2.0499999999999998</v>
      </c>
      <c r="U1851" s="8">
        <v>0.49</v>
      </c>
      <c r="V1851" s="4">
        <v>0.28999999999999998</v>
      </c>
      <c r="W1851" s="4">
        <v>0</v>
      </c>
      <c r="X1851" s="4">
        <f>IF(T1851="","",IF(W1851="","",(T1851-U1851-V1851-W1851)))</f>
        <v>1.2699999999999998</v>
      </c>
      <c r="Y1851" s="9">
        <f>IF(U1851="","",U1851/$T1851)</f>
        <v>0.23902439024390246</v>
      </c>
      <c r="Z1851" s="9">
        <f>IF(V1851="","",V1851/$T1851)</f>
        <v>0.14146341463414636</v>
      </c>
      <c r="AA1851" s="9">
        <f>IF(W1851="","",W1851/$T1851)</f>
        <v>0</v>
      </c>
      <c r="AB1851" s="9">
        <f>IF(X1851="","",X1851/$T1851)</f>
        <v>0.61951219512195121</v>
      </c>
      <c r="AC1851" s="9"/>
      <c r="AD1851" s="8"/>
      <c r="AE1851" s="10">
        <v>2016</v>
      </c>
      <c r="AF1851" s="7">
        <v>25</v>
      </c>
      <c r="AG1851" s="7">
        <v>25</v>
      </c>
      <c r="AH1851" s="12" t="s">
        <v>198</v>
      </c>
      <c r="AI1851" s="12"/>
      <c r="AJ1851" s="32" t="str">
        <f>IF(AE1851&lt;&gt;AE1850,"1",IF(C1851&gt;C1850,AJ1850+1,"1"))</f>
        <v>1</v>
      </c>
      <c r="AK1851" s="10">
        <f>IF(G1851="Top",AJ1851*1,IF(G1851="Bottom",AJ1851+10,""))</f>
        <v>1</v>
      </c>
      <c r="AL1851" s="11" t="s">
        <v>1883</v>
      </c>
      <c r="AM1851" s="11"/>
      <c r="AN1851" s="10"/>
      <c r="AO1851" s="10"/>
      <c r="AP1851" s="7"/>
      <c r="AQ1851" s="10"/>
      <c r="AR1851" s="10"/>
      <c r="AS1851" s="10"/>
      <c r="AT1851" s="10"/>
      <c r="AU1851" s="10"/>
      <c r="AV1851" s="10"/>
      <c r="AW1851" s="10"/>
      <c r="AX1851" s="10"/>
      <c r="AY1851" s="10"/>
      <c r="AZ1851" s="10"/>
      <c r="BA1851" s="10"/>
      <c r="BB1851" s="10"/>
      <c r="BC1851" s="10"/>
      <c r="BD1851" s="10"/>
      <c r="BE1851" s="10"/>
      <c r="BF1851" s="11"/>
      <c r="BG1851" s="11"/>
      <c r="BH1851" s="11"/>
      <c r="BI1851" s="11"/>
      <c r="BJ1851" s="11"/>
      <c r="BK1851" s="11"/>
      <c r="BL1851" s="11"/>
      <c r="BM1851" s="11"/>
      <c r="BN1851" s="11"/>
      <c r="BO1851" s="11"/>
      <c r="BP1851" s="11"/>
      <c r="BQ1851" s="11"/>
      <c r="BR1851" s="11"/>
      <c r="BS1851" s="11"/>
      <c r="BT1851" s="11"/>
      <c r="BU1851" s="11"/>
    </row>
    <row r="1852" spans="1:73" s="1" customFormat="1" ht="11.25" hidden="1" x14ac:dyDescent="0.2">
      <c r="A1852" s="15">
        <v>68</v>
      </c>
      <c r="B1852" s="11" t="s">
        <v>198</v>
      </c>
      <c r="C1852" s="16">
        <v>42635</v>
      </c>
      <c r="D1852" s="3"/>
      <c r="E1852" s="4"/>
      <c r="F1852" s="3">
        <v>4.5</v>
      </c>
      <c r="G1852" s="7" t="s">
        <v>1</v>
      </c>
      <c r="H1852" s="17">
        <v>9.4000000000000004E-3</v>
      </c>
      <c r="I1852" s="4"/>
      <c r="J1852" s="4" t="s">
        <v>35</v>
      </c>
      <c r="K1852" s="4"/>
      <c r="L1852" s="4" t="str">
        <f>IF(K1852="","",IF(H1852="","",K1852/H1852))</f>
        <v/>
      </c>
      <c r="M1852" s="7"/>
      <c r="N1852" s="4"/>
      <c r="O1852" s="7"/>
      <c r="P1852" s="3"/>
      <c r="Q1852" s="4"/>
      <c r="R1852" s="3"/>
      <c r="S1852" s="4"/>
      <c r="T1852" s="8"/>
      <c r="U1852" s="8"/>
      <c r="V1852" s="4"/>
      <c r="W1852" s="4"/>
      <c r="X1852" s="4" t="str">
        <f>IF(T1852="","",IF(W1852="","",(T1852-U1852-V1852-W1852)))</f>
        <v/>
      </c>
      <c r="Y1852" s="9" t="str">
        <f>IF(U1852="","",U1852/$T1852)</f>
        <v/>
      </c>
      <c r="Z1852" s="9" t="str">
        <f>IF(V1852="","",V1852/$T1852)</f>
        <v/>
      </c>
      <c r="AA1852" s="9" t="str">
        <f>IF(W1852="","",W1852/$T1852)</f>
        <v/>
      </c>
      <c r="AB1852" s="9" t="str">
        <f>IF(X1852="","",X1852/$T1852)</f>
        <v/>
      </c>
      <c r="AC1852" s="9"/>
      <c r="AD1852" s="8"/>
      <c r="AE1852" s="10">
        <v>2016</v>
      </c>
      <c r="AF1852" s="7"/>
      <c r="AG1852" s="7">
        <v>23</v>
      </c>
      <c r="AH1852" s="12" t="s">
        <v>198</v>
      </c>
      <c r="AI1852" s="12"/>
      <c r="AJ1852" s="32">
        <f>IF(AE1852&lt;&gt;AE1851,"1",IF(C1852&gt;C1851,AJ1851+1,"1"))</f>
        <v>2</v>
      </c>
      <c r="AK1852" s="10">
        <f>IF(G1852="Top",AJ1852*1,IF(G1852="Bottom",AJ1852+10,""))</f>
        <v>12</v>
      </c>
      <c r="AL1852" s="11" t="s">
        <v>2302</v>
      </c>
      <c r="AM1852" s="11"/>
      <c r="AN1852" s="10"/>
      <c r="AO1852" s="10"/>
      <c r="AP1852" s="7"/>
      <c r="AQ1852" s="10"/>
      <c r="AR1852" s="10"/>
      <c r="AS1852" s="10"/>
      <c r="AT1852" s="10"/>
      <c r="AU1852" s="10"/>
      <c r="AV1852" s="10"/>
      <c r="AW1852" s="10"/>
      <c r="AX1852" s="10"/>
      <c r="AY1852" s="10"/>
      <c r="AZ1852" s="10"/>
      <c r="BA1852" s="10"/>
      <c r="BB1852" s="10"/>
      <c r="BC1852" s="10"/>
      <c r="BD1852" s="10"/>
      <c r="BE1852" s="10"/>
      <c r="BF1852" s="11"/>
      <c r="BG1852" s="11"/>
      <c r="BH1852" s="11"/>
      <c r="BI1852" s="11"/>
      <c r="BJ1852" s="11"/>
      <c r="BK1852" s="11"/>
      <c r="BL1852" s="11"/>
      <c r="BM1852" s="11"/>
      <c r="BN1852" s="11"/>
      <c r="BO1852" s="11"/>
      <c r="BP1852" s="11"/>
      <c r="BQ1852" s="11"/>
      <c r="BR1852" s="11"/>
      <c r="BS1852" s="11"/>
      <c r="BT1852" s="11"/>
      <c r="BU1852" s="11"/>
    </row>
    <row r="1853" spans="1:73" s="1" customFormat="1" ht="11.25" x14ac:dyDescent="0.2">
      <c r="A1853" s="15">
        <v>68</v>
      </c>
      <c r="B1853" s="11" t="s">
        <v>198</v>
      </c>
      <c r="C1853" s="16">
        <v>42635</v>
      </c>
      <c r="D1853" s="3" t="s">
        <v>35</v>
      </c>
      <c r="E1853" s="38">
        <v>3.3</v>
      </c>
      <c r="F1853" s="3">
        <v>1.5</v>
      </c>
      <c r="G1853" s="7" t="s">
        <v>4</v>
      </c>
      <c r="H1853" s="17">
        <v>1.1300000000000001E-2</v>
      </c>
      <c r="I1853" s="4" t="s">
        <v>35</v>
      </c>
      <c r="J1853" s="4" t="s">
        <v>35</v>
      </c>
      <c r="K1853" s="4">
        <v>0.251</v>
      </c>
      <c r="L1853" s="4">
        <f>IF(K1853="","",IF(H1853="","",K1853/H1853))</f>
        <v>22.212389380530972</v>
      </c>
      <c r="M1853" s="7">
        <v>15</v>
      </c>
      <c r="N1853" s="4">
        <v>8.0399999999999991</v>
      </c>
      <c r="O1853" s="7">
        <v>218.5</v>
      </c>
      <c r="P1853" s="3"/>
      <c r="Q1853" s="38">
        <v>3.3</v>
      </c>
      <c r="R1853" s="3"/>
      <c r="S1853" s="4">
        <v>0.15</v>
      </c>
      <c r="T1853" s="8">
        <v>1.75</v>
      </c>
      <c r="U1853" s="8">
        <v>0.25</v>
      </c>
      <c r="V1853" s="4">
        <v>0.04</v>
      </c>
      <c r="W1853" s="4">
        <v>0.16</v>
      </c>
      <c r="X1853" s="4">
        <f>IF(T1853="","",IF(W1853="","",(T1853-U1853-V1853-W1853)))</f>
        <v>1.3</v>
      </c>
      <c r="Y1853" s="9">
        <f>IF(U1853="","",U1853/$T1853)</f>
        <v>0.14285714285714285</v>
      </c>
      <c r="Z1853" s="9">
        <f>IF(V1853="","",V1853/$T1853)</f>
        <v>2.2857142857142857E-2</v>
      </c>
      <c r="AA1853" s="9">
        <f>IF(W1853="","",W1853/$T1853)</f>
        <v>9.1428571428571428E-2</v>
      </c>
      <c r="AB1853" s="9">
        <f>IF(X1853="","",X1853/$T1853)</f>
        <v>0.74285714285714288</v>
      </c>
      <c r="AC1853" s="9"/>
      <c r="AD1853" s="8"/>
      <c r="AE1853" s="10">
        <v>2016</v>
      </c>
      <c r="AF1853" s="7">
        <v>27</v>
      </c>
      <c r="AG1853" s="7">
        <v>24</v>
      </c>
      <c r="AH1853" s="12" t="s">
        <v>198</v>
      </c>
      <c r="AI1853" s="12"/>
      <c r="AJ1853" s="32" t="str">
        <f>IF(AE1853&lt;&gt;AE1852,"1",IF(C1853&gt;C1852,AJ1852+1,"1"))</f>
        <v>1</v>
      </c>
      <c r="AK1853" s="10">
        <f>IF(G1853="Top",AJ1853*1,IF(G1853="Bottom",AJ1853+10,""))</f>
        <v>1</v>
      </c>
      <c r="AL1853" s="11" t="s">
        <v>2303</v>
      </c>
      <c r="AM1853" s="11"/>
      <c r="AN1853" s="10"/>
      <c r="AO1853" s="10"/>
      <c r="AP1853" s="7"/>
      <c r="AQ1853" s="10"/>
      <c r="AR1853" s="10"/>
      <c r="AS1853" s="10"/>
      <c r="AT1853" s="10"/>
      <c r="AU1853" s="10"/>
      <c r="AV1853" s="10"/>
      <c r="AW1853" s="10"/>
      <c r="AX1853" s="10"/>
      <c r="AY1853" s="10"/>
      <c r="AZ1853" s="10"/>
      <c r="BA1853" s="10"/>
      <c r="BB1853" s="10"/>
      <c r="BC1853" s="10"/>
      <c r="BD1853" s="10"/>
      <c r="BE1853" s="10"/>
      <c r="BF1853" s="11"/>
      <c r="BG1853" s="11"/>
      <c r="BH1853" s="11"/>
      <c r="BI1853" s="11"/>
      <c r="BJ1853" s="11"/>
      <c r="BK1853" s="11"/>
      <c r="BL1853" s="11"/>
      <c r="BM1853" s="11"/>
      <c r="BN1853" s="11"/>
      <c r="BO1853" s="11"/>
      <c r="BP1853" s="11"/>
      <c r="BQ1853" s="11"/>
      <c r="BR1853" s="11"/>
      <c r="BS1853" s="11"/>
      <c r="BT1853" s="11"/>
      <c r="BU1853" s="11"/>
    </row>
    <row r="1854" spans="1:73" s="1" customFormat="1" ht="11.25" hidden="1" x14ac:dyDescent="0.2">
      <c r="A1854" s="1">
        <v>68</v>
      </c>
      <c r="B1854" s="1" t="s">
        <v>198</v>
      </c>
      <c r="C1854" s="24">
        <v>42904</v>
      </c>
      <c r="E1854" s="20"/>
      <c r="F1854" s="1">
        <v>4.5</v>
      </c>
      <c r="G1854" s="7" t="s">
        <v>1</v>
      </c>
      <c r="H1854" s="5">
        <v>1.2800000000000001E-2</v>
      </c>
      <c r="I1854" s="6"/>
      <c r="J1854" s="6">
        <v>2.5000000000000001E-2</v>
      </c>
      <c r="K1854" s="6"/>
      <c r="L1854" s="6" t="str">
        <f>IF(H1854="","",IF(K1854="","",K1854/H1854))</f>
        <v/>
      </c>
      <c r="N1854" s="20"/>
      <c r="O1854" s="13"/>
      <c r="Q1854" s="20"/>
      <c r="R1854" s="13"/>
      <c r="S1854" s="6" t="s">
        <v>35</v>
      </c>
      <c r="T1854" s="6"/>
      <c r="U1854" s="6"/>
      <c r="V1854" s="6"/>
      <c r="W1854" s="6"/>
      <c r="X1854" s="6" t="str">
        <f>IF(T1854="","",T1854-U1854-V1854-W1854)</f>
        <v/>
      </c>
      <c r="Y1854" s="9" t="str">
        <f>IF(U1854="","",U1854/$T1854)</f>
        <v/>
      </c>
      <c r="Z1854" s="9" t="str">
        <f>IF(V1854="","",V1854/$T1854)</f>
        <v/>
      </c>
      <c r="AA1854" s="9" t="str">
        <f>IF(W1854="","",W1854/$T1854)</f>
        <v/>
      </c>
      <c r="AB1854" s="9" t="str">
        <f>IF(X1854="","",X1854/$T1854)</f>
        <v/>
      </c>
      <c r="AC1854" s="21"/>
      <c r="AE1854" s="1">
        <v>2017</v>
      </c>
      <c r="AG1854" s="1">
        <v>18</v>
      </c>
      <c r="AH1854" s="12" t="s">
        <v>198</v>
      </c>
      <c r="AJ1854" s="32" t="str">
        <f>IF(AE1854&lt;&gt;AE1853,"1",IF(C1854&gt;C1853,AJ1853+1,"1"))</f>
        <v>1</v>
      </c>
      <c r="AK1854" s="10">
        <f>IF(G1854="Top",AJ1854*1,IF(G1854="Bottom",AJ1854+10,""))</f>
        <v>11</v>
      </c>
      <c r="AL1854" s="11" t="s">
        <v>2893</v>
      </c>
      <c r="AM1854" s="14"/>
    </row>
    <row r="1855" spans="1:73" s="1" customFormat="1" ht="11.25" x14ac:dyDescent="0.2">
      <c r="A1855" s="1">
        <v>68</v>
      </c>
      <c r="B1855" s="1" t="s">
        <v>198</v>
      </c>
      <c r="C1855" s="24">
        <v>42904</v>
      </c>
      <c r="D1855" s="1">
        <v>5.5</v>
      </c>
      <c r="E1855" s="39">
        <v>2.8</v>
      </c>
      <c r="F1855" s="1">
        <v>1.5</v>
      </c>
      <c r="G1855" s="1" t="s">
        <v>4</v>
      </c>
      <c r="H1855" s="5">
        <v>1.0199999999999999E-2</v>
      </c>
      <c r="I1855" s="6">
        <v>7.0000000000000001E-3</v>
      </c>
      <c r="J1855" s="6">
        <v>0.33800000000000002</v>
      </c>
      <c r="K1855" s="6">
        <v>0.33400000000000002</v>
      </c>
      <c r="L1855" s="6">
        <f>IF(H1855="","",IF(K1855="","",K1855/H1855))</f>
        <v>32.745098039215691</v>
      </c>
      <c r="M1855" s="1">
        <v>10</v>
      </c>
      <c r="N1855" s="20">
        <v>8.0299999999999994</v>
      </c>
      <c r="O1855" s="13">
        <v>207.6</v>
      </c>
      <c r="P1855" s="1">
        <v>14.7</v>
      </c>
      <c r="Q1855" s="39">
        <v>3.5</v>
      </c>
      <c r="R1855" s="13"/>
      <c r="S1855" s="6">
        <v>0.15</v>
      </c>
      <c r="T1855" s="6">
        <v>2.88</v>
      </c>
      <c r="U1855" s="6">
        <v>0.2</v>
      </c>
      <c r="V1855" s="6">
        <v>0.64</v>
      </c>
      <c r="W1855" s="6">
        <v>0.11</v>
      </c>
      <c r="X1855" s="6">
        <f>IF(T1855="","",T1855-U1855-V1855-W1855)</f>
        <v>1.9299999999999995</v>
      </c>
      <c r="Y1855" s="9">
        <f>IF(U1855="","",U1855/$T1855)</f>
        <v>6.9444444444444448E-2</v>
      </c>
      <c r="Z1855" s="9">
        <f>IF(V1855="","",V1855/$T1855)</f>
        <v>0.22222222222222224</v>
      </c>
      <c r="AA1855" s="9">
        <f>IF(W1855="","",W1855/$T1855)</f>
        <v>3.8194444444444448E-2</v>
      </c>
      <c r="AB1855" s="9">
        <f>IF(X1855="","",X1855/$T1855)</f>
        <v>0.67013888888888873</v>
      </c>
      <c r="AC1855" s="21"/>
      <c r="AE1855" s="1">
        <v>2017</v>
      </c>
      <c r="AF1855" s="1">
        <v>25</v>
      </c>
      <c r="AG1855" s="1">
        <v>23</v>
      </c>
      <c r="AH1855" s="12" t="s">
        <v>198</v>
      </c>
      <c r="AJ1855" s="32" t="str">
        <f>IF(AE1855&lt;&gt;AE1854,"1",IF(C1855&gt;C1854,AJ1854+1,"1"))</f>
        <v>1</v>
      </c>
      <c r="AK1855" s="10">
        <f>IF(G1855="Top",AJ1855*1,IF(G1855="Bottom",AJ1855+10,""))</f>
        <v>1</v>
      </c>
      <c r="AL1855" s="11" t="s">
        <v>2894</v>
      </c>
      <c r="AM1855" s="14"/>
    </row>
    <row r="1856" spans="1:73" s="1" customFormat="1" ht="11.25" hidden="1" x14ac:dyDescent="0.2">
      <c r="A1856" s="1">
        <v>68</v>
      </c>
      <c r="B1856" s="1" t="s">
        <v>198</v>
      </c>
      <c r="C1856" s="24">
        <v>42920</v>
      </c>
      <c r="E1856" s="20"/>
      <c r="F1856" s="1">
        <v>4.5</v>
      </c>
      <c r="G1856" s="7" t="s">
        <v>1</v>
      </c>
      <c r="H1856" s="5">
        <v>1.2199999999999999E-2</v>
      </c>
      <c r="I1856" s="6"/>
      <c r="J1856" s="6">
        <v>2.5999999999999999E-2</v>
      </c>
      <c r="K1856" s="6"/>
      <c r="L1856" s="6" t="str">
        <f>IF(H1856="","",IF(K1856="","",K1856/H1856))</f>
        <v/>
      </c>
      <c r="N1856" s="20"/>
      <c r="O1856" s="13"/>
      <c r="Q1856" s="20"/>
      <c r="R1856" s="13"/>
      <c r="S1856" s="6" t="s">
        <v>35</v>
      </c>
      <c r="T1856" s="6"/>
      <c r="U1856" s="6"/>
      <c r="V1856" s="6"/>
      <c r="W1856" s="6"/>
      <c r="X1856" s="6" t="str">
        <f>IF(T1856="","",T1856-U1856-V1856-W1856)</f>
        <v/>
      </c>
      <c r="Y1856" s="9" t="str">
        <f>IF(U1856="","",U1856/$T1856)</f>
        <v/>
      </c>
      <c r="Z1856" s="9" t="str">
        <f>IF(V1856="","",V1856/$T1856)</f>
        <v/>
      </c>
      <c r="AA1856" s="9" t="str">
        <f>IF(W1856="","",W1856/$T1856)</f>
        <v/>
      </c>
      <c r="AB1856" s="9" t="str">
        <f>IF(X1856="","",X1856/$T1856)</f>
        <v/>
      </c>
      <c r="AC1856" s="21"/>
      <c r="AE1856" s="1">
        <v>2017</v>
      </c>
      <c r="AG1856" s="1">
        <v>22</v>
      </c>
      <c r="AH1856" s="12" t="s">
        <v>198</v>
      </c>
      <c r="AJ1856" s="32">
        <f>IF(AE1856&lt;&gt;AE1855,"1",IF(C1856&gt;C1855,AJ1855+1,"1"))</f>
        <v>2</v>
      </c>
      <c r="AK1856" s="10">
        <f>IF(G1856="Top",AJ1856*1,IF(G1856="Bottom",AJ1856+10,""))</f>
        <v>12</v>
      </c>
      <c r="AL1856" s="11" t="s">
        <v>3280</v>
      </c>
      <c r="AM1856" s="14"/>
    </row>
    <row r="1857" spans="1:73" s="1" customFormat="1" ht="11.25" x14ac:dyDescent="0.2">
      <c r="A1857" s="1">
        <v>68</v>
      </c>
      <c r="B1857" s="1" t="s">
        <v>198</v>
      </c>
      <c r="C1857" s="24">
        <v>42920</v>
      </c>
      <c r="D1857" s="1">
        <v>5.5</v>
      </c>
      <c r="E1857" s="39">
        <v>3</v>
      </c>
      <c r="F1857" s="1">
        <v>1.5</v>
      </c>
      <c r="G1857" s="1" t="s">
        <v>4</v>
      </c>
      <c r="H1857" s="5">
        <v>8.5000000000000006E-3</v>
      </c>
      <c r="I1857" s="6">
        <v>7.0000000000000001E-3</v>
      </c>
      <c r="J1857" s="6">
        <v>2.9000000000000001E-2</v>
      </c>
      <c r="K1857" s="6">
        <v>0.27600000000000002</v>
      </c>
      <c r="L1857" s="6">
        <f>IF(H1857="","",IF(K1857="","",K1857/H1857))</f>
        <v>32.470588235294116</v>
      </c>
      <c r="M1857" s="1">
        <v>10</v>
      </c>
      <c r="N1857" s="20">
        <v>8.2200000000000006</v>
      </c>
      <c r="O1857" s="13">
        <v>207.6</v>
      </c>
      <c r="Q1857" s="39">
        <v>3.2</v>
      </c>
      <c r="R1857" s="13"/>
      <c r="S1857" s="6">
        <v>0.15</v>
      </c>
      <c r="T1857" s="6">
        <v>3.29</v>
      </c>
      <c r="U1857" s="6">
        <v>0.31</v>
      </c>
      <c r="V1857" s="6">
        <v>0.75</v>
      </c>
      <c r="W1857" s="6">
        <v>0</v>
      </c>
      <c r="X1857" s="6">
        <f>IF(T1857="","",T1857-U1857-V1857-W1857)</f>
        <v>2.23</v>
      </c>
      <c r="Y1857" s="9">
        <f>IF(U1857="","",U1857/$T1857)</f>
        <v>9.4224924012158054E-2</v>
      </c>
      <c r="Z1857" s="9">
        <f>IF(V1857="","",V1857/$T1857)</f>
        <v>0.22796352583586627</v>
      </c>
      <c r="AA1857" s="9">
        <f>IF(W1857="","",W1857/$T1857)</f>
        <v>0</v>
      </c>
      <c r="AB1857" s="9">
        <f>IF(X1857="","",X1857/$T1857)</f>
        <v>0.67781155015197569</v>
      </c>
      <c r="AC1857" s="21"/>
      <c r="AE1857" s="1">
        <v>2017</v>
      </c>
      <c r="AF1857" s="1">
        <v>27</v>
      </c>
      <c r="AG1857" s="1">
        <v>24</v>
      </c>
      <c r="AH1857" s="12" t="s">
        <v>198</v>
      </c>
      <c r="AJ1857" s="32" t="str">
        <f>IF(AE1857&lt;&gt;AE1856,"1",IF(C1857&gt;C1856,AJ1856+1,"1"))</f>
        <v>1</v>
      </c>
      <c r="AK1857" s="10">
        <f>IF(G1857="Top",AJ1857*1,IF(G1857="Bottom",AJ1857+10,""))</f>
        <v>1</v>
      </c>
      <c r="AL1857" s="11" t="s">
        <v>3281</v>
      </c>
      <c r="AM1857" s="14"/>
    </row>
    <row r="1858" spans="1:73" s="1" customFormat="1" ht="11.25" hidden="1" x14ac:dyDescent="0.2">
      <c r="A1858" s="1">
        <v>68</v>
      </c>
      <c r="B1858" s="1" t="s">
        <v>198</v>
      </c>
      <c r="C1858" s="24">
        <v>42932</v>
      </c>
      <c r="E1858" s="20"/>
      <c r="F1858" s="1">
        <v>4.5</v>
      </c>
      <c r="G1858" s="7" t="s">
        <v>1</v>
      </c>
      <c r="H1858" s="5">
        <v>0.01</v>
      </c>
      <c r="I1858" s="6"/>
      <c r="J1858" s="6">
        <v>0.02</v>
      </c>
      <c r="K1858" s="6"/>
      <c r="L1858" s="6" t="str">
        <f>IF(H1858="","",IF(K1858="","",K1858/H1858))</f>
        <v/>
      </c>
      <c r="N1858" s="20"/>
      <c r="O1858" s="13"/>
      <c r="Q1858" s="20"/>
      <c r="R1858" s="13"/>
      <c r="S1858" s="6" t="s">
        <v>35</v>
      </c>
      <c r="T1858" s="6"/>
      <c r="U1858" s="6"/>
      <c r="V1858" s="6"/>
      <c r="W1858" s="6"/>
      <c r="X1858" s="6" t="str">
        <f>IF(T1858="","",T1858-U1858-V1858-W1858)</f>
        <v/>
      </c>
      <c r="Y1858" s="9" t="str">
        <f>IF(U1858="","",U1858/$T1858)</f>
        <v/>
      </c>
      <c r="Z1858" s="9" t="str">
        <f>IF(V1858="","",V1858/$T1858)</f>
        <v/>
      </c>
      <c r="AA1858" s="9" t="str">
        <f>IF(W1858="","",W1858/$T1858)</f>
        <v/>
      </c>
      <c r="AB1858" s="9" t="str">
        <f>IF(X1858="","",X1858/$T1858)</f>
        <v/>
      </c>
      <c r="AC1858" s="21"/>
      <c r="AE1858" s="1">
        <v>2017</v>
      </c>
      <c r="AG1858" s="1">
        <v>23</v>
      </c>
      <c r="AH1858" s="12" t="s">
        <v>198</v>
      </c>
      <c r="AJ1858" s="32">
        <f>IF(AE1858&lt;&gt;AE1857,"1",IF(C1858&gt;C1857,AJ1857+1,"1"))</f>
        <v>2</v>
      </c>
      <c r="AK1858" s="10">
        <f>IF(G1858="Top",AJ1858*1,IF(G1858="Bottom",AJ1858+10,""))</f>
        <v>12</v>
      </c>
      <c r="AL1858" s="11" t="s">
        <v>3579</v>
      </c>
      <c r="AM1858" s="14"/>
    </row>
    <row r="1859" spans="1:73" s="1" customFormat="1" ht="11.25" x14ac:dyDescent="0.2">
      <c r="A1859" s="1">
        <v>68</v>
      </c>
      <c r="B1859" s="1" t="s">
        <v>198</v>
      </c>
      <c r="C1859" s="24">
        <v>42932</v>
      </c>
      <c r="D1859" s="1">
        <v>5.5</v>
      </c>
      <c r="E1859" s="39">
        <v>2.8</v>
      </c>
      <c r="F1859" s="1">
        <v>1.5</v>
      </c>
      <c r="G1859" s="1" t="s">
        <v>4</v>
      </c>
      <c r="H1859" s="5">
        <v>8.8999999999999999E-3</v>
      </c>
      <c r="I1859" s="6">
        <v>0.02</v>
      </c>
      <c r="J1859" s="6">
        <v>2.1000000000000001E-2</v>
      </c>
      <c r="K1859" s="6">
        <v>0.39500000000000002</v>
      </c>
      <c r="L1859" s="6">
        <f>IF(H1859="","",IF(K1859="","",K1859/H1859))</f>
        <v>44.382022471910112</v>
      </c>
      <c r="M1859" s="1">
        <v>10</v>
      </c>
      <c r="N1859" s="20">
        <v>7.68</v>
      </c>
      <c r="O1859" s="13">
        <v>210.6</v>
      </c>
      <c r="Q1859" s="39">
        <v>3.5</v>
      </c>
      <c r="R1859" s="13">
        <v>28.9</v>
      </c>
      <c r="S1859" s="6">
        <v>0.15</v>
      </c>
      <c r="T1859" s="6">
        <v>2.75</v>
      </c>
      <c r="U1859" s="6">
        <v>0.56000000000000005</v>
      </c>
      <c r="V1859" s="6">
        <v>0.23</v>
      </c>
      <c r="W1859" s="6">
        <v>0</v>
      </c>
      <c r="X1859" s="6">
        <f>IF(T1859="","",T1859-U1859-V1859-W1859)</f>
        <v>1.96</v>
      </c>
      <c r="Y1859" s="9">
        <f>IF(U1859="","",U1859/$T1859)</f>
        <v>0.20363636363636364</v>
      </c>
      <c r="Z1859" s="9">
        <f>IF(V1859="","",V1859/$T1859)</f>
        <v>8.3636363636363634E-2</v>
      </c>
      <c r="AA1859" s="9">
        <f>IF(W1859="","",W1859/$T1859)</f>
        <v>0</v>
      </c>
      <c r="AB1859" s="9">
        <f>IF(X1859="","",X1859/$T1859)</f>
        <v>0.71272727272727276</v>
      </c>
      <c r="AC1859" s="21"/>
      <c r="AE1859" s="1">
        <v>2017</v>
      </c>
      <c r="AF1859" s="1">
        <v>27</v>
      </c>
      <c r="AG1859" s="1">
        <v>25</v>
      </c>
      <c r="AH1859" s="12" t="s">
        <v>198</v>
      </c>
      <c r="AJ1859" s="32" t="str">
        <f>IF(AE1859&lt;&gt;AE1858,"1",IF(C1859&gt;C1858,AJ1858+1,"1"))</f>
        <v>1</v>
      </c>
      <c r="AK1859" s="10">
        <f>IF(G1859="Top",AJ1859*1,IF(G1859="Bottom",AJ1859+10,""))</f>
        <v>1</v>
      </c>
      <c r="AL1859" s="11" t="s">
        <v>3580</v>
      </c>
      <c r="AM1859" s="14"/>
    </row>
    <row r="1860" spans="1:73" s="1" customFormat="1" ht="11.25" hidden="1" x14ac:dyDescent="0.2">
      <c r="A1860" s="1">
        <v>68</v>
      </c>
      <c r="B1860" s="1" t="s">
        <v>198</v>
      </c>
      <c r="C1860" s="24">
        <v>42946</v>
      </c>
      <c r="E1860" s="20"/>
      <c r="F1860" s="1">
        <v>4.5</v>
      </c>
      <c r="G1860" s="7" t="s">
        <v>1</v>
      </c>
      <c r="H1860" s="5">
        <v>9.6999999999999986E-3</v>
      </c>
      <c r="I1860" s="6"/>
      <c r="J1860" s="6">
        <v>1.4E-2</v>
      </c>
      <c r="K1860" s="6"/>
      <c r="L1860" s="6" t="str">
        <f>IF(H1860="","",IF(K1860="","",K1860/H1860))</f>
        <v/>
      </c>
      <c r="N1860" s="20"/>
      <c r="O1860" s="13"/>
      <c r="Q1860" s="20"/>
      <c r="R1860" s="13"/>
      <c r="S1860" s="6" t="s">
        <v>35</v>
      </c>
      <c r="T1860" s="6"/>
      <c r="U1860" s="6"/>
      <c r="V1860" s="6"/>
      <c r="W1860" s="6"/>
      <c r="X1860" s="6" t="str">
        <f>IF(T1860="","",T1860-U1860-V1860-W1860)</f>
        <v/>
      </c>
      <c r="Y1860" s="9" t="str">
        <f>IF(U1860="","",U1860/$T1860)</f>
        <v/>
      </c>
      <c r="Z1860" s="9" t="str">
        <f>IF(V1860="","",V1860/$T1860)</f>
        <v/>
      </c>
      <c r="AA1860" s="9" t="str">
        <f>IF(W1860="","",W1860/$T1860)</f>
        <v/>
      </c>
      <c r="AB1860" s="9" t="str">
        <f>IF(X1860="","",X1860/$T1860)</f>
        <v/>
      </c>
      <c r="AC1860" s="21"/>
      <c r="AE1860" s="1">
        <v>2017</v>
      </c>
      <c r="AG1860" s="1">
        <v>23</v>
      </c>
      <c r="AH1860" s="12" t="s">
        <v>198</v>
      </c>
      <c r="AJ1860" s="32">
        <f>IF(AE1860&lt;&gt;AE1859,"1",IF(C1860&gt;C1859,AJ1859+1,"1"))</f>
        <v>2</v>
      </c>
      <c r="AK1860" s="10">
        <f>IF(G1860="Top",AJ1860*1,IF(G1860="Bottom",AJ1860+10,""))</f>
        <v>12</v>
      </c>
      <c r="AL1860" s="11" t="s">
        <v>3982</v>
      </c>
      <c r="AM1860" s="14"/>
    </row>
    <row r="1861" spans="1:73" s="1" customFormat="1" ht="11.25" x14ac:dyDescent="0.2">
      <c r="A1861" s="1">
        <v>68</v>
      </c>
      <c r="B1861" s="1" t="s">
        <v>198</v>
      </c>
      <c r="C1861" s="24">
        <v>42946</v>
      </c>
      <c r="D1861" s="1">
        <v>5.5</v>
      </c>
      <c r="E1861" s="39">
        <v>2.6</v>
      </c>
      <c r="F1861" s="1">
        <v>1.5</v>
      </c>
      <c r="G1861" s="1" t="s">
        <v>4</v>
      </c>
      <c r="H1861" s="5">
        <v>8.9999999999999993E-3</v>
      </c>
      <c r="I1861" s="6">
        <v>7.0000000000000001E-3</v>
      </c>
      <c r="J1861" s="6">
        <v>0.15</v>
      </c>
      <c r="K1861" s="6">
        <v>0.35599999999999998</v>
      </c>
      <c r="L1861" s="6">
        <f>IF(H1861="","",IF(K1861="","",K1861/H1861))</f>
        <v>39.555555555555557</v>
      </c>
      <c r="M1861" s="1">
        <v>11</v>
      </c>
      <c r="N1861" s="20">
        <v>7.92</v>
      </c>
      <c r="O1861" s="13">
        <v>208.4</v>
      </c>
      <c r="Q1861" s="39">
        <v>3.5</v>
      </c>
      <c r="R1861" s="13"/>
      <c r="S1861" s="6" t="s">
        <v>35</v>
      </c>
      <c r="T1861" s="6"/>
      <c r="U1861" s="6"/>
      <c r="V1861" s="6"/>
      <c r="W1861" s="6"/>
      <c r="X1861" s="6" t="str">
        <f>IF(T1861="","",T1861-U1861-V1861-W1861)</f>
        <v/>
      </c>
      <c r="Y1861" s="9" t="str">
        <f>IF(U1861="","",U1861/$T1861)</f>
        <v/>
      </c>
      <c r="Z1861" s="9" t="str">
        <f>IF(V1861="","",V1861/$T1861)</f>
        <v/>
      </c>
      <c r="AA1861" s="9" t="str">
        <f>IF(W1861="","",W1861/$T1861)</f>
        <v/>
      </c>
      <c r="AB1861" s="9" t="str">
        <f>IF(X1861="","",X1861/$T1861)</f>
        <v/>
      </c>
      <c r="AC1861" s="21"/>
      <c r="AE1861" s="1">
        <v>2017</v>
      </c>
      <c r="AF1861" s="1">
        <v>22</v>
      </c>
      <c r="AG1861" s="1">
        <v>23</v>
      </c>
      <c r="AH1861" s="12" t="s">
        <v>198</v>
      </c>
      <c r="AJ1861" s="32" t="str">
        <f>IF(AE1861&lt;&gt;AE1860,"1",IF(C1861&gt;C1860,AJ1860+1,"1"))</f>
        <v>1</v>
      </c>
      <c r="AK1861" s="10">
        <f>IF(G1861="Top",AJ1861*1,IF(G1861="Bottom",AJ1861+10,""))</f>
        <v>1</v>
      </c>
      <c r="AL1861" s="11" t="s">
        <v>3983</v>
      </c>
      <c r="AM1861" s="14"/>
    </row>
    <row r="1862" spans="1:73" s="1" customFormat="1" ht="11.25" hidden="1" x14ac:dyDescent="0.2">
      <c r="A1862" s="1">
        <v>68</v>
      </c>
      <c r="B1862" s="1" t="s">
        <v>198</v>
      </c>
      <c r="C1862" s="24">
        <v>42960</v>
      </c>
      <c r="E1862" s="20"/>
      <c r="F1862" s="1">
        <v>4.5</v>
      </c>
      <c r="G1862" s="7" t="s">
        <v>1</v>
      </c>
      <c r="H1862" s="5">
        <v>1.4E-2</v>
      </c>
      <c r="I1862" s="6"/>
      <c r="J1862" s="6">
        <v>7.2999999999999995E-2</v>
      </c>
      <c r="K1862" s="6"/>
      <c r="L1862" s="6" t="str">
        <f>IF(H1862="","",IF(K1862="","",K1862/H1862))</f>
        <v/>
      </c>
      <c r="N1862" s="20"/>
      <c r="O1862" s="13"/>
      <c r="Q1862" s="20"/>
      <c r="R1862" s="13"/>
      <c r="S1862" s="6" t="s">
        <v>35</v>
      </c>
      <c r="T1862" s="6"/>
      <c r="U1862" s="6"/>
      <c r="V1862" s="6"/>
      <c r="W1862" s="6"/>
      <c r="X1862" s="6" t="str">
        <f>IF(T1862="","",T1862-U1862-V1862-W1862)</f>
        <v/>
      </c>
      <c r="Y1862" s="9" t="str">
        <f>IF(U1862="","",U1862/$T1862)</f>
        <v/>
      </c>
      <c r="Z1862" s="9" t="str">
        <f>IF(V1862="","",V1862/$T1862)</f>
        <v/>
      </c>
      <c r="AA1862" s="9" t="str">
        <f>IF(W1862="","",W1862/$T1862)</f>
        <v/>
      </c>
      <c r="AB1862" s="9" t="str">
        <f>IF(X1862="","",X1862/$T1862)</f>
        <v/>
      </c>
      <c r="AC1862" s="21"/>
      <c r="AE1862" s="1">
        <v>2017</v>
      </c>
      <c r="AG1862" s="1">
        <v>23</v>
      </c>
      <c r="AH1862" s="12" t="s">
        <v>198</v>
      </c>
      <c r="AJ1862" s="32">
        <f>IF(AE1862&lt;&gt;AE1861,"1",IF(C1862&gt;C1861,AJ1861+1,"1"))</f>
        <v>2</v>
      </c>
      <c r="AK1862" s="10">
        <f>IF(G1862="Top",AJ1862*1,IF(G1862="Bottom",AJ1862+10,""))</f>
        <v>12</v>
      </c>
      <c r="AL1862" s="11" t="s">
        <v>4379</v>
      </c>
      <c r="AM1862" s="14"/>
    </row>
    <row r="1863" spans="1:73" s="1" customFormat="1" ht="11.25" x14ac:dyDescent="0.2">
      <c r="A1863" s="1">
        <v>68</v>
      </c>
      <c r="B1863" s="1" t="s">
        <v>198</v>
      </c>
      <c r="C1863" s="24">
        <v>42960</v>
      </c>
      <c r="D1863" s="1">
        <v>5.5</v>
      </c>
      <c r="E1863" s="39">
        <v>3.05</v>
      </c>
      <c r="F1863" s="1">
        <v>1.5</v>
      </c>
      <c r="G1863" s="1" t="s">
        <v>4</v>
      </c>
      <c r="H1863" s="5">
        <v>9.300000000000001E-3</v>
      </c>
      <c r="I1863" s="6">
        <v>7.0000000000000001E-3</v>
      </c>
      <c r="J1863" s="6">
        <v>1.4999999999999999E-2</v>
      </c>
      <c r="K1863" s="6">
        <v>0.221</v>
      </c>
      <c r="L1863" s="6">
        <f>IF(H1863="","",IF(K1863="","",K1863/H1863))</f>
        <v>23.763440860215052</v>
      </c>
      <c r="M1863" s="1">
        <v>11</v>
      </c>
      <c r="N1863" s="20">
        <v>8.43</v>
      </c>
      <c r="O1863" s="13">
        <v>214.5</v>
      </c>
      <c r="P1863" s="1">
        <v>18.600000000000001</v>
      </c>
      <c r="Q1863" s="39">
        <v>3</v>
      </c>
      <c r="R1863" s="13"/>
      <c r="S1863" s="6">
        <v>0.15</v>
      </c>
      <c r="T1863" s="6">
        <v>3.17</v>
      </c>
      <c r="U1863" s="6">
        <v>0.74</v>
      </c>
      <c r="V1863" s="6">
        <v>0.12</v>
      </c>
      <c r="W1863" s="6">
        <v>0</v>
      </c>
      <c r="X1863" s="6">
        <f>IF(T1863="","",T1863-U1863-V1863-W1863)</f>
        <v>2.3099999999999996</v>
      </c>
      <c r="Y1863" s="9">
        <f>IF(U1863="","",U1863/$T1863)</f>
        <v>0.2334384858044164</v>
      </c>
      <c r="Z1863" s="9">
        <f>IF(V1863="","",V1863/$T1863)</f>
        <v>3.7854889589905363E-2</v>
      </c>
      <c r="AA1863" s="9">
        <f>IF(W1863="","",W1863/$T1863)</f>
        <v>0</v>
      </c>
      <c r="AB1863" s="9">
        <f>IF(X1863="","",X1863/$T1863)</f>
        <v>0.72870662460567814</v>
      </c>
      <c r="AC1863" s="21"/>
      <c r="AE1863" s="1">
        <v>2017</v>
      </c>
      <c r="AF1863" s="1">
        <v>28</v>
      </c>
      <c r="AG1863" s="1">
        <v>25</v>
      </c>
      <c r="AH1863" s="12" t="s">
        <v>198</v>
      </c>
      <c r="AJ1863" s="32" t="str">
        <f>IF(AE1863&lt;&gt;AE1862,"1",IF(C1863&gt;C1862,AJ1862+1,"1"))</f>
        <v>1</v>
      </c>
      <c r="AK1863" s="10">
        <f>IF(G1863="Top",AJ1863*1,IF(G1863="Bottom",AJ1863+10,""))</f>
        <v>1</v>
      </c>
      <c r="AL1863" s="11" t="s">
        <v>4380</v>
      </c>
      <c r="AM1863" s="14"/>
    </row>
    <row r="1864" spans="1:73" s="1" customFormat="1" ht="11.25" hidden="1" x14ac:dyDescent="0.2">
      <c r="A1864" s="1">
        <v>68</v>
      </c>
      <c r="B1864" s="1" t="s">
        <v>198</v>
      </c>
      <c r="C1864" s="24">
        <v>42974</v>
      </c>
      <c r="E1864" s="20"/>
      <c r="F1864" s="1">
        <v>4.5</v>
      </c>
      <c r="G1864" s="7" t="s">
        <v>1</v>
      </c>
      <c r="H1864" s="5">
        <v>1.7500000000000002E-2</v>
      </c>
      <c r="I1864" s="6"/>
      <c r="J1864" s="6">
        <v>4.8000000000000001E-2</v>
      </c>
      <c r="K1864" s="6"/>
      <c r="L1864" s="6" t="str">
        <f>IF(H1864="","",IF(K1864="","",K1864/H1864))</f>
        <v/>
      </c>
      <c r="N1864" s="20"/>
      <c r="O1864" s="13"/>
      <c r="Q1864" s="20"/>
      <c r="R1864" s="13"/>
      <c r="S1864" s="6" t="s">
        <v>35</v>
      </c>
      <c r="T1864" s="6"/>
      <c r="U1864" s="6"/>
      <c r="V1864" s="6"/>
      <c r="W1864" s="6"/>
      <c r="X1864" s="6" t="str">
        <f>IF(T1864="","",T1864-U1864-V1864-W1864)</f>
        <v/>
      </c>
      <c r="Y1864" s="9" t="str">
        <f>IF(U1864="","",U1864/$T1864)</f>
        <v/>
      </c>
      <c r="Z1864" s="9" t="str">
        <f>IF(V1864="","",V1864/$T1864)</f>
        <v/>
      </c>
      <c r="AA1864" s="9" t="str">
        <f>IF(W1864="","",W1864/$T1864)</f>
        <v/>
      </c>
      <c r="AB1864" s="9" t="str">
        <f>IF(X1864="","",X1864/$T1864)</f>
        <v/>
      </c>
      <c r="AC1864" s="21"/>
      <c r="AE1864" s="1">
        <v>2017</v>
      </c>
      <c r="AG1864" s="1">
        <v>23</v>
      </c>
      <c r="AH1864" s="12" t="s">
        <v>198</v>
      </c>
      <c r="AJ1864" s="32">
        <f>IF(AE1864&lt;&gt;AE1863,"1",IF(C1864&gt;C1863,AJ1863+1,"1"))</f>
        <v>2</v>
      </c>
      <c r="AK1864" s="10">
        <f>IF(G1864="Top",AJ1864*1,IF(G1864="Bottom",AJ1864+10,""))</f>
        <v>12</v>
      </c>
      <c r="AL1864" s="11" t="s">
        <v>4782</v>
      </c>
      <c r="AM1864" s="14"/>
    </row>
    <row r="1865" spans="1:73" s="1" customFormat="1" ht="11.25" x14ac:dyDescent="0.2">
      <c r="A1865" s="1">
        <v>68</v>
      </c>
      <c r="B1865" s="1" t="s">
        <v>198</v>
      </c>
      <c r="C1865" s="24">
        <v>42974</v>
      </c>
      <c r="D1865" s="1">
        <v>5.5</v>
      </c>
      <c r="E1865" s="39">
        <v>2</v>
      </c>
      <c r="F1865" s="1">
        <v>1.5</v>
      </c>
      <c r="G1865" s="1" t="s">
        <v>4</v>
      </c>
      <c r="H1865" s="5">
        <v>1.5099999999999999E-2</v>
      </c>
      <c r="I1865" s="6">
        <v>7.0000000000000001E-3</v>
      </c>
      <c r="J1865" s="6">
        <v>1.2E-2</v>
      </c>
      <c r="K1865" s="6">
        <v>0.32100000000000001</v>
      </c>
      <c r="L1865" s="6">
        <f>IF(H1865="","",IF(K1865="","",K1865/H1865))</f>
        <v>21.258278145695368</v>
      </c>
      <c r="M1865" s="1">
        <v>12</v>
      </c>
      <c r="N1865" s="20">
        <v>8.34</v>
      </c>
      <c r="O1865" s="13">
        <v>213.1</v>
      </c>
      <c r="Q1865" s="39">
        <v>6.1</v>
      </c>
      <c r="R1865" s="13"/>
      <c r="S1865" s="6">
        <v>0.15</v>
      </c>
      <c r="T1865" s="6" t="s">
        <v>104</v>
      </c>
      <c r="U1865" s="6" t="s">
        <v>104</v>
      </c>
      <c r="V1865" s="6" t="s">
        <v>104</v>
      </c>
      <c r="W1865" s="6" t="s">
        <v>104</v>
      </c>
      <c r="X1865" s="6" t="e">
        <f>IF(T1865="","",T1865-U1865-V1865-W1865)</f>
        <v>#VALUE!</v>
      </c>
      <c r="Y1865" s="9" t="e">
        <f>IF(U1865="","",U1865/$T1865)</f>
        <v>#VALUE!</v>
      </c>
      <c r="Z1865" s="9" t="e">
        <f>IF(V1865="","",V1865/$T1865)</f>
        <v>#VALUE!</v>
      </c>
      <c r="AA1865" s="9" t="e">
        <f>IF(W1865="","",W1865/$T1865)</f>
        <v>#VALUE!</v>
      </c>
      <c r="AB1865" s="9" t="e">
        <f>IF(X1865="","",X1865/$T1865)</f>
        <v>#VALUE!</v>
      </c>
      <c r="AC1865" s="21"/>
      <c r="AE1865" s="1">
        <v>2017</v>
      </c>
      <c r="AF1865" s="1">
        <v>23</v>
      </c>
      <c r="AG1865" s="1">
        <v>23</v>
      </c>
      <c r="AH1865" s="12" t="s">
        <v>198</v>
      </c>
      <c r="AJ1865" s="32" t="str">
        <f>IF(AE1865&lt;&gt;AE1864,"1",IF(C1865&gt;C1864,AJ1864+1,"1"))</f>
        <v>1</v>
      </c>
      <c r="AK1865" s="10">
        <f>IF(G1865="Top",AJ1865*1,IF(G1865="Bottom",AJ1865+10,""))</f>
        <v>1</v>
      </c>
      <c r="AL1865" s="11" t="s">
        <v>4783</v>
      </c>
      <c r="AM1865" s="14"/>
    </row>
    <row r="1866" spans="1:73" s="1" customFormat="1" ht="11.25" hidden="1" x14ac:dyDescent="0.2">
      <c r="A1866" s="1">
        <v>68</v>
      </c>
      <c r="B1866" s="1" t="s">
        <v>198</v>
      </c>
      <c r="C1866" s="24">
        <v>42989</v>
      </c>
      <c r="E1866" s="20"/>
      <c r="F1866" s="1">
        <v>4.5</v>
      </c>
      <c r="G1866" s="7" t="s">
        <v>1</v>
      </c>
      <c r="H1866" s="5">
        <v>2.07E-2</v>
      </c>
      <c r="I1866" s="6"/>
      <c r="J1866" s="6">
        <v>1.9E-2</v>
      </c>
      <c r="K1866" s="6"/>
      <c r="L1866" s="6" t="str">
        <f>IF(H1866="","",IF(K1866="","",K1866/H1866))</f>
        <v/>
      </c>
      <c r="N1866" s="20"/>
      <c r="O1866" s="13"/>
      <c r="Q1866" s="20"/>
      <c r="R1866" s="13"/>
      <c r="S1866" s="6" t="s">
        <v>35</v>
      </c>
      <c r="T1866" s="6"/>
      <c r="U1866" s="6"/>
      <c r="V1866" s="6"/>
      <c r="W1866" s="6"/>
      <c r="X1866" s="6" t="str">
        <f>IF(T1866="","",T1866-U1866-V1866-W1866)</f>
        <v/>
      </c>
      <c r="Y1866" s="9" t="str">
        <f>IF(U1866="","",U1866/$T1866)</f>
        <v/>
      </c>
      <c r="Z1866" s="9" t="str">
        <f>IF(V1866="","",V1866/$T1866)</f>
        <v/>
      </c>
      <c r="AA1866" s="9" t="str">
        <f>IF(W1866="","",W1866/$T1866)</f>
        <v/>
      </c>
      <c r="AB1866" s="9" t="str">
        <f>IF(X1866="","",X1866/$T1866)</f>
        <v/>
      </c>
      <c r="AC1866" s="21"/>
      <c r="AE1866" s="1">
        <v>2017</v>
      </c>
      <c r="AG1866" s="1">
        <v>19</v>
      </c>
      <c r="AH1866" s="12" t="s">
        <v>198</v>
      </c>
      <c r="AJ1866" s="32">
        <f>IF(AE1866&lt;&gt;AE1865,"1",IF(C1866&gt;C1865,AJ1865+1,"1"))</f>
        <v>2</v>
      </c>
      <c r="AK1866" s="10">
        <f>IF(G1866="Top",AJ1866*1,IF(G1866="Bottom",AJ1866+10,""))</f>
        <v>12</v>
      </c>
      <c r="AL1866" s="11" t="s">
        <v>5207</v>
      </c>
      <c r="AM1866" s="14"/>
    </row>
    <row r="1867" spans="1:73" s="1" customFormat="1" ht="11.25" x14ac:dyDescent="0.2">
      <c r="A1867" s="1">
        <v>68</v>
      </c>
      <c r="B1867" s="1" t="s">
        <v>198</v>
      </c>
      <c r="C1867" s="24">
        <v>42989</v>
      </c>
      <c r="D1867" s="1">
        <v>5.5</v>
      </c>
      <c r="E1867" s="39">
        <v>2.1</v>
      </c>
      <c r="F1867" s="1">
        <v>1.5</v>
      </c>
      <c r="G1867" s="1" t="s">
        <v>4</v>
      </c>
      <c r="H1867" s="5">
        <v>3.3299999999999996E-2</v>
      </c>
      <c r="I1867" s="6">
        <v>7.0000000000000001E-3</v>
      </c>
      <c r="J1867" s="6">
        <v>3.1E-2</v>
      </c>
      <c r="K1867" s="6">
        <v>0.308</v>
      </c>
      <c r="L1867" s="6">
        <f>IF(H1867="","",IF(K1867="","",K1867/H1867))</f>
        <v>9.2492492492492495</v>
      </c>
      <c r="M1867" s="1">
        <v>10</v>
      </c>
      <c r="N1867" s="20">
        <v>7.99</v>
      </c>
      <c r="O1867" s="13">
        <v>221.4</v>
      </c>
      <c r="Q1867" s="39">
        <v>4.5</v>
      </c>
      <c r="R1867" s="13">
        <v>25.8</v>
      </c>
      <c r="S1867" s="6">
        <v>0.15</v>
      </c>
      <c r="T1867" s="6">
        <v>3.9000000000000004</v>
      </c>
      <c r="U1867" s="6">
        <v>0.66</v>
      </c>
      <c r="V1867" s="6">
        <v>0.06</v>
      </c>
      <c r="W1867" s="6">
        <v>0</v>
      </c>
      <c r="X1867" s="6">
        <f>IF(T1867="","",T1867-U1867-V1867-W1867)</f>
        <v>3.18</v>
      </c>
      <c r="Y1867" s="9">
        <f>IF(U1867="","",U1867/$T1867)</f>
        <v>0.16923076923076921</v>
      </c>
      <c r="Z1867" s="9">
        <f>IF(V1867="","",V1867/$T1867)</f>
        <v>1.5384615384615382E-2</v>
      </c>
      <c r="AA1867" s="9">
        <f>IF(W1867="","",W1867/$T1867)</f>
        <v>0</v>
      </c>
      <c r="AB1867" s="9">
        <f>IF(X1867="","",X1867/$T1867)</f>
        <v>0.81538461538461537</v>
      </c>
      <c r="AC1867" s="21"/>
      <c r="AE1867" s="1">
        <v>2017</v>
      </c>
      <c r="AF1867" s="1">
        <v>19</v>
      </c>
      <c r="AG1867" s="1">
        <v>20</v>
      </c>
      <c r="AH1867" s="12" t="s">
        <v>198</v>
      </c>
      <c r="AJ1867" s="32" t="str">
        <f>IF(AE1867&lt;&gt;AE1866,"1",IF(C1867&gt;C1866,AJ1866+1,"1"))</f>
        <v>1</v>
      </c>
      <c r="AK1867" s="10">
        <f>IF(G1867="Top",AJ1867*1,IF(G1867="Bottom",AJ1867+10,""))</f>
        <v>1</v>
      </c>
      <c r="AL1867" s="11" t="s">
        <v>5208</v>
      </c>
      <c r="AM1867" s="14"/>
    </row>
    <row r="1868" spans="1:73" s="1" customFormat="1" ht="11.25" hidden="1" x14ac:dyDescent="0.2">
      <c r="A1868" s="1">
        <v>68</v>
      </c>
      <c r="B1868" s="1" t="s">
        <v>198</v>
      </c>
      <c r="C1868" s="24">
        <v>43002</v>
      </c>
      <c r="E1868" s="20"/>
      <c r="F1868" s="1">
        <v>4.5</v>
      </c>
      <c r="G1868" s="7" t="s">
        <v>1</v>
      </c>
      <c r="H1868" s="5">
        <v>1.7299999999999999E-2</v>
      </c>
      <c r="I1868" s="6"/>
      <c r="J1868" s="6">
        <v>1.7000000000000001E-2</v>
      </c>
      <c r="K1868" s="6"/>
      <c r="L1868" s="6" t="str">
        <f>IF(H1868="","",IF(K1868="","",K1868/H1868))</f>
        <v/>
      </c>
      <c r="N1868" s="20"/>
      <c r="O1868" s="13"/>
      <c r="Q1868" s="20"/>
      <c r="R1868" s="13"/>
      <c r="S1868" s="6" t="s">
        <v>35</v>
      </c>
      <c r="T1868" s="6"/>
      <c r="U1868" s="6"/>
      <c r="V1868" s="6"/>
      <c r="W1868" s="6"/>
      <c r="X1868" s="6" t="str">
        <f>IF(T1868="","",T1868-U1868-V1868-W1868)</f>
        <v/>
      </c>
      <c r="Y1868" s="9" t="str">
        <f>IF(U1868="","",U1868/$T1868)</f>
        <v/>
      </c>
      <c r="Z1868" s="9" t="str">
        <f>IF(V1868="","",V1868/$T1868)</f>
        <v/>
      </c>
      <c r="AA1868" s="9" t="str">
        <f>IF(W1868="","",W1868/$T1868)</f>
        <v/>
      </c>
      <c r="AB1868" s="9" t="str">
        <f>IF(X1868="","",X1868/$T1868)</f>
        <v/>
      </c>
      <c r="AC1868" s="21"/>
      <c r="AE1868" s="1">
        <v>2017</v>
      </c>
      <c r="AG1868" s="1">
        <v>19</v>
      </c>
      <c r="AH1868" s="12" t="s">
        <v>198</v>
      </c>
      <c r="AJ1868" s="32">
        <f>IF(AE1868&lt;&gt;AE1867,"1",IF(C1868&gt;C1867,AJ1867+1,"1"))</f>
        <v>2</v>
      </c>
      <c r="AK1868" s="10">
        <f>IF(G1868="Top",AJ1868*1,IF(G1868="Bottom",AJ1868+10,""))</f>
        <v>12</v>
      </c>
      <c r="AL1868" s="11" t="s">
        <v>5610</v>
      </c>
      <c r="AM1868" s="14"/>
    </row>
    <row r="1869" spans="1:73" s="1" customFormat="1" ht="11.25" x14ac:dyDescent="0.2">
      <c r="A1869" s="1">
        <v>68</v>
      </c>
      <c r="B1869" s="1" t="s">
        <v>198</v>
      </c>
      <c r="C1869" s="24">
        <v>43002</v>
      </c>
      <c r="D1869" s="1">
        <v>5.5</v>
      </c>
      <c r="E1869" s="39">
        <v>4.0999999999999996</v>
      </c>
      <c r="F1869" s="1">
        <v>1.5</v>
      </c>
      <c r="G1869" s="1" t="s">
        <v>4</v>
      </c>
      <c r="H1869" s="5">
        <v>1.0699999999999999E-2</v>
      </c>
      <c r="I1869" s="6">
        <v>7.0000000000000001E-3</v>
      </c>
      <c r="J1869" s="6">
        <v>3.2000000000000001E-2</v>
      </c>
      <c r="K1869" s="6">
        <v>0.254</v>
      </c>
      <c r="L1869" s="6">
        <f>IF(H1869="","",IF(K1869="","",K1869/H1869))</f>
        <v>23.738317757009348</v>
      </c>
      <c r="M1869" s="1">
        <v>8</v>
      </c>
      <c r="N1869" s="20">
        <v>8.42</v>
      </c>
      <c r="O1869" s="13">
        <v>203</v>
      </c>
      <c r="Q1869" s="39">
        <v>0.3</v>
      </c>
      <c r="R1869" s="13"/>
      <c r="S1869" s="6">
        <v>0.15</v>
      </c>
      <c r="T1869" s="6">
        <v>1.67</v>
      </c>
      <c r="U1869" s="6">
        <v>0.87</v>
      </c>
      <c r="V1869" s="6">
        <v>0</v>
      </c>
      <c r="W1869" s="6">
        <v>0</v>
      </c>
      <c r="X1869" s="6">
        <f>IF(T1869="","",T1869-U1869-V1869-W1869)</f>
        <v>0.79999999999999993</v>
      </c>
      <c r="Y1869" s="9">
        <f>IF(U1869="","",U1869/$T1869)</f>
        <v>0.52095808383233533</v>
      </c>
      <c r="Z1869" s="9">
        <f>IF(V1869="","",V1869/$T1869)</f>
        <v>0</v>
      </c>
      <c r="AA1869" s="9">
        <f>IF(W1869="","",W1869/$T1869)</f>
        <v>0</v>
      </c>
      <c r="AB1869" s="9">
        <f>IF(X1869="","",X1869/$T1869)</f>
        <v>0.47904191616766467</v>
      </c>
      <c r="AC1869" s="21"/>
      <c r="AE1869" s="1">
        <v>2017</v>
      </c>
      <c r="AF1869" s="1">
        <v>22</v>
      </c>
      <c r="AG1869" s="1">
        <v>22</v>
      </c>
      <c r="AH1869" s="12" t="s">
        <v>198</v>
      </c>
      <c r="AJ1869" s="32" t="str">
        <f>IF(AE1869&lt;&gt;AE1868,"1",IF(C1869&gt;C1868,AJ1868+1,"1"))</f>
        <v>1</v>
      </c>
      <c r="AK1869" s="10">
        <f>IF(G1869="Top",AJ1869*1,IF(G1869="Bottom",AJ1869+10,""))</f>
        <v>1</v>
      </c>
      <c r="AL1869" s="11" t="s">
        <v>5611</v>
      </c>
      <c r="AM1869" s="14"/>
    </row>
    <row r="1870" spans="1:73" s="1" customFormat="1" ht="11.25" hidden="1" x14ac:dyDescent="0.2">
      <c r="A1870" s="15">
        <v>69</v>
      </c>
      <c r="B1870" s="11" t="s">
        <v>25</v>
      </c>
      <c r="C1870" s="16">
        <v>42518</v>
      </c>
      <c r="D1870" s="3"/>
      <c r="E1870" s="4"/>
      <c r="F1870" s="3"/>
      <c r="G1870" s="10" t="s">
        <v>13</v>
      </c>
      <c r="H1870" s="17"/>
      <c r="I1870" s="4"/>
      <c r="J1870" s="4"/>
      <c r="K1870" s="4"/>
      <c r="L1870" s="4" t="str">
        <f>IF(K1870="","",IF(H1870="","",K1870/H1870))</f>
        <v/>
      </c>
      <c r="M1870" s="7"/>
      <c r="N1870" s="4"/>
      <c r="O1870" s="7"/>
      <c r="P1870" s="3"/>
      <c r="Q1870" s="4"/>
      <c r="R1870" s="3"/>
      <c r="S1870" s="4">
        <v>0.15</v>
      </c>
      <c r="T1870" s="8">
        <v>35.04</v>
      </c>
      <c r="U1870" s="8">
        <v>0.28000000000000003</v>
      </c>
      <c r="V1870" s="4">
        <v>34.57</v>
      </c>
      <c r="W1870" s="4">
        <v>0</v>
      </c>
      <c r="X1870" s="4">
        <f>IF(T1870="","",IF(W1870="","",(T1870-U1870-V1870-W1870)))</f>
        <v>0.18999999999999773</v>
      </c>
      <c r="Y1870" s="9">
        <f>IF(U1870="","",U1870/$T1870)</f>
        <v>7.9908675799086771E-3</v>
      </c>
      <c r="Z1870" s="9">
        <f>IF(V1870="","",V1870/$T1870)</f>
        <v>0.98658675799086759</v>
      </c>
      <c r="AA1870" s="9">
        <f>IF(W1870="","",W1870/$T1870)</f>
        <v>0</v>
      </c>
      <c r="AB1870" s="9">
        <f>IF(X1870="","",X1870/$T1870)</f>
        <v>5.4223744292236798E-3</v>
      </c>
      <c r="AC1870" s="9"/>
      <c r="AD1870" s="8" t="s">
        <v>27</v>
      </c>
      <c r="AE1870" s="10">
        <v>2016</v>
      </c>
      <c r="AF1870" s="7"/>
      <c r="AG1870" s="7"/>
      <c r="AH1870" s="12" t="s">
        <v>25</v>
      </c>
      <c r="AI1870" s="12"/>
      <c r="AJ1870" s="32" t="str">
        <f>IF(AE1870&lt;&gt;AE1869,"1",IF(C1870&gt;C1869,AJ1869+1,"1"))</f>
        <v>1</v>
      </c>
      <c r="AK1870" s="10" t="s">
        <v>28</v>
      </c>
      <c r="AL1870" s="11" t="s">
        <v>29</v>
      </c>
      <c r="AM1870" s="11"/>
      <c r="AN1870" s="10"/>
      <c r="AO1870" s="10"/>
      <c r="AP1870" s="7"/>
      <c r="AQ1870" s="10"/>
      <c r="AR1870" s="10"/>
      <c r="AS1870" s="10"/>
      <c r="AT1870" s="10"/>
      <c r="AU1870" s="10"/>
      <c r="AV1870" s="10"/>
      <c r="AW1870" s="10"/>
      <c r="AX1870" s="10"/>
      <c r="AY1870" s="10"/>
      <c r="AZ1870" s="10"/>
      <c r="BA1870" s="10"/>
      <c r="BB1870" s="10"/>
      <c r="BC1870" s="10"/>
      <c r="BD1870" s="10"/>
      <c r="BE1870" s="10"/>
      <c r="BF1870" s="11"/>
      <c r="BG1870" s="11"/>
      <c r="BH1870" s="11"/>
      <c r="BI1870" s="11"/>
      <c r="BJ1870" s="11"/>
      <c r="BK1870" s="11"/>
      <c r="BL1870" s="11"/>
      <c r="BM1870" s="11"/>
      <c r="BN1870" s="11"/>
      <c r="BO1870" s="11"/>
      <c r="BP1870" s="11"/>
      <c r="BQ1870" s="11"/>
      <c r="BR1870" s="11"/>
      <c r="BS1870" s="11"/>
      <c r="BT1870" s="11"/>
      <c r="BU1870" s="11"/>
    </row>
    <row r="1871" spans="1:73" s="1" customFormat="1" ht="11.25" hidden="1" x14ac:dyDescent="0.2">
      <c r="A1871" s="15">
        <v>69</v>
      </c>
      <c r="B1871" s="11" t="s">
        <v>25</v>
      </c>
      <c r="C1871" s="16">
        <v>42518</v>
      </c>
      <c r="D1871" s="3"/>
      <c r="E1871" s="4"/>
      <c r="F1871" s="3"/>
      <c r="G1871" s="10" t="s">
        <v>13</v>
      </c>
      <c r="H1871" s="17"/>
      <c r="I1871" s="4"/>
      <c r="J1871" s="4"/>
      <c r="K1871" s="4"/>
      <c r="L1871" s="4" t="str">
        <f>IF(K1871="","",IF(H1871="","",K1871/H1871))</f>
        <v/>
      </c>
      <c r="M1871" s="7"/>
      <c r="N1871" s="4"/>
      <c r="O1871" s="7"/>
      <c r="P1871" s="3"/>
      <c r="Q1871" s="4"/>
      <c r="R1871" s="3"/>
      <c r="S1871" s="4">
        <v>0.15</v>
      </c>
      <c r="T1871" s="8">
        <v>2.76</v>
      </c>
      <c r="U1871" s="8">
        <v>0.52</v>
      </c>
      <c r="V1871" s="4">
        <v>0.72</v>
      </c>
      <c r="W1871" s="4">
        <v>0</v>
      </c>
      <c r="X1871" s="4">
        <f>IF(T1871="","",IF(W1871="","",(T1871-U1871-V1871-W1871)))</f>
        <v>1.5199999999999998</v>
      </c>
      <c r="Y1871" s="9">
        <f>IF(U1871="","",U1871/$T1871)</f>
        <v>0.18840579710144931</v>
      </c>
      <c r="Z1871" s="9">
        <f>IF(V1871="","",V1871/$T1871)</f>
        <v>0.2608695652173913</v>
      </c>
      <c r="AA1871" s="9">
        <f>IF(W1871="","",W1871/$T1871)</f>
        <v>0</v>
      </c>
      <c r="AB1871" s="9">
        <f>IF(X1871="","",X1871/$T1871)</f>
        <v>0.55072463768115942</v>
      </c>
      <c r="AC1871" s="9"/>
      <c r="AD1871" s="8" t="s">
        <v>30</v>
      </c>
      <c r="AE1871" s="10">
        <v>2016</v>
      </c>
      <c r="AF1871" s="7"/>
      <c r="AG1871" s="7"/>
      <c r="AH1871" s="12" t="s">
        <v>25</v>
      </c>
      <c r="AI1871" s="12"/>
      <c r="AJ1871" s="32" t="str">
        <f>IF(AE1871&lt;&gt;AE1870,"1",IF(C1871&gt;C1870,AJ1870+1,"1"))</f>
        <v>1</v>
      </c>
      <c r="AK1871" s="10" t="s">
        <v>31</v>
      </c>
      <c r="AL1871" s="11" t="s">
        <v>32</v>
      </c>
      <c r="AM1871" s="11"/>
      <c r="AN1871" s="10"/>
      <c r="AO1871" s="10"/>
      <c r="AP1871" s="7"/>
      <c r="AQ1871" s="10"/>
      <c r="AR1871" s="10"/>
      <c r="AS1871" s="10"/>
      <c r="AT1871" s="10"/>
      <c r="AU1871" s="10"/>
      <c r="AV1871" s="10"/>
      <c r="AW1871" s="10"/>
      <c r="AX1871" s="10"/>
      <c r="AY1871" s="10"/>
      <c r="AZ1871" s="10"/>
      <c r="BA1871" s="10"/>
      <c r="BB1871" s="10"/>
      <c r="BC1871" s="10"/>
      <c r="BD1871" s="10"/>
      <c r="BE1871" s="10"/>
      <c r="BF1871" s="11"/>
      <c r="BG1871" s="11"/>
      <c r="BH1871" s="11"/>
      <c r="BI1871" s="11"/>
      <c r="BJ1871" s="11"/>
      <c r="BK1871" s="11"/>
      <c r="BL1871" s="11"/>
      <c r="BM1871" s="11"/>
      <c r="BN1871" s="11"/>
      <c r="BO1871" s="11"/>
      <c r="BP1871" s="11"/>
      <c r="BQ1871" s="11"/>
      <c r="BR1871" s="11"/>
      <c r="BS1871" s="11"/>
      <c r="BT1871" s="11"/>
      <c r="BU1871" s="11"/>
    </row>
    <row r="1872" spans="1:73" s="1" customFormat="1" ht="11.25" hidden="1" x14ac:dyDescent="0.2">
      <c r="A1872" s="15">
        <v>69</v>
      </c>
      <c r="B1872" s="11" t="s">
        <v>25</v>
      </c>
      <c r="C1872" s="16">
        <v>42531</v>
      </c>
      <c r="D1872" s="3"/>
      <c r="E1872" s="4"/>
      <c r="F1872" s="3">
        <v>17.899999999999999</v>
      </c>
      <c r="G1872" s="7" t="s">
        <v>1</v>
      </c>
      <c r="H1872" s="17">
        <v>1.5800000000000002E-2</v>
      </c>
      <c r="I1872" s="4"/>
      <c r="J1872" s="4">
        <v>6.9000000000000006E-2</v>
      </c>
      <c r="K1872" s="4"/>
      <c r="L1872" s="4" t="str">
        <f>IF(K1872="","",IF(H1872="","",K1872/H1872))</f>
        <v/>
      </c>
      <c r="M1872" s="7"/>
      <c r="N1872" s="4"/>
      <c r="O1872" s="7"/>
      <c r="P1872" s="3"/>
      <c r="Q1872" s="4"/>
      <c r="R1872" s="3"/>
      <c r="S1872" s="4"/>
      <c r="T1872" s="8"/>
      <c r="U1872" s="8"/>
      <c r="V1872" s="4"/>
      <c r="W1872" s="4"/>
      <c r="X1872" s="4" t="str">
        <f>IF(T1872="","",IF(W1872="","",(T1872-U1872-V1872-W1872)))</f>
        <v/>
      </c>
      <c r="Y1872" s="9" t="str">
        <f>IF(U1872="","",U1872/$T1872)</f>
        <v/>
      </c>
      <c r="Z1872" s="9" t="str">
        <f>IF(V1872="","",V1872/$T1872)</f>
        <v/>
      </c>
      <c r="AA1872" s="9" t="str">
        <f>IF(W1872="","",W1872/$T1872)</f>
        <v/>
      </c>
      <c r="AB1872" s="9" t="str">
        <f>IF(X1872="","",X1872/$T1872)</f>
        <v/>
      </c>
      <c r="AC1872" s="9"/>
      <c r="AD1872" s="8"/>
      <c r="AE1872" s="10">
        <v>2016</v>
      </c>
      <c r="AF1872" s="7"/>
      <c r="AG1872" s="7">
        <v>8</v>
      </c>
      <c r="AH1872" s="12" t="s">
        <v>25</v>
      </c>
      <c r="AI1872" s="12"/>
      <c r="AJ1872" s="32">
        <f>IF(AE1872&lt;&gt;AE1871,"1",IF(C1872&gt;C1871,AJ1871+1,"1"))</f>
        <v>2</v>
      </c>
      <c r="AK1872" s="10">
        <f>IF(G1872="Top",AJ1872*1,IF(G1872="Bottom",AJ1872+10,""))</f>
        <v>12</v>
      </c>
      <c r="AL1872" s="11" t="s">
        <v>192</v>
      </c>
      <c r="AM1872" s="11"/>
      <c r="AN1872" s="10"/>
      <c r="AO1872" s="10"/>
      <c r="AP1872" s="7"/>
      <c r="AQ1872" s="10"/>
      <c r="AR1872" s="10"/>
      <c r="AS1872" s="10"/>
      <c r="AT1872" s="10"/>
      <c r="AU1872" s="10"/>
      <c r="AV1872" s="10"/>
      <c r="AW1872" s="10"/>
      <c r="AX1872" s="10"/>
      <c r="AY1872" s="10"/>
      <c r="AZ1872" s="10"/>
      <c r="BA1872" s="10"/>
      <c r="BB1872" s="10"/>
      <c r="BC1872" s="10"/>
      <c r="BD1872" s="10"/>
      <c r="BE1872" s="10"/>
      <c r="BF1872" s="11"/>
      <c r="BG1872" s="11"/>
      <c r="BH1872" s="11"/>
      <c r="BI1872" s="11"/>
      <c r="BJ1872" s="11"/>
      <c r="BK1872" s="11"/>
      <c r="BL1872" s="11"/>
      <c r="BM1872" s="11"/>
      <c r="BN1872" s="11"/>
      <c r="BO1872" s="11"/>
      <c r="BP1872" s="11"/>
      <c r="BQ1872" s="11"/>
      <c r="BR1872" s="11"/>
      <c r="BS1872" s="11"/>
      <c r="BT1872" s="11"/>
      <c r="BU1872" s="11"/>
    </row>
    <row r="1873" spans="1:73" s="1" customFormat="1" ht="11.25" x14ac:dyDescent="0.2">
      <c r="A1873" s="15">
        <v>69</v>
      </c>
      <c r="B1873" s="11" t="s">
        <v>25</v>
      </c>
      <c r="C1873" s="16">
        <v>42531</v>
      </c>
      <c r="D1873" s="3" t="s">
        <v>35</v>
      </c>
      <c r="E1873" s="38">
        <v>2.4500000000000002</v>
      </c>
      <c r="F1873" s="3">
        <v>1.5</v>
      </c>
      <c r="G1873" s="7" t="s">
        <v>4</v>
      </c>
      <c r="H1873" s="17">
        <v>2.64E-2</v>
      </c>
      <c r="I1873" s="4">
        <v>1.9E-2</v>
      </c>
      <c r="J1873" s="4">
        <v>3.5999999999999997E-2</v>
      </c>
      <c r="K1873" s="4">
        <v>0.54800000000000004</v>
      </c>
      <c r="L1873" s="4">
        <f>IF(K1873="","",IF(H1873="","",K1873/H1873))</f>
        <v>20.757575757575758</v>
      </c>
      <c r="M1873" s="7">
        <v>20</v>
      </c>
      <c r="N1873" s="4">
        <v>7.58</v>
      </c>
      <c r="O1873" s="7">
        <v>47.6</v>
      </c>
      <c r="P1873" s="3">
        <v>4.38</v>
      </c>
      <c r="Q1873" s="38">
        <v>4</v>
      </c>
      <c r="R1873" s="3"/>
      <c r="S1873" s="4">
        <v>0.15</v>
      </c>
      <c r="T1873" s="8">
        <v>2.8899999999999997</v>
      </c>
      <c r="U1873" s="8">
        <v>0</v>
      </c>
      <c r="V1873" s="4">
        <v>1.1299999999999999</v>
      </c>
      <c r="W1873" s="4">
        <v>0</v>
      </c>
      <c r="X1873" s="4">
        <f>IF(T1873="","",IF(W1873="","",(T1873-U1873-V1873-W1873)))</f>
        <v>1.7599999999999998</v>
      </c>
      <c r="Y1873" s="9">
        <f>IF(U1873="","",U1873/$T1873)</f>
        <v>0</v>
      </c>
      <c r="Z1873" s="9">
        <f>IF(V1873="","",V1873/$T1873)</f>
        <v>0.39100346020761245</v>
      </c>
      <c r="AA1873" s="9">
        <f>IF(W1873="","",W1873/$T1873)</f>
        <v>0</v>
      </c>
      <c r="AB1873" s="9">
        <f>IF(X1873="","",X1873/$T1873)</f>
        <v>0.60899653979238755</v>
      </c>
      <c r="AC1873" s="9"/>
      <c r="AD1873" s="8"/>
      <c r="AE1873" s="10">
        <v>2016</v>
      </c>
      <c r="AF1873" s="7">
        <v>22</v>
      </c>
      <c r="AG1873" s="7">
        <v>21</v>
      </c>
      <c r="AH1873" s="12" t="s">
        <v>25</v>
      </c>
      <c r="AI1873" s="12"/>
      <c r="AJ1873" s="32" t="str">
        <f>IF(AE1873&lt;&gt;AE1872,"1",IF(C1873&gt;C1872,AJ1872+1,"1"))</f>
        <v>1</v>
      </c>
      <c r="AK1873" s="10">
        <f>IF(G1873="Top",AJ1873*1,IF(G1873="Bottom",AJ1873+10,""))</f>
        <v>1</v>
      </c>
      <c r="AL1873" s="11" t="s">
        <v>193</v>
      </c>
      <c r="AM1873" s="11"/>
      <c r="AN1873" s="10"/>
      <c r="AO1873" s="10"/>
      <c r="AP1873" s="7"/>
      <c r="AQ1873" s="10"/>
      <c r="AR1873" s="10"/>
      <c r="AS1873" s="10"/>
      <c r="AT1873" s="10"/>
      <c r="AU1873" s="10"/>
      <c r="AV1873" s="10"/>
      <c r="AW1873" s="10"/>
      <c r="AX1873" s="10"/>
      <c r="AY1873" s="10"/>
      <c r="AZ1873" s="10"/>
      <c r="BA1873" s="10"/>
      <c r="BB1873" s="10"/>
      <c r="BC1873" s="10"/>
      <c r="BD1873" s="10"/>
      <c r="BE1873" s="10"/>
      <c r="BF1873" s="11"/>
      <c r="BG1873" s="11"/>
      <c r="BH1873" s="11"/>
      <c r="BI1873" s="11"/>
      <c r="BJ1873" s="11"/>
      <c r="BK1873" s="11"/>
      <c r="BL1873" s="11"/>
      <c r="BM1873" s="11"/>
      <c r="BN1873" s="11"/>
      <c r="BO1873" s="11"/>
      <c r="BP1873" s="11"/>
      <c r="BQ1873" s="11"/>
      <c r="BR1873" s="11"/>
      <c r="BS1873" s="11"/>
      <c r="BT1873" s="11"/>
      <c r="BU1873" s="11"/>
    </row>
    <row r="1874" spans="1:73" s="1" customFormat="1" ht="11.25" hidden="1" x14ac:dyDescent="0.2">
      <c r="A1874" s="15">
        <v>69</v>
      </c>
      <c r="B1874" s="11" t="s">
        <v>25</v>
      </c>
      <c r="C1874" s="16">
        <v>42546</v>
      </c>
      <c r="D1874" s="3"/>
      <c r="E1874" s="4"/>
      <c r="F1874" s="3">
        <v>17.899999999999999</v>
      </c>
      <c r="G1874" s="7" t="s">
        <v>1</v>
      </c>
      <c r="H1874" s="17">
        <v>1.34E-2</v>
      </c>
      <c r="I1874" s="4"/>
      <c r="J1874" s="4" t="s">
        <v>35</v>
      </c>
      <c r="K1874" s="4"/>
      <c r="L1874" s="4" t="str">
        <f>IF(K1874="","",IF(H1874="","",K1874/H1874))</f>
        <v/>
      </c>
      <c r="M1874" s="7"/>
      <c r="N1874" s="4"/>
      <c r="O1874" s="7"/>
      <c r="P1874" s="3"/>
      <c r="Q1874" s="4"/>
      <c r="R1874" s="3"/>
      <c r="S1874" s="4"/>
      <c r="T1874" s="8"/>
      <c r="U1874" s="8"/>
      <c r="V1874" s="4"/>
      <c r="W1874" s="4"/>
      <c r="X1874" s="4" t="str">
        <f>IF(T1874="","",IF(W1874="","",(T1874-U1874-V1874-W1874)))</f>
        <v/>
      </c>
      <c r="Y1874" s="9" t="str">
        <f>IF(U1874="","",U1874/$T1874)</f>
        <v/>
      </c>
      <c r="Z1874" s="9" t="str">
        <f>IF(V1874="","",V1874/$T1874)</f>
        <v/>
      </c>
      <c r="AA1874" s="9" t="str">
        <f>IF(W1874="","",W1874/$T1874)</f>
        <v/>
      </c>
      <c r="AB1874" s="9" t="str">
        <f>IF(X1874="","",X1874/$T1874)</f>
        <v/>
      </c>
      <c r="AC1874" s="9"/>
      <c r="AD1874" s="8"/>
      <c r="AE1874" s="10">
        <v>2016</v>
      </c>
      <c r="AF1874" s="7"/>
      <c r="AG1874" s="7">
        <v>9</v>
      </c>
      <c r="AH1874" s="12" t="s">
        <v>25</v>
      </c>
      <c r="AI1874" s="12"/>
      <c r="AJ1874" s="32">
        <f>IF(AE1874&lt;&gt;AE1873,"1",IF(C1874&gt;C1873,AJ1873+1,"1"))</f>
        <v>2</v>
      </c>
      <c r="AK1874" s="10">
        <f>IF(G1874="Top",AJ1874*1,IF(G1874="Bottom",AJ1874+10,""))</f>
        <v>12</v>
      </c>
      <c r="AL1874" s="11" t="s">
        <v>508</v>
      </c>
      <c r="AM1874" s="11"/>
      <c r="AN1874" s="10"/>
      <c r="AO1874" s="10"/>
      <c r="AP1874" s="7"/>
      <c r="AQ1874" s="10"/>
      <c r="AR1874" s="10"/>
      <c r="AS1874" s="10"/>
      <c r="AT1874" s="10"/>
      <c r="AU1874" s="10"/>
      <c r="AV1874" s="10"/>
      <c r="AW1874" s="10"/>
      <c r="AX1874" s="10"/>
      <c r="AY1874" s="10"/>
      <c r="AZ1874" s="10"/>
      <c r="BA1874" s="10"/>
      <c r="BB1874" s="10"/>
      <c r="BC1874" s="10"/>
      <c r="BD1874" s="10"/>
      <c r="BE1874" s="10"/>
      <c r="BF1874" s="11"/>
      <c r="BG1874" s="11"/>
      <c r="BH1874" s="11"/>
      <c r="BI1874" s="11"/>
      <c r="BJ1874" s="11"/>
      <c r="BK1874" s="11"/>
      <c r="BL1874" s="11"/>
      <c r="BM1874" s="11"/>
      <c r="BN1874" s="11"/>
      <c r="BO1874" s="11"/>
      <c r="BP1874" s="11"/>
      <c r="BQ1874" s="11"/>
      <c r="BR1874" s="11"/>
      <c r="BS1874" s="11"/>
      <c r="BT1874" s="11"/>
      <c r="BU1874" s="11"/>
    </row>
    <row r="1875" spans="1:73" s="1" customFormat="1" ht="11.25" x14ac:dyDescent="0.2">
      <c r="A1875" s="15">
        <v>69</v>
      </c>
      <c r="B1875" s="11" t="s">
        <v>25</v>
      </c>
      <c r="C1875" s="16">
        <v>42546</v>
      </c>
      <c r="D1875" s="3" t="s">
        <v>35</v>
      </c>
      <c r="E1875" s="38">
        <v>3.25</v>
      </c>
      <c r="F1875" s="3">
        <v>1.5</v>
      </c>
      <c r="G1875" s="7" t="s">
        <v>4</v>
      </c>
      <c r="H1875" s="17">
        <v>9.5999999999999992E-3</v>
      </c>
      <c r="I1875" s="4" t="s">
        <v>35</v>
      </c>
      <c r="J1875" s="4" t="s">
        <v>35</v>
      </c>
      <c r="K1875" s="4">
        <v>0.29499999999999998</v>
      </c>
      <c r="L1875" s="4">
        <f>IF(K1875="","",IF(H1875="","",K1875/H1875))</f>
        <v>30.729166666666668</v>
      </c>
      <c r="M1875" s="7">
        <v>28</v>
      </c>
      <c r="N1875" s="4">
        <v>7.62</v>
      </c>
      <c r="O1875" s="7">
        <v>47</v>
      </c>
      <c r="P1875" s="3"/>
      <c r="Q1875" s="38">
        <v>0.3</v>
      </c>
      <c r="R1875" s="3"/>
      <c r="S1875" s="4">
        <v>0.15</v>
      </c>
      <c r="T1875" s="8">
        <v>1.31</v>
      </c>
      <c r="U1875" s="8">
        <v>0</v>
      </c>
      <c r="V1875" s="4">
        <v>0.74</v>
      </c>
      <c r="W1875" s="4">
        <v>0.56999999999999995</v>
      </c>
      <c r="X1875" s="4">
        <f>IF(T1875="","",IF(W1875="","",(T1875-U1875-V1875-W1875)))</f>
        <v>1.1102230246251565E-16</v>
      </c>
      <c r="Y1875" s="9">
        <f>IF(U1875="","",U1875/$T1875)</f>
        <v>0</v>
      </c>
      <c r="Z1875" s="9">
        <f>IF(V1875="","",V1875/$T1875)</f>
        <v>0.56488549618320605</v>
      </c>
      <c r="AA1875" s="9">
        <f>IF(W1875="","",W1875/$T1875)</f>
        <v>0.43511450381679384</v>
      </c>
      <c r="AB1875" s="9">
        <f>IF(X1875="","",X1875/$T1875)</f>
        <v>8.474984920802721E-17</v>
      </c>
      <c r="AC1875" s="9"/>
      <c r="AD1875" s="8"/>
      <c r="AE1875" s="10">
        <v>2016</v>
      </c>
      <c r="AF1875" s="7">
        <v>20</v>
      </c>
      <c r="AG1875" s="7">
        <v>23</v>
      </c>
      <c r="AH1875" s="12" t="s">
        <v>25</v>
      </c>
      <c r="AI1875" s="12"/>
      <c r="AJ1875" s="32" t="str">
        <f>IF(AE1875&lt;&gt;AE1874,"1",IF(C1875&gt;C1874,AJ1874+1,"1"))</f>
        <v>1</v>
      </c>
      <c r="AK1875" s="10">
        <f>IF(G1875="Top",AJ1875*1,IF(G1875="Bottom",AJ1875+10,""))</f>
        <v>1</v>
      </c>
      <c r="AL1875" s="11" t="s">
        <v>509</v>
      </c>
      <c r="AM1875" s="11"/>
      <c r="AN1875" s="10"/>
      <c r="AO1875" s="10"/>
      <c r="AP1875" s="7"/>
      <c r="AQ1875" s="10"/>
      <c r="AR1875" s="10"/>
      <c r="AS1875" s="10"/>
      <c r="AT1875" s="10"/>
      <c r="AU1875" s="10"/>
      <c r="AV1875" s="10"/>
      <c r="AW1875" s="10"/>
      <c r="AX1875" s="10"/>
      <c r="AY1875" s="10"/>
      <c r="AZ1875" s="10"/>
      <c r="BA1875" s="10"/>
      <c r="BB1875" s="10"/>
      <c r="BC1875" s="10"/>
      <c r="BD1875" s="10"/>
      <c r="BE1875" s="10"/>
      <c r="BF1875" s="11"/>
      <c r="BG1875" s="11"/>
      <c r="BH1875" s="11"/>
      <c r="BI1875" s="11"/>
      <c r="BJ1875" s="11"/>
      <c r="BK1875" s="11"/>
      <c r="BL1875" s="11"/>
      <c r="BM1875" s="11"/>
      <c r="BN1875" s="11"/>
      <c r="BO1875" s="11"/>
      <c r="BP1875" s="11"/>
      <c r="BQ1875" s="11"/>
      <c r="BR1875" s="11"/>
      <c r="BS1875" s="11"/>
      <c r="BT1875" s="11"/>
      <c r="BU1875" s="11"/>
    </row>
    <row r="1876" spans="1:73" s="1" customFormat="1" ht="11.25" hidden="1" x14ac:dyDescent="0.2">
      <c r="A1876" s="15">
        <v>69</v>
      </c>
      <c r="B1876" s="11" t="s">
        <v>25</v>
      </c>
      <c r="C1876" s="16">
        <v>42560</v>
      </c>
      <c r="D1876" s="3"/>
      <c r="E1876" s="4"/>
      <c r="F1876" s="3">
        <v>17.899999999999999</v>
      </c>
      <c r="G1876" s="7" t="s">
        <v>1</v>
      </c>
      <c r="H1876" s="17">
        <v>1.2E-2</v>
      </c>
      <c r="I1876" s="4"/>
      <c r="J1876" s="4">
        <v>4.1000000000000002E-2</v>
      </c>
      <c r="K1876" s="4"/>
      <c r="L1876" s="4" t="str">
        <f>IF(K1876="","",IF(H1876="","",K1876/H1876))</f>
        <v/>
      </c>
      <c r="M1876" s="7"/>
      <c r="N1876" s="4"/>
      <c r="O1876" s="7"/>
      <c r="P1876" s="3"/>
      <c r="Q1876" s="4"/>
      <c r="R1876" s="3"/>
      <c r="S1876" s="4"/>
      <c r="T1876" s="8"/>
      <c r="U1876" s="8"/>
      <c r="V1876" s="4"/>
      <c r="W1876" s="4"/>
      <c r="X1876" s="4" t="str">
        <f>IF(T1876="","",IF(W1876="","",(T1876-U1876-V1876-W1876)))</f>
        <v/>
      </c>
      <c r="Y1876" s="9" t="str">
        <f>IF(U1876="","",U1876/$T1876)</f>
        <v/>
      </c>
      <c r="Z1876" s="9" t="str">
        <f>IF(V1876="","",V1876/$T1876)</f>
        <v/>
      </c>
      <c r="AA1876" s="9" t="str">
        <f>IF(W1876="","",W1876/$T1876)</f>
        <v/>
      </c>
      <c r="AB1876" s="9" t="str">
        <f>IF(X1876="","",X1876/$T1876)</f>
        <v/>
      </c>
      <c r="AC1876" s="9"/>
      <c r="AD1876" s="8"/>
      <c r="AE1876" s="10">
        <v>2016</v>
      </c>
      <c r="AF1876" s="7"/>
      <c r="AG1876" s="7">
        <v>9</v>
      </c>
      <c r="AH1876" s="12" t="s">
        <v>25</v>
      </c>
      <c r="AI1876" s="12"/>
      <c r="AJ1876" s="32">
        <f>IF(AE1876&lt;&gt;AE1875,"1",IF(C1876&gt;C1875,AJ1875+1,"1"))</f>
        <v>2</v>
      </c>
      <c r="AK1876" s="10">
        <f>IF(G1876="Top",AJ1876*1,IF(G1876="Bottom",AJ1876+10,""))</f>
        <v>12</v>
      </c>
      <c r="AL1876" s="11" t="s">
        <v>762</v>
      </c>
      <c r="AM1876" s="11"/>
      <c r="AN1876" s="10"/>
      <c r="AO1876" s="10"/>
      <c r="AP1876" s="7"/>
      <c r="AQ1876" s="10"/>
      <c r="AR1876" s="10"/>
      <c r="AS1876" s="10"/>
      <c r="AT1876" s="10"/>
      <c r="AU1876" s="10"/>
      <c r="AV1876" s="10"/>
      <c r="AW1876" s="10"/>
      <c r="AX1876" s="10"/>
      <c r="AY1876" s="10"/>
      <c r="AZ1876" s="10"/>
      <c r="BA1876" s="10"/>
      <c r="BB1876" s="10"/>
      <c r="BC1876" s="10"/>
      <c r="BD1876" s="10"/>
      <c r="BE1876" s="10"/>
      <c r="BF1876" s="11"/>
      <c r="BG1876" s="11"/>
      <c r="BH1876" s="11"/>
      <c r="BI1876" s="11"/>
      <c r="BJ1876" s="11"/>
      <c r="BK1876" s="11"/>
      <c r="BL1876" s="11"/>
      <c r="BM1876" s="11"/>
      <c r="BN1876" s="11"/>
      <c r="BO1876" s="11"/>
      <c r="BP1876" s="11"/>
      <c r="BQ1876" s="11"/>
      <c r="BR1876" s="11"/>
      <c r="BS1876" s="11"/>
      <c r="BT1876" s="11"/>
      <c r="BU1876" s="11"/>
    </row>
    <row r="1877" spans="1:73" s="1" customFormat="1" ht="11.25" x14ac:dyDescent="0.2">
      <c r="A1877" s="15">
        <v>69</v>
      </c>
      <c r="B1877" s="11" t="s">
        <v>25</v>
      </c>
      <c r="C1877" s="16">
        <v>42560</v>
      </c>
      <c r="D1877" s="3">
        <v>18.600000000000001</v>
      </c>
      <c r="E1877" s="38">
        <v>3.9</v>
      </c>
      <c r="F1877" s="3">
        <v>1.5</v>
      </c>
      <c r="G1877" s="7" t="s">
        <v>4</v>
      </c>
      <c r="H1877" s="17">
        <v>8.0999999999999996E-3</v>
      </c>
      <c r="I1877" s="4">
        <v>2.3E-2</v>
      </c>
      <c r="J1877" s="4">
        <v>3.6999999999999998E-2</v>
      </c>
      <c r="K1877" s="4">
        <v>0.28299999999999997</v>
      </c>
      <c r="L1877" s="4">
        <f>IF(K1877="","",IF(H1877="","",K1877/H1877))</f>
        <v>34.938271604938272</v>
      </c>
      <c r="M1877" s="7">
        <v>23</v>
      </c>
      <c r="N1877" s="4">
        <v>7.79</v>
      </c>
      <c r="O1877" s="7">
        <v>54.1</v>
      </c>
      <c r="P1877" s="3"/>
      <c r="Q1877" s="38">
        <v>1.7</v>
      </c>
      <c r="R1877" s="3">
        <v>5</v>
      </c>
      <c r="S1877" s="4">
        <v>0.15</v>
      </c>
      <c r="T1877" s="8">
        <v>1.1000000000000001</v>
      </c>
      <c r="U1877" s="8">
        <v>0</v>
      </c>
      <c r="V1877" s="4">
        <v>0.86</v>
      </c>
      <c r="W1877" s="4">
        <v>0.24</v>
      </c>
      <c r="X1877" s="4">
        <f>IF(T1877="","",IF(W1877="","",(T1877-U1877-V1877-W1877)))</f>
        <v>1.1102230246251565E-16</v>
      </c>
      <c r="Y1877" s="9">
        <f>IF(U1877="","",U1877/$T1877)</f>
        <v>0</v>
      </c>
      <c r="Z1877" s="9">
        <f>IF(V1877="","",V1877/$T1877)</f>
        <v>0.78181818181818175</v>
      </c>
      <c r="AA1877" s="9">
        <f>IF(W1877="","",W1877/$T1877)</f>
        <v>0.21818181818181814</v>
      </c>
      <c r="AB1877" s="9">
        <f>IF(X1877="","",X1877/$T1877)</f>
        <v>1.0092936587501423E-16</v>
      </c>
      <c r="AC1877" s="9"/>
      <c r="AD1877" s="8"/>
      <c r="AE1877" s="10">
        <v>2016</v>
      </c>
      <c r="AF1877" s="7">
        <v>23</v>
      </c>
      <c r="AG1877" s="7">
        <v>26</v>
      </c>
      <c r="AH1877" s="12" t="s">
        <v>25</v>
      </c>
      <c r="AI1877" s="12"/>
      <c r="AJ1877" s="32" t="str">
        <f>IF(AE1877&lt;&gt;AE1876,"1",IF(C1877&gt;C1876,AJ1876+1,"1"))</f>
        <v>1</v>
      </c>
      <c r="AK1877" s="10">
        <f>IF(G1877="Top",AJ1877*1,IF(G1877="Bottom",AJ1877+10,""))</f>
        <v>1</v>
      </c>
      <c r="AL1877" s="11" t="s">
        <v>763</v>
      </c>
      <c r="AM1877" s="11"/>
      <c r="AN1877" s="10"/>
      <c r="AO1877" s="10"/>
      <c r="AP1877" s="7"/>
      <c r="AQ1877" s="10"/>
      <c r="AR1877" s="10"/>
      <c r="AS1877" s="10"/>
      <c r="AT1877" s="10"/>
      <c r="AU1877" s="10"/>
      <c r="AV1877" s="10"/>
      <c r="AW1877" s="10"/>
      <c r="AX1877" s="10"/>
      <c r="AY1877" s="10"/>
      <c r="AZ1877" s="10"/>
      <c r="BA1877" s="10"/>
      <c r="BB1877" s="10"/>
      <c r="BC1877" s="10"/>
      <c r="BD1877" s="10"/>
      <c r="BE1877" s="10"/>
      <c r="BF1877" s="11"/>
      <c r="BG1877" s="11"/>
      <c r="BH1877" s="11"/>
      <c r="BI1877" s="11"/>
      <c r="BJ1877" s="11"/>
      <c r="BK1877" s="11"/>
      <c r="BL1877" s="11"/>
      <c r="BM1877" s="11"/>
      <c r="BN1877" s="11"/>
      <c r="BO1877" s="11"/>
      <c r="BP1877" s="11"/>
      <c r="BQ1877" s="11"/>
      <c r="BR1877" s="11"/>
      <c r="BS1877" s="11"/>
      <c r="BT1877" s="11"/>
      <c r="BU1877" s="11"/>
    </row>
    <row r="1878" spans="1:73" s="1" customFormat="1" ht="11.25" hidden="1" x14ac:dyDescent="0.2">
      <c r="A1878" s="15">
        <v>69</v>
      </c>
      <c r="B1878" s="11" t="s">
        <v>25</v>
      </c>
      <c r="C1878" s="16">
        <v>42575</v>
      </c>
      <c r="D1878" s="3"/>
      <c r="E1878" s="4"/>
      <c r="F1878" s="3">
        <v>17.899999999999999</v>
      </c>
      <c r="G1878" s="7" t="s">
        <v>1</v>
      </c>
      <c r="H1878" s="17">
        <v>9.5999999999999992E-3</v>
      </c>
      <c r="I1878" s="4"/>
      <c r="J1878" s="4" t="s">
        <v>35</v>
      </c>
      <c r="K1878" s="4"/>
      <c r="L1878" s="4" t="str">
        <f>IF(K1878="","",IF(H1878="","",K1878/H1878))</f>
        <v/>
      </c>
      <c r="M1878" s="7"/>
      <c r="N1878" s="4"/>
      <c r="O1878" s="7"/>
      <c r="P1878" s="3"/>
      <c r="Q1878" s="4"/>
      <c r="R1878" s="3"/>
      <c r="S1878" s="4"/>
      <c r="T1878" s="8"/>
      <c r="U1878" s="8"/>
      <c r="V1878" s="4"/>
      <c r="W1878" s="4"/>
      <c r="X1878" s="4" t="str">
        <f>IF(T1878="","",IF(W1878="","",(T1878-U1878-V1878-W1878)))</f>
        <v/>
      </c>
      <c r="Y1878" s="9" t="str">
        <f>IF(U1878="","",U1878/$T1878)</f>
        <v/>
      </c>
      <c r="Z1878" s="9" t="str">
        <f>IF(V1878="","",V1878/$T1878)</f>
        <v/>
      </c>
      <c r="AA1878" s="9" t="str">
        <f>IF(W1878="","",W1878/$T1878)</f>
        <v/>
      </c>
      <c r="AB1878" s="9" t="str">
        <f>IF(X1878="","",X1878/$T1878)</f>
        <v/>
      </c>
      <c r="AC1878" s="9"/>
      <c r="AD1878" s="8"/>
      <c r="AE1878" s="10">
        <v>2016</v>
      </c>
      <c r="AF1878" s="7"/>
      <c r="AG1878" s="7">
        <v>8</v>
      </c>
      <c r="AH1878" s="12" t="s">
        <v>25</v>
      </c>
      <c r="AI1878" s="12"/>
      <c r="AJ1878" s="32">
        <f>IF(AE1878&lt;&gt;AE1877,"1",IF(C1878&gt;C1877,AJ1877+1,"1"))</f>
        <v>2</v>
      </c>
      <c r="AK1878" s="10">
        <f>IF(G1878="Top",AJ1878*1,IF(G1878="Bottom",AJ1878+10,""))</f>
        <v>12</v>
      </c>
      <c r="AL1878" s="11" t="s">
        <v>1055</v>
      </c>
      <c r="AM1878" s="11"/>
      <c r="AN1878" s="10"/>
      <c r="AO1878" s="10"/>
      <c r="AP1878" s="7"/>
      <c r="AQ1878" s="10"/>
      <c r="AR1878" s="10"/>
      <c r="AS1878" s="10"/>
      <c r="AT1878" s="10"/>
      <c r="AU1878" s="10"/>
      <c r="AV1878" s="10"/>
      <c r="AW1878" s="10"/>
      <c r="AX1878" s="10"/>
      <c r="AY1878" s="10"/>
      <c r="AZ1878" s="10"/>
      <c r="BA1878" s="10"/>
      <c r="BB1878" s="10"/>
      <c r="BC1878" s="10"/>
      <c r="BD1878" s="10"/>
      <c r="BE1878" s="10"/>
      <c r="BF1878" s="11"/>
      <c r="BG1878" s="11"/>
      <c r="BH1878" s="11"/>
      <c r="BI1878" s="11"/>
      <c r="BJ1878" s="11"/>
      <c r="BK1878" s="11"/>
      <c r="BL1878" s="11"/>
      <c r="BM1878" s="11"/>
      <c r="BN1878" s="11"/>
      <c r="BO1878" s="11"/>
      <c r="BP1878" s="11"/>
      <c r="BQ1878" s="11"/>
      <c r="BR1878" s="11"/>
      <c r="BS1878" s="11"/>
      <c r="BT1878" s="11"/>
      <c r="BU1878" s="11"/>
    </row>
    <row r="1879" spans="1:73" s="1" customFormat="1" ht="11.25" x14ac:dyDescent="0.2">
      <c r="A1879" s="15">
        <v>69</v>
      </c>
      <c r="B1879" s="11" t="s">
        <v>25</v>
      </c>
      <c r="C1879" s="16">
        <v>42575</v>
      </c>
      <c r="D1879" s="3">
        <v>18.600000000000001</v>
      </c>
      <c r="E1879" s="38">
        <v>5</v>
      </c>
      <c r="F1879" s="3">
        <v>1.5</v>
      </c>
      <c r="G1879" s="7" t="s">
        <v>4</v>
      </c>
      <c r="H1879" s="17">
        <v>8.6999999999999994E-3</v>
      </c>
      <c r="I1879" s="4" t="s">
        <v>35</v>
      </c>
      <c r="J1879" s="4" t="s">
        <v>35</v>
      </c>
      <c r="K1879" s="4">
        <v>0.25600000000000001</v>
      </c>
      <c r="L1879" s="4">
        <f>IF(K1879="","",IF(H1879="","",K1879/H1879))</f>
        <v>29.425287356321842</v>
      </c>
      <c r="M1879" s="7">
        <v>17</v>
      </c>
      <c r="N1879" s="4">
        <v>8.07</v>
      </c>
      <c r="O1879" s="7">
        <v>54.2</v>
      </c>
      <c r="P1879" s="3"/>
      <c r="Q1879" s="38">
        <v>0.9</v>
      </c>
      <c r="R1879" s="3"/>
      <c r="S1879" s="4">
        <v>0.15</v>
      </c>
      <c r="T1879" s="8">
        <v>1.03</v>
      </c>
      <c r="U1879" s="8">
        <v>0.03</v>
      </c>
      <c r="V1879" s="4">
        <v>0.7</v>
      </c>
      <c r="W1879" s="4">
        <v>0</v>
      </c>
      <c r="X1879" s="4">
        <f>IF(T1879="","",IF(W1879="","",(T1879-U1879-V1879-W1879)))</f>
        <v>0.30000000000000004</v>
      </c>
      <c r="Y1879" s="9">
        <f>IF(U1879="","",U1879/$T1879)</f>
        <v>2.9126213592233007E-2</v>
      </c>
      <c r="Z1879" s="9">
        <f>IF(V1879="","",V1879/$T1879)</f>
        <v>0.67961165048543681</v>
      </c>
      <c r="AA1879" s="9">
        <f>IF(W1879="","",W1879/$T1879)</f>
        <v>0</v>
      </c>
      <c r="AB1879" s="9">
        <f>IF(X1879="","",X1879/$T1879)</f>
        <v>0.29126213592233013</v>
      </c>
      <c r="AC1879" s="9"/>
      <c r="AD1879" s="8"/>
      <c r="AE1879" s="10">
        <v>2016</v>
      </c>
      <c r="AF1879" s="7">
        <v>23</v>
      </c>
      <c r="AG1879" s="7">
        <v>26</v>
      </c>
      <c r="AH1879" s="12" t="s">
        <v>25</v>
      </c>
      <c r="AI1879" s="12"/>
      <c r="AJ1879" s="32" t="str">
        <f>IF(AE1879&lt;&gt;AE1878,"1",IF(C1879&gt;C1878,AJ1878+1,"1"))</f>
        <v>1</v>
      </c>
      <c r="AK1879" s="10">
        <f>IF(G1879="Top",AJ1879*1,IF(G1879="Bottom",AJ1879+10,""))</f>
        <v>1</v>
      </c>
      <c r="AL1879" s="11" t="s">
        <v>1056</v>
      </c>
      <c r="AM1879" s="11"/>
      <c r="AN1879" s="10"/>
      <c r="AO1879" s="10"/>
      <c r="AP1879" s="7"/>
      <c r="AQ1879" s="10"/>
      <c r="AR1879" s="10"/>
      <c r="AS1879" s="10"/>
      <c r="AT1879" s="10"/>
      <c r="AU1879" s="10"/>
      <c r="AV1879" s="10"/>
      <c r="AW1879" s="10"/>
      <c r="AX1879" s="10"/>
      <c r="AY1879" s="10"/>
      <c r="AZ1879" s="10"/>
      <c r="BA1879" s="10"/>
      <c r="BB1879" s="10"/>
      <c r="BC1879" s="10"/>
      <c r="BD1879" s="10"/>
      <c r="BE1879" s="10"/>
      <c r="BF1879" s="11"/>
      <c r="BG1879" s="11"/>
      <c r="BH1879" s="11"/>
      <c r="BI1879" s="11"/>
      <c r="BJ1879" s="11"/>
      <c r="BK1879" s="11"/>
      <c r="BL1879" s="11"/>
      <c r="BM1879" s="11"/>
      <c r="BN1879" s="11"/>
      <c r="BO1879" s="11"/>
      <c r="BP1879" s="11"/>
      <c r="BQ1879" s="11"/>
      <c r="BR1879" s="11"/>
      <c r="BS1879" s="11"/>
      <c r="BT1879" s="11"/>
      <c r="BU1879" s="11"/>
    </row>
    <row r="1880" spans="1:73" s="1" customFormat="1" ht="11.25" hidden="1" x14ac:dyDescent="0.2">
      <c r="A1880" s="15">
        <v>69</v>
      </c>
      <c r="B1880" s="11" t="s">
        <v>25</v>
      </c>
      <c r="C1880" s="16">
        <v>42597</v>
      </c>
      <c r="D1880" s="3"/>
      <c r="E1880" s="4"/>
      <c r="F1880" s="3">
        <v>17.899999999999999</v>
      </c>
      <c r="G1880" s="7" t="s">
        <v>1</v>
      </c>
      <c r="H1880" s="17">
        <v>5.0000000000000001E-4</v>
      </c>
      <c r="I1880" s="4"/>
      <c r="J1880" s="4">
        <v>0.113</v>
      </c>
      <c r="K1880" s="4"/>
      <c r="L1880" s="4" t="str">
        <f>IF(K1880="","",IF(H1880="","",K1880/H1880))</f>
        <v/>
      </c>
      <c r="M1880" s="7"/>
      <c r="N1880" s="4"/>
      <c r="O1880" s="7"/>
      <c r="P1880" s="3"/>
      <c r="Q1880" s="4"/>
      <c r="R1880" s="3"/>
      <c r="S1880" s="4"/>
      <c r="T1880" s="8"/>
      <c r="U1880" s="8"/>
      <c r="V1880" s="4"/>
      <c r="W1880" s="4"/>
      <c r="X1880" s="4" t="str">
        <f>IF(T1880="","",IF(W1880="","",(T1880-U1880-V1880-W1880)))</f>
        <v/>
      </c>
      <c r="Y1880" s="9" t="str">
        <f>IF(U1880="","",U1880/$T1880)</f>
        <v/>
      </c>
      <c r="Z1880" s="9" t="str">
        <f>IF(V1880="","",V1880/$T1880)</f>
        <v/>
      </c>
      <c r="AA1880" s="9" t="str">
        <f>IF(W1880="","",W1880/$T1880)</f>
        <v/>
      </c>
      <c r="AB1880" s="9" t="str">
        <f>IF(X1880="","",X1880/$T1880)</f>
        <v/>
      </c>
      <c r="AC1880" s="9"/>
      <c r="AD1880" s="8"/>
      <c r="AE1880" s="10">
        <v>2016</v>
      </c>
      <c r="AF1880" s="7"/>
      <c r="AG1880" s="7">
        <v>8</v>
      </c>
      <c r="AH1880" s="12" t="s">
        <v>25</v>
      </c>
      <c r="AI1880" s="12"/>
      <c r="AJ1880" s="32">
        <f>IF(AE1880&lt;&gt;AE1879,"1",IF(C1880&gt;C1879,AJ1879+1,"1"))</f>
        <v>2</v>
      </c>
      <c r="AK1880" s="10">
        <f>IF(G1880="Top",AJ1880*1,IF(G1880="Bottom",AJ1880+10,""))</f>
        <v>12</v>
      </c>
      <c r="AL1880" s="11" t="s">
        <v>1512</v>
      </c>
      <c r="AM1880" s="11"/>
      <c r="AN1880" s="10"/>
      <c r="AO1880" s="10"/>
      <c r="AP1880" s="7"/>
      <c r="AQ1880" s="10"/>
      <c r="AR1880" s="10"/>
      <c r="AS1880" s="10"/>
      <c r="AT1880" s="10"/>
      <c r="AU1880" s="10"/>
      <c r="AV1880" s="10"/>
      <c r="AW1880" s="10"/>
      <c r="AX1880" s="10"/>
      <c r="AY1880" s="10"/>
      <c r="AZ1880" s="10"/>
      <c r="BA1880" s="10"/>
      <c r="BB1880" s="10"/>
      <c r="BC1880" s="10"/>
      <c r="BD1880" s="10"/>
      <c r="BE1880" s="10"/>
      <c r="BF1880" s="11"/>
      <c r="BG1880" s="11"/>
      <c r="BH1880" s="11"/>
      <c r="BI1880" s="11"/>
      <c r="BJ1880" s="11"/>
      <c r="BK1880" s="11"/>
      <c r="BL1880" s="11"/>
      <c r="BM1880" s="11"/>
      <c r="BN1880" s="11"/>
      <c r="BO1880" s="11"/>
      <c r="BP1880" s="11"/>
      <c r="BQ1880" s="11"/>
      <c r="BR1880" s="11"/>
      <c r="BS1880" s="11"/>
      <c r="BT1880" s="11"/>
      <c r="BU1880" s="11"/>
    </row>
    <row r="1881" spans="1:73" s="1" customFormat="1" ht="11.25" x14ac:dyDescent="0.2">
      <c r="A1881" s="15">
        <v>69</v>
      </c>
      <c r="B1881" s="11" t="s">
        <v>25</v>
      </c>
      <c r="C1881" s="16">
        <v>42597</v>
      </c>
      <c r="D1881" s="3">
        <v>18.2</v>
      </c>
      <c r="E1881" s="38">
        <v>2.5</v>
      </c>
      <c r="F1881" s="3">
        <v>1.5</v>
      </c>
      <c r="G1881" s="7" t="s">
        <v>4</v>
      </c>
      <c r="H1881" s="17">
        <v>8.0000000000000002E-3</v>
      </c>
      <c r="I1881" s="4">
        <v>8.0000000000000002E-3</v>
      </c>
      <c r="J1881" s="4">
        <v>4.3999999999999997E-2</v>
      </c>
      <c r="K1881" s="4">
        <v>0.29299999999999998</v>
      </c>
      <c r="L1881" s="4">
        <f>IF(K1881="","",IF(H1881="","",K1881/H1881))</f>
        <v>36.625</v>
      </c>
      <c r="M1881" s="7">
        <v>23</v>
      </c>
      <c r="N1881" s="4">
        <v>7.68</v>
      </c>
      <c r="O1881" s="7">
        <v>50.5</v>
      </c>
      <c r="P1881" s="3">
        <v>4.59</v>
      </c>
      <c r="Q1881" s="38">
        <v>3.7</v>
      </c>
      <c r="R1881" s="3"/>
      <c r="S1881" s="4">
        <v>0.15</v>
      </c>
      <c r="T1881" s="8">
        <v>2.3000000000000003</v>
      </c>
      <c r="U1881" s="8">
        <v>7.0000000000000007E-2</v>
      </c>
      <c r="V1881" s="4">
        <v>1.37</v>
      </c>
      <c r="W1881" s="4">
        <v>0.55000000000000004</v>
      </c>
      <c r="X1881" s="4">
        <f>IF(T1881="","",IF(W1881="","",(T1881-U1881-V1881-W1881)))</f>
        <v>0.31000000000000028</v>
      </c>
      <c r="Y1881" s="9">
        <f>IF(U1881="","",U1881/$T1881)</f>
        <v>3.043478260869565E-2</v>
      </c>
      <c r="Z1881" s="9">
        <f>IF(V1881="","",V1881/$T1881)</f>
        <v>0.59565217391304348</v>
      </c>
      <c r="AA1881" s="9">
        <f>IF(W1881="","",W1881/$T1881)</f>
        <v>0.23913043478260868</v>
      </c>
      <c r="AB1881" s="9">
        <f>IF(X1881="","",X1881/$T1881)</f>
        <v>0.13478260869565228</v>
      </c>
      <c r="AC1881" s="9"/>
      <c r="AD1881" s="8"/>
      <c r="AE1881" s="10">
        <v>2016</v>
      </c>
      <c r="AF1881" s="7">
        <v>26</v>
      </c>
      <c r="AG1881" s="7">
        <v>26</v>
      </c>
      <c r="AH1881" s="12" t="s">
        <v>25</v>
      </c>
      <c r="AI1881" s="12"/>
      <c r="AJ1881" s="32" t="str">
        <f>IF(AE1881&lt;&gt;AE1880,"1",IF(C1881&gt;C1880,AJ1880+1,"1"))</f>
        <v>1</v>
      </c>
      <c r="AK1881" s="10">
        <f>IF(G1881="Top",AJ1881*1,IF(G1881="Bottom",AJ1881+10,""))</f>
        <v>1</v>
      </c>
      <c r="AL1881" s="11" t="s">
        <v>1513</v>
      </c>
      <c r="AM1881" s="11"/>
      <c r="AN1881" s="10"/>
      <c r="AO1881" s="10"/>
      <c r="AP1881" s="7"/>
      <c r="AQ1881" s="10"/>
      <c r="AR1881" s="10"/>
      <c r="AS1881" s="10"/>
      <c r="AT1881" s="10"/>
      <c r="AU1881" s="10"/>
      <c r="AV1881" s="10"/>
      <c r="AW1881" s="10"/>
      <c r="AX1881" s="10"/>
      <c r="AY1881" s="10"/>
      <c r="AZ1881" s="10"/>
      <c r="BA1881" s="10"/>
      <c r="BB1881" s="10"/>
      <c r="BC1881" s="10"/>
      <c r="BD1881" s="10"/>
      <c r="BE1881" s="10"/>
      <c r="BF1881" s="11"/>
      <c r="BG1881" s="11"/>
      <c r="BH1881" s="11"/>
      <c r="BI1881" s="11"/>
      <c r="BJ1881" s="11"/>
      <c r="BK1881" s="11"/>
      <c r="BL1881" s="11"/>
      <c r="BM1881" s="11"/>
      <c r="BN1881" s="11"/>
      <c r="BO1881" s="11"/>
      <c r="BP1881" s="11"/>
      <c r="BQ1881" s="11"/>
      <c r="BR1881" s="11"/>
      <c r="BS1881" s="11"/>
      <c r="BT1881" s="11"/>
      <c r="BU1881" s="11"/>
    </row>
    <row r="1882" spans="1:73" s="1" customFormat="1" ht="11.25" hidden="1" x14ac:dyDescent="0.2">
      <c r="A1882" s="15">
        <v>69</v>
      </c>
      <c r="B1882" s="11" t="s">
        <v>25</v>
      </c>
      <c r="C1882" s="16">
        <v>42602</v>
      </c>
      <c r="D1882" s="3"/>
      <c r="E1882" s="4"/>
      <c r="F1882" s="3">
        <v>17.899999999999999</v>
      </c>
      <c r="G1882" s="7" t="s">
        <v>1</v>
      </c>
      <c r="H1882" s="17">
        <v>7.7999999999999996E-3</v>
      </c>
      <c r="I1882" s="4"/>
      <c r="J1882" s="4" t="s">
        <v>35</v>
      </c>
      <c r="K1882" s="4"/>
      <c r="L1882" s="4" t="str">
        <f>IF(K1882="","",IF(H1882="","",K1882/H1882))</f>
        <v/>
      </c>
      <c r="M1882" s="7"/>
      <c r="N1882" s="4"/>
      <c r="O1882" s="7"/>
      <c r="P1882" s="3"/>
      <c r="Q1882" s="4"/>
      <c r="R1882" s="3"/>
      <c r="S1882" s="4"/>
      <c r="T1882" s="8"/>
      <c r="U1882" s="8"/>
      <c r="V1882" s="4"/>
      <c r="W1882" s="4"/>
      <c r="X1882" s="4" t="str">
        <f>IF(T1882="","",IF(W1882="","",(T1882-U1882-V1882-W1882)))</f>
        <v/>
      </c>
      <c r="Y1882" s="9" t="str">
        <f>IF(U1882="","",U1882/$T1882)</f>
        <v/>
      </c>
      <c r="Z1882" s="9" t="str">
        <f>IF(V1882="","",V1882/$T1882)</f>
        <v/>
      </c>
      <c r="AA1882" s="9" t="str">
        <f>IF(W1882="","",W1882/$T1882)</f>
        <v/>
      </c>
      <c r="AB1882" s="9" t="str">
        <f>IF(X1882="","",X1882/$T1882)</f>
        <v/>
      </c>
      <c r="AC1882" s="9"/>
      <c r="AD1882" s="8"/>
      <c r="AE1882" s="10">
        <v>2016</v>
      </c>
      <c r="AF1882" s="7"/>
      <c r="AG1882" s="7">
        <v>8</v>
      </c>
      <c r="AH1882" s="12" t="s">
        <v>25</v>
      </c>
      <c r="AI1882" s="12"/>
      <c r="AJ1882" s="32">
        <f>IF(AE1882&lt;&gt;AE1881,"1",IF(C1882&gt;C1881,AJ1881+1,"1"))</f>
        <v>2</v>
      </c>
      <c r="AK1882" s="10">
        <f>IF(G1882="Top",AJ1882*1,IF(G1882="Bottom",AJ1882+10,""))</f>
        <v>12</v>
      </c>
      <c r="AL1882" s="11" t="s">
        <v>1580</v>
      </c>
      <c r="AM1882" s="11"/>
      <c r="AN1882" s="10"/>
      <c r="AO1882" s="10"/>
      <c r="AP1882" s="7"/>
      <c r="AQ1882" s="10"/>
      <c r="AR1882" s="10"/>
      <c r="AS1882" s="10"/>
      <c r="AT1882" s="10"/>
      <c r="AU1882" s="10"/>
      <c r="AV1882" s="10"/>
      <c r="AW1882" s="10"/>
      <c r="AX1882" s="10"/>
      <c r="AY1882" s="10"/>
      <c r="AZ1882" s="10"/>
      <c r="BA1882" s="10"/>
      <c r="BB1882" s="10"/>
      <c r="BC1882" s="10"/>
      <c r="BD1882" s="10"/>
      <c r="BE1882" s="10"/>
      <c r="BF1882" s="11"/>
      <c r="BG1882" s="11"/>
      <c r="BH1882" s="11"/>
      <c r="BI1882" s="11"/>
      <c r="BJ1882" s="11"/>
      <c r="BK1882" s="11"/>
      <c r="BL1882" s="11"/>
      <c r="BM1882" s="11"/>
      <c r="BN1882" s="11"/>
      <c r="BO1882" s="11"/>
      <c r="BP1882" s="11"/>
      <c r="BQ1882" s="11"/>
      <c r="BR1882" s="11"/>
      <c r="BS1882" s="11"/>
      <c r="BT1882" s="11"/>
      <c r="BU1882" s="11"/>
    </row>
    <row r="1883" spans="1:73" s="1" customFormat="1" ht="11.25" x14ac:dyDescent="0.2">
      <c r="A1883" s="15">
        <v>69</v>
      </c>
      <c r="B1883" s="11" t="s">
        <v>25</v>
      </c>
      <c r="C1883" s="16">
        <v>42602</v>
      </c>
      <c r="D1883" s="3">
        <v>18.2</v>
      </c>
      <c r="E1883" s="38">
        <v>4.2</v>
      </c>
      <c r="F1883" s="3">
        <v>1.5</v>
      </c>
      <c r="G1883" s="7" t="s">
        <v>4</v>
      </c>
      <c r="H1883" s="17">
        <v>7.4999999999999997E-3</v>
      </c>
      <c r="I1883" s="4" t="s">
        <v>35</v>
      </c>
      <c r="J1883" s="4" t="s">
        <v>35</v>
      </c>
      <c r="K1883" s="4">
        <v>0.20100000000000001</v>
      </c>
      <c r="L1883" s="4">
        <f>IF(K1883="","",IF(H1883="","",K1883/H1883))</f>
        <v>26.800000000000004</v>
      </c>
      <c r="M1883" s="7">
        <v>24</v>
      </c>
      <c r="N1883" s="4">
        <v>7.86</v>
      </c>
      <c r="O1883" s="7">
        <v>52.1</v>
      </c>
      <c r="P1883" s="3"/>
      <c r="Q1883" s="38">
        <v>18.8</v>
      </c>
      <c r="R1883" s="3"/>
      <c r="S1883" s="4">
        <v>0.15</v>
      </c>
      <c r="T1883" s="8">
        <v>1.19</v>
      </c>
      <c r="U1883" s="8">
        <v>0</v>
      </c>
      <c r="V1883" s="4">
        <v>0.83</v>
      </c>
      <c r="W1883" s="4">
        <v>0.18</v>
      </c>
      <c r="X1883" s="4">
        <f>IF(T1883="","",IF(W1883="","",(T1883-U1883-V1883-W1883)))</f>
        <v>0.18</v>
      </c>
      <c r="Y1883" s="9">
        <f>IF(U1883="","",U1883/$T1883)</f>
        <v>0</v>
      </c>
      <c r="Z1883" s="9">
        <f>IF(V1883="","",V1883/$T1883)</f>
        <v>0.69747899159663862</v>
      </c>
      <c r="AA1883" s="9">
        <f>IF(W1883="","",W1883/$T1883)</f>
        <v>0.15126050420168066</v>
      </c>
      <c r="AB1883" s="9">
        <f>IF(X1883="","",X1883/$T1883)</f>
        <v>0.15126050420168066</v>
      </c>
      <c r="AC1883" s="9"/>
      <c r="AD1883" s="8"/>
      <c r="AE1883" s="10">
        <v>2016</v>
      </c>
      <c r="AF1883" s="7">
        <v>20</v>
      </c>
      <c r="AG1883" s="7">
        <v>24</v>
      </c>
      <c r="AH1883" s="12" t="s">
        <v>25</v>
      </c>
      <c r="AI1883" s="12"/>
      <c r="AJ1883" s="32" t="str">
        <f>IF(AE1883&lt;&gt;AE1882,"1",IF(C1883&gt;C1882,AJ1882+1,"1"))</f>
        <v>1</v>
      </c>
      <c r="AK1883" s="10">
        <f>IF(G1883="Top",AJ1883*1,IF(G1883="Bottom",AJ1883+10,""))</f>
        <v>1</v>
      </c>
      <c r="AL1883" s="11" t="s">
        <v>1581</v>
      </c>
      <c r="AM1883" s="11"/>
      <c r="AN1883" s="10"/>
      <c r="AO1883" s="10"/>
      <c r="AP1883" s="7"/>
      <c r="AQ1883" s="10"/>
      <c r="AR1883" s="10"/>
      <c r="AS1883" s="10"/>
      <c r="AT1883" s="10"/>
      <c r="AU1883" s="10"/>
      <c r="AV1883" s="10"/>
      <c r="AW1883" s="10"/>
      <c r="AX1883" s="10"/>
      <c r="AY1883" s="10"/>
      <c r="AZ1883" s="10"/>
      <c r="BA1883" s="10"/>
      <c r="BB1883" s="10"/>
      <c r="BC1883" s="10"/>
      <c r="BD1883" s="10"/>
      <c r="BE1883" s="10"/>
      <c r="BF1883" s="11"/>
      <c r="BG1883" s="11"/>
      <c r="BH1883" s="11"/>
      <c r="BI1883" s="11"/>
      <c r="BJ1883" s="11"/>
      <c r="BK1883" s="11"/>
      <c r="BL1883" s="11"/>
      <c r="BM1883" s="11"/>
      <c r="BN1883" s="11"/>
      <c r="BO1883" s="11"/>
      <c r="BP1883" s="11"/>
      <c r="BQ1883" s="11"/>
      <c r="BR1883" s="11"/>
      <c r="BS1883" s="11"/>
      <c r="BT1883" s="11"/>
      <c r="BU1883" s="11"/>
    </row>
    <row r="1884" spans="1:73" s="1" customFormat="1" ht="11.25" hidden="1" x14ac:dyDescent="0.2">
      <c r="A1884" s="15">
        <v>69</v>
      </c>
      <c r="B1884" s="11" t="s">
        <v>25</v>
      </c>
      <c r="C1884" s="16">
        <v>42616</v>
      </c>
      <c r="D1884" s="3"/>
      <c r="E1884" s="4"/>
      <c r="F1884" s="3">
        <v>17.899999999999999</v>
      </c>
      <c r="G1884" s="7" t="s">
        <v>1</v>
      </c>
      <c r="H1884" s="17">
        <v>8.5000000000000006E-3</v>
      </c>
      <c r="I1884" s="4"/>
      <c r="J1884" s="4">
        <v>0.182</v>
      </c>
      <c r="K1884" s="4"/>
      <c r="L1884" s="4" t="str">
        <f>IF(K1884="","",IF(H1884="","",K1884/H1884))</f>
        <v/>
      </c>
      <c r="M1884" s="7"/>
      <c r="N1884" s="4"/>
      <c r="O1884" s="7"/>
      <c r="P1884" s="3"/>
      <c r="Q1884" s="4"/>
      <c r="R1884" s="3"/>
      <c r="S1884" s="4"/>
      <c r="T1884" s="8"/>
      <c r="U1884" s="8"/>
      <c r="V1884" s="4"/>
      <c r="W1884" s="4"/>
      <c r="X1884" s="4" t="str">
        <f>IF(T1884="","",IF(W1884="","",(T1884-U1884-V1884-W1884)))</f>
        <v/>
      </c>
      <c r="Y1884" s="9" t="str">
        <f>IF(U1884="","",U1884/$T1884)</f>
        <v/>
      </c>
      <c r="Z1884" s="9" t="str">
        <f>IF(V1884="","",V1884/$T1884)</f>
        <v/>
      </c>
      <c r="AA1884" s="9" t="str">
        <f>IF(W1884="","",W1884/$T1884)</f>
        <v/>
      </c>
      <c r="AB1884" s="9" t="str">
        <f>IF(X1884="","",X1884/$T1884)</f>
        <v/>
      </c>
      <c r="AC1884" s="9"/>
      <c r="AD1884" s="8"/>
      <c r="AE1884" s="10">
        <v>2016</v>
      </c>
      <c r="AF1884" s="7"/>
      <c r="AG1884" s="7">
        <v>8</v>
      </c>
      <c r="AH1884" s="12" t="s">
        <v>25</v>
      </c>
      <c r="AI1884" s="12"/>
      <c r="AJ1884" s="32">
        <f>IF(AE1884&lt;&gt;AE1883,"1",IF(C1884&gt;C1883,AJ1883+1,"1"))</f>
        <v>2</v>
      </c>
      <c r="AK1884" s="10">
        <f>IF(G1884="Top",AJ1884*1,IF(G1884="Bottom",AJ1884+10,""))</f>
        <v>12</v>
      </c>
      <c r="AL1884" s="11" t="s">
        <v>1884</v>
      </c>
      <c r="AM1884" s="11"/>
      <c r="AN1884" s="10"/>
      <c r="AO1884" s="10"/>
      <c r="AP1884" s="7"/>
      <c r="AQ1884" s="10"/>
      <c r="AR1884" s="10"/>
      <c r="AS1884" s="10"/>
      <c r="AT1884" s="10"/>
      <c r="AU1884" s="10"/>
      <c r="AV1884" s="10"/>
      <c r="AW1884" s="10"/>
      <c r="AX1884" s="10"/>
      <c r="AY1884" s="10"/>
      <c r="AZ1884" s="10"/>
      <c r="BA1884" s="10"/>
      <c r="BB1884" s="10"/>
      <c r="BC1884" s="10"/>
      <c r="BD1884" s="10"/>
      <c r="BE1884" s="10"/>
      <c r="BF1884" s="11"/>
      <c r="BG1884" s="11"/>
      <c r="BH1884" s="11"/>
      <c r="BI1884" s="11"/>
      <c r="BJ1884" s="11"/>
      <c r="BK1884" s="11"/>
      <c r="BL1884" s="11"/>
      <c r="BM1884" s="11"/>
      <c r="BN1884" s="11"/>
      <c r="BO1884" s="11"/>
      <c r="BP1884" s="11"/>
      <c r="BQ1884" s="11"/>
      <c r="BR1884" s="11"/>
      <c r="BS1884" s="11"/>
      <c r="BT1884" s="11"/>
      <c r="BU1884" s="11"/>
    </row>
    <row r="1885" spans="1:73" s="1" customFormat="1" ht="11.25" x14ac:dyDescent="0.2">
      <c r="A1885" s="15">
        <v>69</v>
      </c>
      <c r="B1885" s="11" t="s">
        <v>25</v>
      </c>
      <c r="C1885" s="16">
        <v>42616</v>
      </c>
      <c r="D1885" s="3">
        <v>18.2</v>
      </c>
      <c r="E1885" s="38">
        <v>4.25</v>
      </c>
      <c r="F1885" s="3">
        <v>1.5</v>
      </c>
      <c r="G1885" s="7" t="s">
        <v>4</v>
      </c>
      <c r="H1885" s="17">
        <v>7.4000000000000003E-3</v>
      </c>
      <c r="I1885" s="4">
        <v>3.5000000000000001E-3</v>
      </c>
      <c r="J1885" s="4">
        <v>4.5999999999999999E-2</v>
      </c>
      <c r="K1885" s="4">
        <v>0.29099999999999998</v>
      </c>
      <c r="L1885" s="4">
        <f>IF(K1885="","",IF(H1885="","",K1885/H1885))</f>
        <v>39.324324324324323</v>
      </c>
      <c r="M1885" s="7">
        <v>27</v>
      </c>
      <c r="N1885" s="4">
        <v>8.2200000000000006</v>
      </c>
      <c r="O1885" s="7">
        <v>49.1</v>
      </c>
      <c r="P1885" s="3"/>
      <c r="Q1885" s="38">
        <v>1.7</v>
      </c>
      <c r="R1885" s="3">
        <v>5</v>
      </c>
      <c r="S1885" s="4">
        <v>0.15</v>
      </c>
      <c r="T1885" s="8">
        <v>0.71</v>
      </c>
      <c r="U1885" s="8">
        <v>0</v>
      </c>
      <c r="V1885" s="4">
        <v>0.45</v>
      </c>
      <c r="W1885" s="4">
        <v>0.26</v>
      </c>
      <c r="X1885" s="4">
        <f>IF(T1885="","",IF(W1885="","",(T1885-U1885-V1885-W1885)))</f>
        <v>-5.5511151231257827E-17</v>
      </c>
      <c r="Y1885" s="9">
        <f>IF(U1885="","",U1885/$T1885)</f>
        <v>0</v>
      </c>
      <c r="Z1885" s="9">
        <f>IF(V1885="","",V1885/$T1885)</f>
        <v>0.63380281690140849</v>
      </c>
      <c r="AA1885" s="9">
        <f>IF(W1885="","",W1885/$T1885)</f>
        <v>0.36619718309859156</v>
      </c>
      <c r="AB1885" s="9">
        <f>IF(X1885="","",X1885/$T1885)</f>
        <v>-7.8184720044025115E-17</v>
      </c>
      <c r="AC1885" s="9"/>
      <c r="AD1885" s="8"/>
      <c r="AE1885" s="10">
        <v>2016</v>
      </c>
      <c r="AF1885" s="7">
        <v>20</v>
      </c>
      <c r="AG1885" s="7">
        <v>23</v>
      </c>
      <c r="AH1885" s="12" t="s">
        <v>25</v>
      </c>
      <c r="AI1885" s="12"/>
      <c r="AJ1885" s="32" t="str">
        <f>IF(AE1885&lt;&gt;AE1884,"1",IF(C1885&gt;C1884,AJ1884+1,"1"))</f>
        <v>1</v>
      </c>
      <c r="AK1885" s="10">
        <f>IF(G1885="Top",AJ1885*1,IF(G1885="Bottom",AJ1885+10,""))</f>
        <v>1</v>
      </c>
      <c r="AL1885" s="11" t="s">
        <v>1885</v>
      </c>
      <c r="AM1885" s="11"/>
      <c r="AN1885" s="10"/>
      <c r="AO1885" s="10"/>
      <c r="AP1885" s="7"/>
      <c r="AQ1885" s="10"/>
      <c r="AR1885" s="10"/>
      <c r="AS1885" s="10"/>
      <c r="AT1885" s="10"/>
      <c r="AU1885" s="10"/>
      <c r="AV1885" s="10"/>
      <c r="AW1885" s="10"/>
      <c r="AX1885" s="10"/>
      <c r="AY1885" s="10"/>
      <c r="AZ1885" s="10"/>
      <c r="BA1885" s="10"/>
      <c r="BB1885" s="10"/>
      <c r="BC1885" s="10"/>
      <c r="BD1885" s="10"/>
      <c r="BE1885" s="10"/>
      <c r="BF1885" s="11"/>
      <c r="BG1885" s="11"/>
      <c r="BH1885" s="11"/>
      <c r="BI1885" s="11"/>
      <c r="BJ1885" s="11"/>
      <c r="BK1885" s="11"/>
      <c r="BL1885" s="11"/>
      <c r="BM1885" s="11"/>
      <c r="BN1885" s="11"/>
      <c r="BO1885" s="11"/>
      <c r="BP1885" s="11"/>
      <c r="BQ1885" s="11"/>
      <c r="BR1885" s="11"/>
      <c r="BS1885" s="11"/>
      <c r="BT1885" s="11"/>
      <c r="BU1885" s="11"/>
    </row>
    <row r="1886" spans="1:73" s="1" customFormat="1" ht="11.25" hidden="1" x14ac:dyDescent="0.2">
      <c r="A1886" s="15">
        <v>69</v>
      </c>
      <c r="B1886" s="11" t="s">
        <v>25</v>
      </c>
      <c r="C1886" s="16">
        <v>42630</v>
      </c>
      <c r="D1886" s="3"/>
      <c r="E1886" s="4"/>
      <c r="F1886" s="3">
        <v>0</v>
      </c>
      <c r="G1886" s="7" t="s">
        <v>1</v>
      </c>
      <c r="H1886" s="17">
        <v>1.95E-2</v>
      </c>
      <c r="I1886" s="4"/>
      <c r="J1886" s="4" t="s">
        <v>35</v>
      </c>
      <c r="K1886" s="4"/>
      <c r="L1886" s="4" t="str">
        <f>IF(K1886="","",IF(H1886="","",K1886/H1886))</f>
        <v/>
      </c>
      <c r="M1886" s="7"/>
      <c r="N1886" s="4"/>
      <c r="O1886" s="7"/>
      <c r="P1886" s="3"/>
      <c r="Q1886" s="4"/>
      <c r="R1886" s="3"/>
      <c r="S1886" s="4"/>
      <c r="T1886" s="8"/>
      <c r="U1886" s="8"/>
      <c r="V1886" s="4"/>
      <c r="W1886" s="4"/>
      <c r="X1886" s="4" t="str">
        <f>IF(T1886="","",IF(W1886="","",(T1886-U1886-V1886-W1886)))</f>
        <v/>
      </c>
      <c r="Y1886" s="9" t="str">
        <f>IF(U1886="","",U1886/$T1886)</f>
        <v/>
      </c>
      <c r="Z1886" s="9" t="str">
        <f>IF(V1886="","",V1886/$T1886)</f>
        <v/>
      </c>
      <c r="AA1886" s="9" t="str">
        <f>IF(W1886="","",W1886/$T1886)</f>
        <v/>
      </c>
      <c r="AB1886" s="9" t="str">
        <f>IF(X1886="","",X1886/$T1886)</f>
        <v/>
      </c>
      <c r="AC1886" s="9"/>
      <c r="AD1886" s="8"/>
      <c r="AE1886" s="10">
        <v>2016</v>
      </c>
      <c r="AF1886" s="7"/>
      <c r="AG1886" s="7">
        <v>9</v>
      </c>
      <c r="AH1886" s="12" t="s">
        <v>25</v>
      </c>
      <c r="AI1886" s="12"/>
      <c r="AJ1886" s="32">
        <f>IF(AE1886&lt;&gt;AE1885,"1",IF(C1886&gt;C1885,AJ1885+1,"1"))</f>
        <v>2</v>
      </c>
      <c r="AK1886" s="10">
        <f>IF(G1886="Top",AJ1886*1,IF(G1886="Bottom",AJ1886+10,""))</f>
        <v>12</v>
      </c>
      <c r="AL1886" s="11" t="s">
        <v>2190</v>
      </c>
      <c r="AM1886" s="11"/>
      <c r="AN1886" s="10"/>
      <c r="AO1886" s="10"/>
      <c r="AP1886" s="7"/>
      <c r="AQ1886" s="10"/>
      <c r="AR1886" s="10"/>
      <c r="AS1886" s="10"/>
      <c r="AT1886" s="10"/>
      <c r="AU1886" s="10"/>
      <c r="AV1886" s="10"/>
      <c r="AW1886" s="10"/>
      <c r="AX1886" s="10"/>
      <c r="AY1886" s="10"/>
      <c r="AZ1886" s="10"/>
      <c r="BA1886" s="10"/>
      <c r="BB1886" s="10"/>
      <c r="BC1886" s="10"/>
      <c r="BD1886" s="10"/>
      <c r="BE1886" s="10"/>
      <c r="BF1886" s="11"/>
      <c r="BG1886" s="11"/>
      <c r="BH1886" s="11"/>
      <c r="BI1886" s="11"/>
      <c r="BJ1886" s="11"/>
      <c r="BK1886" s="11"/>
      <c r="BL1886" s="11"/>
      <c r="BM1886" s="11"/>
      <c r="BN1886" s="11"/>
      <c r="BO1886" s="11"/>
      <c r="BP1886" s="11"/>
      <c r="BQ1886" s="11"/>
      <c r="BR1886" s="11"/>
      <c r="BS1886" s="11"/>
      <c r="BT1886" s="11"/>
      <c r="BU1886" s="11"/>
    </row>
    <row r="1887" spans="1:73" s="1" customFormat="1" ht="11.25" x14ac:dyDescent="0.2">
      <c r="A1887" s="15">
        <v>69</v>
      </c>
      <c r="B1887" s="11" t="s">
        <v>25</v>
      </c>
      <c r="C1887" s="16">
        <v>42630</v>
      </c>
      <c r="D1887" s="3">
        <v>18.2</v>
      </c>
      <c r="E1887" s="38">
        <v>3.65</v>
      </c>
      <c r="F1887" s="3" t="s">
        <v>35</v>
      </c>
      <c r="G1887" s="7" t="s">
        <v>4</v>
      </c>
      <c r="H1887" s="17">
        <v>9.6999999999999986E-3</v>
      </c>
      <c r="I1887" s="4" t="s">
        <v>35</v>
      </c>
      <c r="J1887" s="4" t="s">
        <v>35</v>
      </c>
      <c r="K1887" s="4">
        <v>0.23599999999999999</v>
      </c>
      <c r="L1887" s="4">
        <f>IF(K1887="","",IF(H1887="","",K1887/H1887))</f>
        <v>24.329896907216497</v>
      </c>
      <c r="M1887" s="7">
        <v>26</v>
      </c>
      <c r="N1887" s="4">
        <v>7.79</v>
      </c>
      <c r="O1887" s="7">
        <v>53.1</v>
      </c>
      <c r="P1887" s="3"/>
      <c r="Q1887" s="38">
        <v>2.1</v>
      </c>
      <c r="R1887" s="3"/>
      <c r="S1887" s="4">
        <v>0.15</v>
      </c>
      <c r="T1887" s="8">
        <v>1.48</v>
      </c>
      <c r="U1887" s="8">
        <v>0.01</v>
      </c>
      <c r="V1887" s="4">
        <v>0.81</v>
      </c>
      <c r="W1887" s="4">
        <v>0</v>
      </c>
      <c r="X1887" s="4">
        <f>IF(T1887="","",IF(W1887="","",(T1887-U1887-V1887-W1887)))</f>
        <v>0.65999999999999992</v>
      </c>
      <c r="Y1887" s="9">
        <f>IF(U1887="","",U1887/$T1887)</f>
        <v>6.7567567567567571E-3</v>
      </c>
      <c r="Z1887" s="9">
        <f>IF(V1887="","",V1887/$T1887)</f>
        <v>0.54729729729729737</v>
      </c>
      <c r="AA1887" s="9">
        <f>IF(W1887="","",W1887/$T1887)</f>
        <v>0</v>
      </c>
      <c r="AB1887" s="9">
        <f>IF(X1887="","",X1887/$T1887)</f>
        <v>0.44594594594594589</v>
      </c>
      <c r="AC1887" s="9"/>
      <c r="AD1887" s="8"/>
      <c r="AE1887" s="10">
        <v>2016</v>
      </c>
      <c r="AF1887" s="7">
        <v>16</v>
      </c>
      <c r="AG1887" s="7">
        <v>22</v>
      </c>
      <c r="AH1887" s="12" t="s">
        <v>25</v>
      </c>
      <c r="AI1887" s="12"/>
      <c r="AJ1887" s="32" t="str">
        <f>IF(AE1887&lt;&gt;AE1886,"1",IF(C1887&gt;C1886,AJ1886+1,"1"))</f>
        <v>1</v>
      </c>
      <c r="AK1887" s="10">
        <f>IF(G1887="Top",AJ1887*1,IF(G1887="Bottom",AJ1887+10,""))</f>
        <v>1</v>
      </c>
      <c r="AL1887" s="11" t="s">
        <v>2191</v>
      </c>
      <c r="AM1887" s="11"/>
      <c r="AN1887" s="10"/>
      <c r="AO1887" s="10"/>
      <c r="AP1887" s="7"/>
      <c r="AQ1887" s="10"/>
      <c r="AR1887" s="10"/>
      <c r="AS1887" s="10"/>
      <c r="AT1887" s="10"/>
      <c r="AU1887" s="10"/>
      <c r="AV1887" s="10"/>
      <c r="AW1887" s="10"/>
      <c r="AX1887" s="10"/>
      <c r="AY1887" s="10"/>
      <c r="AZ1887" s="10"/>
      <c r="BA1887" s="10"/>
      <c r="BB1887" s="10"/>
      <c r="BC1887" s="10"/>
      <c r="BD1887" s="10"/>
      <c r="BE1887" s="10"/>
      <c r="BF1887" s="11"/>
      <c r="BG1887" s="11"/>
      <c r="BH1887" s="11"/>
      <c r="BI1887" s="11"/>
      <c r="BJ1887" s="11"/>
      <c r="BK1887" s="11"/>
      <c r="BL1887" s="11"/>
      <c r="BM1887" s="11"/>
      <c r="BN1887" s="11"/>
      <c r="BO1887" s="11"/>
      <c r="BP1887" s="11"/>
      <c r="BQ1887" s="11"/>
      <c r="BR1887" s="11"/>
      <c r="BS1887" s="11"/>
      <c r="BT1887" s="11"/>
      <c r="BU1887" s="11"/>
    </row>
    <row r="1888" spans="1:73" s="1" customFormat="1" ht="11.25" x14ac:dyDescent="0.2">
      <c r="A1888" s="15">
        <v>72</v>
      </c>
      <c r="B1888" s="11" t="s">
        <v>194</v>
      </c>
      <c r="C1888" s="16">
        <v>42531</v>
      </c>
      <c r="D1888" s="3">
        <v>2.2000000000000002</v>
      </c>
      <c r="E1888" s="38">
        <v>2.1</v>
      </c>
      <c r="F1888" s="3">
        <v>1.5</v>
      </c>
      <c r="G1888" s="7" t="s">
        <v>4</v>
      </c>
      <c r="H1888" s="17">
        <v>1.4500000000000001E-2</v>
      </c>
      <c r="I1888" s="4">
        <v>3.5000000000000001E-3</v>
      </c>
      <c r="J1888" s="4">
        <v>1.7999999999999999E-2</v>
      </c>
      <c r="K1888" s="4">
        <v>0.42</v>
      </c>
      <c r="L1888" s="4">
        <f>IF(K1888="","",IF(H1888="","",K1888/H1888))</f>
        <v>28.965517241379306</v>
      </c>
      <c r="M1888" s="7">
        <v>31</v>
      </c>
      <c r="N1888" s="4">
        <v>7.41</v>
      </c>
      <c r="O1888" s="7">
        <v>30.7</v>
      </c>
      <c r="P1888" s="3">
        <v>4.5599999999999996</v>
      </c>
      <c r="Q1888" s="38">
        <v>1.5</v>
      </c>
      <c r="R1888" s="3"/>
      <c r="S1888" s="4">
        <v>0.15</v>
      </c>
      <c r="T1888" s="8">
        <v>2.7199999999999998</v>
      </c>
      <c r="U1888" s="8">
        <v>0.7</v>
      </c>
      <c r="V1888" s="4">
        <v>1.73</v>
      </c>
      <c r="W1888" s="4">
        <v>0.28999999999999998</v>
      </c>
      <c r="X1888" s="4">
        <f>IF(T1888="","",IF(W1888="","",(T1888-U1888-V1888-W1888)))</f>
        <v>-3.8857805861880479E-16</v>
      </c>
      <c r="Y1888" s="9">
        <f>IF(U1888="","",U1888/$T1888)</f>
        <v>0.25735294117647062</v>
      </c>
      <c r="Z1888" s="9">
        <f>IF(V1888="","",V1888/$T1888)</f>
        <v>0.63602941176470595</v>
      </c>
      <c r="AA1888" s="9">
        <f>IF(W1888="","",W1888/$T1888)</f>
        <v>0.10661764705882353</v>
      </c>
      <c r="AB1888" s="9">
        <f>IF(X1888="","",X1888/$T1888)</f>
        <v>-1.4285958037456059E-16</v>
      </c>
      <c r="AC1888" s="9"/>
      <c r="AD1888" s="8"/>
      <c r="AE1888" s="10">
        <v>2016</v>
      </c>
      <c r="AF1888" s="7">
        <v>12</v>
      </c>
      <c r="AG1888" s="7">
        <v>16</v>
      </c>
      <c r="AH1888" s="12" t="s">
        <v>194</v>
      </c>
      <c r="AI1888" s="12"/>
      <c r="AJ1888" s="32" t="str">
        <f>IF(AE1888&lt;&gt;AE1887,"1",IF(C1888&gt;C1887,AJ1887+1,"1"))</f>
        <v>1</v>
      </c>
      <c r="AK1888" s="10">
        <f>IF(G1888="Top",AJ1888*1,IF(G1888="Bottom",AJ1888+10,""))</f>
        <v>1</v>
      </c>
      <c r="AL1888" s="11" t="s">
        <v>195</v>
      </c>
      <c r="AM1888" s="11"/>
      <c r="AN1888" s="10"/>
      <c r="AO1888" s="10"/>
      <c r="AP1888" s="7"/>
      <c r="AQ1888" s="10"/>
      <c r="AR1888" s="10"/>
      <c r="AS1888" s="10"/>
      <c r="AT1888" s="10"/>
      <c r="AU1888" s="10"/>
      <c r="AV1888" s="10"/>
      <c r="AW1888" s="10"/>
      <c r="AX1888" s="10"/>
      <c r="AY1888" s="10"/>
      <c r="AZ1888" s="10"/>
      <c r="BA1888" s="10"/>
      <c r="BB1888" s="10"/>
      <c r="BC1888" s="10"/>
      <c r="BD1888" s="10"/>
      <c r="BE1888" s="10"/>
      <c r="BF1888" s="11"/>
      <c r="BG1888" s="11"/>
      <c r="BH1888" s="11"/>
      <c r="BI1888" s="11"/>
      <c r="BJ1888" s="11"/>
      <c r="BK1888" s="11"/>
      <c r="BL1888" s="11"/>
      <c r="BM1888" s="11"/>
      <c r="BN1888" s="11"/>
      <c r="BO1888" s="11"/>
      <c r="BP1888" s="11"/>
      <c r="BQ1888" s="11"/>
      <c r="BR1888" s="11"/>
      <c r="BS1888" s="11"/>
      <c r="BT1888" s="11"/>
      <c r="BU1888" s="11"/>
    </row>
    <row r="1889" spans="1:73" s="1" customFormat="1" ht="11.25" x14ac:dyDescent="0.2">
      <c r="A1889" s="15">
        <v>72</v>
      </c>
      <c r="B1889" s="11" t="s">
        <v>194</v>
      </c>
      <c r="C1889" s="16">
        <v>42547</v>
      </c>
      <c r="D1889" s="3">
        <v>1.6</v>
      </c>
      <c r="E1889" s="38">
        <v>1.6</v>
      </c>
      <c r="F1889" s="3">
        <v>1.3</v>
      </c>
      <c r="G1889" s="7" t="s">
        <v>4</v>
      </c>
      <c r="H1889" s="17">
        <v>1.66E-2</v>
      </c>
      <c r="I1889" s="4" t="s">
        <v>35</v>
      </c>
      <c r="J1889" s="4" t="s">
        <v>35</v>
      </c>
      <c r="K1889" s="4">
        <v>0.44600000000000001</v>
      </c>
      <c r="L1889" s="4">
        <f>IF(K1889="","",IF(H1889="","",K1889/H1889))</f>
        <v>26.867469879518072</v>
      </c>
      <c r="M1889" s="7">
        <v>39</v>
      </c>
      <c r="N1889" s="4">
        <v>7.03</v>
      </c>
      <c r="O1889" s="7">
        <v>39.9</v>
      </c>
      <c r="P1889" s="3"/>
      <c r="Q1889" s="38">
        <v>6</v>
      </c>
      <c r="R1889" s="3"/>
      <c r="S1889" s="4">
        <v>0.15</v>
      </c>
      <c r="T1889" s="8">
        <v>1.74</v>
      </c>
      <c r="U1889" s="8">
        <v>0</v>
      </c>
      <c r="V1889" s="4">
        <v>0.94</v>
      </c>
      <c r="W1889" s="4">
        <v>0.8</v>
      </c>
      <c r="X1889" s="4">
        <f>IF(T1889="","",IF(W1889="","",(T1889-U1889-V1889-W1889)))</f>
        <v>0</v>
      </c>
      <c r="Y1889" s="9">
        <f>IF(U1889="","",U1889/$T1889)</f>
        <v>0</v>
      </c>
      <c r="Z1889" s="9">
        <f>IF(V1889="","",V1889/$T1889)</f>
        <v>0.54022988505747127</v>
      </c>
      <c r="AA1889" s="9">
        <f>IF(W1889="","",W1889/$T1889)</f>
        <v>0.45977011494252878</v>
      </c>
      <c r="AB1889" s="9">
        <f>IF(X1889="","",X1889/$T1889)</f>
        <v>0</v>
      </c>
      <c r="AC1889" s="9"/>
      <c r="AD1889" s="8"/>
      <c r="AE1889" s="10">
        <v>2016</v>
      </c>
      <c r="AF1889" s="7">
        <v>26</v>
      </c>
      <c r="AG1889" s="7">
        <v>24</v>
      </c>
      <c r="AH1889" s="12" t="s">
        <v>194</v>
      </c>
      <c r="AI1889" s="12"/>
      <c r="AJ1889" s="32">
        <f>IF(AE1889&lt;&gt;AE1888,"1",IF(C1889&gt;C1888,AJ1888+1,"1"))</f>
        <v>2</v>
      </c>
      <c r="AK1889" s="10">
        <f>IF(G1889="Top",AJ1889*1,IF(G1889="Bottom",AJ1889+10,""))</f>
        <v>2</v>
      </c>
      <c r="AL1889" s="11" t="s">
        <v>554</v>
      </c>
      <c r="AM1889" s="11"/>
      <c r="AN1889" s="10"/>
      <c r="AO1889" s="10"/>
      <c r="AP1889" s="7"/>
      <c r="AQ1889" s="10"/>
      <c r="AR1889" s="10"/>
      <c r="AS1889" s="10"/>
      <c r="AT1889" s="10"/>
      <c r="AU1889" s="10"/>
      <c r="AV1889" s="10"/>
      <c r="AW1889" s="10"/>
      <c r="AX1889" s="10"/>
      <c r="AY1889" s="10"/>
      <c r="AZ1889" s="10"/>
      <c r="BA1889" s="10"/>
      <c r="BB1889" s="10"/>
      <c r="BC1889" s="10"/>
      <c r="BD1889" s="10"/>
      <c r="BE1889" s="10"/>
      <c r="BF1889" s="11"/>
      <c r="BG1889" s="11"/>
      <c r="BH1889" s="11"/>
      <c r="BI1889" s="11"/>
      <c r="BJ1889" s="11"/>
      <c r="BK1889" s="11"/>
      <c r="BL1889" s="11"/>
      <c r="BM1889" s="11"/>
      <c r="BN1889" s="11"/>
      <c r="BO1889" s="11"/>
      <c r="BP1889" s="11"/>
      <c r="BQ1889" s="11"/>
      <c r="BR1889" s="11"/>
      <c r="BS1889" s="11"/>
      <c r="BT1889" s="11"/>
      <c r="BU1889" s="11"/>
    </row>
    <row r="1890" spans="1:73" s="1" customFormat="1" ht="11.25" x14ac:dyDescent="0.2">
      <c r="A1890" s="15">
        <v>72</v>
      </c>
      <c r="B1890" s="11" t="s">
        <v>194</v>
      </c>
      <c r="C1890" s="16">
        <v>42561</v>
      </c>
      <c r="D1890" s="3">
        <v>2.2000000000000002</v>
      </c>
      <c r="E1890" s="38">
        <v>1.3</v>
      </c>
      <c r="F1890" s="3">
        <v>1.5</v>
      </c>
      <c r="G1890" s="7" t="s">
        <v>4</v>
      </c>
      <c r="H1890" s="17">
        <v>2.3300000000000001E-2</v>
      </c>
      <c r="I1890" s="4">
        <v>8.9999999999999993E-3</v>
      </c>
      <c r="J1890" s="4">
        <v>5.8000000000000003E-2</v>
      </c>
      <c r="K1890" s="4">
        <v>0.38900000000000001</v>
      </c>
      <c r="L1890" s="4">
        <f>IF(K1890="","",IF(H1890="","",K1890/H1890))</f>
        <v>16.69527896995708</v>
      </c>
      <c r="M1890" s="7">
        <v>37</v>
      </c>
      <c r="N1890" s="4">
        <v>7.57</v>
      </c>
      <c r="O1890" s="7">
        <v>46.6</v>
      </c>
      <c r="P1890" s="3"/>
      <c r="Q1890" s="38">
        <v>5.2</v>
      </c>
      <c r="R1890" s="3">
        <v>5</v>
      </c>
      <c r="S1890" s="4">
        <v>0.15</v>
      </c>
      <c r="T1890" s="8">
        <v>2.7600000000000002</v>
      </c>
      <c r="U1890" s="8">
        <v>0</v>
      </c>
      <c r="V1890" s="4">
        <v>1.87</v>
      </c>
      <c r="W1890" s="4">
        <v>0.89</v>
      </c>
      <c r="X1890" s="4">
        <f>IF(T1890="","",IF(W1890="","",(T1890-U1890-V1890-W1890)))</f>
        <v>1.1102230246251565E-16</v>
      </c>
      <c r="Y1890" s="9">
        <f>IF(U1890="","",U1890/$T1890)</f>
        <v>0</v>
      </c>
      <c r="Z1890" s="9">
        <f>IF(V1890="","",V1890/$T1890)</f>
        <v>0.67753623188405798</v>
      </c>
      <c r="AA1890" s="9">
        <f>IF(W1890="","",W1890/$T1890)</f>
        <v>0.32246376811594202</v>
      </c>
      <c r="AB1890" s="9">
        <f>IF(X1890="","",X1890/$T1890)</f>
        <v>4.0225471906708564E-17</v>
      </c>
      <c r="AC1890" s="9"/>
      <c r="AD1890" s="8"/>
      <c r="AE1890" s="10">
        <v>2016</v>
      </c>
      <c r="AF1890" s="7">
        <v>17</v>
      </c>
      <c r="AG1890" s="7">
        <v>24</v>
      </c>
      <c r="AH1890" s="12" t="s">
        <v>194</v>
      </c>
      <c r="AI1890" s="12"/>
      <c r="AJ1890" s="32">
        <f>IF(AE1890&lt;&gt;AE1889,"1",IF(C1890&gt;C1889,AJ1889+1,"1"))</f>
        <v>3</v>
      </c>
      <c r="AK1890" s="10">
        <f>IF(G1890="Top",AJ1890*1,IF(G1890="Bottom",AJ1890+10,""))</f>
        <v>3</v>
      </c>
      <c r="AL1890" s="11" t="s">
        <v>798</v>
      </c>
      <c r="AM1890" s="11"/>
      <c r="AN1890" s="10"/>
      <c r="AO1890" s="10"/>
      <c r="AP1890" s="7"/>
      <c r="AQ1890" s="10"/>
      <c r="AR1890" s="10"/>
      <c r="AS1890" s="10"/>
      <c r="AT1890" s="10"/>
      <c r="AU1890" s="10"/>
      <c r="AV1890" s="10"/>
      <c r="AW1890" s="10"/>
      <c r="AX1890" s="10"/>
      <c r="AY1890" s="10"/>
      <c r="AZ1890" s="10"/>
      <c r="BA1890" s="10"/>
      <c r="BB1890" s="10"/>
      <c r="BC1890" s="10"/>
      <c r="BD1890" s="10"/>
      <c r="BE1890" s="10"/>
      <c r="BF1890" s="11"/>
      <c r="BG1890" s="11"/>
      <c r="BH1890" s="11"/>
      <c r="BI1890" s="11"/>
      <c r="BJ1890" s="11"/>
      <c r="BK1890" s="11"/>
      <c r="BL1890" s="11"/>
      <c r="BM1890" s="11"/>
      <c r="BN1890" s="11"/>
      <c r="BO1890" s="11"/>
      <c r="BP1890" s="11"/>
      <c r="BQ1890" s="11"/>
      <c r="BR1890" s="11"/>
      <c r="BS1890" s="11"/>
      <c r="BT1890" s="11"/>
      <c r="BU1890" s="11"/>
    </row>
    <row r="1891" spans="1:73" s="1" customFormat="1" ht="11.25" x14ac:dyDescent="0.2">
      <c r="A1891" s="15">
        <v>72</v>
      </c>
      <c r="B1891" s="11" t="s">
        <v>194</v>
      </c>
      <c r="C1891" s="16">
        <v>42581</v>
      </c>
      <c r="D1891" s="3">
        <v>2</v>
      </c>
      <c r="E1891" s="38">
        <v>2</v>
      </c>
      <c r="F1891" s="3" t="s">
        <v>35</v>
      </c>
      <c r="G1891" s="7" t="s">
        <v>4</v>
      </c>
      <c r="H1891" s="17">
        <v>7.7200000000000005E-2</v>
      </c>
      <c r="I1891" s="4" t="s">
        <v>35</v>
      </c>
      <c r="J1891" s="4" t="s">
        <v>35</v>
      </c>
      <c r="K1891" s="4">
        <v>0.48199999999999998</v>
      </c>
      <c r="L1891" s="4">
        <f>IF(K1891="","",IF(H1891="","",K1891/H1891))</f>
        <v>6.2435233160621753</v>
      </c>
      <c r="M1891" s="7">
        <v>32</v>
      </c>
      <c r="N1891" s="4">
        <v>8.2799999999999994</v>
      </c>
      <c r="O1891" s="7">
        <v>52.5</v>
      </c>
      <c r="P1891" s="3"/>
      <c r="Q1891" s="38">
        <v>1.1000000000000001</v>
      </c>
      <c r="R1891" s="3"/>
      <c r="S1891" s="4">
        <v>0.15</v>
      </c>
      <c r="T1891" s="8">
        <v>2.02</v>
      </c>
      <c r="U1891" s="8">
        <v>0</v>
      </c>
      <c r="V1891" s="4">
        <v>0.82</v>
      </c>
      <c r="W1891" s="4">
        <v>1.2</v>
      </c>
      <c r="X1891" s="4">
        <f>IF(T1891="","",IF(W1891="","",(T1891-U1891-V1891-W1891)))</f>
        <v>2.2204460492503131E-16</v>
      </c>
      <c r="Y1891" s="9">
        <f>IF(U1891="","",U1891/$T1891)</f>
        <v>0</v>
      </c>
      <c r="Z1891" s="9">
        <f>IF(V1891="","",V1891/$T1891)</f>
        <v>0.40594059405940591</v>
      </c>
      <c r="AA1891" s="9">
        <f>IF(W1891="","",W1891/$T1891)</f>
        <v>0.59405940594059403</v>
      </c>
      <c r="AB1891" s="9">
        <f>IF(X1891="","",X1891/$T1891)</f>
        <v>1.09923071745065E-16</v>
      </c>
      <c r="AC1891" s="9"/>
      <c r="AD1891" s="8"/>
      <c r="AE1891" s="10">
        <v>2016</v>
      </c>
      <c r="AF1891" s="7">
        <v>26</v>
      </c>
      <c r="AG1891" s="7">
        <v>27</v>
      </c>
      <c r="AH1891" s="12" t="s">
        <v>194</v>
      </c>
      <c r="AI1891" s="12"/>
      <c r="AJ1891" s="32">
        <f>IF(AE1891&lt;&gt;AE1890,"1",IF(C1891&gt;C1890,AJ1890+1,"1"))</f>
        <v>4</v>
      </c>
      <c r="AK1891" s="10">
        <f>IF(G1891="Top",AJ1891*1,IF(G1891="Bottom",AJ1891+10,""))</f>
        <v>4</v>
      </c>
      <c r="AL1891" s="11" t="s">
        <v>1172</v>
      </c>
      <c r="AM1891" s="11"/>
      <c r="AN1891" s="10"/>
      <c r="AO1891" s="10"/>
      <c r="AP1891" s="7"/>
      <c r="AQ1891" s="10"/>
      <c r="AR1891" s="10"/>
      <c r="AS1891" s="10"/>
      <c r="AT1891" s="10"/>
      <c r="AU1891" s="10"/>
      <c r="AV1891" s="10"/>
      <c r="AW1891" s="10"/>
      <c r="AX1891" s="10"/>
      <c r="AY1891" s="10"/>
      <c r="AZ1891" s="10"/>
      <c r="BA1891" s="10"/>
      <c r="BB1891" s="10"/>
      <c r="BC1891" s="10"/>
      <c r="BD1891" s="10"/>
      <c r="BE1891" s="10"/>
      <c r="BF1891" s="11"/>
      <c r="BG1891" s="11"/>
      <c r="BH1891" s="11"/>
      <c r="BI1891" s="11"/>
      <c r="BJ1891" s="11"/>
      <c r="BK1891" s="11"/>
      <c r="BL1891" s="11"/>
      <c r="BM1891" s="11"/>
      <c r="BN1891" s="11"/>
      <c r="BO1891" s="11"/>
      <c r="BP1891" s="11"/>
      <c r="BQ1891" s="11"/>
      <c r="BR1891" s="11"/>
      <c r="BS1891" s="11"/>
      <c r="BT1891" s="11"/>
      <c r="BU1891" s="11"/>
    </row>
    <row r="1892" spans="1:73" s="1" customFormat="1" ht="11.25" x14ac:dyDescent="0.2">
      <c r="A1892" s="15">
        <v>72</v>
      </c>
      <c r="B1892" s="11" t="s">
        <v>194</v>
      </c>
      <c r="C1892" s="16">
        <v>42596</v>
      </c>
      <c r="D1892" s="3">
        <v>2.2000000000000002</v>
      </c>
      <c r="E1892" s="38">
        <v>2.2000000000000002</v>
      </c>
      <c r="F1892" s="3">
        <v>1.5</v>
      </c>
      <c r="G1892" s="7" t="s">
        <v>4</v>
      </c>
      <c r="H1892" s="17">
        <v>1.67E-2</v>
      </c>
      <c r="I1892" s="4">
        <v>1.2E-2</v>
      </c>
      <c r="J1892" s="4">
        <v>2.9000000000000001E-2</v>
      </c>
      <c r="K1892" s="4">
        <v>0.57799999999999996</v>
      </c>
      <c r="L1892" s="4">
        <f>IF(K1892="","",IF(H1892="","",K1892/H1892))</f>
        <v>34.610778443113773</v>
      </c>
      <c r="M1892" s="7">
        <v>29</v>
      </c>
      <c r="N1892" s="4">
        <v>7.82</v>
      </c>
      <c r="O1892" s="7">
        <v>72.3</v>
      </c>
      <c r="P1892" s="3">
        <v>5.35</v>
      </c>
      <c r="Q1892" s="38">
        <v>3.5</v>
      </c>
      <c r="R1892" s="3"/>
      <c r="S1892" s="4">
        <v>0.15</v>
      </c>
      <c r="T1892" s="8">
        <v>2.85</v>
      </c>
      <c r="U1892" s="8">
        <v>1.57</v>
      </c>
      <c r="V1892" s="4">
        <v>0.67</v>
      </c>
      <c r="W1892" s="4">
        <v>0.61</v>
      </c>
      <c r="X1892" s="4">
        <f>IF(T1892="","",IF(W1892="","",(T1892-U1892-V1892-W1892)))</f>
        <v>0</v>
      </c>
      <c r="Y1892" s="9">
        <f>IF(U1892="","",U1892/$T1892)</f>
        <v>0.55087719298245619</v>
      </c>
      <c r="Z1892" s="9">
        <f>IF(V1892="","",V1892/$T1892)</f>
        <v>0.23508771929824562</v>
      </c>
      <c r="AA1892" s="9">
        <f>IF(W1892="","",W1892/$T1892)</f>
        <v>0.21403508771929824</v>
      </c>
      <c r="AB1892" s="9">
        <f>IF(X1892="","",X1892/$T1892)</f>
        <v>0</v>
      </c>
      <c r="AC1892" s="9"/>
      <c r="AD1892" s="8"/>
      <c r="AE1892" s="10">
        <v>2016</v>
      </c>
      <c r="AF1892" s="7">
        <v>23</v>
      </c>
      <c r="AG1892" s="7">
        <v>26</v>
      </c>
      <c r="AH1892" s="12" t="s">
        <v>194</v>
      </c>
      <c r="AI1892" s="12"/>
      <c r="AJ1892" s="32">
        <f>IF(AE1892&lt;&gt;AE1891,"1",IF(C1892&gt;C1891,AJ1891+1,"1"))</f>
        <v>5</v>
      </c>
      <c r="AK1892" s="10">
        <f>IF(G1892="Top",AJ1892*1,IF(G1892="Bottom",AJ1892+10,""))</f>
        <v>5</v>
      </c>
      <c r="AL1892" s="11" t="s">
        <v>1471</v>
      </c>
      <c r="AM1892" s="11"/>
      <c r="AN1892" s="10"/>
      <c r="AO1892" s="10"/>
      <c r="AP1892" s="7"/>
      <c r="AQ1892" s="10"/>
      <c r="AR1892" s="10"/>
      <c r="AS1892" s="10"/>
      <c r="AT1892" s="10"/>
      <c r="AU1892" s="10"/>
      <c r="AV1892" s="10"/>
      <c r="AW1892" s="10"/>
      <c r="AX1892" s="10"/>
      <c r="AY1892" s="10"/>
      <c r="AZ1892" s="10"/>
      <c r="BA1892" s="10"/>
      <c r="BB1892" s="10"/>
      <c r="BC1892" s="10"/>
      <c r="BD1892" s="10"/>
      <c r="BE1892" s="10"/>
      <c r="BF1892" s="11"/>
      <c r="BG1892" s="11"/>
      <c r="BH1892" s="11"/>
      <c r="BI1892" s="11"/>
      <c r="BJ1892" s="11"/>
      <c r="BK1892" s="11"/>
      <c r="BL1892" s="11"/>
      <c r="BM1892" s="11"/>
      <c r="BN1892" s="11"/>
      <c r="BO1892" s="11"/>
      <c r="BP1892" s="11"/>
      <c r="BQ1892" s="11"/>
      <c r="BR1892" s="11"/>
      <c r="BS1892" s="11"/>
      <c r="BT1892" s="11"/>
      <c r="BU1892" s="11"/>
    </row>
    <row r="1893" spans="1:73" s="1" customFormat="1" ht="11.25" x14ac:dyDescent="0.2">
      <c r="A1893" s="15">
        <v>72</v>
      </c>
      <c r="B1893" s="11" t="s">
        <v>194</v>
      </c>
      <c r="C1893" s="16">
        <v>42608</v>
      </c>
      <c r="D1893" s="3">
        <v>2.2999999999999998</v>
      </c>
      <c r="E1893" s="38">
        <v>1.55</v>
      </c>
      <c r="F1893" s="3">
        <v>1.5</v>
      </c>
      <c r="G1893" s="7" t="s">
        <v>4</v>
      </c>
      <c r="H1893" s="17">
        <v>1.44E-2</v>
      </c>
      <c r="I1893" s="4" t="s">
        <v>35</v>
      </c>
      <c r="J1893" s="4" t="s">
        <v>35</v>
      </c>
      <c r="K1893" s="4">
        <v>0.35799999999999998</v>
      </c>
      <c r="L1893" s="4">
        <f>IF(K1893="","",IF(H1893="","",K1893/H1893))</f>
        <v>24.861111111111111</v>
      </c>
      <c r="M1893" s="7">
        <v>38</v>
      </c>
      <c r="N1893" s="4">
        <v>7.03</v>
      </c>
      <c r="O1893" s="7">
        <v>55.6</v>
      </c>
      <c r="P1893" s="3"/>
      <c r="Q1893" s="38">
        <v>1.4</v>
      </c>
      <c r="R1893" s="3"/>
      <c r="S1893" s="4">
        <v>0.15</v>
      </c>
      <c r="T1893" s="8">
        <v>3.07</v>
      </c>
      <c r="U1893" s="8">
        <v>0</v>
      </c>
      <c r="V1893" s="4">
        <v>1.56</v>
      </c>
      <c r="W1893" s="4">
        <v>1.51</v>
      </c>
      <c r="X1893" s="4">
        <f>IF(T1893="","",IF(W1893="","",(T1893-U1893-V1893-W1893)))</f>
        <v>-2.2204460492503131E-16</v>
      </c>
      <c r="Y1893" s="9">
        <f>IF(U1893="","",U1893/$T1893)</f>
        <v>0</v>
      </c>
      <c r="Z1893" s="9">
        <f>IF(V1893="","",V1893/$T1893)</f>
        <v>0.50814332247557004</v>
      </c>
      <c r="AA1893" s="9">
        <f>IF(W1893="","",W1893/$T1893)</f>
        <v>0.49185667752443002</v>
      </c>
      <c r="AB1893" s="9">
        <f>IF(X1893="","",X1893/$T1893)</f>
        <v>-7.2327232874603039E-17</v>
      </c>
      <c r="AC1893" s="9"/>
      <c r="AD1893" s="8"/>
      <c r="AE1893" s="10">
        <v>2016</v>
      </c>
      <c r="AF1893" s="7">
        <v>21</v>
      </c>
      <c r="AG1893" s="7">
        <v>22</v>
      </c>
      <c r="AH1893" s="12" t="s">
        <v>194</v>
      </c>
      <c r="AI1893" s="12"/>
      <c r="AJ1893" s="32">
        <f>IF(AE1893&lt;&gt;AE1892,"1",IF(C1893&gt;C1892,AJ1892+1,"1"))</f>
        <v>6</v>
      </c>
      <c r="AK1893" s="10">
        <f>IF(G1893="Top",AJ1893*1,IF(G1893="Bottom",AJ1893+10,""))</f>
        <v>6</v>
      </c>
      <c r="AL1893" s="11" t="s">
        <v>1700</v>
      </c>
      <c r="AM1893" s="11"/>
      <c r="AN1893" s="10"/>
      <c r="AO1893" s="10"/>
      <c r="AP1893" s="7"/>
      <c r="AQ1893" s="10"/>
      <c r="AR1893" s="10"/>
      <c r="AS1893" s="10"/>
      <c r="AT1893" s="10"/>
      <c r="AU1893" s="10"/>
      <c r="AV1893" s="10"/>
      <c r="AW1893" s="10"/>
      <c r="AX1893" s="10"/>
      <c r="AY1893" s="10"/>
      <c r="AZ1893" s="10"/>
      <c r="BA1893" s="10"/>
      <c r="BB1893" s="10"/>
      <c r="BC1893" s="10"/>
      <c r="BD1893" s="10"/>
      <c r="BE1893" s="10"/>
      <c r="BF1893" s="11"/>
      <c r="BG1893" s="11"/>
      <c r="BH1893" s="11"/>
      <c r="BI1893" s="11"/>
      <c r="BJ1893" s="11"/>
      <c r="BK1893" s="11"/>
      <c r="BL1893" s="11"/>
      <c r="BM1893" s="11"/>
      <c r="BN1893" s="11"/>
      <c r="BO1893" s="11"/>
      <c r="BP1893" s="11"/>
      <c r="BQ1893" s="11"/>
      <c r="BR1893" s="11"/>
      <c r="BS1893" s="11"/>
      <c r="BT1893" s="11"/>
      <c r="BU1893" s="11"/>
    </row>
    <row r="1894" spans="1:73" s="1" customFormat="1" ht="11.25" x14ac:dyDescent="0.2">
      <c r="A1894" s="15">
        <v>72</v>
      </c>
      <c r="B1894" s="11" t="s">
        <v>194</v>
      </c>
      <c r="C1894" s="16">
        <v>42622</v>
      </c>
      <c r="D1894" s="3">
        <v>2.6</v>
      </c>
      <c r="E1894" s="38">
        <v>2.6</v>
      </c>
      <c r="F1894" s="3">
        <v>1.3</v>
      </c>
      <c r="G1894" s="7" t="s">
        <v>4</v>
      </c>
      <c r="H1894" s="17">
        <v>1.4199999999999999E-2</v>
      </c>
      <c r="I1894" s="4">
        <v>3.5000000000000001E-3</v>
      </c>
      <c r="J1894" s="4">
        <v>1.7000000000000001E-2</v>
      </c>
      <c r="K1894" s="4">
        <v>0.53400000000000003</v>
      </c>
      <c r="L1894" s="4">
        <f>IF(K1894="","",IF(H1894="","",K1894/H1894))</f>
        <v>37.605633802816904</v>
      </c>
      <c r="M1894" s="7">
        <v>44</v>
      </c>
      <c r="N1894" s="4">
        <v>8.2200000000000006</v>
      </c>
      <c r="O1894" s="7">
        <v>60.3</v>
      </c>
      <c r="P1894" s="3"/>
      <c r="Q1894" s="38">
        <v>5.9</v>
      </c>
      <c r="R1894" s="3">
        <v>5</v>
      </c>
      <c r="S1894" s="4">
        <v>0.15</v>
      </c>
      <c r="T1894" s="8">
        <v>1.82</v>
      </c>
      <c r="U1894" s="8">
        <v>0</v>
      </c>
      <c r="V1894" s="4">
        <v>1.6</v>
      </c>
      <c r="W1894" s="4">
        <v>0.22</v>
      </c>
      <c r="X1894" s="4">
        <f>IF(T1894="","",IF(W1894="","",(T1894-U1894-V1894-W1894)))</f>
        <v>-2.7755575615628914E-17</v>
      </c>
      <c r="Y1894" s="9">
        <f>IF(U1894="","",U1894/$T1894)</f>
        <v>0</v>
      </c>
      <c r="Z1894" s="9">
        <f>IF(V1894="","",V1894/$T1894)</f>
        <v>0.87912087912087911</v>
      </c>
      <c r="AA1894" s="9">
        <f>IF(W1894="","",W1894/$T1894)</f>
        <v>0.12087912087912088</v>
      </c>
      <c r="AB1894" s="9">
        <f>IF(X1894="","",X1894/$T1894)</f>
        <v>-1.5250316272323577E-17</v>
      </c>
      <c r="AC1894" s="9"/>
      <c r="AD1894" s="8"/>
      <c r="AE1894" s="10">
        <v>2016</v>
      </c>
      <c r="AF1894" s="7">
        <v>21</v>
      </c>
      <c r="AG1894" s="7">
        <v>22</v>
      </c>
      <c r="AH1894" s="12" t="s">
        <v>194</v>
      </c>
      <c r="AI1894" s="12"/>
      <c r="AJ1894" s="32">
        <f>IF(AE1894&lt;&gt;AE1893,"1",IF(C1894&gt;C1893,AJ1893+1,"1"))</f>
        <v>7</v>
      </c>
      <c r="AK1894" s="10">
        <f>IF(G1894="Top",AJ1894*1,IF(G1894="Bottom",AJ1894+10,""))</f>
        <v>7</v>
      </c>
      <c r="AL1894" s="11" t="s">
        <v>2048</v>
      </c>
      <c r="AM1894" s="11"/>
      <c r="AN1894" s="10"/>
      <c r="AO1894" s="10"/>
      <c r="AP1894" s="7"/>
      <c r="AQ1894" s="10"/>
      <c r="AR1894" s="10"/>
      <c r="AS1894" s="10"/>
      <c r="AT1894" s="10"/>
      <c r="AU1894" s="10"/>
      <c r="AV1894" s="10"/>
      <c r="AW1894" s="10"/>
      <c r="AX1894" s="10"/>
      <c r="AY1894" s="10"/>
      <c r="AZ1894" s="10"/>
      <c r="BA1894" s="10"/>
      <c r="BB1894" s="10"/>
      <c r="BC1894" s="10"/>
      <c r="BD1894" s="10"/>
      <c r="BE1894" s="10"/>
      <c r="BF1894" s="11"/>
      <c r="BG1894" s="11"/>
      <c r="BH1894" s="11"/>
      <c r="BI1894" s="11"/>
      <c r="BJ1894" s="11"/>
      <c r="BK1894" s="11"/>
      <c r="BL1894" s="11"/>
      <c r="BM1894" s="11"/>
      <c r="BN1894" s="11"/>
      <c r="BO1894" s="11"/>
      <c r="BP1894" s="11"/>
      <c r="BQ1894" s="11"/>
      <c r="BR1894" s="11"/>
      <c r="BS1894" s="11"/>
      <c r="BT1894" s="11"/>
      <c r="BU1894" s="11"/>
    </row>
    <row r="1895" spans="1:73" s="1" customFormat="1" ht="11.25" x14ac:dyDescent="0.2">
      <c r="A1895" s="15">
        <v>72</v>
      </c>
      <c r="B1895" s="11" t="s">
        <v>194</v>
      </c>
      <c r="C1895" s="16">
        <v>42640</v>
      </c>
      <c r="D1895" s="3">
        <v>1.7</v>
      </c>
      <c r="E1895" s="38">
        <v>1.7</v>
      </c>
      <c r="F1895" s="3">
        <v>1.3</v>
      </c>
      <c r="G1895" s="7" t="s">
        <v>4</v>
      </c>
      <c r="H1895" s="17">
        <v>1.4199999999999999E-2</v>
      </c>
      <c r="I1895" s="4" t="s">
        <v>35</v>
      </c>
      <c r="J1895" s="4" t="s">
        <v>35</v>
      </c>
      <c r="K1895" s="4">
        <v>0.45200000000000001</v>
      </c>
      <c r="L1895" s="4">
        <f>IF(K1895="","",IF(H1895="","",K1895/H1895))</f>
        <v>31.83098591549296</v>
      </c>
      <c r="M1895" s="7">
        <v>41</v>
      </c>
      <c r="N1895" s="4">
        <v>7.66</v>
      </c>
      <c r="O1895" s="7">
        <v>63.4</v>
      </c>
      <c r="P1895" s="3"/>
      <c r="Q1895" s="38">
        <v>9.1</v>
      </c>
      <c r="R1895" s="3"/>
      <c r="S1895" s="4">
        <v>0.15</v>
      </c>
      <c r="T1895" s="8">
        <v>4.1099999999999994</v>
      </c>
      <c r="U1895" s="8">
        <v>0</v>
      </c>
      <c r="V1895" s="4">
        <v>2.83</v>
      </c>
      <c r="W1895" s="4">
        <v>1.22</v>
      </c>
      <c r="X1895" s="4">
        <f>IF(T1895="","",IF(W1895="","",(T1895-U1895-V1895-W1895)))</f>
        <v>5.9999999999999387E-2</v>
      </c>
      <c r="Y1895" s="9">
        <f>IF(U1895="","",U1895/$T1895)</f>
        <v>0</v>
      </c>
      <c r="Z1895" s="9">
        <f>IF(V1895="","",V1895/$T1895)</f>
        <v>0.68856447688564493</v>
      </c>
      <c r="AA1895" s="9">
        <f>IF(W1895="","",W1895/$T1895)</f>
        <v>0.29683698296836986</v>
      </c>
      <c r="AB1895" s="9">
        <f>IF(X1895="","",X1895/$T1895)</f>
        <v>1.4598540145985254E-2</v>
      </c>
      <c r="AC1895" s="9"/>
      <c r="AD1895" s="8"/>
      <c r="AE1895" s="10">
        <v>2016</v>
      </c>
      <c r="AF1895" s="7">
        <v>14</v>
      </c>
      <c r="AG1895" s="7">
        <v>16</v>
      </c>
      <c r="AH1895" s="12" t="s">
        <v>194</v>
      </c>
      <c r="AI1895" s="12"/>
      <c r="AJ1895" s="32">
        <f>IF(AE1895&lt;&gt;AE1894,"1",IF(C1895&gt;C1894,AJ1894+1,"1"))</f>
        <v>8</v>
      </c>
      <c r="AK1895" s="10">
        <f>IF(G1895="Top",AJ1895*1,IF(G1895="Bottom",AJ1895+10,""))</f>
        <v>8</v>
      </c>
      <c r="AL1895" s="11" t="s">
        <v>2377</v>
      </c>
      <c r="AM1895" s="11"/>
      <c r="AN1895" s="10"/>
      <c r="AO1895" s="10"/>
      <c r="AP1895" s="7"/>
      <c r="AQ1895" s="10"/>
      <c r="AR1895" s="10"/>
      <c r="AS1895" s="10"/>
      <c r="AT1895" s="10"/>
      <c r="AU1895" s="10"/>
      <c r="AV1895" s="10"/>
      <c r="AW1895" s="10"/>
      <c r="AX1895" s="10"/>
      <c r="AY1895" s="10"/>
      <c r="AZ1895" s="10"/>
      <c r="BA1895" s="10"/>
      <c r="BB1895" s="10"/>
      <c r="BC1895" s="10"/>
      <c r="BD1895" s="10"/>
      <c r="BE1895" s="10"/>
      <c r="BF1895" s="11"/>
      <c r="BG1895" s="11"/>
      <c r="BH1895" s="11"/>
      <c r="BI1895" s="11"/>
      <c r="BJ1895" s="11"/>
      <c r="BK1895" s="11"/>
      <c r="BL1895" s="11"/>
      <c r="BM1895" s="11"/>
      <c r="BN1895" s="11"/>
      <c r="BO1895" s="11"/>
      <c r="BP1895" s="11"/>
      <c r="BQ1895" s="11"/>
      <c r="BR1895" s="11"/>
      <c r="BS1895" s="11"/>
      <c r="BT1895" s="11"/>
      <c r="BU1895" s="11"/>
    </row>
    <row r="1896" spans="1:73" s="1" customFormat="1" ht="11.25" x14ac:dyDescent="0.2">
      <c r="A1896" s="1">
        <v>72</v>
      </c>
      <c r="B1896" s="1" t="s">
        <v>194</v>
      </c>
      <c r="C1896" s="24">
        <v>42888</v>
      </c>
      <c r="D1896" s="1">
        <v>2.6</v>
      </c>
      <c r="E1896" s="39">
        <v>2.1</v>
      </c>
      <c r="F1896" s="1">
        <v>1.3</v>
      </c>
      <c r="G1896" s="1" t="s">
        <v>4</v>
      </c>
      <c r="H1896" s="5">
        <v>1.3300000000000001E-2</v>
      </c>
      <c r="I1896" s="6">
        <v>7.0000000000000001E-3</v>
      </c>
      <c r="J1896" s="6">
        <v>1.2999999999999999E-2</v>
      </c>
      <c r="K1896" s="6">
        <v>0.36</v>
      </c>
      <c r="L1896" s="6">
        <f>IF(H1896="","",IF(K1896="","",K1896/H1896))</f>
        <v>27.067669172932327</v>
      </c>
      <c r="M1896" s="1">
        <v>60</v>
      </c>
      <c r="N1896" s="20">
        <v>6.8</v>
      </c>
      <c r="O1896" s="13">
        <v>36.5</v>
      </c>
      <c r="P1896" s="1">
        <v>3.99</v>
      </c>
      <c r="Q1896" s="39">
        <v>4.4000000000000004</v>
      </c>
      <c r="R1896" s="13"/>
      <c r="S1896" s="6">
        <v>0.15</v>
      </c>
      <c r="T1896" s="6">
        <v>3.16</v>
      </c>
      <c r="U1896" s="6">
        <v>1.33</v>
      </c>
      <c r="V1896" s="6">
        <v>0.85</v>
      </c>
      <c r="W1896" s="6">
        <v>0</v>
      </c>
      <c r="X1896" s="6">
        <f>IF(T1896="","",T1896-U1896-V1896-W1896)</f>
        <v>0.98000000000000009</v>
      </c>
      <c r="Y1896" s="9">
        <f>IF(U1896="","",U1896/$T1896)</f>
        <v>0.42088607594936711</v>
      </c>
      <c r="Z1896" s="9">
        <f>IF(V1896="","",V1896/$T1896)</f>
        <v>0.26898734177215189</v>
      </c>
      <c r="AA1896" s="9">
        <f>IF(W1896="","",W1896/$T1896)</f>
        <v>0</v>
      </c>
      <c r="AB1896" s="9">
        <f>IF(X1896="","",X1896/$T1896)</f>
        <v>0.31012658227848106</v>
      </c>
      <c r="AC1896" s="21"/>
      <c r="AE1896" s="1">
        <v>2017</v>
      </c>
      <c r="AF1896" s="1">
        <v>14</v>
      </c>
      <c r="AG1896" s="1">
        <v>16</v>
      </c>
      <c r="AH1896" s="12" t="s">
        <v>194</v>
      </c>
      <c r="AJ1896" s="32" t="str">
        <f>IF(AE1896&lt;&gt;AE1895,"1",IF(C1896&gt;C1895,AJ1895+1,"1"))</f>
        <v>1</v>
      </c>
      <c r="AK1896" s="10">
        <f>IF(G1896="Top",AJ1896*1,IF(G1896="Bottom",AJ1896+10,""))</f>
        <v>1</v>
      </c>
      <c r="AL1896" s="11" t="s">
        <v>2569</v>
      </c>
      <c r="AM1896" s="14"/>
    </row>
    <row r="1897" spans="1:73" s="1" customFormat="1" ht="11.25" x14ac:dyDescent="0.2">
      <c r="A1897" s="1">
        <v>72</v>
      </c>
      <c r="B1897" s="1" t="s">
        <v>194</v>
      </c>
      <c r="C1897" s="24">
        <v>42901</v>
      </c>
      <c r="D1897" s="1">
        <v>2.2999999999999998</v>
      </c>
      <c r="E1897" s="39">
        <v>1.95</v>
      </c>
      <c r="F1897" s="1">
        <v>1.5</v>
      </c>
      <c r="G1897" s="1" t="s">
        <v>4</v>
      </c>
      <c r="H1897" s="5">
        <v>1.7000000000000001E-2</v>
      </c>
      <c r="I1897" s="6">
        <v>7.0000000000000001E-3</v>
      </c>
      <c r="J1897" s="6">
        <v>3.1E-2</v>
      </c>
      <c r="K1897" s="6">
        <v>0.39100000000000001</v>
      </c>
      <c r="L1897" s="6">
        <f>IF(H1897="","",IF(K1897="","",K1897/H1897))</f>
        <v>23</v>
      </c>
      <c r="M1897" s="1">
        <v>60</v>
      </c>
      <c r="N1897" s="20">
        <v>7.13</v>
      </c>
      <c r="O1897" s="13">
        <v>40.299999999999997</v>
      </c>
      <c r="Q1897" s="39">
        <v>1.2</v>
      </c>
      <c r="R1897" s="13"/>
      <c r="S1897" s="6">
        <v>0.15</v>
      </c>
      <c r="T1897" s="6">
        <v>3.19</v>
      </c>
      <c r="U1897" s="6">
        <v>0.92</v>
      </c>
      <c r="V1897" s="6">
        <v>1.19</v>
      </c>
      <c r="W1897" s="6">
        <v>0</v>
      </c>
      <c r="X1897" s="6">
        <f>IF(T1897="","",T1897-U1897-V1897-W1897)</f>
        <v>1.08</v>
      </c>
      <c r="Y1897" s="9">
        <f>IF(U1897="","",U1897/$T1897)</f>
        <v>0.2884012539184953</v>
      </c>
      <c r="Z1897" s="9">
        <f>IF(V1897="","",V1897/$T1897)</f>
        <v>0.37304075235109718</v>
      </c>
      <c r="AA1897" s="9">
        <f>IF(W1897="","",W1897/$T1897)</f>
        <v>0</v>
      </c>
      <c r="AB1897" s="9">
        <f>IF(X1897="","",X1897/$T1897)</f>
        <v>0.33855799373040757</v>
      </c>
      <c r="AC1897" s="21"/>
      <c r="AE1897" s="1">
        <v>2017</v>
      </c>
      <c r="AF1897" s="1">
        <v>19</v>
      </c>
      <c r="AG1897" s="1">
        <v>20</v>
      </c>
      <c r="AH1897" s="12" t="s">
        <v>194</v>
      </c>
      <c r="AJ1897" s="32">
        <f>IF(AE1897&lt;&gt;AE1896,"1",IF(C1897&gt;C1896,AJ1896+1,"1"))</f>
        <v>2</v>
      </c>
      <c r="AK1897" s="10">
        <f>IF(G1897="Top",AJ1897*1,IF(G1897="Bottom",AJ1897+10,""))</f>
        <v>2</v>
      </c>
      <c r="AL1897" s="11" t="s">
        <v>2835</v>
      </c>
      <c r="AM1897" s="14"/>
    </row>
    <row r="1898" spans="1:73" s="1" customFormat="1" ht="11.25" hidden="1" x14ac:dyDescent="0.2">
      <c r="A1898" s="1">
        <v>72</v>
      </c>
      <c r="B1898" s="1" t="s">
        <v>194</v>
      </c>
      <c r="C1898" s="24">
        <v>42915</v>
      </c>
      <c r="E1898" s="20"/>
      <c r="G1898" s="1" t="s">
        <v>4</v>
      </c>
      <c r="H1898" s="5">
        <v>2.1700000000000001E-2</v>
      </c>
      <c r="I1898" s="6">
        <v>1.7999999999999999E-2</v>
      </c>
      <c r="J1898" s="6"/>
      <c r="K1898" s="6">
        <v>0.53</v>
      </c>
      <c r="L1898" s="6">
        <f>IF(H1898="","",IF(K1898="","",K1898/H1898))</f>
        <v>24.423963133640555</v>
      </c>
      <c r="M1898" s="1">
        <v>50</v>
      </c>
      <c r="N1898" s="20">
        <v>6.63</v>
      </c>
      <c r="O1898" s="13">
        <v>41</v>
      </c>
      <c r="Q1898" s="20">
        <v>10.3</v>
      </c>
      <c r="R1898" s="13">
        <v>5</v>
      </c>
      <c r="S1898" s="6">
        <v>0.15</v>
      </c>
      <c r="T1898" s="6">
        <v>5.14</v>
      </c>
      <c r="U1898" s="6">
        <v>0.19</v>
      </c>
      <c r="V1898" s="6">
        <v>2.0099999999999998</v>
      </c>
      <c r="W1898" s="6">
        <v>0</v>
      </c>
      <c r="X1898" s="6">
        <f>IF(T1898="","",T1898-U1898-V1898-W1898)</f>
        <v>2.9399999999999995</v>
      </c>
      <c r="Y1898" s="9">
        <f>IF(U1898="","",U1898/$T1898)</f>
        <v>3.6964980544747082E-2</v>
      </c>
      <c r="Z1898" s="9">
        <f>IF(V1898="","",V1898/$T1898)</f>
        <v>0.39105058365758755</v>
      </c>
      <c r="AA1898" s="9">
        <f>IF(W1898="","",W1898/$T1898)</f>
        <v>0</v>
      </c>
      <c r="AB1898" s="9">
        <f>IF(X1898="","",X1898/$T1898)</f>
        <v>0.57198443579766534</v>
      </c>
      <c r="AC1898" s="21"/>
      <c r="AE1898" s="1">
        <v>2017</v>
      </c>
      <c r="AH1898" s="12" t="s">
        <v>194</v>
      </c>
      <c r="AJ1898" s="32">
        <f>IF(AE1898&lt;&gt;AE1897,"1",IF(C1898&gt;C1897,AJ1897+1,"1"))</f>
        <v>3</v>
      </c>
      <c r="AK1898" s="10">
        <f>IF(G1898="Top",AJ1898*1,IF(G1898="Bottom",AJ1898+10,""))</f>
        <v>3</v>
      </c>
      <c r="AL1898" s="11" t="s">
        <v>3194</v>
      </c>
      <c r="AM1898" s="14"/>
    </row>
    <row r="1899" spans="1:73" s="1" customFormat="1" ht="11.25" x14ac:dyDescent="0.2">
      <c r="A1899" s="1">
        <v>72</v>
      </c>
      <c r="B1899" s="1" t="s">
        <v>194</v>
      </c>
      <c r="C1899" s="24">
        <v>42928</v>
      </c>
      <c r="D1899" s="1">
        <v>2</v>
      </c>
      <c r="E1899" s="39">
        <v>1.6</v>
      </c>
      <c r="F1899" s="1">
        <v>1.5</v>
      </c>
      <c r="G1899" s="1" t="s">
        <v>4</v>
      </c>
      <c r="H1899" s="5">
        <v>2.46E-2</v>
      </c>
      <c r="I1899" s="6">
        <v>7.0000000000000001E-3</v>
      </c>
      <c r="J1899" s="6">
        <v>0.122</v>
      </c>
      <c r="K1899" s="6">
        <v>0.42699999999999999</v>
      </c>
      <c r="L1899" s="6">
        <f>IF(H1899="","",IF(K1899="","",K1899/H1899))</f>
        <v>17.35772357723577</v>
      </c>
      <c r="M1899" s="1">
        <v>60</v>
      </c>
      <c r="N1899" s="20">
        <v>7.54</v>
      </c>
      <c r="O1899" s="13">
        <v>42.3</v>
      </c>
      <c r="Q1899" s="39">
        <v>9.6999999999999993</v>
      </c>
      <c r="R1899" s="13"/>
      <c r="S1899" s="6">
        <v>0.15</v>
      </c>
      <c r="T1899" s="6">
        <v>5.6</v>
      </c>
      <c r="U1899" s="6">
        <v>0.43</v>
      </c>
      <c r="V1899" s="6">
        <v>3.7</v>
      </c>
      <c r="W1899" s="6">
        <v>0</v>
      </c>
      <c r="X1899" s="6">
        <f>IF(T1899="","",T1899-U1899-V1899-W1899)</f>
        <v>1.4699999999999998</v>
      </c>
      <c r="Y1899" s="9">
        <f>IF(U1899="","",U1899/$T1899)</f>
        <v>7.678571428571429E-2</v>
      </c>
      <c r="Z1899" s="9">
        <f>IF(V1899="","",V1899/$T1899)</f>
        <v>0.66071428571428581</v>
      </c>
      <c r="AA1899" s="9">
        <f>IF(W1899="","",W1899/$T1899)</f>
        <v>0</v>
      </c>
      <c r="AB1899" s="9">
        <f>IF(X1899="","",X1899/$T1899)</f>
        <v>0.26249999999999996</v>
      </c>
      <c r="AC1899" s="21"/>
      <c r="AE1899" s="1">
        <v>2017</v>
      </c>
      <c r="AF1899" s="1">
        <v>27</v>
      </c>
      <c r="AG1899" s="1">
        <v>24</v>
      </c>
      <c r="AH1899" s="12" t="s">
        <v>194</v>
      </c>
      <c r="AJ1899" s="32">
        <f>IF(AE1899&lt;&gt;AE1898,"1",IF(C1899&gt;C1898,AJ1898+1,"1"))</f>
        <v>4</v>
      </c>
      <c r="AK1899" s="10">
        <f>IF(G1899="Top",AJ1899*1,IF(G1899="Bottom",AJ1899+10,""))</f>
        <v>4</v>
      </c>
      <c r="AL1899" s="11" t="s">
        <v>3527</v>
      </c>
      <c r="AM1899" s="14"/>
    </row>
    <row r="1900" spans="1:73" s="1" customFormat="1" ht="11.25" x14ac:dyDescent="0.2">
      <c r="A1900" s="1">
        <v>72</v>
      </c>
      <c r="B1900" s="1" t="s">
        <v>194</v>
      </c>
      <c r="C1900" s="24">
        <v>42942</v>
      </c>
      <c r="D1900" s="1">
        <v>2.7</v>
      </c>
      <c r="E1900" s="39">
        <v>1.4</v>
      </c>
      <c r="F1900" s="1">
        <v>1.5</v>
      </c>
      <c r="G1900" s="1" t="s">
        <v>4</v>
      </c>
      <c r="H1900" s="5">
        <v>1.5599999999999999E-2</v>
      </c>
      <c r="I1900" s="6">
        <v>2.7E-2</v>
      </c>
      <c r="J1900" s="6">
        <v>0.19900000000000001</v>
      </c>
      <c r="K1900" s="6">
        <v>0.33400000000000002</v>
      </c>
      <c r="L1900" s="6">
        <f>IF(H1900="","",IF(K1900="","",K1900/H1900))</f>
        <v>21.410256410256412</v>
      </c>
      <c r="M1900" s="1">
        <v>70</v>
      </c>
      <c r="N1900" s="20">
        <v>7.17</v>
      </c>
      <c r="O1900" s="13">
        <v>46.8</v>
      </c>
      <c r="P1900" s="1">
        <v>5.68</v>
      </c>
      <c r="Q1900" s="39">
        <v>8.8000000000000007</v>
      </c>
      <c r="R1900" s="13"/>
      <c r="S1900" s="6">
        <v>0.15</v>
      </c>
      <c r="T1900" s="6">
        <v>2.5599999999999996</v>
      </c>
      <c r="U1900" s="6">
        <v>0.63</v>
      </c>
      <c r="V1900" s="6">
        <v>0.94</v>
      </c>
      <c r="W1900" s="6">
        <v>0</v>
      </c>
      <c r="X1900" s="6">
        <f>IF(T1900="","",T1900-U1900-V1900-W1900)</f>
        <v>0.98999999999999977</v>
      </c>
      <c r="Y1900" s="9">
        <f>IF(U1900="","",U1900/$T1900)</f>
        <v>0.24609375000000003</v>
      </c>
      <c r="Z1900" s="9">
        <f>IF(V1900="","",V1900/$T1900)</f>
        <v>0.36718750000000006</v>
      </c>
      <c r="AA1900" s="9">
        <f>IF(W1900="","",W1900/$T1900)</f>
        <v>0</v>
      </c>
      <c r="AB1900" s="9">
        <f>IF(X1900="","",X1900/$T1900)</f>
        <v>0.38671874999999994</v>
      </c>
      <c r="AC1900" s="21"/>
      <c r="AE1900" s="1">
        <v>2017</v>
      </c>
      <c r="AF1900" s="1">
        <v>19</v>
      </c>
      <c r="AG1900" s="1">
        <v>21</v>
      </c>
      <c r="AH1900" s="12" t="s">
        <v>194</v>
      </c>
      <c r="AJ1900" s="32">
        <f>IF(AE1900&lt;&gt;AE1899,"1",IF(C1900&gt;C1899,AJ1899+1,"1"))</f>
        <v>5</v>
      </c>
      <c r="AK1900" s="10">
        <f>IF(G1900="Top",AJ1900*1,IF(G1900="Bottom",AJ1900+10,""))</f>
        <v>5</v>
      </c>
      <c r="AL1900" s="11" t="s">
        <v>3925</v>
      </c>
      <c r="AM1900" s="14"/>
    </row>
    <row r="1901" spans="1:73" s="1" customFormat="1" ht="11.25" x14ac:dyDescent="0.2">
      <c r="A1901" s="1">
        <v>72</v>
      </c>
      <c r="B1901" s="1" t="s">
        <v>194</v>
      </c>
      <c r="C1901" s="24">
        <v>42957</v>
      </c>
      <c r="D1901" s="1">
        <v>2.7</v>
      </c>
      <c r="E1901" s="39">
        <v>1.25</v>
      </c>
      <c r="F1901" s="1">
        <v>1.5</v>
      </c>
      <c r="G1901" s="1" t="s">
        <v>4</v>
      </c>
      <c r="H1901" s="5">
        <v>1.26E-2</v>
      </c>
      <c r="I1901" s="6">
        <v>0.03</v>
      </c>
      <c r="J1901" s="6">
        <v>0.16900000000000001</v>
      </c>
      <c r="K1901" s="6">
        <v>0.40200000000000002</v>
      </c>
      <c r="L1901" s="6">
        <f>IF(H1901="","",IF(K1901="","",K1901/H1901))</f>
        <v>31.904761904761905</v>
      </c>
      <c r="M1901" s="1">
        <v>50</v>
      </c>
      <c r="N1901" s="20">
        <v>7.54</v>
      </c>
      <c r="O1901" s="13">
        <v>47.9</v>
      </c>
      <c r="Q1901" s="39">
        <v>1.2</v>
      </c>
      <c r="R1901" s="13"/>
      <c r="S1901" s="6">
        <v>0.15</v>
      </c>
      <c r="T1901" s="6">
        <v>3.11</v>
      </c>
      <c r="U1901" s="6">
        <v>1.49</v>
      </c>
      <c r="V1901" s="6">
        <v>1.1599999999999999</v>
      </c>
      <c r="W1901" s="6">
        <v>0.46</v>
      </c>
      <c r="X1901" s="6">
        <f>IF(T1901="","",T1901-U1901-V1901-W1901)</f>
        <v>-5.5511151231257827E-17</v>
      </c>
      <c r="Y1901" s="9">
        <f>IF(U1901="","",U1901/$T1901)</f>
        <v>0.47909967845659168</v>
      </c>
      <c r="Z1901" s="9">
        <f>IF(V1901="","",V1901/$T1901)</f>
        <v>0.37299035369774919</v>
      </c>
      <c r="AA1901" s="9">
        <f>IF(W1901="","",W1901/$T1901)</f>
        <v>0.14790996784565918</v>
      </c>
      <c r="AB1901" s="9">
        <f>IF(X1901="","",X1901/$T1901)</f>
        <v>-1.7849244768893192E-17</v>
      </c>
      <c r="AC1901" s="21"/>
      <c r="AE1901" s="1">
        <v>2017</v>
      </c>
      <c r="AF1901" s="1">
        <v>23</v>
      </c>
      <c r="AG1901" s="1">
        <v>22</v>
      </c>
      <c r="AH1901" s="12" t="s">
        <v>194</v>
      </c>
      <c r="AJ1901" s="32">
        <f>IF(AE1901&lt;&gt;AE1900,"1",IF(C1901&gt;C1900,AJ1900+1,"1"))</f>
        <v>6</v>
      </c>
      <c r="AK1901" s="10">
        <f>IF(G1901="Top",AJ1901*1,IF(G1901="Bottom",AJ1901+10,""))</f>
        <v>6</v>
      </c>
      <c r="AL1901" s="11" t="s">
        <v>4341</v>
      </c>
      <c r="AM1901" s="14"/>
    </row>
    <row r="1902" spans="1:73" s="1" customFormat="1" ht="11.25" x14ac:dyDescent="0.2">
      <c r="A1902" s="1">
        <v>72</v>
      </c>
      <c r="B1902" s="1" t="s">
        <v>194</v>
      </c>
      <c r="C1902" s="24">
        <v>42975</v>
      </c>
      <c r="D1902" s="1">
        <v>2.6</v>
      </c>
      <c r="E1902" s="39">
        <v>1.5</v>
      </c>
      <c r="F1902" s="1">
        <v>1.5</v>
      </c>
      <c r="G1902" s="1" t="s">
        <v>4</v>
      </c>
      <c r="H1902" s="5">
        <v>1.41E-2</v>
      </c>
      <c r="I1902" s="6">
        <v>7.0000000000000001E-3</v>
      </c>
      <c r="J1902" s="6">
        <v>4.4999999999999998E-2</v>
      </c>
      <c r="K1902" s="6">
        <v>0.52900000000000003</v>
      </c>
      <c r="L1902" s="6">
        <f>IF(H1902="","",IF(K1902="","",K1902/H1902))</f>
        <v>37.5177304964539</v>
      </c>
      <c r="M1902" s="1">
        <v>48</v>
      </c>
      <c r="N1902" s="20">
        <v>7.38</v>
      </c>
      <c r="O1902" s="13">
        <v>48.9</v>
      </c>
      <c r="Q1902" s="39">
        <v>3.1</v>
      </c>
      <c r="R1902" s="13">
        <v>12.2</v>
      </c>
      <c r="S1902" s="6">
        <v>0.15</v>
      </c>
      <c r="T1902" s="6">
        <v>3.5999999999999996</v>
      </c>
      <c r="U1902" s="6">
        <v>1</v>
      </c>
      <c r="V1902" s="6">
        <v>1.4</v>
      </c>
      <c r="W1902" s="6">
        <v>0</v>
      </c>
      <c r="X1902" s="6">
        <f>IF(T1902="","",T1902-U1902-V1902-W1902)</f>
        <v>1.1999999999999997</v>
      </c>
      <c r="Y1902" s="9">
        <f>IF(U1902="","",U1902/$T1902)</f>
        <v>0.27777777777777779</v>
      </c>
      <c r="Z1902" s="9">
        <f>IF(V1902="","",V1902/$T1902)</f>
        <v>0.3888888888888889</v>
      </c>
      <c r="AA1902" s="9">
        <f>IF(W1902="","",W1902/$T1902)</f>
        <v>0</v>
      </c>
      <c r="AB1902" s="9">
        <f>IF(X1902="","",X1902/$T1902)</f>
        <v>0.33333333333333331</v>
      </c>
      <c r="AC1902" s="21"/>
      <c r="AE1902" s="1">
        <v>2017</v>
      </c>
      <c r="AF1902" s="1">
        <v>18</v>
      </c>
      <c r="AG1902" s="1">
        <v>20</v>
      </c>
      <c r="AH1902" s="12" t="s">
        <v>194</v>
      </c>
      <c r="AJ1902" s="32">
        <f>IF(AE1902&lt;&gt;AE1901,"1",IF(C1902&gt;C1901,AJ1901+1,"1"))</f>
        <v>7</v>
      </c>
      <c r="AK1902" s="10">
        <f>IF(G1902="Top",AJ1902*1,IF(G1902="Bottom",AJ1902+10,""))</f>
        <v>7</v>
      </c>
      <c r="AL1902" s="11" t="s">
        <v>4865</v>
      </c>
      <c r="AM1902" s="14"/>
    </row>
    <row r="1903" spans="1:73" s="1" customFormat="1" ht="11.25" x14ac:dyDescent="0.2">
      <c r="A1903" s="1">
        <v>72</v>
      </c>
      <c r="B1903" s="1" t="s">
        <v>194</v>
      </c>
      <c r="C1903" s="24">
        <v>42989</v>
      </c>
      <c r="D1903" s="1">
        <v>2.7</v>
      </c>
      <c r="E1903" s="39">
        <v>1.5</v>
      </c>
      <c r="F1903" s="1">
        <v>1.5</v>
      </c>
      <c r="G1903" s="1" t="s">
        <v>4</v>
      </c>
      <c r="H1903" s="5">
        <v>1.43E-2</v>
      </c>
      <c r="I1903" s="6">
        <v>1.4E-2</v>
      </c>
      <c r="J1903" s="6">
        <v>0.03</v>
      </c>
      <c r="K1903" s="6">
        <v>0.48899999999999999</v>
      </c>
      <c r="L1903" s="6">
        <f>IF(H1903="","",IF(K1903="","",K1903/H1903))</f>
        <v>34.195804195804193</v>
      </c>
      <c r="M1903" s="1">
        <v>45</v>
      </c>
      <c r="N1903" s="20">
        <v>7.25</v>
      </c>
      <c r="O1903" s="13">
        <v>49.1</v>
      </c>
      <c r="Q1903" s="39">
        <v>3.6</v>
      </c>
      <c r="R1903" s="13"/>
      <c r="S1903" s="6">
        <v>0.15</v>
      </c>
      <c r="T1903" s="6">
        <v>3.63</v>
      </c>
      <c r="U1903" s="6">
        <v>0.41</v>
      </c>
      <c r="V1903" s="6">
        <v>1.58</v>
      </c>
      <c r="W1903" s="6">
        <v>0</v>
      </c>
      <c r="X1903" s="6">
        <f>IF(T1903="","",T1903-U1903-V1903-W1903)</f>
        <v>1.6399999999999997</v>
      </c>
      <c r="Y1903" s="9">
        <f>IF(U1903="","",U1903/$T1903)</f>
        <v>0.11294765840220386</v>
      </c>
      <c r="Z1903" s="9">
        <f>IF(V1903="","",V1903/$T1903)</f>
        <v>0.43526170798898073</v>
      </c>
      <c r="AA1903" s="9">
        <f>IF(W1903="","",W1903/$T1903)</f>
        <v>0</v>
      </c>
      <c r="AB1903" s="9">
        <f>IF(X1903="","",X1903/$T1903)</f>
        <v>0.45179063360881533</v>
      </c>
      <c r="AC1903" s="21"/>
      <c r="AE1903" s="1">
        <v>2017</v>
      </c>
      <c r="AF1903" s="1">
        <v>10</v>
      </c>
      <c r="AG1903" s="1">
        <v>15</v>
      </c>
      <c r="AH1903" s="12" t="s">
        <v>194</v>
      </c>
      <c r="AJ1903" s="32">
        <f>IF(AE1903&lt;&gt;AE1902,"1",IF(C1903&gt;C1902,AJ1902+1,"1"))</f>
        <v>8</v>
      </c>
      <c r="AK1903" s="10">
        <f>IF(G1903="Top",AJ1903*1,IF(G1903="Bottom",AJ1903+10,""))</f>
        <v>8</v>
      </c>
      <c r="AL1903" s="11" t="s">
        <v>5227</v>
      </c>
      <c r="AM1903" s="14"/>
    </row>
    <row r="1904" spans="1:73" s="1" customFormat="1" ht="11.25" x14ac:dyDescent="0.2">
      <c r="A1904" s="15">
        <v>73</v>
      </c>
      <c r="B1904" s="12" t="s">
        <v>592</v>
      </c>
      <c r="C1904" s="16">
        <v>42550</v>
      </c>
      <c r="D1904" s="3">
        <v>6.8</v>
      </c>
      <c r="E1904" s="38">
        <v>1.9</v>
      </c>
      <c r="F1904" s="3">
        <v>1.5</v>
      </c>
      <c r="G1904" s="7" t="s">
        <v>4</v>
      </c>
      <c r="H1904" s="17">
        <v>2.4500000000000001E-2</v>
      </c>
      <c r="I1904" s="4">
        <v>1.7000000000000001E-2</v>
      </c>
      <c r="J1904" s="4">
        <v>3.3000000000000002E-2</v>
      </c>
      <c r="K1904" s="4">
        <v>0.53900000000000003</v>
      </c>
      <c r="L1904" s="4">
        <f>IF(K1904="","",IF(H1904="","",K1904/H1904))</f>
        <v>22</v>
      </c>
      <c r="M1904" s="7">
        <v>19</v>
      </c>
      <c r="N1904" s="4">
        <v>8.52</v>
      </c>
      <c r="O1904" s="7">
        <v>566.1</v>
      </c>
      <c r="P1904" s="3">
        <v>25.5</v>
      </c>
      <c r="Q1904" s="38">
        <v>2.7</v>
      </c>
      <c r="R1904" s="3"/>
      <c r="S1904" s="4">
        <v>0.15</v>
      </c>
      <c r="T1904" s="8">
        <v>5.5</v>
      </c>
      <c r="U1904" s="8">
        <v>0</v>
      </c>
      <c r="V1904" s="4">
        <v>4.5999999999999996</v>
      </c>
      <c r="W1904" s="4">
        <v>0.9</v>
      </c>
      <c r="X1904" s="4">
        <f>IF(T1904="","",IF(W1904="","",(T1904-U1904-V1904-W1904)))</f>
        <v>3.3306690738754696E-16</v>
      </c>
      <c r="Y1904" s="9">
        <f>IF(U1904="","",U1904/$T1904)</f>
        <v>0</v>
      </c>
      <c r="Z1904" s="9">
        <f>IF(V1904="","",V1904/$T1904)</f>
        <v>0.83636363636363631</v>
      </c>
      <c r="AA1904" s="9">
        <f>IF(W1904="","",W1904/$T1904)</f>
        <v>0.16363636363636364</v>
      </c>
      <c r="AB1904" s="9">
        <f>IF(X1904="","",X1904/$T1904)</f>
        <v>6.0557619525008534E-17</v>
      </c>
      <c r="AC1904" s="9"/>
      <c r="AD1904" s="8"/>
      <c r="AE1904" s="10">
        <v>2016</v>
      </c>
      <c r="AF1904" s="7">
        <v>23</v>
      </c>
      <c r="AG1904" s="7">
        <v>27</v>
      </c>
      <c r="AH1904" s="12" t="s">
        <v>593</v>
      </c>
      <c r="AI1904" s="12"/>
      <c r="AJ1904" s="32" t="str">
        <f>IF(AE1904&lt;&gt;AE1903,"1",IF(C1904&gt;C1903,AJ1903+1,"1"))</f>
        <v>1</v>
      </c>
      <c r="AK1904" s="10">
        <f>IF(G1904="Top",AJ1904*1,IF(G1904="Bottom",AJ1904+10,""))</f>
        <v>1</v>
      </c>
      <c r="AL1904" s="11" t="s">
        <v>594</v>
      </c>
      <c r="AM1904" s="11"/>
      <c r="AN1904" s="10"/>
      <c r="AO1904" s="10"/>
      <c r="AP1904" s="7"/>
      <c r="AQ1904" s="10"/>
      <c r="AR1904" s="10"/>
      <c r="AS1904" s="10"/>
      <c r="AT1904" s="10"/>
      <c r="AU1904" s="10"/>
      <c r="AV1904" s="10"/>
      <c r="AW1904" s="10"/>
      <c r="AX1904" s="10"/>
      <c r="AY1904" s="10"/>
      <c r="AZ1904" s="10"/>
      <c r="BA1904" s="10"/>
      <c r="BB1904" s="10"/>
      <c r="BC1904" s="10"/>
      <c r="BD1904" s="10"/>
      <c r="BE1904" s="10"/>
      <c r="BF1904" s="11"/>
      <c r="BG1904" s="11"/>
      <c r="BH1904" s="11"/>
      <c r="BI1904" s="11"/>
      <c r="BJ1904" s="11"/>
      <c r="BK1904" s="11"/>
      <c r="BL1904" s="11"/>
      <c r="BM1904" s="11"/>
      <c r="BN1904" s="11"/>
      <c r="BO1904" s="11"/>
      <c r="BP1904" s="11"/>
      <c r="BQ1904" s="11"/>
      <c r="BR1904" s="11"/>
      <c r="BS1904" s="11"/>
      <c r="BT1904" s="11"/>
      <c r="BU1904" s="11"/>
    </row>
    <row r="1905" spans="1:73" s="1" customFormat="1" ht="11.25" hidden="1" x14ac:dyDescent="0.2">
      <c r="A1905" s="15">
        <v>73</v>
      </c>
      <c r="B1905" s="12" t="s">
        <v>592</v>
      </c>
      <c r="C1905" s="16">
        <v>42567</v>
      </c>
      <c r="D1905" s="3"/>
      <c r="E1905" s="4"/>
      <c r="F1905" s="3"/>
      <c r="G1905" s="10" t="s">
        <v>13</v>
      </c>
      <c r="H1905" s="17"/>
      <c r="I1905" s="4"/>
      <c r="J1905" s="4"/>
      <c r="K1905" s="4"/>
      <c r="L1905" s="4" t="str">
        <f>IF(K1905="","",IF(H1905="","",K1905/H1905))</f>
        <v/>
      </c>
      <c r="M1905" s="7"/>
      <c r="N1905" s="4"/>
      <c r="O1905" s="7"/>
      <c r="P1905" s="3"/>
      <c r="Q1905" s="4"/>
      <c r="R1905" s="3"/>
      <c r="S1905" s="4">
        <v>0.15</v>
      </c>
      <c r="T1905" s="8">
        <v>44.75</v>
      </c>
      <c r="U1905" s="8">
        <v>29.8</v>
      </c>
      <c r="V1905" s="4">
        <v>0</v>
      </c>
      <c r="W1905" s="4">
        <v>0</v>
      </c>
      <c r="X1905" s="4">
        <f>IF(T1905="","",IF(W1905="","",(T1905-U1905-V1905-W1905)))</f>
        <v>14.95</v>
      </c>
      <c r="Y1905" s="9">
        <f>IF(U1905="","",U1905/$T1905)</f>
        <v>0.66592178770949717</v>
      </c>
      <c r="Z1905" s="9">
        <f>IF(V1905="","",V1905/$T1905)</f>
        <v>0</v>
      </c>
      <c r="AA1905" s="9">
        <f>IF(W1905="","",W1905/$T1905)</f>
        <v>0</v>
      </c>
      <c r="AB1905" s="9">
        <f>IF(X1905="","",X1905/$T1905)</f>
        <v>0.33407821229050277</v>
      </c>
      <c r="AC1905" s="9"/>
      <c r="AD1905" s="8" t="s">
        <v>880</v>
      </c>
      <c r="AE1905" s="10">
        <v>2016</v>
      </c>
      <c r="AF1905" s="7"/>
      <c r="AG1905" s="7"/>
      <c r="AH1905" s="12" t="s">
        <v>593</v>
      </c>
      <c r="AI1905" s="12"/>
      <c r="AJ1905" s="32">
        <f>IF(AE1905&lt;&gt;AE1904,"1",IF(C1905&gt;C1904,AJ1904+1,"1"))</f>
        <v>2</v>
      </c>
      <c r="AK1905" s="10" t="s">
        <v>28</v>
      </c>
      <c r="AL1905" s="11" t="s">
        <v>881</v>
      </c>
      <c r="AM1905" s="11"/>
      <c r="AN1905" s="10"/>
      <c r="AO1905" s="10"/>
      <c r="AP1905" s="7"/>
      <c r="AQ1905" s="10"/>
      <c r="AR1905" s="10"/>
      <c r="AS1905" s="10"/>
      <c r="AT1905" s="10"/>
      <c r="AU1905" s="10"/>
      <c r="AV1905" s="10"/>
      <c r="AW1905" s="10"/>
      <c r="AX1905" s="10"/>
      <c r="AY1905" s="10"/>
      <c r="AZ1905" s="10"/>
      <c r="BA1905" s="10"/>
      <c r="BB1905" s="10"/>
      <c r="BC1905" s="10"/>
      <c r="BD1905" s="10"/>
      <c r="BE1905" s="10"/>
      <c r="BF1905" s="11"/>
      <c r="BG1905" s="11"/>
      <c r="BH1905" s="11"/>
      <c r="BI1905" s="11"/>
      <c r="BJ1905" s="11"/>
      <c r="BK1905" s="11"/>
      <c r="BL1905" s="11"/>
      <c r="BM1905" s="11"/>
      <c r="BN1905" s="11"/>
      <c r="BO1905" s="11"/>
      <c r="BP1905" s="11"/>
      <c r="BQ1905" s="11"/>
      <c r="BR1905" s="11"/>
      <c r="BS1905" s="11"/>
      <c r="BT1905" s="11"/>
      <c r="BU1905" s="11"/>
    </row>
    <row r="1906" spans="1:73" s="1" customFormat="1" ht="11.25" x14ac:dyDescent="0.2">
      <c r="A1906" s="15">
        <v>73</v>
      </c>
      <c r="B1906" s="12" t="s">
        <v>592</v>
      </c>
      <c r="C1906" s="16">
        <v>42567</v>
      </c>
      <c r="D1906" s="3">
        <v>6.9</v>
      </c>
      <c r="E1906" s="38">
        <v>1.7</v>
      </c>
      <c r="F1906" s="3">
        <v>1.5</v>
      </c>
      <c r="G1906" s="7" t="s">
        <v>4</v>
      </c>
      <c r="H1906" s="17">
        <v>2.24E-2</v>
      </c>
      <c r="I1906" s="4" t="s">
        <v>35</v>
      </c>
      <c r="J1906" s="4" t="s">
        <v>35</v>
      </c>
      <c r="K1906" s="4">
        <v>0.39800000000000002</v>
      </c>
      <c r="L1906" s="4">
        <f>IF(K1906="","",IF(H1906="","",K1906/H1906))</f>
        <v>17.767857142857142</v>
      </c>
      <c r="M1906" s="7">
        <v>16</v>
      </c>
      <c r="N1906" s="4">
        <v>8.1999999999999993</v>
      </c>
      <c r="O1906" s="7">
        <v>534.70000000000005</v>
      </c>
      <c r="P1906" s="3"/>
      <c r="Q1906" s="38">
        <v>3.6</v>
      </c>
      <c r="R1906" s="3"/>
      <c r="S1906" s="4">
        <v>0.15</v>
      </c>
      <c r="T1906" s="8">
        <v>6.42</v>
      </c>
      <c r="U1906" s="8">
        <v>0.26</v>
      </c>
      <c r="V1906" s="4">
        <v>5.91</v>
      </c>
      <c r="W1906" s="4">
        <v>0</v>
      </c>
      <c r="X1906" s="4">
        <f>IF(T1906="","",IF(W1906="","",(T1906-U1906-V1906-W1906)))</f>
        <v>0.25</v>
      </c>
      <c r="Y1906" s="9">
        <f>IF(U1906="","",U1906/$T1906)</f>
        <v>4.0498442367601251E-2</v>
      </c>
      <c r="Z1906" s="9">
        <f>IF(V1906="","",V1906/$T1906)</f>
        <v>0.92056074766355145</v>
      </c>
      <c r="AA1906" s="9">
        <f>IF(W1906="","",W1906/$T1906)</f>
        <v>0</v>
      </c>
      <c r="AB1906" s="9">
        <f>IF(X1906="","",X1906/$T1906)</f>
        <v>3.8940809968847349E-2</v>
      </c>
      <c r="AC1906" s="9"/>
      <c r="AD1906" s="8"/>
      <c r="AE1906" s="10">
        <v>2016</v>
      </c>
      <c r="AF1906" s="7">
        <v>32</v>
      </c>
      <c r="AG1906" s="7">
        <v>29</v>
      </c>
      <c r="AH1906" s="12" t="s">
        <v>593</v>
      </c>
      <c r="AI1906" s="12"/>
      <c r="AJ1906" s="32" t="str">
        <f>IF(AE1906&lt;&gt;AE1905,"1",IF(C1906&gt;C1905,AJ1905+1,"1"))</f>
        <v>1</v>
      </c>
      <c r="AK1906" s="10">
        <f>IF(G1906="Top",AJ1906*1,IF(G1906="Bottom",AJ1906+10,""))</f>
        <v>1</v>
      </c>
      <c r="AL1906" s="11" t="s">
        <v>882</v>
      </c>
      <c r="AM1906" s="11"/>
      <c r="AN1906" s="10"/>
      <c r="AO1906" s="10"/>
      <c r="AP1906" s="7"/>
      <c r="AQ1906" s="10"/>
      <c r="AR1906" s="10"/>
      <c r="AS1906" s="10"/>
      <c r="AT1906" s="10"/>
      <c r="AU1906" s="10"/>
      <c r="AV1906" s="10"/>
      <c r="AW1906" s="10"/>
      <c r="AX1906" s="10"/>
      <c r="AY1906" s="10"/>
      <c r="AZ1906" s="10"/>
      <c r="BA1906" s="10"/>
      <c r="BB1906" s="10"/>
      <c r="BC1906" s="10"/>
      <c r="BD1906" s="10"/>
      <c r="BE1906" s="10"/>
      <c r="BF1906" s="11"/>
      <c r="BG1906" s="11"/>
      <c r="BH1906" s="11"/>
      <c r="BI1906" s="11"/>
      <c r="BJ1906" s="11"/>
      <c r="BK1906" s="11"/>
      <c r="BL1906" s="11"/>
      <c r="BM1906" s="11"/>
      <c r="BN1906" s="11"/>
      <c r="BO1906" s="11"/>
      <c r="BP1906" s="11"/>
      <c r="BQ1906" s="11"/>
      <c r="BR1906" s="11"/>
      <c r="BS1906" s="11"/>
      <c r="BT1906" s="11"/>
      <c r="BU1906" s="11"/>
    </row>
    <row r="1907" spans="1:73" s="1" customFormat="1" ht="11.25" x14ac:dyDescent="0.2">
      <c r="A1907" s="15">
        <v>73</v>
      </c>
      <c r="B1907" s="12" t="s">
        <v>592</v>
      </c>
      <c r="C1907" s="16">
        <v>42575</v>
      </c>
      <c r="D1907" s="3">
        <v>6.9</v>
      </c>
      <c r="E1907" s="38">
        <v>1.75</v>
      </c>
      <c r="F1907" s="3">
        <v>1.5</v>
      </c>
      <c r="G1907" s="7" t="s">
        <v>4</v>
      </c>
      <c r="H1907" s="17">
        <v>2.1899999999999999E-2</v>
      </c>
      <c r="I1907" s="4">
        <v>2.1000000000000001E-2</v>
      </c>
      <c r="J1907" s="4">
        <v>4.7E-2</v>
      </c>
      <c r="K1907" s="4">
        <v>0.26100000000000001</v>
      </c>
      <c r="L1907" s="4">
        <f>IF(K1907="","",IF(H1907="","",K1907/H1907))</f>
        <v>11.917808219178083</v>
      </c>
      <c r="M1907" s="7">
        <v>14</v>
      </c>
      <c r="N1907" s="4">
        <v>7.73</v>
      </c>
      <c r="O1907" s="7">
        <v>470.7</v>
      </c>
      <c r="P1907" s="3"/>
      <c r="Q1907" s="38">
        <v>13</v>
      </c>
      <c r="R1907" s="3">
        <v>152</v>
      </c>
      <c r="S1907" s="4">
        <v>0.15</v>
      </c>
      <c r="T1907" s="8">
        <v>6.9</v>
      </c>
      <c r="U1907" s="8">
        <v>0.03</v>
      </c>
      <c r="V1907" s="4">
        <v>5.52</v>
      </c>
      <c r="W1907" s="4">
        <v>0</v>
      </c>
      <c r="X1907" s="4">
        <f>IF(T1907="","",IF(W1907="","",(T1907-U1907-V1907-W1907)))</f>
        <v>1.3500000000000005</v>
      </c>
      <c r="Y1907" s="9">
        <f>IF(U1907="","",U1907/$T1907)</f>
        <v>4.3478260869565209E-3</v>
      </c>
      <c r="Z1907" s="9">
        <f>IF(V1907="","",V1907/$T1907)</f>
        <v>0.79999999999999993</v>
      </c>
      <c r="AA1907" s="9">
        <f>IF(W1907="","",W1907/$T1907)</f>
        <v>0</v>
      </c>
      <c r="AB1907" s="9">
        <f>IF(X1907="","",X1907/$T1907)</f>
        <v>0.19565217391304354</v>
      </c>
      <c r="AC1907" s="9"/>
      <c r="AD1907" s="8"/>
      <c r="AE1907" s="10">
        <v>2016</v>
      </c>
      <c r="AF1907" s="7">
        <v>30</v>
      </c>
      <c r="AG1907" s="7">
        <v>26</v>
      </c>
      <c r="AH1907" s="12" t="s">
        <v>593</v>
      </c>
      <c r="AI1907" s="12"/>
      <c r="AJ1907" s="32">
        <f>IF(AE1907&lt;&gt;AE1906,"1",IF(C1907&gt;C1906,AJ1906+1,"1"))</f>
        <v>2</v>
      </c>
      <c r="AK1907" s="10">
        <f>IF(G1907="Top",AJ1907*1,IF(G1907="Bottom",AJ1907+10,""))</f>
        <v>2</v>
      </c>
      <c r="AL1907" s="11" t="s">
        <v>1061</v>
      </c>
      <c r="AM1907" s="11"/>
      <c r="AN1907" s="10"/>
      <c r="AO1907" s="10"/>
      <c r="AP1907" s="7"/>
      <c r="AQ1907" s="10"/>
      <c r="AR1907" s="10"/>
      <c r="AS1907" s="10"/>
      <c r="AT1907" s="10"/>
      <c r="AU1907" s="10"/>
      <c r="AV1907" s="10"/>
      <c r="AW1907" s="10"/>
      <c r="AX1907" s="10"/>
      <c r="AY1907" s="10"/>
      <c r="AZ1907" s="10"/>
      <c r="BA1907" s="10"/>
      <c r="BB1907" s="10"/>
      <c r="BC1907" s="10"/>
      <c r="BD1907" s="10"/>
      <c r="BE1907" s="10"/>
      <c r="BF1907" s="11"/>
      <c r="BG1907" s="11"/>
      <c r="BH1907" s="11"/>
      <c r="BI1907" s="11"/>
      <c r="BJ1907" s="11"/>
      <c r="BK1907" s="11"/>
      <c r="BL1907" s="11"/>
      <c r="BM1907" s="11"/>
      <c r="BN1907" s="11"/>
      <c r="BO1907" s="11"/>
      <c r="BP1907" s="11"/>
      <c r="BQ1907" s="11"/>
      <c r="BR1907" s="11"/>
      <c r="BS1907" s="11"/>
      <c r="BT1907" s="11"/>
      <c r="BU1907" s="11"/>
    </row>
    <row r="1908" spans="1:73" s="1" customFormat="1" ht="11.25" x14ac:dyDescent="0.2">
      <c r="A1908" s="15">
        <v>73</v>
      </c>
      <c r="B1908" s="12" t="s">
        <v>592</v>
      </c>
      <c r="C1908" s="16">
        <v>42589</v>
      </c>
      <c r="D1908" s="3">
        <v>6.9</v>
      </c>
      <c r="E1908" s="38">
        <v>2</v>
      </c>
      <c r="F1908" s="3">
        <v>1.5</v>
      </c>
      <c r="G1908" s="7" t="s">
        <v>4</v>
      </c>
      <c r="H1908" s="17">
        <v>2.5999999999999999E-2</v>
      </c>
      <c r="I1908" s="4" t="s">
        <v>35</v>
      </c>
      <c r="J1908" s="4" t="s">
        <v>35</v>
      </c>
      <c r="K1908" s="4">
        <v>0.55100000000000005</v>
      </c>
      <c r="L1908" s="4">
        <f>IF(K1908="","",IF(H1908="","",K1908/H1908))</f>
        <v>21.192307692307693</v>
      </c>
      <c r="M1908" s="7">
        <v>14</v>
      </c>
      <c r="N1908" s="4">
        <v>8.09</v>
      </c>
      <c r="O1908" s="7">
        <v>622.6</v>
      </c>
      <c r="P1908" s="3"/>
      <c r="Q1908" s="38">
        <v>8.6</v>
      </c>
      <c r="R1908" s="3"/>
      <c r="S1908" s="4">
        <v>0.15</v>
      </c>
      <c r="T1908" s="8">
        <v>8.1</v>
      </c>
      <c r="U1908" s="8">
        <v>0</v>
      </c>
      <c r="V1908" s="4">
        <v>6.75</v>
      </c>
      <c r="W1908" s="4">
        <v>0.67</v>
      </c>
      <c r="X1908" s="4">
        <f>IF(T1908="","",IF(W1908="","",(T1908-U1908-V1908-W1908)))</f>
        <v>0.6799999999999996</v>
      </c>
      <c r="Y1908" s="9">
        <f>IF(U1908="","",U1908/$T1908)</f>
        <v>0</v>
      </c>
      <c r="Z1908" s="9">
        <f>IF(V1908="","",V1908/$T1908)</f>
        <v>0.83333333333333337</v>
      </c>
      <c r="AA1908" s="9">
        <f>IF(W1908="","",W1908/$T1908)</f>
        <v>8.2716049382716053E-2</v>
      </c>
      <c r="AB1908" s="9">
        <f>IF(X1908="","",X1908/$T1908)</f>
        <v>8.3950617283950577E-2</v>
      </c>
      <c r="AC1908" s="9"/>
      <c r="AD1908" s="8"/>
      <c r="AE1908" s="10">
        <v>2016</v>
      </c>
      <c r="AF1908" s="7">
        <v>26</v>
      </c>
      <c r="AG1908" s="7">
        <v>28</v>
      </c>
      <c r="AH1908" s="12" t="s">
        <v>593</v>
      </c>
      <c r="AI1908" s="12"/>
      <c r="AJ1908" s="32">
        <f>IF(AE1908&lt;&gt;AE1907,"1",IF(C1908&gt;C1907,AJ1907+1,"1"))</f>
        <v>3</v>
      </c>
      <c r="AK1908" s="10">
        <f>IF(G1908="Top",AJ1908*1,IF(G1908="Bottom",AJ1908+10,""))</f>
        <v>3</v>
      </c>
      <c r="AL1908" s="11" t="s">
        <v>1339</v>
      </c>
      <c r="AM1908" s="11"/>
      <c r="AN1908" s="10"/>
      <c r="AO1908" s="10"/>
      <c r="AP1908" s="7"/>
      <c r="AQ1908" s="10"/>
      <c r="AR1908" s="10"/>
      <c r="AS1908" s="10"/>
      <c r="AT1908" s="10"/>
      <c r="AU1908" s="10"/>
      <c r="AV1908" s="10"/>
      <c r="AW1908" s="10"/>
      <c r="AX1908" s="10"/>
      <c r="AY1908" s="10"/>
      <c r="AZ1908" s="10"/>
      <c r="BA1908" s="10"/>
      <c r="BB1908" s="10"/>
      <c r="BC1908" s="10"/>
      <c r="BD1908" s="10"/>
      <c r="BE1908" s="10"/>
      <c r="BF1908" s="11"/>
      <c r="BG1908" s="11"/>
      <c r="BH1908" s="11"/>
      <c r="BI1908" s="11"/>
      <c r="BJ1908" s="11"/>
      <c r="BK1908" s="11"/>
      <c r="BL1908" s="11"/>
      <c r="BM1908" s="11"/>
      <c r="BN1908" s="11"/>
      <c r="BO1908" s="11"/>
      <c r="BP1908" s="11"/>
      <c r="BQ1908" s="11"/>
      <c r="BR1908" s="11"/>
      <c r="BS1908" s="11"/>
      <c r="BT1908" s="11"/>
      <c r="BU1908" s="11"/>
    </row>
    <row r="1909" spans="1:73" s="1" customFormat="1" ht="11.25" x14ac:dyDescent="0.2">
      <c r="A1909" s="15">
        <v>73</v>
      </c>
      <c r="B1909" s="12" t="s">
        <v>592</v>
      </c>
      <c r="C1909" s="16">
        <v>42603</v>
      </c>
      <c r="D1909" s="3">
        <v>7</v>
      </c>
      <c r="E1909" s="38">
        <v>1.8</v>
      </c>
      <c r="F1909" s="3">
        <v>1.5</v>
      </c>
      <c r="G1909" s="7" t="s">
        <v>4</v>
      </c>
      <c r="H1909" s="17">
        <v>2.9399999999999999E-2</v>
      </c>
      <c r="I1909" s="4">
        <v>3.5000000000000001E-3</v>
      </c>
      <c r="J1909" s="4">
        <v>2.1000000000000001E-2</v>
      </c>
      <c r="K1909" s="4">
        <v>0.28499999999999998</v>
      </c>
      <c r="L1909" s="4">
        <f>IF(K1909="","",IF(H1909="","",K1909/H1909))</f>
        <v>9.6938775510204085</v>
      </c>
      <c r="M1909" s="7">
        <v>22</v>
      </c>
      <c r="N1909" s="4">
        <v>7.93</v>
      </c>
      <c r="O1909" s="7">
        <v>596.29999999999995</v>
      </c>
      <c r="P1909" s="3">
        <v>24.8</v>
      </c>
      <c r="Q1909" s="38">
        <v>15</v>
      </c>
      <c r="R1909" s="3"/>
      <c r="S1909" s="4">
        <v>0.15</v>
      </c>
      <c r="T1909" s="8">
        <v>12.57</v>
      </c>
      <c r="U1909" s="8">
        <v>4.12</v>
      </c>
      <c r="V1909" s="4">
        <v>7.08</v>
      </c>
      <c r="W1909" s="4">
        <v>0</v>
      </c>
      <c r="X1909" s="4">
        <f>IF(T1909="","",IF(W1909="","",(T1909-U1909-V1909-W1909)))</f>
        <v>1.3699999999999992</v>
      </c>
      <c r="Y1909" s="9">
        <f>IF(U1909="","",U1909/$T1909)</f>
        <v>0.32776451869530626</v>
      </c>
      <c r="Z1909" s="9">
        <f>IF(V1909="","",V1909/$T1909)</f>
        <v>0.56324582338902152</v>
      </c>
      <c r="AA1909" s="9">
        <f>IF(W1909="","",W1909/$T1909)</f>
        <v>0</v>
      </c>
      <c r="AB1909" s="9">
        <f>IF(X1909="","",X1909/$T1909)</f>
        <v>0.10898965791567217</v>
      </c>
      <c r="AC1909" s="9"/>
      <c r="AD1909" s="8" t="s">
        <v>1620</v>
      </c>
      <c r="AE1909" s="10">
        <v>2016</v>
      </c>
      <c r="AF1909" s="7">
        <v>29</v>
      </c>
      <c r="AG1909" s="7">
        <v>29</v>
      </c>
      <c r="AH1909" s="12" t="s">
        <v>593</v>
      </c>
      <c r="AI1909" s="12"/>
      <c r="AJ1909" s="32">
        <f>IF(AE1909&lt;&gt;AE1908,"1",IF(C1909&gt;C1908,AJ1908+1,"1"))</f>
        <v>4</v>
      </c>
      <c r="AK1909" s="10">
        <f>IF(G1909="Top",AJ1909*1,IF(G1909="Bottom",AJ1909+10,""))</f>
        <v>4</v>
      </c>
      <c r="AL1909" s="11" t="s">
        <v>1621</v>
      </c>
      <c r="AM1909" s="11"/>
      <c r="AN1909" s="10"/>
      <c r="AO1909" s="10"/>
      <c r="AP1909" s="7"/>
      <c r="AQ1909" s="10"/>
      <c r="AR1909" s="10"/>
      <c r="AS1909" s="10"/>
      <c r="AT1909" s="10"/>
      <c r="AU1909" s="10"/>
      <c r="AV1909" s="10"/>
      <c r="AW1909" s="10"/>
      <c r="AX1909" s="10"/>
      <c r="AY1909" s="10"/>
      <c r="AZ1909" s="10"/>
      <c r="BA1909" s="10"/>
      <c r="BB1909" s="10"/>
      <c r="BC1909" s="10"/>
      <c r="BD1909" s="10"/>
      <c r="BE1909" s="10"/>
      <c r="BF1909" s="11"/>
      <c r="BG1909" s="11"/>
      <c r="BH1909" s="11"/>
      <c r="BI1909" s="11"/>
      <c r="BJ1909" s="11"/>
      <c r="BK1909" s="11"/>
      <c r="BL1909" s="11"/>
      <c r="BM1909" s="11"/>
      <c r="BN1909" s="11"/>
      <c r="BO1909" s="11"/>
      <c r="BP1909" s="11"/>
      <c r="BQ1909" s="11"/>
      <c r="BR1909" s="11"/>
      <c r="BS1909" s="11"/>
      <c r="BT1909" s="11"/>
      <c r="BU1909" s="11"/>
    </row>
    <row r="1910" spans="1:73" s="1" customFormat="1" ht="11.25" x14ac:dyDescent="0.2">
      <c r="A1910" s="15">
        <v>73</v>
      </c>
      <c r="B1910" s="12" t="s">
        <v>592</v>
      </c>
      <c r="C1910" s="16">
        <v>42618</v>
      </c>
      <c r="D1910" s="3">
        <v>7</v>
      </c>
      <c r="E1910" s="38">
        <v>1.3</v>
      </c>
      <c r="F1910" s="3">
        <v>1.5</v>
      </c>
      <c r="G1910" s="7" t="s">
        <v>4</v>
      </c>
      <c r="H1910" s="17">
        <v>2.3699999999999999E-2</v>
      </c>
      <c r="I1910" s="4" t="s">
        <v>35</v>
      </c>
      <c r="J1910" s="4" t="s">
        <v>35</v>
      </c>
      <c r="K1910" s="4">
        <v>0.53600000000000003</v>
      </c>
      <c r="L1910" s="4">
        <f>IF(K1910="","",IF(H1910="","",K1910/H1910))</f>
        <v>22.616033755274263</v>
      </c>
      <c r="M1910" s="7">
        <v>17</v>
      </c>
      <c r="N1910" s="4">
        <v>8.02</v>
      </c>
      <c r="O1910" s="7">
        <v>485.5</v>
      </c>
      <c r="P1910" s="3"/>
      <c r="Q1910" s="38">
        <v>12.6</v>
      </c>
      <c r="R1910" s="3"/>
      <c r="S1910" s="4">
        <v>0.15</v>
      </c>
      <c r="T1910" s="8">
        <v>14.87</v>
      </c>
      <c r="U1910" s="8">
        <v>3.1</v>
      </c>
      <c r="V1910" s="4">
        <v>9.5399999999999991</v>
      </c>
      <c r="W1910" s="4">
        <v>0</v>
      </c>
      <c r="X1910" s="4">
        <f>IF(T1910="","",IF(W1910="","",(T1910-U1910-V1910-W1910)))</f>
        <v>2.2300000000000004</v>
      </c>
      <c r="Y1910" s="9">
        <f>IF(U1910="","",U1910/$T1910)</f>
        <v>0.20847343644922664</v>
      </c>
      <c r="Z1910" s="9">
        <f>IF(V1910="","",V1910/$T1910)</f>
        <v>0.64156018829858774</v>
      </c>
      <c r="AA1910" s="9">
        <f>IF(W1910="","",W1910/$T1910)</f>
        <v>0</v>
      </c>
      <c r="AB1910" s="9">
        <f>IF(X1910="","",X1910/$T1910)</f>
        <v>0.14996637525218565</v>
      </c>
      <c r="AC1910" s="9"/>
      <c r="AD1910" s="8" t="s">
        <v>1957</v>
      </c>
      <c r="AE1910" s="10">
        <v>2016</v>
      </c>
      <c r="AF1910" s="7">
        <v>27</v>
      </c>
      <c r="AG1910" s="7">
        <v>25</v>
      </c>
      <c r="AH1910" s="12" t="s">
        <v>593</v>
      </c>
      <c r="AI1910" s="12"/>
      <c r="AJ1910" s="32">
        <f>IF(AE1910&lt;&gt;AE1909,"1",IF(C1910&gt;C1909,AJ1909+1,"1"))</f>
        <v>5</v>
      </c>
      <c r="AK1910" s="10">
        <f>IF(G1910="Top",AJ1910*1,IF(G1910="Bottom",AJ1910+10,""))</f>
        <v>5</v>
      </c>
      <c r="AL1910" s="11" t="s">
        <v>1958</v>
      </c>
      <c r="AM1910" s="11"/>
      <c r="AN1910" s="10"/>
      <c r="AO1910" s="10"/>
      <c r="AP1910" s="7"/>
      <c r="AQ1910" s="10"/>
      <c r="AR1910" s="10"/>
      <c r="AS1910" s="10"/>
      <c r="AT1910" s="10"/>
      <c r="AU1910" s="10"/>
      <c r="AV1910" s="10"/>
      <c r="AW1910" s="10"/>
      <c r="AX1910" s="10"/>
      <c r="AY1910" s="10"/>
      <c r="AZ1910" s="10"/>
      <c r="BA1910" s="10"/>
      <c r="BB1910" s="10"/>
      <c r="BC1910" s="10"/>
      <c r="BD1910" s="10"/>
      <c r="BE1910" s="10"/>
      <c r="BF1910" s="11"/>
      <c r="BG1910" s="11"/>
      <c r="BH1910" s="11"/>
      <c r="BI1910" s="11"/>
      <c r="BJ1910" s="11"/>
      <c r="BK1910" s="11"/>
      <c r="BL1910" s="11"/>
      <c r="BM1910" s="11"/>
      <c r="BN1910" s="11"/>
      <c r="BO1910" s="11"/>
      <c r="BP1910" s="11"/>
      <c r="BQ1910" s="11"/>
      <c r="BR1910" s="11"/>
      <c r="BS1910" s="11"/>
      <c r="BT1910" s="11"/>
      <c r="BU1910" s="11"/>
    </row>
    <row r="1911" spans="1:73" s="1" customFormat="1" ht="11.25" x14ac:dyDescent="0.2">
      <c r="A1911" s="15">
        <v>73</v>
      </c>
      <c r="B1911" s="12" t="s">
        <v>592</v>
      </c>
      <c r="C1911" s="16">
        <v>42631</v>
      </c>
      <c r="D1911" s="3">
        <v>7.1</v>
      </c>
      <c r="E1911" s="38">
        <v>1.35</v>
      </c>
      <c r="F1911" s="3">
        <v>1.5</v>
      </c>
      <c r="G1911" s="7" t="s">
        <v>4</v>
      </c>
      <c r="H1911" s="17">
        <v>3.1600000000000003E-2</v>
      </c>
      <c r="I1911" s="4">
        <v>1.7000000000000001E-2</v>
      </c>
      <c r="J1911" s="4">
        <v>1.9E-2</v>
      </c>
      <c r="K1911" s="4">
        <v>0.64600000000000002</v>
      </c>
      <c r="L1911" s="4">
        <f>IF(K1911="","",IF(H1911="","",K1911/H1911))</f>
        <v>20.443037974683541</v>
      </c>
      <c r="M1911" s="7">
        <v>13</v>
      </c>
      <c r="N1911" s="4">
        <v>7.63</v>
      </c>
      <c r="O1911" s="7">
        <v>636.9</v>
      </c>
      <c r="P1911" s="3"/>
      <c r="Q1911" s="38">
        <v>105.9</v>
      </c>
      <c r="R1911" s="3">
        <v>196.2</v>
      </c>
      <c r="S1911" s="4">
        <v>0.15</v>
      </c>
      <c r="T1911" s="8">
        <v>13.92</v>
      </c>
      <c r="U1911" s="8">
        <v>0</v>
      </c>
      <c r="V1911" s="4">
        <v>10.81</v>
      </c>
      <c r="W1911" s="4">
        <v>1.35</v>
      </c>
      <c r="X1911" s="4">
        <f>IF(T1911="","",IF(W1911="","",(T1911-U1911-V1911-W1911)))</f>
        <v>1.7599999999999993</v>
      </c>
      <c r="Y1911" s="9">
        <f>IF(U1911="","",U1911/$T1911)</f>
        <v>0</v>
      </c>
      <c r="Z1911" s="9">
        <f>IF(V1911="","",V1911/$T1911)</f>
        <v>0.77658045977011503</v>
      </c>
      <c r="AA1911" s="9">
        <f>IF(W1911="","",W1911/$T1911)</f>
        <v>9.6982758620689669E-2</v>
      </c>
      <c r="AB1911" s="9">
        <f>IF(X1911="","",X1911/$T1911)</f>
        <v>0.12643678160919536</v>
      </c>
      <c r="AC1911" s="9"/>
      <c r="AD1911" s="8" t="s">
        <v>2221</v>
      </c>
      <c r="AE1911" s="10">
        <v>2016</v>
      </c>
      <c r="AF1911" s="7">
        <v>22</v>
      </c>
      <c r="AG1911" s="7">
        <v>24</v>
      </c>
      <c r="AH1911" s="12" t="s">
        <v>593</v>
      </c>
      <c r="AI1911" s="12"/>
      <c r="AJ1911" s="32">
        <f>IF(AE1911&lt;&gt;AE1910,"1",IF(C1911&gt;C1910,AJ1910+1,"1"))</f>
        <v>6</v>
      </c>
      <c r="AK1911" s="10">
        <f>IF(G1911="Top",AJ1911*1,IF(G1911="Bottom",AJ1911+10,""))</f>
        <v>6</v>
      </c>
      <c r="AL1911" s="11" t="s">
        <v>2222</v>
      </c>
      <c r="AM1911" s="11"/>
      <c r="AN1911" s="10"/>
      <c r="AO1911" s="10"/>
      <c r="AP1911" s="7"/>
      <c r="AQ1911" s="10"/>
      <c r="AR1911" s="10"/>
      <c r="AS1911" s="10"/>
      <c r="AT1911" s="10"/>
      <c r="AU1911" s="10"/>
      <c r="AV1911" s="10"/>
      <c r="AW1911" s="10"/>
      <c r="AX1911" s="10"/>
      <c r="AY1911" s="10"/>
      <c r="AZ1911" s="10"/>
      <c r="BA1911" s="10"/>
      <c r="BB1911" s="10"/>
      <c r="BC1911" s="10"/>
      <c r="BD1911" s="10"/>
      <c r="BE1911" s="10"/>
      <c r="BF1911" s="11"/>
      <c r="BG1911" s="11"/>
      <c r="BH1911" s="11"/>
      <c r="BI1911" s="11"/>
      <c r="BJ1911" s="11"/>
      <c r="BK1911" s="11"/>
      <c r="BL1911" s="11"/>
      <c r="BM1911" s="11"/>
      <c r="BN1911" s="11"/>
      <c r="BO1911" s="11"/>
      <c r="BP1911" s="11"/>
      <c r="BQ1911" s="11"/>
      <c r="BR1911" s="11"/>
      <c r="BS1911" s="11"/>
      <c r="BT1911" s="11"/>
      <c r="BU1911" s="11"/>
    </row>
    <row r="1912" spans="1:73" s="1" customFormat="1" ht="11.25" x14ac:dyDescent="0.2">
      <c r="A1912" s="15">
        <v>73</v>
      </c>
      <c r="B1912" s="12" t="s">
        <v>592</v>
      </c>
      <c r="C1912" s="16">
        <v>42645</v>
      </c>
      <c r="D1912" s="3">
        <v>7.1</v>
      </c>
      <c r="E1912" s="38">
        <v>1.25</v>
      </c>
      <c r="F1912" s="3">
        <v>1.5</v>
      </c>
      <c r="G1912" s="7" t="s">
        <v>4</v>
      </c>
      <c r="H1912" s="17">
        <v>3.3299999999999996E-2</v>
      </c>
      <c r="I1912" s="4" t="s">
        <v>35</v>
      </c>
      <c r="J1912" s="4" t="s">
        <v>35</v>
      </c>
      <c r="K1912" s="4">
        <v>0.60399999999999998</v>
      </c>
      <c r="L1912" s="4">
        <f>IF(K1912="","",IF(H1912="","",K1912/H1912))</f>
        <v>18.138138138138139</v>
      </c>
      <c r="M1912" s="7">
        <v>13</v>
      </c>
      <c r="N1912" s="4">
        <v>6.75</v>
      </c>
      <c r="O1912" s="7">
        <v>478.1</v>
      </c>
      <c r="P1912" s="3"/>
      <c r="Q1912" s="38">
        <v>20</v>
      </c>
      <c r="R1912" s="3"/>
      <c r="S1912" s="4">
        <v>0.15</v>
      </c>
      <c r="T1912" s="8">
        <v>10.870000000000001</v>
      </c>
      <c r="U1912" s="8">
        <v>0</v>
      </c>
      <c r="V1912" s="4">
        <v>7.65</v>
      </c>
      <c r="W1912" s="4">
        <v>0.93</v>
      </c>
      <c r="X1912" s="4">
        <f>IF(T1912="","",IF(W1912="","",(T1912-U1912-V1912-W1912)))</f>
        <v>2.2900000000000005</v>
      </c>
      <c r="Y1912" s="9">
        <f>IF(U1912="","",U1912/$T1912)</f>
        <v>0</v>
      </c>
      <c r="Z1912" s="9">
        <f>IF(V1912="","",V1912/$T1912)</f>
        <v>0.70377184912603497</v>
      </c>
      <c r="AA1912" s="9">
        <f>IF(W1912="","",W1912/$T1912)</f>
        <v>8.5556577736890516E-2</v>
      </c>
      <c r="AB1912" s="9">
        <f>IF(X1912="","",X1912/$T1912)</f>
        <v>0.21067157313707455</v>
      </c>
      <c r="AC1912" s="9"/>
      <c r="AD1912" s="8" t="s">
        <v>2403</v>
      </c>
      <c r="AE1912" s="10">
        <v>2016</v>
      </c>
      <c r="AF1912" s="7">
        <v>16</v>
      </c>
      <c r="AG1912" s="7">
        <v>18</v>
      </c>
      <c r="AH1912" s="12" t="s">
        <v>593</v>
      </c>
      <c r="AI1912" s="12"/>
      <c r="AJ1912" s="32">
        <f>IF(AE1912&lt;&gt;AE1911,"1",IF(C1912&gt;C1911,AJ1911+1,"1"))</f>
        <v>7</v>
      </c>
      <c r="AK1912" s="10">
        <f>IF(G1912="Top",AJ1912*1,IF(G1912="Bottom",AJ1912+10,""))</f>
        <v>7</v>
      </c>
      <c r="AL1912" s="11" t="s">
        <v>2404</v>
      </c>
      <c r="AM1912" s="11"/>
      <c r="AN1912" s="10"/>
      <c r="AO1912" s="10"/>
      <c r="AP1912" s="7"/>
      <c r="AQ1912" s="10"/>
      <c r="AR1912" s="10"/>
      <c r="AS1912" s="10"/>
      <c r="AT1912" s="10"/>
      <c r="AU1912" s="10"/>
      <c r="AV1912" s="10"/>
      <c r="AW1912" s="10"/>
      <c r="AX1912" s="10"/>
      <c r="AY1912" s="10"/>
      <c r="AZ1912" s="10"/>
      <c r="BA1912" s="10"/>
      <c r="BB1912" s="10"/>
      <c r="BC1912" s="10"/>
      <c r="BD1912" s="10"/>
      <c r="BE1912" s="10"/>
      <c r="BF1912" s="11"/>
      <c r="BG1912" s="11"/>
      <c r="BH1912" s="11"/>
      <c r="BI1912" s="11"/>
      <c r="BJ1912" s="11"/>
      <c r="BK1912" s="11"/>
      <c r="BL1912" s="11"/>
      <c r="BM1912" s="11"/>
      <c r="BN1912" s="11"/>
      <c r="BO1912" s="11"/>
      <c r="BP1912" s="11"/>
      <c r="BQ1912" s="11"/>
      <c r="BR1912" s="11"/>
      <c r="BS1912" s="11"/>
      <c r="BT1912" s="11"/>
      <c r="BU1912" s="11"/>
    </row>
    <row r="1913" spans="1:73" s="1" customFormat="1" ht="11.25" x14ac:dyDescent="0.2">
      <c r="A1913" s="1">
        <v>73</v>
      </c>
      <c r="B1913" s="12" t="s">
        <v>592</v>
      </c>
      <c r="C1913" s="24">
        <v>42913</v>
      </c>
      <c r="D1913" s="1">
        <v>6.9</v>
      </c>
      <c r="E1913" s="39">
        <v>2.2000000000000002</v>
      </c>
      <c r="F1913" s="1">
        <v>1.5</v>
      </c>
      <c r="G1913" s="1" t="s">
        <v>4</v>
      </c>
      <c r="H1913" s="5">
        <v>1.9399999999999997E-2</v>
      </c>
      <c r="I1913" s="6">
        <v>5.2999999999999999E-2</v>
      </c>
      <c r="J1913" s="6">
        <v>7.5999999999999998E-2</v>
      </c>
      <c r="K1913" s="6">
        <v>0.58199999999999996</v>
      </c>
      <c r="L1913" s="6">
        <f>IF(H1913="","",IF(K1913="","",K1913/H1913))</f>
        <v>30.000000000000004</v>
      </c>
      <c r="M1913" s="1">
        <v>6</v>
      </c>
      <c r="N1913" s="20">
        <v>7.25</v>
      </c>
      <c r="O1913" s="13">
        <v>547.9</v>
      </c>
      <c r="P1913" s="1">
        <v>27.1</v>
      </c>
      <c r="Q1913" s="39">
        <v>6.3</v>
      </c>
      <c r="R1913" s="13"/>
      <c r="S1913" s="6">
        <v>0.15</v>
      </c>
      <c r="T1913" s="6">
        <v>4.99</v>
      </c>
      <c r="U1913" s="6">
        <v>0</v>
      </c>
      <c r="V1913" s="6">
        <v>2.71</v>
      </c>
      <c r="W1913" s="6">
        <v>0.23</v>
      </c>
      <c r="X1913" s="6">
        <f>IF(T1913="","",T1913-U1913-V1913-W1913)</f>
        <v>2.0500000000000003</v>
      </c>
      <c r="Y1913" s="9">
        <f>IF(U1913="","",U1913/$T1913)</f>
        <v>0</v>
      </c>
      <c r="Z1913" s="9">
        <f>IF(V1913="","",V1913/$T1913)</f>
        <v>0.54308617234468937</v>
      </c>
      <c r="AA1913" s="9">
        <f>IF(W1913="","",W1913/$T1913)</f>
        <v>4.6092184368737472E-2</v>
      </c>
      <c r="AB1913" s="9">
        <f>IF(X1913="","",X1913/$T1913)</f>
        <v>0.41082164328657317</v>
      </c>
      <c r="AC1913" s="21"/>
      <c r="AE1913" s="1">
        <v>2017</v>
      </c>
      <c r="AF1913" s="1">
        <v>31</v>
      </c>
      <c r="AG1913" s="1">
        <v>25</v>
      </c>
      <c r="AH1913" s="12" t="s">
        <v>593</v>
      </c>
      <c r="AJ1913" s="32" t="str">
        <f>IF(AE1913&lt;&gt;AE1912,"1",IF(C1913&gt;C1912,AJ1912+1,"1"))</f>
        <v>1</v>
      </c>
      <c r="AK1913" s="10">
        <f>IF(G1913="Top",AJ1913*1,IF(G1913="Bottom",AJ1913+10,""))</f>
        <v>1</v>
      </c>
      <c r="AL1913" s="11" t="s">
        <v>3135</v>
      </c>
      <c r="AM1913" s="14"/>
    </row>
    <row r="1914" spans="1:73" s="1" customFormat="1" ht="11.25" x14ac:dyDescent="0.2">
      <c r="A1914" s="1">
        <v>73</v>
      </c>
      <c r="B1914" s="12" t="s">
        <v>592</v>
      </c>
      <c r="C1914" s="24">
        <v>42924</v>
      </c>
      <c r="D1914" s="1">
        <v>6.7</v>
      </c>
      <c r="E1914" s="39">
        <v>2.5499999999999998</v>
      </c>
      <c r="F1914" s="1">
        <v>1.5</v>
      </c>
      <c r="G1914" s="1" t="s">
        <v>4</v>
      </c>
      <c r="H1914" s="5">
        <v>1.7999999999999999E-2</v>
      </c>
      <c r="I1914" s="6">
        <v>2.5999999999999999E-2</v>
      </c>
      <c r="J1914" s="6">
        <v>0.11899999999999999</v>
      </c>
      <c r="K1914" s="6">
        <v>0.442</v>
      </c>
      <c r="L1914" s="6">
        <f>IF(H1914="","",IF(K1914="","",K1914/H1914))</f>
        <v>24.555555555555557</v>
      </c>
      <c r="M1914" s="1">
        <v>6</v>
      </c>
      <c r="N1914" s="20">
        <v>7.83</v>
      </c>
      <c r="O1914" s="13">
        <v>606.20000000000005</v>
      </c>
      <c r="Q1914" s="39">
        <v>9.5</v>
      </c>
      <c r="R1914" s="13"/>
      <c r="S1914" s="6">
        <v>0.15</v>
      </c>
      <c r="T1914" s="6">
        <v>2.89</v>
      </c>
      <c r="U1914" s="6">
        <v>0</v>
      </c>
      <c r="V1914" s="6">
        <v>1.51</v>
      </c>
      <c r="W1914" s="6">
        <v>0.14000000000000001</v>
      </c>
      <c r="X1914" s="6">
        <f>IF(T1914="","",T1914-U1914-V1914-W1914)</f>
        <v>1.2400000000000002</v>
      </c>
      <c r="Y1914" s="9">
        <f>IF(U1914="","",U1914/$T1914)</f>
        <v>0</v>
      </c>
      <c r="Z1914" s="9">
        <f>IF(V1914="","",V1914/$T1914)</f>
        <v>0.52249134948096887</v>
      </c>
      <c r="AA1914" s="9">
        <f>IF(W1914="","",W1914/$T1914)</f>
        <v>4.8442906574394463E-2</v>
      </c>
      <c r="AB1914" s="9">
        <f>IF(X1914="","",X1914/$T1914)</f>
        <v>0.42906574394463676</v>
      </c>
      <c r="AC1914" s="21"/>
      <c r="AE1914" s="1">
        <v>2017</v>
      </c>
      <c r="AF1914" s="1">
        <v>33</v>
      </c>
      <c r="AG1914" s="1">
        <v>27</v>
      </c>
      <c r="AH1914" s="12" t="s">
        <v>593</v>
      </c>
      <c r="AJ1914" s="32">
        <f>IF(AE1914&lt;&gt;AE1913,"1",IF(C1914&gt;C1913,AJ1913+1,"1"))</f>
        <v>2</v>
      </c>
      <c r="AK1914" s="10">
        <f>IF(G1914="Top",AJ1914*1,IF(G1914="Bottom",AJ1914+10,""))</f>
        <v>2</v>
      </c>
      <c r="AL1914" s="11" t="s">
        <v>3363</v>
      </c>
      <c r="AM1914" s="14"/>
    </row>
    <row r="1915" spans="1:73" s="1" customFormat="1" ht="11.25" hidden="1" x14ac:dyDescent="0.2">
      <c r="A1915" s="1">
        <v>73</v>
      </c>
      <c r="B1915" s="12" t="s">
        <v>592</v>
      </c>
      <c r="C1915" s="24">
        <v>42932</v>
      </c>
      <c r="E1915" s="20"/>
      <c r="G1915" s="1" t="s">
        <v>13</v>
      </c>
      <c r="H1915" s="5"/>
      <c r="I1915" s="6"/>
      <c r="J1915" s="6"/>
      <c r="K1915" s="6"/>
      <c r="L1915" s="6" t="str">
        <f>IF(H1915="","",IF(K1915="","",K1915/H1915))</f>
        <v/>
      </c>
      <c r="N1915" s="20"/>
      <c r="O1915" s="13"/>
      <c r="Q1915" s="20"/>
      <c r="R1915" s="13"/>
      <c r="S1915" s="6">
        <v>0.15</v>
      </c>
      <c r="T1915" s="6">
        <v>5937.5</v>
      </c>
      <c r="U1915" s="6">
        <v>3156.25</v>
      </c>
      <c r="V1915" s="6">
        <v>1281.25</v>
      </c>
      <c r="W1915" s="6">
        <v>1331.25</v>
      </c>
      <c r="X1915" s="6">
        <f>IF(T1915="","",T1915-U1915-V1915-W1915)</f>
        <v>168.75</v>
      </c>
      <c r="Y1915" s="9">
        <f>IF(U1915="","",U1915/$T1915)</f>
        <v>0.53157894736842104</v>
      </c>
      <c r="Z1915" s="9">
        <f>IF(V1915="","",V1915/$T1915)</f>
        <v>0.21578947368421053</v>
      </c>
      <c r="AA1915" s="9">
        <f>IF(W1915="","",W1915/$T1915)</f>
        <v>0.22421052631578947</v>
      </c>
      <c r="AB1915" s="9">
        <f>IF(X1915="","",X1915/$T1915)</f>
        <v>2.8421052631578948E-2</v>
      </c>
      <c r="AC1915" s="21"/>
      <c r="AD1915" s="1" t="s">
        <v>3596</v>
      </c>
      <c r="AE1915" s="1">
        <v>2017</v>
      </c>
      <c r="AH1915" s="12" t="s">
        <v>593</v>
      </c>
      <c r="AJ1915" s="32">
        <f>IF(AE1915&lt;&gt;AE1914,"1",IF(C1915&gt;C1914,AJ1914+1,"1"))</f>
        <v>3</v>
      </c>
      <c r="AK1915" s="10" t="s">
        <v>28</v>
      </c>
      <c r="AL1915" s="11" t="s">
        <v>3597</v>
      </c>
      <c r="AM1915" s="14"/>
    </row>
    <row r="1916" spans="1:73" s="1" customFormat="1" ht="11.25" x14ac:dyDescent="0.2">
      <c r="A1916" s="1">
        <v>73</v>
      </c>
      <c r="B1916" s="12" t="s">
        <v>592</v>
      </c>
      <c r="C1916" s="24">
        <v>42938</v>
      </c>
      <c r="D1916" s="1">
        <v>6.9</v>
      </c>
      <c r="E1916" s="39">
        <v>2.4</v>
      </c>
      <c r="F1916" s="1">
        <v>1.5</v>
      </c>
      <c r="G1916" s="1" t="s">
        <v>4</v>
      </c>
      <c r="H1916" s="5">
        <v>1.5099999999999999E-2</v>
      </c>
      <c r="I1916" s="6">
        <v>2.1000000000000001E-2</v>
      </c>
      <c r="J1916" s="6">
        <v>0.17599999999999999</v>
      </c>
      <c r="K1916" s="6">
        <v>0.56200000000000006</v>
      </c>
      <c r="L1916" s="6">
        <f>IF(H1916="","",IF(K1916="","",K1916/H1916))</f>
        <v>37.218543046357624</v>
      </c>
      <c r="M1916" s="1">
        <v>9</v>
      </c>
      <c r="N1916" s="20">
        <v>7.67</v>
      </c>
      <c r="O1916" s="13">
        <v>588.1</v>
      </c>
      <c r="Q1916" s="39">
        <v>3</v>
      </c>
      <c r="R1916" s="13">
        <v>159.19999999999999</v>
      </c>
      <c r="S1916" s="6">
        <v>0.15</v>
      </c>
      <c r="T1916" s="6">
        <v>4.6399999999999997</v>
      </c>
      <c r="U1916" s="6">
        <v>0.63</v>
      </c>
      <c r="V1916" s="6">
        <v>2.54</v>
      </c>
      <c r="W1916" s="6">
        <v>0</v>
      </c>
      <c r="X1916" s="6">
        <f>IF(T1916="","",T1916-U1916-V1916-W1916)</f>
        <v>1.4699999999999998</v>
      </c>
      <c r="Y1916" s="9">
        <f>IF(U1916="","",U1916/$T1916)</f>
        <v>0.13577586206896552</v>
      </c>
      <c r="Z1916" s="9">
        <f>IF(V1916="","",V1916/$T1916)</f>
        <v>0.54741379310344829</v>
      </c>
      <c r="AA1916" s="9">
        <f>IF(W1916="","",W1916/$T1916)</f>
        <v>0</v>
      </c>
      <c r="AB1916" s="9">
        <f>IF(X1916="","",X1916/$T1916)</f>
        <v>0.31681034482758619</v>
      </c>
      <c r="AC1916" s="21"/>
      <c r="AE1916" s="1">
        <v>2017</v>
      </c>
      <c r="AF1916" s="1">
        <v>33</v>
      </c>
      <c r="AG1916" s="1">
        <v>29</v>
      </c>
      <c r="AH1916" s="12" t="s">
        <v>593</v>
      </c>
      <c r="AJ1916" s="32">
        <f>IF(AE1916&lt;&gt;AE1915,"1",IF(C1916&gt;C1915,AJ1915+1,"1"))</f>
        <v>4</v>
      </c>
      <c r="AK1916" s="10">
        <f>IF(G1916="Top",AJ1916*1,IF(G1916="Bottom",AJ1916+10,""))</f>
        <v>4</v>
      </c>
      <c r="AL1916" s="11" t="s">
        <v>3739</v>
      </c>
      <c r="AM1916" s="14"/>
    </row>
    <row r="1917" spans="1:73" s="1" customFormat="1" ht="11.25" x14ac:dyDescent="0.2">
      <c r="A1917" s="1">
        <v>73</v>
      </c>
      <c r="B1917" s="12" t="s">
        <v>592</v>
      </c>
      <c r="C1917" s="24">
        <v>42953</v>
      </c>
      <c r="D1917" s="1">
        <v>6.7</v>
      </c>
      <c r="E1917" s="39">
        <v>1.8</v>
      </c>
      <c r="F1917" s="1">
        <v>1.5</v>
      </c>
      <c r="G1917" s="1" t="s">
        <v>4</v>
      </c>
      <c r="H1917" s="5">
        <v>3.32E-2</v>
      </c>
      <c r="I1917" s="6">
        <v>3.5999999999999997E-2</v>
      </c>
      <c r="J1917" s="6">
        <v>3.5000000000000003E-2</v>
      </c>
      <c r="K1917" s="6">
        <v>0.28999999999999998</v>
      </c>
      <c r="L1917" s="6">
        <f>IF(H1917="","",IF(K1917="","",K1917/H1917))</f>
        <v>8.7349397590361431</v>
      </c>
      <c r="M1917" s="1">
        <v>5</v>
      </c>
      <c r="N1917" s="20">
        <v>7.14</v>
      </c>
      <c r="O1917" s="13">
        <v>562.5</v>
      </c>
      <c r="Q1917" s="39">
        <v>10.3</v>
      </c>
      <c r="R1917" s="13"/>
      <c r="S1917" s="6">
        <v>0.15</v>
      </c>
      <c r="T1917" s="6">
        <v>9.2899999999999991</v>
      </c>
      <c r="U1917" s="6">
        <v>3.84</v>
      </c>
      <c r="V1917" s="6">
        <v>4.13</v>
      </c>
      <c r="W1917" s="6">
        <v>0</v>
      </c>
      <c r="X1917" s="6">
        <f>IF(T1917="","",T1917-U1917-V1917-W1917)</f>
        <v>1.3199999999999994</v>
      </c>
      <c r="Y1917" s="9">
        <f>IF(U1917="","",U1917/$T1917)</f>
        <v>0.4133476856835307</v>
      </c>
      <c r="Z1917" s="9">
        <f>IF(V1917="","",V1917/$T1917)</f>
        <v>0.44456404736275568</v>
      </c>
      <c r="AA1917" s="9">
        <f>IF(W1917="","",W1917/$T1917)</f>
        <v>0</v>
      </c>
      <c r="AB1917" s="9">
        <f>IF(X1917="","",X1917/$T1917)</f>
        <v>0.14208826695371363</v>
      </c>
      <c r="AC1917" s="21"/>
      <c r="AE1917" s="1">
        <v>2017</v>
      </c>
      <c r="AF1917" s="1">
        <v>27</v>
      </c>
      <c r="AG1917" s="1">
        <v>26</v>
      </c>
      <c r="AH1917" s="12" t="s">
        <v>593</v>
      </c>
      <c r="AJ1917" s="32">
        <f>IF(AE1917&lt;&gt;AE1916,"1",IF(C1917&gt;C1916,AJ1916+1,"1"))</f>
        <v>5</v>
      </c>
      <c r="AK1917" s="10">
        <f>IF(G1917="Top",AJ1917*1,IF(G1917="Bottom",AJ1917+10,""))</f>
        <v>5</v>
      </c>
      <c r="AL1917" s="11" t="s">
        <v>4196</v>
      </c>
      <c r="AM1917" s="14"/>
    </row>
    <row r="1918" spans="1:73" s="1" customFormat="1" ht="11.25" x14ac:dyDescent="0.2">
      <c r="A1918" s="1">
        <v>73</v>
      </c>
      <c r="B1918" s="12" t="s">
        <v>592</v>
      </c>
      <c r="C1918" s="24">
        <v>42967</v>
      </c>
      <c r="D1918" s="1">
        <v>6.8</v>
      </c>
      <c r="E1918" s="39">
        <v>2</v>
      </c>
      <c r="F1918" s="1">
        <v>1.5</v>
      </c>
      <c r="G1918" s="1" t="s">
        <v>4</v>
      </c>
      <c r="H1918" s="5">
        <v>3.5900000000000001E-2</v>
      </c>
      <c r="I1918" s="6">
        <v>0.03</v>
      </c>
      <c r="J1918" s="6">
        <v>0.08</v>
      </c>
      <c r="K1918" s="6">
        <v>0.42399999999999999</v>
      </c>
      <c r="L1918" s="6">
        <f>IF(H1918="","",IF(K1918="","",K1918/H1918))</f>
        <v>11.81058495821727</v>
      </c>
      <c r="M1918" s="1">
        <v>7</v>
      </c>
      <c r="N1918" s="20">
        <v>7.96</v>
      </c>
      <c r="O1918" s="13">
        <v>581.9</v>
      </c>
      <c r="P1918" s="1">
        <v>26.8</v>
      </c>
      <c r="Q1918" s="39">
        <v>9</v>
      </c>
      <c r="R1918" s="13"/>
      <c r="S1918" s="6">
        <v>0.15</v>
      </c>
      <c r="T1918" s="6">
        <v>9.33</v>
      </c>
      <c r="U1918" s="6">
        <v>1.07</v>
      </c>
      <c r="V1918" s="6">
        <v>5.68</v>
      </c>
      <c r="W1918" s="6">
        <v>0</v>
      </c>
      <c r="X1918" s="6">
        <f>IF(T1918="","",T1918-U1918-V1918-W1918)</f>
        <v>2.58</v>
      </c>
      <c r="Y1918" s="9">
        <f>IF(U1918="","",U1918/$T1918)</f>
        <v>0.11468381564844587</v>
      </c>
      <c r="Z1918" s="9">
        <f>IF(V1918="","",V1918/$T1918)</f>
        <v>0.6087888531618435</v>
      </c>
      <c r="AA1918" s="9">
        <f>IF(W1918="","",W1918/$T1918)</f>
        <v>0</v>
      </c>
      <c r="AB1918" s="9">
        <f>IF(X1918="","",X1918/$T1918)</f>
        <v>0.27652733118971062</v>
      </c>
      <c r="AC1918" s="21"/>
      <c r="AE1918" s="1">
        <v>2017</v>
      </c>
      <c r="AF1918" s="1">
        <v>29</v>
      </c>
      <c r="AG1918" s="1">
        <v>27</v>
      </c>
      <c r="AH1918" s="12" t="s">
        <v>593</v>
      </c>
      <c r="AJ1918" s="32">
        <f>IF(AE1918&lt;&gt;AE1917,"1",IF(C1918&gt;C1917,AJ1917+1,"1"))</f>
        <v>6</v>
      </c>
      <c r="AK1918" s="10">
        <f>IF(G1918="Top",AJ1918*1,IF(G1918="Bottom",AJ1918+10,""))</f>
        <v>6</v>
      </c>
      <c r="AL1918" s="11" t="s">
        <v>4596</v>
      </c>
      <c r="AM1918" s="14"/>
    </row>
    <row r="1919" spans="1:73" s="1" customFormat="1" ht="11.25" x14ac:dyDescent="0.2">
      <c r="A1919" s="1">
        <v>73</v>
      </c>
      <c r="B1919" s="12" t="s">
        <v>592</v>
      </c>
      <c r="C1919" s="24">
        <v>42982</v>
      </c>
      <c r="D1919" s="1">
        <v>6.7</v>
      </c>
      <c r="E1919" s="39">
        <v>1.9</v>
      </c>
      <c r="F1919" s="1">
        <v>1.5</v>
      </c>
      <c r="G1919" s="1" t="s">
        <v>4</v>
      </c>
      <c r="H1919" s="5">
        <v>2.9899999999999999E-2</v>
      </c>
      <c r="I1919" s="6">
        <v>1.4E-2</v>
      </c>
      <c r="J1919" s="6">
        <v>5.8999999999999997E-2</v>
      </c>
      <c r="K1919" s="6">
        <v>0.51200000000000001</v>
      </c>
      <c r="L1919" s="6">
        <f>IF(H1919="","",IF(K1919="","",K1919/H1919))</f>
        <v>17.123745819397993</v>
      </c>
      <c r="M1919" s="1">
        <v>9</v>
      </c>
      <c r="N1919" s="20">
        <v>7.43</v>
      </c>
      <c r="O1919" s="13">
        <v>348.6</v>
      </c>
      <c r="Q1919" s="39">
        <v>7.9</v>
      </c>
      <c r="R1919" s="13"/>
      <c r="S1919" s="6">
        <v>0.15</v>
      </c>
      <c r="T1919" s="6">
        <v>11.19</v>
      </c>
      <c r="U1919" s="6">
        <v>0.59</v>
      </c>
      <c r="V1919" s="6">
        <v>8.34</v>
      </c>
      <c r="W1919" s="6">
        <v>0</v>
      </c>
      <c r="X1919" s="6">
        <f>IF(T1919="","",T1919-U1919-V1919-W1919)</f>
        <v>2.2599999999999998</v>
      </c>
      <c r="Y1919" s="9">
        <f>IF(U1919="","",U1919/$T1919)</f>
        <v>5.2725647899910633E-2</v>
      </c>
      <c r="Z1919" s="9">
        <f>IF(V1919="","",V1919/$T1919)</f>
        <v>0.74530831099195716</v>
      </c>
      <c r="AA1919" s="9">
        <f>IF(W1919="","",W1919/$T1919)</f>
        <v>0</v>
      </c>
      <c r="AB1919" s="9">
        <f>IF(X1919="","",X1919/$T1919)</f>
        <v>0.20196604110813224</v>
      </c>
      <c r="AC1919" s="21"/>
      <c r="AD1919" s="1" t="s">
        <v>4996</v>
      </c>
      <c r="AE1919" s="1">
        <v>2017</v>
      </c>
      <c r="AF1919" s="1">
        <v>21</v>
      </c>
      <c r="AG1919" s="1">
        <v>23</v>
      </c>
      <c r="AH1919" s="12" t="s">
        <v>593</v>
      </c>
      <c r="AJ1919" s="32">
        <f>IF(AE1919&lt;&gt;AE1918,"1",IF(C1919&gt;C1918,AJ1918+1,"1"))</f>
        <v>7</v>
      </c>
      <c r="AK1919" s="10">
        <f>IF(G1919="Top",AJ1919*1,IF(G1919="Bottom",AJ1919+10,""))</f>
        <v>7</v>
      </c>
      <c r="AL1919" s="11" t="s">
        <v>4997</v>
      </c>
      <c r="AM1919" s="14"/>
    </row>
    <row r="1920" spans="1:73" s="1" customFormat="1" ht="11.25" x14ac:dyDescent="0.2">
      <c r="A1920" s="1">
        <v>73</v>
      </c>
      <c r="B1920" s="12" t="s">
        <v>592</v>
      </c>
      <c r="C1920" s="24">
        <v>42995</v>
      </c>
      <c r="D1920" s="1">
        <v>6.7</v>
      </c>
      <c r="E1920" s="39">
        <v>2.0499999999999998</v>
      </c>
      <c r="F1920" s="1">
        <v>1.5</v>
      </c>
      <c r="G1920" s="1" t="s">
        <v>4</v>
      </c>
      <c r="H1920" s="5">
        <v>3.5299999999999998E-2</v>
      </c>
      <c r="I1920" s="6">
        <v>0.02</v>
      </c>
      <c r="J1920" s="6">
        <v>3.3000000000000002E-2</v>
      </c>
      <c r="K1920" s="6">
        <v>0.44900000000000001</v>
      </c>
      <c r="L1920" s="6">
        <f>IF(H1920="","",IF(K1920="","",K1920/H1920))</f>
        <v>12.719546742209634</v>
      </c>
      <c r="M1920" s="1">
        <v>7</v>
      </c>
      <c r="N1920" s="20">
        <v>8.0299999999999994</v>
      </c>
      <c r="O1920" s="13">
        <v>500.3</v>
      </c>
      <c r="Q1920" s="39">
        <v>7.7</v>
      </c>
      <c r="R1920" s="13">
        <v>174.6</v>
      </c>
      <c r="S1920" s="6">
        <v>0.15</v>
      </c>
      <c r="T1920" s="6">
        <v>7.23</v>
      </c>
      <c r="U1920" s="6">
        <v>0.46</v>
      </c>
      <c r="V1920" s="6">
        <v>3.73</v>
      </c>
      <c r="W1920" s="6">
        <v>0</v>
      </c>
      <c r="X1920" s="6">
        <f>IF(T1920="","",T1920-U1920-V1920-W1920)</f>
        <v>3.0400000000000005</v>
      </c>
      <c r="Y1920" s="9">
        <f>IF(U1920="","",U1920/$T1920)</f>
        <v>6.3623789764868599E-2</v>
      </c>
      <c r="Z1920" s="9">
        <f>IF(V1920="","",V1920/$T1920)</f>
        <v>0.51590594744121709</v>
      </c>
      <c r="AA1920" s="9">
        <f>IF(W1920="","",W1920/$T1920)</f>
        <v>0</v>
      </c>
      <c r="AB1920" s="9">
        <f>IF(X1920="","",X1920/$T1920)</f>
        <v>0.42047026279391431</v>
      </c>
      <c r="AC1920" s="21"/>
      <c r="AE1920" s="1">
        <v>2017</v>
      </c>
      <c r="AF1920" s="1">
        <v>28</v>
      </c>
      <c r="AG1920" s="1">
        <v>23</v>
      </c>
      <c r="AH1920" s="12" t="s">
        <v>593</v>
      </c>
      <c r="AJ1920" s="32">
        <f>IF(AE1920&lt;&gt;AE1919,"1",IF(C1920&gt;C1919,AJ1919+1,"1"))</f>
        <v>8</v>
      </c>
      <c r="AK1920" s="10">
        <f>IF(G1920="Top",AJ1920*1,IF(G1920="Bottom",AJ1920+10,""))</f>
        <v>8</v>
      </c>
      <c r="AL1920" s="11" t="s">
        <v>5370</v>
      </c>
      <c r="AM1920" s="14"/>
    </row>
    <row r="1921" spans="1:73" s="1" customFormat="1" ht="11.25" x14ac:dyDescent="0.2">
      <c r="A1921" s="1">
        <v>73</v>
      </c>
      <c r="B1921" s="12" t="s">
        <v>592</v>
      </c>
      <c r="C1921" s="24">
        <v>43009</v>
      </c>
      <c r="D1921" s="1">
        <v>6.7</v>
      </c>
      <c r="E1921" s="39">
        <v>1.5</v>
      </c>
      <c r="F1921" s="1">
        <v>1.5</v>
      </c>
      <c r="G1921" s="1" t="s">
        <v>4</v>
      </c>
      <c r="H1921" s="5">
        <v>3.2500000000000001E-2</v>
      </c>
      <c r="I1921" s="6">
        <v>3.2000000000000001E-2</v>
      </c>
      <c r="J1921" s="6">
        <v>7.9000000000000001E-2</v>
      </c>
      <c r="K1921" s="6">
        <v>0.54300000000000004</v>
      </c>
      <c r="L1921" s="6">
        <f>IF(H1921="","",IF(K1921="","",K1921/H1921))</f>
        <v>16.707692307692309</v>
      </c>
      <c r="M1921" s="1">
        <v>6</v>
      </c>
      <c r="N1921" s="20">
        <v>7.61</v>
      </c>
      <c r="O1921" s="13">
        <v>598.20000000000005</v>
      </c>
      <c r="Q1921" s="39">
        <v>15.1</v>
      </c>
      <c r="R1921" s="13"/>
      <c r="S1921" s="6">
        <v>0.15</v>
      </c>
      <c r="T1921" s="6">
        <v>7.38</v>
      </c>
      <c r="U1921" s="6">
        <v>7.0000000000000007E-2</v>
      </c>
      <c r="V1921" s="6">
        <v>4.1900000000000004</v>
      </c>
      <c r="W1921" s="6">
        <v>0</v>
      </c>
      <c r="X1921" s="6">
        <f>IF(T1921="","",T1921-U1921-V1921-W1921)</f>
        <v>3.1199999999999992</v>
      </c>
      <c r="Y1921" s="9">
        <f>IF(U1921="","",U1921/$T1921)</f>
        <v>9.4850948509485108E-3</v>
      </c>
      <c r="Z1921" s="9">
        <f>IF(V1921="","",V1921/$T1921)</f>
        <v>0.5677506775067751</v>
      </c>
      <c r="AA1921" s="9">
        <f>IF(W1921="","",W1921/$T1921)</f>
        <v>0</v>
      </c>
      <c r="AB1921" s="9">
        <f>IF(X1921="","",X1921/$T1921)</f>
        <v>0.42276422764227634</v>
      </c>
      <c r="AC1921" s="21"/>
      <c r="AE1921" s="1">
        <v>2017</v>
      </c>
      <c r="AF1921" s="1">
        <v>20</v>
      </c>
      <c r="AG1921" s="1">
        <v>18</v>
      </c>
      <c r="AH1921" s="12" t="s">
        <v>593</v>
      </c>
      <c r="AJ1921" s="32">
        <f>IF(AE1921&lt;&gt;AE1920,"1",IF(C1921&gt;C1920,AJ1920+1,"1"))</f>
        <v>9</v>
      </c>
      <c r="AK1921" s="10">
        <f>IF(G1921="Top",AJ1921*1,IF(G1921="Bottom",AJ1921+10,""))</f>
        <v>9</v>
      </c>
      <c r="AL1921" s="11" t="s">
        <v>5791</v>
      </c>
      <c r="AM1921" s="14"/>
    </row>
    <row r="1922" spans="1:73" s="1" customFormat="1" ht="11.25" hidden="1" x14ac:dyDescent="0.2">
      <c r="A1922" s="15">
        <v>74</v>
      </c>
      <c r="B1922" s="12" t="s">
        <v>2146</v>
      </c>
      <c r="C1922" s="16">
        <v>42626</v>
      </c>
      <c r="D1922" s="3"/>
      <c r="E1922" s="4"/>
      <c r="F1922" s="3"/>
      <c r="G1922" s="10" t="s">
        <v>13</v>
      </c>
      <c r="H1922" s="17"/>
      <c r="I1922" s="4"/>
      <c r="J1922" s="4"/>
      <c r="K1922" s="4"/>
      <c r="L1922" s="4" t="str">
        <f>IF(K1922="","",IF(H1922="","",K1922/H1922))</f>
        <v/>
      </c>
      <c r="M1922" s="7"/>
      <c r="N1922" s="4"/>
      <c r="O1922" s="7"/>
      <c r="P1922" s="3"/>
      <c r="Q1922" s="4"/>
      <c r="R1922" s="3"/>
      <c r="S1922" s="4">
        <v>0.15</v>
      </c>
      <c r="T1922" s="8">
        <v>49.69</v>
      </c>
      <c r="U1922" s="8">
        <v>39.909999999999997</v>
      </c>
      <c r="V1922" s="4">
        <v>0.15</v>
      </c>
      <c r="W1922" s="4">
        <v>0</v>
      </c>
      <c r="X1922" s="4">
        <f>IF(T1922="","",IF(W1922="","",(T1922-U1922-V1922-W1922)))</f>
        <v>9.6300000000000008</v>
      </c>
      <c r="Y1922" s="9">
        <f>IF(U1922="","",U1922/$T1922)</f>
        <v>0.80317971422821488</v>
      </c>
      <c r="Z1922" s="9">
        <f>IF(V1922="","",V1922/$T1922)</f>
        <v>3.0187160394445564E-3</v>
      </c>
      <c r="AA1922" s="9">
        <f>IF(W1922="","",W1922/$T1922)</f>
        <v>0</v>
      </c>
      <c r="AB1922" s="9">
        <f>IF(X1922="","",X1922/$T1922)</f>
        <v>0.19380156973234053</v>
      </c>
      <c r="AC1922" s="9"/>
      <c r="AD1922" s="8"/>
      <c r="AE1922" s="10">
        <v>2016</v>
      </c>
      <c r="AF1922" s="7"/>
      <c r="AG1922" s="7"/>
      <c r="AH1922" s="12" t="s">
        <v>2147</v>
      </c>
      <c r="AI1922" s="12"/>
      <c r="AJ1922" s="32" t="str">
        <f>IF(AE1922&lt;&gt;AE1921,"1",IF(C1922&gt;C1921,AJ1921+1,"1"))</f>
        <v>1</v>
      </c>
      <c r="AK1922" s="10" t="s">
        <v>2148</v>
      </c>
      <c r="AL1922" s="11" t="s">
        <v>2149</v>
      </c>
      <c r="AM1922" s="11"/>
      <c r="AN1922" s="10"/>
      <c r="AO1922" s="10"/>
      <c r="AP1922" s="7"/>
      <c r="AQ1922" s="10"/>
      <c r="AR1922" s="10"/>
      <c r="AS1922" s="10"/>
      <c r="AT1922" s="10"/>
      <c r="AU1922" s="10"/>
      <c r="AV1922" s="10"/>
      <c r="AW1922" s="10"/>
      <c r="AX1922" s="10"/>
      <c r="AY1922" s="10"/>
      <c r="AZ1922" s="10"/>
      <c r="BA1922" s="10"/>
      <c r="BB1922" s="10"/>
      <c r="BC1922" s="10"/>
      <c r="BD1922" s="10"/>
      <c r="BE1922" s="10"/>
      <c r="BF1922" s="11"/>
      <c r="BG1922" s="11"/>
      <c r="BH1922" s="11"/>
      <c r="BI1922" s="11"/>
      <c r="BJ1922" s="11"/>
      <c r="BK1922" s="11"/>
      <c r="BL1922" s="11"/>
      <c r="BM1922" s="11"/>
      <c r="BN1922" s="11"/>
      <c r="BO1922" s="11"/>
      <c r="BP1922" s="11"/>
      <c r="BQ1922" s="11"/>
      <c r="BR1922" s="11"/>
      <c r="BS1922" s="11"/>
      <c r="BT1922" s="11"/>
      <c r="BU1922" s="11"/>
    </row>
    <row r="1923" spans="1:73" s="1" customFormat="1" ht="11.25" hidden="1" x14ac:dyDescent="0.2">
      <c r="A1923" s="15">
        <v>74</v>
      </c>
      <c r="B1923" s="12" t="s">
        <v>2146</v>
      </c>
      <c r="C1923" s="16">
        <v>42626</v>
      </c>
      <c r="D1923" s="3"/>
      <c r="E1923" s="4"/>
      <c r="F1923" s="3"/>
      <c r="G1923" s="7" t="s">
        <v>13</v>
      </c>
      <c r="H1923" s="17"/>
      <c r="I1923" s="4"/>
      <c r="J1923" s="4"/>
      <c r="K1923" s="4"/>
      <c r="L1923" s="4"/>
      <c r="M1923" s="7"/>
      <c r="N1923" s="4"/>
      <c r="O1923" s="7"/>
      <c r="P1923" s="3"/>
      <c r="Q1923" s="4"/>
      <c r="R1923" s="3"/>
      <c r="S1923" s="4" t="s">
        <v>1089</v>
      </c>
      <c r="T1923" s="4">
        <v>49.69</v>
      </c>
      <c r="U1923" s="4">
        <v>39.909999999999997</v>
      </c>
      <c r="V1923" s="4">
        <v>0.15</v>
      </c>
      <c r="W1923" s="4">
        <v>0</v>
      </c>
      <c r="X1923" s="4">
        <f>IF(T1923="","",IF(W1923="","",(T1923-U1923-V1923-W1923)))</f>
        <v>9.6300000000000008</v>
      </c>
      <c r="Y1923" s="9">
        <f>IF(U1923="","",U1923/$T1923)</f>
        <v>0.80317971422821488</v>
      </c>
      <c r="Z1923" s="9">
        <f>IF(V1923="","",V1923/$T1923)</f>
        <v>3.0187160394445564E-3</v>
      </c>
      <c r="AA1923" s="9">
        <f>IF(W1923="","",W1923/$T1923)</f>
        <v>0</v>
      </c>
      <c r="AB1923" s="9">
        <f>IF(X1923="","",X1923/$T1923)</f>
        <v>0.19380156973234053</v>
      </c>
      <c r="AC1923" s="9"/>
      <c r="AD1923" s="8" t="s">
        <v>2135</v>
      </c>
      <c r="AE1923" s="7">
        <f>YEAR(C1923)</f>
        <v>2016</v>
      </c>
      <c r="AF1923" s="7"/>
      <c r="AG1923" s="7"/>
      <c r="AH1923" s="12"/>
      <c r="AI1923" s="12"/>
      <c r="AJ1923" s="32"/>
      <c r="AK1923" s="10"/>
      <c r="AL1923" s="11" t="s">
        <v>2148</v>
      </c>
      <c r="AM1923" s="14"/>
      <c r="AP1923" s="7"/>
      <c r="AQ1923" s="10"/>
      <c r="AR1923" s="10"/>
      <c r="AS1923" s="10"/>
      <c r="AT1923" s="10"/>
      <c r="AU1923" s="10"/>
      <c r="AV1923" s="10"/>
      <c r="AW1923" s="10"/>
      <c r="AX1923" s="10"/>
      <c r="AY1923" s="10"/>
      <c r="AZ1923" s="10"/>
      <c r="BA1923" s="10"/>
      <c r="BB1923" s="10"/>
      <c r="BC1923" s="10"/>
      <c r="BD1923" s="10"/>
      <c r="BE1923" s="10"/>
      <c r="BF1923" s="11"/>
      <c r="BG1923" s="11"/>
      <c r="BH1923" s="11"/>
      <c r="BI1923" s="11"/>
      <c r="BJ1923" s="11"/>
      <c r="BK1923" s="11"/>
      <c r="BL1923" s="11"/>
      <c r="BM1923" s="12"/>
      <c r="BN1923" s="11"/>
      <c r="BO1923" s="11"/>
      <c r="BP1923" s="11"/>
      <c r="BQ1923" s="11"/>
      <c r="BR1923" s="11"/>
      <c r="BS1923" s="11"/>
      <c r="BT1923" s="11"/>
      <c r="BU1923" s="11"/>
    </row>
    <row r="1924" spans="1:73" s="1" customFormat="1" ht="11.25" hidden="1" x14ac:dyDescent="0.2">
      <c r="A1924" s="15">
        <v>74</v>
      </c>
      <c r="B1924" s="12" t="s">
        <v>2146</v>
      </c>
      <c r="C1924" s="16">
        <v>42654</v>
      </c>
      <c r="D1924" s="3"/>
      <c r="E1924" s="4"/>
      <c r="F1924" s="3"/>
      <c r="G1924" s="10" t="s">
        <v>13</v>
      </c>
      <c r="H1924" s="17"/>
      <c r="I1924" s="4"/>
      <c r="J1924" s="4"/>
      <c r="K1924" s="4"/>
      <c r="L1924" s="4" t="str">
        <f>IF(K1924="","",IF(H1924="","",K1924/H1924))</f>
        <v/>
      </c>
      <c r="M1924" s="7"/>
      <c r="N1924" s="4"/>
      <c r="O1924" s="7"/>
      <c r="P1924" s="3"/>
      <c r="Q1924" s="4"/>
      <c r="R1924" s="3"/>
      <c r="S1924" s="4">
        <v>0.15</v>
      </c>
      <c r="T1924" s="8">
        <v>63.59</v>
      </c>
      <c r="U1924" s="8">
        <v>33.57</v>
      </c>
      <c r="V1924" s="4">
        <v>2.64</v>
      </c>
      <c r="W1924" s="4">
        <v>0</v>
      </c>
      <c r="X1924" s="4">
        <f>IF(T1924="","",IF(W1924="","",(T1924-U1924-V1924-W1924)))</f>
        <v>27.380000000000003</v>
      </c>
      <c r="Y1924" s="9">
        <f>IF(U1924="","",U1924/$T1924)</f>
        <v>0.52791319389841163</v>
      </c>
      <c r="Z1924" s="9">
        <f>IF(V1924="","",V1924/$T1924)</f>
        <v>4.1515961629186977E-2</v>
      </c>
      <c r="AA1924" s="9">
        <f>IF(W1924="","",W1924/$T1924)</f>
        <v>0</v>
      </c>
      <c r="AB1924" s="9">
        <f>IF(X1924="","",X1924/$T1924)</f>
        <v>0.43057084447240135</v>
      </c>
      <c r="AC1924" s="9"/>
      <c r="AD1924" s="8"/>
      <c r="AE1924" s="10">
        <v>2016</v>
      </c>
      <c r="AF1924" s="7"/>
      <c r="AG1924" s="7"/>
      <c r="AH1924" s="12" t="s">
        <v>2147</v>
      </c>
      <c r="AI1924" s="12"/>
      <c r="AJ1924" s="32">
        <f>IF(AE1924&lt;&gt;AE1923,"1",IF(C1924&gt;C1923,AJ1923+1,"1"))</f>
        <v>1</v>
      </c>
      <c r="AK1924" s="10" t="s">
        <v>2450</v>
      </c>
      <c r="AL1924" s="11" t="s">
        <v>2451</v>
      </c>
      <c r="AM1924" s="11"/>
      <c r="AN1924" s="10"/>
      <c r="AO1924" s="10"/>
      <c r="AP1924" s="7"/>
      <c r="AQ1924" s="10"/>
      <c r="AR1924" s="10"/>
      <c r="AS1924" s="10"/>
      <c r="AT1924" s="10"/>
      <c r="AU1924" s="10"/>
      <c r="AV1924" s="10"/>
      <c r="AW1924" s="10"/>
      <c r="AX1924" s="10"/>
      <c r="AY1924" s="10"/>
      <c r="AZ1924" s="10"/>
      <c r="BA1924" s="10"/>
      <c r="BB1924" s="10"/>
      <c r="BC1924" s="10"/>
      <c r="BD1924" s="10"/>
      <c r="BE1924" s="10"/>
      <c r="BF1924" s="11"/>
      <c r="BG1924" s="11"/>
      <c r="BH1924" s="11"/>
      <c r="BI1924" s="11"/>
      <c r="BJ1924" s="11"/>
      <c r="BK1924" s="11"/>
      <c r="BL1924" s="11"/>
      <c r="BM1924" s="11"/>
      <c r="BN1924" s="11"/>
      <c r="BO1924" s="11"/>
      <c r="BP1924" s="11"/>
      <c r="BQ1924" s="11"/>
      <c r="BR1924" s="11"/>
      <c r="BS1924" s="11"/>
      <c r="BT1924" s="11"/>
      <c r="BU1924" s="11"/>
    </row>
    <row r="1925" spans="1:73" s="1" customFormat="1" ht="11.25" hidden="1" x14ac:dyDescent="0.2">
      <c r="A1925" s="15">
        <v>74</v>
      </c>
      <c r="B1925" s="12" t="s">
        <v>2146</v>
      </c>
      <c r="C1925" s="16">
        <v>42654</v>
      </c>
      <c r="D1925" s="3"/>
      <c r="E1925" s="4"/>
      <c r="F1925" s="3"/>
      <c r="G1925" s="7" t="s">
        <v>13</v>
      </c>
      <c r="H1925" s="17"/>
      <c r="I1925" s="4"/>
      <c r="J1925" s="4"/>
      <c r="K1925" s="4"/>
      <c r="L1925" s="4"/>
      <c r="M1925" s="7"/>
      <c r="N1925" s="4"/>
      <c r="O1925" s="7"/>
      <c r="P1925" s="3"/>
      <c r="Q1925" s="4"/>
      <c r="R1925" s="3"/>
      <c r="S1925" s="4" t="s">
        <v>1089</v>
      </c>
      <c r="T1925" s="4">
        <v>63.59</v>
      </c>
      <c r="U1925" s="4">
        <v>33.57</v>
      </c>
      <c r="V1925" s="4">
        <v>2.64</v>
      </c>
      <c r="W1925" s="4">
        <v>0</v>
      </c>
      <c r="X1925" s="4">
        <f>IF(T1925="","",IF(W1925="","",(T1925-U1925-V1925-W1925)))</f>
        <v>27.380000000000003</v>
      </c>
      <c r="Y1925" s="9">
        <f>IF(U1925="","",U1925/$T1925)</f>
        <v>0.52791319389841163</v>
      </c>
      <c r="Z1925" s="9">
        <f>IF(V1925="","",V1925/$T1925)</f>
        <v>4.1515961629186977E-2</v>
      </c>
      <c r="AA1925" s="9">
        <f>IF(W1925="","",W1925/$T1925)</f>
        <v>0</v>
      </c>
      <c r="AB1925" s="9">
        <f>IF(X1925="","",X1925/$T1925)</f>
        <v>0.43057084447240135</v>
      </c>
      <c r="AC1925" s="9"/>
      <c r="AD1925" s="8" t="s">
        <v>2452</v>
      </c>
      <c r="AE1925" s="7">
        <f>YEAR(C1925)</f>
        <v>2016</v>
      </c>
      <c r="AF1925" s="7"/>
      <c r="AG1925" s="7"/>
      <c r="AH1925" s="12"/>
      <c r="AI1925" s="12"/>
      <c r="AJ1925" s="32"/>
      <c r="AK1925" s="10"/>
      <c r="AL1925" s="11" t="s">
        <v>2453</v>
      </c>
      <c r="AM1925" s="14"/>
      <c r="AP1925" s="7"/>
      <c r="AQ1925" s="10"/>
      <c r="AR1925" s="10"/>
      <c r="AS1925" s="10"/>
      <c r="AT1925" s="10"/>
      <c r="AU1925" s="10"/>
      <c r="AV1925" s="10"/>
      <c r="AW1925" s="10"/>
      <c r="AX1925" s="10"/>
      <c r="AY1925" s="10"/>
      <c r="AZ1925" s="10"/>
      <c r="BA1925" s="10"/>
      <c r="BB1925" s="10"/>
      <c r="BC1925" s="10"/>
      <c r="BD1925" s="10"/>
      <c r="BE1925" s="10"/>
      <c r="BF1925" s="11"/>
      <c r="BG1925" s="11"/>
      <c r="BH1925" s="11"/>
      <c r="BI1925" s="11"/>
      <c r="BJ1925" s="11"/>
      <c r="BK1925" s="11"/>
      <c r="BL1925" s="11"/>
      <c r="BM1925" s="12"/>
      <c r="BN1925" s="11"/>
      <c r="BO1925" s="11"/>
      <c r="BP1925" s="11"/>
      <c r="BQ1925" s="11"/>
      <c r="BR1925" s="11"/>
      <c r="BS1925" s="11"/>
      <c r="BT1925" s="11"/>
      <c r="BU1925" s="11"/>
    </row>
    <row r="1926" spans="1:73" s="1" customFormat="1" ht="11.25" hidden="1" x14ac:dyDescent="0.2">
      <c r="A1926" s="15">
        <v>75</v>
      </c>
      <c r="B1926" s="11" t="s">
        <v>118</v>
      </c>
      <c r="C1926" s="16">
        <v>42525</v>
      </c>
      <c r="D1926" s="3"/>
      <c r="E1926" s="4"/>
      <c r="F1926" s="3">
        <v>8.5</v>
      </c>
      <c r="G1926" s="7" t="s">
        <v>1</v>
      </c>
      <c r="H1926" s="17">
        <v>1.52E-2</v>
      </c>
      <c r="I1926" s="4"/>
      <c r="J1926" s="4">
        <v>0.107</v>
      </c>
      <c r="K1926" s="4"/>
      <c r="L1926" s="4" t="str">
        <f>IF(K1926="","",IF(H1926="","",K1926/H1926))</f>
        <v/>
      </c>
      <c r="M1926" s="7"/>
      <c r="N1926" s="4"/>
      <c r="O1926" s="7"/>
      <c r="P1926" s="3"/>
      <c r="Q1926" s="4"/>
      <c r="R1926" s="3"/>
      <c r="S1926" s="4"/>
      <c r="T1926" s="8"/>
      <c r="U1926" s="8"/>
      <c r="V1926" s="4"/>
      <c r="W1926" s="4"/>
      <c r="X1926" s="4" t="str">
        <f>IF(T1926="","",IF(W1926="","",(T1926-U1926-V1926-W1926)))</f>
        <v/>
      </c>
      <c r="Y1926" s="9" t="str">
        <f>IF(U1926="","",U1926/$T1926)</f>
        <v/>
      </c>
      <c r="Z1926" s="9" t="str">
        <f>IF(V1926="","",V1926/$T1926)</f>
        <v/>
      </c>
      <c r="AA1926" s="9" t="str">
        <f>IF(W1926="","",W1926/$T1926)</f>
        <v/>
      </c>
      <c r="AB1926" s="9" t="str">
        <f>IF(X1926="","",X1926/$T1926)</f>
        <v/>
      </c>
      <c r="AC1926" s="9"/>
      <c r="AD1926" s="8"/>
      <c r="AE1926" s="10">
        <v>2016</v>
      </c>
      <c r="AF1926" s="7"/>
      <c r="AG1926" s="7">
        <v>13</v>
      </c>
      <c r="AH1926" s="12" t="s">
        <v>118</v>
      </c>
      <c r="AI1926" s="12"/>
      <c r="AJ1926" s="32" t="str">
        <f>IF(AE1926&lt;&gt;AE1925,"1",IF(C1926&gt;C1925,AJ1925+1,"1"))</f>
        <v>1</v>
      </c>
      <c r="AK1926" s="10">
        <f>IF(G1926="Top",AJ1926*1,IF(G1926="Bottom",AJ1926+10,""))</f>
        <v>11</v>
      </c>
      <c r="AL1926" s="11" t="s">
        <v>119</v>
      </c>
      <c r="AM1926" s="11"/>
      <c r="AN1926" s="10"/>
      <c r="AO1926" s="10"/>
      <c r="AP1926" s="7"/>
      <c r="AQ1926" s="10"/>
      <c r="AR1926" s="10"/>
      <c r="AS1926" s="10"/>
      <c r="AT1926" s="10"/>
      <c r="AU1926" s="10"/>
      <c r="AV1926" s="10"/>
      <c r="AW1926" s="10"/>
      <c r="AX1926" s="10"/>
      <c r="AY1926" s="10"/>
      <c r="AZ1926" s="10"/>
      <c r="BA1926" s="10"/>
      <c r="BB1926" s="10"/>
      <c r="BC1926" s="10"/>
      <c r="BD1926" s="10"/>
      <c r="BE1926" s="10"/>
      <c r="BF1926" s="11"/>
      <c r="BG1926" s="11"/>
      <c r="BH1926" s="11"/>
      <c r="BI1926" s="11"/>
      <c r="BJ1926" s="11"/>
      <c r="BK1926" s="11"/>
      <c r="BL1926" s="11"/>
      <c r="BM1926" s="11"/>
      <c r="BN1926" s="11"/>
      <c r="BO1926" s="11"/>
      <c r="BP1926" s="11"/>
      <c r="BQ1926" s="11"/>
      <c r="BR1926" s="11"/>
      <c r="BS1926" s="11"/>
      <c r="BT1926" s="11"/>
      <c r="BU1926" s="11"/>
    </row>
    <row r="1927" spans="1:73" s="1" customFormat="1" ht="11.25" x14ac:dyDescent="0.2">
      <c r="A1927" s="15">
        <v>75</v>
      </c>
      <c r="B1927" s="11" t="s">
        <v>118</v>
      </c>
      <c r="C1927" s="16">
        <v>42525</v>
      </c>
      <c r="D1927" s="3">
        <v>9.5</v>
      </c>
      <c r="E1927" s="38">
        <v>7.05</v>
      </c>
      <c r="F1927" s="3">
        <v>1.5</v>
      </c>
      <c r="G1927" s="7" t="s">
        <v>4</v>
      </c>
      <c r="H1927" s="17">
        <v>1.1900000000000001E-2</v>
      </c>
      <c r="I1927" s="4">
        <v>3.5000000000000001E-3</v>
      </c>
      <c r="J1927" s="4">
        <v>1.7999999999999999E-2</v>
      </c>
      <c r="K1927" s="4">
        <v>0.33700000000000002</v>
      </c>
      <c r="L1927" s="4">
        <f>IF(K1927="","",IF(H1927="","",K1927/H1927))</f>
        <v>28.319327731092436</v>
      </c>
      <c r="M1927" s="7">
        <v>12</v>
      </c>
      <c r="N1927" s="4">
        <v>7.23</v>
      </c>
      <c r="O1927" s="7">
        <v>233.3</v>
      </c>
      <c r="P1927" s="3">
        <v>19.8</v>
      </c>
      <c r="Q1927" s="38">
        <v>1.3</v>
      </c>
      <c r="R1927" s="3"/>
      <c r="S1927" s="4">
        <v>0.15</v>
      </c>
      <c r="T1927" s="8">
        <v>0.21</v>
      </c>
      <c r="U1927" s="8">
        <v>0</v>
      </c>
      <c r="V1927" s="4">
        <v>0</v>
      </c>
      <c r="W1927" s="4">
        <v>0.21</v>
      </c>
      <c r="X1927" s="4">
        <f>IF(T1927="","",IF(W1927="","",(T1927-U1927-V1927-W1927)))</f>
        <v>0</v>
      </c>
      <c r="Y1927" s="9">
        <f>IF(U1927="","",U1927/$T1927)</f>
        <v>0</v>
      </c>
      <c r="Z1927" s="9">
        <f>IF(V1927="","",V1927/$T1927)</f>
        <v>0</v>
      </c>
      <c r="AA1927" s="9">
        <f>IF(W1927="","",W1927/$T1927)</f>
        <v>1</v>
      </c>
      <c r="AB1927" s="9">
        <f>IF(X1927="","",X1927/$T1927)</f>
        <v>0</v>
      </c>
      <c r="AC1927" s="9"/>
      <c r="AD1927" s="8"/>
      <c r="AE1927" s="10">
        <v>2016</v>
      </c>
      <c r="AF1927" s="7">
        <v>25</v>
      </c>
      <c r="AG1927" s="7">
        <v>23</v>
      </c>
      <c r="AH1927" s="12" t="s">
        <v>118</v>
      </c>
      <c r="AI1927" s="12"/>
      <c r="AJ1927" s="32" t="str">
        <f>IF(AE1927&lt;&gt;AE1926,"1",IF(C1927&gt;C1926,AJ1926+1,"1"))</f>
        <v>1</v>
      </c>
      <c r="AK1927" s="10">
        <f>IF(G1927="Top",AJ1927*1,IF(G1927="Bottom",AJ1927+10,""))</f>
        <v>1</v>
      </c>
      <c r="AL1927" s="11" t="s">
        <v>120</v>
      </c>
      <c r="AM1927" s="11"/>
      <c r="AN1927" s="10"/>
      <c r="AO1927" s="10"/>
      <c r="AP1927" s="7"/>
      <c r="AQ1927" s="10"/>
      <c r="AR1927" s="10"/>
      <c r="AS1927" s="10"/>
      <c r="AT1927" s="10"/>
      <c r="AU1927" s="10"/>
      <c r="AV1927" s="10"/>
      <c r="AW1927" s="10"/>
      <c r="AX1927" s="10"/>
      <c r="AY1927" s="10"/>
      <c r="AZ1927" s="10"/>
      <c r="BA1927" s="10"/>
      <c r="BB1927" s="10"/>
      <c r="BC1927" s="10"/>
      <c r="BD1927" s="10"/>
      <c r="BE1927" s="10"/>
      <c r="BF1927" s="11"/>
      <c r="BG1927" s="11"/>
      <c r="BH1927" s="11"/>
      <c r="BI1927" s="11"/>
      <c r="BJ1927" s="11"/>
      <c r="BK1927" s="11"/>
      <c r="BL1927" s="11"/>
      <c r="BM1927" s="11"/>
      <c r="BN1927" s="11"/>
      <c r="BO1927" s="11"/>
      <c r="BP1927" s="11"/>
      <c r="BQ1927" s="11"/>
      <c r="BR1927" s="11"/>
      <c r="BS1927" s="11"/>
      <c r="BT1927" s="11"/>
      <c r="BU1927" s="11"/>
    </row>
    <row r="1928" spans="1:73" s="1" customFormat="1" ht="11.25" hidden="1" x14ac:dyDescent="0.2">
      <c r="A1928" s="15">
        <v>75</v>
      </c>
      <c r="B1928" s="11" t="s">
        <v>118</v>
      </c>
      <c r="C1928" s="16">
        <v>42540</v>
      </c>
      <c r="D1928" s="3"/>
      <c r="E1928" s="4"/>
      <c r="F1928" s="3">
        <v>8.5</v>
      </c>
      <c r="G1928" s="7" t="s">
        <v>1</v>
      </c>
      <c r="H1928" s="17">
        <v>2.3399999999999997E-2</v>
      </c>
      <c r="I1928" s="4"/>
      <c r="J1928" s="4" t="s">
        <v>35</v>
      </c>
      <c r="K1928" s="4"/>
      <c r="L1928" s="4" t="str">
        <f>IF(K1928="","",IF(H1928="","",K1928/H1928))</f>
        <v/>
      </c>
      <c r="M1928" s="7"/>
      <c r="N1928" s="4"/>
      <c r="O1928" s="7"/>
      <c r="P1928" s="3"/>
      <c r="Q1928" s="4"/>
      <c r="R1928" s="3"/>
      <c r="S1928" s="4"/>
      <c r="T1928" s="8"/>
      <c r="U1928" s="8"/>
      <c r="V1928" s="4"/>
      <c r="W1928" s="4"/>
      <c r="X1928" s="4" t="str">
        <f>IF(T1928="","",IF(W1928="","",(T1928-U1928-V1928-W1928)))</f>
        <v/>
      </c>
      <c r="Y1928" s="9" t="str">
        <f>IF(U1928="","",U1928/$T1928)</f>
        <v/>
      </c>
      <c r="Z1928" s="9" t="str">
        <f>IF(V1928="","",V1928/$T1928)</f>
        <v/>
      </c>
      <c r="AA1928" s="9" t="str">
        <f>IF(W1928="","",W1928/$T1928)</f>
        <v/>
      </c>
      <c r="AB1928" s="9" t="str">
        <f>IF(X1928="","",X1928/$T1928)</f>
        <v/>
      </c>
      <c r="AC1928" s="9"/>
      <c r="AD1928" s="8"/>
      <c r="AE1928" s="10">
        <v>2016</v>
      </c>
      <c r="AF1928" s="7"/>
      <c r="AG1928" s="7">
        <v>14</v>
      </c>
      <c r="AH1928" s="12" t="s">
        <v>118</v>
      </c>
      <c r="AI1928" s="12"/>
      <c r="AJ1928" s="32">
        <f>IF(AE1928&lt;&gt;AE1927,"1",IF(C1928&gt;C1927,AJ1927+1,"1"))</f>
        <v>2</v>
      </c>
      <c r="AK1928" s="10">
        <f>IF(G1928="Top",AJ1928*1,IF(G1928="Bottom",AJ1928+10,""))</f>
        <v>12</v>
      </c>
      <c r="AL1928" s="11" t="s">
        <v>416</v>
      </c>
      <c r="AM1928" s="11"/>
      <c r="AN1928" s="10"/>
      <c r="AO1928" s="10"/>
      <c r="AP1928" s="7"/>
      <c r="AQ1928" s="10"/>
      <c r="AR1928" s="10"/>
      <c r="AS1928" s="10"/>
      <c r="AT1928" s="10"/>
      <c r="AU1928" s="10"/>
      <c r="AV1928" s="10"/>
      <c r="AW1928" s="10"/>
      <c r="AX1928" s="10"/>
      <c r="AY1928" s="10"/>
      <c r="AZ1928" s="10"/>
      <c r="BA1928" s="10"/>
      <c r="BB1928" s="10"/>
      <c r="BC1928" s="10"/>
      <c r="BD1928" s="10"/>
      <c r="BE1928" s="10"/>
      <c r="BF1928" s="11"/>
      <c r="BG1928" s="11"/>
      <c r="BH1928" s="11"/>
      <c r="BI1928" s="11"/>
      <c r="BJ1928" s="11"/>
      <c r="BK1928" s="11"/>
      <c r="BL1928" s="11"/>
      <c r="BM1928" s="11"/>
      <c r="BN1928" s="11"/>
      <c r="BO1928" s="11"/>
      <c r="BP1928" s="11"/>
      <c r="BQ1928" s="11"/>
      <c r="BR1928" s="11"/>
      <c r="BS1928" s="11"/>
      <c r="BT1928" s="11"/>
      <c r="BU1928" s="11"/>
    </row>
    <row r="1929" spans="1:73" s="1" customFormat="1" ht="11.25" x14ac:dyDescent="0.2">
      <c r="A1929" s="15">
        <v>75</v>
      </c>
      <c r="B1929" s="11" t="s">
        <v>118</v>
      </c>
      <c r="C1929" s="16">
        <v>42540</v>
      </c>
      <c r="D1929" s="3">
        <v>9.4</v>
      </c>
      <c r="E1929" s="38">
        <v>4.8499999999999996</v>
      </c>
      <c r="F1929" s="3">
        <v>1.5</v>
      </c>
      <c r="G1929" s="7" t="s">
        <v>4</v>
      </c>
      <c r="H1929" s="17">
        <v>1.2199999999999999E-2</v>
      </c>
      <c r="I1929" s="4" t="s">
        <v>35</v>
      </c>
      <c r="J1929" s="4" t="s">
        <v>35</v>
      </c>
      <c r="K1929" s="4">
        <v>0.49099999999999999</v>
      </c>
      <c r="L1929" s="4">
        <f>IF(K1929="","",IF(H1929="","",K1929/H1929))</f>
        <v>40.245901639344268</v>
      </c>
      <c r="M1929" s="7">
        <v>24</v>
      </c>
      <c r="N1929" s="4">
        <v>7.62</v>
      </c>
      <c r="O1929" s="7">
        <v>243</v>
      </c>
      <c r="P1929" s="3"/>
      <c r="Q1929" s="38">
        <v>1.2</v>
      </c>
      <c r="R1929" s="3"/>
      <c r="S1929" s="4">
        <v>0.15</v>
      </c>
      <c r="T1929" s="8">
        <v>1.01</v>
      </c>
      <c r="U1929" s="8">
        <v>0</v>
      </c>
      <c r="V1929" s="4">
        <v>0</v>
      </c>
      <c r="W1929" s="4">
        <v>1.01</v>
      </c>
      <c r="X1929" s="4">
        <f>IF(T1929="","",IF(W1929="","",(T1929-U1929-V1929-W1929)))</f>
        <v>0</v>
      </c>
      <c r="Y1929" s="9">
        <f>IF(U1929="","",U1929/$T1929)</f>
        <v>0</v>
      </c>
      <c r="Z1929" s="9">
        <f>IF(V1929="","",V1929/$T1929)</f>
        <v>0</v>
      </c>
      <c r="AA1929" s="9">
        <f>IF(W1929="","",W1929/$T1929)</f>
        <v>1</v>
      </c>
      <c r="AB1929" s="9">
        <f>IF(X1929="","",X1929/$T1929)</f>
        <v>0</v>
      </c>
      <c r="AC1929" s="9"/>
      <c r="AD1929" s="8"/>
      <c r="AE1929" s="10">
        <v>2016</v>
      </c>
      <c r="AF1929" s="7">
        <v>23</v>
      </c>
      <c r="AG1929" s="7">
        <v>22</v>
      </c>
      <c r="AH1929" s="12" t="s">
        <v>118</v>
      </c>
      <c r="AI1929" s="12"/>
      <c r="AJ1929" s="32" t="str">
        <f>IF(AE1929&lt;&gt;AE1928,"1",IF(C1929&gt;C1928,AJ1928+1,"1"))</f>
        <v>1</v>
      </c>
      <c r="AK1929" s="10">
        <f>IF(G1929="Top",AJ1929*1,IF(G1929="Bottom",AJ1929+10,""))</f>
        <v>1</v>
      </c>
      <c r="AL1929" s="11" t="s">
        <v>417</v>
      </c>
      <c r="AM1929" s="11"/>
      <c r="AN1929" s="10"/>
      <c r="AO1929" s="10"/>
      <c r="AP1929" s="7"/>
      <c r="AQ1929" s="10"/>
      <c r="AR1929" s="10"/>
      <c r="AS1929" s="10"/>
      <c r="AT1929" s="10"/>
      <c r="AU1929" s="10"/>
      <c r="AV1929" s="10"/>
      <c r="AW1929" s="10"/>
      <c r="AX1929" s="10"/>
      <c r="AY1929" s="10"/>
      <c r="AZ1929" s="10"/>
      <c r="BA1929" s="10"/>
      <c r="BB1929" s="10"/>
      <c r="BC1929" s="10"/>
      <c r="BD1929" s="10"/>
      <c r="BE1929" s="10"/>
      <c r="BF1929" s="11"/>
      <c r="BG1929" s="11"/>
      <c r="BH1929" s="11"/>
      <c r="BI1929" s="11"/>
      <c r="BJ1929" s="11"/>
      <c r="BK1929" s="11"/>
      <c r="BL1929" s="11"/>
      <c r="BM1929" s="11"/>
      <c r="BN1929" s="11"/>
      <c r="BO1929" s="11"/>
      <c r="BP1929" s="11"/>
      <c r="BQ1929" s="11"/>
      <c r="BR1929" s="11"/>
      <c r="BS1929" s="11"/>
      <c r="BT1929" s="11"/>
      <c r="BU1929" s="11"/>
    </row>
    <row r="1930" spans="1:73" s="1" customFormat="1" ht="11.25" hidden="1" x14ac:dyDescent="0.2">
      <c r="A1930" s="15">
        <v>75</v>
      </c>
      <c r="B1930" s="11" t="s">
        <v>118</v>
      </c>
      <c r="C1930" s="16">
        <v>42554</v>
      </c>
      <c r="D1930" s="3"/>
      <c r="E1930" s="4"/>
      <c r="F1930" s="3">
        <v>8.5</v>
      </c>
      <c r="G1930" s="7" t="s">
        <v>1</v>
      </c>
      <c r="H1930" s="17">
        <v>3.2399999999999998E-2</v>
      </c>
      <c r="I1930" s="4"/>
      <c r="J1930" s="4">
        <v>3.5999999999999997E-2</v>
      </c>
      <c r="K1930" s="4"/>
      <c r="L1930" s="4" t="str">
        <f>IF(K1930="","",IF(H1930="","",K1930/H1930))</f>
        <v/>
      </c>
      <c r="M1930" s="7"/>
      <c r="N1930" s="4"/>
      <c r="O1930" s="7"/>
      <c r="P1930" s="3"/>
      <c r="Q1930" s="4"/>
      <c r="R1930" s="3"/>
      <c r="S1930" s="4"/>
      <c r="T1930" s="8"/>
      <c r="U1930" s="8"/>
      <c r="V1930" s="4"/>
      <c r="W1930" s="4"/>
      <c r="X1930" s="4" t="str">
        <f>IF(T1930="","",IF(W1930="","",(T1930-U1930-V1930-W1930)))</f>
        <v/>
      </c>
      <c r="Y1930" s="9" t="str">
        <f>IF(U1930="","",U1930/$T1930)</f>
        <v/>
      </c>
      <c r="Z1930" s="9" t="str">
        <f>IF(V1930="","",V1930/$T1930)</f>
        <v/>
      </c>
      <c r="AA1930" s="9" t="str">
        <f>IF(W1930="","",W1930/$T1930)</f>
        <v/>
      </c>
      <c r="AB1930" s="9" t="str">
        <f>IF(X1930="","",X1930/$T1930)</f>
        <v/>
      </c>
      <c r="AC1930" s="9"/>
      <c r="AD1930" s="8"/>
      <c r="AE1930" s="10">
        <v>2016</v>
      </c>
      <c r="AF1930" s="7"/>
      <c r="AG1930" s="7">
        <v>14</v>
      </c>
      <c r="AH1930" s="12" t="s">
        <v>118</v>
      </c>
      <c r="AI1930" s="12"/>
      <c r="AJ1930" s="32">
        <f>IF(AE1930&lt;&gt;AE1929,"1",IF(C1930&gt;C1929,AJ1929+1,"1"))</f>
        <v>2</v>
      </c>
      <c r="AK1930" s="10">
        <f>IF(G1930="Top",AJ1930*1,IF(G1930="Bottom",AJ1930+10,""))</f>
        <v>12</v>
      </c>
      <c r="AL1930" s="11" t="s">
        <v>658</v>
      </c>
      <c r="AM1930" s="11"/>
      <c r="AN1930" s="10"/>
      <c r="AO1930" s="10"/>
      <c r="AP1930" s="7"/>
      <c r="AQ1930" s="10"/>
      <c r="AR1930" s="10"/>
      <c r="AS1930" s="10"/>
      <c r="AT1930" s="10"/>
      <c r="AU1930" s="10"/>
      <c r="AV1930" s="10"/>
      <c r="AW1930" s="10"/>
      <c r="AX1930" s="10"/>
      <c r="AY1930" s="10"/>
      <c r="AZ1930" s="10"/>
      <c r="BA1930" s="10"/>
      <c r="BB1930" s="10"/>
      <c r="BC1930" s="10"/>
      <c r="BD1930" s="10"/>
      <c r="BE1930" s="10"/>
      <c r="BF1930" s="11"/>
      <c r="BG1930" s="11"/>
      <c r="BH1930" s="11"/>
      <c r="BI1930" s="11"/>
      <c r="BJ1930" s="11"/>
      <c r="BK1930" s="11"/>
      <c r="BL1930" s="11"/>
      <c r="BM1930" s="11"/>
      <c r="BN1930" s="11"/>
      <c r="BO1930" s="11"/>
      <c r="BP1930" s="11"/>
      <c r="BQ1930" s="11"/>
      <c r="BR1930" s="11"/>
      <c r="BS1930" s="11"/>
      <c r="BT1930" s="11"/>
      <c r="BU1930" s="11"/>
    </row>
    <row r="1931" spans="1:73" s="1" customFormat="1" ht="11.25" x14ac:dyDescent="0.2">
      <c r="A1931" s="15">
        <v>75</v>
      </c>
      <c r="B1931" s="11" t="s">
        <v>118</v>
      </c>
      <c r="C1931" s="16">
        <v>42554</v>
      </c>
      <c r="D1931" s="3">
        <v>9.6</v>
      </c>
      <c r="E1931" s="38">
        <v>4.45</v>
      </c>
      <c r="F1931" s="3">
        <v>1.5</v>
      </c>
      <c r="G1931" s="7" t="s">
        <v>4</v>
      </c>
      <c r="H1931" s="17">
        <v>1.5300000000000001E-2</v>
      </c>
      <c r="I1931" s="4">
        <v>0.01</v>
      </c>
      <c r="J1931" s="4">
        <v>2.7E-2</v>
      </c>
      <c r="K1931" s="4">
        <v>0.36699999999999999</v>
      </c>
      <c r="L1931" s="4">
        <f>IF(K1931="","",IF(H1931="","",K1931/H1931))</f>
        <v>23.98692810457516</v>
      </c>
      <c r="M1931" s="7">
        <v>18</v>
      </c>
      <c r="N1931" s="4">
        <v>8.2100000000000009</v>
      </c>
      <c r="O1931" s="7">
        <v>224.2</v>
      </c>
      <c r="P1931" s="3"/>
      <c r="Q1931" s="38">
        <v>2.2999999999999998</v>
      </c>
      <c r="R1931" s="3">
        <v>35.299999999999997</v>
      </c>
      <c r="S1931" s="4">
        <v>0.15</v>
      </c>
      <c r="T1931" s="8">
        <v>2.17</v>
      </c>
      <c r="U1931" s="8">
        <v>0</v>
      </c>
      <c r="V1931" s="4">
        <v>0.83</v>
      </c>
      <c r="W1931" s="4">
        <v>0</v>
      </c>
      <c r="X1931" s="4">
        <f>IF(T1931="","",IF(W1931="","",(T1931-U1931-V1931-W1931)))</f>
        <v>1.3399999999999999</v>
      </c>
      <c r="Y1931" s="9">
        <f>IF(U1931="","",U1931/$T1931)</f>
        <v>0</v>
      </c>
      <c r="Z1931" s="9">
        <f>IF(V1931="","",V1931/$T1931)</f>
        <v>0.38248847926267282</v>
      </c>
      <c r="AA1931" s="9">
        <f>IF(W1931="","",W1931/$T1931)</f>
        <v>0</v>
      </c>
      <c r="AB1931" s="9">
        <f>IF(X1931="","",X1931/$T1931)</f>
        <v>0.61751152073732718</v>
      </c>
      <c r="AC1931" s="9"/>
      <c r="AD1931" s="8"/>
      <c r="AE1931" s="10">
        <v>2016</v>
      </c>
      <c r="AF1931" s="7">
        <v>21</v>
      </c>
      <c r="AG1931" s="7">
        <v>22</v>
      </c>
      <c r="AH1931" s="12" t="s">
        <v>118</v>
      </c>
      <c r="AI1931" s="12"/>
      <c r="AJ1931" s="32" t="str">
        <f>IF(AE1931&lt;&gt;AE1930,"1",IF(C1931&gt;C1930,AJ1930+1,"1"))</f>
        <v>1</v>
      </c>
      <c r="AK1931" s="10">
        <f>IF(G1931="Top",AJ1931*1,IF(G1931="Bottom",AJ1931+10,""))</f>
        <v>1</v>
      </c>
      <c r="AL1931" s="11" t="s">
        <v>659</v>
      </c>
      <c r="AM1931" s="11"/>
      <c r="AN1931" s="10"/>
      <c r="AO1931" s="10"/>
      <c r="AP1931" s="7"/>
      <c r="AQ1931" s="10"/>
      <c r="AR1931" s="10"/>
      <c r="AS1931" s="10"/>
      <c r="AT1931" s="10"/>
      <c r="AU1931" s="10"/>
      <c r="AV1931" s="10"/>
      <c r="AW1931" s="10"/>
      <c r="AX1931" s="10"/>
      <c r="AY1931" s="10"/>
      <c r="AZ1931" s="10"/>
      <c r="BA1931" s="10"/>
      <c r="BB1931" s="10"/>
      <c r="BC1931" s="10"/>
      <c r="BD1931" s="10"/>
      <c r="BE1931" s="10"/>
      <c r="BF1931" s="11"/>
      <c r="BG1931" s="11"/>
      <c r="BH1931" s="11"/>
      <c r="BI1931" s="11"/>
      <c r="BJ1931" s="11"/>
      <c r="BK1931" s="11"/>
      <c r="BL1931" s="11"/>
      <c r="BM1931" s="11"/>
      <c r="BN1931" s="11"/>
      <c r="BO1931" s="11"/>
      <c r="BP1931" s="11"/>
      <c r="BQ1931" s="11"/>
      <c r="BR1931" s="11"/>
      <c r="BS1931" s="11"/>
      <c r="BT1931" s="11"/>
      <c r="BU1931" s="11"/>
    </row>
    <row r="1932" spans="1:73" s="1" customFormat="1" ht="11.25" hidden="1" x14ac:dyDescent="0.2">
      <c r="A1932" s="15">
        <v>75</v>
      </c>
      <c r="B1932" s="11" t="s">
        <v>118</v>
      </c>
      <c r="C1932" s="16">
        <v>42569</v>
      </c>
      <c r="D1932" s="3"/>
      <c r="E1932" s="4"/>
      <c r="F1932" s="3">
        <v>8.5</v>
      </c>
      <c r="G1932" s="7" t="s">
        <v>1</v>
      </c>
      <c r="H1932" s="17">
        <v>2.3600000000000003E-2</v>
      </c>
      <c r="I1932" s="4"/>
      <c r="J1932" s="4" t="s">
        <v>35</v>
      </c>
      <c r="K1932" s="4"/>
      <c r="L1932" s="4" t="str">
        <f>IF(K1932="","",IF(H1932="","",K1932/H1932))</f>
        <v/>
      </c>
      <c r="M1932" s="7"/>
      <c r="N1932" s="4"/>
      <c r="O1932" s="7"/>
      <c r="P1932" s="3"/>
      <c r="Q1932" s="4"/>
      <c r="R1932" s="3"/>
      <c r="S1932" s="4"/>
      <c r="T1932" s="8"/>
      <c r="U1932" s="8"/>
      <c r="V1932" s="4"/>
      <c r="W1932" s="4"/>
      <c r="X1932" s="4" t="str">
        <f>IF(T1932="","",IF(W1932="","",(T1932-U1932-V1932-W1932)))</f>
        <v/>
      </c>
      <c r="Y1932" s="9" t="str">
        <f>IF(U1932="","",U1932/$T1932)</f>
        <v/>
      </c>
      <c r="Z1932" s="9" t="str">
        <f>IF(V1932="","",V1932/$T1932)</f>
        <v/>
      </c>
      <c r="AA1932" s="9" t="str">
        <f>IF(W1932="","",W1932/$T1932)</f>
        <v/>
      </c>
      <c r="AB1932" s="9" t="str">
        <f>IF(X1932="","",X1932/$T1932)</f>
        <v/>
      </c>
      <c r="AC1932" s="9"/>
      <c r="AD1932" s="8"/>
      <c r="AE1932" s="10">
        <v>2016</v>
      </c>
      <c r="AF1932" s="7"/>
      <c r="AG1932" s="7">
        <v>16</v>
      </c>
      <c r="AH1932" s="12" t="s">
        <v>118</v>
      </c>
      <c r="AI1932" s="12"/>
      <c r="AJ1932" s="32">
        <f>IF(AE1932&lt;&gt;AE1931,"1",IF(C1932&gt;C1931,AJ1931+1,"1"))</f>
        <v>2</v>
      </c>
      <c r="AK1932" s="10">
        <f>IF(G1932="Top",AJ1932*1,IF(G1932="Bottom",AJ1932+10,""))</f>
        <v>12</v>
      </c>
      <c r="AL1932" s="11" t="s">
        <v>975</v>
      </c>
      <c r="AM1932" s="11"/>
      <c r="AN1932" s="10"/>
      <c r="AO1932" s="10"/>
      <c r="AP1932" s="7"/>
      <c r="AQ1932" s="10"/>
      <c r="AR1932" s="10"/>
      <c r="AS1932" s="10"/>
      <c r="AT1932" s="10"/>
      <c r="AU1932" s="10"/>
      <c r="AV1932" s="10"/>
      <c r="AW1932" s="10"/>
      <c r="AX1932" s="10"/>
      <c r="AY1932" s="10"/>
      <c r="AZ1932" s="10"/>
      <c r="BA1932" s="10"/>
      <c r="BB1932" s="10"/>
      <c r="BC1932" s="10"/>
      <c r="BD1932" s="10"/>
      <c r="BE1932" s="10"/>
      <c r="BF1932" s="11"/>
      <c r="BG1932" s="11"/>
      <c r="BH1932" s="11"/>
      <c r="BI1932" s="11"/>
      <c r="BJ1932" s="11"/>
      <c r="BK1932" s="11"/>
      <c r="BL1932" s="11"/>
      <c r="BM1932" s="11"/>
      <c r="BN1932" s="11"/>
      <c r="BO1932" s="11"/>
      <c r="BP1932" s="11"/>
      <c r="BQ1932" s="11"/>
      <c r="BR1932" s="11"/>
      <c r="BS1932" s="11"/>
      <c r="BT1932" s="11"/>
      <c r="BU1932" s="11"/>
    </row>
    <row r="1933" spans="1:73" s="1" customFormat="1" ht="11.25" x14ac:dyDescent="0.2">
      <c r="A1933" s="15">
        <v>75</v>
      </c>
      <c r="B1933" s="11" t="s">
        <v>118</v>
      </c>
      <c r="C1933" s="16">
        <v>42569</v>
      </c>
      <c r="D1933" s="3">
        <v>9.5</v>
      </c>
      <c r="E1933" s="38">
        <v>4.75</v>
      </c>
      <c r="F1933" s="3">
        <v>1.5</v>
      </c>
      <c r="G1933" s="7" t="s">
        <v>4</v>
      </c>
      <c r="H1933" s="17">
        <v>1.24E-2</v>
      </c>
      <c r="I1933" s="4" t="s">
        <v>35</v>
      </c>
      <c r="J1933" s="4" t="s">
        <v>35</v>
      </c>
      <c r="K1933" s="4">
        <v>0.27900000000000003</v>
      </c>
      <c r="L1933" s="4">
        <f>IF(K1933="","",IF(H1933="","",K1933/H1933))</f>
        <v>22.500000000000004</v>
      </c>
      <c r="M1933" s="7">
        <v>16</v>
      </c>
      <c r="N1933" s="4">
        <v>7.87</v>
      </c>
      <c r="O1933" s="7">
        <v>234.7</v>
      </c>
      <c r="P1933" s="3"/>
      <c r="Q1933" s="38">
        <v>1.2</v>
      </c>
      <c r="R1933" s="3"/>
      <c r="S1933" s="4">
        <v>0.15</v>
      </c>
      <c r="T1933" s="8">
        <v>0.99</v>
      </c>
      <c r="U1933" s="8">
        <v>0</v>
      </c>
      <c r="V1933" s="4">
        <v>0.75</v>
      </c>
      <c r="W1933" s="4">
        <v>0.24</v>
      </c>
      <c r="X1933" s="4">
        <f>IF(T1933="","",IF(W1933="","",(T1933-U1933-V1933-W1933)))</f>
        <v>0</v>
      </c>
      <c r="Y1933" s="9">
        <f>IF(U1933="","",U1933/$T1933)</f>
        <v>0</v>
      </c>
      <c r="Z1933" s="9">
        <f>IF(V1933="","",V1933/$T1933)</f>
        <v>0.75757575757575757</v>
      </c>
      <c r="AA1933" s="9">
        <f>IF(W1933="","",W1933/$T1933)</f>
        <v>0.24242424242424243</v>
      </c>
      <c r="AB1933" s="9">
        <f>IF(X1933="","",X1933/$T1933)</f>
        <v>0</v>
      </c>
      <c r="AC1933" s="9"/>
      <c r="AD1933" s="8"/>
      <c r="AE1933" s="10">
        <v>2016</v>
      </c>
      <c r="AF1933" s="7">
        <v>31</v>
      </c>
      <c r="AG1933" s="7">
        <v>26</v>
      </c>
      <c r="AH1933" s="12" t="s">
        <v>118</v>
      </c>
      <c r="AI1933" s="12"/>
      <c r="AJ1933" s="32" t="str">
        <f>IF(AE1933&lt;&gt;AE1932,"1",IF(C1933&gt;C1932,AJ1932+1,"1"))</f>
        <v>1</v>
      </c>
      <c r="AK1933" s="10">
        <f>IF(G1933="Top",AJ1933*1,IF(G1933="Bottom",AJ1933+10,""))</f>
        <v>1</v>
      </c>
      <c r="AL1933" s="11" t="s">
        <v>976</v>
      </c>
      <c r="AM1933" s="11"/>
      <c r="AN1933" s="10"/>
      <c r="AO1933" s="10"/>
      <c r="AP1933" s="7"/>
      <c r="AQ1933" s="10"/>
      <c r="AR1933" s="10"/>
      <c r="AS1933" s="10"/>
      <c r="AT1933" s="10"/>
      <c r="AU1933" s="10"/>
      <c r="AV1933" s="10"/>
      <c r="AW1933" s="10"/>
      <c r="AX1933" s="10"/>
      <c r="AY1933" s="10"/>
      <c r="AZ1933" s="10"/>
      <c r="BA1933" s="10"/>
      <c r="BB1933" s="10"/>
      <c r="BC1933" s="10"/>
      <c r="BD1933" s="10"/>
      <c r="BE1933" s="10"/>
      <c r="BF1933" s="11"/>
      <c r="BG1933" s="11"/>
      <c r="BH1933" s="11"/>
      <c r="BI1933" s="11"/>
      <c r="BJ1933" s="11"/>
      <c r="BK1933" s="11"/>
      <c r="BL1933" s="11"/>
      <c r="BM1933" s="11"/>
      <c r="BN1933" s="11"/>
      <c r="BO1933" s="11"/>
      <c r="BP1933" s="11"/>
      <c r="BQ1933" s="11"/>
      <c r="BR1933" s="11"/>
      <c r="BS1933" s="11"/>
      <c r="BT1933" s="11"/>
      <c r="BU1933" s="11"/>
    </row>
    <row r="1934" spans="1:73" s="1" customFormat="1" ht="11.25" hidden="1" x14ac:dyDescent="0.2">
      <c r="A1934" s="15">
        <v>75</v>
      </c>
      <c r="B1934" s="11" t="s">
        <v>118</v>
      </c>
      <c r="C1934" s="16">
        <v>42583</v>
      </c>
      <c r="D1934" s="3"/>
      <c r="E1934" s="4"/>
      <c r="F1934" s="3">
        <v>8.5</v>
      </c>
      <c r="G1934" s="7" t="s">
        <v>1</v>
      </c>
      <c r="H1934" s="17">
        <v>2.8799999999999999E-2</v>
      </c>
      <c r="I1934" s="4"/>
      <c r="J1934" s="4">
        <v>4.1000000000000002E-2</v>
      </c>
      <c r="K1934" s="4"/>
      <c r="L1934" s="4" t="str">
        <f>IF(K1934="","",IF(H1934="","",K1934/H1934))</f>
        <v/>
      </c>
      <c r="M1934" s="7"/>
      <c r="N1934" s="4"/>
      <c r="O1934" s="7"/>
      <c r="P1934" s="3"/>
      <c r="Q1934" s="4"/>
      <c r="R1934" s="3"/>
      <c r="S1934" s="4"/>
      <c r="T1934" s="8"/>
      <c r="U1934" s="8"/>
      <c r="V1934" s="4"/>
      <c r="W1934" s="4"/>
      <c r="X1934" s="4" t="str">
        <f>IF(T1934="","",IF(W1934="","",(T1934-U1934-V1934-W1934)))</f>
        <v/>
      </c>
      <c r="Y1934" s="9" t="str">
        <f>IF(U1934="","",U1934/$T1934)</f>
        <v/>
      </c>
      <c r="Z1934" s="9" t="str">
        <f>IF(V1934="","",V1934/$T1934)</f>
        <v/>
      </c>
      <c r="AA1934" s="9" t="str">
        <f>IF(W1934="","",W1934/$T1934)</f>
        <v/>
      </c>
      <c r="AB1934" s="9" t="str">
        <f>IF(X1934="","",X1934/$T1934)</f>
        <v/>
      </c>
      <c r="AC1934" s="9"/>
      <c r="AD1934" s="8"/>
      <c r="AE1934" s="10">
        <v>2016</v>
      </c>
      <c r="AF1934" s="7"/>
      <c r="AG1934" s="7">
        <v>18</v>
      </c>
      <c r="AH1934" s="12" t="s">
        <v>118</v>
      </c>
      <c r="AI1934" s="12"/>
      <c r="AJ1934" s="32">
        <f>IF(AE1934&lt;&gt;AE1933,"1",IF(C1934&gt;C1933,AJ1933+1,"1"))</f>
        <v>2</v>
      </c>
      <c r="AK1934" s="10">
        <f>IF(G1934="Top",AJ1934*1,IF(G1934="Bottom",AJ1934+10,""))</f>
        <v>12</v>
      </c>
      <c r="AL1934" s="11" t="s">
        <v>1257</v>
      </c>
      <c r="AM1934" s="11"/>
      <c r="AN1934" s="10"/>
      <c r="AO1934" s="10"/>
      <c r="AP1934" s="7"/>
      <c r="AQ1934" s="10"/>
      <c r="AR1934" s="10"/>
      <c r="AS1934" s="10"/>
      <c r="AT1934" s="10"/>
      <c r="AU1934" s="10"/>
      <c r="AV1934" s="10"/>
      <c r="AW1934" s="10"/>
      <c r="AX1934" s="10"/>
      <c r="AY1934" s="10"/>
      <c r="AZ1934" s="10"/>
      <c r="BA1934" s="10"/>
      <c r="BB1934" s="10"/>
      <c r="BC1934" s="10"/>
      <c r="BD1934" s="10"/>
      <c r="BE1934" s="10"/>
      <c r="BF1934" s="11"/>
      <c r="BG1934" s="11"/>
      <c r="BH1934" s="11"/>
      <c r="BI1934" s="11"/>
      <c r="BJ1934" s="11"/>
      <c r="BK1934" s="11"/>
      <c r="BL1934" s="11"/>
      <c r="BM1934" s="11"/>
      <c r="BN1934" s="11"/>
      <c r="BO1934" s="11"/>
      <c r="BP1934" s="11"/>
      <c r="BQ1934" s="11"/>
      <c r="BR1934" s="11"/>
      <c r="BS1934" s="11"/>
      <c r="BT1934" s="11"/>
      <c r="BU1934" s="11"/>
    </row>
    <row r="1935" spans="1:73" s="1" customFormat="1" ht="11.25" x14ac:dyDescent="0.2">
      <c r="A1935" s="15">
        <v>75</v>
      </c>
      <c r="B1935" s="11" t="s">
        <v>118</v>
      </c>
      <c r="C1935" s="16">
        <v>42583</v>
      </c>
      <c r="D1935" s="3">
        <v>9.5</v>
      </c>
      <c r="E1935" s="38">
        <v>6</v>
      </c>
      <c r="F1935" s="3">
        <v>1.5</v>
      </c>
      <c r="G1935" s="7" t="s">
        <v>4</v>
      </c>
      <c r="H1935" s="17">
        <v>1.0699999999999999E-2</v>
      </c>
      <c r="I1935" s="4">
        <v>1.4E-2</v>
      </c>
      <c r="J1935" s="4">
        <v>0.436</v>
      </c>
      <c r="K1935" s="4">
        <v>0.316</v>
      </c>
      <c r="L1935" s="4">
        <f>IF(K1935="","",IF(H1935="","",K1935/H1935))</f>
        <v>29.532710280373834</v>
      </c>
      <c r="M1935" s="7">
        <v>13</v>
      </c>
      <c r="N1935" s="4">
        <v>7.47</v>
      </c>
      <c r="O1935" s="7">
        <v>239.6</v>
      </c>
      <c r="P1935" s="3">
        <v>20.399999999999999</v>
      </c>
      <c r="Q1935" s="38">
        <v>2.1</v>
      </c>
      <c r="R1935" s="3"/>
      <c r="S1935" s="4"/>
      <c r="T1935" s="8"/>
      <c r="U1935" s="8"/>
      <c r="V1935" s="4"/>
      <c r="W1935" s="4"/>
      <c r="X1935" s="4" t="str">
        <f>IF(T1935="","",IF(W1935="","",(T1935-U1935-V1935-W1935)))</f>
        <v/>
      </c>
      <c r="Y1935" s="9" t="str">
        <f>IF(U1935="","",U1935/$T1935)</f>
        <v/>
      </c>
      <c r="Z1935" s="9" t="str">
        <f>IF(V1935="","",V1935/$T1935)</f>
        <v/>
      </c>
      <c r="AA1935" s="9" t="str">
        <f>IF(W1935="","",W1935/$T1935)</f>
        <v/>
      </c>
      <c r="AB1935" s="9" t="str">
        <f>IF(X1935="","",X1935/$T1935)</f>
        <v/>
      </c>
      <c r="AC1935" s="9"/>
      <c r="AD1935" s="8"/>
      <c r="AE1935" s="10">
        <v>2016</v>
      </c>
      <c r="AF1935" s="7">
        <v>21</v>
      </c>
      <c r="AG1935" s="7">
        <v>24</v>
      </c>
      <c r="AH1935" s="12" t="s">
        <v>118</v>
      </c>
      <c r="AI1935" s="12"/>
      <c r="AJ1935" s="32" t="str">
        <f>IF(AE1935&lt;&gt;AE1934,"1",IF(C1935&gt;C1934,AJ1934+1,"1"))</f>
        <v>1</v>
      </c>
      <c r="AK1935" s="10">
        <f>IF(G1935="Top",AJ1935*1,IF(G1935="Bottom",AJ1935+10,""))</f>
        <v>1</v>
      </c>
      <c r="AL1935" s="11" t="s">
        <v>1258</v>
      </c>
      <c r="AM1935" s="11"/>
      <c r="AN1935" s="10"/>
      <c r="AO1935" s="10"/>
      <c r="AP1935" s="7"/>
      <c r="AQ1935" s="10"/>
      <c r="AR1935" s="10"/>
      <c r="AS1935" s="10"/>
      <c r="AT1935" s="10"/>
      <c r="AU1935" s="10"/>
      <c r="AV1935" s="10"/>
      <c r="AW1935" s="10"/>
      <c r="AX1935" s="10"/>
      <c r="AY1935" s="10"/>
      <c r="AZ1935" s="10"/>
      <c r="BA1935" s="10"/>
      <c r="BB1935" s="10"/>
      <c r="BC1935" s="10"/>
      <c r="BD1935" s="10"/>
      <c r="BE1935" s="10"/>
      <c r="BF1935" s="11"/>
      <c r="BG1935" s="11"/>
      <c r="BH1935" s="11"/>
      <c r="BI1935" s="11"/>
      <c r="BJ1935" s="11"/>
      <c r="BK1935" s="11"/>
      <c r="BL1935" s="11"/>
      <c r="BM1935" s="11"/>
      <c r="BN1935" s="11"/>
      <c r="BO1935" s="11"/>
      <c r="BP1935" s="11"/>
      <c r="BQ1935" s="11"/>
      <c r="BR1935" s="11"/>
      <c r="BS1935" s="11"/>
      <c r="BT1935" s="11"/>
      <c r="BU1935" s="11"/>
    </row>
    <row r="1936" spans="1:73" s="1" customFormat="1" ht="11.25" hidden="1" x14ac:dyDescent="0.2">
      <c r="A1936" s="15">
        <v>75</v>
      </c>
      <c r="B1936" s="11" t="s">
        <v>118</v>
      </c>
      <c r="C1936" s="16">
        <v>42596</v>
      </c>
      <c r="D1936" s="3"/>
      <c r="E1936" s="4"/>
      <c r="F1936" s="3">
        <v>8.5</v>
      </c>
      <c r="G1936" s="7" t="s">
        <v>1</v>
      </c>
      <c r="H1936" s="17">
        <v>6.1799999999999994E-2</v>
      </c>
      <c r="I1936" s="4"/>
      <c r="J1936" s="4" t="s">
        <v>35</v>
      </c>
      <c r="K1936" s="4"/>
      <c r="L1936" s="4" t="str">
        <f>IF(K1936="","",IF(H1936="","",K1936/H1936))</f>
        <v/>
      </c>
      <c r="M1936" s="7"/>
      <c r="N1936" s="4"/>
      <c r="O1936" s="7"/>
      <c r="P1936" s="3"/>
      <c r="Q1936" s="4"/>
      <c r="R1936" s="3"/>
      <c r="S1936" s="4"/>
      <c r="T1936" s="8"/>
      <c r="U1936" s="8"/>
      <c r="V1936" s="4"/>
      <c r="W1936" s="4"/>
      <c r="X1936" s="4" t="str">
        <f>IF(T1936="","",IF(W1936="","",(T1936-U1936-V1936-W1936)))</f>
        <v/>
      </c>
      <c r="Y1936" s="9" t="str">
        <f>IF(U1936="","",U1936/$T1936)</f>
        <v/>
      </c>
      <c r="Z1936" s="9" t="str">
        <f>IF(V1936="","",V1936/$T1936)</f>
        <v/>
      </c>
      <c r="AA1936" s="9" t="str">
        <f>IF(W1936="","",W1936/$T1936)</f>
        <v/>
      </c>
      <c r="AB1936" s="9" t="str">
        <f>IF(X1936="","",X1936/$T1936)</f>
        <v/>
      </c>
      <c r="AC1936" s="9"/>
      <c r="AD1936" s="8"/>
      <c r="AE1936" s="10">
        <v>2016</v>
      </c>
      <c r="AF1936" s="7"/>
      <c r="AG1936" s="7">
        <v>17</v>
      </c>
      <c r="AH1936" s="12" t="s">
        <v>118</v>
      </c>
      <c r="AI1936" s="12"/>
      <c r="AJ1936" s="32">
        <f>IF(AE1936&lt;&gt;AE1935,"1",IF(C1936&gt;C1935,AJ1935+1,"1"))</f>
        <v>2</v>
      </c>
      <c r="AK1936" s="10">
        <f>IF(G1936="Top",AJ1936*1,IF(G1936="Bottom",AJ1936+10,""))</f>
        <v>12</v>
      </c>
      <c r="AL1936" s="11" t="s">
        <v>1493</v>
      </c>
      <c r="AM1936" s="11"/>
      <c r="AN1936" s="10"/>
      <c r="AO1936" s="10"/>
      <c r="AP1936" s="7"/>
      <c r="AQ1936" s="10"/>
      <c r="AR1936" s="10"/>
      <c r="AS1936" s="10"/>
      <c r="AT1936" s="10"/>
      <c r="AU1936" s="10"/>
      <c r="AV1936" s="10"/>
      <c r="AW1936" s="10"/>
      <c r="AX1936" s="10"/>
      <c r="AY1936" s="10"/>
      <c r="AZ1936" s="10"/>
      <c r="BA1936" s="10"/>
      <c r="BB1936" s="10"/>
      <c r="BC1936" s="10"/>
      <c r="BD1936" s="10"/>
      <c r="BE1936" s="10"/>
      <c r="BF1936" s="11"/>
      <c r="BG1936" s="11"/>
      <c r="BH1936" s="11"/>
      <c r="BI1936" s="11"/>
      <c r="BJ1936" s="11"/>
      <c r="BK1936" s="11"/>
      <c r="BL1936" s="11"/>
      <c r="BM1936" s="11"/>
      <c r="BN1936" s="11"/>
      <c r="BO1936" s="11"/>
      <c r="BP1936" s="11"/>
      <c r="BQ1936" s="11"/>
      <c r="BR1936" s="11"/>
      <c r="BS1936" s="11"/>
      <c r="BT1936" s="11"/>
      <c r="BU1936" s="11"/>
    </row>
    <row r="1937" spans="1:73" s="1" customFormat="1" ht="11.25" x14ac:dyDescent="0.2">
      <c r="A1937" s="15">
        <v>75</v>
      </c>
      <c r="B1937" s="11" t="s">
        <v>118</v>
      </c>
      <c r="C1937" s="16">
        <v>42596</v>
      </c>
      <c r="D1937" s="3">
        <v>9.6</v>
      </c>
      <c r="E1937" s="38">
        <v>4.75</v>
      </c>
      <c r="F1937" s="3">
        <v>1.5</v>
      </c>
      <c r="G1937" s="7" t="s">
        <v>4</v>
      </c>
      <c r="H1937" s="17">
        <v>1.12E-2</v>
      </c>
      <c r="I1937" s="4" t="s">
        <v>35</v>
      </c>
      <c r="J1937" s="4" t="s">
        <v>35</v>
      </c>
      <c r="K1937" s="4">
        <v>0.216</v>
      </c>
      <c r="L1937" s="4">
        <f>IF(K1937="","",IF(H1937="","",K1937/H1937))</f>
        <v>19.285714285714285</v>
      </c>
      <c r="M1937" s="7">
        <v>15</v>
      </c>
      <c r="N1937" s="4">
        <v>7.86</v>
      </c>
      <c r="O1937" s="7">
        <v>231.7</v>
      </c>
      <c r="P1937" s="3"/>
      <c r="Q1937" s="38">
        <v>1.7</v>
      </c>
      <c r="R1937" s="3"/>
      <c r="S1937" s="4">
        <v>0.15</v>
      </c>
      <c r="T1937" s="8">
        <v>1.69</v>
      </c>
      <c r="U1937" s="8">
        <v>0.47</v>
      </c>
      <c r="V1937" s="4">
        <v>0</v>
      </c>
      <c r="W1937" s="4">
        <v>0</v>
      </c>
      <c r="X1937" s="4">
        <f>IF(T1937="","",IF(W1937="","",(T1937-U1937-V1937-W1937)))</f>
        <v>1.22</v>
      </c>
      <c r="Y1937" s="9">
        <f>IF(U1937="","",U1937/$T1937)</f>
        <v>0.27810650887573962</v>
      </c>
      <c r="Z1937" s="9">
        <f>IF(V1937="","",V1937/$T1937)</f>
        <v>0</v>
      </c>
      <c r="AA1937" s="9">
        <f>IF(W1937="","",W1937/$T1937)</f>
        <v>0</v>
      </c>
      <c r="AB1937" s="9">
        <f>IF(X1937="","",X1937/$T1937)</f>
        <v>0.72189349112426038</v>
      </c>
      <c r="AC1937" s="9"/>
      <c r="AD1937" s="8"/>
      <c r="AE1937" s="10">
        <v>2016</v>
      </c>
      <c r="AF1937" s="7">
        <v>27</v>
      </c>
      <c r="AG1937" s="7">
        <v>26</v>
      </c>
      <c r="AH1937" s="12" t="s">
        <v>118</v>
      </c>
      <c r="AI1937" s="12"/>
      <c r="AJ1937" s="32" t="str">
        <f>IF(AE1937&lt;&gt;AE1936,"1",IF(C1937&gt;C1936,AJ1936+1,"1"))</f>
        <v>1</v>
      </c>
      <c r="AK1937" s="10">
        <f>IF(G1937="Top",AJ1937*1,IF(G1937="Bottom",AJ1937+10,""))</f>
        <v>1</v>
      </c>
      <c r="AL1937" s="11" t="s">
        <v>1494</v>
      </c>
      <c r="AM1937" s="11"/>
      <c r="AN1937" s="10"/>
      <c r="AO1937" s="10"/>
      <c r="AP1937" s="7"/>
      <c r="AQ1937" s="10"/>
      <c r="AR1937" s="10"/>
      <c r="AS1937" s="10"/>
      <c r="AT1937" s="10"/>
      <c r="AU1937" s="10"/>
      <c r="AV1937" s="10"/>
      <c r="AW1937" s="10"/>
      <c r="AX1937" s="10"/>
      <c r="AY1937" s="10"/>
      <c r="AZ1937" s="10"/>
      <c r="BA1937" s="10"/>
      <c r="BB1937" s="10"/>
      <c r="BC1937" s="10"/>
      <c r="BD1937" s="10"/>
      <c r="BE1937" s="10"/>
      <c r="BF1937" s="11"/>
      <c r="BG1937" s="11"/>
      <c r="BH1937" s="11"/>
      <c r="BI1937" s="11"/>
      <c r="BJ1937" s="11"/>
      <c r="BK1937" s="11"/>
      <c r="BL1937" s="11"/>
      <c r="BM1937" s="11"/>
      <c r="BN1937" s="11"/>
      <c r="BO1937" s="11"/>
      <c r="BP1937" s="11"/>
      <c r="BQ1937" s="11"/>
      <c r="BR1937" s="11"/>
      <c r="BS1937" s="11"/>
      <c r="BT1937" s="11"/>
      <c r="BU1937" s="11"/>
    </row>
    <row r="1938" spans="1:73" s="1" customFormat="1" ht="11.25" hidden="1" x14ac:dyDescent="0.2">
      <c r="A1938" s="15">
        <v>75</v>
      </c>
      <c r="B1938" s="11" t="s">
        <v>118</v>
      </c>
      <c r="C1938" s="16">
        <v>42610</v>
      </c>
      <c r="D1938" s="3"/>
      <c r="E1938" s="4"/>
      <c r="F1938" s="3">
        <v>8.5</v>
      </c>
      <c r="G1938" s="7" t="s">
        <v>1</v>
      </c>
      <c r="H1938" s="17">
        <v>7.1499999999999994E-2</v>
      </c>
      <c r="I1938" s="4"/>
      <c r="J1938" s="4">
        <v>7.4999999999999997E-3</v>
      </c>
      <c r="K1938" s="4"/>
      <c r="L1938" s="4" t="str">
        <f>IF(K1938="","",IF(H1938="","",K1938/H1938))</f>
        <v/>
      </c>
      <c r="M1938" s="7"/>
      <c r="N1938" s="4"/>
      <c r="O1938" s="7"/>
      <c r="P1938" s="3"/>
      <c r="Q1938" s="4"/>
      <c r="R1938" s="3"/>
      <c r="S1938" s="4"/>
      <c r="T1938" s="8"/>
      <c r="U1938" s="8"/>
      <c r="V1938" s="4"/>
      <c r="W1938" s="4"/>
      <c r="X1938" s="4" t="str">
        <f>IF(T1938="","",IF(W1938="","",(T1938-U1938-V1938-W1938)))</f>
        <v/>
      </c>
      <c r="Y1938" s="9" t="str">
        <f>IF(U1938="","",U1938/$T1938)</f>
        <v/>
      </c>
      <c r="Z1938" s="9" t="str">
        <f>IF(V1938="","",V1938/$T1938)</f>
        <v/>
      </c>
      <c r="AA1938" s="9" t="str">
        <f>IF(W1938="","",W1938/$T1938)</f>
        <v/>
      </c>
      <c r="AB1938" s="9" t="str">
        <f>IF(X1938="","",X1938/$T1938)</f>
        <v/>
      </c>
      <c r="AC1938" s="9"/>
      <c r="AD1938" s="8"/>
      <c r="AE1938" s="10">
        <v>2016</v>
      </c>
      <c r="AF1938" s="7"/>
      <c r="AG1938" s="7">
        <v>18</v>
      </c>
      <c r="AH1938" s="12" t="s">
        <v>118</v>
      </c>
      <c r="AI1938" s="12"/>
      <c r="AJ1938" s="32">
        <f>IF(AE1938&lt;&gt;AE1937,"1",IF(C1938&gt;C1937,AJ1937+1,"1"))</f>
        <v>2</v>
      </c>
      <c r="AK1938" s="10">
        <f>IF(G1938="Top",AJ1938*1,IF(G1938="Bottom",AJ1938+10,""))</f>
        <v>12</v>
      </c>
      <c r="AL1938" s="11" t="s">
        <v>1783</v>
      </c>
      <c r="AM1938" s="11"/>
      <c r="AN1938" s="10"/>
      <c r="AO1938" s="10"/>
      <c r="AP1938" s="7"/>
      <c r="AQ1938" s="10"/>
      <c r="AR1938" s="10"/>
      <c r="AS1938" s="10"/>
      <c r="AT1938" s="10"/>
      <c r="AU1938" s="10"/>
      <c r="AV1938" s="10"/>
      <c r="AW1938" s="10"/>
      <c r="AX1938" s="10"/>
      <c r="AY1938" s="10"/>
      <c r="AZ1938" s="10"/>
      <c r="BA1938" s="10"/>
      <c r="BB1938" s="10"/>
      <c r="BC1938" s="10"/>
      <c r="BD1938" s="10"/>
      <c r="BE1938" s="10"/>
      <c r="BF1938" s="11"/>
      <c r="BG1938" s="11"/>
      <c r="BH1938" s="11"/>
      <c r="BI1938" s="11"/>
      <c r="BJ1938" s="11"/>
      <c r="BK1938" s="11"/>
      <c r="BL1938" s="11"/>
      <c r="BM1938" s="11"/>
      <c r="BN1938" s="11"/>
      <c r="BO1938" s="11"/>
      <c r="BP1938" s="11"/>
      <c r="BQ1938" s="11"/>
      <c r="BR1938" s="11"/>
      <c r="BS1938" s="11"/>
      <c r="BT1938" s="11"/>
      <c r="BU1938" s="11"/>
    </row>
    <row r="1939" spans="1:73" s="1" customFormat="1" ht="11.25" x14ac:dyDescent="0.2">
      <c r="A1939" s="15">
        <v>75</v>
      </c>
      <c r="B1939" s="11" t="s">
        <v>118</v>
      </c>
      <c r="C1939" s="16">
        <v>42610</v>
      </c>
      <c r="D1939" s="3">
        <v>9.4</v>
      </c>
      <c r="E1939" s="38">
        <v>4.7</v>
      </c>
      <c r="F1939" s="3">
        <v>1.5</v>
      </c>
      <c r="G1939" s="7" t="s">
        <v>4</v>
      </c>
      <c r="H1939" s="17">
        <v>1.47E-2</v>
      </c>
      <c r="I1939" s="4">
        <v>0.01</v>
      </c>
      <c r="J1939" s="4">
        <v>7.4999999999999997E-3</v>
      </c>
      <c r="K1939" s="4">
        <v>0.26100000000000001</v>
      </c>
      <c r="L1939" s="4">
        <f>IF(K1939="","",IF(H1939="","",K1939/H1939))</f>
        <v>17.755102040816329</v>
      </c>
      <c r="M1939" s="7">
        <v>18</v>
      </c>
      <c r="N1939" s="4">
        <v>7.55</v>
      </c>
      <c r="O1939" s="7">
        <v>228.1</v>
      </c>
      <c r="P1939" s="3"/>
      <c r="Q1939" s="38">
        <v>2.2999999999999998</v>
      </c>
      <c r="R1939" s="3">
        <v>20.100000000000001</v>
      </c>
      <c r="S1939" s="4">
        <v>0.15</v>
      </c>
      <c r="T1939" s="8">
        <v>1.87</v>
      </c>
      <c r="U1939" s="8">
        <v>0.21</v>
      </c>
      <c r="V1939" s="4">
        <v>0</v>
      </c>
      <c r="W1939" s="4">
        <v>0</v>
      </c>
      <c r="X1939" s="4">
        <f>IF(T1939="","",IF(W1939="","",(T1939-U1939-V1939-W1939)))</f>
        <v>1.6600000000000001</v>
      </c>
      <c r="Y1939" s="9">
        <f>IF(U1939="","",U1939/$T1939)</f>
        <v>0.1122994652406417</v>
      </c>
      <c r="Z1939" s="9">
        <f>IF(V1939="","",V1939/$T1939)</f>
        <v>0</v>
      </c>
      <c r="AA1939" s="9">
        <f>IF(W1939="","",W1939/$T1939)</f>
        <v>0</v>
      </c>
      <c r="AB1939" s="9">
        <f>IF(X1939="","",X1939/$T1939)</f>
        <v>0.88770053475935828</v>
      </c>
      <c r="AC1939" s="9"/>
      <c r="AD1939" s="8"/>
      <c r="AE1939" s="10">
        <v>2016</v>
      </c>
      <c r="AF1939" s="7">
        <v>24</v>
      </c>
      <c r="AG1939" s="7">
        <v>24</v>
      </c>
      <c r="AH1939" s="12" t="s">
        <v>118</v>
      </c>
      <c r="AI1939" s="12"/>
      <c r="AJ1939" s="32" t="str">
        <f>IF(AE1939&lt;&gt;AE1938,"1",IF(C1939&gt;C1938,AJ1938+1,"1"))</f>
        <v>1</v>
      </c>
      <c r="AK1939" s="10">
        <f>IF(G1939="Top",AJ1939*1,IF(G1939="Bottom",AJ1939+10,""))</f>
        <v>1</v>
      </c>
      <c r="AL1939" s="11" t="s">
        <v>1784</v>
      </c>
      <c r="AM1939" s="11"/>
      <c r="AN1939" s="10"/>
      <c r="AO1939" s="10"/>
      <c r="AP1939" s="7"/>
      <c r="AQ1939" s="10"/>
      <c r="AR1939" s="10"/>
      <c r="AS1939" s="10"/>
      <c r="AT1939" s="10"/>
      <c r="AU1939" s="10"/>
      <c r="AV1939" s="10"/>
      <c r="AW1939" s="10"/>
      <c r="AX1939" s="10"/>
      <c r="AY1939" s="10"/>
      <c r="AZ1939" s="10"/>
      <c r="BA1939" s="10"/>
      <c r="BB1939" s="10"/>
      <c r="BC1939" s="10"/>
      <c r="BD1939" s="10"/>
      <c r="BE1939" s="10"/>
      <c r="BF1939" s="11"/>
      <c r="BG1939" s="11"/>
      <c r="BH1939" s="11"/>
      <c r="BI1939" s="11"/>
      <c r="BJ1939" s="11"/>
      <c r="BK1939" s="11"/>
      <c r="BL1939" s="11"/>
      <c r="BM1939" s="11"/>
      <c r="BN1939" s="11"/>
      <c r="BO1939" s="11"/>
      <c r="BP1939" s="11"/>
      <c r="BQ1939" s="11"/>
      <c r="BR1939" s="11"/>
      <c r="BS1939" s="11"/>
      <c r="BT1939" s="11"/>
      <c r="BU1939" s="11"/>
    </row>
    <row r="1940" spans="1:73" s="1" customFormat="1" ht="11.25" hidden="1" x14ac:dyDescent="0.2">
      <c r="A1940" s="15">
        <v>75</v>
      </c>
      <c r="B1940" s="11" t="s">
        <v>118</v>
      </c>
      <c r="C1940" s="16">
        <v>42624</v>
      </c>
      <c r="D1940" s="3"/>
      <c r="E1940" s="4"/>
      <c r="F1940" s="3">
        <v>8.5</v>
      </c>
      <c r="G1940" s="7" t="s">
        <v>1</v>
      </c>
      <c r="H1940" s="17">
        <v>0.12720000000000001</v>
      </c>
      <c r="I1940" s="4"/>
      <c r="J1940" s="4" t="s">
        <v>35</v>
      </c>
      <c r="K1940" s="4"/>
      <c r="L1940" s="4" t="str">
        <f>IF(K1940="","",IF(H1940="","",K1940/H1940))</f>
        <v/>
      </c>
      <c r="M1940" s="7"/>
      <c r="N1940" s="4"/>
      <c r="O1940" s="7"/>
      <c r="P1940" s="3"/>
      <c r="Q1940" s="4"/>
      <c r="R1940" s="3"/>
      <c r="S1940" s="4"/>
      <c r="T1940" s="8"/>
      <c r="U1940" s="8"/>
      <c r="V1940" s="4"/>
      <c r="W1940" s="4"/>
      <c r="X1940" s="4" t="str">
        <f>IF(T1940="","",IF(W1940="","",(T1940-U1940-V1940-W1940)))</f>
        <v/>
      </c>
      <c r="Y1940" s="9" t="str">
        <f>IF(U1940="","",U1940/$T1940)</f>
        <v/>
      </c>
      <c r="Z1940" s="9" t="str">
        <f>IF(V1940="","",V1940/$T1940)</f>
        <v/>
      </c>
      <c r="AA1940" s="9" t="str">
        <f>IF(W1940="","",W1940/$T1940)</f>
        <v/>
      </c>
      <c r="AB1940" s="9" t="str">
        <f>IF(X1940="","",X1940/$T1940)</f>
        <v/>
      </c>
      <c r="AC1940" s="9"/>
      <c r="AD1940" s="8"/>
      <c r="AE1940" s="10">
        <v>2016</v>
      </c>
      <c r="AF1940" s="7"/>
      <c r="AG1940" s="7">
        <v>17</v>
      </c>
      <c r="AH1940" s="12" t="s">
        <v>118</v>
      </c>
      <c r="AI1940" s="12"/>
      <c r="AJ1940" s="32">
        <f>IF(AE1940&lt;&gt;AE1939,"1",IF(C1940&gt;C1939,AJ1939+1,"1"))</f>
        <v>2</v>
      </c>
      <c r="AK1940" s="10">
        <f>IF(G1940="Top",AJ1940*1,IF(G1940="Bottom",AJ1940+10,""))</f>
        <v>12</v>
      </c>
      <c r="AL1940" s="11" t="s">
        <v>2101</v>
      </c>
      <c r="AM1940" s="11"/>
      <c r="AN1940" s="10"/>
      <c r="AO1940" s="10"/>
      <c r="AP1940" s="7"/>
      <c r="AQ1940" s="10"/>
      <c r="AR1940" s="10"/>
      <c r="AS1940" s="10"/>
      <c r="AT1940" s="10"/>
      <c r="AU1940" s="10"/>
      <c r="AV1940" s="10"/>
      <c r="AW1940" s="10"/>
      <c r="AX1940" s="10"/>
      <c r="AY1940" s="10"/>
      <c r="AZ1940" s="10"/>
      <c r="BA1940" s="10"/>
      <c r="BB1940" s="10"/>
      <c r="BC1940" s="10"/>
      <c r="BD1940" s="10"/>
      <c r="BE1940" s="10"/>
      <c r="BF1940" s="11"/>
      <c r="BG1940" s="11"/>
      <c r="BH1940" s="11"/>
      <c r="BI1940" s="11"/>
      <c r="BJ1940" s="11"/>
      <c r="BK1940" s="11"/>
      <c r="BL1940" s="11"/>
      <c r="BM1940" s="11"/>
      <c r="BN1940" s="11"/>
      <c r="BO1940" s="11"/>
      <c r="BP1940" s="11"/>
      <c r="BQ1940" s="11"/>
      <c r="BR1940" s="11"/>
      <c r="BS1940" s="11"/>
      <c r="BT1940" s="11"/>
      <c r="BU1940" s="11"/>
    </row>
    <row r="1941" spans="1:73" s="1" customFormat="1" ht="11.25" x14ac:dyDescent="0.2">
      <c r="A1941" s="15">
        <v>75</v>
      </c>
      <c r="B1941" s="11" t="s">
        <v>118</v>
      </c>
      <c r="C1941" s="16">
        <v>42624</v>
      </c>
      <c r="D1941" s="3">
        <v>9.3000000000000007</v>
      </c>
      <c r="E1941" s="38">
        <v>4.9000000000000004</v>
      </c>
      <c r="F1941" s="3">
        <v>1.5</v>
      </c>
      <c r="G1941" s="7" t="s">
        <v>4</v>
      </c>
      <c r="H1941" s="17">
        <v>1.5300000000000001E-2</v>
      </c>
      <c r="I1941" s="4" t="s">
        <v>35</v>
      </c>
      <c r="J1941" s="4" t="s">
        <v>35</v>
      </c>
      <c r="K1941" s="4">
        <v>0.32200000000000001</v>
      </c>
      <c r="L1941" s="4">
        <f>IF(K1941="","",IF(H1941="","",K1941/H1941))</f>
        <v>21.045751633986928</v>
      </c>
      <c r="M1941" s="7">
        <v>15</v>
      </c>
      <c r="N1941" s="4">
        <v>8.2200000000000006</v>
      </c>
      <c r="O1941" s="7">
        <v>228.4</v>
      </c>
      <c r="P1941" s="3"/>
      <c r="Q1941" s="38">
        <v>2.8</v>
      </c>
      <c r="R1941" s="3"/>
      <c r="S1941" s="4">
        <v>0.15</v>
      </c>
      <c r="T1941" s="8">
        <v>2.62</v>
      </c>
      <c r="U1941" s="8">
        <v>0</v>
      </c>
      <c r="V1941" s="4">
        <v>0.19</v>
      </c>
      <c r="W1941" s="4">
        <v>0</v>
      </c>
      <c r="X1941" s="4">
        <f>IF(T1941="","",IF(W1941="","",(T1941-U1941-V1941-W1941)))</f>
        <v>2.4300000000000002</v>
      </c>
      <c r="Y1941" s="9">
        <f>IF(U1941="","",U1941/$T1941)</f>
        <v>0</v>
      </c>
      <c r="Z1941" s="9">
        <f>IF(V1941="","",V1941/$T1941)</f>
        <v>7.2519083969465645E-2</v>
      </c>
      <c r="AA1941" s="9">
        <f>IF(W1941="","",W1941/$T1941)</f>
        <v>0</v>
      </c>
      <c r="AB1941" s="9">
        <f>IF(X1941="","",X1941/$T1941)</f>
        <v>0.9274809160305344</v>
      </c>
      <c r="AC1941" s="9"/>
      <c r="AD1941" s="8"/>
      <c r="AE1941" s="10">
        <v>2016</v>
      </c>
      <c r="AF1941" s="7">
        <v>19</v>
      </c>
      <c r="AG1941" s="7">
        <v>23</v>
      </c>
      <c r="AH1941" s="12" t="s">
        <v>118</v>
      </c>
      <c r="AI1941" s="12"/>
      <c r="AJ1941" s="32" t="str">
        <f>IF(AE1941&lt;&gt;AE1940,"1",IF(C1941&gt;C1940,AJ1940+1,"1"))</f>
        <v>1</v>
      </c>
      <c r="AK1941" s="10">
        <f>IF(G1941="Top",AJ1941*1,IF(G1941="Bottom",AJ1941+10,""))</f>
        <v>1</v>
      </c>
      <c r="AL1941" s="11" t="s">
        <v>2102</v>
      </c>
      <c r="AM1941" s="11"/>
      <c r="AN1941" s="10"/>
      <c r="AO1941" s="10"/>
      <c r="AP1941" s="7"/>
      <c r="AQ1941" s="10"/>
      <c r="AR1941" s="10"/>
      <c r="AS1941" s="10"/>
      <c r="AT1941" s="10"/>
      <c r="AU1941" s="10"/>
      <c r="AV1941" s="10"/>
      <c r="AW1941" s="10"/>
      <c r="AX1941" s="10"/>
      <c r="AY1941" s="10"/>
      <c r="AZ1941" s="10"/>
      <c r="BA1941" s="10"/>
      <c r="BB1941" s="10"/>
      <c r="BC1941" s="10"/>
      <c r="BD1941" s="10"/>
      <c r="BE1941" s="10"/>
      <c r="BF1941" s="11"/>
      <c r="BG1941" s="11"/>
      <c r="BH1941" s="11"/>
      <c r="BI1941" s="11"/>
      <c r="BJ1941" s="11"/>
      <c r="BK1941" s="11"/>
      <c r="BL1941" s="11"/>
      <c r="BM1941" s="11"/>
      <c r="BN1941" s="11"/>
      <c r="BO1941" s="11"/>
      <c r="BP1941" s="11"/>
      <c r="BQ1941" s="11"/>
      <c r="BR1941" s="11"/>
      <c r="BS1941" s="11"/>
      <c r="BT1941" s="11"/>
      <c r="BU1941" s="11"/>
    </row>
    <row r="1942" spans="1:73" s="1" customFormat="1" ht="11.25" hidden="1" x14ac:dyDescent="0.2">
      <c r="A1942" s="1">
        <v>75</v>
      </c>
      <c r="B1942" s="11" t="s">
        <v>118</v>
      </c>
      <c r="C1942" s="24">
        <v>42883</v>
      </c>
      <c r="E1942" s="20"/>
      <c r="F1942" s="1">
        <v>8</v>
      </c>
      <c r="G1942" s="7" t="s">
        <v>1</v>
      </c>
      <c r="H1942" s="5">
        <v>1.14E-2</v>
      </c>
      <c r="I1942" s="6"/>
      <c r="J1942" s="6">
        <v>6.0999999999999999E-2</v>
      </c>
      <c r="K1942" s="6"/>
      <c r="L1942" s="6" t="str">
        <f>IF(H1942="","",IF(K1942="","",K1942/H1942))</f>
        <v/>
      </c>
      <c r="N1942" s="20"/>
      <c r="O1942" s="13"/>
      <c r="Q1942" s="20"/>
      <c r="R1942" s="13"/>
      <c r="S1942" s="6" t="s">
        <v>35</v>
      </c>
      <c r="T1942" s="6"/>
      <c r="U1942" s="6"/>
      <c r="V1942" s="6"/>
      <c r="W1942" s="6"/>
      <c r="X1942" s="6" t="str">
        <f>IF(T1942="","",T1942-U1942-V1942-W1942)</f>
        <v/>
      </c>
      <c r="Y1942" s="9" t="str">
        <f>IF(U1942="","",U1942/$T1942)</f>
        <v/>
      </c>
      <c r="Z1942" s="9" t="str">
        <f>IF(V1942="","",V1942/$T1942)</f>
        <v/>
      </c>
      <c r="AA1942" s="9" t="str">
        <f>IF(W1942="","",W1942/$T1942)</f>
        <v/>
      </c>
      <c r="AB1942" s="9" t="str">
        <f>IF(X1942="","",X1942/$T1942)</f>
        <v/>
      </c>
      <c r="AC1942" s="21"/>
      <c r="AE1942" s="1">
        <v>2017</v>
      </c>
      <c r="AG1942" s="1">
        <v>11</v>
      </c>
      <c r="AH1942" s="12" t="s">
        <v>2532</v>
      </c>
      <c r="AJ1942" s="32" t="str">
        <f>IF(AE1942&lt;&gt;AE1941,"1",IF(C1942&gt;C1941,AJ1941+1,"1"))</f>
        <v>1</v>
      </c>
      <c r="AK1942" s="10">
        <f>IF(G1942="Top",AJ1942*1,IF(G1942="Bottom",AJ1942+10,""))</f>
        <v>11</v>
      </c>
      <c r="AL1942" s="11" t="s">
        <v>2533</v>
      </c>
      <c r="AM1942" s="14"/>
    </row>
    <row r="1943" spans="1:73" s="1" customFormat="1" ht="11.25" x14ac:dyDescent="0.2">
      <c r="A1943" s="1">
        <v>75</v>
      </c>
      <c r="B1943" s="11" t="s">
        <v>118</v>
      </c>
      <c r="C1943" s="24">
        <v>42883</v>
      </c>
      <c r="D1943" s="1">
        <v>9.6999999999999993</v>
      </c>
      <c r="E1943" s="39">
        <v>5.0999999999999996</v>
      </c>
      <c r="F1943" s="1">
        <v>1.5</v>
      </c>
      <c r="G1943" s="1" t="s">
        <v>4</v>
      </c>
      <c r="H1943" s="5">
        <v>8.199999999999999E-3</v>
      </c>
      <c r="I1943" s="6">
        <v>1.8949999999999998E-2</v>
      </c>
      <c r="J1943" s="6">
        <v>2.8000000000000001E-2</v>
      </c>
      <c r="K1943" s="6">
        <v>0.36099999999999999</v>
      </c>
      <c r="L1943" s="6">
        <f>IF(H1943="","",IF(K1943="","",K1943/H1943))</f>
        <v>44.024390243902445</v>
      </c>
      <c r="M1943" s="1">
        <v>5</v>
      </c>
      <c r="N1943" s="20">
        <v>7.37</v>
      </c>
      <c r="O1943" s="13">
        <v>251</v>
      </c>
      <c r="P1943" s="1">
        <v>32</v>
      </c>
      <c r="Q1943" s="39">
        <v>1.9</v>
      </c>
      <c r="R1943" s="13"/>
      <c r="S1943" s="6">
        <v>0.15</v>
      </c>
      <c r="T1943" s="6">
        <v>0.85</v>
      </c>
      <c r="U1943" s="6">
        <v>0.28000000000000003</v>
      </c>
      <c r="V1943" s="6">
        <v>0.04</v>
      </c>
      <c r="W1943" s="6">
        <v>0</v>
      </c>
      <c r="X1943" s="6">
        <f>IF(T1943="","",T1943-U1943-V1943-W1943)</f>
        <v>0.52999999999999992</v>
      </c>
      <c r="Y1943" s="9">
        <f>IF(U1943="","",U1943/$T1943)</f>
        <v>0.3294117647058824</v>
      </c>
      <c r="Z1943" s="9">
        <f>IF(V1943="","",V1943/$T1943)</f>
        <v>4.7058823529411764E-2</v>
      </c>
      <c r="AA1943" s="9">
        <f>IF(W1943="","",W1943/$T1943)</f>
        <v>0</v>
      </c>
      <c r="AB1943" s="9">
        <f>IF(X1943="","",X1943/$T1943)</f>
        <v>0.62352941176470578</v>
      </c>
      <c r="AC1943" s="21"/>
      <c r="AE1943" s="1">
        <v>2017</v>
      </c>
      <c r="AF1943" s="1">
        <v>24</v>
      </c>
      <c r="AG1943" s="1">
        <v>19</v>
      </c>
      <c r="AH1943" s="12" t="s">
        <v>2532</v>
      </c>
      <c r="AJ1943" s="32" t="str">
        <f>IF(AE1943&lt;&gt;AE1942,"1",IF(C1943&gt;C1942,AJ1942+1,"1"))</f>
        <v>1</v>
      </c>
      <c r="AK1943" s="10">
        <f>IF(G1943="Top",AJ1943*1,IF(G1943="Bottom",AJ1943+10,""))</f>
        <v>1</v>
      </c>
      <c r="AL1943" s="11" t="s">
        <v>2534</v>
      </c>
      <c r="AM1943" s="14"/>
    </row>
    <row r="1944" spans="1:73" s="1" customFormat="1" ht="11.25" hidden="1" x14ac:dyDescent="0.2">
      <c r="A1944" s="1">
        <v>75</v>
      </c>
      <c r="B1944" s="11" t="s">
        <v>118</v>
      </c>
      <c r="C1944" s="24">
        <v>42897</v>
      </c>
      <c r="E1944" s="20"/>
      <c r="F1944" s="1">
        <v>8</v>
      </c>
      <c r="G1944" s="7" t="s">
        <v>1</v>
      </c>
      <c r="H1944" s="5">
        <v>1.2800000000000001E-2</v>
      </c>
      <c r="I1944" s="6"/>
      <c r="J1944" s="6">
        <v>0.29699999999999999</v>
      </c>
      <c r="K1944" s="6"/>
      <c r="L1944" s="6" t="str">
        <f>IF(H1944="","",IF(K1944="","",K1944/H1944))</f>
        <v/>
      </c>
      <c r="N1944" s="20"/>
      <c r="O1944" s="13"/>
      <c r="Q1944" s="20"/>
      <c r="R1944" s="13"/>
      <c r="S1944" s="6" t="s">
        <v>35</v>
      </c>
      <c r="T1944" s="6"/>
      <c r="U1944" s="6"/>
      <c r="V1944" s="6"/>
      <c r="W1944" s="6"/>
      <c r="X1944" s="6" t="str">
        <f>IF(T1944="","",T1944-U1944-V1944-W1944)</f>
        <v/>
      </c>
      <c r="Y1944" s="9" t="str">
        <f>IF(U1944="","",U1944/$T1944)</f>
        <v/>
      </c>
      <c r="Z1944" s="9" t="str">
        <f>IF(V1944="","",V1944/$T1944)</f>
        <v/>
      </c>
      <c r="AA1944" s="9" t="str">
        <f>IF(W1944="","",W1944/$T1944)</f>
        <v/>
      </c>
      <c r="AB1944" s="9" t="str">
        <f>IF(X1944="","",X1944/$T1944)</f>
        <v/>
      </c>
      <c r="AC1944" s="21"/>
      <c r="AE1944" s="1">
        <v>2017</v>
      </c>
      <c r="AG1944" s="1">
        <v>12</v>
      </c>
      <c r="AH1944" s="12" t="s">
        <v>2532</v>
      </c>
      <c r="AJ1944" s="32">
        <f>IF(AE1944&lt;&gt;AE1943,"1",IF(C1944&gt;C1943,AJ1943+1,"1"))</f>
        <v>2</v>
      </c>
      <c r="AK1944" s="10">
        <f>IF(G1944="Top",AJ1944*1,IF(G1944="Bottom",AJ1944+10,""))</f>
        <v>12</v>
      </c>
      <c r="AL1944" s="11" t="s">
        <v>2728</v>
      </c>
      <c r="AM1944" s="14"/>
    </row>
    <row r="1945" spans="1:73" s="1" customFormat="1" ht="11.25" x14ac:dyDescent="0.2">
      <c r="A1945" s="1">
        <v>75</v>
      </c>
      <c r="B1945" s="11" t="s">
        <v>118</v>
      </c>
      <c r="C1945" s="24">
        <v>42897</v>
      </c>
      <c r="D1945" s="1">
        <v>9.8000000000000007</v>
      </c>
      <c r="E1945" s="39">
        <v>5.15</v>
      </c>
      <c r="F1945" s="1">
        <v>1.5</v>
      </c>
      <c r="G1945" s="1" t="s">
        <v>4</v>
      </c>
      <c r="H1945" s="5">
        <v>1.2500000000000001E-2</v>
      </c>
      <c r="I1945" s="6">
        <v>7.0000000000000001E-3</v>
      </c>
      <c r="J1945" s="6">
        <v>2.5000000000000001E-2</v>
      </c>
      <c r="K1945" s="6">
        <v>0.42699999999999999</v>
      </c>
      <c r="L1945" s="6">
        <f>IF(H1945="","",IF(K1945="","",K1945/H1945))</f>
        <v>34.159999999999997</v>
      </c>
      <c r="M1945" s="1">
        <v>5</v>
      </c>
      <c r="N1945" s="20">
        <v>7.59</v>
      </c>
      <c r="O1945" s="13">
        <v>225.2</v>
      </c>
      <c r="Q1945" s="39">
        <v>2.5</v>
      </c>
      <c r="R1945" s="13"/>
      <c r="S1945" s="6">
        <v>0.15</v>
      </c>
      <c r="T1945" s="6">
        <v>2.66</v>
      </c>
      <c r="U1945" s="6">
        <v>0</v>
      </c>
      <c r="V1945" s="6">
        <v>0.9</v>
      </c>
      <c r="W1945" s="6">
        <v>0.68</v>
      </c>
      <c r="X1945" s="6">
        <f>IF(T1945="","",T1945-U1945-V1945-W1945)</f>
        <v>1.08</v>
      </c>
      <c r="Y1945" s="9">
        <f>IF(U1945="","",U1945/$T1945)</f>
        <v>0</v>
      </c>
      <c r="Z1945" s="9">
        <f>IF(V1945="","",V1945/$T1945)</f>
        <v>0.33834586466165412</v>
      </c>
      <c r="AA1945" s="9">
        <f>IF(W1945="","",W1945/$T1945)</f>
        <v>0.25563909774436089</v>
      </c>
      <c r="AB1945" s="9">
        <f>IF(X1945="","",X1945/$T1945)</f>
        <v>0.40601503759398494</v>
      </c>
      <c r="AC1945" s="21"/>
      <c r="AE1945" s="1">
        <v>2017</v>
      </c>
      <c r="AF1945" s="1">
        <v>24</v>
      </c>
      <c r="AG1945" s="1">
        <v>20</v>
      </c>
      <c r="AH1945" s="12" t="s">
        <v>2532</v>
      </c>
      <c r="AJ1945" s="32" t="str">
        <f>IF(AE1945&lt;&gt;AE1944,"1",IF(C1945&gt;C1944,AJ1944+1,"1"))</f>
        <v>1</v>
      </c>
      <c r="AK1945" s="10">
        <f>IF(G1945="Top",AJ1945*1,IF(G1945="Bottom",AJ1945+10,""))</f>
        <v>1</v>
      </c>
      <c r="AL1945" s="11" t="s">
        <v>2729</v>
      </c>
      <c r="AM1945" s="14"/>
    </row>
    <row r="1946" spans="1:73" s="1" customFormat="1" ht="11.25" hidden="1" x14ac:dyDescent="0.2">
      <c r="A1946" s="1">
        <v>75</v>
      </c>
      <c r="B1946" s="11" t="s">
        <v>118</v>
      </c>
      <c r="C1946" s="24">
        <v>42913</v>
      </c>
      <c r="E1946" s="20"/>
      <c r="F1946" s="1">
        <v>8</v>
      </c>
      <c r="G1946" s="7" t="s">
        <v>1</v>
      </c>
      <c r="H1946" s="5">
        <v>2.0799999999999999E-2</v>
      </c>
      <c r="I1946" s="6"/>
      <c r="J1946" s="6">
        <v>9.9000000000000005E-2</v>
      </c>
      <c r="K1946" s="6"/>
      <c r="L1946" s="6" t="str">
        <f>IF(H1946="","",IF(K1946="","",K1946/H1946))</f>
        <v/>
      </c>
      <c r="N1946" s="20"/>
      <c r="O1946" s="13"/>
      <c r="Q1946" s="20"/>
      <c r="R1946" s="13"/>
      <c r="S1946" s="6" t="s">
        <v>35</v>
      </c>
      <c r="T1946" s="6"/>
      <c r="U1946" s="6"/>
      <c r="V1946" s="6"/>
      <c r="W1946" s="6"/>
      <c r="X1946" s="6" t="str">
        <f>IF(T1946="","",T1946-U1946-V1946-W1946)</f>
        <v/>
      </c>
      <c r="Y1946" s="9" t="str">
        <f>IF(U1946="","",U1946/$T1946)</f>
        <v/>
      </c>
      <c r="Z1946" s="9" t="str">
        <f>IF(V1946="","",V1946/$T1946)</f>
        <v/>
      </c>
      <c r="AA1946" s="9" t="str">
        <f>IF(W1946="","",W1946/$T1946)</f>
        <v/>
      </c>
      <c r="AB1946" s="9" t="str">
        <f>IF(X1946="","",X1946/$T1946)</f>
        <v/>
      </c>
      <c r="AC1946" s="21"/>
      <c r="AE1946" s="1">
        <v>2017</v>
      </c>
      <c r="AG1946" s="1">
        <v>12</v>
      </c>
      <c r="AH1946" s="12" t="s">
        <v>2532</v>
      </c>
      <c r="AJ1946" s="32">
        <f>IF(AE1946&lt;&gt;AE1945,"1",IF(C1946&gt;C1945,AJ1945+1,"1"))</f>
        <v>2</v>
      </c>
      <c r="AK1946" s="10">
        <f>IF(G1946="Top",AJ1946*1,IF(G1946="Bottom",AJ1946+10,""))</f>
        <v>12</v>
      </c>
      <c r="AL1946" s="11" t="s">
        <v>3146</v>
      </c>
      <c r="AM1946" s="14"/>
    </row>
    <row r="1947" spans="1:73" s="1" customFormat="1" ht="11.25" x14ac:dyDescent="0.2">
      <c r="A1947" s="1">
        <v>75</v>
      </c>
      <c r="B1947" s="11" t="s">
        <v>118</v>
      </c>
      <c r="C1947" s="24">
        <v>42913</v>
      </c>
      <c r="D1947" s="1">
        <v>9.5</v>
      </c>
      <c r="E1947" s="39">
        <v>4.4000000000000004</v>
      </c>
      <c r="F1947" s="1">
        <v>1.5</v>
      </c>
      <c r="G1947" s="1" t="s">
        <v>4</v>
      </c>
      <c r="H1947" s="5">
        <v>1.2500000000000001E-2</v>
      </c>
      <c r="I1947" s="6">
        <v>7.0000000000000001E-3</v>
      </c>
      <c r="J1947" s="6">
        <v>2.5000000000000001E-3</v>
      </c>
      <c r="K1947" s="6">
        <v>0.53700000000000003</v>
      </c>
      <c r="L1947" s="6">
        <f>IF(H1947="","",IF(K1947="","",K1947/H1947))</f>
        <v>42.96</v>
      </c>
      <c r="M1947" s="1">
        <v>5</v>
      </c>
      <c r="N1947" s="20">
        <v>7.64</v>
      </c>
      <c r="O1947" s="13">
        <v>261.60000000000002</v>
      </c>
      <c r="Q1947" s="39">
        <v>0.1</v>
      </c>
      <c r="R1947" s="13">
        <v>22.3</v>
      </c>
      <c r="S1947" s="6">
        <v>0.15</v>
      </c>
      <c r="T1947" s="6">
        <v>2.95</v>
      </c>
      <c r="U1947" s="6">
        <v>0</v>
      </c>
      <c r="V1947" s="6">
        <v>0.6</v>
      </c>
      <c r="W1947" s="6">
        <v>1.49</v>
      </c>
      <c r="X1947" s="6">
        <f>IF(T1947="","",T1947-U1947-V1947-W1947)</f>
        <v>0.8600000000000001</v>
      </c>
      <c r="Y1947" s="9">
        <f>IF(U1947="","",U1947/$T1947)</f>
        <v>0</v>
      </c>
      <c r="Z1947" s="9">
        <f>IF(V1947="","",V1947/$T1947)</f>
        <v>0.20338983050847456</v>
      </c>
      <c r="AA1947" s="9">
        <f>IF(W1947="","",W1947/$T1947)</f>
        <v>0.50508474576271178</v>
      </c>
      <c r="AB1947" s="9">
        <f>IF(X1947="","",X1947/$T1947)</f>
        <v>0.29152542372881357</v>
      </c>
      <c r="AC1947" s="21"/>
      <c r="AE1947" s="1">
        <v>2017</v>
      </c>
      <c r="AF1947" s="1">
        <v>20</v>
      </c>
      <c r="AG1947" s="1">
        <v>23</v>
      </c>
      <c r="AH1947" s="12" t="s">
        <v>2532</v>
      </c>
      <c r="AJ1947" s="32" t="str">
        <f>IF(AE1947&lt;&gt;AE1946,"1",IF(C1947&gt;C1946,AJ1946+1,"1"))</f>
        <v>1</v>
      </c>
      <c r="AK1947" s="10">
        <f>IF(G1947="Top",AJ1947*1,IF(G1947="Bottom",AJ1947+10,""))</f>
        <v>1</v>
      </c>
      <c r="AL1947" s="11" t="s">
        <v>3147</v>
      </c>
      <c r="AM1947" s="14"/>
    </row>
    <row r="1948" spans="1:73" s="1" customFormat="1" ht="11.25" hidden="1" x14ac:dyDescent="0.2">
      <c r="A1948" s="1">
        <v>75</v>
      </c>
      <c r="B1948" s="11" t="s">
        <v>118</v>
      </c>
      <c r="C1948" s="24">
        <v>42925</v>
      </c>
      <c r="E1948" s="20"/>
      <c r="F1948" s="1">
        <v>8</v>
      </c>
      <c r="G1948" s="7" t="s">
        <v>1</v>
      </c>
      <c r="H1948" s="5">
        <v>2.0400000000000001E-2</v>
      </c>
      <c r="I1948" s="6"/>
      <c r="J1948" s="6">
        <v>3.6999999999999998E-2</v>
      </c>
      <c r="K1948" s="6"/>
      <c r="L1948" s="6" t="str">
        <f>IF(H1948="","",IF(K1948="","",K1948/H1948))</f>
        <v/>
      </c>
      <c r="N1948" s="20"/>
      <c r="O1948" s="13"/>
      <c r="Q1948" s="20"/>
      <c r="R1948" s="13"/>
      <c r="S1948" s="6" t="s">
        <v>35</v>
      </c>
      <c r="T1948" s="6"/>
      <c r="U1948" s="6"/>
      <c r="V1948" s="6"/>
      <c r="W1948" s="6"/>
      <c r="X1948" s="6" t="str">
        <f>IF(T1948="","",T1948-U1948-V1948-W1948)</f>
        <v/>
      </c>
      <c r="Y1948" s="9" t="str">
        <f>IF(U1948="","",U1948/$T1948)</f>
        <v/>
      </c>
      <c r="Z1948" s="9" t="str">
        <f>IF(V1948="","",V1948/$T1948)</f>
        <v/>
      </c>
      <c r="AA1948" s="9" t="str">
        <f>IF(W1948="","",W1948/$T1948)</f>
        <v/>
      </c>
      <c r="AB1948" s="9" t="str">
        <f>IF(X1948="","",X1948/$T1948)</f>
        <v/>
      </c>
      <c r="AC1948" s="21"/>
      <c r="AE1948" s="1">
        <v>2017</v>
      </c>
      <c r="AG1948" s="1">
        <v>13</v>
      </c>
      <c r="AH1948" s="12" t="s">
        <v>2532</v>
      </c>
      <c r="AJ1948" s="32">
        <f>IF(AE1948&lt;&gt;AE1947,"1",IF(C1948&gt;C1947,AJ1947+1,"1"))</f>
        <v>2</v>
      </c>
      <c r="AK1948" s="10">
        <f>IF(G1948="Top",AJ1948*1,IF(G1948="Bottom",AJ1948+10,""))</f>
        <v>12</v>
      </c>
      <c r="AL1948" s="11" t="s">
        <v>3440</v>
      </c>
      <c r="AM1948" s="14"/>
    </row>
    <row r="1949" spans="1:73" s="1" customFormat="1" ht="11.25" x14ac:dyDescent="0.2">
      <c r="A1949" s="1">
        <v>75</v>
      </c>
      <c r="B1949" s="11" t="s">
        <v>118</v>
      </c>
      <c r="C1949" s="24">
        <v>42925</v>
      </c>
      <c r="D1949" s="1">
        <v>9.8000000000000007</v>
      </c>
      <c r="E1949" s="39">
        <v>3.95</v>
      </c>
      <c r="F1949" s="1">
        <v>1.5</v>
      </c>
      <c r="G1949" s="1" t="s">
        <v>4</v>
      </c>
      <c r="H1949" s="5">
        <v>1.3800000000000002E-2</v>
      </c>
      <c r="I1949" s="6">
        <v>4.9000000000000002E-2</v>
      </c>
      <c r="J1949" s="6">
        <v>3.2000000000000001E-2</v>
      </c>
      <c r="K1949" s="6">
        <v>0.44400000000000001</v>
      </c>
      <c r="L1949" s="6">
        <f>IF(H1949="","",IF(K1949="","",K1949/H1949))</f>
        <v>32.173913043478258</v>
      </c>
      <c r="M1949" s="1">
        <v>5</v>
      </c>
      <c r="N1949" s="20">
        <v>7.58</v>
      </c>
      <c r="O1949" s="13">
        <v>260.89999999999998</v>
      </c>
      <c r="Q1949" s="39">
        <v>4.4000000000000004</v>
      </c>
      <c r="R1949" s="13"/>
      <c r="S1949" s="6">
        <v>0.15</v>
      </c>
      <c r="T1949" s="6">
        <v>4</v>
      </c>
      <c r="U1949" s="6">
        <v>0</v>
      </c>
      <c r="V1949" s="6">
        <v>1.92</v>
      </c>
      <c r="W1949" s="6">
        <v>0.6</v>
      </c>
      <c r="X1949" s="6">
        <f>IF(T1949="","",T1949-U1949-V1949-W1949)</f>
        <v>1.48</v>
      </c>
      <c r="Y1949" s="9">
        <f>IF(U1949="","",U1949/$T1949)</f>
        <v>0</v>
      </c>
      <c r="Z1949" s="9">
        <f>IF(V1949="","",V1949/$T1949)</f>
        <v>0.48</v>
      </c>
      <c r="AA1949" s="9">
        <f>IF(W1949="","",W1949/$T1949)</f>
        <v>0.15</v>
      </c>
      <c r="AB1949" s="9">
        <f>IF(X1949="","",X1949/$T1949)</f>
        <v>0.37</v>
      </c>
      <c r="AC1949" s="21"/>
      <c r="AE1949" s="1">
        <v>2017</v>
      </c>
      <c r="AF1949" s="1">
        <v>20</v>
      </c>
      <c r="AG1949" s="1">
        <v>23</v>
      </c>
      <c r="AH1949" s="12" t="s">
        <v>2532</v>
      </c>
      <c r="AJ1949" s="32" t="str">
        <f>IF(AE1949&lt;&gt;AE1948,"1",IF(C1949&gt;C1948,AJ1948+1,"1"))</f>
        <v>1</v>
      </c>
      <c r="AK1949" s="10">
        <f>IF(G1949="Top",AJ1949*1,IF(G1949="Bottom",AJ1949+10,""))</f>
        <v>1</v>
      </c>
      <c r="AL1949" s="11" t="s">
        <v>3441</v>
      </c>
      <c r="AM1949" s="14"/>
    </row>
    <row r="1950" spans="1:73" s="1" customFormat="1" ht="11.25" hidden="1" x14ac:dyDescent="0.2">
      <c r="A1950" s="1">
        <v>75</v>
      </c>
      <c r="B1950" s="11" t="s">
        <v>118</v>
      </c>
      <c r="C1950" s="24">
        <v>42939</v>
      </c>
      <c r="E1950" s="20"/>
      <c r="F1950" s="1">
        <v>8</v>
      </c>
      <c r="G1950" s="7" t="s">
        <v>1</v>
      </c>
      <c r="H1950" s="5">
        <v>1.8200000000000001E-2</v>
      </c>
      <c r="I1950" s="6"/>
      <c r="J1950" s="6">
        <v>1.2999999999999999E-2</v>
      </c>
      <c r="K1950" s="6"/>
      <c r="L1950" s="6" t="str">
        <f>IF(H1950="","",IF(K1950="","",K1950/H1950))</f>
        <v/>
      </c>
      <c r="N1950" s="20"/>
      <c r="O1950" s="13"/>
      <c r="Q1950" s="20"/>
      <c r="R1950" s="13"/>
      <c r="S1950" s="6" t="s">
        <v>35</v>
      </c>
      <c r="T1950" s="6"/>
      <c r="U1950" s="6"/>
      <c r="V1950" s="6"/>
      <c r="W1950" s="6"/>
      <c r="X1950" s="6" t="str">
        <f>IF(T1950="","",T1950-U1950-V1950-W1950)</f>
        <v/>
      </c>
      <c r="Y1950" s="9" t="str">
        <f>IF(U1950="","",U1950/$T1950)</f>
        <v/>
      </c>
      <c r="Z1950" s="9" t="str">
        <f>IF(V1950="","",V1950/$T1950)</f>
        <v/>
      </c>
      <c r="AA1950" s="9" t="str">
        <f>IF(W1950="","",W1950/$T1950)</f>
        <v/>
      </c>
      <c r="AB1950" s="9" t="str">
        <f>IF(X1950="","",X1950/$T1950)</f>
        <v/>
      </c>
      <c r="AC1950" s="21"/>
      <c r="AE1950" s="1">
        <v>2017</v>
      </c>
      <c r="AG1950" s="1">
        <v>14</v>
      </c>
      <c r="AH1950" s="12" t="s">
        <v>2532</v>
      </c>
      <c r="AJ1950" s="32">
        <f>IF(AE1950&lt;&gt;AE1949,"1",IF(C1950&gt;C1949,AJ1949+1,"1"))</f>
        <v>2</v>
      </c>
      <c r="AK1950" s="10">
        <f>IF(G1950="Top",AJ1950*1,IF(G1950="Bottom",AJ1950+10,""))</f>
        <v>12</v>
      </c>
      <c r="AL1950" s="11" t="s">
        <v>3829</v>
      </c>
      <c r="AM1950" s="14"/>
    </row>
    <row r="1951" spans="1:73" s="1" customFormat="1" ht="11.25" x14ac:dyDescent="0.2">
      <c r="A1951" s="1">
        <v>75</v>
      </c>
      <c r="B1951" s="11" t="s">
        <v>118</v>
      </c>
      <c r="C1951" s="24">
        <v>42939</v>
      </c>
      <c r="D1951" s="1">
        <v>9.6</v>
      </c>
      <c r="E1951" s="39">
        <v>4.3499999999999996</v>
      </c>
      <c r="F1951" s="1">
        <v>1.5</v>
      </c>
      <c r="G1951" s="1" t="s">
        <v>4</v>
      </c>
      <c r="H1951" s="5">
        <v>1.1900000000000001E-2</v>
      </c>
      <c r="I1951" s="6">
        <v>7.0000000000000001E-3</v>
      </c>
      <c r="J1951" s="6">
        <v>1.4999999999999999E-2</v>
      </c>
      <c r="K1951" s="6">
        <v>0.52900000000000003</v>
      </c>
      <c r="L1951" s="6">
        <f>IF(H1951="","",IF(K1951="","",K1951/H1951))</f>
        <v>44.45378151260504</v>
      </c>
      <c r="M1951" s="1">
        <v>2</v>
      </c>
      <c r="N1951" s="20">
        <v>7.76</v>
      </c>
      <c r="O1951" s="13">
        <v>213.5</v>
      </c>
      <c r="P1951" s="1">
        <v>25.5</v>
      </c>
      <c r="Q1951" s="39">
        <v>3.2</v>
      </c>
      <c r="R1951" s="13"/>
      <c r="S1951" s="6">
        <v>0.15</v>
      </c>
      <c r="T1951" s="6">
        <v>4.28</v>
      </c>
      <c r="U1951" s="6">
        <v>0</v>
      </c>
      <c r="V1951" s="6">
        <v>3.27</v>
      </c>
      <c r="W1951" s="6">
        <v>0.27</v>
      </c>
      <c r="X1951" s="6">
        <f>IF(T1951="","",T1951-U1951-V1951-W1951)</f>
        <v>0.74000000000000021</v>
      </c>
      <c r="Y1951" s="9">
        <f>IF(U1951="","",U1951/$T1951)</f>
        <v>0</v>
      </c>
      <c r="Z1951" s="9">
        <f>IF(V1951="","",V1951/$T1951)</f>
        <v>0.76401869158878499</v>
      </c>
      <c r="AA1951" s="9">
        <f>IF(W1951="","",W1951/$T1951)</f>
        <v>6.3084112149532717E-2</v>
      </c>
      <c r="AB1951" s="9">
        <f>IF(X1951="","",X1951/$T1951)</f>
        <v>0.17289719626168229</v>
      </c>
      <c r="AC1951" s="21"/>
      <c r="AE1951" s="1">
        <v>2017</v>
      </c>
      <c r="AF1951" s="1">
        <v>22</v>
      </c>
      <c r="AG1951" s="1">
        <v>24</v>
      </c>
      <c r="AH1951" s="12" t="s">
        <v>2532</v>
      </c>
      <c r="AJ1951" s="32" t="str">
        <f>IF(AE1951&lt;&gt;AE1950,"1",IF(C1951&gt;C1950,AJ1950+1,"1"))</f>
        <v>1</v>
      </c>
      <c r="AK1951" s="10">
        <f>IF(G1951="Top",AJ1951*1,IF(G1951="Bottom",AJ1951+10,""))</f>
        <v>1</v>
      </c>
      <c r="AL1951" s="11" t="s">
        <v>3830</v>
      </c>
      <c r="AM1951" s="14"/>
    </row>
    <row r="1952" spans="1:73" s="1" customFormat="1" ht="11.25" hidden="1" x14ac:dyDescent="0.2">
      <c r="A1952" s="1">
        <v>75</v>
      </c>
      <c r="B1952" s="11" t="s">
        <v>118</v>
      </c>
      <c r="C1952" s="24">
        <v>42953</v>
      </c>
      <c r="E1952" s="20"/>
      <c r="F1952" s="1">
        <v>8</v>
      </c>
      <c r="G1952" s="7" t="s">
        <v>1</v>
      </c>
      <c r="H1952" s="5">
        <v>1.7999999999999999E-2</v>
      </c>
      <c r="I1952" s="6"/>
      <c r="J1952" s="6">
        <v>4.3999999999999997E-2</v>
      </c>
      <c r="K1952" s="6"/>
      <c r="L1952" s="6" t="str">
        <f>IF(H1952="","",IF(K1952="","",K1952/H1952))</f>
        <v/>
      </c>
      <c r="N1952" s="20"/>
      <c r="O1952" s="13"/>
      <c r="Q1952" s="20"/>
      <c r="R1952" s="13"/>
      <c r="S1952" s="6" t="s">
        <v>35</v>
      </c>
      <c r="T1952" s="6"/>
      <c r="U1952" s="6"/>
      <c r="V1952" s="6"/>
      <c r="W1952" s="6"/>
      <c r="X1952" s="6" t="str">
        <f>IF(T1952="","",T1952-U1952-V1952-W1952)</f>
        <v/>
      </c>
      <c r="Y1952" s="9" t="str">
        <f>IF(U1952="","",U1952/$T1952)</f>
        <v/>
      </c>
      <c r="Z1952" s="9" t="str">
        <f>IF(V1952="","",V1952/$T1952)</f>
        <v/>
      </c>
      <c r="AA1952" s="9" t="str">
        <f>IF(W1952="","",W1952/$T1952)</f>
        <v/>
      </c>
      <c r="AB1952" s="9" t="str">
        <f>IF(X1952="","",X1952/$T1952)</f>
        <v/>
      </c>
      <c r="AC1952" s="21"/>
      <c r="AE1952" s="1">
        <v>2017</v>
      </c>
      <c r="AG1952" s="1">
        <v>14</v>
      </c>
      <c r="AH1952" s="12" t="s">
        <v>2532</v>
      </c>
      <c r="AJ1952" s="32">
        <f>IF(AE1952&lt;&gt;AE1951,"1",IF(C1952&gt;C1951,AJ1951+1,"1"))</f>
        <v>2</v>
      </c>
      <c r="AK1952" s="10">
        <f>IF(G1952="Top",AJ1952*1,IF(G1952="Bottom",AJ1952+10,""))</f>
        <v>12</v>
      </c>
      <c r="AL1952" s="11" t="s">
        <v>4229</v>
      </c>
      <c r="AM1952" s="14"/>
    </row>
    <row r="1953" spans="1:73" s="1" customFormat="1" ht="11.25" x14ac:dyDescent="0.2">
      <c r="A1953" s="1">
        <v>75</v>
      </c>
      <c r="B1953" s="11" t="s">
        <v>118</v>
      </c>
      <c r="C1953" s="24">
        <v>42953</v>
      </c>
      <c r="D1953" s="1">
        <v>9.5</v>
      </c>
      <c r="E1953" s="39">
        <v>4.5999999999999996</v>
      </c>
      <c r="F1953" s="1">
        <v>1.5</v>
      </c>
      <c r="G1953" s="1" t="s">
        <v>4</v>
      </c>
      <c r="H1953" s="5">
        <v>1.06E-2</v>
      </c>
      <c r="I1953" s="6">
        <v>7.0000000000000001E-3</v>
      </c>
      <c r="J1953" s="6">
        <v>4.1000000000000002E-2</v>
      </c>
      <c r="K1953" s="6">
        <v>0.27900000000000003</v>
      </c>
      <c r="L1953" s="6">
        <f>IF(H1953="","",IF(K1953="","",K1953/H1953))</f>
        <v>26.320754716981135</v>
      </c>
      <c r="M1953" s="1">
        <v>7</v>
      </c>
      <c r="N1953" s="20">
        <v>7.79</v>
      </c>
      <c r="O1953" s="13">
        <v>225.7</v>
      </c>
      <c r="Q1953" s="39">
        <v>1.5</v>
      </c>
      <c r="R1953" s="13"/>
      <c r="S1953" s="6">
        <v>0.15</v>
      </c>
      <c r="T1953" s="6">
        <v>2.6</v>
      </c>
      <c r="U1953" s="6">
        <v>0.45</v>
      </c>
      <c r="V1953" s="6">
        <v>1.06</v>
      </c>
      <c r="W1953" s="6">
        <v>0</v>
      </c>
      <c r="X1953" s="6">
        <f>IF(T1953="","",T1953-U1953-V1953-W1953)</f>
        <v>1.0899999999999999</v>
      </c>
      <c r="Y1953" s="9">
        <f>IF(U1953="","",U1953/$T1953)</f>
        <v>0.17307692307692307</v>
      </c>
      <c r="Z1953" s="9">
        <f>IF(V1953="","",V1953/$T1953)</f>
        <v>0.40769230769230769</v>
      </c>
      <c r="AA1953" s="9">
        <f>IF(W1953="","",W1953/$T1953)</f>
        <v>0</v>
      </c>
      <c r="AB1953" s="9">
        <f>IF(X1953="","",X1953/$T1953)</f>
        <v>0.41923076923076918</v>
      </c>
      <c r="AC1953" s="21"/>
      <c r="AE1953" s="1">
        <v>2017</v>
      </c>
      <c r="AF1953" s="1">
        <v>18</v>
      </c>
      <c r="AG1953" s="1">
        <v>22</v>
      </c>
      <c r="AH1953" s="12" t="s">
        <v>2532</v>
      </c>
      <c r="AJ1953" s="32" t="str">
        <f>IF(AE1953&lt;&gt;AE1952,"1",IF(C1953&gt;C1952,AJ1952+1,"1"))</f>
        <v>1</v>
      </c>
      <c r="AK1953" s="10">
        <f>IF(G1953="Top",AJ1953*1,IF(G1953="Bottom",AJ1953+10,""))</f>
        <v>1</v>
      </c>
      <c r="AL1953" s="11" t="s">
        <v>4230</v>
      </c>
      <c r="AM1953" s="14"/>
    </row>
    <row r="1954" spans="1:73" s="1" customFormat="1" ht="11.25" hidden="1" x14ac:dyDescent="0.2">
      <c r="A1954" s="1">
        <v>75</v>
      </c>
      <c r="B1954" s="11" t="s">
        <v>118</v>
      </c>
      <c r="C1954" s="24">
        <v>42967</v>
      </c>
      <c r="E1954" s="20"/>
      <c r="F1954" s="1">
        <v>8</v>
      </c>
      <c r="G1954" s="7" t="s">
        <v>1</v>
      </c>
      <c r="H1954" s="5">
        <v>2.5499999999999998E-2</v>
      </c>
      <c r="I1954" s="6"/>
      <c r="J1954" s="6">
        <v>1.7999999999999999E-2</v>
      </c>
      <c r="K1954" s="6"/>
      <c r="L1954" s="6" t="str">
        <f>IF(H1954="","",IF(K1954="","",K1954/H1954))</f>
        <v/>
      </c>
      <c r="N1954" s="20"/>
      <c r="O1954" s="13"/>
      <c r="Q1954" s="20"/>
      <c r="R1954" s="13"/>
      <c r="S1954" s="6" t="s">
        <v>35</v>
      </c>
      <c r="T1954" s="6"/>
      <c r="U1954" s="6"/>
      <c r="V1954" s="6"/>
      <c r="W1954" s="6"/>
      <c r="X1954" s="6" t="str">
        <f>IF(T1954="","",T1954-U1954-V1954-W1954)</f>
        <v/>
      </c>
      <c r="Y1954" s="9" t="str">
        <f>IF(U1954="","",U1954/$T1954)</f>
        <v/>
      </c>
      <c r="Z1954" s="9" t="str">
        <f>IF(V1954="","",V1954/$T1954)</f>
        <v/>
      </c>
      <c r="AA1954" s="9" t="str">
        <f>IF(W1954="","",W1954/$T1954)</f>
        <v/>
      </c>
      <c r="AB1954" s="9" t="str">
        <f>IF(X1954="","",X1954/$T1954)</f>
        <v/>
      </c>
      <c r="AC1954" s="21"/>
      <c r="AE1954" s="1">
        <v>2017</v>
      </c>
      <c r="AG1954" s="1">
        <v>14</v>
      </c>
      <c r="AH1954" s="12" t="s">
        <v>2532</v>
      </c>
      <c r="AJ1954" s="32">
        <f>IF(AE1954&lt;&gt;AE1953,"1",IF(C1954&gt;C1953,AJ1953+1,"1"))</f>
        <v>2</v>
      </c>
      <c r="AK1954" s="10">
        <f>IF(G1954="Top",AJ1954*1,IF(G1954="Bottom",AJ1954+10,""))</f>
        <v>12</v>
      </c>
      <c r="AL1954" s="11" t="s">
        <v>4624</v>
      </c>
      <c r="AM1954" s="14"/>
    </row>
    <row r="1955" spans="1:73" s="1" customFormat="1" ht="11.25" x14ac:dyDescent="0.2">
      <c r="A1955" s="1">
        <v>75</v>
      </c>
      <c r="B1955" s="11" t="s">
        <v>118</v>
      </c>
      <c r="C1955" s="24">
        <v>42967</v>
      </c>
      <c r="D1955" s="1">
        <v>9.6999999999999993</v>
      </c>
      <c r="E1955" s="39">
        <v>5</v>
      </c>
      <c r="F1955" s="1">
        <v>1.5</v>
      </c>
      <c r="G1955" s="1" t="s">
        <v>4</v>
      </c>
      <c r="H1955" s="5">
        <v>1.3800000000000002E-2</v>
      </c>
      <c r="I1955" s="6">
        <v>7.0000000000000001E-3</v>
      </c>
      <c r="J1955" s="6">
        <v>3.7999999999999999E-2</v>
      </c>
      <c r="K1955" s="6">
        <v>0.35699999999999998</v>
      </c>
      <c r="L1955" s="6">
        <f>IF(H1955="","",IF(K1955="","",K1955/H1955))</f>
        <v>25.869565217391301</v>
      </c>
      <c r="M1955" s="1">
        <v>5</v>
      </c>
      <c r="N1955" s="20">
        <v>6.83</v>
      </c>
      <c r="O1955" s="13">
        <v>253.9</v>
      </c>
      <c r="Q1955" s="39">
        <v>1.4</v>
      </c>
      <c r="R1955" s="13">
        <v>33.5</v>
      </c>
      <c r="S1955" s="6">
        <v>0.15</v>
      </c>
      <c r="T1955" s="6">
        <v>1.76</v>
      </c>
      <c r="U1955" s="6">
        <v>0.32</v>
      </c>
      <c r="V1955" s="6">
        <v>0</v>
      </c>
      <c r="W1955" s="6">
        <v>0</v>
      </c>
      <c r="X1955" s="6">
        <f>IF(T1955="","",T1955-U1955-V1955-W1955)</f>
        <v>1.44</v>
      </c>
      <c r="Y1955" s="9">
        <f>IF(U1955="","",U1955/$T1955)</f>
        <v>0.18181818181818182</v>
      </c>
      <c r="Z1955" s="9">
        <f>IF(V1955="","",V1955/$T1955)</f>
        <v>0</v>
      </c>
      <c r="AA1955" s="9">
        <f>IF(W1955="","",W1955/$T1955)</f>
        <v>0</v>
      </c>
      <c r="AB1955" s="9">
        <f>IF(X1955="","",X1955/$T1955)</f>
        <v>0.81818181818181812</v>
      </c>
      <c r="AC1955" s="21"/>
      <c r="AE1955" s="1">
        <v>2017</v>
      </c>
      <c r="AF1955" s="1">
        <v>22</v>
      </c>
      <c r="AG1955" s="1">
        <v>23</v>
      </c>
      <c r="AH1955" s="12" t="s">
        <v>2532</v>
      </c>
      <c r="AJ1955" s="32" t="str">
        <f>IF(AE1955&lt;&gt;AE1954,"1",IF(C1955&gt;C1954,AJ1954+1,"1"))</f>
        <v>1</v>
      </c>
      <c r="AK1955" s="10">
        <f>IF(G1955="Top",AJ1955*1,IF(G1955="Bottom",AJ1955+10,""))</f>
        <v>1</v>
      </c>
      <c r="AL1955" s="11" t="s">
        <v>4625</v>
      </c>
      <c r="AM1955" s="14"/>
    </row>
    <row r="1956" spans="1:73" s="1" customFormat="1" ht="11.25" hidden="1" x14ac:dyDescent="0.2">
      <c r="A1956" s="1">
        <v>75</v>
      </c>
      <c r="B1956" s="11" t="s">
        <v>118</v>
      </c>
      <c r="C1956" s="24">
        <v>42982</v>
      </c>
      <c r="E1956" s="20"/>
      <c r="F1956" s="1">
        <v>8</v>
      </c>
      <c r="G1956" s="7" t="s">
        <v>1</v>
      </c>
      <c r="H1956" s="5">
        <v>1.89E-2</v>
      </c>
      <c r="I1956" s="6"/>
      <c r="J1956" s="6">
        <v>1.4E-2</v>
      </c>
      <c r="K1956" s="6"/>
      <c r="L1956" s="6" t="str">
        <f>IF(H1956="","",IF(K1956="","",K1956/H1956))</f>
        <v/>
      </c>
      <c r="N1956" s="20"/>
      <c r="O1956" s="13"/>
      <c r="Q1956" s="20"/>
      <c r="R1956" s="13"/>
      <c r="S1956" s="6" t="s">
        <v>35</v>
      </c>
      <c r="T1956" s="6"/>
      <c r="U1956" s="6"/>
      <c r="V1956" s="6"/>
      <c r="W1956" s="6"/>
      <c r="X1956" s="6" t="str">
        <f>IF(T1956="","",T1956-U1956-V1956-W1956)</f>
        <v/>
      </c>
      <c r="Y1956" s="9" t="str">
        <f>IF(U1956="","",U1956/$T1956)</f>
        <v/>
      </c>
      <c r="Z1956" s="9" t="str">
        <f>IF(V1956="","",V1956/$T1956)</f>
        <v/>
      </c>
      <c r="AA1956" s="9" t="str">
        <f>IF(W1956="","",W1956/$T1956)</f>
        <v/>
      </c>
      <c r="AB1956" s="9" t="str">
        <f>IF(X1956="","",X1956/$T1956)</f>
        <v/>
      </c>
      <c r="AC1956" s="21"/>
      <c r="AE1956" s="1">
        <v>2017</v>
      </c>
      <c r="AG1956" s="1">
        <v>15</v>
      </c>
      <c r="AH1956" s="12" t="s">
        <v>2532</v>
      </c>
      <c r="AJ1956" s="32">
        <f>IF(AE1956&lt;&gt;AE1955,"1",IF(C1956&gt;C1955,AJ1955+1,"1"))</f>
        <v>2</v>
      </c>
      <c r="AK1956" s="10">
        <f>IF(G1956="Top",AJ1956*1,IF(G1956="Bottom",AJ1956+10,""))</f>
        <v>12</v>
      </c>
      <c r="AL1956" s="11" t="s">
        <v>5033</v>
      </c>
      <c r="AM1956" s="14"/>
    </row>
    <row r="1957" spans="1:73" s="1" customFormat="1" ht="11.25" x14ac:dyDescent="0.2">
      <c r="A1957" s="1">
        <v>75</v>
      </c>
      <c r="B1957" s="11" t="s">
        <v>118</v>
      </c>
      <c r="C1957" s="24">
        <v>42982</v>
      </c>
      <c r="D1957" s="1">
        <v>9.6999999999999993</v>
      </c>
      <c r="E1957" s="39">
        <v>6.3</v>
      </c>
      <c r="F1957" s="1">
        <v>1.5</v>
      </c>
      <c r="G1957" s="1" t="s">
        <v>4</v>
      </c>
      <c r="H1957" s="5">
        <v>2.1399999999999999E-2</v>
      </c>
      <c r="I1957" s="6">
        <v>7.0000000000000001E-3</v>
      </c>
      <c r="J1957" s="6">
        <v>2.1999999999999999E-2</v>
      </c>
      <c r="K1957" s="6">
        <v>0.34899999999999998</v>
      </c>
      <c r="L1957" s="6">
        <f>IF(H1957="","",IF(K1957="","",K1957/H1957))</f>
        <v>16.308411214953271</v>
      </c>
      <c r="M1957" s="1">
        <v>6</v>
      </c>
      <c r="N1957" s="20">
        <v>7.79</v>
      </c>
      <c r="O1957" s="13">
        <v>262.5</v>
      </c>
      <c r="Q1957" s="39">
        <v>10.6</v>
      </c>
      <c r="R1957" s="13"/>
      <c r="S1957" s="6">
        <v>0.15</v>
      </c>
      <c r="T1957" s="6">
        <v>12.200000000000001</v>
      </c>
      <c r="U1957" s="6">
        <v>3.9</v>
      </c>
      <c r="V1957" s="6">
        <v>0</v>
      </c>
      <c r="W1957" s="6">
        <v>0</v>
      </c>
      <c r="X1957" s="6">
        <f>IF(T1957="","",T1957-U1957-V1957-W1957)</f>
        <v>8.3000000000000007</v>
      </c>
      <c r="Y1957" s="9">
        <f>IF(U1957="","",U1957/$T1957)</f>
        <v>0.31967213114754095</v>
      </c>
      <c r="Z1957" s="9">
        <f>IF(V1957="","",V1957/$T1957)</f>
        <v>0</v>
      </c>
      <c r="AA1957" s="9">
        <f>IF(W1957="","",W1957/$T1957)</f>
        <v>0</v>
      </c>
      <c r="AB1957" s="9">
        <f>IF(X1957="","",X1957/$T1957)</f>
        <v>0.68032786885245899</v>
      </c>
      <c r="AC1957" s="21"/>
      <c r="AD1957" s="1" t="s">
        <v>5034</v>
      </c>
      <c r="AE1957" s="1">
        <v>2017</v>
      </c>
      <c r="AF1957" s="1">
        <v>18</v>
      </c>
      <c r="AG1957" s="1">
        <v>19</v>
      </c>
      <c r="AH1957" s="12" t="s">
        <v>2532</v>
      </c>
      <c r="AJ1957" s="32" t="str">
        <f>IF(AE1957&lt;&gt;AE1956,"1",IF(C1957&gt;C1956,AJ1956+1,"1"))</f>
        <v>1</v>
      </c>
      <c r="AK1957" s="10">
        <f>IF(G1957="Top",AJ1957*1,IF(G1957="Bottom",AJ1957+10,""))</f>
        <v>1</v>
      </c>
      <c r="AL1957" s="11" t="s">
        <v>5035</v>
      </c>
      <c r="AM1957" s="14"/>
    </row>
    <row r="1958" spans="1:73" s="1" customFormat="1" ht="11.25" x14ac:dyDescent="0.2">
      <c r="A1958" s="15">
        <v>77</v>
      </c>
      <c r="B1958" s="11" t="s">
        <v>363</v>
      </c>
      <c r="C1958" s="16">
        <v>42540</v>
      </c>
      <c r="D1958" s="3">
        <v>33</v>
      </c>
      <c r="E1958" s="38">
        <v>2.35</v>
      </c>
      <c r="F1958" s="3">
        <v>1.5</v>
      </c>
      <c r="G1958" s="7" t="s">
        <v>4</v>
      </c>
      <c r="H1958" s="17">
        <v>3.5200000000000002E-2</v>
      </c>
      <c r="I1958" s="4">
        <v>1.0999999999999999E-2</v>
      </c>
      <c r="J1958" s="4">
        <v>1.7000000000000001E-2</v>
      </c>
      <c r="K1958" s="4">
        <v>0.54400000000000004</v>
      </c>
      <c r="L1958" s="4">
        <f>IF(K1958="","",IF(H1958="","",K1958/H1958))</f>
        <v>15.454545454545455</v>
      </c>
      <c r="M1958" s="7">
        <v>30</v>
      </c>
      <c r="N1958" s="4">
        <v>7.84</v>
      </c>
      <c r="O1958" s="7">
        <v>408.6</v>
      </c>
      <c r="P1958" s="3">
        <v>20</v>
      </c>
      <c r="Q1958" s="38">
        <v>9.1</v>
      </c>
      <c r="R1958" s="3"/>
      <c r="S1958" s="4">
        <v>0.15</v>
      </c>
      <c r="T1958" s="8">
        <v>5.1599999999999993</v>
      </c>
      <c r="U1958" s="8">
        <v>2.27</v>
      </c>
      <c r="V1958" s="4">
        <v>2.34</v>
      </c>
      <c r="W1958" s="4">
        <v>0</v>
      </c>
      <c r="X1958" s="4">
        <f>IF(T1958="","",IF(W1958="","",(T1958-U1958-V1958-W1958)))</f>
        <v>0.54999999999999938</v>
      </c>
      <c r="Y1958" s="9">
        <f>IF(U1958="","",U1958/$T1958)</f>
        <v>0.4399224806201551</v>
      </c>
      <c r="Z1958" s="9">
        <f>IF(V1958="","",V1958/$T1958)</f>
        <v>0.45348837209302328</v>
      </c>
      <c r="AA1958" s="9">
        <f>IF(W1958="","",W1958/$T1958)</f>
        <v>0</v>
      </c>
      <c r="AB1958" s="9">
        <f>IF(X1958="","",X1958/$T1958)</f>
        <v>0.1065891472868216</v>
      </c>
      <c r="AC1958" s="9"/>
      <c r="AD1958" s="8"/>
      <c r="AE1958" s="10">
        <v>2016</v>
      </c>
      <c r="AF1958" s="7">
        <v>22</v>
      </c>
      <c r="AG1958" s="7">
        <v>23</v>
      </c>
      <c r="AH1958" s="12" t="s">
        <v>363</v>
      </c>
      <c r="AI1958" s="12"/>
      <c r="AJ1958" s="32" t="str">
        <f>IF(AE1958&lt;&gt;AE1957,"1",IF(C1958&gt;C1957,AJ1957+1,"1"))</f>
        <v>1</v>
      </c>
      <c r="AK1958" s="10">
        <f>IF(G1958="Top",AJ1958*1,IF(G1958="Bottom",AJ1958+10,""))</f>
        <v>1</v>
      </c>
      <c r="AL1958" s="11" t="s">
        <v>364</v>
      </c>
      <c r="AM1958" s="11"/>
      <c r="AN1958" s="10"/>
      <c r="AO1958" s="10"/>
      <c r="AP1958" s="7"/>
      <c r="AQ1958" s="10"/>
      <c r="AR1958" s="10"/>
      <c r="AS1958" s="10"/>
      <c r="AT1958" s="10"/>
      <c r="AU1958" s="10"/>
      <c r="AV1958" s="10"/>
      <c r="AW1958" s="10"/>
      <c r="AX1958" s="10"/>
      <c r="AY1958" s="10"/>
      <c r="AZ1958" s="10"/>
      <c r="BA1958" s="10"/>
      <c r="BB1958" s="10"/>
      <c r="BC1958" s="10"/>
      <c r="BD1958" s="10"/>
      <c r="BE1958" s="10"/>
      <c r="BF1958" s="11"/>
      <c r="BG1958" s="11"/>
      <c r="BH1958" s="11"/>
      <c r="BI1958" s="11"/>
      <c r="BJ1958" s="11"/>
      <c r="BK1958" s="11"/>
      <c r="BL1958" s="11"/>
      <c r="BM1958" s="11"/>
      <c r="BN1958" s="11"/>
      <c r="BO1958" s="11"/>
      <c r="BP1958" s="11"/>
      <c r="BQ1958" s="11"/>
      <c r="BR1958" s="11"/>
      <c r="BS1958" s="11"/>
      <c r="BT1958" s="11"/>
      <c r="BU1958" s="11"/>
    </row>
    <row r="1959" spans="1:73" s="1" customFormat="1" ht="11.25" x14ac:dyDescent="0.2">
      <c r="A1959" s="15">
        <v>77</v>
      </c>
      <c r="B1959" s="11" t="s">
        <v>363</v>
      </c>
      <c r="C1959" s="16">
        <v>42554</v>
      </c>
      <c r="D1959" s="3">
        <v>33</v>
      </c>
      <c r="E1959" s="38">
        <v>3.55</v>
      </c>
      <c r="F1959" s="3">
        <v>1.5</v>
      </c>
      <c r="G1959" s="7" t="s">
        <v>4</v>
      </c>
      <c r="H1959" s="17">
        <v>3.3600000000000005E-2</v>
      </c>
      <c r="I1959" s="4" t="s">
        <v>35</v>
      </c>
      <c r="J1959" s="4" t="s">
        <v>35</v>
      </c>
      <c r="K1959" s="4">
        <v>0.44600000000000001</v>
      </c>
      <c r="L1959" s="4">
        <f>IF(K1959="","",IF(H1959="","",K1959/H1959))</f>
        <v>13.273809523809522</v>
      </c>
      <c r="M1959" s="7">
        <v>23</v>
      </c>
      <c r="N1959" s="4">
        <v>7.7</v>
      </c>
      <c r="O1959" s="7">
        <v>405.1</v>
      </c>
      <c r="P1959" s="3"/>
      <c r="Q1959" s="38">
        <v>6</v>
      </c>
      <c r="R1959" s="3"/>
      <c r="S1959" s="4">
        <v>0.15</v>
      </c>
      <c r="T1959" s="8">
        <v>1.7200000000000002</v>
      </c>
      <c r="U1959" s="8">
        <v>0.51</v>
      </c>
      <c r="V1959" s="4">
        <v>1.1100000000000001</v>
      </c>
      <c r="W1959" s="4">
        <v>0.1</v>
      </c>
      <c r="X1959" s="4">
        <f>IF(T1959="","",IF(W1959="","",(T1959-U1959-V1959-W1959)))</f>
        <v>8.3266726846886741E-17</v>
      </c>
      <c r="Y1959" s="9">
        <f>IF(U1959="","",U1959/$T1959)</f>
        <v>0.29651162790697672</v>
      </c>
      <c r="Z1959" s="9">
        <f>IF(V1959="","",V1959/$T1959)</f>
        <v>0.64534883720930236</v>
      </c>
      <c r="AA1959" s="9">
        <f>IF(W1959="","",W1959/$T1959)</f>
        <v>5.8139534883720929E-2</v>
      </c>
      <c r="AB1959" s="9">
        <f>IF(X1959="","",X1959/$T1959)</f>
        <v>4.8410887701678331E-17</v>
      </c>
      <c r="AC1959" s="9"/>
      <c r="AD1959" s="8"/>
      <c r="AE1959" s="10">
        <v>2016</v>
      </c>
      <c r="AF1959" s="7">
        <v>26</v>
      </c>
      <c r="AG1959" s="7">
        <v>24</v>
      </c>
      <c r="AH1959" s="12" t="s">
        <v>363</v>
      </c>
      <c r="AI1959" s="12"/>
      <c r="AJ1959" s="32">
        <f>IF(AE1959&lt;&gt;AE1958,"1",IF(C1959&gt;C1958,AJ1958+1,"1"))</f>
        <v>2</v>
      </c>
      <c r="AK1959" s="10">
        <f>IF(G1959="Top",AJ1959*1,IF(G1959="Bottom",AJ1959+10,""))</f>
        <v>2</v>
      </c>
      <c r="AL1959" s="11" t="s">
        <v>624</v>
      </c>
      <c r="AM1959" s="11"/>
      <c r="AN1959" s="10"/>
      <c r="AO1959" s="10"/>
      <c r="AP1959" s="7"/>
      <c r="AQ1959" s="10"/>
      <c r="AR1959" s="10"/>
      <c r="AS1959" s="10"/>
      <c r="AT1959" s="10"/>
      <c r="AU1959" s="10"/>
      <c r="AV1959" s="10"/>
      <c r="AW1959" s="10"/>
      <c r="AX1959" s="10"/>
      <c r="AY1959" s="10"/>
      <c r="AZ1959" s="10"/>
      <c r="BA1959" s="10"/>
      <c r="BB1959" s="10"/>
      <c r="BC1959" s="10"/>
      <c r="BD1959" s="10"/>
      <c r="BE1959" s="10"/>
      <c r="BF1959" s="11"/>
      <c r="BG1959" s="11"/>
      <c r="BH1959" s="11"/>
      <c r="BI1959" s="11"/>
      <c r="BJ1959" s="11"/>
      <c r="BK1959" s="11"/>
      <c r="BL1959" s="11"/>
      <c r="BM1959" s="11"/>
      <c r="BN1959" s="11"/>
      <c r="BO1959" s="11"/>
      <c r="BP1959" s="11"/>
      <c r="BQ1959" s="11"/>
      <c r="BR1959" s="11"/>
      <c r="BS1959" s="11"/>
      <c r="BT1959" s="11"/>
      <c r="BU1959" s="11"/>
    </row>
    <row r="1960" spans="1:73" s="1" customFormat="1" ht="11.25" x14ac:dyDescent="0.2">
      <c r="A1960" s="15">
        <v>77</v>
      </c>
      <c r="B1960" s="11" t="s">
        <v>363</v>
      </c>
      <c r="C1960" s="16">
        <v>42568</v>
      </c>
      <c r="D1960" s="3">
        <v>33</v>
      </c>
      <c r="E1960" s="38">
        <v>1.85</v>
      </c>
      <c r="F1960" s="3">
        <v>1.5</v>
      </c>
      <c r="G1960" s="7" t="s">
        <v>4</v>
      </c>
      <c r="H1960" s="17">
        <v>3.9299999999999995E-2</v>
      </c>
      <c r="I1960" s="4">
        <v>1.4999999999999999E-2</v>
      </c>
      <c r="J1960" s="4">
        <v>3.2000000000000001E-2</v>
      </c>
      <c r="K1960" s="4">
        <v>0.48599999999999999</v>
      </c>
      <c r="L1960" s="4">
        <f>IF(K1960="","",IF(H1960="","",K1960/H1960))</f>
        <v>12.366412213740459</v>
      </c>
      <c r="M1960" s="7">
        <v>23</v>
      </c>
      <c r="N1960" s="4">
        <v>7.73</v>
      </c>
      <c r="O1960" s="7">
        <v>387.9</v>
      </c>
      <c r="P1960" s="3"/>
      <c r="Q1960" s="38">
        <v>19.8</v>
      </c>
      <c r="R1960" s="3">
        <v>65.7</v>
      </c>
      <c r="S1960" s="4">
        <v>0.15</v>
      </c>
      <c r="T1960" s="8">
        <v>9.58</v>
      </c>
      <c r="U1960" s="8">
        <v>3.19</v>
      </c>
      <c r="V1960" s="4">
        <v>4.47</v>
      </c>
      <c r="W1960" s="4">
        <v>0.09</v>
      </c>
      <c r="X1960" s="4">
        <f>IF(T1960="","",IF(W1960="","",(T1960-U1960-V1960-W1960)))</f>
        <v>1.8300000000000007</v>
      </c>
      <c r="Y1960" s="9">
        <f>IF(U1960="","",U1960/$T1960)</f>
        <v>0.33298538622129437</v>
      </c>
      <c r="Z1960" s="9">
        <f>IF(V1960="","",V1960/$T1960)</f>
        <v>0.46659707724425886</v>
      </c>
      <c r="AA1960" s="9">
        <f>IF(W1960="","",W1960/$T1960)</f>
        <v>9.3945720250521916E-3</v>
      </c>
      <c r="AB1960" s="9">
        <f>IF(X1960="","",X1960/$T1960)</f>
        <v>0.19102296450939465</v>
      </c>
      <c r="AC1960" s="9"/>
      <c r="AD1960" s="8" t="s">
        <v>905</v>
      </c>
      <c r="AE1960" s="10">
        <v>2016</v>
      </c>
      <c r="AF1960" s="7">
        <v>26</v>
      </c>
      <c r="AG1960" s="7">
        <v>27</v>
      </c>
      <c r="AH1960" s="12" t="s">
        <v>363</v>
      </c>
      <c r="AI1960" s="12"/>
      <c r="AJ1960" s="32">
        <f>IF(AE1960&lt;&gt;AE1959,"1",IF(C1960&gt;C1959,AJ1959+1,"1"))</f>
        <v>3</v>
      </c>
      <c r="AK1960" s="10">
        <f>IF(G1960="Top",AJ1960*1,IF(G1960="Bottom",AJ1960+10,""))</f>
        <v>3</v>
      </c>
      <c r="AL1960" s="11" t="s">
        <v>906</v>
      </c>
      <c r="AM1960" s="11"/>
      <c r="AN1960" s="10"/>
      <c r="AO1960" s="10"/>
      <c r="AP1960" s="7"/>
      <c r="AQ1960" s="10"/>
      <c r="AR1960" s="10"/>
      <c r="AS1960" s="10"/>
      <c r="AT1960" s="10"/>
      <c r="AU1960" s="10"/>
      <c r="AV1960" s="10"/>
      <c r="AW1960" s="10"/>
      <c r="AX1960" s="10"/>
      <c r="AY1960" s="10"/>
      <c r="AZ1960" s="10"/>
      <c r="BA1960" s="10"/>
      <c r="BB1960" s="10"/>
      <c r="BC1960" s="10"/>
      <c r="BD1960" s="10"/>
      <c r="BE1960" s="10"/>
      <c r="BF1960" s="11"/>
      <c r="BG1960" s="11"/>
      <c r="BH1960" s="11"/>
      <c r="BI1960" s="11"/>
      <c r="BJ1960" s="11"/>
      <c r="BK1960" s="11"/>
      <c r="BL1960" s="11"/>
      <c r="BM1960" s="11"/>
      <c r="BN1960" s="11"/>
      <c r="BO1960" s="11"/>
      <c r="BP1960" s="11"/>
      <c r="BQ1960" s="11"/>
      <c r="BR1960" s="11"/>
      <c r="BS1960" s="11"/>
      <c r="BT1960" s="11"/>
      <c r="BU1960" s="11"/>
    </row>
    <row r="1961" spans="1:73" s="1" customFormat="1" ht="11.25" x14ac:dyDescent="0.2">
      <c r="A1961" s="15">
        <v>77</v>
      </c>
      <c r="B1961" s="11" t="s">
        <v>363</v>
      </c>
      <c r="C1961" s="16">
        <v>42582</v>
      </c>
      <c r="D1961" s="3">
        <v>33</v>
      </c>
      <c r="E1961" s="38">
        <v>1.85</v>
      </c>
      <c r="F1961" s="3">
        <v>1.5</v>
      </c>
      <c r="G1961" s="7" t="s">
        <v>4</v>
      </c>
      <c r="H1961" s="17">
        <v>3.1100000000000003E-2</v>
      </c>
      <c r="I1961" s="4" t="s">
        <v>35</v>
      </c>
      <c r="J1961" s="4" t="s">
        <v>35</v>
      </c>
      <c r="K1961" s="4">
        <v>0.68</v>
      </c>
      <c r="L1961" s="4">
        <f>IF(K1961="","",IF(H1961="","",K1961/H1961))</f>
        <v>21.864951768488744</v>
      </c>
      <c r="M1961" s="7">
        <v>23</v>
      </c>
      <c r="N1961" s="4">
        <v>7.76</v>
      </c>
      <c r="O1961" s="7">
        <v>406.5</v>
      </c>
      <c r="P1961" s="3"/>
      <c r="Q1961" s="38">
        <v>8</v>
      </c>
      <c r="R1961" s="3"/>
      <c r="S1961" s="4">
        <v>0.15</v>
      </c>
      <c r="T1961" s="8">
        <v>13.62</v>
      </c>
      <c r="U1961" s="8">
        <v>7.59</v>
      </c>
      <c r="V1961" s="4">
        <v>4.04</v>
      </c>
      <c r="W1961" s="4">
        <v>0</v>
      </c>
      <c r="X1961" s="4">
        <f>IF(T1961="","",IF(W1961="","",(T1961-U1961-V1961-W1961)))</f>
        <v>1.9899999999999993</v>
      </c>
      <c r="Y1961" s="9">
        <f>IF(U1961="","",U1961/$T1961)</f>
        <v>0.55726872246696035</v>
      </c>
      <c r="Z1961" s="9">
        <f>IF(V1961="","",V1961/$T1961)</f>
        <v>0.29662261380323057</v>
      </c>
      <c r="AA1961" s="9">
        <f>IF(W1961="","",W1961/$T1961)</f>
        <v>0</v>
      </c>
      <c r="AB1961" s="9">
        <f>IF(X1961="","",X1961/$T1961)</f>
        <v>0.14610866372980907</v>
      </c>
      <c r="AC1961" s="9"/>
      <c r="AD1961" s="8" t="s">
        <v>1178</v>
      </c>
      <c r="AE1961" s="10">
        <v>2016</v>
      </c>
      <c r="AF1961" s="7">
        <v>20</v>
      </c>
      <c r="AG1961" s="7">
        <v>26</v>
      </c>
      <c r="AH1961" s="12" t="s">
        <v>363</v>
      </c>
      <c r="AI1961" s="12"/>
      <c r="AJ1961" s="32">
        <f>IF(AE1961&lt;&gt;AE1960,"1",IF(C1961&gt;C1960,AJ1960+1,"1"))</f>
        <v>4</v>
      </c>
      <c r="AK1961" s="10">
        <f>IF(G1961="Top",AJ1961*1,IF(G1961="Bottom",AJ1961+10,""))</f>
        <v>4</v>
      </c>
      <c r="AL1961" s="11" t="s">
        <v>1179</v>
      </c>
      <c r="AM1961" s="11"/>
      <c r="AN1961" s="10"/>
      <c r="AO1961" s="10"/>
      <c r="AP1961" s="7"/>
      <c r="AQ1961" s="10"/>
      <c r="AR1961" s="10"/>
      <c r="AS1961" s="10"/>
      <c r="AT1961" s="10"/>
      <c r="AU1961" s="10"/>
      <c r="AV1961" s="10"/>
      <c r="AW1961" s="10"/>
      <c r="AX1961" s="10"/>
      <c r="AY1961" s="10"/>
      <c r="AZ1961" s="10"/>
      <c r="BA1961" s="10"/>
      <c r="BB1961" s="10"/>
      <c r="BC1961" s="10"/>
      <c r="BD1961" s="10"/>
      <c r="BE1961" s="10"/>
      <c r="BF1961" s="11"/>
      <c r="BG1961" s="11"/>
      <c r="BH1961" s="11"/>
      <c r="BI1961" s="11"/>
      <c r="BJ1961" s="11"/>
      <c r="BK1961" s="11"/>
      <c r="BL1961" s="11"/>
      <c r="BM1961" s="11"/>
      <c r="BN1961" s="11"/>
      <c r="BO1961" s="11"/>
      <c r="BP1961" s="11"/>
      <c r="BQ1961" s="11"/>
      <c r="BR1961" s="11"/>
      <c r="BS1961" s="11"/>
      <c r="BT1961" s="11"/>
      <c r="BU1961" s="11"/>
    </row>
    <row r="1962" spans="1:73" s="1" customFormat="1" ht="11.25" x14ac:dyDescent="0.2">
      <c r="A1962" s="15">
        <v>77</v>
      </c>
      <c r="B1962" s="11" t="s">
        <v>363</v>
      </c>
      <c r="C1962" s="16">
        <v>42596</v>
      </c>
      <c r="D1962" s="3">
        <v>33</v>
      </c>
      <c r="E1962" s="38">
        <v>0.95</v>
      </c>
      <c r="F1962" s="3">
        <v>1.5</v>
      </c>
      <c r="G1962" s="7" t="s">
        <v>4</v>
      </c>
      <c r="H1962" s="17">
        <v>3.8200000000000005E-2</v>
      </c>
      <c r="I1962" s="4">
        <v>1.2E-2</v>
      </c>
      <c r="J1962" s="4">
        <v>4.2999999999999997E-2</v>
      </c>
      <c r="K1962" s="4">
        <v>0.94699999999999995</v>
      </c>
      <c r="L1962" s="4">
        <f>IF(K1962="","",IF(H1962="","",K1962/H1962))</f>
        <v>24.790575916230363</v>
      </c>
      <c r="M1962" s="7">
        <v>19</v>
      </c>
      <c r="N1962" s="4">
        <v>7.71</v>
      </c>
      <c r="O1962" s="7">
        <v>405.1</v>
      </c>
      <c r="P1962" s="3">
        <v>25</v>
      </c>
      <c r="Q1962" s="38">
        <v>32.5</v>
      </c>
      <c r="R1962" s="3"/>
      <c r="S1962" s="4">
        <v>0.15</v>
      </c>
      <c r="T1962" s="8">
        <v>29.560000000000002</v>
      </c>
      <c r="U1962" s="8">
        <v>13.33</v>
      </c>
      <c r="V1962" s="4">
        <v>5.38</v>
      </c>
      <c r="W1962" s="4">
        <v>0</v>
      </c>
      <c r="X1962" s="4">
        <f>IF(T1962="","",IF(W1962="","",(T1962-U1962-V1962-W1962)))</f>
        <v>10.850000000000005</v>
      </c>
      <c r="Y1962" s="9">
        <f>IF(U1962="","",U1962/$T1962)</f>
        <v>0.45094722598105547</v>
      </c>
      <c r="Z1962" s="9">
        <f>IF(V1962="","",V1962/$T1962)</f>
        <v>0.18200270635994586</v>
      </c>
      <c r="AA1962" s="9">
        <f>IF(W1962="","",W1962/$T1962)</f>
        <v>0</v>
      </c>
      <c r="AB1962" s="9">
        <f>IF(X1962="","",X1962/$T1962)</f>
        <v>0.36705006765899878</v>
      </c>
      <c r="AC1962" s="9"/>
      <c r="AD1962" s="8" t="s">
        <v>1439</v>
      </c>
      <c r="AE1962" s="10">
        <v>2016</v>
      </c>
      <c r="AF1962" s="7">
        <v>33</v>
      </c>
      <c r="AG1962" s="7">
        <v>28</v>
      </c>
      <c r="AH1962" s="12" t="s">
        <v>363</v>
      </c>
      <c r="AI1962" s="12"/>
      <c r="AJ1962" s="32">
        <f>IF(AE1962&lt;&gt;AE1961,"1",IF(C1962&gt;C1961,AJ1961+1,"1"))</f>
        <v>5</v>
      </c>
      <c r="AK1962" s="10">
        <f>IF(G1962="Top",AJ1962*1,IF(G1962="Bottom",AJ1962+10,""))</f>
        <v>5</v>
      </c>
      <c r="AL1962" s="11" t="s">
        <v>1440</v>
      </c>
      <c r="AM1962" s="11"/>
      <c r="AN1962" s="10"/>
      <c r="AO1962" s="10"/>
      <c r="AP1962" s="7"/>
      <c r="AQ1962" s="10"/>
      <c r="AR1962" s="10"/>
      <c r="AS1962" s="10"/>
      <c r="AT1962" s="10"/>
      <c r="AU1962" s="10"/>
      <c r="AV1962" s="10"/>
      <c r="AW1962" s="10"/>
      <c r="AX1962" s="10"/>
      <c r="AY1962" s="10"/>
      <c r="AZ1962" s="10"/>
      <c r="BA1962" s="10"/>
      <c r="BB1962" s="10"/>
      <c r="BC1962" s="10"/>
      <c r="BD1962" s="10"/>
      <c r="BE1962" s="10"/>
      <c r="BF1962" s="11"/>
      <c r="BG1962" s="11"/>
      <c r="BH1962" s="11"/>
      <c r="BI1962" s="11"/>
      <c r="BJ1962" s="11"/>
      <c r="BK1962" s="11"/>
      <c r="BL1962" s="11"/>
      <c r="BM1962" s="11"/>
      <c r="BN1962" s="11"/>
      <c r="BO1962" s="11"/>
      <c r="BP1962" s="11"/>
      <c r="BQ1962" s="11"/>
      <c r="BR1962" s="11"/>
      <c r="BS1962" s="11"/>
      <c r="BT1962" s="11"/>
      <c r="BU1962" s="11"/>
    </row>
    <row r="1963" spans="1:73" s="1" customFormat="1" ht="11.25" x14ac:dyDescent="0.2">
      <c r="A1963" s="15">
        <v>77</v>
      </c>
      <c r="B1963" s="11" t="s">
        <v>363</v>
      </c>
      <c r="C1963" s="16">
        <v>42612</v>
      </c>
      <c r="D1963" s="3">
        <v>33</v>
      </c>
      <c r="E1963" s="38">
        <v>1.85</v>
      </c>
      <c r="F1963" s="3">
        <v>1.5</v>
      </c>
      <c r="G1963" s="7" t="s">
        <v>4</v>
      </c>
      <c r="H1963" s="17">
        <v>2.53E-2</v>
      </c>
      <c r="I1963" s="4" t="s">
        <v>35</v>
      </c>
      <c r="J1963" s="4" t="s">
        <v>35</v>
      </c>
      <c r="K1963" s="4">
        <v>0.68100000000000005</v>
      </c>
      <c r="L1963" s="4">
        <f>IF(K1963="","",IF(H1963="","",K1963/H1963))</f>
        <v>26.916996047430832</v>
      </c>
      <c r="M1963" s="7">
        <v>16</v>
      </c>
      <c r="N1963" s="4">
        <v>7.72</v>
      </c>
      <c r="O1963" s="7">
        <v>398.9</v>
      </c>
      <c r="P1963" s="3"/>
      <c r="Q1963" s="38">
        <v>20.100000000000001</v>
      </c>
      <c r="R1963" s="3"/>
      <c r="S1963" s="4">
        <v>0.15</v>
      </c>
      <c r="T1963" s="8">
        <v>14.540000000000001</v>
      </c>
      <c r="U1963" s="8">
        <v>8.23</v>
      </c>
      <c r="V1963" s="4">
        <v>3.75</v>
      </c>
      <c r="W1963" s="4">
        <v>0</v>
      </c>
      <c r="X1963" s="4">
        <f>IF(T1963="","",IF(W1963="","",(T1963-U1963-V1963-W1963)))</f>
        <v>2.5600000000000005</v>
      </c>
      <c r="Y1963" s="9">
        <f>IF(U1963="","",U1963/$T1963)</f>
        <v>0.56602475928473173</v>
      </c>
      <c r="Z1963" s="9">
        <f>IF(V1963="","",V1963/$T1963)</f>
        <v>0.25790921595598348</v>
      </c>
      <c r="AA1963" s="9">
        <f>IF(W1963="","",W1963/$T1963)</f>
        <v>0</v>
      </c>
      <c r="AB1963" s="9">
        <f>IF(X1963="","",X1963/$T1963)</f>
        <v>0.17606602475928476</v>
      </c>
      <c r="AC1963" s="9"/>
      <c r="AD1963" s="8" t="s">
        <v>1827</v>
      </c>
      <c r="AE1963" s="10">
        <v>2016</v>
      </c>
      <c r="AF1963" s="7">
        <v>25</v>
      </c>
      <c r="AG1963" s="7">
        <v>26</v>
      </c>
      <c r="AH1963" s="12" t="s">
        <v>363</v>
      </c>
      <c r="AI1963" s="12"/>
      <c r="AJ1963" s="32">
        <f>IF(AE1963&lt;&gt;AE1962,"1",IF(C1963&gt;C1962,AJ1962+1,"1"))</f>
        <v>6</v>
      </c>
      <c r="AK1963" s="10">
        <f>IF(G1963="Top",AJ1963*1,IF(G1963="Bottom",AJ1963+10,""))</f>
        <v>6</v>
      </c>
      <c r="AL1963" s="11" t="s">
        <v>1828</v>
      </c>
      <c r="AM1963" s="11"/>
      <c r="AN1963" s="10"/>
      <c r="AO1963" s="10"/>
      <c r="AP1963" s="7"/>
      <c r="AQ1963" s="10"/>
      <c r="AR1963" s="10"/>
      <c r="AS1963" s="10"/>
      <c r="AT1963" s="10"/>
      <c r="AU1963" s="10"/>
      <c r="AV1963" s="10"/>
      <c r="AW1963" s="10"/>
      <c r="AX1963" s="10"/>
      <c r="AY1963" s="10"/>
      <c r="AZ1963" s="10"/>
      <c r="BA1963" s="10"/>
      <c r="BB1963" s="10"/>
      <c r="BC1963" s="10"/>
      <c r="BD1963" s="10"/>
      <c r="BE1963" s="10"/>
      <c r="BF1963" s="11"/>
      <c r="BG1963" s="11"/>
      <c r="BH1963" s="11"/>
      <c r="BI1963" s="11"/>
      <c r="BJ1963" s="11"/>
      <c r="BK1963" s="11"/>
      <c r="BL1963" s="11"/>
      <c r="BM1963" s="11"/>
      <c r="BN1963" s="11"/>
      <c r="BO1963" s="11"/>
      <c r="BP1963" s="11"/>
      <c r="BQ1963" s="11"/>
      <c r="BR1963" s="11"/>
      <c r="BS1963" s="11"/>
      <c r="BT1963" s="11"/>
      <c r="BU1963" s="11"/>
    </row>
    <row r="1964" spans="1:73" s="1" customFormat="1" ht="11.25" x14ac:dyDescent="0.2">
      <c r="A1964" s="15">
        <v>77</v>
      </c>
      <c r="B1964" s="11" t="s">
        <v>363</v>
      </c>
      <c r="C1964" s="16">
        <v>42625</v>
      </c>
      <c r="D1964" s="3">
        <v>33</v>
      </c>
      <c r="E1964" s="38">
        <v>1.85</v>
      </c>
      <c r="F1964" s="3">
        <v>1.5</v>
      </c>
      <c r="G1964" s="7" t="s">
        <v>4</v>
      </c>
      <c r="H1964" s="17">
        <v>2.8399999999999998E-2</v>
      </c>
      <c r="I1964" s="4">
        <v>3.5000000000000001E-3</v>
      </c>
      <c r="J1964" s="4">
        <v>7.4999999999999997E-3</v>
      </c>
      <c r="K1964" s="4">
        <v>0.55300000000000005</v>
      </c>
      <c r="L1964" s="4">
        <f>IF(K1964="","",IF(H1964="","",K1964/H1964))</f>
        <v>19.471830985915496</v>
      </c>
      <c r="M1964" s="7">
        <v>21</v>
      </c>
      <c r="N1964" s="4">
        <v>7.52</v>
      </c>
      <c r="O1964" s="7">
        <v>407.3</v>
      </c>
      <c r="P1964" s="3"/>
      <c r="Q1964" s="38">
        <v>15.5</v>
      </c>
      <c r="R1964" s="3">
        <v>64.2</v>
      </c>
      <c r="S1964" s="4">
        <v>0.15</v>
      </c>
      <c r="T1964" s="8">
        <v>10.41</v>
      </c>
      <c r="U1964" s="8">
        <v>7.82</v>
      </c>
      <c r="V1964" s="4">
        <v>0.93</v>
      </c>
      <c r="W1964" s="4">
        <v>0</v>
      </c>
      <c r="X1964" s="4">
        <f>IF(T1964="","",IF(W1964="","",(T1964-U1964-V1964-W1964)))</f>
        <v>1.6599999999999997</v>
      </c>
      <c r="Y1964" s="9">
        <f>IF(U1964="","",U1964/$T1964)</f>
        <v>0.75120076849183481</v>
      </c>
      <c r="Z1964" s="9">
        <f>IF(V1964="","",V1964/$T1964)</f>
        <v>8.9337175792507204E-2</v>
      </c>
      <c r="AA1964" s="9">
        <f>IF(W1964="","",W1964/$T1964)</f>
        <v>0</v>
      </c>
      <c r="AB1964" s="9">
        <f>IF(X1964="","",X1964/$T1964)</f>
        <v>0.159462055715658</v>
      </c>
      <c r="AC1964" s="9"/>
      <c r="AD1964" s="8" t="s">
        <v>2104</v>
      </c>
      <c r="AE1964" s="10">
        <v>2016</v>
      </c>
      <c r="AF1964" s="7">
        <v>28</v>
      </c>
      <c r="AG1964" s="7">
        <v>23</v>
      </c>
      <c r="AH1964" s="12" t="s">
        <v>363</v>
      </c>
      <c r="AI1964" s="12"/>
      <c r="AJ1964" s="32">
        <f>IF(AE1964&lt;&gt;AE1963,"1",IF(C1964&gt;C1963,AJ1963+1,"1"))</f>
        <v>7</v>
      </c>
      <c r="AK1964" s="10">
        <f>IF(G1964="Top",AJ1964*1,IF(G1964="Bottom",AJ1964+10,""))</f>
        <v>7</v>
      </c>
      <c r="AL1964" s="11" t="s">
        <v>2105</v>
      </c>
      <c r="AM1964" s="11"/>
      <c r="AN1964" s="10"/>
      <c r="AO1964" s="10"/>
      <c r="AP1964" s="7"/>
      <c r="AQ1964" s="10"/>
      <c r="AR1964" s="10"/>
      <c r="AS1964" s="10"/>
      <c r="AT1964" s="10"/>
      <c r="AU1964" s="10"/>
      <c r="AV1964" s="10"/>
      <c r="AW1964" s="10"/>
      <c r="AX1964" s="10"/>
      <c r="AY1964" s="10"/>
      <c r="AZ1964" s="10"/>
      <c r="BA1964" s="10"/>
      <c r="BB1964" s="10"/>
      <c r="BC1964" s="10"/>
      <c r="BD1964" s="10"/>
      <c r="BE1964" s="10"/>
      <c r="BF1964" s="11"/>
      <c r="BG1964" s="11"/>
      <c r="BH1964" s="11"/>
      <c r="BI1964" s="11"/>
      <c r="BJ1964" s="11"/>
      <c r="BK1964" s="11"/>
      <c r="BL1964" s="11"/>
      <c r="BM1964" s="11"/>
      <c r="BN1964" s="11"/>
      <c r="BO1964" s="11"/>
      <c r="BP1964" s="11"/>
      <c r="BQ1964" s="11"/>
      <c r="BR1964" s="11"/>
      <c r="BS1964" s="11"/>
      <c r="BT1964" s="11"/>
      <c r="BU1964" s="11"/>
    </row>
    <row r="1965" spans="1:73" s="1" customFormat="1" ht="11.25" x14ac:dyDescent="0.2">
      <c r="A1965" s="15">
        <v>77</v>
      </c>
      <c r="B1965" s="11" t="s">
        <v>363</v>
      </c>
      <c r="C1965" s="16">
        <v>42637</v>
      </c>
      <c r="D1965" s="3">
        <v>33</v>
      </c>
      <c r="E1965" s="38">
        <v>1.95</v>
      </c>
      <c r="F1965" s="3">
        <v>1.5</v>
      </c>
      <c r="G1965" s="7" t="s">
        <v>4</v>
      </c>
      <c r="H1965" s="17">
        <v>2.1600000000000001E-2</v>
      </c>
      <c r="I1965" s="4" t="s">
        <v>35</v>
      </c>
      <c r="J1965" s="4" t="s">
        <v>35</v>
      </c>
      <c r="K1965" s="4">
        <v>0.51400000000000001</v>
      </c>
      <c r="L1965" s="4">
        <f>IF(K1965="","",IF(H1965="","",K1965/H1965))</f>
        <v>23.796296296296294</v>
      </c>
      <c r="M1965" s="7">
        <v>22</v>
      </c>
      <c r="N1965" s="4">
        <v>7.42</v>
      </c>
      <c r="O1965" s="7">
        <v>417.6</v>
      </c>
      <c r="P1965" s="3"/>
      <c r="Q1965" s="38">
        <v>12.8</v>
      </c>
      <c r="R1965" s="3"/>
      <c r="S1965" s="4">
        <v>0.15</v>
      </c>
      <c r="T1965" s="8">
        <v>8.42</v>
      </c>
      <c r="U1965" s="8">
        <v>5.72</v>
      </c>
      <c r="V1965" s="4">
        <v>1.37</v>
      </c>
      <c r="W1965" s="4">
        <v>0</v>
      </c>
      <c r="X1965" s="4">
        <f>IF(T1965="","",IF(W1965="","",(T1965-U1965-V1965-W1965)))</f>
        <v>1.33</v>
      </c>
      <c r="Y1965" s="9">
        <f>IF(U1965="","",U1965/$T1965)</f>
        <v>0.67933491686460801</v>
      </c>
      <c r="Z1965" s="9">
        <f>IF(V1965="","",V1965/$T1965)</f>
        <v>0.16270783847980999</v>
      </c>
      <c r="AA1965" s="9">
        <f>IF(W1965="","",W1965/$T1965)</f>
        <v>0</v>
      </c>
      <c r="AB1965" s="9">
        <f>IF(X1965="","",X1965/$T1965)</f>
        <v>0.15795724465558195</v>
      </c>
      <c r="AC1965" s="9"/>
      <c r="AD1965" s="8"/>
      <c r="AE1965" s="10">
        <v>2016</v>
      </c>
      <c r="AF1965" s="7">
        <v>18</v>
      </c>
      <c r="AG1965" s="7">
        <v>22</v>
      </c>
      <c r="AH1965" s="12" t="s">
        <v>363</v>
      </c>
      <c r="AI1965" s="12"/>
      <c r="AJ1965" s="32">
        <f>IF(AE1965&lt;&gt;AE1964,"1",IF(C1965&gt;C1964,AJ1964+1,"1"))</f>
        <v>8</v>
      </c>
      <c r="AK1965" s="10">
        <f>IF(G1965="Top",AJ1965*1,IF(G1965="Bottom",AJ1965+10,""))</f>
        <v>8</v>
      </c>
      <c r="AL1965" s="11" t="s">
        <v>2309</v>
      </c>
      <c r="AM1965" s="11"/>
      <c r="AN1965" s="10"/>
      <c r="AO1965" s="10"/>
      <c r="AP1965" s="7"/>
      <c r="AQ1965" s="10"/>
      <c r="AR1965" s="10"/>
      <c r="AS1965" s="10"/>
      <c r="AT1965" s="10"/>
      <c r="AU1965" s="10"/>
      <c r="AV1965" s="10"/>
      <c r="AW1965" s="10"/>
      <c r="AX1965" s="10"/>
      <c r="AY1965" s="10"/>
      <c r="AZ1965" s="10"/>
      <c r="BA1965" s="10"/>
      <c r="BB1965" s="10"/>
      <c r="BC1965" s="10"/>
      <c r="BD1965" s="10"/>
      <c r="BE1965" s="10"/>
      <c r="BF1965" s="11"/>
      <c r="BG1965" s="11"/>
      <c r="BH1965" s="11"/>
      <c r="BI1965" s="11"/>
      <c r="BJ1965" s="11"/>
      <c r="BK1965" s="11"/>
      <c r="BL1965" s="11"/>
      <c r="BM1965" s="11"/>
      <c r="BN1965" s="11"/>
      <c r="BO1965" s="11"/>
      <c r="BP1965" s="11"/>
      <c r="BQ1965" s="11"/>
      <c r="BR1965" s="11"/>
      <c r="BS1965" s="11"/>
      <c r="BT1965" s="11"/>
      <c r="BU1965" s="11"/>
    </row>
    <row r="1966" spans="1:73" s="1" customFormat="1" ht="11.25" x14ac:dyDescent="0.2">
      <c r="A1966" s="1">
        <v>77</v>
      </c>
      <c r="B1966" s="11" t="s">
        <v>363</v>
      </c>
      <c r="C1966" s="24">
        <v>42897</v>
      </c>
      <c r="D1966" s="1">
        <v>33</v>
      </c>
      <c r="E1966" s="39">
        <v>1.95</v>
      </c>
      <c r="F1966" s="1">
        <v>1.5</v>
      </c>
      <c r="G1966" s="1" t="s">
        <v>4</v>
      </c>
      <c r="H1966" s="5">
        <v>2.8000000000000001E-2</v>
      </c>
      <c r="I1966" s="6">
        <v>3.9E-2</v>
      </c>
      <c r="J1966" s="6">
        <v>3.7999999999999999E-2</v>
      </c>
      <c r="K1966" s="6">
        <v>0.42699999999999999</v>
      </c>
      <c r="L1966" s="6">
        <f>IF(H1966="","",IF(K1966="","",K1966/H1966))</f>
        <v>15.25</v>
      </c>
      <c r="M1966" s="1">
        <v>30</v>
      </c>
      <c r="N1966" s="20">
        <v>7.54</v>
      </c>
      <c r="O1966" s="13">
        <v>395.2</v>
      </c>
      <c r="P1966" s="1">
        <v>24.2</v>
      </c>
      <c r="Q1966" s="39">
        <v>7.5</v>
      </c>
      <c r="R1966" s="13"/>
      <c r="S1966" s="6">
        <v>0.15</v>
      </c>
      <c r="T1966" s="6">
        <v>4.04</v>
      </c>
      <c r="U1966" s="6">
        <v>1.1299999999999999</v>
      </c>
      <c r="V1966" s="6">
        <v>1.45</v>
      </c>
      <c r="W1966" s="6">
        <v>0</v>
      </c>
      <c r="X1966" s="6">
        <f>IF(T1966="","",T1966-U1966-V1966-W1966)</f>
        <v>1.4600000000000002</v>
      </c>
      <c r="Y1966" s="9">
        <f>IF(U1966="","",U1966/$T1966)</f>
        <v>0.27970297029702967</v>
      </c>
      <c r="Z1966" s="9">
        <f>IF(V1966="","",V1966/$T1966)</f>
        <v>0.3589108910891089</v>
      </c>
      <c r="AA1966" s="9">
        <f>IF(W1966="","",W1966/$T1966)</f>
        <v>0</v>
      </c>
      <c r="AB1966" s="9">
        <f>IF(X1966="","",X1966/$T1966)</f>
        <v>0.36138613861386143</v>
      </c>
      <c r="AC1966" s="21"/>
      <c r="AE1966" s="1">
        <v>2017</v>
      </c>
      <c r="AF1966" s="1">
        <v>21</v>
      </c>
      <c r="AG1966" s="1">
        <v>19</v>
      </c>
      <c r="AH1966" s="12" t="s">
        <v>2660</v>
      </c>
      <c r="AJ1966" s="32" t="str">
        <f>IF(AE1966&lt;&gt;AE1965,"1",IF(C1966&gt;C1965,AJ1965+1,"1"))</f>
        <v>1</v>
      </c>
      <c r="AK1966" s="10">
        <f>IF(G1966="Top",AJ1966*1,IF(G1966="Bottom",AJ1966+10,""))</f>
        <v>1</v>
      </c>
      <c r="AL1966" s="11" t="s">
        <v>2661</v>
      </c>
      <c r="AM1966" s="14"/>
    </row>
    <row r="1967" spans="1:73" s="1" customFormat="1" ht="11.25" x14ac:dyDescent="0.2">
      <c r="A1967" s="1">
        <v>77</v>
      </c>
      <c r="B1967" s="11" t="s">
        <v>363</v>
      </c>
      <c r="C1967" s="24">
        <v>42911</v>
      </c>
      <c r="D1967" s="1">
        <v>33</v>
      </c>
      <c r="E1967" s="39">
        <v>1.5</v>
      </c>
      <c r="F1967" s="1">
        <v>1.5</v>
      </c>
      <c r="G1967" s="1" t="s">
        <v>4</v>
      </c>
      <c r="H1967" s="5">
        <v>3.56E-2</v>
      </c>
      <c r="I1967" s="6">
        <v>7.0000000000000001E-3</v>
      </c>
      <c r="J1967" s="6">
        <v>1.0999999999999999E-2</v>
      </c>
      <c r="K1967" s="6">
        <v>0.51400000000000001</v>
      </c>
      <c r="L1967" s="6">
        <f>IF(H1967="","",IF(K1967="","",K1967/H1967))</f>
        <v>14.438202247191011</v>
      </c>
      <c r="M1967" s="1">
        <v>28</v>
      </c>
      <c r="N1967" s="20">
        <v>6.35</v>
      </c>
      <c r="O1967" s="13">
        <v>401.7</v>
      </c>
      <c r="Q1967" s="39">
        <v>13.8</v>
      </c>
      <c r="R1967" s="13"/>
      <c r="S1967" s="6">
        <v>0.15</v>
      </c>
      <c r="T1967" s="6">
        <v>8.9</v>
      </c>
      <c r="U1967" s="6">
        <v>0</v>
      </c>
      <c r="V1967" s="6">
        <v>3.52</v>
      </c>
      <c r="W1967" s="6">
        <v>2.09</v>
      </c>
      <c r="X1967" s="6">
        <f>IF(T1967="","",T1967-U1967-V1967-W1967)</f>
        <v>3.2900000000000009</v>
      </c>
      <c r="Y1967" s="9">
        <f>IF(U1967="","",U1967/$T1967)</f>
        <v>0</v>
      </c>
      <c r="Z1967" s="9">
        <f>IF(V1967="","",V1967/$T1967)</f>
        <v>0.39550561797752809</v>
      </c>
      <c r="AA1967" s="9">
        <f>IF(W1967="","",W1967/$T1967)</f>
        <v>0.23483146067415728</v>
      </c>
      <c r="AB1967" s="9">
        <f>IF(X1967="","",X1967/$T1967)</f>
        <v>0.36966292134831469</v>
      </c>
      <c r="AC1967" s="21"/>
      <c r="AE1967" s="1">
        <v>2017</v>
      </c>
      <c r="AF1967" s="1">
        <v>24</v>
      </c>
      <c r="AG1967" s="1">
        <v>25</v>
      </c>
      <c r="AH1967" s="12" t="s">
        <v>2660</v>
      </c>
      <c r="AJ1967" s="32">
        <f>IF(AE1967&lt;&gt;AE1966,"1",IF(C1967&gt;C1966,AJ1966+1,"1"))</f>
        <v>2</v>
      </c>
      <c r="AK1967" s="10">
        <f>IF(G1967="Top",AJ1967*1,IF(G1967="Bottom",AJ1967+10,""))</f>
        <v>2</v>
      </c>
      <c r="AL1967" s="11" t="s">
        <v>3002</v>
      </c>
      <c r="AM1967" s="14"/>
    </row>
    <row r="1968" spans="1:73" s="1" customFormat="1" ht="11.25" x14ac:dyDescent="0.2">
      <c r="A1968" s="1">
        <v>77</v>
      </c>
      <c r="B1968" s="11" t="s">
        <v>363</v>
      </c>
      <c r="C1968" s="24">
        <v>42926</v>
      </c>
      <c r="D1968" s="1">
        <v>30</v>
      </c>
      <c r="E1968" s="39">
        <v>1.85</v>
      </c>
      <c r="F1968" s="1">
        <v>1.5</v>
      </c>
      <c r="G1968" s="1" t="s">
        <v>4</v>
      </c>
      <c r="H1968" s="5">
        <v>4.7700000000000006E-2</v>
      </c>
      <c r="I1968" s="6">
        <v>2.4E-2</v>
      </c>
      <c r="J1968" s="6">
        <v>0.107</v>
      </c>
      <c r="K1968" s="6">
        <v>0.53100000000000003</v>
      </c>
      <c r="L1968" s="6">
        <f>IF(H1968="","",IF(K1968="","",K1968/H1968))</f>
        <v>11.132075471698112</v>
      </c>
      <c r="M1968" s="1">
        <v>36</v>
      </c>
      <c r="N1968" s="20">
        <v>7.79</v>
      </c>
      <c r="O1968" s="13">
        <v>400.9</v>
      </c>
      <c r="Q1968" s="39">
        <v>34.5</v>
      </c>
      <c r="R1968" s="13">
        <v>48.5</v>
      </c>
      <c r="S1968" s="6" t="s">
        <v>35</v>
      </c>
      <c r="T1968" s="6"/>
      <c r="U1968" s="6"/>
      <c r="V1968" s="6"/>
      <c r="W1968" s="6"/>
      <c r="X1968" s="6" t="str">
        <f>IF(T1968="","",T1968-U1968-V1968-W1968)</f>
        <v/>
      </c>
      <c r="Y1968" s="9" t="str">
        <f>IF(U1968="","",U1968/$T1968)</f>
        <v/>
      </c>
      <c r="Z1968" s="9" t="str">
        <f>IF(V1968="","",V1968/$T1968)</f>
        <v/>
      </c>
      <c r="AA1968" s="9" t="str">
        <f>IF(W1968="","",W1968/$T1968)</f>
        <v/>
      </c>
      <c r="AB1968" s="9" t="str">
        <f>IF(X1968="","",X1968/$T1968)</f>
        <v/>
      </c>
      <c r="AC1968" s="21"/>
      <c r="AE1968" s="1">
        <v>2017</v>
      </c>
      <c r="AF1968" s="1">
        <v>23</v>
      </c>
      <c r="AG1968" s="1">
        <v>23</v>
      </c>
      <c r="AH1968" s="12" t="s">
        <v>2660</v>
      </c>
      <c r="AJ1968" s="32">
        <f>IF(AE1968&lt;&gt;AE1967,"1",IF(C1968&gt;C1967,AJ1967+1,"1"))</f>
        <v>3</v>
      </c>
      <c r="AK1968" s="10">
        <f>IF(G1968="Top",AJ1968*1,IF(G1968="Bottom",AJ1968+10,""))</f>
        <v>3</v>
      </c>
      <c r="AL1968" s="11" t="s">
        <v>3446</v>
      </c>
      <c r="AM1968" s="14"/>
    </row>
    <row r="1969" spans="1:73" s="1" customFormat="1" ht="11.25" hidden="1" x14ac:dyDescent="0.2">
      <c r="A1969" s="1">
        <v>77</v>
      </c>
      <c r="B1969" s="11" t="s">
        <v>363</v>
      </c>
      <c r="C1969" s="24">
        <v>42933</v>
      </c>
      <c r="E1969" s="20"/>
      <c r="G1969" s="1" t="s">
        <v>13</v>
      </c>
      <c r="H1969" s="5"/>
      <c r="I1969" s="6"/>
      <c r="J1969" s="6"/>
      <c r="K1969" s="6"/>
      <c r="L1969" s="6" t="str">
        <f>IF(H1969="","",IF(K1969="","",K1969/H1969))</f>
        <v/>
      </c>
      <c r="N1969" s="20"/>
      <c r="O1969" s="13"/>
      <c r="Q1969" s="20"/>
      <c r="R1969" s="13"/>
      <c r="S1969" s="6">
        <v>0.15</v>
      </c>
      <c r="T1969" s="6">
        <v>5438.25</v>
      </c>
      <c r="U1969" s="6">
        <v>5438.25</v>
      </c>
      <c r="V1969" s="6">
        <v>0</v>
      </c>
      <c r="W1969" s="6">
        <v>0</v>
      </c>
      <c r="X1969" s="6">
        <f>IF(T1969="","",T1969-U1969-V1969-W1969)</f>
        <v>0</v>
      </c>
      <c r="Y1969" s="9">
        <f>IF(U1969="","",U1969/$T1969)</f>
        <v>1</v>
      </c>
      <c r="Z1969" s="9">
        <f>IF(V1969="","",V1969/$T1969)</f>
        <v>0</v>
      </c>
      <c r="AA1969" s="9">
        <f>IF(W1969="","",W1969/$T1969)</f>
        <v>0</v>
      </c>
      <c r="AB1969" s="9">
        <f>IF(X1969="","",X1969/$T1969)</f>
        <v>0</v>
      </c>
      <c r="AC1969" s="21"/>
      <c r="AD1969" s="1" t="s">
        <v>3612</v>
      </c>
      <c r="AE1969" s="1">
        <v>2017</v>
      </c>
      <c r="AH1969" s="12" t="s">
        <v>2660</v>
      </c>
      <c r="AJ1969" s="32">
        <f>IF(AE1969&lt;&gt;AE1968,"1",IF(C1969&gt;C1968,AJ1968+1,"1"))</f>
        <v>4</v>
      </c>
      <c r="AK1969" s="10" t="s">
        <v>169</v>
      </c>
      <c r="AL1969" s="11" t="s">
        <v>3613</v>
      </c>
      <c r="AM1969" s="14"/>
    </row>
    <row r="1970" spans="1:73" s="1" customFormat="1" ht="11.25" x14ac:dyDescent="0.2">
      <c r="A1970" s="1">
        <v>77</v>
      </c>
      <c r="B1970" s="11" t="s">
        <v>363</v>
      </c>
      <c r="C1970" s="24">
        <v>42940</v>
      </c>
      <c r="D1970" s="1">
        <v>33</v>
      </c>
      <c r="E1970" s="39">
        <v>1.1499999999999999</v>
      </c>
      <c r="F1970" s="1">
        <v>1.5</v>
      </c>
      <c r="G1970" s="1" t="s">
        <v>4</v>
      </c>
      <c r="H1970" s="5">
        <v>6.0899999999999996E-2</v>
      </c>
      <c r="I1970" s="6">
        <v>4.2000000000000003E-2</v>
      </c>
      <c r="J1970" s="6">
        <v>5.8000000000000003E-2</v>
      </c>
      <c r="K1970" s="6">
        <v>0.874</v>
      </c>
      <c r="L1970" s="6">
        <f>IF(H1970="","",IF(K1970="","",K1970/H1970))</f>
        <v>14.351395730706077</v>
      </c>
      <c r="M1970" s="1">
        <v>37</v>
      </c>
      <c r="N1970" s="20">
        <v>7.57</v>
      </c>
      <c r="O1970" s="13">
        <v>362.9</v>
      </c>
      <c r="Q1970" s="39">
        <v>52</v>
      </c>
      <c r="R1970" s="13"/>
      <c r="S1970" s="6">
        <v>0.15</v>
      </c>
      <c r="T1970" s="6">
        <v>31.759999999999998</v>
      </c>
      <c r="U1970" s="6">
        <v>25.99</v>
      </c>
      <c r="V1970" s="6">
        <v>0.31</v>
      </c>
      <c r="W1970" s="6">
        <v>0</v>
      </c>
      <c r="X1970" s="6">
        <f>IF(T1970="","",T1970-U1970-V1970-W1970)</f>
        <v>5.46</v>
      </c>
      <c r="Y1970" s="9">
        <f>IF(U1970="","",U1970/$T1970)</f>
        <v>0.81832493702770781</v>
      </c>
      <c r="Z1970" s="9">
        <f>IF(V1970="","",V1970/$T1970)</f>
        <v>9.7607052896725444E-3</v>
      </c>
      <c r="AA1970" s="9">
        <f>IF(W1970="","",W1970/$T1970)</f>
        <v>0</v>
      </c>
      <c r="AB1970" s="9">
        <f>IF(X1970="","",X1970/$T1970)</f>
        <v>0.17191435768261965</v>
      </c>
      <c r="AC1970" s="21"/>
      <c r="AD1970" s="1" t="s">
        <v>3834</v>
      </c>
      <c r="AE1970" s="1">
        <v>2017</v>
      </c>
      <c r="AF1970" s="1">
        <v>19</v>
      </c>
      <c r="AG1970" s="1">
        <v>24</v>
      </c>
      <c r="AH1970" s="12" t="s">
        <v>2660</v>
      </c>
      <c r="AJ1970" s="32">
        <f>IF(AE1970&lt;&gt;AE1969,"1",IF(C1970&gt;C1969,AJ1969+1,"1"))</f>
        <v>5</v>
      </c>
      <c r="AK1970" s="10">
        <f>IF(G1970="Top",AJ1970*1,IF(G1970="Bottom",AJ1970+10,""))</f>
        <v>5</v>
      </c>
      <c r="AL1970" s="11" t="s">
        <v>3835</v>
      </c>
      <c r="AM1970" s="14"/>
    </row>
    <row r="1971" spans="1:73" s="1" customFormat="1" ht="11.25" hidden="1" x14ac:dyDescent="0.2">
      <c r="A1971" s="1">
        <v>77</v>
      </c>
      <c r="B1971" s="11" t="s">
        <v>363</v>
      </c>
      <c r="C1971" s="24">
        <v>42953</v>
      </c>
      <c r="E1971" s="20"/>
      <c r="G1971" s="1" t="s">
        <v>13</v>
      </c>
      <c r="H1971" s="5"/>
      <c r="I1971" s="6"/>
      <c r="J1971" s="6"/>
      <c r="K1971" s="6"/>
      <c r="L1971" s="6" t="str">
        <f>IF(H1971="","",IF(K1971="","",K1971/H1971))</f>
        <v/>
      </c>
      <c r="N1971" s="20"/>
      <c r="O1971" s="13"/>
      <c r="Q1971" s="20"/>
      <c r="R1971" s="13"/>
      <c r="S1971" s="6">
        <v>0.15</v>
      </c>
      <c r="T1971" s="6">
        <v>12.969999999999999</v>
      </c>
      <c r="U1971" s="6">
        <v>2.92</v>
      </c>
      <c r="V1971" s="6">
        <v>6.09</v>
      </c>
      <c r="W1971" s="6">
        <v>0</v>
      </c>
      <c r="X1971" s="6">
        <f>IF(T1971="","",T1971-U1971-V1971-W1971)</f>
        <v>3.9599999999999991</v>
      </c>
      <c r="Y1971" s="9">
        <f>IF(U1971="","",U1971/$T1971)</f>
        <v>0.22513492675404781</v>
      </c>
      <c r="Z1971" s="9">
        <f>IF(V1971="","",V1971/$T1971)</f>
        <v>0.46954510408635314</v>
      </c>
      <c r="AA1971" s="9">
        <f>IF(W1971="","",W1971/$T1971)</f>
        <v>0</v>
      </c>
      <c r="AB1971" s="9">
        <f>IF(X1971="","",X1971/$T1971)</f>
        <v>0.30531996915959903</v>
      </c>
      <c r="AC1971" s="21"/>
      <c r="AD1971" s="1" t="s">
        <v>4150</v>
      </c>
      <c r="AE1971" s="1">
        <v>2017</v>
      </c>
      <c r="AH1971" s="12" t="s">
        <v>2660</v>
      </c>
      <c r="AJ1971" s="32">
        <f>IF(AE1971&lt;&gt;AE1970,"1",IF(C1971&gt;C1970,AJ1970+1,"1"))</f>
        <v>6</v>
      </c>
      <c r="AK1971" s="10" t="s">
        <v>31</v>
      </c>
      <c r="AL1971" s="11" t="s">
        <v>4151</v>
      </c>
      <c r="AM1971" s="14"/>
    </row>
    <row r="1972" spans="1:73" s="1" customFormat="1" ht="11.25" x14ac:dyDescent="0.2">
      <c r="A1972" s="1">
        <v>77</v>
      </c>
      <c r="B1972" s="11" t="s">
        <v>363</v>
      </c>
      <c r="C1972" s="24">
        <v>42953</v>
      </c>
      <c r="D1972" s="1">
        <v>33</v>
      </c>
      <c r="E1972" s="39">
        <v>1.55</v>
      </c>
      <c r="F1972" s="1">
        <v>1.5</v>
      </c>
      <c r="G1972" s="1" t="s">
        <v>4</v>
      </c>
      <c r="H1972" s="5">
        <v>4.4499999999999998E-2</v>
      </c>
      <c r="I1972" s="6">
        <v>7.0000000000000001E-3</v>
      </c>
      <c r="J1972" s="6">
        <v>3.5000000000000003E-2</v>
      </c>
      <c r="K1972" s="6">
        <v>0.55600000000000005</v>
      </c>
      <c r="L1972" s="6">
        <f>IF(H1972="","",IF(K1972="","",K1972/H1972))</f>
        <v>12.494382022471912</v>
      </c>
      <c r="M1972" s="1">
        <v>35</v>
      </c>
      <c r="N1972" s="20">
        <v>7.88</v>
      </c>
      <c r="O1972" s="13">
        <v>368.3</v>
      </c>
      <c r="P1972" s="1">
        <v>26</v>
      </c>
      <c r="Q1972" s="39">
        <v>68.2</v>
      </c>
      <c r="R1972" s="13"/>
      <c r="S1972" s="6">
        <v>0.15</v>
      </c>
      <c r="T1972" s="6">
        <v>17.53</v>
      </c>
      <c r="U1972" s="6">
        <v>4.46</v>
      </c>
      <c r="V1972" s="6">
        <v>8.31</v>
      </c>
      <c r="W1972" s="6">
        <v>0</v>
      </c>
      <c r="X1972" s="6">
        <f>IF(T1972="","",T1972-U1972-V1972-W1972)</f>
        <v>4.76</v>
      </c>
      <c r="Y1972" s="9">
        <f>IF(U1972="","",U1972/$T1972)</f>
        <v>0.25442099258414147</v>
      </c>
      <c r="Z1972" s="9">
        <f>IF(V1972="","",V1972/$T1972)</f>
        <v>0.47404449515116942</v>
      </c>
      <c r="AA1972" s="9">
        <f>IF(W1972="","",W1972/$T1972)</f>
        <v>0</v>
      </c>
      <c r="AB1972" s="9">
        <f>IF(X1972="","",X1972/$T1972)</f>
        <v>0.27153451226468905</v>
      </c>
      <c r="AC1972" s="21"/>
      <c r="AD1972" s="1" t="s">
        <v>4152</v>
      </c>
      <c r="AE1972" s="1">
        <v>2017</v>
      </c>
      <c r="AF1972" s="1">
        <v>26</v>
      </c>
      <c r="AG1972" s="1">
        <v>26</v>
      </c>
      <c r="AH1972" s="12" t="s">
        <v>2660</v>
      </c>
      <c r="AJ1972" s="32" t="str">
        <f>IF(AE1972&lt;&gt;AE1971,"1",IF(C1972&gt;C1971,AJ1971+1,"1"))</f>
        <v>1</v>
      </c>
      <c r="AK1972" s="10">
        <f>IF(G1972="Top",AJ1972*1,IF(G1972="Bottom",AJ1972+10,""))</f>
        <v>1</v>
      </c>
      <c r="AL1972" s="11" t="s">
        <v>4153</v>
      </c>
      <c r="AM1972" s="14"/>
    </row>
    <row r="1973" spans="1:73" s="1" customFormat="1" ht="11.25" x14ac:dyDescent="0.2">
      <c r="A1973" s="1">
        <v>77</v>
      </c>
      <c r="B1973" s="11" t="s">
        <v>363</v>
      </c>
      <c r="C1973" s="24">
        <v>42967</v>
      </c>
      <c r="D1973" s="1">
        <v>36</v>
      </c>
      <c r="E1973" s="39">
        <v>1.5</v>
      </c>
      <c r="F1973" s="1">
        <v>1.5</v>
      </c>
      <c r="G1973" s="1" t="s">
        <v>4</v>
      </c>
      <c r="H1973" s="5">
        <v>2.9899999999999999E-2</v>
      </c>
      <c r="I1973" s="6">
        <v>4.8000000000000001E-2</v>
      </c>
      <c r="J1973" s="6">
        <v>7.6999999999999999E-2</v>
      </c>
      <c r="K1973" s="6">
        <v>0.53400000000000003</v>
      </c>
      <c r="L1973" s="6">
        <f>IF(H1973="","",IF(K1973="","",K1973/H1973))</f>
        <v>17.859531772575252</v>
      </c>
      <c r="M1973" s="1">
        <v>40</v>
      </c>
      <c r="N1973" s="20">
        <v>7.92</v>
      </c>
      <c r="O1973" s="13">
        <v>358.8</v>
      </c>
      <c r="Q1973" s="39">
        <v>22.1</v>
      </c>
      <c r="R1973" s="13"/>
      <c r="S1973" s="6">
        <v>0.15</v>
      </c>
      <c r="T1973" s="6">
        <v>7.07</v>
      </c>
      <c r="U1973" s="6">
        <v>3.75</v>
      </c>
      <c r="V1973" s="6">
        <v>1.31</v>
      </c>
      <c r="W1973" s="6">
        <v>0</v>
      </c>
      <c r="X1973" s="6">
        <f>IF(T1973="","",T1973-U1973-V1973-W1973)</f>
        <v>2.0100000000000002</v>
      </c>
      <c r="Y1973" s="9">
        <f>IF(U1973="","",U1973/$T1973)</f>
        <v>0.53041018387553041</v>
      </c>
      <c r="Z1973" s="9">
        <f>IF(V1973="","",V1973/$T1973)</f>
        <v>0.1852899575671853</v>
      </c>
      <c r="AA1973" s="9">
        <f>IF(W1973="","",W1973/$T1973)</f>
        <v>0</v>
      </c>
      <c r="AB1973" s="9">
        <f>IF(X1973="","",X1973/$T1973)</f>
        <v>0.28429985855728435</v>
      </c>
      <c r="AC1973" s="21"/>
      <c r="AE1973" s="1">
        <v>2017</v>
      </c>
      <c r="AF1973" s="1">
        <v>24</v>
      </c>
      <c r="AG1973" s="1">
        <v>24</v>
      </c>
      <c r="AH1973" s="12" t="s">
        <v>2660</v>
      </c>
      <c r="AJ1973" s="32">
        <f>IF(AE1973&lt;&gt;AE1972,"1",IF(C1973&gt;C1972,AJ1972+1,"1"))</f>
        <v>2</v>
      </c>
      <c r="AK1973" s="10">
        <f>IF(G1973="Top",AJ1973*1,IF(G1973="Bottom",AJ1973+10,""))</f>
        <v>2</v>
      </c>
      <c r="AL1973" s="11" t="s">
        <v>4561</v>
      </c>
      <c r="AM1973" s="14"/>
    </row>
    <row r="1974" spans="1:73" s="1" customFormat="1" ht="11.25" hidden="1" x14ac:dyDescent="0.2">
      <c r="A1974" s="1">
        <v>77</v>
      </c>
      <c r="B1974" s="11" t="s">
        <v>363</v>
      </c>
      <c r="C1974" s="24">
        <v>42968</v>
      </c>
      <c r="E1974" s="20"/>
      <c r="G1974" s="1" t="s">
        <v>13</v>
      </c>
      <c r="H1974" s="5"/>
      <c r="I1974" s="6"/>
      <c r="J1974" s="6"/>
      <c r="K1974" s="6"/>
      <c r="L1974" s="6" t="str">
        <f>IF(H1974="","",IF(K1974="","",K1974/H1974))</f>
        <v/>
      </c>
      <c r="N1974" s="20"/>
      <c r="O1974" s="13"/>
      <c r="Q1974" s="20"/>
      <c r="R1974" s="13"/>
      <c r="S1974" s="6">
        <v>0.15</v>
      </c>
      <c r="T1974" s="6">
        <v>19.690000000000001</v>
      </c>
      <c r="U1974" s="6">
        <v>9.75</v>
      </c>
      <c r="V1974" s="6">
        <v>3.37</v>
      </c>
      <c r="W1974" s="6">
        <v>0</v>
      </c>
      <c r="X1974" s="6">
        <f>IF(T1974="","",T1974-U1974-V1974-W1974)</f>
        <v>6.5700000000000012</v>
      </c>
      <c r="Y1974" s="9">
        <f>IF(U1974="","",U1974/$T1974)</f>
        <v>0.49517521584560686</v>
      </c>
      <c r="Z1974" s="9">
        <f>IF(V1974="","",V1974/$T1974)</f>
        <v>0.17115286947689182</v>
      </c>
      <c r="AA1974" s="9">
        <f>IF(W1974="","",W1974/$T1974)</f>
        <v>0</v>
      </c>
      <c r="AB1974" s="9">
        <f>IF(X1974="","",X1974/$T1974)</f>
        <v>0.33367191467750129</v>
      </c>
      <c r="AC1974" s="21"/>
      <c r="AD1974" s="1" t="s">
        <v>4627</v>
      </c>
      <c r="AE1974" s="1">
        <v>2017</v>
      </c>
      <c r="AH1974" s="12" t="s">
        <v>2660</v>
      </c>
      <c r="AJ1974" s="32">
        <f>IF(AE1974&lt;&gt;AE1973,"1",IF(C1974&gt;C1973,AJ1973+1,"1"))</f>
        <v>3</v>
      </c>
      <c r="AK1974" s="10" t="s">
        <v>311</v>
      </c>
      <c r="AL1974" s="11" t="s">
        <v>4628</v>
      </c>
      <c r="AM1974" s="14"/>
    </row>
    <row r="1975" spans="1:73" s="1" customFormat="1" ht="11.25" x14ac:dyDescent="0.2">
      <c r="A1975" s="1">
        <v>77</v>
      </c>
      <c r="B1975" s="11" t="s">
        <v>363</v>
      </c>
      <c r="C1975" s="24">
        <v>42982</v>
      </c>
      <c r="D1975" s="1">
        <v>33</v>
      </c>
      <c r="E1975" s="39">
        <v>1.75</v>
      </c>
      <c r="F1975" s="1">
        <v>1.5</v>
      </c>
      <c r="G1975" s="1" t="s">
        <v>4</v>
      </c>
      <c r="H1975" s="5">
        <v>2.69E-2</v>
      </c>
      <c r="I1975" s="6">
        <v>3.1E-2</v>
      </c>
      <c r="J1975" s="6">
        <v>3.4000000000000002E-2</v>
      </c>
      <c r="K1975" s="6">
        <v>0.48299999999999998</v>
      </c>
      <c r="L1975" s="6">
        <f>IF(H1975="","",IF(K1975="","",K1975/H1975))</f>
        <v>17.955390334572488</v>
      </c>
      <c r="M1975" s="1">
        <v>30</v>
      </c>
      <c r="N1975" s="20">
        <v>7.61</v>
      </c>
      <c r="O1975" s="13">
        <v>363.5</v>
      </c>
      <c r="Q1975" s="39">
        <v>17.8</v>
      </c>
      <c r="R1975" s="13">
        <v>46.5</v>
      </c>
      <c r="S1975" s="6">
        <v>0.15</v>
      </c>
      <c r="T1975" s="6">
        <v>5.77</v>
      </c>
      <c r="U1975" s="6">
        <v>3.22</v>
      </c>
      <c r="V1975" s="6">
        <v>0.53</v>
      </c>
      <c r="W1975" s="6">
        <v>0</v>
      </c>
      <c r="X1975" s="6">
        <f>IF(T1975="","",T1975-U1975-V1975-W1975)</f>
        <v>2.0199999999999996</v>
      </c>
      <c r="Y1975" s="9">
        <f>IF(U1975="","",U1975/$T1975)</f>
        <v>0.55805892547660318</v>
      </c>
      <c r="Z1975" s="9">
        <f>IF(V1975="","",V1975/$T1975)</f>
        <v>9.185441941074525E-2</v>
      </c>
      <c r="AA1975" s="9">
        <f>IF(W1975="","",W1975/$T1975)</f>
        <v>0</v>
      </c>
      <c r="AB1975" s="9">
        <f>IF(X1975="","",X1975/$T1975)</f>
        <v>0.35008665511265158</v>
      </c>
      <c r="AC1975" s="21"/>
      <c r="AE1975" s="1">
        <v>2017</v>
      </c>
      <c r="AF1975" s="1">
        <v>22</v>
      </c>
      <c r="AG1975" s="1">
        <v>20</v>
      </c>
      <c r="AH1975" s="12" t="s">
        <v>2660</v>
      </c>
      <c r="AJ1975" s="32">
        <f>IF(AE1975&lt;&gt;AE1974,"1",IF(C1975&gt;C1974,AJ1974+1,"1"))</f>
        <v>4</v>
      </c>
      <c r="AK1975" s="10">
        <f>IF(G1975="Top",AJ1975*1,IF(G1975="Bottom",AJ1975+10,""))</f>
        <v>4</v>
      </c>
      <c r="AL1975" s="11" t="s">
        <v>4941</v>
      </c>
      <c r="AM1975" s="14"/>
    </row>
    <row r="1976" spans="1:73" s="1" customFormat="1" ht="11.25" x14ac:dyDescent="0.2">
      <c r="A1976" s="1">
        <v>77</v>
      </c>
      <c r="B1976" s="11" t="s">
        <v>363</v>
      </c>
      <c r="C1976" s="24">
        <v>42995</v>
      </c>
      <c r="D1976" s="1">
        <v>33</v>
      </c>
      <c r="E1976" s="39">
        <v>1.75</v>
      </c>
      <c r="F1976" s="1">
        <v>1.5</v>
      </c>
      <c r="G1976" s="1" t="s">
        <v>4</v>
      </c>
      <c r="H1976" s="5">
        <v>2.1700000000000001E-2</v>
      </c>
      <c r="I1976" s="6">
        <v>7.0000000000000001E-3</v>
      </c>
      <c r="J1976" s="6">
        <v>1.7000000000000001E-2</v>
      </c>
      <c r="K1976" s="6">
        <v>0.54300000000000004</v>
      </c>
      <c r="L1976" s="6">
        <f>IF(H1976="","",IF(K1976="","",K1976/H1976))</f>
        <v>25.023041474654381</v>
      </c>
      <c r="M1976" s="1">
        <v>29</v>
      </c>
      <c r="N1976" s="20">
        <v>7.75</v>
      </c>
      <c r="O1976" s="13">
        <v>236.2</v>
      </c>
      <c r="Q1976" s="39">
        <v>12.6</v>
      </c>
      <c r="R1976" s="13"/>
      <c r="S1976" s="6">
        <v>0.15</v>
      </c>
      <c r="T1976" s="6">
        <v>6.73</v>
      </c>
      <c r="U1976" s="6">
        <v>4.55</v>
      </c>
      <c r="V1976" s="6">
        <v>0.31</v>
      </c>
      <c r="W1976" s="6">
        <v>0</v>
      </c>
      <c r="X1976" s="6">
        <f>IF(T1976="","",T1976-U1976-V1976-W1976)</f>
        <v>1.8700000000000006</v>
      </c>
      <c r="Y1976" s="9">
        <f>IF(U1976="","",U1976/$T1976)</f>
        <v>0.67607726597325402</v>
      </c>
      <c r="Z1976" s="9">
        <f>IF(V1976="","",V1976/$T1976)</f>
        <v>4.6062407132243681E-2</v>
      </c>
      <c r="AA1976" s="9">
        <f>IF(W1976="","",W1976/$T1976)</f>
        <v>0</v>
      </c>
      <c r="AB1976" s="9">
        <f>IF(X1976="","",X1976/$T1976)</f>
        <v>0.2778603268945023</v>
      </c>
      <c r="AC1976" s="21"/>
      <c r="AE1976" s="1">
        <v>2017</v>
      </c>
      <c r="AF1976" s="1">
        <v>22</v>
      </c>
      <c r="AG1976" s="1">
        <v>22</v>
      </c>
      <c r="AH1976" s="12" t="s">
        <v>2660</v>
      </c>
      <c r="AJ1976" s="32">
        <f>IF(AE1976&lt;&gt;AE1975,"1",IF(C1976&gt;C1975,AJ1975+1,"1"))</f>
        <v>5</v>
      </c>
      <c r="AK1976" s="10">
        <f>IF(G1976="Top",AJ1976*1,IF(G1976="Bottom",AJ1976+10,""))</f>
        <v>5</v>
      </c>
      <c r="AL1976" s="11" t="s">
        <v>5340</v>
      </c>
      <c r="AM1976" s="14"/>
    </row>
    <row r="1977" spans="1:73" s="1" customFormat="1" ht="11.25" x14ac:dyDescent="0.2">
      <c r="A1977" s="15">
        <v>77.099999999999994</v>
      </c>
      <c r="B1977" s="11" t="s">
        <v>365</v>
      </c>
      <c r="C1977" s="16">
        <v>42540</v>
      </c>
      <c r="D1977" s="3">
        <v>5</v>
      </c>
      <c r="E1977" s="38">
        <v>1.65</v>
      </c>
      <c r="F1977" s="3">
        <v>1.5</v>
      </c>
      <c r="G1977" s="7" t="s">
        <v>4</v>
      </c>
      <c r="H1977" s="17">
        <v>3.32E-2</v>
      </c>
      <c r="I1977" s="4">
        <v>3.5000000000000001E-3</v>
      </c>
      <c r="J1977" s="4">
        <v>1.6E-2</v>
      </c>
      <c r="K1977" s="4">
        <v>0.56999999999999995</v>
      </c>
      <c r="L1977" s="4">
        <f>IF(K1977="","",IF(H1977="","",K1977/H1977))</f>
        <v>17.168674698795179</v>
      </c>
      <c r="M1977" s="7">
        <v>33</v>
      </c>
      <c r="N1977" s="4">
        <v>7.64</v>
      </c>
      <c r="O1977" s="7">
        <v>398.5</v>
      </c>
      <c r="P1977" s="3">
        <v>26.2</v>
      </c>
      <c r="Q1977" s="38">
        <v>12.1</v>
      </c>
      <c r="R1977" s="3"/>
      <c r="S1977" s="4">
        <v>0.15</v>
      </c>
      <c r="T1977" s="8">
        <v>7.27</v>
      </c>
      <c r="U1977" s="8">
        <v>3.79</v>
      </c>
      <c r="V1977" s="4">
        <v>1.68</v>
      </c>
      <c r="W1977" s="4">
        <v>0</v>
      </c>
      <c r="X1977" s="4">
        <f>IF(T1977="","",IF(W1977="","",(T1977-U1977-V1977-W1977)))</f>
        <v>1.7999999999999996</v>
      </c>
      <c r="Y1977" s="9">
        <f>IF(U1977="","",U1977/$T1977)</f>
        <v>0.52132049518569468</v>
      </c>
      <c r="Z1977" s="9">
        <f>IF(V1977="","",V1977/$T1977)</f>
        <v>0.23108665749656121</v>
      </c>
      <c r="AA1977" s="9">
        <f>IF(W1977="","",W1977/$T1977)</f>
        <v>0</v>
      </c>
      <c r="AB1977" s="9">
        <f>IF(X1977="","",X1977/$T1977)</f>
        <v>0.24759284731774411</v>
      </c>
      <c r="AC1977" s="9"/>
      <c r="AD1977" s="8"/>
      <c r="AE1977" s="10">
        <v>2016</v>
      </c>
      <c r="AF1977" s="7">
        <v>21</v>
      </c>
      <c r="AG1977" s="7">
        <v>23</v>
      </c>
      <c r="AH1977" s="12" t="s">
        <v>365</v>
      </c>
      <c r="AI1977" s="12"/>
      <c r="AJ1977" s="32" t="str">
        <f>IF(AE1977&lt;&gt;AE1976,"1",IF(C1977&gt;C1976,AJ1976+1,"1"))</f>
        <v>1</v>
      </c>
      <c r="AK1977" s="10">
        <f>IF(G1977="Top",AJ1977*1,IF(G1977="Bottom",AJ1977+10,""))</f>
        <v>1</v>
      </c>
      <c r="AL1977" s="11" t="s">
        <v>366</v>
      </c>
      <c r="AM1977" s="11"/>
      <c r="AN1977" s="10"/>
      <c r="AO1977" s="10"/>
      <c r="AP1977" s="7"/>
      <c r="AQ1977" s="10"/>
      <c r="AR1977" s="10"/>
      <c r="AS1977" s="10"/>
      <c r="AT1977" s="10"/>
      <c r="AU1977" s="10"/>
      <c r="AV1977" s="10"/>
      <c r="AW1977" s="10"/>
      <c r="AX1977" s="10"/>
      <c r="AY1977" s="10"/>
      <c r="AZ1977" s="10"/>
      <c r="BA1977" s="10"/>
      <c r="BB1977" s="10"/>
      <c r="BC1977" s="10"/>
      <c r="BD1977" s="10"/>
      <c r="BE1977" s="10"/>
      <c r="BF1977" s="11"/>
      <c r="BG1977" s="11"/>
      <c r="BH1977" s="11"/>
      <c r="BI1977" s="11"/>
      <c r="BJ1977" s="11"/>
      <c r="BK1977" s="11"/>
      <c r="BL1977" s="11"/>
      <c r="BM1977" s="11"/>
      <c r="BN1977" s="11"/>
      <c r="BO1977" s="11"/>
      <c r="BP1977" s="11"/>
      <c r="BQ1977" s="11"/>
      <c r="BR1977" s="11"/>
      <c r="BS1977" s="11"/>
      <c r="BT1977" s="11"/>
      <c r="BU1977" s="11"/>
    </row>
    <row r="1978" spans="1:73" s="1" customFormat="1" ht="11.25" x14ac:dyDescent="0.2">
      <c r="A1978" s="15">
        <v>77.099999999999994</v>
      </c>
      <c r="B1978" s="11" t="s">
        <v>365</v>
      </c>
      <c r="C1978" s="16">
        <v>42554</v>
      </c>
      <c r="D1978" s="3">
        <v>5</v>
      </c>
      <c r="E1978" s="38">
        <v>1.65</v>
      </c>
      <c r="F1978" s="3">
        <v>1.5</v>
      </c>
      <c r="G1978" s="7" t="s">
        <v>4</v>
      </c>
      <c r="H1978" s="17">
        <v>3.2100000000000004E-2</v>
      </c>
      <c r="I1978" s="4" t="s">
        <v>35</v>
      </c>
      <c r="J1978" s="4" t="s">
        <v>35</v>
      </c>
      <c r="K1978" s="4">
        <v>0.36299999999999999</v>
      </c>
      <c r="L1978" s="4">
        <f>IF(K1978="","",IF(H1978="","",K1978/H1978))</f>
        <v>11.308411214953269</v>
      </c>
      <c r="M1978" s="7">
        <v>21</v>
      </c>
      <c r="N1978" s="4">
        <v>7.83</v>
      </c>
      <c r="O1978" s="7">
        <v>404.8</v>
      </c>
      <c r="P1978" s="3"/>
      <c r="Q1978" s="38">
        <v>73.5</v>
      </c>
      <c r="R1978" s="3"/>
      <c r="S1978" s="4">
        <v>0.15</v>
      </c>
      <c r="T1978" s="8">
        <v>8.7800000000000011</v>
      </c>
      <c r="U1978" s="8">
        <v>5.39</v>
      </c>
      <c r="V1978" s="4">
        <v>1.52</v>
      </c>
      <c r="W1978" s="4">
        <v>0</v>
      </c>
      <c r="X1978" s="4">
        <f>IF(T1978="","",IF(W1978="","",(T1978-U1978-V1978-W1978)))</f>
        <v>1.8700000000000014</v>
      </c>
      <c r="Y1978" s="9">
        <f>IF(U1978="","",U1978/$T1978)</f>
        <v>0.61389521640091105</v>
      </c>
      <c r="Z1978" s="9">
        <f>IF(V1978="","",V1978/$T1978)</f>
        <v>0.17312072892938493</v>
      </c>
      <c r="AA1978" s="9">
        <f>IF(W1978="","",W1978/$T1978)</f>
        <v>0</v>
      </c>
      <c r="AB1978" s="9">
        <f>IF(X1978="","",X1978/$T1978)</f>
        <v>0.21298405466970402</v>
      </c>
      <c r="AC1978" s="9"/>
      <c r="AD1978" s="8"/>
      <c r="AE1978" s="10">
        <v>2016</v>
      </c>
      <c r="AF1978" s="7">
        <v>26</v>
      </c>
      <c r="AG1978" s="7">
        <v>24</v>
      </c>
      <c r="AH1978" s="12" t="s">
        <v>365</v>
      </c>
      <c r="AI1978" s="12"/>
      <c r="AJ1978" s="32">
        <f>IF(AE1978&lt;&gt;AE1977,"1",IF(C1978&gt;C1977,AJ1977+1,"1"))</f>
        <v>2</v>
      </c>
      <c r="AK1978" s="10">
        <f>IF(G1978="Top",AJ1978*1,IF(G1978="Bottom",AJ1978+10,""))</f>
        <v>2</v>
      </c>
      <c r="AL1978" s="11" t="s">
        <v>625</v>
      </c>
      <c r="AM1978" s="11"/>
      <c r="AN1978" s="10"/>
      <c r="AO1978" s="10"/>
      <c r="AP1978" s="7"/>
      <c r="AQ1978" s="10"/>
      <c r="AR1978" s="10"/>
      <c r="AS1978" s="10"/>
      <c r="AT1978" s="10"/>
      <c r="AU1978" s="10"/>
      <c r="AV1978" s="10"/>
      <c r="AW1978" s="10"/>
      <c r="AX1978" s="10"/>
      <c r="AY1978" s="10"/>
      <c r="AZ1978" s="10"/>
      <c r="BA1978" s="10"/>
      <c r="BB1978" s="10"/>
      <c r="BC1978" s="10"/>
      <c r="BD1978" s="10"/>
      <c r="BE1978" s="10"/>
      <c r="BF1978" s="11"/>
      <c r="BG1978" s="11"/>
      <c r="BH1978" s="11"/>
      <c r="BI1978" s="11"/>
      <c r="BJ1978" s="11"/>
      <c r="BK1978" s="11"/>
      <c r="BL1978" s="11"/>
      <c r="BM1978" s="11"/>
      <c r="BN1978" s="11"/>
      <c r="BO1978" s="11"/>
      <c r="BP1978" s="11"/>
      <c r="BQ1978" s="11"/>
      <c r="BR1978" s="11"/>
      <c r="BS1978" s="11"/>
      <c r="BT1978" s="11"/>
      <c r="BU1978" s="11"/>
    </row>
    <row r="1979" spans="1:73" s="1" customFormat="1" ht="11.25" x14ac:dyDescent="0.2">
      <c r="A1979" s="15">
        <v>77.099999999999994</v>
      </c>
      <c r="B1979" s="11" t="s">
        <v>365</v>
      </c>
      <c r="C1979" s="16">
        <v>42568</v>
      </c>
      <c r="D1979" s="3">
        <v>5</v>
      </c>
      <c r="E1979" s="38">
        <v>1.45</v>
      </c>
      <c r="F1979" s="3">
        <v>1.5</v>
      </c>
      <c r="G1979" s="7" t="s">
        <v>4</v>
      </c>
      <c r="H1979" s="17">
        <v>3.8700000000000005E-2</v>
      </c>
      <c r="I1979" s="4">
        <v>1.0999999999999999E-2</v>
      </c>
      <c r="J1979" s="4">
        <v>3.3000000000000002E-2</v>
      </c>
      <c r="K1979" s="4">
        <v>0.52800000000000002</v>
      </c>
      <c r="L1979" s="4">
        <f>IF(K1979="","",IF(H1979="","",K1979/H1979))</f>
        <v>13.643410852713178</v>
      </c>
      <c r="M1979" s="7">
        <v>21</v>
      </c>
      <c r="N1979" s="4">
        <v>7.89</v>
      </c>
      <c r="O1979" s="7">
        <v>391.9</v>
      </c>
      <c r="P1979" s="3"/>
      <c r="Q1979" s="38">
        <v>25.9</v>
      </c>
      <c r="R1979" s="3">
        <v>61.7</v>
      </c>
      <c r="S1979" s="4">
        <v>0.15</v>
      </c>
      <c r="T1979" s="8">
        <v>16.959999999999997</v>
      </c>
      <c r="U1979" s="8">
        <v>9.1</v>
      </c>
      <c r="V1979" s="4">
        <v>5.87</v>
      </c>
      <c r="W1979" s="4">
        <v>0</v>
      </c>
      <c r="X1979" s="4">
        <f>IF(T1979="","",IF(W1979="","",(T1979-U1979-V1979-W1979)))</f>
        <v>1.9899999999999975</v>
      </c>
      <c r="Y1979" s="9">
        <f>IF(U1979="","",U1979/$T1979)</f>
        <v>0.53655660377358494</v>
      </c>
      <c r="Z1979" s="9">
        <f>IF(V1979="","",V1979/$T1979)</f>
        <v>0.34610849056603782</v>
      </c>
      <c r="AA1979" s="9">
        <f>IF(W1979="","",W1979/$T1979)</f>
        <v>0</v>
      </c>
      <c r="AB1979" s="9">
        <f>IF(X1979="","",X1979/$T1979)</f>
        <v>0.11733490566037723</v>
      </c>
      <c r="AC1979" s="9"/>
      <c r="AD1979" s="8" t="s">
        <v>907</v>
      </c>
      <c r="AE1979" s="10">
        <v>2016</v>
      </c>
      <c r="AF1979" s="7">
        <v>26</v>
      </c>
      <c r="AG1979" s="7">
        <v>28</v>
      </c>
      <c r="AH1979" s="12" t="s">
        <v>365</v>
      </c>
      <c r="AI1979" s="12"/>
      <c r="AJ1979" s="32">
        <f>IF(AE1979&lt;&gt;AE1978,"1",IF(C1979&gt;C1978,AJ1978+1,"1"))</f>
        <v>3</v>
      </c>
      <c r="AK1979" s="10">
        <f>IF(G1979="Top",AJ1979*1,IF(G1979="Bottom",AJ1979+10,""))</f>
        <v>3</v>
      </c>
      <c r="AL1979" s="11" t="s">
        <v>908</v>
      </c>
      <c r="AM1979" s="11"/>
      <c r="AN1979" s="10"/>
      <c r="AO1979" s="10"/>
      <c r="AP1979" s="7"/>
      <c r="AQ1979" s="10"/>
      <c r="AR1979" s="10"/>
      <c r="AS1979" s="10"/>
      <c r="AT1979" s="10"/>
      <c r="AU1979" s="10"/>
      <c r="AV1979" s="10"/>
      <c r="AW1979" s="10"/>
      <c r="AX1979" s="10"/>
      <c r="AY1979" s="10"/>
      <c r="AZ1979" s="10"/>
      <c r="BA1979" s="10"/>
      <c r="BB1979" s="10"/>
      <c r="BC1979" s="10"/>
      <c r="BD1979" s="10"/>
      <c r="BE1979" s="10"/>
      <c r="BF1979" s="11"/>
      <c r="BG1979" s="11"/>
      <c r="BH1979" s="11"/>
      <c r="BI1979" s="11"/>
      <c r="BJ1979" s="11"/>
      <c r="BK1979" s="11"/>
      <c r="BL1979" s="11"/>
      <c r="BM1979" s="11"/>
      <c r="BN1979" s="11"/>
      <c r="BO1979" s="11"/>
      <c r="BP1979" s="11"/>
      <c r="BQ1979" s="11"/>
      <c r="BR1979" s="11"/>
      <c r="BS1979" s="11"/>
      <c r="BT1979" s="11"/>
      <c r="BU1979" s="11"/>
    </row>
    <row r="1980" spans="1:73" s="1" customFormat="1" ht="11.25" x14ac:dyDescent="0.2">
      <c r="A1980" s="15">
        <v>77.099999999999994</v>
      </c>
      <c r="B1980" s="11" t="s">
        <v>365</v>
      </c>
      <c r="C1980" s="16">
        <v>42582</v>
      </c>
      <c r="D1980" s="3">
        <v>5</v>
      </c>
      <c r="E1980" s="38">
        <v>1.45</v>
      </c>
      <c r="F1980" s="3">
        <v>1.5</v>
      </c>
      <c r="G1980" s="7" t="s">
        <v>4</v>
      </c>
      <c r="H1980" s="17">
        <v>4.1399999999999999E-2</v>
      </c>
      <c r="I1980" s="4" t="s">
        <v>35</v>
      </c>
      <c r="J1980" s="4" t="s">
        <v>35</v>
      </c>
      <c r="K1980" s="4">
        <v>0.55500000000000005</v>
      </c>
      <c r="L1980" s="4">
        <f>IF(K1980="","",IF(H1980="","",K1980/H1980))</f>
        <v>13.405797101449277</v>
      </c>
      <c r="M1980" s="7">
        <v>24</v>
      </c>
      <c r="N1980" s="4">
        <v>7.62</v>
      </c>
      <c r="O1980" s="7">
        <v>419.8</v>
      </c>
      <c r="P1980" s="3"/>
      <c r="Q1980" s="38">
        <v>58.5</v>
      </c>
      <c r="R1980" s="3"/>
      <c r="S1980" s="4">
        <v>0.15</v>
      </c>
      <c r="T1980" s="8">
        <v>17.03</v>
      </c>
      <c r="U1980" s="8">
        <v>10.72</v>
      </c>
      <c r="V1980" s="4">
        <v>2.89</v>
      </c>
      <c r="W1980" s="4">
        <v>0</v>
      </c>
      <c r="X1980" s="4">
        <f>IF(T1980="","",IF(W1980="","",(T1980-U1980-V1980-W1980)))</f>
        <v>3.4200000000000004</v>
      </c>
      <c r="Y1980" s="9">
        <f>IF(U1980="","",U1980/$T1980)</f>
        <v>0.62947739283617143</v>
      </c>
      <c r="Z1980" s="9">
        <f>IF(V1980="","",V1980/$T1980)</f>
        <v>0.16970052847915443</v>
      </c>
      <c r="AA1980" s="9">
        <f>IF(W1980="","",W1980/$T1980)</f>
        <v>0</v>
      </c>
      <c r="AB1980" s="9">
        <f>IF(X1980="","",X1980/$T1980)</f>
        <v>0.20082207868467411</v>
      </c>
      <c r="AC1980" s="9"/>
      <c r="AD1980" s="8" t="s">
        <v>1180</v>
      </c>
      <c r="AE1980" s="10">
        <v>2016</v>
      </c>
      <c r="AF1980" s="7">
        <v>20</v>
      </c>
      <c r="AG1980" s="7">
        <v>26</v>
      </c>
      <c r="AH1980" s="12" t="s">
        <v>365</v>
      </c>
      <c r="AI1980" s="12"/>
      <c r="AJ1980" s="32">
        <f>IF(AE1980&lt;&gt;AE1979,"1",IF(C1980&gt;C1979,AJ1979+1,"1"))</f>
        <v>4</v>
      </c>
      <c r="AK1980" s="10">
        <f>IF(G1980="Top",AJ1980*1,IF(G1980="Bottom",AJ1980+10,""))</f>
        <v>4</v>
      </c>
      <c r="AL1980" s="11" t="s">
        <v>1181</v>
      </c>
      <c r="AM1980" s="11"/>
      <c r="AN1980" s="10"/>
      <c r="AO1980" s="10"/>
      <c r="AP1980" s="7"/>
      <c r="AQ1980" s="10"/>
      <c r="AR1980" s="10"/>
      <c r="AS1980" s="10"/>
      <c r="AT1980" s="10"/>
      <c r="AU1980" s="10"/>
      <c r="AV1980" s="10"/>
      <c r="AW1980" s="10"/>
      <c r="AX1980" s="10"/>
      <c r="AY1980" s="10"/>
      <c r="AZ1980" s="10"/>
      <c r="BA1980" s="10"/>
      <c r="BB1980" s="10"/>
      <c r="BC1980" s="10"/>
      <c r="BD1980" s="10"/>
      <c r="BE1980" s="10"/>
      <c r="BF1980" s="11"/>
      <c r="BG1980" s="11"/>
      <c r="BH1980" s="11"/>
      <c r="BI1980" s="11"/>
      <c r="BJ1980" s="11"/>
      <c r="BK1980" s="11"/>
      <c r="BL1980" s="11"/>
      <c r="BM1980" s="11"/>
      <c r="BN1980" s="11"/>
      <c r="BO1980" s="11"/>
      <c r="BP1980" s="11"/>
      <c r="BQ1980" s="11"/>
      <c r="BR1980" s="11"/>
      <c r="BS1980" s="11"/>
      <c r="BT1980" s="11"/>
      <c r="BU1980" s="11"/>
    </row>
    <row r="1981" spans="1:73" s="1" customFormat="1" ht="11.25" x14ac:dyDescent="0.2">
      <c r="A1981" s="15">
        <v>77.099999999999994</v>
      </c>
      <c r="B1981" s="11" t="s">
        <v>365</v>
      </c>
      <c r="C1981" s="16">
        <v>42596</v>
      </c>
      <c r="D1981" s="3">
        <v>5</v>
      </c>
      <c r="E1981" s="38">
        <v>1.05</v>
      </c>
      <c r="F1981" s="3">
        <v>1.5</v>
      </c>
      <c r="G1981" s="7" t="s">
        <v>4</v>
      </c>
      <c r="H1981" s="17">
        <v>4.87E-2</v>
      </c>
      <c r="I1981" s="4">
        <v>1.4999999999999999E-2</v>
      </c>
      <c r="J1981" s="4">
        <v>0.03</v>
      </c>
      <c r="K1981" s="4">
        <v>0.85399999999999998</v>
      </c>
      <c r="L1981" s="4">
        <f>IF(K1981="","",IF(H1981="","",K1981/H1981))</f>
        <v>17.535934291581107</v>
      </c>
      <c r="M1981" s="7">
        <v>22</v>
      </c>
      <c r="N1981" s="4">
        <v>8.0299999999999994</v>
      </c>
      <c r="O1981" s="7">
        <v>392.5</v>
      </c>
      <c r="P1981" s="3">
        <v>20.2</v>
      </c>
      <c r="Q1981" s="38">
        <v>33.799999999999997</v>
      </c>
      <c r="R1981" s="3"/>
      <c r="S1981" s="4">
        <v>0.15</v>
      </c>
      <c r="T1981" s="8">
        <v>26.52</v>
      </c>
      <c r="U1981" s="8">
        <v>13.46</v>
      </c>
      <c r="V1981" s="4">
        <v>4.1100000000000003</v>
      </c>
      <c r="W1981" s="4">
        <v>0</v>
      </c>
      <c r="X1981" s="4">
        <f>IF(T1981="","",IF(W1981="","",(T1981-U1981-V1981-W1981)))</f>
        <v>8.9499999999999993</v>
      </c>
      <c r="Y1981" s="9">
        <f>IF(U1981="","",U1981/$T1981)</f>
        <v>0.50754147812971351</v>
      </c>
      <c r="Z1981" s="9">
        <f>IF(V1981="","",V1981/$T1981)</f>
        <v>0.15497737556561086</v>
      </c>
      <c r="AA1981" s="9">
        <f>IF(W1981="","",W1981/$T1981)</f>
        <v>0</v>
      </c>
      <c r="AB1981" s="9">
        <f>IF(X1981="","",X1981/$T1981)</f>
        <v>0.33748114630467568</v>
      </c>
      <c r="AC1981" s="9"/>
      <c r="AD1981" s="8" t="s">
        <v>1441</v>
      </c>
      <c r="AE1981" s="10">
        <v>2016</v>
      </c>
      <c r="AF1981" s="7">
        <v>34</v>
      </c>
      <c r="AG1981" s="7">
        <v>28</v>
      </c>
      <c r="AH1981" s="12" t="s">
        <v>365</v>
      </c>
      <c r="AI1981" s="12"/>
      <c r="AJ1981" s="32">
        <f>IF(AE1981&lt;&gt;AE1980,"1",IF(C1981&gt;C1980,AJ1980+1,"1"))</f>
        <v>5</v>
      </c>
      <c r="AK1981" s="10">
        <f>IF(G1981="Top",AJ1981*1,IF(G1981="Bottom",AJ1981+10,""))</f>
        <v>5</v>
      </c>
      <c r="AL1981" s="11" t="s">
        <v>1442</v>
      </c>
      <c r="AM1981" s="11"/>
      <c r="AN1981" s="10"/>
      <c r="AO1981" s="10"/>
      <c r="AP1981" s="7"/>
      <c r="AQ1981" s="10"/>
      <c r="AR1981" s="10"/>
      <c r="AS1981" s="10"/>
      <c r="AT1981" s="10"/>
      <c r="AU1981" s="10"/>
      <c r="AV1981" s="10"/>
      <c r="AW1981" s="10"/>
      <c r="AX1981" s="10"/>
      <c r="AY1981" s="10"/>
      <c r="AZ1981" s="10"/>
      <c r="BA1981" s="10"/>
      <c r="BB1981" s="10"/>
      <c r="BC1981" s="10"/>
      <c r="BD1981" s="10"/>
      <c r="BE1981" s="10"/>
      <c r="BF1981" s="11"/>
      <c r="BG1981" s="11"/>
      <c r="BH1981" s="11"/>
      <c r="BI1981" s="11"/>
      <c r="BJ1981" s="11"/>
      <c r="BK1981" s="11"/>
      <c r="BL1981" s="11"/>
      <c r="BM1981" s="11"/>
      <c r="BN1981" s="11"/>
      <c r="BO1981" s="11"/>
      <c r="BP1981" s="11"/>
      <c r="BQ1981" s="11"/>
      <c r="BR1981" s="11"/>
      <c r="BS1981" s="11"/>
      <c r="BT1981" s="11"/>
      <c r="BU1981" s="11"/>
    </row>
    <row r="1982" spans="1:73" s="1" customFormat="1" ht="11.25" x14ac:dyDescent="0.2">
      <c r="A1982" s="15">
        <v>77.099999999999994</v>
      </c>
      <c r="B1982" s="11" t="s">
        <v>365</v>
      </c>
      <c r="C1982" s="16">
        <v>42612</v>
      </c>
      <c r="D1982" s="3">
        <v>5</v>
      </c>
      <c r="E1982" s="38">
        <v>1.1499999999999999</v>
      </c>
      <c r="F1982" s="3">
        <v>1.5</v>
      </c>
      <c r="G1982" s="7" t="s">
        <v>4</v>
      </c>
      <c r="H1982" s="17">
        <v>3.8700000000000005E-2</v>
      </c>
      <c r="I1982" s="4" t="s">
        <v>35</v>
      </c>
      <c r="J1982" s="4" t="s">
        <v>35</v>
      </c>
      <c r="K1982" s="4">
        <v>0.78800000000000003</v>
      </c>
      <c r="L1982" s="4">
        <f>IF(K1982="","",IF(H1982="","",K1982/H1982))</f>
        <v>20.361757105943152</v>
      </c>
      <c r="M1982" s="7">
        <v>18</v>
      </c>
      <c r="N1982" s="4">
        <v>7.8</v>
      </c>
      <c r="O1982" s="7">
        <v>398.8</v>
      </c>
      <c r="P1982" s="3"/>
      <c r="Q1982" s="38">
        <v>38.1</v>
      </c>
      <c r="R1982" s="3"/>
      <c r="S1982" s="4">
        <v>0.15</v>
      </c>
      <c r="T1982" s="8">
        <v>23.23</v>
      </c>
      <c r="U1982" s="8">
        <v>10.11</v>
      </c>
      <c r="V1982" s="4">
        <v>5.94</v>
      </c>
      <c r="W1982" s="4">
        <v>0</v>
      </c>
      <c r="X1982" s="4">
        <f>IF(T1982="","",IF(W1982="","",(T1982-U1982-V1982-W1982)))</f>
        <v>7.1800000000000006</v>
      </c>
      <c r="Y1982" s="9">
        <f>IF(U1982="","",U1982/$T1982)</f>
        <v>0.4352130865260439</v>
      </c>
      <c r="Z1982" s="9">
        <f>IF(V1982="","",V1982/$T1982)</f>
        <v>0.25570383125269047</v>
      </c>
      <c r="AA1982" s="9">
        <f>IF(W1982="","",W1982/$T1982)</f>
        <v>0</v>
      </c>
      <c r="AB1982" s="9">
        <f>IF(X1982="","",X1982/$T1982)</f>
        <v>0.30908308222126563</v>
      </c>
      <c r="AC1982" s="9"/>
      <c r="AD1982" s="8" t="s">
        <v>1829</v>
      </c>
      <c r="AE1982" s="10">
        <v>2016</v>
      </c>
      <c r="AF1982" s="7">
        <v>25</v>
      </c>
      <c r="AG1982" s="7">
        <v>25</v>
      </c>
      <c r="AH1982" s="12" t="s">
        <v>365</v>
      </c>
      <c r="AI1982" s="12"/>
      <c r="AJ1982" s="32">
        <f>IF(AE1982&lt;&gt;AE1981,"1",IF(C1982&gt;C1981,AJ1981+1,"1"))</f>
        <v>6</v>
      </c>
      <c r="AK1982" s="10">
        <f>IF(G1982="Top",AJ1982*1,IF(G1982="Bottom",AJ1982+10,""))</f>
        <v>6</v>
      </c>
      <c r="AL1982" s="11" t="s">
        <v>1830</v>
      </c>
      <c r="AM1982" s="11"/>
      <c r="AN1982" s="10"/>
      <c r="AO1982" s="10"/>
      <c r="AP1982" s="7"/>
      <c r="AQ1982" s="10"/>
      <c r="AR1982" s="10"/>
      <c r="AS1982" s="10"/>
      <c r="AT1982" s="10"/>
      <c r="AU1982" s="10"/>
      <c r="AV1982" s="10"/>
      <c r="AW1982" s="10"/>
      <c r="AX1982" s="10"/>
      <c r="AY1982" s="10"/>
      <c r="AZ1982" s="10"/>
      <c r="BA1982" s="10"/>
      <c r="BB1982" s="10"/>
      <c r="BC1982" s="10"/>
      <c r="BD1982" s="10"/>
      <c r="BE1982" s="10"/>
      <c r="BF1982" s="11"/>
      <c r="BG1982" s="11"/>
      <c r="BH1982" s="11"/>
      <c r="BI1982" s="11"/>
      <c r="BJ1982" s="11"/>
      <c r="BK1982" s="11"/>
      <c r="BL1982" s="11"/>
      <c r="BM1982" s="11"/>
      <c r="BN1982" s="11"/>
      <c r="BO1982" s="11"/>
      <c r="BP1982" s="11"/>
      <c r="BQ1982" s="11"/>
      <c r="BR1982" s="11"/>
      <c r="BS1982" s="11"/>
      <c r="BT1982" s="11"/>
      <c r="BU1982" s="11"/>
    </row>
    <row r="1983" spans="1:73" s="1" customFormat="1" ht="11.25" x14ac:dyDescent="0.2">
      <c r="A1983" s="15">
        <v>77.099999999999994</v>
      </c>
      <c r="B1983" s="11" t="s">
        <v>365</v>
      </c>
      <c r="C1983" s="16">
        <v>42625</v>
      </c>
      <c r="D1983" s="3">
        <v>5</v>
      </c>
      <c r="E1983" s="38">
        <v>1.1499999999999999</v>
      </c>
      <c r="F1983" s="3">
        <v>1.5</v>
      </c>
      <c r="G1983" s="7" t="s">
        <v>4</v>
      </c>
      <c r="H1983" s="17">
        <v>3.7600000000000001E-2</v>
      </c>
      <c r="I1983" s="4">
        <v>3.5000000000000001E-3</v>
      </c>
      <c r="J1983" s="4">
        <v>3.3000000000000002E-2</v>
      </c>
      <c r="K1983" s="4">
        <v>0.73099999999999998</v>
      </c>
      <c r="L1983" s="4">
        <f>IF(K1983="","",IF(H1983="","",K1983/H1983))</f>
        <v>19.441489361702125</v>
      </c>
      <c r="M1983" s="7">
        <v>22</v>
      </c>
      <c r="N1983" s="4">
        <v>7.69</v>
      </c>
      <c r="O1983" s="7">
        <v>398.7</v>
      </c>
      <c r="P1983" s="3"/>
      <c r="Q1983" s="38">
        <v>22.8</v>
      </c>
      <c r="R1983" s="3">
        <v>63.7</v>
      </c>
      <c r="S1983" s="4">
        <v>0.15</v>
      </c>
      <c r="T1983" s="8">
        <v>19.310000000000002</v>
      </c>
      <c r="U1983" s="8">
        <v>11.48</v>
      </c>
      <c r="V1983" s="4">
        <v>3.37</v>
      </c>
      <c r="W1983" s="4">
        <v>0</v>
      </c>
      <c r="X1983" s="4">
        <f>IF(T1983="","",IF(W1983="","",(T1983-U1983-V1983-W1983)))</f>
        <v>4.4600000000000017</v>
      </c>
      <c r="Y1983" s="9">
        <f>IF(U1983="","",U1983/$T1983)</f>
        <v>0.59451061626100465</v>
      </c>
      <c r="Z1983" s="9">
        <f>IF(V1983="","",V1983/$T1983)</f>
        <v>0.17452097358881408</v>
      </c>
      <c r="AA1983" s="9">
        <f>IF(W1983="","",W1983/$T1983)</f>
        <v>0</v>
      </c>
      <c r="AB1983" s="9">
        <f>IF(X1983="","",X1983/$T1983)</f>
        <v>0.23096841015018132</v>
      </c>
      <c r="AC1983" s="9"/>
      <c r="AD1983" s="8" t="s">
        <v>2106</v>
      </c>
      <c r="AE1983" s="10">
        <v>2016</v>
      </c>
      <c r="AF1983" s="7">
        <v>28</v>
      </c>
      <c r="AG1983" s="7">
        <v>24</v>
      </c>
      <c r="AH1983" s="12" t="s">
        <v>365</v>
      </c>
      <c r="AI1983" s="12"/>
      <c r="AJ1983" s="32">
        <f>IF(AE1983&lt;&gt;AE1982,"1",IF(C1983&gt;C1982,AJ1982+1,"1"))</f>
        <v>7</v>
      </c>
      <c r="AK1983" s="10">
        <f>IF(G1983="Top",AJ1983*1,IF(G1983="Bottom",AJ1983+10,""))</f>
        <v>7</v>
      </c>
      <c r="AL1983" s="11" t="s">
        <v>2107</v>
      </c>
      <c r="AM1983" s="11"/>
      <c r="AN1983" s="10"/>
      <c r="AO1983" s="10"/>
      <c r="AP1983" s="7"/>
      <c r="AQ1983" s="10"/>
      <c r="AR1983" s="10"/>
      <c r="AS1983" s="10"/>
      <c r="AT1983" s="10"/>
      <c r="AU1983" s="10"/>
      <c r="AV1983" s="10"/>
      <c r="AW1983" s="10"/>
      <c r="AX1983" s="10"/>
      <c r="AY1983" s="10"/>
      <c r="AZ1983" s="10"/>
      <c r="BA1983" s="10"/>
      <c r="BB1983" s="10"/>
      <c r="BC1983" s="10"/>
      <c r="BD1983" s="10"/>
      <c r="BE1983" s="10"/>
      <c r="BF1983" s="11"/>
      <c r="BG1983" s="11"/>
      <c r="BH1983" s="11"/>
      <c r="BI1983" s="11"/>
      <c r="BJ1983" s="11"/>
      <c r="BK1983" s="11"/>
      <c r="BL1983" s="11"/>
      <c r="BM1983" s="11"/>
      <c r="BN1983" s="11"/>
      <c r="BO1983" s="11"/>
      <c r="BP1983" s="11"/>
      <c r="BQ1983" s="11"/>
      <c r="BR1983" s="11"/>
      <c r="BS1983" s="11"/>
      <c r="BT1983" s="11"/>
      <c r="BU1983" s="11"/>
    </row>
    <row r="1984" spans="1:73" s="1" customFormat="1" ht="11.25" x14ac:dyDescent="0.2">
      <c r="A1984" s="15">
        <v>77.099999999999994</v>
      </c>
      <c r="B1984" s="11" t="s">
        <v>365</v>
      </c>
      <c r="C1984" s="16">
        <v>42637</v>
      </c>
      <c r="D1984" s="3">
        <v>5</v>
      </c>
      <c r="E1984" s="38">
        <v>1.05</v>
      </c>
      <c r="F1984" s="3">
        <v>1.5</v>
      </c>
      <c r="G1984" s="7" t="s">
        <v>4</v>
      </c>
      <c r="H1984" s="17">
        <v>4.2000000000000003E-2</v>
      </c>
      <c r="I1984" s="4" t="s">
        <v>35</v>
      </c>
      <c r="J1984" s="4" t="s">
        <v>35</v>
      </c>
      <c r="K1984" s="4">
        <v>0.68799999999999994</v>
      </c>
      <c r="L1984" s="4">
        <f>IF(K1984="","",IF(H1984="","",K1984/H1984))</f>
        <v>16.38095238095238</v>
      </c>
      <c r="M1984" s="7">
        <v>23</v>
      </c>
      <c r="N1984" s="4">
        <v>7.7</v>
      </c>
      <c r="O1984" s="7">
        <v>416</v>
      </c>
      <c r="P1984" s="3"/>
      <c r="Q1984" s="38">
        <v>32.6</v>
      </c>
      <c r="R1984" s="3"/>
      <c r="S1984" s="4">
        <v>0.15</v>
      </c>
      <c r="T1984" s="8">
        <v>14.149999999999999</v>
      </c>
      <c r="U1984" s="8">
        <v>6.81</v>
      </c>
      <c r="V1984" s="4">
        <v>3.71</v>
      </c>
      <c r="W1984" s="4">
        <v>0</v>
      </c>
      <c r="X1984" s="4">
        <f>IF(T1984="","",IF(W1984="","",(T1984-U1984-V1984-W1984)))</f>
        <v>3.629999999999999</v>
      </c>
      <c r="Y1984" s="9">
        <f>IF(U1984="","",U1984/$T1984)</f>
        <v>0.48127208480565375</v>
      </c>
      <c r="Z1984" s="9">
        <f>IF(V1984="","",V1984/$T1984)</f>
        <v>0.2621908127208481</v>
      </c>
      <c r="AA1984" s="9">
        <f>IF(W1984="","",W1984/$T1984)</f>
        <v>0</v>
      </c>
      <c r="AB1984" s="9">
        <f>IF(X1984="","",X1984/$T1984)</f>
        <v>0.2565371024734982</v>
      </c>
      <c r="AC1984" s="9"/>
      <c r="AD1984" s="8" t="s">
        <v>2310</v>
      </c>
      <c r="AE1984" s="10">
        <v>2016</v>
      </c>
      <c r="AF1984" s="7">
        <v>16</v>
      </c>
      <c r="AG1984" s="7">
        <v>22</v>
      </c>
      <c r="AH1984" s="12" t="s">
        <v>365</v>
      </c>
      <c r="AI1984" s="12"/>
      <c r="AJ1984" s="32">
        <f>IF(AE1984&lt;&gt;AE1983,"1",IF(C1984&gt;C1983,AJ1983+1,"1"))</f>
        <v>8</v>
      </c>
      <c r="AK1984" s="10">
        <f>IF(G1984="Top",AJ1984*1,IF(G1984="Bottom",AJ1984+10,""))</f>
        <v>8</v>
      </c>
      <c r="AL1984" s="11" t="s">
        <v>2311</v>
      </c>
      <c r="AM1984" s="11"/>
      <c r="AN1984" s="10"/>
      <c r="AO1984" s="10"/>
      <c r="AP1984" s="7"/>
      <c r="AQ1984" s="10"/>
      <c r="AR1984" s="10"/>
      <c r="AS1984" s="10"/>
      <c r="AT1984" s="10"/>
      <c r="AU1984" s="10"/>
      <c r="AV1984" s="10"/>
      <c r="AW1984" s="10"/>
      <c r="AX1984" s="10"/>
      <c r="AY1984" s="10"/>
      <c r="AZ1984" s="10"/>
      <c r="BA1984" s="10"/>
      <c r="BB1984" s="10"/>
      <c r="BC1984" s="10"/>
      <c r="BD1984" s="10"/>
      <c r="BE1984" s="10"/>
      <c r="BF1984" s="11"/>
      <c r="BG1984" s="11"/>
      <c r="BH1984" s="11"/>
      <c r="BI1984" s="11"/>
      <c r="BJ1984" s="11"/>
      <c r="BK1984" s="11"/>
      <c r="BL1984" s="11"/>
      <c r="BM1984" s="11"/>
      <c r="BN1984" s="11"/>
      <c r="BO1984" s="11"/>
      <c r="BP1984" s="11"/>
      <c r="BQ1984" s="11"/>
      <c r="BR1984" s="11"/>
      <c r="BS1984" s="11"/>
      <c r="BT1984" s="11"/>
      <c r="BU1984" s="11"/>
    </row>
    <row r="1985" spans="1:73" s="1" customFormat="1" ht="11.25" x14ac:dyDescent="0.2">
      <c r="A1985" s="1">
        <v>77.099999999999994</v>
      </c>
      <c r="B1985" s="11" t="s">
        <v>365</v>
      </c>
      <c r="C1985" s="24">
        <v>42897</v>
      </c>
      <c r="D1985" s="1">
        <v>5</v>
      </c>
      <c r="E1985" s="39">
        <v>1.95</v>
      </c>
      <c r="F1985" s="1">
        <v>1.5</v>
      </c>
      <c r="G1985" s="1" t="s">
        <v>4</v>
      </c>
      <c r="H1985" s="5">
        <v>2.7300000000000001E-2</v>
      </c>
      <c r="I1985" s="6">
        <v>0.03</v>
      </c>
      <c r="J1985" s="6">
        <v>0.10100000000000001</v>
      </c>
      <c r="K1985" s="6">
        <v>0.47799999999999998</v>
      </c>
      <c r="L1985" s="6">
        <f>IF(H1985="","",IF(K1985="","",K1985/H1985))</f>
        <v>17.509157509157507</v>
      </c>
      <c r="M1985" s="1">
        <v>26</v>
      </c>
      <c r="N1985" s="20">
        <v>7.68</v>
      </c>
      <c r="O1985" s="13">
        <v>385.1</v>
      </c>
      <c r="P1985" s="1">
        <v>28</v>
      </c>
      <c r="Q1985" s="39">
        <v>5.0999999999999996</v>
      </c>
      <c r="R1985" s="13"/>
      <c r="S1985" s="6">
        <v>0.15</v>
      </c>
      <c r="T1985" s="6">
        <v>2.64</v>
      </c>
      <c r="U1985" s="6">
        <v>0.53</v>
      </c>
      <c r="V1985" s="6">
        <v>1.0900000000000001</v>
      </c>
      <c r="W1985" s="6">
        <v>0</v>
      </c>
      <c r="X1985" s="6">
        <f>IF(T1985="","",T1985-U1985-V1985-W1985)</f>
        <v>1.0200000000000002</v>
      </c>
      <c r="Y1985" s="9">
        <f>IF(U1985="","",U1985/$T1985)</f>
        <v>0.20075757575757575</v>
      </c>
      <c r="Z1985" s="9">
        <f>IF(V1985="","",V1985/$T1985)</f>
        <v>0.4128787878787879</v>
      </c>
      <c r="AA1985" s="9">
        <f>IF(W1985="","",W1985/$T1985)</f>
        <v>0</v>
      </c>
      <c r="AB1985" s="9">
        <f>IF(X1985="","",X1985/$T1985)</f>
        <v>0.38636363636363641</v>
      </c>
      <c r="AC1985" s="21"/>
      <c r="AE1985" s="1">
        <v>2017</v>
      </c>
      <c r="AF1985" s="1">
        <v>21</v>
      </c>
      <c r="AG1985" s="1">
        <v>21</v>
      </c>
      <c r="AH1985" s="12" t="s">
        <v>2662</v>
      </c>
      <c r="AJ1985" s="32" t="str">
        <f>IF(AE1985&lt;&gt;AE1984,"1",IF(C1985&gt;C1984,AJ1984+1,"1"))</f>
        <v>1</v>
      </c>
      <c r="AK1985" s="10">
        <f>IF(G1985="Top",AJ1985*1,IF(G1985="Bottom",AJ1985+10,""))</f>
        <v>1</v>
      </c>
      <c r="AL1985" s="11" t="s">
        <v>2663</v>
      </c>
      <c r="AM1985" s="14"/>
    </row>
    <row r="1986" spans="1:73" s="1" customFormat="1" ht="11.25" x14ac:dyDescent="0.2">
      <c r="A1986" s="1">
        <v>77.099999999999994</v>
      </c>
      <c r="B1986" s="11" t="s">
        <v>365</v>
      </c>
      <c r="C1986" s="24">
        <v>42911</v>
      </c>
      <c r="D1986" s="1">
        <v>5</v>
      </c>
      <c r="E1986" s="39">
        <v>1.9</v>
      </c>
      <c r="F1986" s="1">
        <v>1.5</v>
      </c>
      <c r="G1986" s="1" t="s">
        <v>4</v>
      </c>
      <c r="H1986" s="5">
        <v>3.4599999999999999E-2</v>
      </c>
      <c r="I1986" s="6">
        <v>7.0000000000000001E-3</v>
      </c>
      <c r="J1986" s="6">
        <v>0.14199999999999999</v>
      </c>
      <c r="K1986" s="6">
        <v>0.60499999999999998</v>
      </c>
      <c r="L1986" s="6">
        <f>IF(H1986="","",IF(K1986="","",K1986/H1986))</f>
        <v>17.485549132947977</v>
      </c>
      <c r="M1986" s="1">
        <v>25</v>
      </c>
      <c r="N1986" s="20">
        <v>7.56</v>
      </c>
      <c r="O1986" s="13">
        <v>387.4</v>
      </c>
      <c r="Q1986" s="39">
        <v>11.7</v>
      </c>
      <c r="R1986" s="13"/>
      <c r="S1986" s="6">
        <v>0.15</v>
      </c>
      <c r="T1986" s="6">
        <v>8.42</v>
      </c>
      <c r="U1986" s="6">
        <v>4.37</v>
      </c>
      <c r="V1986" s="6">
        <v>1.83</v>
      </c>
      <c r="W1986" s="6">
        <v>0</v>
      </c>
      <c r="X1986" s="6">
        <f>IF(T1986="","",T1986-U1986-V1986-W1986)</f>
        <v>2.2199999999999998</v>
      </c>
      <c r="Y1986" s="9">
        <f>IF(U1986="","",U1986/$T1986)</f>
        <v>0.51900237529691218</v>
      </c>
      <c r="Z1986" s="9">
        <f>IF(V1986="","",V1986/$T1986)</f>
        <v>0.21733966745843231</v>
      </c>
      <c r="AA1986" s="9">
        <f>IF(W1986="","",W1986/$T1986)</f>
        <v>0</v>
      </c>
      <c r="AB1986" s="9">
        <f>IF(X1986="","",X1986/$T1986)</f>
        <v>0.26365795724465557</v>
      </c>
      <c r="AC1986" s="21"/>
      <c r="AE1986" s="1">
        <v>2017</v>
      </c>
      <c r="AF1986" s="1">
        <v>21</v>
      </c>
      <c r="AG1986" s="1">
        <v>25</v>
      </c>
      <c r="AH1986" s="12" t="s">
        <v>2662</v>
      </c>
      <c r="AJ1986" s="32">
        <f>IF(AE1986&lt;&gt;AE1985,"1",IF(C1986&gt;C1985,AJ1985+1,"1"))</f>
        <v>2</v>
      </c>
      <c r="AK1986" s="10">
        <f>IF(G1986="Top",AJ1986*1,IF(G1986="Bottom",AJ1986+10,""))</f>
        <v>2</v>
      </c>
      <c r="AL1986" s="11" t="s">
        <v>3003</v>
      </c>
      <c r="AM1986" s="14"/>
    </row>
    <row r="1987" spans="1:73" s="1" customFormat="1" ht="11.25" x14ac:dyDescent="0.2">
      <c r="A1987" s="1">
        <v>77.099999999999994</v>
      </c>
      <c r="B1987" s="11" t="s">
        <v>365</v>
      </c>
      <c r="C1987" s="24">
        <v>42926</v>
      </c>
      <c r="D1987" s="1">
        <v>5</v>
      </c>
      <c r="E1987" s="39">
        <v>1.25</v>
      </c>
      <c r="F1987" s="1">
        <v>1.5</v>
      </c>
      <c r="G1987" s="1" t="s">
        <v>4</v>
      </c>
      <c r="H1987" s="5">
        <v>5.9700000000000003E-2</v>
      </c>
      <c r="I1987" s="6">
        <v>7.0000000000000001E-3</v>
      </c>
      <c r="J1987" s="6">
        <v>0.109</v>
      </c>
      <c r="K1987" s="6">
        <v>0.72899999999999998</v>
      </c>
      <c r="L1987" s="6">
        <f>IF(H1987="","",IF(K1987="","",K1987/H1987))</f>
        <v>12.211055276381909</v>
      </c>
      <c r="M1987" s="1">
        <v>30</v>
      </c>
      <c r="N1987" s="20">
        <v>7.48</v>
      </c>
      <c r="O1987" s="13">
        <v>376.3</v>
      </c>
      <c r="Q1987" s="39">
        <v>29.9</v>
      </c>
      <c r="R1987" s="13">
        <v>49.8</v>
      </c>
      <c r="S1987" s="6" t="s">
        <v>35</v>
      </c>
      <c r="T1987" s="6"/>
      <c r="U1987" s="6"/>
      <c r="V1987" s="6"/>
      <c r="W1987" s="6"/>
      <c r="X1987" s="6" t="str">
        <f>IF(T1987="","",T1987-U1987-V1987-W1987)</f>
        <v/>
      </c>
      <c r="Y1987" s="9" t="str">
        <f>IF(U1987="","",U1987/$T1987)</f>
        <v/>
      </c>
      <c r="Z1987" s="9" t="str">
        <f>IF(V1987="","",V1987/$T1987)</f>
        <v/>
      </c>
      <c r="AA1987" s="9" t="str">
        <f>IF(W1987="","",W1987/$T1987)</f>
        <v/>
      </c>
      <c r="AB1987" s="9" t="str">
        <f>IF(X1987="","",X1987/$T1987)</f>
        <v/>
      </c>
      <c r="AC1987" s="21"/>
      <c r="AE1987" s="1">
        <v>2017</v>
      </c>
      <c r="AF1987" s="1">
        <v>23</v>
      </c>
      <c r="AG1987" s="1">
        <v>24</v>
      </c>
      <c r="AH1987" s="12" t="s">
        <v>2662</v>
      </c>
      <c r="AJ1987" s="32">
        <f>IF(AE1987&lt;&gt;AE1986,"1",IF(C1987&gt;C1986,AJ1986+1,"1"))</f>
        <v>3</v>
      </c>
      <c r="AK1987" s="10">
        <f>IF(G1987="Top",AJ1987*1,IF(G1987="Bottom",AJ1987+10,""))</f>
        <v>3</v>
      </c>
      <c r="AL1987" s="11" t="s">
        <v>3447</v>
      </c>
      <c r="AM1987" s="14"/>
    </row>
    <row r="1988" spans="1:73" s="1" customFormat="1" ht="11.25" hidden="1" x14ac:dyDescent="0.2">
      <c r="A1988" s="1">
        <v>77.099999999999994</v>
      </c>
      <c r="B1988" s="11" t="s">
        <v>365</v>
      </c>
      <c r="C1988" s="24">
        <v>42933</v>
      </c>
      <c r="E1988" s="20"/>
      <c r="G1988" s="1" t="s">
        <v>13</v>
      </c>
      <c r="H1988" s="5"/>
      <c r="I1988" s="6"/>
      <c r="J1988" s="6"/>
      <c r="K1988" s="6"/>
      <c r="L1988" s="6" t="str">
        <f>IF(H1988="","",IF(K1988="","",K1988/H1988))</f>
        <v/>
      </c>
      <c r="N1988" s="20"/>
      <c r="O1988" s="13"/>
      <c r="Q1988" s="20"/>
      <c r="R1988" s="13"/>
      <c r="S1988" s="6">
        <v>0.15</v>
      </c>
      <c r="T1988" s="6">
        <v>3517</v>
      </c>
      <c r="U1988" s="6">
        <v>3517</v>
      </c>
      <c r="V1988" s="6">
        <v>0</v>
      </c>
      <c r="W1988" s="6">
        <v>0</v>
      </c>
      <c r="X1988" s="6">
        <f>IF(T1988="","",T1988-U1988-V1988-W1988)</f>
        <v>0</v>
      </c>
      <c r="Y1988" s="9">
        <f>IF(U1988="","",U1988/$T1988)</f>
        <v>1</v>
      </c>
      <c r="Z1988" s="9">
        <f>IF(V1988="","",V1988/$T1988)</f>
        <v>0</v>
      </c>
      <c r="AA1988" s="9">
        <f>IF(W1988="","",W1988/$T1988)</f>
        <v>0</v>
      </c>
      <c r="AB1988" s="9">
        <f>IF(X1988="","",X1988/$T1988)</f>
        <v>0</v>
      </c>
      <c r="AC1988" s="21"/>
      <c r="AD1988" s="1" t="s">
        <v>3614</v>
      </c>
      <c r="AE1988" s="1">
        <v>2017</v>
      </c>
      <c r="AH1988" s="12" t="s">
        <v>2662</v>
      </c>
      <c r="AJ1988" s="32">
        <f>IF(AE1988&lt;&gt;AE1987,"1",IF(C1988&gt;C1987,AJ1987+1,"1"))</f>
        <v>4</v>
      </c>
      <c r="AK1988" s="10" t="s">
        <v>169</v>
      </c>
      <c r="AL1988" s="11" t="s">
        <v>3615</v>
      </c>
      <c r="AM1988" s="14" t="s">
        <v>468</v>
      </c>
    </row>
    <row r="1989" spans="1:73" s="1" customFormat="1" ht="11.25" x14ac:dyDescent="0.2">
      <c r="A1989" s="1">
        <v>77.099999999999994</v>
      </c>
      <c r="B1989" s="11" t="s">
        <v>365</v>
      </c>
      <c r="C1989" s="24">
        <v>42940</v>
      </c>
      <c r="D1989" s="1">
        <v>5</v>
      </c>
      <c r="E1989" s="39">
        <v>1.05</v>
      </c>
      <c r="F1989" s="1">
        <v>1.5</v>
      </c>
      <c r="G1989" s="1" t="s">
        <v>4</v>
      </c>
      <c r="H1989" s="5">
        <v>5.0099999999999999E-2</v>
      </c>
      <c r="I1989" s="6">
        <v>7.0000000000000001E-3</v>
      </c>
      <c r="J1989" s="6">
        <v>7.2999999999999995E-2</v>
      </c>
      <c r="K1989" s="6">
        <v>0.84699999999999998</v>
      </c>
      <c r="L1989" s="6">
        <f>IF(H1989="","",IF(K1989="","",K1989/H1989))</f>
        <v>16.906187624750498</v>
      </c>
      <c r="M1989" s="1">
        <v>34</v>
      </c>
      <c r="N1989" s="20">
        <v>7.5</v>
      </c>
      <c r="O1989" s="13">
        <v>354.7</v>
      </c>
      <c r="Q1989" s="39">
        <v>44.1</v>
      </c>
      <c r="R1989" s="13"/>
      <c r="S1989" s="6">
        <v>0.15</v>
      </c>
      <c r="T1989" s="6">
        <v>18.82</v>
      </c>
      <c r="U1989" s="6">
        <v>11.83</v>
      </c>
      <c r="V1989" s="6">
        <v>1.9</v>
      </c>
      <c r="W1989" s="6">
        <v>0</v>
      </c>
      <c r="X1989" s="6">
        <f>IF(T1989="","",T1989-U1989-V1989-W1989)</f>
        <v>5.09</v>
      </c>
      <c r="Y1989" s="9">
        <f>IF(U1989="","",U1989/$T1989)</f>
        <v>0.62858660998937299</v>
      </c>
      <c r="Z1989" s="9">
        <f>IF(V1989="","",V1989/$T1989)</f>
        <v>0.10095642933049946</v>
      </c>
      <c r="AA1989" s="9">
        <f>IF(W1989="","",W1989/$T1989)</f>
        <v>0</v>
      </c>
      <c r="AB1989" s="9">
        <f>IF(X1989="","",X1989/$T1989)</f>
        <v>0.27045696068012753</v>
      </c>
      <c r="AC1989" s="21"/>
      <c r="AD1989" s="1" t="s">
        <v>3836</v>
      </c>
      <c r="AE1989" s="1">
        <v>2017</v>
      </c>
      <c r="AF1989" s="1">
        <v>19</v>
      </c>
      <c r="AG1989" s="1">
        <v>23</v>
      </c>
      <c r="AH1989" s="12" t="s">
        <v>2662</v>
      </c>
      <c r="AJ1989" s="32">
        <f>IF(AE1989&lt;&gt;AE1988,"1",IF(C1989&gt;C1988,AJ1988+1,"1"))</f>
        <v>5</v>
      </c>
      <c r="AK1989" s="10">
        <f>IF(G1989="Top",AJ1989*1,IF(G1989="Bottom",AJ1989+10,""))</f>
        <v>5</v>
      </c>
      <c r="AL1989" s="11" t="s">
        <v>3837</v>
      </c>
      <c r="AM1989" s="14"/>
    </row>
    <row r="1990" spans="1:73" s="1" customFormat="1" ht="11.25" hidden="1" x14ac:dyDescent="0.2">
      <c r="A1990" s="1">
        <v>77.099999999999994</v>
      </c>
      <c r="B1990" s="11" t="s">
        <v>365</v>
      </c>
      <c r="C1990" s="24">
        <v>42953</v>
      </c>
      <c r="E1990" s="20"/>
      <c r="G1990" s="1" t="s">
        <v>13</v>
      </c>
      <c r="H1990" s="5"/>
      <c r="I1990" s="6"/>
      <c r="J1990" s="6"/>
      <c r="K1990" s="6"/>
      <c r="L1990" s="6" t="str">
        <f>IF(H1990="","",IF(K1990="","",K1990/H1990))</f>
        <v/>
      </c>
      <c r="N1990" s="20"/>
      <c r="O1990" s="13"/>
      <c r="Q1990" s="20"/>
      <c r="R1990" s="13"/>
      <c r="S1990" s="6">
        <v>0.15</v>
      </c>
      <c r="T1990" s="6">
        <v>18.38</v>
      </c>
      <c r="U1990" s="6">
        <v>4.16</v>
      </c>
      <c r="V1990" s="6">
        <v>7.36</v>
      </c>
      <c r="W1990" s="6">
        <v>0</v>
      </c>
      <c r="X1990" s="6">
        <f>IF(T1990="","",T1990-U1990-V1990-W1990)</f>
        <v>6.8599999999999985</v>
      </c>
      <c r="Y1990" s="9">
        <f>IF(U1990="","",U1990/$T1990)</f>
        <v>0.22633297062023941</v>
      </c>
      <c r="Z1990" s="9">
        <f>IF(V1990="","",V1990/$T1990)</f>
        <v>0.40043525571273125</v>
      </c>
      <c r="AA1990" s="9">
        <f>IF(W1990="","",W1990/$T1990)</f>
        <v>0</v>
      </c>
      <c r="AB1990" s="9">
        <f>IF(X1990="","",X1990/$T1990)</f>
        <v>0.37323177366702931</v>
      </c>
      <c r="AC1990" s="21"/>
      <c r="AD1990" s="1" t="s">
        <v>4154</v>
      </c>
      <c r="AE1990" s="1">
        <v>2017</v>
      </c>
      <c r="AH1990" s="12" t="s">
        <v>2662</v>
      </c>
      <c r="AJ1990" s="32">
        <f>IF(AE1990&lt;&gt;AE1989,"1",IF(C1990&gt;C1989,AJ1989+1,"1"))</f>
        <v>6</v>
      </c>
      <c r="AK1990" s="10" t="s">
        <v>31</v>
      </c>
      <c r="AL1990" s="11" t="s">
        <v>4155</v>
      </c>
      <c r="AM1990" s="14"/>
    </row>
    <row r="1991" spans="1:73" s="1" customFormat="1" ht="11.25" x14ac:dyDescent="0.2">
      <c r="A1991" s="1">
        <v>77.099999999999994</v>
      </c>
      <c r="B1991" s="11" t="s">
        <v>365</v>
      </c>
      <c r="C1991" s="24">
        <v>42953</v>
      </c>
      <c r="D1991" s="1">
        <v>5</v>
      </c>
      <c r="E1991" s="39">
        <v>1.45</v>
      </c>
      <c r="F1991" s="1">
        <v>1.5</v>
      </c>
      <c r="G1991" s="1" t="s">
        <v>4</v>
      </c>
      <c r="H1991" s="5">
        <v>5.3100000000000001E-2</v>
      </c>
      <c r="I1991" s="6">
        <v>1.7999999999999999E-2</v>
      </c>
      <c r="J1991" s="6">
        <v>0.20699999999999999</v>
      </c>
      <c r="K1991" s="6">
        <v>0.48899999999999999</v>
      </c>
      <c r="L1991" s="6">
        <f>IF(H1991="","",IF(K1991="","",K1991/H1991))</f>
        <v>9.2090395480225986</v>
      </c>
      <c r="M1991" s="1">
        <v>35</v>
      </c>
      <c r="N1991" s="20">
        <v>7.82</v>
      </c>
      <c r="O1991" s="13">
        <v>367.1</v>
      </c>
      <c r="P1991" s="1">
        <v>24.3</v>
      </c>
      <c r="Q1991" s="39">
        <v>58.8</v>
      </c>
      <c r="R1991" s="13"/>
      <c r="S1991" s="6">
        <v>0.15</v>
      </c>
      <c r="T1991" s="6">
        <v>18.350000000000001</v>
      </c>
      <c r="U1991" s="6">
        <v>6.41</v>
      </c>
      <c r="V1991" s="6">
        <v>7.3</v>
      </c>
      <c r="W1991" s="6">
        <v>0</v>
      </c>
      <c r="X1991" s="6">
        <f>IF(T1991="","",T1991-U1991-V1991-W1991)</f>
        <v>4.6400000000000015</v>
      </c>
      <c r="Y1991" s="9">
        <f>IF(U1991="","",U1991/$T1991)</f>
        <v>0.34931880108991825</v>
      </c>
      <c r="Z1991" s="9">
        <f>IF(V1991="","",V1991/$T1991)</f>
        <v>0.39782016348773835</v>
      </c>
      <c r="AA1991" s="9">
        <f>IF(W1991="","",W1991/$T1991)</f>
        <v>0</v>
      </c>
      <c r="AB1991" s="9">
        <f>IF(X1991="","",X1991/$T1991)</f>
        <v>0.25286103542234339</v>
      </c>
      <c r="AC1991" s="21"/>
      <c r="AD1991" s="1" t="s">
        <v>4156</v>
      </c>
      <c r="AE1991" s="1">
        <v>2017</v>
      </c>
      <c r="AF1991" s="1">
        <v>22</v>
      </c>
      <c r="AG1991" s="1">
        <v>24</v>
      </c>
      <c r="AH1991" s="12" t="s">
        <v>2662</v>
      </c>
      <c r="AJ1991" s="32" t="str">
        <f>IF(AE1991&lt;&gt;AE1990,"1",IF(C1991&gt;C1990,AJ1990+1,"1"))</f>
        <v>1</v>
      </c>
      <c r="AK1991" s="10">
        <f>IF(G1991="Top",AJ1991*1,IF(G1991="Bottom",AJ1991+10,""))</f>
        <v>1</v>
      </c>
      <c r="AL1991" s="11" t="s">
        <v>4157</v>
      </c>
      <c r="AM1991" s="14"/>
    </row>
    <row r="1992" spans="1:73" s="1" customFormat="1" ht="11.25" x14ac:dyDescent="0.2">
      <c r="A1992" s="1">
        <v>77.099999999999994</v>
      </c>
      <c r="B1992" s="11" t="s">
        <v>365</v>
      </c>
      <c r="C1992" s="24">
        <v>42967</v>
      </c>
      <c r="D1992" s="1">
        <v>5</v>
      </c>
      <c r="E1992" s="39">
        <v>1.1499999999999999</v>
      </c>
      <c r="F1992" s="1">
        <v>1.5</v>
      </c>
      <c r="G1992" s="1" t="s">
        <v>4</v>
      </c>
      <c r="H1992" s="5">
        <v>4.3200000000000002E-2</v>
      </c>
      <c r="I1992" s="6">
        <v>4.2999999999999997E-2</v>
      </c>
      <c r="J1992" s="6">
        <v>0.27100000000000002</v>
      </c>
      <c r="K1992" s="6">
        <v>0.74</v>
      </c>
      <c r="L1992" s="6">
        <f>IF(H1992="","",IF(K1992="","",K1992/H1992))</f>
        <v>17.12962962962963</v>
      </c>
      <c r="M1992" s="1">
        <v>30</v>
      </c>
      <c r="N1992" s="20">
        <v>7.78</v>
      </c>
      <c r="O1992" s="13">
        <v>362.4</v>
      </c>
      <c r="Q1992" s="39">
        <v>30.6</v>
      </c>
      <c r="R1992" s="13"/>
      <c r="S1992" s="6">
        <v>0.15</v>
      </c>
      <c r="T1992" s="6">
        <v>12.23</v>
      </c>
      <c r="U1992" s="6">
        <v>8.65</v>
      </c>
      <c r="V1992" s="6">
        <v>1.59</v>
      </c>
      <c r="W1992" s="6">
        <v>0</v>
      </c>
      <c r="X1992" s="6">
        <f>IF(T1992="","",T1992-U1992-V1992-W1992)</f>
        <v>1.99</v>
      </c>
      <c r="Y1992" s="9">
        <f>IF(U1992="","",U1992/$T1992)</f>
        <v>0.70727718724448074</v>
      </c>
      <c r="Z1992" s="9">
        <f>IF(V1992="","",V1992/$T1992)</f>
        <v>0.13000817661488145</v>
      </c>
      <c r="AA1992" s="9">
        <f>IF(W1992="","",W1992/$T1992)</f>
        <v>0</v>
      </c>
      <c r="AB1992" s="9">
        <f>IF(X1992="","",X1992/$T1992)</f>
        <v>0.16271463614063778</v>
      </c>
      <c r="AC1992" s="21"/>
      <c r="AD1992" s="1" t="s">
        <v>4562</v>
      </c>
      <c r="AE1992" s="1">
        <v>2017</v>
      </c>
      <c r="AF1992" s="1">
        <v>23</v>
      </c>
      <c r="AG1992" s="1">
        <v>25</v>
      </c>
      <c r="AH1992" s="12" t="s">
        <v>2662</v>
      </c>
      <c r="AJ1992" s="32">
        <f>IF(AE1992&lt;&gt;AE1991,"1",IF(C1992&gt;C1991,AJ1991+1,"1"))</f>
        <v>2</v>
      </c>
      <c r="AK1992" s="10">
        <f>IF(G1992="Top",AJ1992*1,IF(G1992="Bottom",AJ1992+10,""))</f>
        <v>2</v>
      </c>
      <c r="AL1992" s="11" t="s">
        <v>4563</v>
      </c>
      <c r="AM1992" s="14"/>
    </row>
    <row r="1993" spans="1:73" s="1" customFormat="1" ht="11.25" x14ac:dyDescent="0.2">
      <c r="A1993" s="1">
        <v>77.099999999999994</v>
      </c>
      <c r="B1993" s="11" t="s">
        <v>365</v>
      </c>
      <c r="C1993" s="24">
        <v>42982</v>
      </c>
      <c r="D1993" s="1">
        <v>5</v>
      </c>
      <c r="E1993" s="39">
        <v>1.35</v>
      </c>
      <c r="F1993" s="1">
        <v>1.5</v>
      </c>
      <c r="G1993" s="1" t="s">
        <v>4</v>
      </c>
      <c r="H1993" s="5">
        <v>3.78E-2</v>
      </c>
      <c r="I1993" s="6">
        <v>0.161</v>
      </c>
      <c r="J1993" s="6">
        <v>0.114</v>
      </c>
      <c r="K1993" s="6">
        <v>0.59799999999999998</v>
      </c>
      <c r="L1993" s="6">
        <f>IF(H1993="","",IF(K1993="","",K1993/H1993))</f>
        <v>15.82010582010582</v>
      </c>
      <c r="M1993" s="1">
        <v>26</v>
      </c>
      <c r="N1993" s="20">
        <v>7.58</v>
      </c>
      <c r="O1993" s="13">
        <v>371.6</v>
      </c>
      <c r="Q1993" s="39">
        <v>21.6</v>
      </c>
      <c r="R1993" s="13">
        <v>46.8</v>
      </c>
      <c r="S1993" s="6">
        <v>0.15</v>
      </c>
      <c r="T1993" s="6">
        <v>10.32</v>
      </c>
      <c r="U1993" s="6">
        <v>4.1500000000000004</v>
      </c>
      <c r="V1993" s="6">
        <v>2.48</v>
      </c>
      <c r="W1993" s="6">
        <v>0</v>
      </c>
      <c r="X1993" s="6">
        <f>IF(T1993="","",T1993-U1993-V1993-W1993)</f>
        <v>3.69</v>
      </c>
      <c r="Y1993" s="9">
        <f>IF(U1993="","",U1993/$T1993)</f>
        <v>0.40213178294573648</v>
      </c>
      <c r="Z1993" s="9">
        <f>IF(V1993="","",V1993/$T1993)</f>
        <v>0.24031007751937983</v>
      </c>
      <c r="AA1993" s="9">
        <f>IF(W1993="","",W1993/$T1993)</f>
        <v>0</v>
      </c>
      <c r="AB1993" s="9">
        <f>IF(X1993="","",X1993/$T1993)</f>
        <v>0.35755813953488369</v>
      </c>
      <c r="AC1993" s="21"/>
      <c r="AD1993" s="1" t="s">
        <v>4942</v>
      </c>
      <c r="AE1993" s="1">
        <v>2017</v>
      </c>
      <c r="AF1993" s="1">
        <v>24</v>
      </c>
      <c r="AG1993" s="1">
        <v>21</v>
      </c>
      <c r="AH1993" s="12" t="s">
        <v>2662</v>
      </c>
      <c r="AJ1993" s="32">
        <f>IF(AE1993&lt;&gt;AE1992,"1",IF(C1993&gt;C1992,AJ1992+1,"1"))</f>
        <v>3</v>
      </c>
      <c r="AK1993" s="10">
        <f>IF(G1993="Top",AJ1993*1,IF(G1993="Bottom",AJ1993+10,""))</f>
        <v>3</v>
      </c>
      <c r="AL1993" s="11" t="s">
        <v>4943</v>
      </c>
      <c r="AM1993" s="14"/>
    </row>
    <row r="1994" spans="1:73" s="1" customFormat="1" ht="11.25" hidden="1" x14ac:dyDescent="0.2">
      <c r="A1994" s="1">
        <v>77.099999999999994</v>
      </c>
      <c r="B1994" s="11" t="s">
        <v>365</v>
      </c>
      <c r="C1994" s="24">
        <v>42985</v>
      </c>
      <c r="E1994" s="20"/>
      <c r="G1994" s="1" t="s">
        <v>13</v>
      </c>
      <c r="H1994" s="5"/>
      <c r="I1994" s="6"/>
      <c r="J1994" s="6"/>
      <c r="K1994" s="6"/>
      <c r="L1994" s="6" t="str">
        <f>IF(H1994="","",IF(K1994="","",K1994/H1994))</f>
        <v/>
      </c>
      <c r="N1994" s="20"/>
      <c r="O1994" s="13"/>
      <c r="Q1994" s="20"/>
      <c r="R1994" s="13"/>
      <c r="S1994" s="6">
        <v>0.15</v>
      </c>
      <c r="T1994" s="6">
        <v>14.47</v>
      </c>
      <c r="U1994" s="6">
        <v>0</v>
      </c>
      <c r="V1994" s="6">
        <v>4.2300000000000004</v>
      </c>
      <c r="W1994" s="6">
        <v>1.03</v>
      </c>
      <c r="X1994" s="6">
        <f>IF(T1994="","",T1994-U1994-V1994-W1994)</f>
        <v>9.2100000000000009</v>
      </c>
      <c r="Y1994" s="9">
        <f>IF(U1994="","",U1994/$T1994)</f>
        <v>0</v>
      </c>
      <c r="Z1994" s="9">
        <f>IF(V1994="","",V1994/$T1994)</f>
        <v>0.29232895646164481</v>
      </c>
      <c r="AA1994" s="9">
        <f>IF(W1994="","",W1994/$T1994)</f>
        <v>7.1181755355908774E-2</v>
      </c>
      <c r="AB1994" s="9">
        <f>IF(X1994="","",X1994/$T1994)</f>
        <v>0.63648928818244643</v>
      </c>
      <c r="AC1994" s="21"/>
      <c r="AD1994" s="1" t="s">
        <v>5107</v>
      </c>
      <c r="AE1994" s="1">
        <v>2017</v>
      </c>
      <c r="AH1994" s="12" t="s">
        <v>2662</v>
      </c>
      <c r="AJ1994" s="32">
        <f>IF(AE1994&lt;&gt;AE1993,"1",IF(C1994&gt;C1993,AJ1993+1,"1"))</f>
        <v>4</v>
      </c>
      <c r="AK1994" s="10" t="s">
        <v>5108</v>
      </c>
      <c r="AL1994" s="11" t="s">
        <v>5109</v>
      </c>
      <c r="AM1994" s="14" t="s">
        <v>468</v>
      </c>
    </row>
    <row r="1995" spans="1:73" s="1" customFormat="1" ht="11.25" x14ac:dyDescent="0.2">
      <c r="A1995" s="1">
        <v>77.099999999999994</v>
      </c>
      <c r="B1995" s="11" t="s">
        <v>365</v>
      </c>
      <c r="C1995" s="24">
        <v>42995</v>
      </c>
      <c r="D1995" s="1">
        <v>5</v>
      </c>
      <c r="E1995" s="39">
        <v>1.45</v>
      </c>
      <c r="F1995" s="1">
        <v>1.5</v>
      </c>
      <c r="G1995" s="1" t="s">
        <v>4</v>
      </c>
      <c r="H1995" s="5">
        <v>3.1800000000000002E-2</v>
      </c>
      <c r="I1995" s="6">
        <v>7.0000000000000001E-3</v>
      </c>
      <c r="J1995" s="6">
        <v>1.7999999999999999E-2</v>
      </c>
      <c r="K1995" s="6">
        <v>0.56299999999999994</v>
      </c>
      <c r="L1995" s="6">
        <f>IF(H1995="","",IF(K1995="","",K1995/H1995))</f>
        <v>17.704402515723267</v>
      </c>
      <c r="M1995" s="1">
        <v>25</v>
      </c>
      <c r="N1995" s="20">
        <v>7.89</v>
      </c>
      <c r="O1995" s="13">
        <v>373.5</v>
      </c>
      <c r="Q1995" s="39">
        <v>23.7</v>
      </c>
      <c r="R1995" s="13"/>
      <c r="S1995" s="6">
        <v>0.15</v>
      </c>
      <c r="T1995" s="6">
        <v>8.3800000000000008</v>
      </c>
      <c r="U1995" s="6">
        <v>1.65</v>
      </c>
      <c r="V1995" s="6">
        <v>2.57</v>
      </c>
      <c r="W1995" s="6">
        <v>0</v>
      </c>
      <c r="X1995" s="6">
        <f>IF(T1995="","",T1995-U1995-V1995-W1995)</f>
        <v>4.16</v>
      </c>
      <c r="Y1995" s="9">
        <f>IF(U1995="","",U1995/$T1995)</f>
        <v>0.19689737470167062</v>
      </c>
      <c r="Z1995" s="9">
        <f>IF(V1995="","",V1995/$T1995)</f>
        <v>0.30668257756563239</v>
      </c>
      <c r="AA1995" s="9">
        <f>IF(W1995="","",W1995/$T1995)</f>
        <v>0</v>
      </c>
      <c r="AB1995" s="9">
        <f>IF(X1995="","",X1995/$T1995)</f>
        <v>0.49642004773269688</v>
      </c>
      <c r="AC1995" s="21"/>
      <c r="AE1995" s="1">
        <v>2017</v>
      </c>
      <c r="AF1995" s="1">
        <v>22</v>
      </c>
      <c r="AG1995" s="1">
        <v>24</v>
      </c>
      <c r="AH1995" s="12" t="s">
        <v>2662</v>
      </c>
      <c r="AJ1995" s="32">
        <f>IF(AE1995&lt;&gt;AE1994,"1",IF(C1995&gt;C1994,AJ1994+1,"1"))</f>
        <v>5</v>
      </c>
      <c r="AK1995" s="10">
        <f>IF(G1995="Top",AJ1995*1,IF(G1995="Bottom",AJ1995+10,""))</f>
        <v>5</v>
      </c>
      <c r="AL1995" s="11" t="s">
        <v>5341</v>
      </c>
      <c r="AM1995" s="14"/>
    </row>
    <row r="1996" spans="1:73" s="1" customFormat="1" ht="11.25" x14ac:dyDescent="0.2">
      <c r="A1996" s="15">
        <v>78</v>
      </c>
      <c r="B1996" s="11" t="s">
        <v>218</v>
      </c>
      <c r="C1996" s="16">
        <v>42533</v>
      </c>
      <c r="D1996" s="3">
        <v>5.2</v>
      </c>
      <c r="E1996" s="38">
        <v>1.65</v>
      </c>
      <c r="F1996" s="3">
        <v>1.5</v>
      </c>
      <c r="G1996" s="7" t="s">
        <v>4</v>
      </c>
      <c r="H1996" s="17">
        <v>2.87E-2</v>
      </c>
      <c r="I1996" s="4">
        <v>3.5000000000000001E-3</v>
      </c>
      <c r="J1996" s="4">
        <v>1.6E-2</v>
      </c>
      <c r="K1996" s="4">
        <v>0.38300000000000001</v>
      </c>
      <c r="L1996" s="4">
        <f>IF(K1996="","",IF(H1996="","",K1996/H1996))</f>
        <v>13.344947735191639</v>
      </c>
      <c r="M1996" s="7">
        <v>22</v>
      </c>
      <c r="N1996" s="4">
        <v>7.07</v>
      </c>
      <c r="O1996" s="7">
        <v>40.1</v>
      </c>
      <c r="P1996" s="3">
        <v>4.17</v>
      </c>
      <c r="Q1996" s="38">
        <v>0.6</v>
      </c>
      <c r="R1996" s="3"/>
      <c r="S1996" s="4">
        <v>0.15</v>
      </c>
      <c r="T1996" s="8">
        <v>4.1500000000000004</v>
      </c>
      <c r="U1996" s="8">
        <v>0</v>
      </c>
      <c r="V1996" s="4">
        <v>2.71</v>
      </c>
      <c r="W1996" s="4">
        <v>0.67</v>
      </c>
      <c r="X1996" s="4">
        <f>IF(T1996="","",IF(W1996="","",(T1996-U1996-V1996-W1996)))</f>
        <v>0.77000000000000035</v>
      </c>
      <c r="Y1996" s="9">
        <f>IF(U1996="","",U1996/$T1996)</f>
        <v>0</v>
      </c>
      <c r="Z1996" s="9">
        <f>IF(V1996="","",V1996/$T1996)</f>
        <v>0.65301204819277103</v>
      </c>
      <c r="AA1996" s="9">
        <f>IF(W1996="","",W1996/$T1996)</f>
        <v>0.16144578313253011</v>
      </c>
      <c r="AB1996" s="9">
        <f>IF(X1996="","",X1996/$T1996)</f>
        <v>0.18554216867469886</v>
      </c>
      <c r="AC1996" s="9"/>
      <c r="AD1996" s="8"/>
      <c r="AE1996" s="10">
        <v>2016</v>
      </c>
      <c r="AF1996" s="7">
        <v>17</v>
      </c>
      <c r="AG1996" s="7">
        <v>20</v>
      </c>
      <c r="AH1996" s="12" t="s">
        <v>218</v>
      </c>
      <c r="AI1996" s="12"/>
      <c r="AJ1996" s="32" t="str">
        <f>IF(AE1996&lt;&gt;AE1995,"1",IF(C1996&gt;C1995,AJ1995+1,"1"))</f>
        <v>1</v>
      </c>
      <c r="AK1996" s="10">
        <f>IF(G1996="Top",AJ1996*1,IF(G1996="Bottom",AJ1996+10,""))</f>
        <v>1</v>
      </c>
      <c r="AL1996" s="11" t="s">
        <v>219</v>
      </c>
      <c r="AM1996" s="11"/>
      <c r="AN1996" s="10"/>
      <c r="AO1996" s="10"/>
      <c r="AP1996" s="7"/>
      <c r="AQ1996" s="10"/>
      <c r="AR1996" s="10"/>
      <c r="AS1996" s="10"/>
      <c r="AT1996" s="10"/>
      <c r="AU1996" s="10"/>
      <c r="AV1996" s="10"/>
      <c r="AW1996" s="10"/>
      <c r="AX1996" s="10"/>
      <c r="AY1996" s="10"/>
      <c r="AZ1996" s="10"/>
      <c r="BA1996" s="10"/>
      <c r="BB1996" s="10"/>
      <c r="BC1996" s="10"/>
      <c r="BD1996" s="10"/>
      <c r="BE1996" s="10"/>
      <c r="BF1996" s="11"/>
      <c r="BG1996" s="11"/>
      <c r="BH1996" s="11"/>
      <c r="BI1996" s="11"/>
      <c r="BJ1996" s="11"/>
      <c r="BK1996" s="11"/>
      <c r="BL1996" s="11"/>
      <c r="BM1996" s="11"/>
      <c r="BN1996" s="11"/>
      <c r="BO1996" s="11"/>
      <c r="BP1996" s="11"/>
      <c r="BQ1996" s="11"/>
      <c r="BR1996" s="11"/>
      <c r="BS1996" s="11"/>
      <c r="BT1996" s="11"/>
      <c r="BU1996" s="11"/>
    </row>
    <row r="1997" spans="1:73" s="1" customFormat="1" ht="11.25" hidden="1" x14ac:dyDescent="0.2">
      <c r="A1997" s="15">
        <v>78</v>
      </c>
      <c r="B1997" s="11" t="s">
        <v>218</v>
      </c>
      <c r="C1997" s="16">
        <v>42546</v>
      </c>
      <c r="D1997" s="3"/>
      <c r="E1997" s="4"/>
      <c r="F1997" s="3"/>
      <c r="G1997" s="10" t="s">
        <v>13</v>
      </c>
      <c r="H1997" s="17"/>
      <c r="I1997" s="4"/>
      <c r="J1997" s="4"/>
      <c r="K1997" s="4"/>
      <c r="L1997" s="4" t="str">
        <f>IF(K1997="","",IF(H1997="","",K1997/H1997))</f>
        <v/>
      </c>
      <c r="M1997" s="7"/>
      <c r="N1997" s="4"/>
      <c r="O1997" s="7"/>
      <c r="P1997" s="3"/>
      <c r="Q1997" s="4"/>
      <c r="R1997" s="3"/>
      <c r="S1997" s="4">
        <v>0.15</v>
      </c>
      <c r="T1997" s="8">
        <v>44.54</v>
      </c>
      <c r="U1997" s="8">
        <v>15.47</v>
      </c>
      <c r="V1997" s="4">
        <v>11.42</v>
      </c>
      <c r="W1997" s="4">
        <v>0</v>
      </c>
      <c r="X1997" s="4">
        <f>IF(T1997="","",IF(W1997="","",(T1997-U1997-V1997-W1997)))</f>
        <v>17.649999999999999</v>
      </c>
      <c r="Y1997" s="9">
        <f>IF(U1997="","",U1997/$T1997)</f>
        <v>0.34732824427480918</v>
      </c>
      <c r="Z1997" s="9">
        <f>IF(V1997="","",V1997/$T1997)</f>
        <v>0.25639874270318813</v>
      </c>
      <c r="AA1997" s="9">
        <f>IF(W1997="","",W1997/$T1997)</f>
        <v>0</v>
      </c>
      <c r="AB1997" s="9">
        <f>IF(X1997="","",X1997/$T1997)</f>
        <v>0.39627301302200268</v>
      </c>
      <c r="AC1997" s="9"/>
      <c r="AD1997" s="8" t="s">
        <v>503</v>
      </c>
      <c r="AE1997" s="10">
        <v>2016</v>
      </c>
      <c r="AF1997" s="7"/>
      <c r="AG1997" s="7"/>
      <c r="AH1997" s="12" t="s">
        <v>218</v>
      </c>
      <c r="AI1997" s="12"/>
      <c r="AJ1997" s="32">
        <f>IF(AE1997&lt;&gt;AE1996,"1",IF(C1997&gt;C1996,AJ1996+1,"1"))</f>
        <v>2</v>
      </c>
      <c r="AK1997" s="10" t="s">
        <v>28</v>
      </c>
      <c r="AL1997" s="11" t="s">
        <v>504</v>
      </c>
      <c r="AM1997" s="11"/>
      <c r="AN1997" s="10"/>
      <c r="AO1997" s="10"/>
      <c r="AP1997" s="7"/>
      <c r="AQ1997" s="10"/>
      <c r="AR1997" s="10"/>
      <c r="AS1997" s="10"/>
      <c r="AT1997" s="10"/>
      <c r="AU1997" s="10"/>
      <c r="AV1997" s="10"/>
      <c r="AW1997" s="10"/>
      <c r="AX1997" s="10"/>
      <c r="AY1997" s="10"/>
      <c r="AZ1997" s="10"/>
      <c r="BA1997" s="10"/>
      <c r="BB1997" s="10"/>
      <c r="BC1997" s="10"/>
      <c r="BD1997" s="10"/>
      <c r="BE1997" s="10"/>
      <c r="BF1997" s="11"/>
      <c r="BG1997" s="11"/>
      <c r="BH1997" s="11"/>
      <c r="BI1997" s="11"/>
      <c r="BJ1997" s="11"/>
      <c r="BK1997" s="11"/>
      <c r="BL1997" s="11"/>
      <c r="BM1997" s="11"/>
      <c r="BN1997" s="11"/>
      <c r="BO1997" s="11"/>
      <c r="BP1997" s="11"/>
      <c r="BQ1997" s="11"/>
      <c r="BR1997" s="11"/>
      <c r="BS1997" s="11"/>
      <c r="BT1997" s="11"/>
      <c r="BU1997" s="11"/>
    </row>
    <row r="1998" spans="1:73" s="1" customFormat="1" ht="11.25" x14ac:dyDescent="0.2">
      <c r="A1998" s="15">
        <v>78</v>
      </c>
      <c r="B1998" s="11" t="s">
        <v>218</v>
      </c>
      <c r="C1998" s="16">
        <v>42546</v>
      </c>
      <c r="D1998" s="3">
        <v>5</v>
      </c>
      <c r="E1998" s="38">
        <v>3.2</v>
      </c>
      <c r="F1998" s="3">
        <v>1.5</v>
      </c>
      <c r="G1998" s="7" t="s">
        <v>4</v>
      </c>
      <c r="H1998" s="17">
        <v>2.8300000000000002E-2</v>
      </c>
      <c r="I1998" s="4" t="s">
        <v>35</v>
      </c>
      <c r="J1998" s="4" t="s">
        <v>35</v>
      </c>
      <c r="K1998" s="4">
        <v>0.41</v>
      </c>
      <c r="L1998" s="4">
        <f>IF(K1998="","",IF(H1998="","",K1998/H1998))</f>
        <v>14.48763250883392</v>
      </c>
      <c r="M1998" s="7">
        <v>23</v>
      </c>
      <c r="N1998" s="4">
        <v>8.2100000000000009</v>
      </c>
      <c r="O1998" s="7">
        <v>49.6</v>
      </c>
      <c r="P1998" s="3"/>
      <c r="Q1998" s="38">
        <v>0.2</v>
      </c>
      <c r="R1998" s="3"/>
      <c r="S1998" s="4">
        <v>0.15</v>
      </c>
      <c r="T1998" s="8">
        <v>5.8699999999999992</v>
      </c>
      <c r="U1998" s="8">
        <v>5.27</v>
      </c>
      <c r="V1998" s="4">
        <v>0</v>
      </c>
      <c r="W1998" s="4">
        <v>0</v>
      </c>
      <c r="X1998" s="4">
        <f>IF(T1998="","",IF(W1998="","",(T1998-U1998-V1998-W1998)))</f>
        <v>0.59999999999999964</v>
      </c>
      <c r="Y1998" s="9">
        <f>IF(U1998="","",U1998/$T1998)</f>
        <v>0.89778534923339015</v>
      </c>
      <c r="Z1998" s="9">
        <f>IF(V1998="","",V1998/$T1998)</f>
        <v>0</v>
      </c>
      <c r="AA1998" s="9">
        <f>IF(W1998="","",W1998/$T1998)</f>
        <v>0</v>
      </c>
      <c r="AB1998" s="9">
        <f>IF(X1998="","",X1998/$T1998)</f>
        <v>0.10221465076660984</v>
      </c>
      <c r="AC1998" s="9"/>
      <c r="AD1998" s="8"/>
      <c r="AE1998" s="10">
        <v>2016</v>
      </c>
      <c r="AF1998" s="7">
        <v>25</v>
      </c>
      <c r="AG1998" s="7">
        <v>25</v>
      </c>
      <c r="AH1998" s="12" t="s">
        <v>218</v>
      </c>
      <c r="AI1998" s="12"/>
      <c r="AJ1998" s="32" t="str">
        <f>IF(AE1998&lt;&gt;AE1997,"1",IF(C1998&gt;C1997,AJ1997+1,"1"))</f>
        <v>1</v>
      </c>
      <c r="AK1998" s="10">
        <f>IF(G1998="Top",AJ1998*1,IF(G1998="Bottom",AJ1998+10,""))</f>
        <v>1</v>
      </c>
      <c r="AL1998" s="11" t="s">
        <v>505</v>
      </c>
      <c r="AM1998" s="11"/>
      <c r="AN1998" s="10"/>
      <c r="AO1998" s="10"/>
      <c r="AP1998" s="7"/>
      <c r="AQ1998" s="10"/>
      <c r="AR1998" s="10"/>
      <c r="AS1998" s="10"/>
      <c r="AT1998" s="10"/>
      <c r="AU1998" s="10"/>
      <c r="AV1998" s="10"/>
      <c r="AW1998" s="10"/>
      <c r="AX1998" s="10"/>
      <c r="AY1998" s="10"/>
      <c r="AZ1998" s="10"/>
      <c r="BA1998" s="10"/>
      <c r="BB1998" s="10"/>
      <c r="BC1998" s="10"/>
      <c r="BD1998" s="10"/>
      <c r="BE1998" s="10"/>
      <c r="BF1998" s="11"/>
      <c r="BG1998" s="11"/>
      <c r="BH1998" s="11"/>
      <c r="BI1998" s="11"/>
      <c r="BJ1998" s="11"/>
      <c r="BK1998" s="11"/>
      <c r="BL1998" s="11"/>
      <c r="BM1998" s="11"/>
      <c r="BN1998" s="11"/>
      <c r="BO1998" s="11"/>
      <c r="BP1998" s="11"/>
      <c r="BQ1998" s="11"/>
      <c r="BR1998" s="11"/>
      <c r="BS1998" s="11"/>
      <c r="BT1998" s="11"/>
      <c r="BU1998" s="11"/>
    </row>
    <row r="1999" spans="1:73" s="1" customFormat="1" ht="11.25" x14ac:dyDescent="0.2">
      <c r="A1999" s="1">
        <v>78</v>
      </c>
      <c r="B1999" s="1" t="s">
        <v>218</v>
      </c>
      <c r="C1999" s="24">
        <v>42897</v>
      </c>
      <c r="D1999" s="1">
        <v>5.9</v>
      </c>
      <c r="E1999" s="39">
        <v>1.2</v>
      </c>
      <c r="F1999" s="1">
        <v>1.5</v>
      </c>
      <c r="G1999" s="1" t="s">
        <v>4</v>
      </c>
      <c r="H1999" s="5">
        <v>3.2399999999999998E-2</v>
      </c>
      <c r="I1999" s="6">
        <v>7.0000000000000001E-3</v>
      </c>
      <c r="J1999" s="6">
        <v>3.2000000000000001E-2</v>
      </c>
      <c r="K1999" s="6">
        <v>0.46600000000000003</v>
      </c>
      <c r="L1999" s="6">
        <f>IF(H1999="","",IF(K1999="","",K1999/H1999))</f>
        <v>14.382716049382717</v>
      </c>
      <c r="M1999" s="1">
        <v>13</v>
      </c>
      <c r="N1999" s="20">
        <v>6.73</v>
      </c>
      <c r="O1999" s="13">
        <v>47.5</v>
      </c>
      <c r="P1999" s="1">
        <v>4.1399999999999997</v>
      </c>
      <c r="Q1999" s="39">
        <v>9.4</v>
      </c>
      <c r="R1999" s="13"/>
      <c r="S1999" s="6">
        <v>0.15</v>
      </c>
      <c r="T1999" s="6">
        <v>11.23</v>
      </c>
      <c r="U1999" s="6">
        <v>0</v>
      </c>
      <c r="V1999" s="6">
        <v>6.69</v>
      </c>
      <c r="W1999" s="6">
        <v>4.54</v>
      </c>
      <c r="X1999" s="6">
        <f>IF(T1999="","",T1999-U1999-V1999-W1999)</f>
        <v>0</v>
      </c>
      <c r="Y1999" s="9">
        <f>IF(U1999="","",U1999/$T1999)</f>
        <v>0</v>
      </c>
      <c r="Z1999" s="9">
        <f>IF(V1999="","",V1999/$T1999)</f>
        <v>0.59572573463935885</v>
      </c>
      <c r="AA1999" s="9">
        <f>IF(W1999="","",W1999/$T1999)</f>
        <v>0.40427426536064115</v>
      </c>
      <c r="AB1999" s="9">
        <f>IF(X1999="","",X1999/$T1999)</f>
        <v>0</v>
      </c>
      <c r="AC1999" s="21"/>
      <c r="AD1999" s="1" t="s">
        <v>2664</v>
      </c>
      <c r="AE1999" s="1">
        <v>2017</v>
      </c>
      <c r="AF1999" s="1">
        <v>26</v>
      </c>
      <c r="AG1999" s="1">
        <v>23</v>
      </c>
      <c r="AH1999" s="12" t="s">
        <v>218</v>
      </c>
      <c r="AJ1999" s="32" t="str">
        <f>IF(AE1999&lt;&gt;AE1998,"1",IF(C1999&gt;C1998,AJ1998+1,"1"))</f>
        <v>1</v>
      </c>
      <c r="AK1999" s="10">
        <f>IF(G1999="Top",AJ1999*1,IF(G1999="Bottom",AJ1999+10,""))</f>
        <v>1</v>
      </c>
      <c r="AL1999" s="11" t="s">
        <v>2665</v>
      </c>
      <c r="AM1999" s="14"/>
    </row>
    <row r="2000" spans="1:73" s="1" customFormat="1" ht="11.25" hidden="1" x14ac:dyDescent="0.2">
      <c r="A2000" s="1">
        <v>78</v>
      </c>
      <c r="B2000" s="1" t="s">
        <v>218</v>
      </c>
      <c r="C2000" s="24">
        <v>42912</v>
      </c>
      <c r="E2000" s="20"/>
      <c r="G2000" s="1" t="s">
        <v>13</v>
      </c>
      <c r="H2000" s="5"/>
      <c r="I2000" s="6"/>
      <c r="J2000" s="6"/>
      <c r="K2000" s="6"/>
      <c r="L2000" s="6" t="str">
        <f>IF(H2000="","",IF(K2000="","",K2000/H2000))</f>
        <v/>
      </c>
      <c r="N2000" s="20"/>
      <c r="O2000" s="13"/>
      <c r="Q2000" s="20"/>
      <c r="R2000" s="13"/>
      <c r="S2000" s="6">
        <v>0.15</v>
      </c>
      <c r="T2000" s="6">
        <v>904.25</v>
      </c>
      <c r="U2000" s="6">
        <v>874</v>
      </c>
      <c r="V2000" s="6">
        <v>0</v>
      </c>
      <c r="W2000" s="6">
        <v>0</v>
      </c>
      <c r="X2000" s="6">
        <f>IF(T2000="","",T2000-U2000-V2000-W2000)</f>
        <v>30.25</v>
      </c>
      <c r="Y2000" s="9">
        <f>IF(U2000="","",U2000/$T2000)</f>
        <v>0.966546862040365</v>
      </c>
      <c r="Z2000" s="9">
        <f>IF(V2000="","",V2000/$T2000)</f>
        <v>0</v>
      </c>
      <c r="AA2000" s="9">
        <f>IF(W2000="","",W2000/$T2000)</f>
        <v>0</v>
      </c>
      <c r="AB2000" s="9">
        <f>IF(X2000="","",X2000/$T2000)</f>
        <v>3.345313795963506E-2</v>
      </c>
      <c r="AC2000" s="21"/>
      <c r="AD2000" s="1" t="s">
        <v>3060</v>
      </c>
      <c r="AE2000" s="1">
        <v>2017</v>
      </c>
      <c r="AH2000" s="12" t="s">
        <v>218</v>
      </c>
      <c r="AJ2000" s="32">
        <f>IF(AE2000&lt;&gt;AE1999,"1",IF(C2000&gt;C1999,AJ1999+1,"1"))</f>
        <v>2</v>
      </c>
      <c r="AK2000" s="10" t="s">
        <v>28</v>
      </c>
      <c r="AL2000" s="11" t="s">
        <v>3061</v>
      </c>
      <c r="AM2000" s="14"/>
    </row>
    <row r="2001" spans="1:73" s="1" customFormat="1" ht="11.25" x14ac:dyDescent="0.2">
      <c r="A2001" s="1">
        <v>78</v>
      </c>
      <c r="B2001" s="1" t="s">
        <v>218</v>
      </c>
      <c r="C2001" s="24">
        <v>42912</v>
      </c>
      <c r="D2001" s="1">
        <v>5.7</v>
      </c>
      <c r="E2001" s="39">
        <v>2</v>
      </c>
      <c r="F2001" s="1">
        <v>1.5</v>
      </c>
      <c r="G2001" s="1" t="s">
        <v>4</v>
      </c>
      <c r="H2001" s="5">
        <v>2.5000000000000001E-2</v>
      </c>
      <c r="I2001" s="6">
        <v>7.0000000000000001E-3</v>
      </c>
      <c r="J2001" s="6">
        <v>2.5000000000000001E-3</v>
      </c>
      <c r="K2001" s="6">
        <v>0.57999999999999996</v>
      </c>
      <c r="L2001" s="6">
        <f>IF(H2001="","",IF(K2001="","",K2001/H2001))</f>
        <v>23.199999999999996</v>
      </c>
      <c r="M2001" s="1">
        <v>10</v>
      </c>
      <c r="N2001" s="20">
        <v>8.0500000000000007</v>
      </c>
      <c r="O2001" s="13">
        <v>48.2</v>
      </c>
      <c r="Q2001" s="39">
        <v>6.7</v>
      </c>
      <c r="R2001" s="13"/>
      <c r="S2001" s="6">
        <v>0.15</v>
      </c>
      <c r="T2001" s="6">
        <v>5.08</v>
      </c>
      <c r="U2001" s="6">
        <v>2.6</v>
      </c>
      <c r="V2001" s="6">
        <v>1.31</v>
      </c>
      <c r="W2001" s="6">
        <v>0</v>
      </c>
      <c r="X2001" s="6">
        <f>IF(T2001="","",T2001-U2001-V2001-W2001)</f>
        <v>1.17</v>
      </c>
      <c r="Y2001" s="9">
        <f>IF(U2001="","",U2001/$T2001)</f>
        <v>0.51181102362204722</v>
      </c>
      <c r="Z2001" s="9">
        <f>IF(V2001="","",V2001/$T2001)</f>
        <v>0.25787401574803148</v>
      </c>
      <c r="AA2001" s="9">
        <f>IF(W2001="","",W2001/$T2001)</f>
        <v>0</v>
      </c>
      <c r="AB2001" s="9">
        <f>IF(X2001="","",X2001/$T2001)</f>
        <v>0.23031496062992124</v>
      </c>
      <c r="AC2001" s="21"/>
      <c r="AE2001" s="1">
        <v>2017</v>
      </c>
      <c r="AF2001" s="1">
        <v>26</v>
      </c>
      <c r="AG2001" s="1">
        <v>24</v>
      </c>
      <c r="AH2001" s="12" t="s">
        <v>218</v>
      </c>
      <c r="AJ2001" s="32" t="str">
        <f>IF(AE2001&lt;&gt;AE2000,"1",IF(C2001&gt;C2000,AJ2000+1,"1"))</f>
        <v>1</v>
      </c>
      <c r="AK2001" s="10">
        <f>IF(G2001="Top",AJ2001*1,IF(G2001="Bottom",AJ2001+10,""))</f>
        <v>1</v>
      </c>
      <c r="AL2001" s="11" t="s">
        <v>3062</v>
      </c>
      <c r="AM2001" s="14"/>
    </row>
    <row r="2002" spans="1:73" s="1" customFormat="1" ht="11.25" hidden="1" x14ac:dyDescent="0.2">
      <c r="A2002" s="1">
        <v>78</v>
      </c>
      <c r="B2002" s="1" t="s">
        <v>218</v>
      </c>
      <c r="C2002" s="24">
        <v>42925</v>
      </c>
      <c r="E2002" s="20"/>
      <c r="G2002" s="1" t="s">
        <v>13</v>
      </c>
      <c r="H2002" s="5"/>
      <c r="I2002" s="6"/>
      <c r="J2002" s="6"/>
      <c r="K2002" s="6"/>
      <c r="L2002" s="6" t="str">
        <f>IF(H2002="","",IF(K2002="","",K2002/H2002))</f>
        <v/>
      </c>
      <c r="N2002" s="20"/>
      <c r="O2002" s="13"/>
      <c r="Q2002" s="20"/>
      <c r="R2002" s="13"/>
      <c r="S2002" s="6">
        <v>0.15</v>
      </c>
      <c r="T2002" s="6">
        <v>1660.0000000000002</v>
      </c>
      <c r="U2002" s="6">
        <v>1620.25</v>
      </c>
      <c r="V2002" s="6">
        <v>0</v>
      </c>
      <c r="W2002" s="6">
        <v>0</v>
      </c>
      <c r="X2002" s="6">
        <f>IF(T2002="","",T2002-U2002-V2002-W2002)</f>
        <v>39.750000000000227</v>
      </c>
      <c r="Y2002" s="9">
        <f>IF(U2002="","",U2002/$T2002)</f>
        <v>0.97605421686746974</v>
      </c>
      <c r="Z2002" s="9">
        <f>IF(V2002="","",V2002/$T2002)</f>
        <v>0</v>
      </c>
      <c r="AA2002" s="9">
        <f>IF(W2002="","",W2002/$T2002)</f>
        <v>0</v>
      </c>
      <c r="AB2002" s="9">
        <f>IF(X2002="","",X2002/$T2002)</f>
        <v>2.3945783132530256E-2</v>
      </c>
      <c r="AC2002" s="21"/>
      <c r="AD2002" s="1" t="s">
        <v>3368</v>
      </c>
      <c r="AE2002" s="1">
        <v>2017</v>
      </c>
      <c r="AH2002" s="12" t="s">
        <v>218</v>
      </c>
      <c r="AJ2002" s="32">
        <f>IF(AE2002&lt;&gt;AE2001,"1",IF(C2002&gt;C2001,AJ2001+1,"1"))</f>
        <v>2</v>
      </c>
      <c r="AK2002" s="10" t="s">
        <v>169</v>
      </c>
      <c r="AL2002" s="11" t="s">
        <v>3369</v>
      </c>
      <c r="AM2002" s="14"/>
    </row>
    <row r="2003" spans="1:73" s="1" customFormat="1" ht="11.25" x14ac:dyDescent="0.2">
      <c r="A2003" s="1">
        <v>78</v>
      </c>
      <c r="B2003" s="1" t="s">
        <v>218</v>
      </c>
      <c r="C2003" s="24">
        <v>42925</v>
      </c>
      <c r="D2003" s="1">
        <v>5.8</v>
      </c>
      <c r="E2003" s="39">
        <v>2</v>
      </c>
      <c r="F2003" s="1">
        <v>1.5</v>
      </c>
      <c r="G2003" s="1" t="s">
        <v>4</v>
      </c>
      <c r="H2003" s="5">
        <v>2.6699999999999998E-2</v>
      </c>
      <c r="I2003" s="6">
        <v>7.0000000000000001E-3</v>
      </c>
      <c r="J2003" s="6">
        <v>4.3999999999999997E-2</v>
      </c>
      <c r="K2003" s="6">
        <v>0.52100000000000002</v>
      </c>
      <c r="L2003" s="6">
        <f>IF(H2003="","",IF(K2003="","",K2003/H2003))</f>
        <v>19.513108614232213</v>
      </c>
      <c r="M2003" s="1">
        <v>11</v>
      </c>
      <c r="N2003" s="20">
        <v>7.66</v>
      </c>
      <c r="O2003" s="13">
        <v>45.2</v>
      </c>
      <c r="Q2003" s="39">
        <v>10.199999999999999</v>
      </c>
      <c r="R2003" s="13">
        <v>16</v>
      </c>
      <c r="S2003" s="6">
        <v>0.15</v>
      </c>
      <c r="T2003" s="6">
        <v>6.74</v>
      </c>
      <c r="U2003" s="6">
        <v>5.09</v>
      </c>
      <c r="V2003" s="6">
        <v>0.64</v>
      </c>
      <c r="W2003" s="6">
        <v>0</v>
      </c>
      <c r="X2003" s="6">
        <f>IF(T2003="","",T2003-U2003-V2003-W2003)</f>
        <v>1.0100000000000002</v>
      </c>
      <c r="Y2003" s="9">
        <f>IF(U2003="","",U2003/$T2003)</f>
        <v>0.75519287833827886</v>
      </c>
      <c r="Z2003" s="9">
        <f>IF(V2003="","",V2003/$T2003)</f>
        <v>9.4955489614243327E-2</v>
      </c>
      <c r="AA2003" s="9">
        <f>IF(W2003="","",W2003/$T2003)</f>
        <v>0</v>
      </c>
      <c r="AB2003" s="9">
        <f>IF(X2003="","",X2003/$T2003)</f>
        <v>0.14985163204747778</v>
      </c>
      <c r="AC2003" s="21"/>
      <c r="AE2003" s="1">
        <v>2017</v>
      </c>
      <c r="AF2003" s="1">
        <v>23</v>
      </c>
      <c r="AG2003" s="1">
        <v>24</v>
      </c>
      <c r="AH2003" s="12" t="s">
        <v>218</v>
      </c>
      <c r="AJ2003" s="32" t="str">
        <f>IF(AE2003&lt;&gt;AE2002,"1",IF(C2003&gt;C2002,AJ2002+1,"1"))</f>
        <v>1</v>
      </c>
      <c r="AK2003" s="10">
        <f>IF(G2003="Top",AJ2003*1,IF(G2003="Bottom",AJ2003+10,""))</f>
        <v>1</v>
      </c>
      <c r="AL2003" s="11" t="s">
        <v>3370</v>
      </c>
      <c r="AM2003" s="14"/>
    </row>
    <row r="2004" spans="1:73" s="1" customFormat="1" ht="11.25" hidden="1" x14ac:dyDescent="0.2">
      <c r="A2004" s="1">
        <v>78</v>
      </c>
      <c r="B2004" s="1" t="s">
        <v>218</v>
      </c>
      <c r="C2004" s="24">
        <v>42939</v>
      </c>
      <c r="E2004" s="20"/>
      <c r="G2004" s="1" t="s">
        <v>13</v>
      </c>
      <c r="H2004" s="5"/>
      <c r="I2004" s="6"/>
      <c r="J2004" s="6"/>
      <c r="K2004" s="6"/>
      <c r="L2004" s="6" t="str">
        <f>IF(H2004="","",IF(K2004="","",K2004/H2004))</f>
        <v/>
      </c>
      <c r="N2004" s="20"/>
      <c r="O2004" s="13"/>
      <c r="Q2004" s="20"/>
      <c r="R2004" s="13"/>
      <c r="S2004" s="6">
        <v>0.15</v>
      </c>
      <c r="T2004" s="6">
        <v>1107.25</v>
      </c>
      <c r="U2004" s="6">
        <v>1067</v>
      </c>
      <c r="V2004" s="6">
        <v>0</v>
      </c>
      <c r="W2004" s="6">
        <v>0</v>
      </c>
      <c r="X2004" s="6">
        <f>IF(T2004="","",T2004-U2004-V2004-W2004)</f>
        <v>40.25</v>
      </c>
      <c r="Y2004" s="9">
        <f>IF(U2004="","",U2004/$T2004)</f>
        <v>0.96364867916008123</v>
      </c>
      <c r="Z2004" s="9">
        <f>IF(V2004="","",V2004/$T2004)</f>
        <v>0</v>
      </c>
      <c r="AA2004" s="9">
        <f>IF(W2004="","",W2004/$T2004)</f>
        <v>0</v>
      </c>
      <c r="AB2004" s="9">
        <f>IF(X2004="","",X2004/$T2004)</f>
        <v>3.6351320839918717E-2</v>
      </c>
      <c r="AC2004" s="21"/>
      <c r="AD2004" s="1" t="s">
        <v>3757</v>
      </c>
      <c r="AE2004" s="1">
        <v>2017</v>
      </c>
      <c r="AH2004" s="12" t="s">
        <v>218</v>
      </c>
      <c r="AJ2004" s="32">
        <f>IF(AE2004&lt;&gt;AE2003,"1",IF(C2004&gt;C2003,AJ2003+1,"1"))</f>
        <v>2</v>
      </c>
      <c r="AK2004" s="10" t="s">
        <v>311</v>
      </c>
      <c r="AL2004" s="11" t="s">
        <v>3758</v>
      </c>
      <c r="AM2004" s="14"/>
    </row>
    <row r="2005" spans="1:73" s="1" customFormat="1" ht="11.25" x14ac:dyDescent="0.2">
      <c r="A2005" s="1">
        <v>78</v>
      </c>
      <c r="B2005" s="1" t="s">
        <v>218</v>
      </c>
      <c r="C2005" s="24">
        <v>42939</v>
      </c>
      <c r="D2005" s="1">
        <v>5.6</v>
      </c>
      <c r="E2005" s="39">
        <v>1.3</v>
      </c>
      <c r="F2005" s="1">
        <v>1.5</v>
      </c>
      <c r="G2005" s="1" t="s">
        <v>4</v>
      </c>
      <c r="H2005" s="5">
        <v>3.1899999999999998E-2</v>
      </c>
      <c r="I2005" s="6">
        <v>7.0000000000000001E-3</v>
      </c>
      <c r="J2005" s="6">
        <v>6.0000000000000001E-3</v>
      </c>
      <c r="K2005" s="6">
        <v>0.71799999999999997</v>
      </c>
      <c r="L2005" s="6">
        <f>IF(H2005="","",IF(K2005="","",K2005/H2005))</f>
        <v>22.507836990595614</v>
      </c>
      <c r="M2005" s="1">
        <v>10</v>
      </c>
      <c r="N2005" s="20">
        <v>7.22</v>
      </c>
      <c r="O2005" s="13">
        <v>46.6</v>
      </c>
      <c r="Q2005" s="39">
        <v>28.7</v>
      </c>
      <c r="R2005" s="13"/>
      <c r="S2005" s="6">
        <v>0.15</v>
      </c>
      <c r="T2005" s="6">
        <v>26.84</v>
      </c>
      <c r="U2005" s="6">
        <v>25.26</v>
      </c>
      <c r="V2005" s="6">
        <v>0</v>
      </c>
      <c r="W2005" s="6">
        <v>0</v>
      </c>
      <c r="X2005" s="6">
        <f>IF(T2005="","",T2005-U2005-V2005-W2005)</f>
        <v>1.5799999999999983</v>
      </c>
      <c r="Y2005" s="9">
        <f>IF(U2005="","",U2005/$T2005)</f>
        <v>0.94113263785394941</v>
      </c>
      <c r="Z2005" s="9">
        <f>IF(V2005="","",V2005/$T2005)</f>
        <v>0</v>
      </c>
      <c r="AA2005" s="9">
        <f>IF(W2005="","",W2005/$T2005)</f>
        <v>0</v>
      </c>
      <c r="AB2005" s="9">
        <f>IF(X2005="","",X2005/$T2005)</f>
        <v>5.8867362146050609E-2</v>
      </c>
      <c r="AC2005" s="21"/>
      <c r="AD2005" s="1" t="s">
        <v>3759</v>
      </c>
      <c r="AE2005" s="1">
        <v>2017</v>
      </c>
      <c r="AF2005" s="1">
        <v>25</v>
      </c>
      <c r="AG2005" s="1">
        <v>26</v>
      </c>
      <c r="AH2005" s="12" t="s">
        <v>218</v>
      </c>
      <c r="AJ2005" s="32" t="str">
        <f>IF(AE2005&lt;&gt;AE2004,"1",IF(C2005&gt;C2004,AJ2004+1,"1"))</f>
        <v>1</v>
      </c>
      <c r="AK2005" s="10">
        <f>IF(G2005="Top",AJ2005*1,IF(G2005="Bottom",AJ2005+10,""))</f>
        <v>1</v>
      </c>
      <c r="AL2005" s="11" t="s">
        <v>3760</v>
      </c>
      <c r="AM2005" s="14"/>
    </row>
    <row r="2006" spans="1:73" s="1" customFormat="1" ht="11.25" x14ac:dyDescent="0.2">
      <c r="A2006" s="1">
        <v>78</v>
      </c>
      <c r="B2006" s="1" t="s">
        <v>218</v>
      </c>
      <c r="C2006" s="24">
        <v>42951</v>
      </c>
      <c r="D2006" s="1">
        <v>5.5</v>
      </c>
      <c r="E2006" s="39">
        <v>1.1499999999999999</v>
      </c>
      <c r="F2006" s="1">
        <v>1.5</v>
      </c>
      <c r="G2006" s="1" t="s">
        <v>4</v>
      </c>
      <c r="H2006" s="5">
        <v>4.5200000000000004E-2</v>
      </c>
      <c r="I2006" s="6">
        <v>7.0000000000000001E-3</v>
      </c>
      <c r="J2006" s="6">
        <v>9.5000000000000001E-2</v>
      </c>
      <c r="K2006" s="6">
        <v>0.49</v>
      </c>
      <c r="L2006" s="6">
        <f>IF(H2006="","",IF(K2006="","",K2006/H2006))</f>
        <v>10.840707964601769</v>
      </c>
      <c r="M2006" s="1">
        <v>12</v>
      </c>
      <c r="N2006" s="20">
        <v>8.3000000000000007</v>
      </c>
      <c r="O2006" s="13">
        <v>46.7</v>
      </c>
      <c r="P2006" s="1">
        <v>2.7</v>
      </c>
      <c r="Q2006" s="39">
        <v>28.2</v>
      </c>
      <c r="R2006" s="13"/>
      <c r="S2006" s="6">
        <v>0.15</v>
      </c>
      <c r="T2006" s="6">
        <v>15.84</v>
      </c>
      <c r="U2006" s="6">
        <v>11.71</v>
      </c>
      <c r="V2006" s="6">
        <v>0.86</v>
      </c>
      <c r="W2006" s="6">
        <v>0</v>
      </c>
      <c r="X2006" s="6">
        <f>IF(T2006="","",T2006-U2006-V2006-W2006)</f>
        <v>3.2699999999999991</v>
      </c>
      <c r="Y2006" s="9">
        <f>IF(U2006="","",U2006/$T2006)</f>
        <v>0.7392676767676768</v>
      </c>
      <c r="Z2006" s="9">
        <f>IF(V2006="","",V2006/$T2006)</f>
        <v>5.4292929292929296E-2</v>
      </c>
      <c r="AA2006" s="9">
        <f>IF(W2006="","",W2006/$T2006)</f>
        <v>0</v>
      </c>
      <c r="AB2006" s="9">
        <f>IF(X2006="","",X2006/$T2006)</f>
        <v>0.20643939393939389</v>
      </c>
      <c r="AC2006" s="21"/>
      <c r="AD2006" s="1" t="s">
        <v>4140</v>
      </c>
      <c r="AE2006" s="1">
        <v>2017</v>
      </c>
      <c r="AF2006" s="1">
        <v>25</v>
      </c>
      <c r="AG2006" s="1">
        <v>26</v>
      </c>
      <c r="AH2006" s="12" t="s">
        <v>218</v>
      </c>
      <c r="AJ2006" s="32">
        <f>IF(AE2006&lt;&gt;AE2005,"1",IF(C2006&gt;C2005,AJ2005+1,"1"))</f>
        <v>2</v>
      </c>
      <c r="AK2006" s="10">
        <f>IF(G2006="Top",AJ2006*1,IF(G2006="Bottom",AJ2006+10,""))</f>
        <v>2</v>
      </c>
      <c r="AL2006" s="11" t="s">
        <v>4141</v>
      </c>
      <c r="AM2006" s="14"/>
    </row>
    <row r="2007" spans="1:73" s="1" customFormat="1" ht="11.25" hidden="1" x14ac:dyDescent="0.2">
      <c r="A2007" s="1">
        <v>78</v>
      </c>
      <c r="B2007" s="1" t="s">
        <v>218</v>
      </c>
      <c r="C2007" s="24">
        <v>42954</v>
      </c>
      <c r="E2007" s="20"/>
      <c r="G2007" s="1" t="s">
        <v>13</v>
      </c>
      <c r="H2007" s="5"/>
      <c r="I2007" s="6"/>
      <c r="J2007" s="6"/>
      <c r="K2007" s="6"/>
      <c r="L2007" s="6" t="str">
        <f>IF(H2007="","",IF(K2007="","",K2007/H2007))</f>
        <v/>
      </c>
      <c r="N2007" s="20"/>
      <c r="O2007" s="13"/>
      <c r="Q2007" s="20"/>
      <c r="R2007" s="13"/>
      <c r="S2007" s="6">
        <v>0.6632524467714882</v>
      </c>
      <c r="T2007" s="6">
        <v>45.31</v>
      </c>
      <c r="U2007" s="6">
        <v>37.020000000000003</v>
      </c>
      <c r="V2007" s="6">
        <v>0</v>
      </c>
      <c r="W2007" s="6">
        <v>0</v>
      </c>
      <c r="X2007" s="6">
        <f>IF(T2007="","",T2007-U2007-V2007-W2007)</f>
        <v>8.2899999999999991</v>
      </c>
      <c r="Y2007" s="9">
        <f>IF(U2007="","",U2007/$T2007)</f>
        <v>0.81703818141690576</v>
      </c>
      <c r="Z2007" s="9">
        <f>IF(V2007="","",V2007/$T2007)</f>
        <v>0</v>
      </c>
      <c r="AA2007" s="9">
        <f>IF(W2007="","",W2007/$T2007)</f>
        <v>0</v>
      </c>
      <c r="AB2007" s="9">
        <f>IF(X2007="","",X2007/$T2007)</f>
        <v>0.18296181858309421</v>
      </c>
      <c r="AC2007" s="21"/>
      <c r="AD2007" s="1" t="s">
        <v>4240</v>
      </c>
      <c r="AE2007" s="1">
        <v>2017</v>
      </c>
      <c r="AH2007" s="12" t="s">
        <v>218</v>
      </c>
      <c r="AJ2007" s="32">
        <f>IF(AE2007&lt;&gt;AE2006,"1",IF(C2007&gt;C2006,AJ2006+1,"1"))</f>
        <v>3</v>
      </c>
      <c r="AK2007" s="10" t="s">
        <v>407</v>
      </c>
      <c r="AL2007" s="11" t="s">
        <v>4241</v>
      </c>
      <c r="AM2007" s="14"/>
    </row>
    <row r="2008" spans="1:73" s="1" customFormat="1" ht="11.25" x14ac:dyDescent="0.2">
      <c r="A2008" s="1">
        <v>78</v>
      </c>
      <c r="B2008" s="1" t="s">
        <v>218</v>
      </c>
      <c r="C2008" s="24">
        <v>42967</v>
      </c>
      <c r="D2008" s="1">
        <v>5.5</v>
      </c>
      <c r="E2008" s="39">
        <v>1.65</v>
      </c>
      <c r="F2008" s="1">
        <v>1.5</v>
      </c>
      <c r="G2008" s="1" t="s">
        <v>4</v>
      </c>
      <c r="H2008" s="5">
        <v>6.0299999999999999E-2</v>
      </c>
      <c r="I2008" s="6">
        <v>7.0000000000000001E-3</v>
      </c>
      <c r="J2008" s="6">
        <v>2.7E-2</v>
      </c>
      <c r="K2008" s="6">
        <v>0.47899999999999998</v>
      </c>
      <c r="L2008" s="6">
        <f>IF(H2008="","",IF(K2008="","",K2008/H2008))</f>
        <v>7.9436152570480925</v>
      </c>
      <c r="M2008" s="1">
        <v>10</v>
      </c>
      <c r="N2008" s="20">
        <v>7.99</v>
      </c>
      <c r="O2008" s="13">
        <v>43.5</v>
      </c>
      <c r="Q2008" s="39">
        <v>64.2</v>
      </c>
      <c r="R2008" s="13"/>
      <c r="S2008" s="6">
        <v>0.15</v>
      </c>
      <c r="T2008" s="6">
        <v>6.8</v>
      </c>
      <c r="U2008" s="6">
        <v>1.32</v>
      </c>
      <c r="V2008" s="6">
        <v>3.97</v>
      </c>
      <c r="W2008" s="6">
        <v>0</v>
      </c>
      <c r="X2008" s="6">
        <f>IF(T2008="","",T2008-U2008-V2008-W2008)</f>
        <v>1.5099999999999993</v>
      </c>
      <c r="Y2008" s="9">
        <f>IF(U2008="","",U2008/$T2008)</f>
        <v>0.19411764705882353</v>
      </c>
      <c r="Z2008" s="9">
        <f>IF(V2008="","",V2008/$T2008)</f>
        <v>0.58382352941176474</v>
      </c>
      <c r="AA2008" s="9">
        <f>IF(W2008="","",W2008/$T2008)</f>
        <v>0</v>
      </c>
      <c r="AB2008" s="9">
        <f>IF(X2008="","",X2008/$T2008)</f>
        <v>0.22205882352941167</v>
      </c>
      <c r="AC2008" s="21"/>
      <c r="AE2008" s="1">
        <v>2017</v>
      </c>
      <c r="AF2008" s="1">
        <v>21</v>
      </c>
      <c r="AG2008" s="1">
        <v>24</v>
      </c>
      <c r="AH2008" s="12" t="s">
        <v>218</v>
      </c>
      <c r="AJ2008" s="32">
        <f>IF(AE2008&lt;&gt;AE2007,"1",IF(C2008&gt;C2007,AJ2007+1,"1"))</f>
        <v>4</v>
      </c>
      <c r="AK2008" s="10">
        <f>IF(G2008="Top",AJ2008*1,IF(G2008="Bottom",AJ2008+10,""))</f>
        <v>4</v>
      </c>
      <c r="AL2008" s="11" t="s">
        <v>4564</v>
      </c>
      <c r="AM2008" s="14"/>
    </row>
    <row r="2009" spans="1:73" s="1" customFormat="1" ht="11.25" x14ac:dyDescent="0.2">
      <c r="A2009" s="1">
        <v>78</v>
      </c>
      <c r="B2009" s="1" t="s">
        <v>218</v>
      </c>
      <c r="C2009" s="24">
        <v>42982</v>
      </c>
      <c r="D2009" s="1">
        <v>5.4</v>
      </c>
      <c r="E2009" s="39">
        <v>1.45</v>
      </c>
      <c r="F2009" s="1">
        <v>1.5</v>
      </c>
      <c r="G2009" s="1" t="s">
        <v>4</v>
      </c>
      <c r="H2009" s="5">
        <v>3.9100000000000003E-2</v>
      </c>
      <c r="I2009" s="6">
        <v>1.4E-2</v>
      </c>
      <c r="J2009" s="6">
        <v>3.6999999999999998E-2</v>
      </c>
      <c r="K2009" s="6">
        <v>0.46500000000000002</v>
      </c>
      <c r="L2009" s="6">
        <f>IF(H2009="","",IF(K2009="","",K2009/H2009))</f>
        <v>11.892583120204604</v>
      </c>
      <c r="M2009" s="1">
        <v>14</v>
      </c>
      <c r="N2009" s="20">
        <v>7.2</v>
      </c>
      <c r="O2009" s="13">
        <v>60.5</v>
      </c>
      <c r="Q2009" s="39">
        <v>12.6</v>
      </c>
      <c r="R2009" s="13">
        <v>10</v>
      </c>
      <c r="S2009" s="6">
        <v>0.15</v>
      </c>
      <c r="T2009" s="6">
        <v>2.13</v>
      </c>
      <c r="U2009" s="6">
        <v>0.75</v>
      </c>
      <c r="V2009" s="6">
        <v>0.36</v>
      </c>
      <c r="W2009" s="6">
        <v>0</v>
      </c>
      <c r="X2009" s="6">
        <f>IF(T2009="","",T2009-U2009-V2009-W2009)</f>
        <v>1.02</v>
      </c>
      <c r="Y2009" s="9">
        <f>IF(U2009="","",U2009/$T2009)</f>
        <v>0.35211267605633806</v>
      </c>
      <c r="Z2009" s="9">
        <f>IF(V2009="","",V2009/$T2009)</f>
        <v>0.16901408450704225</v>
      </c>
      <c r="AA2009" s="9">
        <f>IF(W2009="","",W2009/$T2009)</f>
        <v>0</v>
      </c>
      <c r="AB2009" s="9">
        <f>IF(X2009="","",X2009/$T2009)</f>
        <v>0.47887323943661975</v>
      </c>
      <c r="AC2009" s="21"/>
      <c r="AE2009" s="1">
        <v>2017</v>
      </c>
      <c r="AF2009" s="1">
        <v>19</v>
      </c>
      <c r="AG2009" s="1">
        <v>19</v>
      </c>
      <c r="AH2009" s="12" t="s">
        <v>218</v>
      </c>
      <c r="AJ2009" s="32">
        <f>IF(AE2009&lt;&gt;AE2008,"1",IF(C2009&gt;C2008,AJ2008+1,"1"))</f>
        <v>5</v>
      </c>
      <c r="AK2009" s="10">
        <f>IF(G2009="Top",AJ2009*1,IF(G2009="Bottom",AJ2009+10,""))</f>
        <v>5</v>
      </c>
      <c r="AL2009" s="11" t="s">
        <v>4946</v>
      </c>
      <c r="AM2009" s="14"/>
    </row>
    <row r="2010" spans="1:73" s="1" customFormat="1" ht="11.25" hidden="1" x14ac:dyDescent="0.2">
      <c r="A2010" s="1">
        <v>78</v>
      </c>
      <c r="B2010" s="1" t="s">
        <v>218</v>
      </c>
      <c r="C2010" s="24">
        <v>42989</v>
      </c>
      <c r="E2010" s="20"/>
      <c r="G2010" s="1" t="s">
        <v>13</v>
      </c>
      <c r="H2010" s="5"/>
      <c r="I2010" s="6"/>
      <c r="J2010" s="6"/>
      <c r="K2010" s="6"/>
      <c r="L2010" s="6" t="str">
        <f>IF(H2010="","",IF(K2010="","",K2010/H2010))</f>
        <v/>
      </c>
      <c r="N2010" s="20"/>
      <c r="O2010" s="13"/>
      <c r="Q2010" s="20"/>
      <c r="R2010" s="13"/>
      <c r="S2010" s="6">
        <v>0.15</v>
      </c>
      <c r="T2010" s="6">
        <v>57.75</v>
      </c>
      <c r="U2010" s="6">
        <v>57.75</v>
      </c>
      <c r="V2010" s="6">
        <v>0</v>
      </c>
      <c r="W2010" s="6">
        <v>0</v>
      </c>
      <c r="X2010" s="6">
        <f>IF(T2010="","",T2010-U2010-V2010-W2010)</f>
        <v>0</v>
      </c>
      <c r="Y2010" s="9">
        <f>IF(U2010="","",U2010/$T2010)</f>
        <v>1</v>
      </c>
      <c r="Z2010" s="9">
        <f>IF(V2010="","",V2010/$T2010)</f>
        <v>0</v>
      </c>
      <c r="AA2010" s="9">
        <f>IF(W2010="","",W2010/$T2010)</f>
        <v>0</v>
      </c>
      <c r="AB2010" s="9">
        <f>IF(X2010="","",X2010/$T2010)</f>
        <v>0</v>
      </c>
      <c r="AC2010" s="21"/>
      <c r="AD2010" s="1" t="s">
        <v>5184</v>
      </c>
      <c r="AE2010" s="1">
        <v>2017</v>
      </c>
      <c r="AH2010" s="12" t="s">
        <v>218</v>
      </c>
      <c r="AJ2010" s="32">
        <f>IF(AE2010&lt;&gt;AE2009,"1",IF(C2010&gt;C2009,AJ2009+1,"1"))</f>
        <v>6</v>
      </c>
      <c r="AK2010" s="10" t="s">
        <v>306</v>
      </c>
      <c r="AL2010" s="11" t="s">
        <v>5185</v>
      </c>
      <c r="AM2010" s="14"/>
    </row>
    <row r="2011" spans="1:73" s="1" customFormat="1" ht="11.25" x14ac:dyDescent="0.2">
      <c r="A2011" s="1">
        <v>78</v>
      </c>
      <c r="B2011" s="1" t="s">
        <v>218</v>
      </c>
      <c r="C2011" s="24">
        <v>42996</v>
      </c>
      <c r="D2011" s="1">
        <v>5.4</v>
      </c>
      <c r="E2011" s="39">
        <v>1.55</v>
      </c>
      <c r="F2011" s="1">
        <v>1.5</v>
      </c>
      <c r="G2011" s="1" t="s">
        <v>4</v>
      </c>
      <c r="H2011" s="5">
        <v>3.8700000000000005E-2</v>
      </c>
      <c r="I2011" s="6">
        <v>7.0000000000000001E-3</v>
      </c>
      <c r="J2011" s="6">
        <v>2.5999999999999999E-2</v>
      </c>
      <c r="K2011" s="6">
        <v>0.48499999999999999</v>
      </c>
      <c r="L2011" s="6">
        <f>IF(H2011="","",IF(K2011="","",K2011/H2011))</f>
        <v>12.532299741602065</v>
      </c>
      <c r="M2011" s="1">
        <v>12</v>
      </c>
      <c r="N2011" s="20">
        <v>8.11</v>
      </c>
      <c r="O2011" s="13">
        <v>41</v>
      </c>
      <c r="Q2011" s="39">
        <v>14.5</v>
      </c>
      <c r="R2011" s="13"/>
      <c r="S2011" s="6">
        <v>0.15</v>
      </c>
      <c r="T2011" s="6">
        <v>8.57</v>
      </c>
      <c r="U2011" s="6">
        <v>0</v>
      </c>
      <c r="V2011" s="6">
        <v>1.48</v>
      </c>
      <c r="W2011" s="6">
        <v>2.61</v>
      </c>
      <c r="X2011" s="6">
        <f>IF(T2011="","",T2011-U2011-V2011-W2011)</f>
        <v>4.4800000000000004</v>
      </c>
      <c r="Y2011" s="9">
        <f>IF(U2011="","",U2011/$T2011)</f>
        <v>0</v>
      </c>
      <c r="Z2011" s="9">
        <f>IF(V2011="","",V2011/$T2011)</f>
        <v>0.17269544924154026</v>
      </c>
      <c r="AA2011" s="9">
        <f>IF(W2011="","",W2011/$T2011)</f>
        <v>0.30455075845974328</v>
      </c>
      <c r="AB2011" s="9">
        <f>IF(X2011="","",X2011/$T2011)</f>
        <v>0.52275379229871644</v>
      </c>
      <c r="AC2011" s="21"/>
      <c r="AE2011" s="1">
        <v>2017</v>
      </c>
      <c r="AF2011" s="1">
        <v>26</v>
      </c>
      <c r="AG2011" s="1">
        <v>22</v>
      </c>
      <c r="AH2011" s="12" t="s">
        <v>218</v>
      </c>
      <c r="AJ2011" s="32">
        <f>IF(AE2011&lt;&gt;AE2010,"1",IF(C2011&gt;C2010,AJ2010+1,"1"))</f>
        <v>7</v>
      </c>
      <c r="AK2011" s="10">
        <f>IF(G2011="Top",AJ2011*1,IF(G2011="Bottom",AJ2011+10,""))</f>
        <v>7</v>
      </c>
      <c r="AL2011" s="11" t="s">
        <v>5390</v>
      </c>
      <c r="AM2011" s="14"/>
    </row>
    <row r="2012" spans="1:73" s="1" customFormat="1" ht="11.25" x14ac:dyDescent="0.2">
      <c r="A2012" s="15">
        <v>82</v>
      </c>
      <c r="B2012" s="11" t="s">
        <v>58</v>
      </c>
      <c r="C2012" s="16">
        <v>42521</v>
      </c>
      <c r="D2012" s="3">
        <v>8.8000000000000007</v>
      </c>
      <c r="E2012" s="38">
        <v>5.3</v>
      </c>
      <c r="F2012" s="3">
        <v>1.5</v>
      </c>
      <c r="G2012" s="7" t="s">
        <v>4</v>
      </c>
      <c r="H2012" s="17">
        <v>7.0000000000000001E-3</v>
      </c>
      <c r="I2012" s="4">
        <v>3.5000000000000001E-3</v>
      </c>
      <c r="J2012" s="4">
        <v>2.8000000000000001E-2</v>
      </c>
      <c r="K2012" s="4">
        <v>0.13900000000000001</v>
      </c>
      <c r="L2012" s="4">
        <f>IF(K2012="","",IF(H2012="","",K2012/H2012))</f>
        <v>19.857142857142858</v>
      </c>
      <c r="M2012" s="7">
        <v>3</v>
      </c>
      <c r="N2012" s="4">
        <v>7.85</v>
      </c>
      <c r="O2012" s="7">
        <v>50.4</v>
      </c>
      <c r="P2012" s="3">
        <v>6.89</v>
      </c>
      <c r="Q2012" s="38">
        <v>1.3</v>
      </c>
      <c r="R2012" s="3"/>
      <c r="S2012" s="4">
        <v>0.15</v>
      </c>
      <c r="T2012" s="8">
        <v>1.02</v>
      </c>
      <c r="U2012" s="8">
        <v>0</v>
      </c>
      <c r="V2012" s="4">
        <v>0.65</v>
      </c>
      <c r="W2012" s="4">
        <v>0</v>
      </c>
      <c r="X2012" s="4">
        <f>IF(T2012="","",IF(W2012="","",(T2012-U2012-V2012-W2012)))</f>
        <v>0.37</v>
      </c>
      <c r="Y2012" s="9">
        <f>IF(U2012="","",U2012/$T2012)</f>
        <v>0</v>
      </c>
      <c r="Z2012" s="9">
        <f>IF(V2012="","",V2012/$T2012)</f>
        <v>0.63725490196078427</v>
      </c>
      <c r="AA2012" s="9">
        <f>IF(W2012="","",W2012/$T2012)</f>
        <v>0</v>
      </c>
      <c r="AB2012" s="9">
        <f>IF(X2012="","",X2012/$T2012)</f>
        <v>0.36274509803921567</v>
      </c>
      <c r="AC2012" s="9"/>
      <c r="AD2012" s="8"/>
      <c r="AE2012" s="10">
        <v>2016</v>
      </c>
      <c r="AF2012" s="7">
        <v>27</v>
      </c>
      <c r="AG2012" s="7">
        <v>22</v>
      </c>
      <c r="AH2012" s="12" t="s">
        <v>58</v>
      </c>
      <c r="AI2012" s="12"/>
      <c r="AJ2012" s="32" t="str">
        <f>IF(AE2012&lt;&gt;AE2011,"1",IF(C2012&gt;C2011,AJ2011+1,"1"))</f>
        <v>1</v>
      </c>
      <c r="AK2012" s="10">
        <f>IF(G2012="Top",AJ2012*1,IF(G2012="Bottom",AJ2012+10,""))</f>
        <v>1</v>
      </c>
      <c r="AL2012" s="11" t="s">
        <v>59</v>
      </c>
      <c r="AM2012" s="11"/>
      <c r="AN2012" s="10"/>
      <c r="AO2012" s="10"/>
      <c r="AP2012" s="7"/>
      <c r="AQ2012" s="10"/>
      <c r="AR2012" s="10"/>
      <c r="AS2012" s="10"/>
      <c r="AT2012" s="10"/>
      <c r="AU2012" s="10"/>
      <c r="AV2012" s="10"/>
      <c r="AW2012" s="10"/>
      <c r="AX2012" s="10"/>
      <c r="AY2012" s="10"/>
      <c r="AZ2012" s="10"/>
      <c r="BA2012" s="10"/>
      <c r="BB2012" s="10"/>
      <c r="BC2012" s="10"/>
      <c r="BD2012" s="10"/>
      <c r="BE2012" s="10"/>
      <c r="BF2012" s="11"/>
      <c r="BG2012" s="11"/>
      <c r="BH2012" s="11"/>
      <c r="BI2012" s="11"/>
      <c r="BJ2012" s="11"/>
      <c r="BK2012" s="11"/>
      <c r="BL2012" s="11"/>
      <c r="BM2012" s="11"/>
      <c r="BN2012" s="11"/>
      <c r="BO2012" s="11"/>
      <c r="BP2012" s="11"/>
      <c r="BQ2012" s="11"/>
      <c r="BR2012" s="11"/>
      <c r="BS2012" s="11"/>
      <c r="BT2012" s="11"/>
      <c r="BU2012" s="11"/>
    </row>
    <row r="2013" spans="1:73" s="1" customFormat="1" ht="11.25" x14ac:dyDescent="0.2">
      <c r="A2013" s="15">
        <v>82</v>
      </c>
      <c r="B2013" s="11" t="s">
        <v>58</v>
      </c>
      <c r="C2013" s="16">
        <v>42535</v>
      </c>
      <c r="D2013" s="3">
        <v>8.5</v>
      </c>
      <c r="E2013" s="38">
        <v>3.75</v>
      </c>
      <c r="F2013" s="3">
        <v>1</v>
      </c>
      <c r="G2013" s="7" t="s">
        <v>4</v>
      </c>
      <c r="H2013" s="17">
        <v>4.0999999999999995E-3</v>
      </c>
      <c r="I2013" s="4" t="s">
        <v>35</v>
      </c>
      <c r="J2013" s="4" t="s">
        <v>35</v>
      </c>
      <c r="K2013" s="4">
        <v>0.187</v>
      </c>
      <c r="L2013" s="4">
        <f>IF(K2013="","",IF(H2013="","",K2013/H2013))</f>
        <v>45.609756097560982</v>
      </c>
      <c r="M2013" s="7">
        <v>13</v>
      </c>
      <c r="N2013" s="4">
        <v>7.88</v>
      </c>
      <c r="O2013" s="7">
        <v>64</v>
      </c>
      <c r="P2013" s="3"/>
      <c r="Q2013" s="38">
        <v>3.1</v>
      </c>
      <c r="R2013" s="3"/>
      <c r="S2013" s="4">
        <v>0.15</v>
      </c>
      <c r="T2013" s="8">
        <v>1.3199999999999998</v>
      </c>
      <c r="U2013" s="8">
        <v>0</v>
      </c>
      <c r="V2013" s="4">
        <v>0.36</v>
      </c>
      <c r="W2013" s="4">
        <v>0.96</v>
      </c>
      <c r="X2013" s="4">
        <f>IF(T2013="","",IF(W2013="","",(T2013-U2013-V2013-W2013)))</f>
        <v>-1.1102230246251565E-16</v>
      </c>
      <c r="Y2013" s="9">
        <f>IF(U2013="","",U2013/$T2013)</f>
        <v>0</v>
      </c>
      <c r="Z2013" s="9">
        <f>IF(V2013="","",V2013/$T2013)</f>
        <v>0.27272727272727276</v>
      </c>
      <c r="AA2013" s="9">
        <f>IF(W2013="","",W2013/$T2013)</f>
        <v>0.72727272727272729</v>
      </c>
      <c r="AB2013" s="9">
        <f>IF(X2013="","",X2013/$T2013)</f>
        <v>-8.4107804895845204E-17</v>
      </c>
      <c r="AC2013" s="9"/>
      <c r="AD2013" s="8"/>
      <c r="AE2013" s="10">
        <v>2016</v>
      </c>
      <c r="AF2013" s="7">
        <v>24</v>
      </c>
      <c r="AG2013" s="7">
        <v>7</v>
      </c>
      <c r="AH2013" s="12" t="s">
        <v>58</v>
      </c>
      <c r="AI2013" s="12"/>
      <c r="AJ2013" s="32">
        <f>IF(AE2013&lt;&gt;AE2012,"1",IF(C2013&gt;C2012,AJ2012+1,"1"))</f>
        <v>2</v>
      </c>
      <c r="AK2013" s="10">
        <f>IF(G2013="Top",AJ2013*1,IF(G2013="Bottom",AJ2013+10,""))</f>
        <v>2</v>
      </c>
      <c r="AL2013" s="11" t="s">
        <v>268</v>
      </c>
      <c r="AM2013" s="11"/>
      <c r="AN2013" s="10"/>
      <c r="AO2013" s="10"/>
      <c r="AP2013" s="7"/>
      <c r="AQ2013" s="10"/>
      <c r="AR2013" s="10"/>
      <c r="AS2013" s="10"/>
      <c r="AT2013" s="10"/>
      <c r="AU2013" s="10"/>
      <c r="AV2013" s="10"/>
      <c r="AW2013" s="10"/>
      <c r="AX2013" s="10"/>
      <c r="AY2013" s="10"/>
      <c r="AZ2013" s="10"/>
      <c r="BA2013" s="10"/>
      <c r="BB2013" s="10"/>
      <c r="BC2013" s="10"/>
      <c r="BD2013" s="10"/>
      <c r="BE2013" s="10"/>
      <c r="BF2013" s="11"/>
      <c r="BG2013" s="11"/>
      <c r="BH2013" s="11"/>
      <c r="BI2013" s="11"/>
      <c r="BJ2013" s="11"/>
      <c r="BK2013" s="11"/>
      <c r="BL2013" s="11"/>
      <c r="BM2013" s="11"/>
      <c r="BN2013" s="11"/>
      <c r="BO2013" s="11"/>
      <c r="BP2013" s="11"/>
      <c r="BQ2013" s="11"/>
      <c r="BR2013" s="11"/>
      <c r="BS2013" s="11"/>
      <c r="BT2013" s="11"/>
      <c r="BU2013" s="11"/>
    </row>
    <row r="2014" spans="1:73" s="1" customFormat="1" ht="11.25" x14ac:dyDescent="0.2">
      <c r="A2014" s="15">
        <v>82</v>
      </c>
      <c r="B2014" s="11" t="s">
        <v>58</v>
      </c>
      <c r="C2014" s="16">
        <v>42548</v>
      </c>
      <c r="D2014" s="3">
        <v>8.5</v>
      </c>
      <c r="E2014" s="38">
        <v>3.95</v>
      </c>
      <c r="F2014" s="3">
        <v>1.5</v>
      </c>
      <c r="G2014" s="7" t="s">
        <v>4</v>
      </c>
      <c r="H2014" s="17">
        <v>6.7999999999999996E-3</v>
      </c>
      <c r="I2014" s="4">
        <v>1.4E-2</v>
      </c>
      <c r="J2014" s="4">
        <v>3.5000000000000003E-2</v>
      </c>
      <c r="K2014" s="4">
        <v>0.25600000000000001</v>
      </c>
      <c r="L2014" s="4">
        <f>IF(K2014="","",IF(H2014="","",K2014/H2014))</f>
        <v>37.647058823529413</v>
      </c>
      <c r="M2014" s="7">
        <v>20</v>
      </c>
      <c r="N2014" s="4">
        <v>7.37</v>
      </c>
      <c r="O2014" s="7">
        <v>37.5</v>
      </c>
      <c r="P2014" s="3"/>
      <c r="Q2014" s="38">
        <v>23.4</v>
      </c>
      <c r="R2014" s="3">
        <v>10.9</v>
      </c>
      <c r="S2014" s="4">
        <v>0.15</v>
      </c>
      <c r="T2014" s="8">
        <v>0.99</v>
      </c>
      <c r="U2014" s="8">
        <v>0</v>
      </c>
      <c r="V2014" s="4">
        <v>0.55000000000000004</v>
      </c>
      <c r="W2014" s="4">
        <v>0.44</v>
      </c>
      <c r="X2014" s="4">
        <f>IF(T2014="","",IF(W2014="","",(T2014-U2014-V2014-W2014)))</f>
        <v>-5.5511151231257827E-17</v>
      </c>
      <c r="Y2014" s="9">
        <f>IF(U2014="","",U2014/$T2014)</f>
        <v>0</v>
      </c>
      <c r="Z2014" s="9">
        <f>IF(V2014="","",V2014/$T2014)</f>
        <v>0.55555555555555558</v>
      </c>
      <c r="AA2014" s="9">
        <f>IF(W2014="","",W2014/$T2014)</f>
        <v>0.44444444444444448</v>
      </c>
      <c r="AB2014" s="9">
        <f>IF(X2014="","",X2014/$T2014)</f>
        <v>-5.6071869930563465E-17</v>
      </c>
      <c r="AC2014" s="9"/>
      <c r="AD2014" s="8"/>
      <c r="AE2014" s="10">
        <v>2016</v>
      </c>
      <c r="AF2014" s="7">
        <v>21</v>
      </c>
      <c r="AG2014" s="7">
        <v>22</v>
      </c>
      <c r="AH2014" s="12" t="s">
        <v>58</v>
      </c>
      <c r="AI2014" s="12"/>
      <c r="AJ2014" s="32">
        <f>IF(AE2014&lt;&gt;AE2013,"1",IF(C2014&gt;C2013,AJ2013+1,"1"))</f>
        <v>3</v>
      </c>
      <c r="AK2014" s="10">
        <f>IF(G2014="Top",AJ2014*1,IF(G2014="Bottom",AJ2014+10,""))</f>
        <v>3</v>
      </c>
      <c r="AL2014" s="11" t="s">
        <v>578</v>
      </c>
      <c r="AM2014" s="11"/>
      <c r="AN2014" s="10"/>
      <c r="AO2014" s="10"/>
      <c r="AP2014" s="7"/>
      <c r="AQ2014" s="10"/>
      <c r="AR2014" s="10"/>
      <c r="AS2014" s="10"/>
      <c r="AT2014" s="10"/>
      <c r="AU2014" s="10"/>
      <c r="AV2014" s="10"/>
      <c r="AW2014" s="10"/>
      <c r="AX2014" s="10"/>
      <c r="AY2014" s="10"/>
      <c r="AZ2014" s="10"/>
      <c r="BA2014" s="10"/>
      <c r="BB2014" s="10"/>
      <c r="BC2014" s="10"/>
      <c r="BD2014" s="10"/>
      <c r="BE2014" s="10"/>
      <c r="BF2014" s="11"/>
      <c r="BG2014" s="11"/>
      <c r="BH2014" s="11"/>
      <c r="BI2014" s="11"/>
      <c r="BJ2014" s="11"/>
      <c r="BK2014" s="11"/>
      <c r="BL2014" s="11"/>
      <c r="BM2014" s="11"/>
      <c r="BN2014" s="11"/>
      <c r="BO2014" s="11"/>
      <c r="BP2014" s="11"/>
      <c r="BQ2014" s="11"/>
      <c r="BR2014" s="11"/>
      <c r="BS2014" s="11"/>
      <c r="BT2014" s="11"/>
      <c r="BU2014" s="11"/>
    </row>
    <row r="2015" spans="1:73" s="1" customFormat="1" ht="11.25" x14ac:dyDescent="0.2">
      <c r="A2015" s="15">
        <v>82</v>
      </c>
      <c r="B2015" s="11" t="s">
        <v>58</v>
      </c>
      <c r="C2015" s="16">
        <v>42564</v>
      </c>
      <c r="D2015" s="3">
        <v>8.5</v>
      </c>
      <c r="E2015" s="38">
        <v>3.8</v>
      </c>
      <c r="F2015" s="3">
        <v>1.5</v>
      </c>
      <c r="G2015" s="7" t="s">
        <v>4</v>
      </c>
      <c r="H2015" s="17">
        <v>8.0999999999999996E-3</v>
      </c>
      <c r="I2015" s="4" t="s">
        <v>35</v>
      </c>
      <c r="J2015" s="4" t="s">
        <v>35</v>
      </c>
      <c r="K2015" s="4">
        <v>0.16600000000000001</v>
      </c>
      <c r="L2015" s="4">
        <f>IF(K2015="","",IF(H2015="","",K2015/H2015))</f>
        <v>20.493827160493829</v>
      </c>
      <c r="M2015" s="7">
        <v>16</v>
      </c>
      <c r="N2015" s="4">
        <v>7.5</v>
      </c>
      <c r="O2015" s="7">
        <v>74</v>
      </c>
      <c r="P2015" s="3"/>
      <c r="Q2015" s="38">
        <v>1.5</v>
      </c>
      <c r="R2015" s="3"/>
      <c r="S2015" s="4">
        <v>0.15</v>
      </c>
      <c r="T2015" s="8">
        <v>1.73</v>
      </c>
      <c r="U2015" s="8">
        <v>0</v>
      </c>
      <c r="V2015" s="4">
        <v>0.99</v>
      </c>
      <c r="W2015" s="4">
        <v>0</v>
      </c>
      <c r="X2015" s="4">
        <f>IF(T2015="","",IF(W2015="","",(T2015-U2015-V2015-W2015)))</f>
        <v>0.74</v>
      </c>
      <c r="Y2015" s="9">
        <f>IF(U2015="","",U2015/$T2015)</f>
        <v>0</v>
      </c>
      <c r="Z2015" s="9">
        <f>IF(V2015="","",V2015/$T2015)</f>
        <v>0.5722543352601156</v>
      </c>
      <c r="AA2015" s="9">
        <f>IF(W2015="","",W2015/$T2015)</f>
        <v>0</v>
      </c>
      <c r="AB2015" s="9">
        <f>IF(X2015="","",X2015/$T2015)</f>
        <v>0.4277456647398844</v>
      </c>
      <c r="AC2015" s="9"/>
      <c r="AD2015" s="8"/>
      <c r="AE2015" s="10">
        <v>2016</v>
      </c>
      <c r="AF2015" s="7">
        <v>32</v>
      </c>
      <c r="AG2015" s="7">
        <v>25</v>
      </c>
      <c r="AH2015" s="12" t="s">
        <v>58</v>
      </c>
      <c r="AI2015" s="12"/>
      <c r="AJ2015" s="32">
        <f>IF(AE2015&lt;&gt;AE2014,"1",IF(C2015&gt;C2014,AJ2014+1,"1"))</f>
        <v>4</v>
      </c>
      <c r="AK2015" s="10">
        <f>IF(G2015="Top",AJ2015*1,IF(G2015="Bottom",AJ2015+10,""))</f>
        <v>4</v>
      </c>
      <c r="AL2015" s="11" t="s">
        <v>849</v>
      </c>
      <c r="AM2015" s="11"/>
      <c r="AN2015" s="10"/>
      <c r="AO2015" s="10"/>
      <c r="AP2015" s="7"/>
      <c r="AQ2015" s="10"/>
      <c r="AR2015" s="10"/>
      <c r="AS2015" s="10"/>
      <c r="AT2015" s="10"/>
      <c r="AU2015" s="10"/>
      <c r="AV2015" s="10"/>
      <c r="AW2015" s="10"/>
      <c r="AX2015" s="10"/>
      <c r="AY2015" s="10"/>
      <c r="AZ2015" s="10"/>
      <c r="BA2015" s="10"/>
      <c r="BB2015" s="10"/>
      <c r="BC2015" s="10"/>
      <c r="BD2015" s="10"/>
      <c r="BE2015" s="10"/>
      <c r="BF2015" s="11"/>
      <c r="BG2015" s="11"/>
      <c r="BH2015" s="11"/>
      <c r="BI2015" s="11"/>
      <c r="BJ2015" s="11"/>
      <c r="BK2015" s="11"/>
      <c r="BL2015" s="11"/>
      <c r="BM2015" s="11"/>
      <c r="BN2015" s="11"/>
      <c r="BO2015" s="11"/>
      <c r="BP2015" s="11"/>
      <c r="BQ2015" s="11"/>
      <c r="BR2015" s="11"/>
      <c r="BS2015" s="11"/>
      <c r="BT2015" s="11"/>
      <c r="BU2015" s="11"/>
    </row>
    <row r="2016" spans="1:73" s="1" customFormat="1" ht="11.25" x14ac:dyDescent="0.2">
      <c r="A2016" s="15">
        <v>82</v>
      </c>
      <c r="B2016" s="11" t="s">
        <v>58</v>
      </c>
      <c r="C2016" s="16">
        <v>42577</v>
      </c>
      <c r="D2016" s="3">
        <v>8.6</v>
      </c>
      <c r="E2016" s="38">
        <v>4.4000000000000004</v>
      </c>
      <c r="F2016" s="3">
        <v>1.5</v>
      </c>
      <c r="G2016" s="7" t="s">
        <v>4</v>
      </c>
      <c r="H2016" s="17">
        <v>7.0999999999999995E-3</v>
      </c>
      <c r="I2016" s="4">
        <v>1.4999999999999999E-2</v>
      </c>
      <c r="J2016" s="4">
        <v>4.1000000000000002E-2</v>
      </c>
      <c r="K2016" s="4">
        <v>0.17499999999999999</v>
      </c>
      <c r="L2016" s="4">
        <f>IF(K2016="","",IF(H2016="","",K2016/H2016))</f>
        <v>24.647887323943664</v>
      </c>
      <c r="M2016" s="7">
        <v>16</v>
      </c>
      <c r="N2016" s="4">
        <v>7.91</v>
      </c>
      <c r="O2016" s="7">
        <v>74.8</v>
      </c>
      <c r="P2016" s="3">
        <v>6.39</v>
      </c>
      <c r="Q2016" s="38">
        <v>2.2999999999999998</v>
      </c>
      <c r="R2016" s="3"/>
      <c r="S2016" s="4">
        <v>0.15</v>
      </c>
      <c r="T2016" s="8">
        <v>1.88</v>
      </c>
      <c r="U2016" s="8">
        <v>0</v>
      </c>
      <c r="V2016" s="4">
        <v>1.3</v>
      </c>
      <c r="W2016" s="4">
        <v>0.57999999999999996</v>
      </c>
      <c r="X2016" s="4">
        <f>IF(T2016="","",IF(W2016="","",(T2016-U2016-V2016-W2016)))</f>
        <v>-1.1102230246251565E-16</v>
      </c>
      <c r="Y2016" s="9">
        <f>IF(U2016="","",U2016/$T2016)</f>
        <v>0</v>
      </c>
      <c r="Z2016" s="9">
        <f>IF(V2016="","",V2016/$T2016)</f>
        <v>0.69148936170212771</v>
      </c>
      <c r="AA2016" s="9">
        <f>IF(W2016="","",W2016/$T2016)</f>
        <v>0.30851063829787234</v>
      </c>
      <c r="AB2016" s="9">
        <f>IF(X2016="","",X2016/$T2016)</f>
        <v>-5.9054416203465772E-17</v>
      </c>
      <c r="AC2016" s="9"/>
      <c r="AD2016" s="8"/>
      <c r="AE2016" s="10">
        <v>2016</v>
      </c>
      <c r="AF2016" s="7">
        <v>28</v>
      </c>
      <c r="AG2016" s="7">
        <v>24</v>
      </c>
      <c r="AH2016" s="12" t="s">
        <v>58</v>
      </c>
      <c r="AI2016" s="12"/>
      <c r="AJ2016" s="32">
        <f>IF(AE2016&lt;&gt;AE2015,"1",IF(C2016&gt;C2015,AJ2015+1,"1"))</f>
        <v>5</v>
      </c>
      <c r="AK2016" s="10">
        <f>IF(G2016="Top",AJ2016*1,IF(G2016="Bottom",AJ2016+10,""))</f>
        <v>5</v>
      </c>
      <c r="AL2016" s="11" t="s">
        <v>1117</v>
      </c>
      <c r="AM2016" s="11"/>
      <c r="AN2016" s="10"/>
      <c r="AO2016" s="10"/>
      <c r="AP2016" s="7"/>
      <c r="AQ2016" s="10"/>
      <c r="AR2016" s="10"/>
      <c r="AS2016" s="10"/>
      <c r="AT2016" s="10"/>
      <c r="AU2016" s="10"/>
      <c r="AV2016" s="10"/>
      <c r="AW2016" s="10"/>
      <c r="AX2016" s="10"/>
      <c r="AY2016" s="10"/>
      <c r="AZ2016" s="10"/>
      <c r="BA2016" s="10"/>
      <c r="BB2016" s="10"/>
      <c r="BC2016" s="10"/>
      <c r="BD2016" s="10"/>
      <c r="BE2016" s="10"/>
      <c r="BF2016" s="11"/>
      <c r="BG2016" s="11"/>
      <c r="BH2016" s="11"/>
      <c r="BI2016" s="11"/>
      <c r="BJ2016" s="11"/>
      <c r="BK2016" s="11"/>
      <c r="BL2016" s="11"/>
      <c r="BM2016" s="11"/>
      <c r="BN2016" s="11"/>
      <c r="BO2016" s="11"/>
      <c r="BP2016" s="11"/>
      <c r="BQ2016" s="11"/>
      <c r="BR2016" s="11"/>
      <c r="BS2016" s="11"/>
      <c r="BT2016" s="11"/>
      <c r="BU2016" s="11"/>
    </row>
    <row r="2017" spans="1:73" s="1" customFormat="1" ht="11.25" x14ac:dyDescent="0.2">
      <c r="A2017" s="15">
        <v>82</v>
      </c>
      <c r="B2017" s="11" t="s">
        <v>58</v>
      </c>
      <c r="C2017" s="16">
        <v>42591</v>
      </c>
      <c r="D2017" s="3">
        <v>8.3000000000000007</v>
      </c>
      <c r="E2017" s="38">
        <v>6</v>
      </c>
      <c r="F2017" s="3">
        <v>1.5</v>
      </c>
      <c r="G2017" s="7" t="s">
        <v>4</v>
      </c>
      <c r="H2017" s="17">
        <v>6.0999999999999995E-3</v>
      </c>
      <c r="I2017" s="4" t="s">
        <v>35</v>
      </c>
      <c r="J2017" s="4" t="s">
        <v>35</v>
      </c>
      <c r="K2017" s="4">
        <v>0.27900000000000003</v>
      </c>
      <c r="L2017" s="4">
        <f>IF(K2017="","",IF(H2017="","",K2017/H2017))</f>
        <v>45.737704918032797</v>
      </c>
      <c r="M2017" s="7">
        <v>13</v>
      </c>
      <c r="N2017" s="4">
        <v>7.84</v>
      </c>
      <c r="O2017" s="7">
        <v>70.2</v>
      </c>
      <c r="P2017" s="3"/>
      <c r="Q2017" s="38">
        <v>1</v>
      </c>
      <c r="R2017" s="3"/>
      <c r="S2017" s="4">
        <v>0.15</v>
      </c>
      <c r="T2017" s="8">
        <v>1.3199999999999998</v>
      </c>
      <c r="U2017" s="8">
        <v>0.06</v>
      </c>
      <c r="V2017" s="4">
        <v>0.66</v>
      </c>
      <c r="W2017" s="4">
        <v>0</v>
      </c>
      <c r="X2017" s="4">
        <f>IF(T2017="","",IF(W2017="","",(T2017-U2017-V2017-W2017)))</f>
        <v>0.59999999999999976</v>
      </c>
      <c r="Y2017" s="9">
        <f>IF(U2017="","",U2017/$T2017)</f>
        <v>4.5454545454545456E-2</v>
      </c>
      <c r="Z2017" s="9">
        <f>IF(V2017="","",V2017/$T2017)</f>
        <v>0.50000000000000011</v>
      </c>
      <c r="AA2017" s="9">
        <f>IF(W2017="","",W2017/$T2017)</f>
        <v>0</v>
      </c>
      <c r="AB2017" s="9">
        <f>IF(X2017="","",X2017/$T2017)</f>
        <v>0.45454545454545442</v>
      </c>
      <c r="AC2017" s="9"/>
      <c r="AD2017" s="8"/>
      <c r="AE2017" s="10">
        <v>2016</v>
      </c>
      <c r="AF2017" s="7">
        <v>18</v>
      </c>
      <c r="AG2017" s="7">
        <v>23</v>
      </c>
      <c r="AH2017" s="12" t="s">
        <v>58</v>
      </c>
      <c r="AI2017" s="12"/>
      <c r="AJ2017" s="32">
        <f>IF(AE2017&lt;&gt;AE2016,"1",IF(C2017&gt;C2016,AJ2016+1,"1"))</f>
        <v>6</v>
      </c>
      <c r="AK2017" s="10">
        <f>IF(G2017="Top",AJ2017*1,IF(G2017="Bottom",AJ2017+10,""))</f>
        <v>6</v>
      </c>
      <c r="AL2017" s="11" t="s">
        <v>1398</v>
      </c>
      <c r="AM2017" s="11"/>
      <c r="AN2017" s="10"/>
      <c r="AO2017" s="10"/>
      <c r="AP2017" s="7"/>
      <c r="AQ2017" s="10"/>
      <c r="AR2017" s="10"/>
      <c r="AS2017" s="10"/>
      <c r="AT2017" s="10"/>
      <c r="AU2017" s="10"/>
      <c r="AV2017" s="10"/>
      <c r="AW2017" s="10"/>
      <c r="AX2017" s="10"/>
      <c r="AY2017" s="10"/>
      <c r="AZ2017" s="10"/>
      <c r="BA2017" s="10"/>
      <c r="BB2017" s="10"/>
      <c r="BC2017" s="10"/>
      <c r="BD2017" s="10"/>
      <c r="BE2017" s="10"/>
      <c r="BF2017" s="11"/>
      <c r="BG2017" s="11"/>
      <c r="BH2017" s="11"/>
      <c r="BI2017" s="11"/>
      <c r="BJ2017" s="11"/>
      <c r="BK2017" s="11"/>
      <c r="BL2017" s="11"/>
      <c r="BM2017" s="11"/>
      <c r="BN2017" s="11"/>
      <c r="BO2017" s="11"/>
      <c r="BP2017" s="11"/>
      <c r="BQ2017" s="11"/>
      <c r="BR2017" s="11"/>
      <c r="BS2017" s="11"/>
      <c r="BT2017" s="11"/>
      <c r="BU2017" s="11"/>
    </row>
    <row r="2018" spans="1:73" s="1" customFormat="1" ht="11.25" x14ac:dyDescent="0.2">
      <c r="A2018" s="15">
        <v>82</v>
      </c>
      <c r="B2018" s="11" t="s">
        <v>58</v>
      </c>
      <c r="C2018" s="16">
        <v>42604</v>
      </c>
      <c r="D2018" s="3">
        <v>8.6</v>
      </c>
      <c r="E2018" s="38">
        <v>3.85</v>
      </c>
      <c r="F2018" s="3">
        <v>1.5</v>
      </c>
      <c r="G2018" s="7" t="s">
        <v>4</v>
      </c>
      <c r="H2018" s="17">
        <v>7.4999999999999997E-3</v>
      </c>
      <c r="I2018" s="4">
        <v>3.5000000000000001E-3</v>
      </c>
      <c r="J2018" s="4">
        <v>7.4999999999999997E-3</v>
      </c>
      <c r="K2018" s="4">
        <v>4.4999999999999998E-2</v>
      </c>
      <c r="L2018" s="4">
        <f>IF(K2018="","",IF(H2018="","",K2018/H2018))</f>
        <v>6</v>
      </c>
      <c r="M2018" s="7">
        <v>23</v>
      </c>
      <c r="N2018" s="4">
        <v>7.33</v>
      </c>
      <c r="O2018" s="7">
        <v>73.5</v>
      </c>
      <c r="P2018" s="3"/>
      <c r="Q2018" s="38">
        <v>4</v>
      </c>
      <c r="R2018" s="3">
        <v>5</v>
      </c>
      <c r="S2018" s="4">
        <v>0.15</v>
      </c>
      <c r="T2018" s="8">
        <v>2.0099999999999998</v>
      </c>
      <c r="U2018" s="8">
        <v>0</v>
      </c>
      <c r="V2018" s="4">
        <v>1.2</v>
      </c>
      <c r="W2018" s="4">
        <v>0.62</v>
      </c>
      <c r="X2018" s="4">
        <f>IF(T2018="","",IF(W2018="","",(T2018-U2018-V2018-W2018)))</f>
        <v>0.18999999999999984</v>
      </c>
      <c r="Y2018" s="9">
        <f>IF(U2018="","",U2018/$T2018)</f>
        <v>0</v>
      </c>
      <c r="Z2018" s="9">
        <f>IF(V2018="","",V2018/$T2018)</f>
        <v>0.59701492537313439</v>
      </c>
      <c r="AA2018" s="9">
        <f>IF(W2018="","",W2018/$T2018)</f>
        <v>0.30845771144278611</v>
      </c>
      <c r="AB2018" s="9">
        <f>IF(X2018="","",X2018/$T2018)</f>
        <v>9.4527363184079533E-2</v>
      </c>
      <c r="AC2018" s="9"/>
      <c r="AD2018" s="8"/>
      <c r="AE2018" s="10">
        <v>2016</v>
      </c>
      <c r="AF2018" s="7">
        <v>15</v>
      </c>
      <c r="AG2018" s="7">
        <v>20</v>
      </c>
      <c r="AH2018" s="12" t="s">
        <v>58</v>
      </c>
      <c r="AI2018" s="12"/>
      <c r="AJ2018" s="32">
        <f>IF(AE2018&lt;&gt;AE2017,"1",IF(C2018&gt;C2017,AJ2017+1,"1"))</f>
        <v>7</v>
      </c>
      <c r="AK2018" s="10">
        <f>IF(G2018="Top",AJ2018*1,IF(G2018="Bottom",AJ2018+10,""))</f>
        <v>7</v>
      </c>
      <c r="AL2018" s="11" t="s">
        <v>1651</v>
      </c>
      <c r="AM2018" s="11"/>
      <c r="AN2018" s="10"/>
      <c r="AO2018" s="10"/>
      <c r="AP2018" s="7"/>
      <c r="AQ2018" s="10"/>
      <c r="AR2018" s="10"/>
      <c r="AS2018" s="10"/>
      <c r="AT2018" s="10"/>
      <c r="AU2018" s="10"/>
      <c r="AV2018" s="10"/>
      <c r="AW2018" s="10"/>
      <c r="AX2018" s="10"/>
      <c r="AY2018" s="10"/>
      <c r="AZ2018" s="10"/>
      <c r="BA2018" s="10"/>
      <c r="BB2018" s="10"/>
      <c r="BC2018" s="10"/>
      <c r="BD2018" s="10"/>
      <c r="BE2018" s="10"/>
      <c r="BF2018" s="11"/>
      <c r="BG2018" s="11"/>
      <c r="BH2018" s="11"/>
      <c r="BI2018" s="11"/>
      <c r="BJ2018" s="11"/>
      <c r="BK2018" s="11"/>
      <c r="BL2018" s="11"/>
      <c r="BM2018" s="11"/>
      <c r="BN2018" s="11"/>
      <c r="BO2018" s="11"/>
      <c r="BP2018" s="11"/>
      <c r="BQ2018" s="11"/>
      <c r="BR2018" s="11"/>
      <c r="BS2018" s="11"/>
      <c r="BT2018" s="11"/>
      <c r="BU2018" s="11"/>
    </row>
    <row r="2019" spans="1:73" s="1" customFormat="1" ht="11.25" x14ac:dyDescent="0.2">
      <c r="A2019" s="15">
        <v>82</v>
      </c>
      <c r="B2019" s="11" t="s">
        <v>58</v>
      </c>
      <c r="C2019" s="16">
        <v>42618</v>
      </c>
      <c r="D2019" s="3">
        <v>8.5</v>
      </c>
      <c r="E2019" s="38">
        <v>4.9000000000000004</v>
      </c>
      <c r="F2019" s="3">
        <v>1.5</v>
      </c>
      <c r="G2019" s="7" t="s">
        <v>4</v>
      </c>
      <c r="H2019" s="17">
        <v>6.6E-3</v>
      </c>
      <c r="I2019" s="4" t="s">
        <v>35</v>
      </c>
      <c r="J2019" s="4" t="s">
        <v>35</v>
      </c>
      <c r="K2019" s="4">
        <v>0.14799999999999999</v>
      </c>
      <c r="L2019" s="4">
        <f>IF(K2019="","",IF(H2019="","",K2019/H2019))</f>
        <v>22.424242424242422</v>
      </c>
      <c r="M2019" s="7">
        <v>14</v>
      </c>
      <c r="N2019" s="4">
        <v>7.16</v>
      </c>
      <c r="O2019" s="7">
        <v>73.099999999999994</v>
      </c>
      <c r="P2019" s="3"/>
      <c r="Q2019" s="38">
        <v>1.7</v>
      </c>
      <c r="R2019" s="3"/>
      <c r="S2019" s="4">
        <v>0.15</v>
      </c>
      <c r="T2019" s="8">
        <v>1.18</v>
      </c>
      <c r="U2019" s="8">
        <v>0</v>
      </c>
      <c r="V2019" s="4">
        <v>0.45</v>
      </c>
      <c r="W2019" s="4">
        <v>0.73</v>
      </c>
      <c r="X2019" s="4">
        <f>IF(T2019="","",IF(W2019="","",(T2019-U2019-V2019-W2019)))</f>
        <v>0</v>
      </c>
      <c r="Y2019" s="9">
        <f>IF(U2019="","",U2019/$T2019)</f>
        <v>0</v>
      </c>
      <c r="Z2019" s="9">
        <f>IF(V2019="","",V2019/$T2019)</f>
        <v>0.38135593220338987</v>
      </c>
      <c r="AA2019" s="9">
        <f>IF(W2019="","",W2019/$T2019)</f>
        <v>0.61864406779661019</v>
      </c>
      <c r="AB2019" s="9">
        <f>IF(X2019="","",X2019/$T2019)</f>
        <v>0</v>
      </c>
      <c r="AC2019" s="9"/>
      <c r="AD2019" s="8"/>
      <c r="AE2019" s="10">
        <v>2016</v>
      </c>
      <c r="AF2019" s="7">
        <v>19</v>
      </c>
      <c r="AG2019" s="7">
        <v>23</v>
      </c>
      <c r="AH2019" s="12" t="s">
        <v>58</v>
      </c>
      <c r="AI2019" s="12"/>
      <c r="AJ2019" s="32">
        <f>IF(AE2019&lt;&gt;AE2018,"1",IF(C2019&gt;C2018,AJ2018+1,"1"))</f>
        <v>8</v>
      </c>
      <c r="AK2019" s="10">
        <f>IF(G2019="Top",AJ2019*1,IF(G2019="Bottom",AJ2019+10,""))</f>
        <v>8</v>
      </c>
      <c r="AL2019" s="11" t="s">
        <v>1951</v>
      </c>
      <c r="AM2019" s="11"/>
      <c r="AN2019" s="10"/>
      <c r="AO2019" s="10"/>
      <c r="AP2019" s="7"/>
      <c r="AQ2019" s="10"/>
      <c r="AR2019" s="10"/>
      <c r="AS2019" s="10"/>
      <c r="AT2019" s="10"/>
      <c r="AU2019" s="10"/>
      <c r="AV2019" s="10"/>
      <c r="AW2019" s="10"/>
      <c r="AX2019" s="10"/>
      <c r="AY2019" s="10"/>
      <c r="AZ2019" s="10"/>
      <c r="BA2019" s="10"/>
      <c r="BB2019" s="10"/>
      <c r="BC2019" s="10"/>
      <c r="BD2019" s="10"/>
      <c r="BE2019" s="10"/>
      <c r="BF2019" s="11"/>
      <c r="BG2019" s="11"/>
      <c r="BH2019" s="11"/>
      <c r="BI2019" s="11"/>
      <c r="BJ2019" s="11"/>
      <c r="BK2019" s="11"/>
      <c r="BL2019" s="11"/>
      <c r="BM2019" s="11"/>
      <c r="BN2019" s="11"/>
      <c r="BO2019" s="11"/>
      <c r="BP2019" s="11"/>
      <c r="BQ2019" s="11"/>
      <c r="BR2019" s="11"/>
      <c r="BS2019" s="11"/>
      <c r="BT2019" s="11"/>
      <c r="BU2019" s="11"/>
    </row>
    <row r="2020" spans="1:73" s="1" customFormat="1" ht="11.25" x14ac:dyDescent="0.2">
      <c r="A2020" s="1">
        <v>82</v>
      </c>
      <c r="B2020" s="1" t="s">
        <v>58</v>
      </c>
      <c r="C2020" s="24">
        <v>42889</v>
      </c>
      <c r="D2020" s="1">
        <v>8.5</v>
      </c>
      <c r="E2020" s="39">
        <v>5.4</v>
      </c>
      <c r="F2020" s="1">
        <v>1.5</v>
      </c>
      <c r="G2020" s="1" t="s">
        <v>4</v>
      </c>
      <c r="H2020" s="5">
        <v>6.3E-3</v>
      </c>
      <c r="I2020" s="6">
        <v>5.3999999999999999E-2</v>
      </c>
      <c r="J2020" s="6">
        <v>1.7000000000000001E-2</v>
      </c>
      <c r="K2020" s="6">
        <v>0.316</v>
      </c>
      <c r="L2020" s="6">
        <f>IF(H2020="","",IF(K2020="","",K2020/H2020))</f>
        <v>50.158730158730158</v>
      </c>
      <c r="M2020" s="1">
        <v>13</v>
      </c>
      <c r="N2020" s="20">
        <v>6.32</v>
      </c>
      <c r="O2020" s="13">
        <v>74.599999999999994</v>
      </c>
      <c r="P2020" s="1">
        <v>7.03</v>
      </c>
      <c r="Q2020" s="39">
        <v>5.7</v>
      </c>
      <c r="R2020" s="13"/>
      <c r="S2020" s="6">
        <v>0.15</v>
      </c>
      <c r="T2020" s="6">
        <v>1.78</v>
      </c>
      <c r="U2020" s="6">
        <v>0.6</v>
      </c>
      <c r="V2020" s="6">
        <v>0.46</v>
      </c>
      <c r="W2020" s="6">
        <v>0</v>
      </c>
      <c r="X2020" s="6">
        <f>IF(T2020="","",T2020-U2020-V2020-W2020)</f>
        <v>0.7200000000000002</v>
      </c>
      <c r="Y2020" s="9">
        <f>IF(U2020="","",U2020/$T2020)</f>
        <v>0.33707865168539325</v>
      </c>
      <c r="Z2020" s="9">
        <f>IF(V2020="","",V2020/$T2020)</f>
        <v>0.25842696629213485</v>
      </c>
      <c r="AA2020" s="9">
        <f>IF(W2020="","",W2020/$T2020)</f>
        <v>0</v>
      </c>
      <c r="AB2020" s="9">
        <f>IF(X2020="","",X2020/$T2020)</f>
        <v>0.40449438202247201</v>
      </c>
      <c r="AC2020" s="21"/>
      <c r="AE2020" s="1">
        <v>2017</v>
      </c>
      <c r="AF2020" s="1">
        <v>17</v>
      </c>
      <c r="AG2020" s="1">
        <v>15</v>
      </c>
      <c r="AH2020" s="12" t="s">
        <v>58</v>
      </c>
      <c r="AJ2020" s="32" t="str">
        <f>IF(AE2020&lt;&gt;AE2019,"1",IF(C2020&gt;C2019,AJ2019+1,"1"))</f>
        <v>1</v>
      </c>
      <c r="AK2020" s="10">
        <f>IF(G2020="Top",AJ2020*1,IF(G2020="Bottom",AJ2020+10,""))</f>
        <v>1</v>
      </c>
      <c r="AL2020" s="11" t="s">
        <v>2570</v>
      </c>
      <c r="AM2020" s="14"/>
    </row>
    <row r="2021" spans="1:73" s="1" customFormat="1" ht="11.25" x14ac:dyDescent="0.2">
      <c r="A2021" s="1">
        <v>82</v>
      </c>
      <c r="B2021" s="1" t="s">
        <v>58</v>
      </c>
      <c r="C2021" s="24">
        <v>42905</v>
      </c>
      <c r="D2021" s="1">
        <v>8.8000000000000007</v>
      </c>
      <c r="E2021" s="39">
        <v>4.75</v>
      </c>
      <c r="F2021" s="1">
        <v>1.5</v>
      </c>
      <c r="G2021" s="1" t="s">
        <v>4</v>
      </c>
      <c r="H2021" s="5">
        <v>7.1999999999999998E-3</v>
      </c>
      <c r="I2021" s="6">
        <v>7.0000000000000001E-3</v>
      </c>
      <c r="J2021" s="6">
        <v>0.03</v>
      </c>
      <c r="K2021" s="6">
        <v>0.184</v>
      </c>
      <c r="L2021" s="6">
        <f>IF(H2021="","",IF(K2021="","",K2021/H2021))</f>
        <v>25.555555555555557</v>
      </c>
      <c r="M2021" s="1">
        <v>11</v>
      </c>
      <c r="N2021" s="20">
        <v>7.37</v>
      </c>
      <c r="O2021" s="13">
        <v>73</v>
      </c>
      <c r="Q2021" s="39">
        <v>1.3</v>
      </c>
      <c r="R2021" s="13"/>
      <c r="S2021" s="6">
        <v>0.15</v>
      </c>
      <c r="T2021" s="6">
        <v>1.89</v>
      </c>
      <c r="U2021" s="6">
        <v>0.37</v>
      </c>
      <c r="V2021" s="6">
        <v>0.57999999999999996</v>
      </c>
      <c r="W2021" s="6">
        <v>0</v>
      </c>
      <c r="X2021" s="6">
        <f>IF(T2021="","",T2021-U2021-V2021-W2021)</f>
        <v>0.94000000000000006</v>
      </c>
      <c r="Y2021" s="9">
        <f>IF(U2021="","",U2021/$T2021)</f>
        <v>0.19576719576719578</v>
      </c>
      <c r="Z2021" s="9">
        <f>IF(V2021="","",V2021/$T2021)</f>
        <v>0.30687830687830686</v>
      </c>
      <c r="AA2021" s="9">
        <f>IF(W2021="","",W2021/$T2021)</f>
        <v>0</v>
      </c>
      <c r="AB2021" s="9">
        <f>IF(X2021="","",X2021/$T2021)</f>
        <v>0.49735449735449744</v>
      </c>
      <c r="AC2021" s="21"/>
      <c r="AE2021" s="1">
        <v>2017</v>
      </c>
      <c r="AF2021" s="1">
        <v>18</v>
      </c>
      <c r="AG2021" s="1">
        <v>21</v>
      </c>
      <c r="AH2021" s="12" t="s">
        <v>58</v>
      </c>
      <c r="AJ2021" s="32">
        <f>IF(AE2021&lt;&gt;AE2020,"1",IF(C2021&gt;C2020,AJ2020+1,"1"))</f>
        <v>2</v>
      </c>
      <c r="AK2021" s="10">
        <f>IF(G2021="Top",AJ2021*1,IF(G2021="Bottom",AJ2021+10,""))</f>
        <v>2</v>
      </c>
      <c r="AL2021" s="11" t="s">
        <v>2934</v>
      </c>
      <c r="AM2021" s="14"/>
    </row>
    <row r="2022" spans="1:73" s="1" customFormat="1" ht="11.25" x14ac:dyDescent="0.2">
      <c r="A2022" s="1">
        <v>82</v>
      </c>
      <c r="B2022" s="1" t="s">
        <v>58</v>
      </c>
      <c r="C2022" s="24">
        <v>42921</v>
      </c>
      <c r="D2022" s="1">
        <v>8.8000000000000007</v>
      </c>
      <c r="E2022" s="39">
        <v>4.1500000000000004</v>
      </c>
      <c r="F2022" s="1">
        <v>1.5</v>
      </c>
      <c r="G2022" s="1" t="s">
        <v>4</v>
      </c>
      <c r="H2022" s="5">
        <v>7.6E-3</v>
      </c>
      <c r="I2022" s="6">
        <v>7.0000000000000001E-3</v>
      </c>
      <c r="J2022" s="6">
        <v>4.8000000000000001E-2</v>
      </c>
      <c r="K2022" s="6">
        <v>1.2230000000000001</v>
      </c>
      <c r="L2022" s="6">
        <f>IF(H2022="","",IF(K2022="","",K2022/H2022))</f>
        <v>160.92105263157896</v>
      </c>
      <c r="M2022" s="1">
        <v>12</v>
      </c>
      <c r="N2022" s="20">
        <v>7.54</v>
      </c>
      <c r="O2022" s="13">
        <v>68.7</v>
      </c>
      <c r="Q2022" s="39">
        <v>2.2999999999999998</v>
      </c>
      <c r="R2022" s="13">
        <v>5</v>
      </c>
      <c r="S2022" s="6">
        <v>0.15</v>
      </c>
      <c r="T2022" s="6" t="s">
        <v>104</v>
      </c>
      <c r="U2022" s="6" t="s">
        <v>104</v>
      </c>
      <c r="V2022" s="6" t="s">
        <v>104</v>
      </c>
      <c r="W2022" s="6" t="s">
        <v>104</v>
      </c>
      <c r="X2022" s="6" t="e">
        <f>IF(T2022="","",T2022-U2022-V2022-W2022)</f>
        <v>#VALUE!</v>
      </c>
      <c r="Y2022" s="9" t="e">
        <f>IF(U2022="","",U2022/$T2022)</f>
        <v>#VALUE!</v>
      </c>
      <c r="Z2022" s="9" t="e">
        <f>IF(V2022="","",V2022/$T2022)</f>
        <v>#VALUE!</v>
      </c>
      <c r="AA2022" s="9" t="e">
        <f>IF(W2022="","",W2022/$T2022)</f>
        <v>#VALUE!</v>
      </c>
      <c r="AB2022" s="9" t="e">
        <f>IF(X2022="","",X2022/$T2022)</f>
        <v>#VALUE!</v>
      </c>
      <c r="AC2022" s="21"/>
      <c r="AE2022" s="1">
        <v>2017</v>
      </c>
      <c r="AG2022" s="1">
        <v>23</v>
      </c>
      <c r="AH2022" s="12" t="s">
        <v>58</v>
      </c>
      <c r="AJ2022" s="32">
        <f>IF(AE2022&lt;&gt;AE2021,"1",IF(C2022&gt;C2021,AJ2021+1,"1"))</f>
        <v>3</v>
      </c>
      <c r="AK2022" s="10">
        <f>IF(G2022="Top",AJ2022*1,IF(G2022="Bottom",AJ2022+10,""))</f>
        <v>3</v>
      </c>
      <c r="AL2022" s="11" t="s">
        <v>3335</v>
      </c>
      <c r="AM2022" s="14"/>
    </row>
    <row r="2023" spans="1:73" s="1" customFormat="1" ht="11.25" x14ac:dyDescent="0.2">
      <c r="A2023" s="1">
        <v>82</v>
      </c>
      <c r="B2023" s="1" t="s">
        <v>58</v>
      </c>
      <c r="C2023" s="24">
        <v>42933</v>
      </c>
      <c r="D2023" s="1">
        <v>8.6</v>
      </c>
      <c r="E2023" s="39">
        <v>3.8</v>
      </c>
      <c r="F2023" s="1">
        <v>1.5</v>
      </c>
      <c r="G2023" s="1" t="s">
        <v>4</v>
      </c>
      <c r="H2023" s="5">
        <v>7.7000000000000002E-3</v>
      </c>
      <c r="I2023" s="6">
        <v>7.0000000000000001E-3</v>
      </c>
      <c r="J2023" s="6">
        <v>8.9999999999999993E-3</v>
      </c>
      <c r="K2023" s="6">
        <v>0.378</v>
      </c>
      <c r="L2023" s="6">
        <f>IF(H2023="","",IF(K2023="","",K2023/H2023))</f>
        <v>49.090909090909086</v>
      </c>
      <c r="M2023" s="1">
        <v>11</v>
      </c>
      <c r="N2023" s="20">
        <v>7.46</v>
      </c>
      <c r="O2023" s="13">
        <v>71.400000000000006</v>
      </c>
      <c r="Q2023" s="39">
        <v>1.8</v>
      </c>
      <c r="R2023" s="13"/>
      <c r="S2023" s="6">
        <v>0.15</v>
      </c>
      <c r="T2023" s="6">
        <v>2.48</v>
      </c>
      <c r="U2023" s="6">
        <v>0.93</v>
      </c>
      <c r="V2023" s="6">
        <v>0.62</v>
      </c>
      <c r="W2023" s="6">
        <v>0</v>
      </c>
      <c r="X2023" s="6">
        <f>IF(T2023="","",T2023-U2023-V2023-W2023)</f>
        <v>0.92999999999999983</v>
      </c>
      <c r="Y2023" s="9">
        <f>IF(U2023="","",U2023/$T2023)</f>
        <v>0.375</v>
      </c>
      <c r="Z2023" s="9">
        <f>IF(V2023="","",V2023/$T2023)</f>
        <v>0.25</v>
      </c>
      <c r="AA2023" s="9">
        <f>IF(W2023="","",W2023/$T2023)</f>
        <v>0</v>
      </c>
      <c r="AB2023" s="9">
        <f>IF(X2023="","",X2023/$T2023)</f>
        <v>0.37499999999999994</v>
      </c>
      <c r="AC2023" s="21"/>
      <c r="AE2023" s="1">
        <v>2017</v>
      </c>
      <c r="AF2023" s="1">
        <v>21</v>
      </c>
      <c r="AG2023" s="1">
        <v>24</v>
      </c>
      <c r="AH2023" s="12" t="s">
        <v>58</v>
      </c>
      <c r="AJ2023" s="32">
        <f>IF(AE2023&lt;&gt;AE2022,"1",IF(C2023&gt;C2022,AJ2022+1,"1"))</f>
        <v>4</v>
      </c>
      <c r="AK2023" s="10">
        <f>IF(G2023="Top",AJ2023*1,IF(G2023="Bottom",AJ2023+10,""))</f>
        <v>4</v>
      </c>
      <c r="AL2023" s="11" t="s">
        <v>3638</v>
      </c>
      <c r="AM2023" s="14"/>
    </row>
    <row r="2024" spans="1:73" s="1" customFormat="1" ht="11.25" x14ac:dyDescent="0.2">
      <c r="A2024" s="1">
        <v>82</v>
      </c>
      <c r="B2024" s="1" t="s">
        <v>58</v>
      </c>
      <c r="C2024" s="24">
        <v>42947</v>
      </c>
      <c r="D2024" s="1">
        <v>8.6</v>
      </c>
      <c r="E2024" s="39">
        <v>3.85</v>
      </c>
      <c r="F2024" s="1">
        <v>1.5</v>
      </c>
      <c r="G2024" s="1" t="s">
        <v>4</v>
      </c>
      <c r="H2024" s="5">
        <v>9.1999999999999998E-3</v>
      </c>
      <c r="I2024" s="6">
        <v>1.4999999999999999E-2</v>
      </c>
      <c r="J2024" s="6">
        <v>2.5000000000000001E-2</v>
      </c>
      <c r="K2024" s="6">
        <v>0.53200000000000003</v>
      </c>
      <c r="L2024" s="6">
        <f>IF(H2024="","",IF(K2024="","",K2024/H2024))</f>
        <v>57.826086956521742</v>
      </c>
      <c r="M2024" s="1">
        <v>11</v>
      </c>
      <c r="N2024" s="20">
        <v>7.59</v>
      </c>
      <c r="O2024" s="13">
        <v>70.7</v>
      </c>
      <c r="P2024" s="1">
        <v>3.07</v>
      </c>
      <c r="Q2024" s="39">
        <v>2.5</v>
      </c>
      <c r="R2024" s="13"/>
      <c r="S2024" s="6">
        <v>0.15</v>
      </c>
      <c r="T2024" s="6">
        <v>2.4300000000000002</v>
      </c>
      <c r="U2024" s="6">
        <v>0.31</v>
      </c>
      <c r="V2024" s="6">
        <v>1.05</v>
      </c>
      <c r="W2024" s="6">
        <v>0</v>
      </c>
      <c r="X2024" s="6">
        <f>IF(T2024="","",T2024-U2024-V2024-W2024)</f>
        <v>1.07</v>
      </c>
      <c r="Y2024" s="9">
        <f>IF(U2024="","",U2024/$T2024)</f>
        <v>0.12757201646090535</v>
      </c>
      <c r="Z2024" s="9">
        <f>IF(V2024="","",V2024/$T2024)</f>
        <v>0.43209876543209874</v>
      </c>
      <c r="AA2024" s="9">
        <f>IF(W2024="","",W2024/$T2024)</f>
        <v>0</v>
      </c>
      <c r="AB2024" s="9">
        <f>IF(X2024="","",X2024/$T2024)</f>
        <v>0.44032921810699588</v>
      </c>
      <c r="AC2024" s="21"/>
      <c r="AE2024" s="1">
        <v>2017</v>
      </c>
      <c r="AF2024" s="1">
        <v>35</v>
      </c>
      <c r="AG2024" s="1">
        <v>22</v>
      </c>
      <c r="AH2024" s="12" t="s">
        <v>58</v>
      </c>
      <c r="AJ2024" s="32">
        <f>IF(AE2024&lt;&gt;AE2023,"1",IF(C2024&gt;C2023,AJ2023+1,"1"))</f>
        <v>5</v>
      </c>
      <c r="AK2024" s="10">
        <f>IF(G2024="Top",AJ2024*1,IF(G2024="Bottom",AJ2024+10,""))</f>
        <v>5</v>
      </c>
      <c r="AL2024" s="11" t="s">
        <v>4053</v>
      </c>
      <c r="AM2024" s="14"/>
    </row>
    <row r="2025" spans="1:73" s="1" customFormat="1" ht="11.25" x14ac:dyDescent="0.2">
      <c r="A2025" s="1">
        <v>82</v>
      </c>
      <c r="B2025" s="1" t="s">
        <v>58</v>
      </c>
      <c r="C2025" s="24">
        <v>42961</v>
      </c>
      <c r="D2025" s="1">
        <v>8.5</v>
      </c>
      <c r="E2025" s="39">
        <v>4.8</v>
      </c>
      <c r="F2025" s="1">
        <v>1.5</v>
      </c>
      <c r="G2025" s="1" t="s">
        <v>4</v>
      </c>
      <c r="H2025" s="5">
        <v>6.3E-3</v>
      </c>
      <c r="I2025" s="6">
        <v>4.4999999999999998E-2</v>
      </c>
      <c r="J2025" s="6">
        <v>5.7000000000000002E-2</v>
      </c>
      <c r="K2025" s="6">
        <v>0.222</v>
      </c>
      <c r="L2025" s="6">
        <f>IF(H2025="","",IF(K2025="","",K2025/H2025))</f>
        <v>35.238095238095241</v>
      </c>
      <c r="M2025" s="1">
        <v>10</v>
      </c>
      <c r="N2025" s="20">
        <v>7.32</v>
      </c>
      <c r="O2025" s="13">
        <v>68.7</v>
      </c>
      <c r="Q2025" s="39">
        <v>3.7</v>
      </c>
      <c r="R2025" s="13"/>
      <c r="S2025" s="6">
        <v>0.15</v>
      </c>
      <c r="T2025" s="6">
        <v>2.6</v>
      </c>
      <c r="U2025" s="6">
        <v>0.81</v>
      </c>
      <c r="V2025" s="6">
        <v>0.62</v>
      </c>
      <c r="W2025" s="6">
        <v>0</v>
      </c>
      <c r="X2025" s="6">
        <f>IF(T2025="","",T2025-U2025-V2025-W2025)</f>
        <v>1.17</v>
      </c>
      <c r="Y2025" s="9">
        <f>IF(U2025="","",U2025/$T2025)</f>
        <v>0.31153846153846154</v>
      </c>
      <c r="Z2025" s="9">
        <f>IF(V2025="","",V2025/$T2025)</f>
        <v>0.23846153846153845</v>
      </c>
      <c r="AA2025" s="9">
        <f>IF(W2025="","",W2025/$T2025)</f>
        <v>0</v>
      </c>
      <c r="AB2025" s="9">
        <f>IF(X2025="","",X2025/$T2025)</f>
        <v>0.44999999999999996</v>
      </c>
      <c r="AC2025" s="21"/>
      <c r="AE2025" s="1">
        <v>2017</v>
      </c>
      <c r="AF2025" s="1">
        <v>35</v>
      </c>
      <c r="AG2025" s="1">
        <v>22</v>
      </c>
      <c r="AH2025" s="12" t="s">
        <v>58</v>
      </c>
      <c r="AJ2025" s="32">
        <f>IF(AE2025&lt;&gt;AE2024,"1",IF(C2025&gt;C2024,AJ2024+1,"1"))</f>
        <v>6</v>
      </c>
      <c r="AK2025" s="10">
        <f>IF(G2025="Top",AJ2025*1,IF(G2025="Bottom",AJ2025+10,""))</f>
        <v>6</v>
      </c>
      <c r="AL2025" s="11" t="s">
        <v>4438</v>
      </c>
      <c r="AM2025" s="14"/>
    </row>
    <row r="2026" spans="1:73" s="1" customFormat="1" ht="11.25" x14ac:dyDescent="0.2">
      <c r="A2026" s="1">
        <v>82</v>
      </c>
      <c r="B2026" s="1" t="s">
        <v>58</v>
      </c>
      <c r="C2026" s="24">
        <v>42976</v>
      </c>
      <c r="D2026" s="1">
        <v>8.6</v>
      </c>
      <c r="E2026" s="39">
        <v>4.7</v>
      </c>
      <c r="F2026" s="1">
        <v>1.5</v>
      </c>
      <c r="G2026" s="1" t="s">
        <v>4</v>
      </c>
      <c r="H2026" s="5">
        <v>8.0000000000000002E-3</v>
      </c>
      <c r="I2026" s="6">
        <v>2.5999999999999999E-2</v>
      </c>
      <c r="J2026" s="6">
        <v>1.4999999999999999E-2</v>
      </c>
      <c r="K2026" s="6">
        <v>0.28199999999999997</v>
      </c>
      <c r="L2026" s="6">
        <f>IF(H2026="","",IF(K2026="","",K2026/H2026))</f>
        <v>35.249999999999993</v>
      </c>
      <c r="M2026" s="1">
        <v>13</v>
      </c>
      <c r="N2026" s="20">
        <v>7.33</v>
      </c>
      <c r="O2026" s="13">
        <v>66.8</v>
      </c>
      <c r="Q2026" s="39">
        <v>3.7</v>
      </c>
      <c r="R2026" s="13">
        <v>5</v>
      </c>
      <c r="S2026" s="6">
        <v>0.15</v>
      </c>
      <c r="T2026" s="6">
        <v>1.81</v>
      </c>
      <c r="U2026" s="6">
        <v>0.08</v>
      </c>
      <c r="V2026" s="6">
        <v>0.67</v>
      </c>
      <c r="W2026" s="6">
        <v>0</v>
      </c>
      <c r="X2026" s="6">
        <f>IF(T2026="","",T2026-U2026-V2026-W2026)</f>
        <v>1.06</v>
      </c>
      <c r="Y2026" s="9">
        <f>IF(U2026="","",U2026/$T2026)</f>
        <v>4.4198895027624308E-2</v>
      </c>
      <c r="Z2026" s="9">
        <f>IF(V2026="","",V2026/$T2026)</f>
        <v>0.37016574585635359</v>
      </c>
      <c r="AA2026" s="9">
        <f>IF(W2026="","",W2026/$T2026)</f>
        <v>0</v>
      </c>
      <c r="AB2026" s="9">
        <f>IF(X2026="","",X2026/$T2026)</f>
        <v>0.58563535911602216</v>
      </c>
      <c r="AC2026" s="21"/>
      <c r="AE2026" s="1">
        <v>2017</v>
      </c>
      <c r="AF2026" s="1">
        <v>16</v>
      </c>
      <c r="AG2026" s="1">
        <v>21</v>
      </c>
      <c r="AH2026" s="12" t="s">
        <v>58</v>
      </c>
      <c r="AJ2026" s="32">
        <f>IF(AE2026&lt;&gt;AE2025,"1",IF(C2026&gt;C2025,AJ2025+1,"1"))</f>
        <v>7</v>
      </c>
      <c r="AK2026" s="10">
        <f>IF(G2026="Top",AJ2026*1,IF(G2026="Bottom",AJ2026+10,""))</f>
        <v>7</v>
      </c>
      <c r="AL2026" s="11" t="s">
        <v>4883</v>
      </c>
      <c r="AM2026" s="14"/>
    </row>
    <row r="2027" spans="1:73" s="1" customFormat="1" ht="11.25" x14ac:dyDescent="0.2">
      <c r="A2027" s="1">
        <v>82</v>
      </c>
      <c r="B2027" s="1" t="s">
        <v>58</v>
      </c>
      <c r="C2027" s="24">
        <v>42996</v>
      </c>
      <c r="D2027" s="1">
        <v>8.6999999999999993</v>
      </c>
      <c r="E2027" s="39">
        <v>6.95</v>
      </c>
      <c r="F2027" s="1">
        <v>1.5</v>
      </c>
      <c r="G2027" s="1" t="s">
        <v>4</v>
      </c>
      <c r="H2027" s="5">
        <v>6.3E-3</v>
      </c>
      <c r="I2027" s="6">
        <v>1.9E-2</v>
      </c>
      <c r="J2027" s="6">
        <v>1.7999999999999999E-2</v>
      </c>
      <c r="K2027" s="6">
        <v>0.27500000000000002</v>
      </c>
      <c r="L2027" s="6">
        <f>IF(H2027="","",IF(K2027="","",K2027/H2027))</f>
        <v>43.650793650793652</v>
      </c>
      <c r="M2027" s="1">
        <v>8</v>
      </c>
      <c r="N2027" s="20">
        <v>7.39</v>
      </c>
      <c r="O2027" s="13">
        <v>70.5</v>
      </c>
      <c r="Q2027" s="39">
        <v>0.2</v>
      </c>
      <c r="R2027" s="13"/>
      <c r="S2027" s="6">
        <v>0.15</v>
      </c>
      <c r="T2027" s="6">
        <v>1.1499999999999999</v>
      </c>
      <c r="U2027" s="6">
        <v>0.37</v>
      </c>
      <c r="V2027" s="6">
        <v>0.01</v>
      </c>
      <c r="W2027" s="6">
        <v>0</v>
      </c>
      <c r="X2027" s="6">
        <f>IF(T2027="","",T2027-U2027-V2027-W2027)</f>
        <v>0.76999999999999991</v>
      </c>
      <c r="Y2027" s="9">
        <f>IF(U2027="","",U2027/$T2027)</f>
        <v>0.32173913043478264</v>
      </c>
      <c r="Z2027" s="9">
        <f>IF(V2027="","",V2027/$T2027)</f>
        <v>8.6956521739130436E-3</v>
      </c>
      <c r="AA2027" s="9">
        <f>IF(W2027="","",W2027/$T2027)</f>
        <v>0</v>
      </c>
      <c r="AB2027" s="9">
        <f>IF(X2027="","",X2027/$T2027)</f>
        <v>0.66956521739130437</v>
      </c>
      <c r="AC2027" s="21"/>
      <c r="AE2027" s="1">
        <v>2017</v>
      </c>
      <c r="AF2027" s="1">
        <v>16</v>
      </c>
      <c r="AG2027" s="1">
        <v>22</v>
      </c>
      <c r="AH2027" s="12" t="s">
        <v>58</v>
      </c>
      <c r="AJ2027" s="32">
        <f>IF(AE2027&lt;&gt;AE2026,"1",IF(C2027&gt;C2026,AJ2026+1,"1"))</f>
        <v>8</v>
      </c>
      <c r="AK2027" s="10">
        <f>IF(G2027="Top",AJ2027*1,IF(G2027="Bottom",AJ2027+10,""))</f>
        <v>8</v>
      </c>
      <c r="AL2027" s="11" t="s">
        <v>5423</v>
      </c>
      <c r="AM2027" s="14"/>
    </row>
    <row r="2028" spans="1:73" s="1" customFormat="1" ht="11.25" x14ac:dyDescent="0.2">
      <c r="A2028" s="1">
        <v>83</v>
      </c>
      <c r="B2028" s="1" t="s">
        <v>2994</v>
      </c>
      <c r="C2028" s="24">
        <v>42910</v>
      </c>
      <c r="D2028" s="1">
        <v>4.2</v>
      </c>
      <c r="E2028" s="39">
        <v>3.6</v>
      </c>
      <c r="F2028" s="1">
        <v>1.5</v>
      </c>
      <c r="G2028" s="1" t="s">
        <v>4</v>
      </c>
      <c r="H2028" s="5">
        <v>1.2199999999999999E-2</v>
      </c>
      <c r="I2028" s="6">
        <v>4.8000000000000001E-2</v>
      </c>
      <c r="J2028" s="6">
        <v>2.5000000000000001E-3</v>
      </c>
      <c r="K2028" s="6">
        <v>0.34899999999999998</v>
      </c>
      <c r="L2028" s="6">
        <f>IF(H2028="","",IF(K2028="","",K2028/H2028))</f>
        <v>28.606557377049182</v>
      </c>
      <c r="M2028" s="1">
        <v>25</v>
      </c>
      <c r="N2028" s="20">
        <v>7.22</v>
      </c>
      <c r="O2028" s="13">
        <v>114.3</v>
      </c>
      <c r="P2028" s="1">
        <v>12.1</v>
      </c>
      <c r="Q2028" s="39">
        <v>2.6</v>
      </c>
      <c r="R2028" s="13"/>
      <c r="S2028" s="6">
        <v>0.15</v>
      </c>
      <c r="T2028" s="6">
        <v>2.27</v>
      </c>
      <c r="U2028" s="6">
        <v>0.23</v>
      </c>
      <c r="V2028" s="6">
        <v>0.97</v>
      </c>
      <c r="W2028" s="6">
        <v>0</v>
      </c>
      <c r="X2028" s="6">
        <f>IF(T2028="","",T2028-U2028-V2028-W2028)</f>
        <v>1.07</v>
      </c>
      <c r="Y2028" s="9">
        <f>IF(U2028="","",U2028/$T2028)</f>
        <v>0.10132158590308371</v>
      </c>
      <c r="Z2028" s="9">
        <f>IF(V2028="","",V2028/$T2028)</f>
        <v>0.42731277533039647</v>
      </c>
      <c r="AA2028" s="9">
        <f>IF(W2028="","",W2028/$T2028)</f>
        <v>0</v>
      </c>
      <c r="AB2028" s="9">
        <f>IF(X2028="","",X2028/$T2028)</f>
        <v>0.47136563876651982</v>
      </c>
      <c r="AC2028" s="21"/>
      <c r="AE2028" s="1">
        <v>2017</v>
      </c>
      <c r="AF2028" s="1">
        <v>20</v>
      </c>
      <c r="AG2028" s="1">
        <v>20</v>
      </c>
      <c r="AH2028" s="12" t="s">
        <v>2994</v>
      </c>
      <c r="AJ2028" s="32" t="str">
        <f>IF(AE2028&lt;&gt;AE2027,"1",IF(C2028&gt;C2027,AJ2027+1,"1"))</f>
        <v>1</v>
      </c>
      <c r="AK2028" s="10">
        <f>IF(G2028="Top",AJ2028*1,IF(G2028="Bottom",AJ2028+10,""))</f>
        <v>1</v>
      </c>
      <c r="AL2028" s="11" t="s">
        <v>2995</v>
      </c>
      <c r="AM2028" s="14"/>
    </row>
    <row r="2029" spans="1:73" s="1" customFormat="1" ht="11.25" x14ac:dyDescent="0.2">
      <c r="A2029" s="1">
        <v>83</v>
      </c>
      <c r="B2029" s="1" t="s">
        <v>2994</v>
      </c>
      <c r="C2029" s="24">
        <v>42925</v>
      </c>
      <c r="D2029" s="1">
        <v>4.2</v>
      </c>
      <c r="E2029" s="39">
        <v>3.45</v>
      </c>
      <c r="F2029" s="1">
        <v>1.5</v>
      </c>
      <c r="G2029" s="1" t="s">
        <v>4</v>
      </c>
      <c r="H2029" s="5">
        <v>1.32E-2</v>
      </c>
      <c r="I2029" s="6">
        <v>2.5000000000000001E-2</v>
      </c>
      <c r="J2029" s="6">
        <v>5.5E-2</v>
      </c>
      <c r="K2029" s="6">
        <v>0.36799999999999999</v>
      </c>
      <c r="L2029" s="6">
        <f>IF(H2029="","",IF(K2029="","",K2029/H2029))</f>
        <v>27.878787878787879</v>
      </c>
      <c r="M2029" s="1">
        <v>20</v>
      </c>
      <c r="N2029" s="20">
        <v>7.3</v>
      </c>
      <c r="O2029" s="13">
        <v>108.2</v>
      </c>
      <c r="Q2029" s="39">
        <v>2.9</v>
      </c>
      <c r="R2029" s="13"/>
      <c r="S2029" s="6">
        <v>0.15</v>
      </c>
      <c r="T2029" s="6">
        <v>2.0299999999999998</v>
      </c>
      <c r="U2029" s="6">
        <v>0</v>
      </c>
      <c r="V2029" s="6">
        <v>0.68</v>
      </c>
      <c r="W2029" s="6">
        <v>0</v>
      </c>
      <c r="X2029" s="6">
        <f>IF(T2029="","",T2029-U2029-V2029-W2029)</f>
        <v>1.3499999999999996</v>
      </c>
      <c r="Y2029" s="9">
        <f>IF(U2029="","",U2029/$T2029)</f>
        <v>0</v>
      </c>
      <c r="Z2029" s="9">
        <f>IF(V2029="","",V2029/$T2029)</f>
        <v>0.33497536945812811</v>
      </c>
      <c r="AA2029" s="9">
        <f>IF(W2029="","",W2029/$T2029)</f>
        <v>0</v>
      </c>
      <c r="AB2029" s="9">
        <f>IF(X2029="","",X2029/$T2029)</f>
        <v>0.66502463054187178</v>
      </c>
      <c r="AC2029" s="21"/>
      <c r="AE2029" s="1">
        <v>2017</v>
      </c>
      <c r="AF2029" s="1">
        <v>18</v>
      </c>
      <c r="AG2029" s="1">
        <v>21</v>
      </c>
      <c r="AH2029" s="12" t="s">
        <v>2994</v>
      </c>
      <c r="AJ2029" s="32">
        <f>IF(AE2029&lt;&gt;AE2028,"1",IF(C2029&gt;C2028,AJ2028+1,"1"))</f>
        <v>2</v>
      </c>
      <c r="AK2029" s="10">
        <f>IF(G2029="Top",AJ2029*1,IF(G2029="Bottom",AJ2029+10,""))</f>
        <v>2</v>
      </c>
      <c r="AL2029" s="11" t="s">
        <v>3400</v>
      </c>
      <c r="AM2029" s="14"/>
    </row>
    <row r="2030" spans="1:73" s="1" customFormat="1" ht="11.25" x14ac:dyDescent="0.2">
      <c r="A2030" s="1">
        <v>83</v>
      </c>
      <c r="B2030" s="1" t="s">
        <v>2994</v>
      </c>
      <c r="C2030" s="24">
        <v>42939</v>
      </c>
      <c r="D2030" s="1">
        <v>4.0999999999999996</v>
      </c>
      <c r="E2030" s="39">
        <v>3.5</v>
      </c>
      <c r="F2030" s="1">
        <v>1.5</v>
      </c>
      <c r="G2030" s="1" t="s">
        <v>4</v>
      </c>
      <c r="H2030" s="5">
        <v>1.29E-2</v>
      </c>
      <c r="I2030" s="6">
        <v>1.7000000000000001E-2</v>
      </c>
      <c r="J2030" s="6">
        <v>0.03</v>
      </c>
      <c r="K2030" s="6">
        <v>1</v>
      </c>
      <c r="L2030" s="6">
        <f>IF(H2030="","",IF(K2030="","",K2030/H2030))</f>
        <v>77.519379844961236</v>
      </c>
      <c r="M2030" s="1">
        <v>20</v>
      </c>
      <c r="N2030" s="20">
        <v>7.16</v>
      </c>
      <c r="O2030" s="13">
        <v>110.5</v>
      </c>
      <c r="Q2030" s="39">
        <v>2.4</v>
      </c>
      <c r="R2030" s="13">
        <v>33.5</v>
      </c>
      <c r="S2030" s="6">
        <v>0.15</v>
      </c>
      <c r="T2030" s="6">
        <v>1.84</v>
      </c>
      <c r="U2030" s="6">
        <v>0.06</v>
      </c>
      <c r="V2030" s="6">
        <v>0.87</v>
      </c>
      <c r="W2030" s="6">
        <v>0</v>
      </c>
      <c r="X2030" s="6">
        <f>IF(T2030="","",T2030-U2030-V2030-W2030)</f>
        <v>0.91</v>
      </c>
      <c r="Y2030" s="9">
        <f>IF(U2030="","",U2030/$T2030)</f>
        <v>3.2608695652173912E-2</v>
      </c>
      <c r="Z2030" s="9">
        <f>IF(V2030="","",V2030/$T2030)</f>
        <v>0.47282608695652173</v>
      </c>
      <c r="AA2030" s="9">
        <f>IF(W2030="","",W2030/$T2030)</f>
        <v>0</v>
      </c>
      <c r="AB2030" s="9">
        <f>IF(X2030="","",X2030/$T2030)</f>
        <v>0.49456521739130432</v>
      </c>
      <c r="AC2030" s="21"/>
      <c r="AE2030" s="1">
        <v>2017</v>
      </c>
      <c r="AF2030" s="1">
        <v>22</v>
      </c>
      <c r="AG2030" s="1">
        <v>24</v>
      </c>
      <c r="AH2030" s="12" t="s">
        <v>2994</v>
      </c>
      <c r="AJ2030" s="32">
        <f>IF(AE2030&lt;&gt;AE2029,"1",IF(C2030&gt;C2029,AJ2029+1,"1"))</f>
        <v>3</v>
      </c>
      <c r="AK2030" s="10">
        <f>IF(G2030="Top",AJ2030*1,IF(G2030="Bottom",AJ2030+10,""))</f>
        <v>3</v>
      </c>
      <c r="AL2030" s="11" t="s">
        <v>3791</v>
      </c>
      <c r="AM2030" s="14"/>
    </row>
    <row r="2031" spans="1:73" s="1" customFormat="1" ht="11.25" x14ac:dyDescent="0.2">
      <c r="A2031" s="1">
        <v>83</v>
      </c>
      <c r="B2031" s="1" t="s">
        <v>2994</v>
      </c>
      <c r="C2031" s="24">
        <v>42953</v>
      </c>
      <c r="D2031" s="1">
        <v>4.4000000000000004</v>
      </c>
      <c r="E2031" s="39">
        <v>3.7</v>
      </c>
      <c r="F2031" s="1">
        <v>1.5</v>
      </c>
      <c r="G2031" s="1" t="s">
        <v>4</v>
      </c>
      <c r="H2031" s="5">
        <v>1.09E-2</v>
      </c>
      <c r="I2031" s="6">
        <v>1.9E-2</v>
      </c>
      <c r="J2031" s="6">
        <v>2.3E-2</v>
      </c>
      <c r="K2031" s="6">
        <v>0.41699999999999998</v>
      </c>
      <c r="L2031" s="6">
        <f>IF(H2031="","",IF(K2031="","",K2031/H2031))</f>
        <v>38.256880733944953</v>
      </c>
      <c r="M2031" s="1">
        <v>20</v>
      </c>
      <c r="N2031" s="20">
        <v>7.32</v>
      </c>
      <c r="O2031" s="13">
        <v>113.7</v>
      </c>
      <c r="Q2031" s="39">
        <v>2.7</v>
      </c>
      <c r="R2031" s="13"/>
      <c r="S2031" s="6">
        <v>0.15</v>
      </c>
      <c r="T2031" s="6">
        <v>1.9100000000000001</v>
      </c>
      <c r="U2031" s="6">
        <v>0</v>
      </c>
      <c r="V2031" s="6">
        <v>0.59</v>
      </c>
      <c r="W2031" s="6">
        <v>0</v>
      </c>
      <c r="X2031" s="6">
        <f>IF(T2031="","",T2031-U2031-V2031-W2031)</f>
        <v>1.3200000000000003</v>
      </c>
      <c r="Y2031" s="9">
        <f>IF(U2031="","",U2031/$T2031)</f>
        <v>0</v>
      </c>
      <c r="Z2031" s="9">
        <f>IF(V2031="","",V2031/$T2031)</f>
        <v>0.30890052356020936</v>
      </c>
      <c r="AA2031" s="9">
        <f>IF(W2031="","",W2031/$T2031)</f>
        <v>0</v>
      </c>
      <c r="AB2031" s="9">
        <f>IF(X2031="","",X2031/$T2031)</f>
        <v>0.69109947643979064</v>
      </c>
      <c r="AC2031" s="21"/>
      <c r="AE2031" s="1">
        <v>2017</v>
      </c>
      <c r="AF2031" s="1">
        <v>18</v>
      </c>
      <c r="AG2031" s="1">
        <v>22</v>
      </c>
      <c r="AH2031" s="12" t="s">
        <v>2994</v>
      </c>
      <c r="AJ2031" s="32">
        <f>IF(AE2031&lt;&gt;AE2030,"1",IF(C2031&gt;C2030,AJ2030+1,"1"))</f>
        <v>4</v>
      </c>
      <c r="AK2031" s="10">
        <f>IF(G2031="Top",AJ2031*1,IF(G2031="Bottom",AJ2031+10,""))</f>
        <v>4</v>
      </c>
      <c r="AL2031" s="11" t="s">
        <v>4190</v>
      </c>
      <c r="AM2031" s="14"/>
    </row>
    <row r="2032" spans="1:73" s="1" customFormat="1" ht="11.25" x14ac:dyDescent="0.2">
      <c r="A2032" s="1">
        <v>83</v>
      </c>
      <c r="B2032" s="1" t="s">
        <v>2994</v>
      </c>
      <c r="C2032" s="24">
        <v>42967</v>
      </c>
      <c r="D2032" s="1">
        <v>4.0999999999999996</v>
      </c>
      <c r="E2032" s="39">
        <v>4</v>
      </c>
      <c r="F2032" s="1">
        <v>1.5</v>
      </c>
      <c r="G2032" s="1" t="s">
        <v>4</v>
      </c>
      <c r="H2032" s="5">
        <v>9.9000000000000008E-3</v>
      </c>
      <c r="I2032" s="6">
        <v>7.0000000000000001E-3</v>
      </c>
      <c r="J2032" s="6">
        <v>7.0000000000000001E-3</v>
      </c>
      <c r="K2032" s="6">
        <v>0.186</v>
      </c>
      <c r="L2032" s="6">
        <f>IF(H2032="","",IF(K2032="","",K2032/H2032))</f>
        <v>18.787878787878785</v>
      </c>
      <c r="M2032" s="1">
        <v>15</v>
      </c>
      <c r="N2032" s="20">
        <v>7.4</v>
      </c>
      <c r="O2032" s="13">
        <v>125.7</v>
      </c>
      <c r="P2032" s="1">
        <v>13.2</v>
      </c>
      <c r="Q2032" s="39">
        <v>1.8</v>
      </c>
      <c r="R2032" s="13"/>
      <c r="S2032" s="6">
        <v>0.15</v>
      </c>
      <c r="T2032" s="6">
        <v>1.19</v>
      </c>
      <c r="U2032" s="6">
        <v>0.3</v>
      </c>
      <c r="V2032" s="6">
        <v>0.37</v>
      </c>
      <c r="W2032" s="6">
        <v>0.03</v>
      </c>
      <c r="X2032" s="6">
        <f>IF(T2032="","",T2032-U2032-V2032-W2032)</f>
        <v>0.48999999999999988</v>
      </c>
      <c r="Y2032" s="9">
        <f>IF(U2032="","",U2032/$T2032)</f>
        <v>0.25210084033613445</v>
      </c>
      <c r="Z2032" s="9">
        <f>IF(V2032="","",V2032/$T2032)</f>
        <v>0.31092436974789917</v>
      </c>
      <c r="AA2032" s="9">
        <f>IF(W2032="","",W2032/$T2032)</f>
        <v>2.5210084033613446E-2</v>
      </c>
      <c r="AB2032" s="9">
        <f>IF(X2032="","",X2032/$T2032)</f>
        <v>0.41176470588235287</v>
      </c>
      <c r="AC2032" s="21"/>
      <c r="AE2032" s="1">
        <v>2017</v>
      </c>
      <c r="AF2032" s="1">
        <v>20</v>
      </c>
      <c r="AG2032" s="1">
        <v>24</v>
      </c>
      <c r="AH2032" s="12" t="s">
        <v>2994</v>
      </c>
      <c r="AJ2032" s="32">
        <f>IF(AE2032&lt;&gt;AE2031,"1",IF(C2032&gt;C2031,AJ2031+1,"1"))</f>
        <v>5</v>
      </c>
      <c r="AK2032" s="10">
        <f>IF(G2032="Top",AJ2032*1,IF(G2032="Bottom",AJ2032+10,""))</f>
        <v>5</v>
      </c>
      <c r="AL2032" s="11" t="s">
        <v>4589</v>
      </c>
      <c r="AM2032" s="14"/>
    </row>
    <row r="2033" spans="1:73" s="1" customFormat="1" ht="11.25" x14ac:dyDescent="0.2">
      <c r="A2033" s="1">
        <v>83</v>
      </c>
      <c r="B2033" s="1" t="s">
        <v>2994</v>
      </c>
      <c r="C2033" s="24">
        <v>42982</v>
      </c>
      <c r="D2033" s="1">
        <v>4.2</v>
      </c>
      <c r="E2033" s="39">
        <v>4.05</v>
      </c>
      <c r="F2033" s="1">
        <v>1.5</v>
      </c>
      <c r="G2033" s="1" t="s">
        <v>4</v>
      </c>
      <c r="H2033" s="5">
        <v>1.1699999999999999E-2</v>
      </c>
      <c r="I2033" s="6">
        <v>7.0000000000000001E-3</v>
      </c>
      <c r="J2033" s="6">
        <v>3.2000000000000001E-2</v>
      </c>
      <c r="K2033" s="6">
        <v>0.34499999999999997</v>
      </c>
      <c r="L2033" s="6">
        <f>IF(H2033="","",IF(K2033="","",K2033/H2033))</f>
        <v>29.487179487179489</v>
      </c>
      <c r="M2033" s="1">
        <v>20</v>
      </c>
      <c r="N2033" s="20">
        <v>7.86</v>
      </c>
      <c r="O2033" s="13">
        <v>110.2</v>
      </c>
      <c r="Q2033" s="39">
        <v>1.8</v>
      </c>
      <c r="R2033" s="13"/>
      <c r="S2033" s="6">
        <v>0.15</v>
      </c>
      <c r="T2033" s="6">
        <v>1.75</v>
      </c>
      <c r="U2033" s="6">
        <v>0.63</v>
      </c>
      <c r="V2033" s="6">
        <v>0.14000000000000001</v>
      </c>
      <c r="W2033" s="6">
        <v>0</v>
      </c>
      <c r="X2033" s="6">
        <f>IF(T2033="","",T2033-U2033-V2033-W2033)</f>
        <v>0.98000000000000009</v>
      </c>
      <c r="Y2033" s="9">
        <f>IF(U2033="","",U2033/$T2033)</f>
        <v>0.36</v>
      </c>
      <c r="Z2033" s="9">
        <f>IF(V2033="","",V2033/$T2033)</f>
        <v>0.08</v>
      </c>
      <c r="AA2033" s="9">
        <f>IF(W2033="","",W2033/$T2033)</f>
        <v>0</v>
      </c>
      <c r="AB2033" s="9">
        <f>IF(X2033="","",X2033/$T2033)</f>
        <v>0.56000000000000005</v>
      </c>
      <c r="AC2033" s="21"/>
      <c r="AE2033" s="1">
        <v>2017</v>
      </c>
      <c r="AF2033" s="1">
        <v>16</v>
      </c>
      <c r="AG2033" s="1">
        <v>19</v>
      </c>
      <c r="AH2033" s="12" t="s">
        <v>2994</v>
      </c>
      <c r="AJ2033" s="32">
        <f>IF(AE2033&lt;&gt;AE2032,"1",IF(C2033&gt;C2032,AJ2032+1,"1"))</f>
        <v>6</v>
      </c>
      <c r="AK2033" s="10">
        <f>IF(G2033="Top",AJ2033*1,IF(G2033="Bottom",AJ2033+10,""))</f>
        <v>6</v>
      </c>
      <c r="AL2033" s="11" t="s">
        <v>4992</v>
      </c>
      <c r="AM2033" s="14"/>
    </row>
    <row r="2034" spans="1:73" s="1" customFormat="1" ht="11.25" x14ac:dyDescent="0.2">
      <c r="A2034" s="1">
        <v>83</v>
      </c>
      <c r="B2034" s="1" t="s">
        <v>2994</v>
      </c>
      <c r="C2034" s="24">
        <v>42995</v>
      </c>
      <c r="D2034" s="1">
        <v>4.0999999999999996</v>
      </c>
      <c r="E2034" s="39">
        <v>4.0999999999999996</v>
      </c>
      <c r="F2034" s="1">
        <v>1.5</v>
      </c>
      <c r="G2034" s="1" t="s">
        <v>4</v>
      </c>
      <c r="H2034" s="5">
        <v>8.9999999999999993E-3</v>
      </c>
      <c r="I2034" s="6">
        <v>7.0000000000000001E-3</v>
      </c>
      <c r="J2034" s="6">
        <v>1.4E-2</v>
      </c>
      <c r="K2034" s="6">
        <v>0.17799999999999999</v>
      </c>
      <c r="L2034" s="6">
        <f>IF(H2034="","",IF(K2034="","",K2034/H2034))</f>
        <v>19.777777777777779</v>
      </c>
      <c r="M2034" s="1">
        <v>10</v>
      </c>
      <c r="N2034" s="20">
        <v>7.46</v>
      </c>
      <c r="O2034" s="13">
        <v>131.80000000000001</v>
      </c>
      <c r="Q2034" s="39">
        <v>2.2999999999999998</v>
      </c>
      <c r="R2034" s="13">
        <v>10.1</v>
      </c>
      <c r="S2034" s="6">
        <v>0.15</v>
      </c>
      <c r="T2034" s="6">
        <v>1.21</v>
      </c>
      <c r="U2034" s="6">
        <v>0.11</v>
      </c>
      <c r="V2034" s="6">
        <v>0.26</v>
      </c>
      <c r="W2034" s="6">
        <v>0.08</v>
      </c>
      <c r="X2034" s="6">
        <f>IF(T2034="","",T2034-U2034-V2034-W2034)</f>
        <v>0.7599999999999999</v>
      </c>
      <c r="Y2034" s="9">
        <f>IF(U2034="","",U2034/$T2034)</f>
        <v>9.0909090909090912E-2</v>
      </c>
      <c r="Z2034" s="9">
        <f>IF(V2034="","",V2034/$T2034)</f>
        <v>0.21487603305785125</v>
      </c>
      <c r="AA2034" s="9">
        <f>IF(W2034="","",W2034/$T2034)</f>
        <v>6.6115702479338845E-2</v>
      </c>
      <c r="AB2034" s="9">
        <f>IF(X2034="","",X2034/$T2034)</f>
        <v>0.62809917355371891</v>
      </c>
      <c r="AC2034" s="21"/>
      <c r="AE2034" s="1">
        <v>2017</v>
      </c>
      <c r="AF2034" s="1">
        <v>17</v>
      </c>
      <c r="AG2034" s="1">
        <v>20</v>
      </c>
      <c r="AH2034" s="12" t="s">
        <v>2994</v>
      </c>
      <c r="AJ2034" s="32">
        <f>IF(AE2034&lt;&gt;AE2033,"1",IF(C2034&gt;C2033,AJ2033+1,"1"))</f>
        <v>7</v>
      </c>
      <c r="AK2034" s="10">
        <f>IF(G2034="Top",AJ2034*1,IF(G2034="Bottom",AJ2034+10,""))</f>
        <v>7</v>
      </c>
      <c r="AL2034" s="11" t="s">
        <v>5367</v>
      </c>
      <c r="AM2034" s="14"/>
    </row>
    <row r="2035" spans="1:73" s="1" customFormat="1" ht="11.25" x14ac:dyDescent="0.2">
      <c r="A2035" s="1">
        <v>83</v>
      </c>
      <c r="B2035" s="1" t="s">
        <v>2994</v>
      </c>
      <c r="C2035" s="24">
        <v>43009</v>
      </c>
      <c r="D2035" s="1">
        <v>4.0999999999999996</v>
      </c>
      <c r="E2035" s="39">
        <v>3.6</v>
      </c>
      <c r="F2035" s="1">
        <v>1.5</v>
      </c>
      <c r="G2035" s="1" t="s">
        <v>4</v>
      </c>
      <c r="H2035" s="5">
        <v>1.1300000000000001E-2</v>
      </c>
      <c r="I2035" s="6">
        <v>1.4E-2</v>
      </c>
      <c r="J2035" s="6">
        <v>7.2999999999999995E-2</v>
      </c>
      <c r="K2035" s="6">
        <v>0.29499999999999998</v>
      </c>
      <c r="L2035" s="6">
        <f>IF(H2035="","",IF(K2035="","",K2035/H2035))</f>
        <v>26.106194690265482</v>
      </c>
      <c r="M2035" s="1">
        <v>15</v>
      </c>
      <c r="N2035" s="20">
        <v>7.48</v>
      </c>
      <c r="O2035" s="13">
        <v>124.4</v>
      </c>
      <c r="Q2035" s="39">
        <v>3.1</v>
      </c>
      <c r="R2035" s="13"/>
      <c r="S2035" s="6">
        <v>0.15</v>
      </c>
      <c r="T2035" s="6">
        <v>1.37</v>
      </c>
      <c r="U2035" s="6">
        <v>0.3</v>
      </c>
      <c r="V2035" s="6">
        <v>0.28000000000000003</v>
      </c>
      <c r="W2035" s="6">
        <v>0</v>
      </c>
      <c r="X2035" s="6">
        <f>IF(T2035="","",T2035-U2035-V2035-W2035)</f>
        <v>0.79</v>
      </c>
      <c r="Y2035" s="9">
        <f>IF(U2035="","",U2035/$T2035)</f>
        <v>0.218978102189781</v>
      </c>
      <c r="Z2035" s="9">
        <f>IF(V2035="","",V2035/$T2035)</f>
        <v>0.20437956204379562</v>
      </c>
      <c r="AA2035" s="9">
        <f>IF(W2035="","",W2035/$T2035)</f>
        <v>0</v>
      </c>
      <c r="AB2035" s="9">
        <f>IF(X2035="","",X2035/$T2035)</f>
        <v>0.57664233576642332</v>
      </c>
      <c r="AC2035" s="21"/>
      <c r="AE2035" s="1">
        <v>2017</v>
      </c>
      <c r="AF2035" s="1">
        <v>6</v>
      </c>
      <c r="AG2035" s="1">
        <v>18</v>
      </c>
      <c r="AH2035" s="12" t="s">
        <v>2994</v>
      </c>
      <c r="AJ2035" s="32">
        <f>IF(AE2035&lt;&gt;AE2034,"1",IF(C2035&gt;C2034,AJ2034+1,"1"))</f>
        <v>8</v>
      </c>
      <c r="AK2035" s="10">
        <f>IF(G2035="Top",AJ2035*1,IF(G2035="Bottom",AJ2035+10,""))</f>
        <v>8</v>
      </c>
      <c r="AL2035" s="11" t="s">
        <v>5786</v>
      </c>
      <c r="AM2035" s="14"/>
    </row>
    <row r="2036" spans="1:73" s="1" customFormat="1" ht="11.25" hidden="1" x14ac:dyDescent="0.2">
      <c r="A2036" s="15">
        <v>88</v>
      </c>
      <c r="B2036" s="11" t="s">
        <v>448</v>
      </c>
      <c r="C2036" s="16">
        <v>42541</v>
      </c>
      <c r="D2036" s="3"/>
      <c r="E2036" s="4"/>
      <c r="F2036" s="3">
        <v>11</v>
      </c>
      <c r="G2036" s="7" t="s">
        <v>1</v>
      </c>
      <c r="H2036" s="17">
        <v>6.6E-3</v>
      </c>
      <c r="I2036" s="4"/>
      <c r="J2036" s="4">
        <v>2.8000000000000001E-2</v>
      </c>
      <c r="K2036" s="4"/>
      <c r="L2036" s="4" t="str">
        <f>IF(K2036="","",IF(H2036="","",K2036/H2036))</f>
        <v/>
      </c>
      <c r="M2036" s="7"/>
      <c r="N2036" s="4"/>
      <c r="O2036" s="7"/>
      <c r="P2036" s="3"/>
      <c r="Q2036" s="4"/>
      <c r="R2036" s="3"/>
      <c r="S2036" s="4"/>
      <c r="T2036" s="8"/>
      <c r="U2036" s="8"/>
      <c r="V2036" s="4"/>
      <c r="W2036" s="4"/>
      <c r="X2036" s="4" t="str">
        <f>IF(T2036="","",IF(W2036="","",(T2036-U2036-V2036-W2036)))</f>
        <v/>
      </c>
      <c r="Y2036" s="9" t="str">
        <f>IF(U2036="","",U2036/$T2036)</f>
        <v/>
      </c>
      <c r="Z2036" s="9" t="str">
        <f>IF(V2036="","",V2036/$T2036)</f>
        <v/>
      </c>
      <c r="AA2036" s="9" t="str">
        <f>IF(W2036="","",W2036/$T2036)</f>
        <v/>
      </c>
      <c r="AB2036" s="9" t="str">
        <f>IF(X2036="","",X2036/$T2036)</f>
        <v/>
      </c>
      <c r="AC2036" s="9"/>
      <c r="AD2036" s="8"/>
      <c r="AE2036" s="10">
        <v>2016</v>
      </c>
      <c r="AF2036" s="7"/>
      <c r="AG2036" s="7">
        <v>11</v>
      </c>
      <c r="AH2036" s="12" t="s">
        <v>449</v>
      </c>
      <c r="AI2036" s="12"/>
      <c r="AJ2036" s="32" t="str">
        <f>IF(AE2036&lt;&gt;AE2035,"1",IF(C2036&gt;C2035,AJ2035+1,"1"))</f>
        <v>1</v>
      </c>
      <c r="AK2036" s="10">
        <v>11</v>
      </c>
      <c r="AL2036" s="11" t="s">
        <v>450</v>
      </c>
      <c r="AM2036" s="11"/>
      <c r="AN2036" s="10"/>
      <c r="AO2036" s="10"/>
      <c r="AP2036" s="7"/>
      <c r="AQ2036" s="10"/>
      <c r="AR2036" s="10"/>
      <c r="AS2036" s="10"/>
      <c r="AT2036" s="10"/>
      <c r="AU2036" s="10"/>
      <c r="AV2036" s="10"/>
      <c r="AW2036" s="10"/>
      <c r="AX2036" s="10"/>
      <c r="AY2036" s="10"/>
      <c r="AZ2036" s="10"/>
      <c r="BA2036" s="10"/>
      <c r="BB2036" s="10"/>
      <c r="BC2036" s="10"/>
      <c r="BD2036" s="10"/>
      <c r="BE2036" s="10"/>
      <c r="BF2036" s="11"/>
      <c r="BG2036" s="11"/>
      <c r="BH2036" s="11"/>
      <c r="BI2036" s="11"/>
      <c r="BJ2036" s="11"/>
      <c r="BK2036" s="11"/>
      <c r="BL2036" s="11"/>
      <c r="BM2036" s="11"/>
      <c r="BN2036" s="11"/>
      <c r="BO2036" s="11"/>
      <c r="BP2036" s="11"/>
      <c r="BQ2036" s="11"/>
      <c r="BR2036" s="11"/>
      <c r="BS2036" s="11"/>
      <c r="BT2036" s="11"/>
      <c r="BU2036" s="11"/>
    </row>
    <row r="2037" spans="1:73" s="1" customFormat="1" ht="11.25" x14ac:dyDescent="0.2">
      <c r="A2037" s="15">
        <v>88</v>
      </c>
      <c r="B2037" s="11" t="s">
        <v>448</v>
      </c>
      <c r="C2037" s="16">
        <v>42541</v>
      </c>
      <c r="D2037" s="3">
        <v>13</v>
      </c>
      <c r="E2037" s="38">
        <v>9.15</v>
      </c>
      <c r="F2037" s="3">
        <v>1.5</v>
      </c>
      <c r="G2037" s="7" t="s">
        <v>4</v>
      </c>
      <c r="H2037" s="17">
        <v>4.0000000000000001E-3</v>
      </c>
      <c r="I2037" s="4">
        <v>8.7999999999999995E-2</v>
      </c>
      <c r="J2037" s="4">
        <v>2.5000000000000001E-2</v>
      </c>
      <c r="K2037" s="4">
        <v>0.223</v>
      </c>
      <c r="L2037" s="4">
        <f>IF(K2037="","",IF(H2037="","",K2037/H2037))</f>
        <v>55.75</v>
      </c>
      <c r="M2037" s="7">
        <v>24</v>
      </c>
      <c r="N2037" s="4">
        <v>8.01</v>
      </c>
      <c r="O2037" s="7">
        <v>26.1</v>
      </c>
      <c r="P2037" s="3" t="s">
        <v>35</v>
      </c>
      <c r="Q2037" s="38">
        <v>0.9</v>
      </c>
      <c r="R2037" s="3"/>
      <c r="S2037" s="4">
        <v>0.15</v>
      </c>
      <c r="T2037" s="8"/>
      <c r="U2037" s="8" t="s">
        <v>104</v>
      </c>
      <c r="V2037" s="4" t="s">
        <v>104</v>
      </c>
      <c r="W2037" s="4" t="s">
        <v>104</v>
      </c>
      <c r="X2037" s="4" t="str">
        <f>IF(T2037="","",IF(W2037="","",(T2037-U2037-V2037-W2037)))</f>
        <v/>
      </c>
      <c r="Y2037" s="9" t="e">
        <f>IF(U2037="","",U2037/$T2037)</f>
        <v>#VALUE!</v>
      </c>
      <c r="Z2037" s="9" t="e">
        <f>IF(V2037="","",V2037/$T2037)</f>
        <v>#VALUE!</v>
      </c>
      <c r="AA2037" s="9" t="e">
        <f>IF(W2037="","",W2037/$T2037)</f>
        <v>#VALUE!</v>
      </c>
      <c r="AB2037" s="9" t="str">
        <f>IF(X2037="","",X2037/$T2037)</f>
        <v/>
      </c>
      <c r="AC2037" s="9"/>
      <c r="AD2037" s="8"/>
      <c r="AE2037" s="10">
        <v>2016</v>
      </c>
      <c r="AF2037" s="7">
        <v>25</v>
      </c>
      <c r="AG2037" s="7">
        <v>21</v>
      </c>
      <c r="AH2037" s="12" t="s">
        <v>449</v>
      </c>
      <c r="AI2037" s="12"/>
      <c r="AJ2037" s="32" t="str">
        <f>IF(AE2037&lt;&gt;AE2036,"1",IF(C2037&gt;C2036,AJ2036+1,"1"))</f>
        <v>1</v>
      </c>
      <c r="AK2037" s="10" t="s">
        <v>169</v>
      </c>
      <c r="AL2037" s="11" t="s">
        <v>451</v>
      </c>
      <c r="AM2037" s="11"/>
      <c r="AN2037" s="10"/>
      <c r="AO2037" s="10"/>
      <c r="AP2037" s="7"/>
      <c r="AQ2037" s="10"/>
      <c r="AR2037" s="10"/>
      <c r="AS2037" s="10"/>
      <c r="AT2037" s="10"/>
      <c r="AU2037" s="10"/>
      <c r="AV2037" s="10"/>
      <c r="AW2037" s="10"/>
      <c r="AX2037" s="10"/>
      <c r="AY2037" s="10"/>
      <c r="AZ2037" s="10"/>
      <c r="BA2037" s="10"/>
      <c r="BB2037" s="10"/>
      <c r="BC2037" s="10"/>
      <c r="BD2037" s="10"/>
      <c r="BE2037" s="10"/>
      <c r="BF2037" s="11"/>
      <c r="BG2037" s="11"/>
      <c r="BH2037" s="11"/>
      <c r="BI2037" s="11"/>
      <c r="BJ2037" s="11"/>
      <c r="BK2037" s="11"/>
      <c r="BL2037" s="11"/>
      <c r="BM2037" s="11"/>
      <c r="BN2037" s="11"/>
      <c r="BO2037" s="11"/>
      <c r="BP2037" s="11"/>
      <c r="BQ2037" s="11"/>
      <c r="BR2037" s="11"/>
      <c r="BS2037" s="11"/>
      <c r="BT2037" s="11"/>
      <c r="BU2037" s="11"/>
    </row>
    <row r="2038" spans="1:73" s="1" customFormat="1" ht="11.25" hidden="1" x14ac:dyDescent="0.2">
      <c r="A2038" s="15">
        <v>88</v>
      </c>
      <c r="B2038" s="11" t="s">
        <v>448</v>
      </c>
      <c r="C2038" s="16">
        <v>42562</v>
      </c>
      <c r="D2038" s="3"/>
      <c r="E2038" s="4"/>
      <c r="F2038" s="3">
        <v>11</v>
      </c>
      <c r="G2038" s="7" t="s">
        <v>1</v>
      </c>
      <c r="H2038" s="17">
        <v>6.4999999999999997E-3</v>
      </c>
      <c r="I2038" s="4"/>
      <c r="J2038" s="4" t="s">
        <v>35</v>
      </c>
      <c r="K2038" s="4"/>
      <c r="L2038" s="4" t="str">
        <f>IF(K2038="","",IF(H2038="","",K2038/H2038))</f>
        <v/>
      </c>
      <c r="M2038" s="7"/>
      <c r="N2038" s="4"/>
      <c r="O2038" s="7"/>
      <c r="P2038" s="3"/>
      <c r="Q2038" s="4"/>
      <c r="R2038" s="3"/>
      <c r="S2038" s="4"/>
      <c r="T2038" s="8"/>
      <c r="U2038" s="8"/>
      <c r="V2038" s="4"/>
      <c r="W2038" s="4"/>
      <c r="X2038" s="4" t="str">
        <f>IF(T2038="","",IF(W2038="","",(T2038-U2038-V2038-W2038)))</f>
        <v/>
      </c>
      <c r="Y2038" s="9" t="str">
        <f>IF(U2038="","",U2038/$T2038)</f>
        <v/>
      </c>
      <c r="Z2038" s="9" t="str">
        <f>IF(V2038="","",V2038/$T2038)</f>
        <v/>
      </c>
      <c r="AA2038" s="9" t="str">
        <f>IF(W2038="","",W2038/$T2038)</f>
        <v/>
      </c>
      <c r="AB2038" s="9" t="str">
        <f>IF(X2038="","",X2038/$T2038)</f>
        <v/>
      </c>
      <c r="AC2038" s="9"/>
      <c r="AD2038" s="8"/>
      <c r="AE2038" s="10">
        <v>2016</v>
      </c>
      <c r="AF2038" s="7"/>
      <c r="AG2038" s="7">
        <v>10</v>
      </c>
      <c r="AH2038" s="12" t="s">
        <v>449</v>
      </c>
      <c r="AI2038" s="12"/>
      <c r="AJ2038" s="32">
        <f>IF(AE2038&lt;&gt;AE2037,"1",IF(C2038&gt;C2037,AJ2037+1,"1"))</f>
        <v>2</v>
      </c>
      <c r="AK2038" s="10">
        <v>12</v>
      </c>
      <c r="AL2038" s="11" t="s">
        <v>835</v>
      </c>
      <c r="AM2038" s="11"/>
      <c r="AN2038" s="10"/>
      <c r="AO2038" s="10"/>
      <c r="AP2038" s="7"/>
      <c r="AQ2038" s="10"/>
      <c r="AR2038" s="10"/>
      <c r="AS2038" s="10"/>
      <c r="AT2038" s="10"/>
      <c r="AU2038" s="10"/>
      <c r="AV2038" s="10"/>
      <c r="AW2038" s="10"/>
      <c r="AX2038" s="10"/>
      <c r="AY2038" s="10"/>
      <c r="AZ2038" s="10"/>
      <c r="BA2038" s="10"/>
      <c r="BB2038" s="10"/>
      <c r="BC2038" s="10"/>
      <c r="BD2038" s="10"/>
      <c r="BE2038" s="10"/>
      <c r="BF2038" s="11"/>
      <c r="BG2038" s="11"/>
      <c r="BH2038" s="11"/>
      <c r="BI2038" s="11"/>
      <c r="BJ2038" s="11"/>
      <c r="BK2038" s="11"/>
      <c r="BL2038" s="11"/>
      <c r="BM2038" s="11"/>
      <c r="BN2038" s="11"/>
      <c r="BO2038" s="11"/>
      <c r="BP2038" s="11"/>
      <c r="BQ2038" s="11"/>
      <c r="BR2038" s="11"/>
      <c r="BS2038" s="11"/>
      <c r="BT2038" s="11"/>
      <c r="BU2038" s="11"/>
    </row>
    <row r="2039" spans="1:73" s="1" customFormat="1" ht="11.25" hidden="1" x14ac:dyDescent="0.2">
      <c r="A2039" s="15">
        <v>88</v>
      </c>
      <c r="B2039" s="11" t="s">
        <v>448</v>
      </c>
      <c r="C2039" s="16">
        <v>42562</v>
      </c>
      <c r="D2039" s="3"/>
      <c r="E2039" s="4"/>
      <c r="F2039" s="3"/>
      <c r="G2039" s="10" t="s">
        <v>13</v>
      </c>
      <c r="H2039" s="17"/>
      <c r="I2039" s="4"/>
      <c r="J2039" s="4"/>
      <c r="K2039" s="4"/>
      <c r="L2039" s="4" t="str">
        <f>IF(K2039="","",IF(H2039="","",K2039/H2039))</f>
        <v/>
      </c>
      <c r="M2039" s="7"/>
      <c r="N2039" s="4"/>
      <c r="O2039" s="7"/>
      <c r="P2039" s="3"/>
      <c r="Q2039" s="4"/>
      <c r="R2039" s="3"/>
      <c r="S2039" s="4">
        <v>0.15</v>
      </c>
      <c r="T2039" s="8">
        <v>37.129999999999995</v>
      </c>
      <c r="U2039" s="8">
        <v>1.7</v>
      </c>
      <c r="V2039" s="4" t="e">
        <v>#N/A</v>
      </c>
      <c r="W2039" s="4" t="e">
        <v>#N/A</v>
      </c>
      <c r="X2039" s="4" t="e">
        <f>IF(T2039="","",IF(W2039="","",(T2039-U2039-V2039-W2039)))</f>
        <v>#N/A</v>
      </c>
      <c r="Y2039" s="9">
        <f>IF(U2039="","",U2039/$T2039)</f>
        <v>4.5785079450579053E-2</v>
      </c>
      <c r="Z2039" s="9" t="e">
        <f>IF(V2039="","",V2039/$T2039)</f>
        <v>#N/A</v>
      </c>
      <c r="AA2039" s="9" t="e">
        <f>IF(W2039="","",W2039/$T2039)</f>
        <v>#N/A</v>
      </c>
      <c r="AB2039" s="9" t="e">
        <f>IF(X2039="","",X2039/$T2039)</f>
        <v>#N/A</v>
      </c>
      <c r="AC2039" s="9"/>
      <c r="AD2039" s="8" t="s">
        <v>836</v>
      </c>
      <c r="AE2039" s="10">
        <v>2016</v>
      </c>
      <c r="AF2039" s="7"/>
      <c r="AG2039" s="7"/>
      <c r="AH2039" s="12" t="s">
        <v>449</v>
      </c>
      <c r="AI2039" s="12"/>
      <c r="AJ2039" s="32" t="str">
        <f>IF(AE2039&lt;&gt;AE2038,"1",IF(C2039&gt;C2038,AJ2038+1,"1"))</f>
        <v>1</v>
      </c>
      <c r="AK2039" s="10" t="s">
        <v>28</v>
      </c>
      <c r="AL2039" s="11" t="s">
        <v>837</v>
      </c>
      <c r="AM2039" s="11" t="s">
        <v>838</v>
      </c>
      <c r="AN2039" s="10"/>
      <c r="AO2039" s="10"/>
      <c r="AP2039" s="7"/>
      <c r="AQ2039" s="10"/>
      <c r="AR2039" s="10"/>
      <c r="AS2039" s="10"/>
      <c r="AT2039" s="10"/>
      <c r="AU2039" s="10"/>
      <c r="AV2039" s="10"/>
      <c r="AW2039" s="10"/>
      <c r="AX2039" s="10"/>
      <c r="AY2039" s="10"/>
      <c r="AZ2039" s="10"/>
      <c r="BA2039" s="10"/>
      <c r="BB2039" s="10"/>
      <c r="BC2039" s="10"/>
      <c r="BD2039" s="10"/>
      <c r="BE2039" s="10"/>
      <c r="BF2039" s="11"/>
      <c r="BG2039" s="11"/>
      <c r="BH2039" s="11"/>
      <c r="BI2039" s="11"/>
      <c r="BJ2039" s="11"/>
      <c r="BK2039" s="11"/>
      <c r="BL2039" s="11"/>
      <c r="BM2039" s="11"/>
      <c r="BN2039" s="11"/>
      <c r="BO2039" s="11"/>
      <c r="BP2039" s="11"/>
      <c r="BQ2039" s="11"/>
      <c r="BR2039" s="11"/>
      <c r="BS2039" s="11"/>
      <c r="BT2039" s="11"/>
      <c r="BU2039" s="11"/>
    </row>
    <row r="2040" spans="1:73" s="1" customFormat="1" ht="11.25" x14ac:dyDescent="0.2">
      <c r="A2040" s="15">
        <v>88</v>
      </c>
      <c r="B2040" s="11" t="s">
        <v>448</v>
      </c>
      <c r="C2040" s="16">
        <v>42562</v>
      </c>
      <c r="D2040" s="3">
        <v>13</v>
      </c>
      <c r="E2040" s="38">
        <v>10.65</v>
      </c>
      <c r="F2040" s="3">
        <v>1.5</v>
      </c>
      <c r="G2040" s="7" t="s">
        <v>4</v>
      </c>
      <c r="H2040" s="17">
        <v>7.7999999999999996E-3</v>
      </c>
      <c r="I2040" s="4" t="s">
        <v>35</v>
      </c>
      <c r="J2040" s="4" t="s">
        <v>35</v>
      </c>
      <c r="K2040" s="4">
        <v>0.151</v>
      </c>
      <c r="L2040" s="4">
        <f>IF(K2040="","",IF(H2040="","",K2040/H2040))</f>
        <v>19.358974358974358</v>
      </c>
      <c r="M2040" s="7">
        <v>13</v>
      </c>
      <c r="N2040" s="4">
        <v>7.17</v>
      </c>
      <c r="O2040" s="7">
        <v>30.1</v>
      </c>
      <c r="P2040" s="3"/>
      <c r="Q2040" s="38">
        <v>0.7</v>
      </c>
      <c r="R2040" s="3"/>
      <c r="S2040" s="4">
        <v>0.15</v>
      </c>
      <c r="T2040" s="8"/>
      <c r="U2040" s="8" t="s">
        <v>104</v>
      </c>
      <c r="V2040" s="4" t="s">
        <v>104</v>
      </c>
      <c r="W2040" s="4" t="s">
        <v>104</v>
      </c>
      <c r="X2040" s="4" t="str">
        <f>IF(T2040="","",IF(W2040="","",(T2040-U2040-V2040-W2040)))</f>
        <v/>
      </c>
      <c r="Y2040" s="9" t="e">
        <f>IF(U2040="","",U2040/$T2040)</f>
        <v>#VALUE!</v>
      </c>
      <c r="Z2040" s="9" t="e">
        <f>IF(V2040="","",V2040/$T2040)</f>
        <v>#VALUE!</v>
      </c>
      <c r="AA2040" s="9" t="e">
        <f>IF(W2040="","",W2040/$T2040)</f>
        <v>#VALUE!</v>
      </c>
      <c r="AB2040" s="9" t="str">
        <f>IF(X2040="","",X2040/$T2040)</f>
        <v/>
      </c>
      <c r="AC2040" s="9"/>
      <c r="AD2040" s="8"/>
      <c r="AE2040" s="10">
        <v>2016</v>
      </c>
      <c r="AF2040" s="7">
        <v>19</v>
      </c>
      <c r="AG2040" s="7">
        <v>22</v>
      </c>
      <c r="AH2040" s="12" t="s">
        <v>449</v>
      </c>
      <c r="AI2040" s="12"/>
      <c r="AJ2040" s="32" t="str">
        <f>IF(AE2040&lt;&gt;AE2039,"1",IF(C2040&gt;C2039,AJ2039+1,"1"))</f>
        <v>1</v>
      </c>
      <c r="AK2040" s="10" t="s">
        <v>311</v>
      </c>
      <c r="AL2040" s="11" t="s">
        <v>839</v>
      </c>
      <c r="AM2040" s="11"/>
      <c r="AN2040" s="10"/>
      <c r="AO2040" s="10"/>
      <c r="AP2040" s="7"/>
      <c r="AQ2040" s="10"/>
      <c r="AR2040" s="10"/>
      <c r="AS2040" s="10"/>
      <c r="AT2040" s="10"/>
      <c r="AU2040" s="10"/>
      <c r="AV2040" s="10"/>
      <c r="AW2040" s="10"/>
      <c r="AX2040" s="10"/>
      <c r="AY2040" s="10"/>
      <c r="AZ2040" s="10"/>
      <c r="BA2040" s="10"/>
      <c r="BB2040" s="10"/>
      <c r="BC2040" s="10"/>
      <c r="BD2040" s="10"/>
      <c r="BE2040" s="10"/>
      <c r="BF2040" s="11"/>
      <c r="BG2040" s="11"/>
      <c r="BH2040" s="11"/>
      <c r="BI2040" s="11"/>
      <c r="BJ2040" s="11"/>
      <c r="BK2040" s="11"/>
      <c r="BL2040" s="11"/>
      <c r="BM2040" s="11"/>
      <c r="BN2040" s="11"/>
      <c r="BO2040" s="11"/>
      <c r="BP2040" s="11"/>
      <c r="BQ2040" s="11"/>
      <c r="BR2040" s="11"/>
      <c r="BS2040" s="11"/>
      <c r="BT2040" s="11"/>
      <c r="BU2040" s="11"/>
    </row>
    <row r="2041" spans="1:73" s="1" customFormat="1" ht="11.25" hidden="1" x14ac:dyDescent="0.2">
      <c r="A2041" s="15">
        <v>88</v>
      </c>
      <c r="B2041" s="11" t="s">
        <v>448</v>
      </c>
      <c r="C2041" s="16">
        <v>42569</v>
      </c>
      <c r="D2041" s="3"/>
      <c r="E2041" s="4"/>
      <c r="F2041" s="3"/>
      <c r="G2041" s="10" t="s">
        <v>13</v>
      </c>
      <c r="H2041" s="17"/>
      <c r="I2041" s="4"/>
      <c r="J2041" s="4"/>
      <c r="K2041" s="4"/>
      <c r="L2041" s="4" t="str">
        <f>IF(K2041="","",IF(H2041="","",K2041/H2041))</f>
        <v/>
      </c>
      <c r="M2041" s="7"/>
      <c r="N2041" s="4"/>
      <c r="O2041" s="7"/>
      <c r="P2041" s="3"/>
      <c r="Q2041" s="4"/>
      <c r="R2041" s="3"/>
      <c r="S2041" s="4">
        <v>0.15</v>
      </c>
      <c r="T2041" s="8">
        <v>9.629999999999999</v>
      </c>
      <c r="U2041" s="8">
        <v>3.11</v>
      </c>
      <c r="V2041" s="4">
        <v>2.86</v>
      </c>
      <c r="W2041" s="4">
        <v>3.66</v>
      </c>
      <c r="X2041" s="4">
        <f>IF(T2041="","",IF(W2041="","",(T2041-U2041-V2041-W2041)))</f>
        <v>-4.4408920985006262E-16</v>
      </c>
      <c r="Y2041" s="9">
        <f>IF(U2041="","",U2041/$T2041)</f>
        <v>0.32294911734164072</v>
      </c>
      <c r="Z2041" s="9">
        <f>IF(V2041="","",V2041/$T2041)</f>
        <v>0.29698857736240913</v>
      </c>
      <c r="AA2041" s="9">
        <f>IF(W2041="","",W2041/$T2041)</f>
        <v>0.3800623052959502</v>
      </c>
      <c r="AB2041" s="9">
        <f>IF(X2041="","",X2041/$T2041)</f>
        <v>-4.6115182746631639E-17</v>
      </c>
      <c r="AC2041" s="9"/>
      <c r="AD2041" s="8" t="s">
        <v>960</v>
      </c>
      <c r="AE2041" s="10">
        <v>2016</v>
      </c>
      <c r="AF2041" s="7"/>
      <c r="AG2041" s="7"/>
      <c r="AH2041" s="12" t="s">
        <v>449</v>
      </c>
      <c r="AI2041" s="12"/>
      <c r="AJ2041" s="32">
        <f>IF(AE2041&lt;&gt;AE2040,"1",IF(C2041&gt;C2040,AJ2040+1,"1"))</f>
        <v>2</v>
      </c>
      <c r="AK2041" s="10" t="s">
        <v>31</v>
      </c>
      <c r="AL2041" s="11" t="s">
        <v>961</v>
      </c>
      <c r="AM2041" s="11" t="s">
        <v>962</v>
      </c>
      <c r="AN2041" s="10"/>
      <c r="AO2041" s="10"/>
      <c r="AP2041" s="7"/>
      <c r="AQ2041" s="10"/>
      <c r="AR2041" s="10"/>
      <c r="AS2041" s="10"/>
      <c r="AT2041" s="10"/>
      <c r="AU2041" s="10"/>
      <c r="AV2041" s="10"/>
      <c r="AW2041" s="10"/>
      <c r="AX2041" s="10"/>
      <c r="AY2041" s="10"/>
      <c r="AZ2041" s="10"/>
      <c r="BA2041" s="10"/>
      <c r="BB2041" s="10"/>
      <c r="BC2041" s="10"/>
      <c r="BD2041" s="10"/>
      <c r="BE2041" s="10"/>
      <c r="BF2041" s="11"/>
      <c r="BG2041" s="11"/>
      <c r="BH2041" s="11"/>
      <c r="BI2041" s="11"/>
      <c r="BJ2041" s="11"/>
      <c r="BK2041" s="11"/>
      <c r="BL2041" s="11"/>
      <c r="BM2041" s="11"/>
      <c r="BN2041" s="11"/>
      <c r="BO2041" s="11"/>
      <c r="BP2041" s="11"/>
      <c r="BQ2041" s="11"/>
      <c r="BR2041" s="11"/>
      <c r="BS2041" s="11"/>
      <c r="BT2041" s="11"/>
      <c r="BU2041" s="11"/>
    </row>
    <row r="2042" spans="1:73" s="1" customFormat="1" ht="11.25" hidden="1" x14ac:dyDescent="0.2">
      <c r="A2042" s="15">
        <v>88</v>
      </c>
      <c r="B2042" s="11" t="s">
        <v>448</v>
      </c>
      <c r="C2042" s="16">
        <v>42582</v>
      </c>
      <c r="D2042" s="3"/>
      <c r="E2042" s="4"/>
      <c r="F2042" s="3">
        <v>11</v>
      </c>
      <c r="G2042" s="7" t="s">
        <v>1</v>
      </c>
      <c r="H2042" s="17">
        <v>6.0999999999999995E-3</v>
      </c>
      <c r="I2042" s="4"/>
      <c r="J2042" s="4">
        <v>5.8000000000000003E-2</v>
      </c>
      <c r="K2042" s="4"/>
      <c r="L2042" s="4" t="str">
        <f>IF(K2042="","",IF(H2042="","",K2042/H2042))</f>
        <v/>
      </c>
      <c r="M2042" s="7"/>
      <c r="N2042" s="4"/>
      <c r="O2042" s="7"/>
      <c r="P2042" s="3"/>
      <c r="Q2042" s="4"/>
      <c r="R2042" s="3"/>
      <c r="S2042" s="4"/>
      <c r="T2042" s="8"/>
      <c r="U2042" s="8"/>
      <c r="V2042" s="4"/>
      <c r="W2042" s="4"/>
      <c r="X2042" s="4" t="str">
        <f>IF(T2042="","",IF(W2042="","",(T2042-U2042-V2042-W2042)))</f>
        <v/>
      </c>
      <c r="Y2042" s="9" t="str">
        <f>IF(U2042="","",U2042/$T2042)</f>
        <v/>
      </c>
      <c r="Z2042" s="9" t="str">
        <f>IF(V2042="","",V2042/$T2042)</f>
        <v/>
      </c>
      <c r="AA2042" s="9" t="str">
        <f>IF(W2042="","",W2042/$T2042)</f>
        <v/>
      </c>
      <c r="AB2042" s="9" t="str">
        <f>IF(X2042="","",X2042/$T2042)</f>
        <v/>
      </c>
      <c r="AC2042" s="9"/>
      <c r="AD2042" s="8"/>
      <c r="AE2042" s="10">
        <v>2016</v>
      </c>
      <c r="AF2042" s="7"/>
      <c r="AG2042" s="7">
        <v>12</v>
      </c>
      <c r="AH2042" s="12" t="s">
        <v>449</v>
      </c>
      <c r="AI2042" s="12"/>
      <c r="AJ2042" s="32">
        <f>IF(AE2042&lt;&gt;AE2041,"1",IF(C2042&gt;C2041,AJ2041+1,"1"))</f>
        <v>3</v>
      </c>
      <c r="AK2042" s="10">
        <f>IF(G2042="Top",AJ2042*1,IF(G2042="Bottom",AJ2042+10,""))</f>
        <v>13</v>
      </c>
      <c r="AL2042" s="11" t="s">
        <v>1199</v>
      </c>
      <c r="AM2042" s="11"/>
      <c r="AN2042" s="10"/>
      <c r="AO2042" s="10"/>
      <c r="AP2042" s="7"/>
      <c r="AQ2042" s="10"/>
      <c r="AR2042" s="10"/>
      <c r="AS2042" s="10"/>
      <c r="AT2042" s="10"/>
      <c r="AU2042" s="10"/>
      <c r="AV2042" s="10"/>
      <c r="AW2042" s="10"/>
      <c r="AX2042" s="10"/>
      <c r="AY2042" s="10"/>
      <c r="AZ2042" s="10"/>
      <c r="BA2042" s="10"/>
      <c r="BB2042" s="10"/>
      <c r="BC2042" s="10"/>
      <c r="BD2042" s="10"/>
      <c r="BE2042" s="10"/>
      <c r="BF2042" s="11"/>
      <c r="BG2042" s="11"/>
      <c r="BH2042" s="11"/>
      <c r="BI2042" s="11"/>
      <c r="BJ2042" s="11"/>
      <c r="BK2042" s="11"/>
      <c r="BL2042" s="11"/>
      <c r="BM2042" s="11"/>
      <c r="BN2042" s="11"/>
      <c r="BO2042" s="11"/>
      <c r="BP2042" s="11"/>
      <c r="BQ2042" s="11"/>
      <c r="BR2042" s="11"/>
      <c r="BS2042" s="11"/>
      <c r="BT2042" s="11"/>
      <c r="BU2042" s="11"/>
    </row>
    <row r="2043" spans="1:73" s="1" customFormat="1" ht="11.25" x14ac:dyDescent="0.2">
      <c r="A2043" s="15">
        <v>88</v>
      </c>
      <c r="B2043" s="11" t="s">
        <v>448</v>
      </c>
      <c r="C2043" s="16">
        <v>42582</v>
      </c>
      <c r="D2043" s="3">
        <v>13</v>
      </c>
      <c r="E2043" s="38">
        <v>9.15</v>
      </c>
      <c r="F2043" s="3">
        <v>1.5</v>
      </c>
      <c r="G2043" s="7" t="s">
        <v>4</v>
      </c>
      <c r="H2043" s="17">
        <v>3.7000000000000002E-3</v>
      </c>
      <c r="I2043" s="4">
        <v>3.5000000000000003E-2</v>
      </c>
      <c r="J2043" s="4">
        <v>5.7000000000000002E-2</v>
      </c>
      <c r="K2043" s="4">
        <v>0.17100000000000001</v>
      </c>
      <c r="L2043" s="4">
        <f>IF(K2043="","",IF(H2043="","",K2043/H2043))</f>
        <v>46.216216216216218</v>
      </c>
      <c r="M2043" s="7">
        <v>14</v>
      </c>
      <c r="N2043" s="4">
        <v>7.84</v>
      </c>
      <c r="O2043" s="7">
        <v>39</v>
      </c>
      <c r="P2043" s="3"/>
      <c r="Q2043" s="38">
        <v>1.9</v>
      </c>
      <c r="R2043" s="3">
        <v>5</v>
      </c>
      <c r="S2043" s="4">
        <v>0.15</v>
      </c>
      <c r="T2043" s="8">
        <v>0.62</v>
      </c>
      <c r="U2043" s="8">
        <v>0</v>
      </c>
      <c r="V2043" s="4">
        <v>0.16</v>
      </c>
      <c r="W2043" s="4">
        <v>0</v>
      </c>
      <c r="X2043" s="4">
        <f>IF(T2043="","",IF(W2043="","",(T2043-U2043-V2043-W2043)))</f>
        <v>0.45999999999999996</v>
      </c>
      <c r="Y2043" s="9">
        <f>IF(U2043="","",U2043/$T2043)</f>
        <v>0</v>
      </c>
      <c r="Z2043" s="9">
        <f>IF(V2043="","",V2043/$T2043)</f>
        <v>0.25806451612903225</v>
      </c>
      <c r="AA2043" s="9">
        <f>IF(W2043="","",W2043/$T2043)</f>
        <v>0</v>
      </c>
      <c r="AB2043" s="9">
        <f>IF(X2043="","",X2043/$T2043)</f>
        <v>0.74193548387096764</v>
      </c>
      <c r="AC2043" s="9"/>
      <c r="AD2043" s="8"/>
      <c r="AE2043" s="10">
        <v>2016</v>
      </c>
      <c r="AF2043" s="7">
        <v>21</v>
      </c>
      <c r="AG2043" s="7">
        <v>23</v>
      </c>
      <c r="AH2043" s="12" t="s">
        <v>449</v>
      </c>
      <c r="AI2043" s="12"/>
      <c r="AJ2043" s="32" t="str">
        <f>IF(AE2043&lt;&gt;AE2042,"1",IF(C2043&gt;C2042,AJ2042+1,"1"))</f>
        <v>1</v>
      </c>
      <c r="AK2043" s="10" t="s">
        <v>306</v>
      </c>
      <c r="AL2043" s="11" t="s">
        <v>1200</v>
      </c>
      <c r="AM2043" s="11"/>
      <c r="AN2043" s="10"/>
      <c r="AO2043" s="10"/>
      <c r="AP2043" s="7"/>
      <c r="AQ2043" s="10"/>
      <c r="AR2043" s="10"/>
      <c r="AS2043" s="10"/>
      <c r="AT2043" s="10"/>
      <c r="AU2043" s="10"/>
      <c r="AV2043" s="10"/>
      <c r="AW2043" s="10"/>
      <c r="AX2043" s="10"/>
      <c r="AY2043" s="10"/>
      <c r="AZ2043" s="10"/>
      <c r="BA2043" s="10"/>
      <c r="BB2043" s="10"/>
      <c r="BC2043" s="10"/>
      <c r="BD2043" s="10"/>
      <c r="BE2043" s="10"/>
      <c r="BF2043" s="11"/>
      <c r="BG2043" s="11"/>
      <c r="BH2043" s="11"/>
      <c r="BI2043" s="11"/>
      <c r="BJ2043" s="11"/>
      <c r="BK2043" s="11"/>
      <c r="BL2043" s="11"/>
      <c r="BM2043" s="11"/>
      <c r="BN2043" s="11"/>
      <c r="BO2043" s="11"/>
      <c r="BP2043" s="11"/>
      <c r="BQ2043" s="11"/>
      <c r="BR2043" s="11"/>
      <c r="BS2043" s="11"/>
      <c r="BT2043" s="11"/>
      <c r="BU2043" s="11"/>
    </row>
    <row r="2044" spans="1:73" s="1" customFormat="1" ht="11.25" hidden="1" x14ac:dyDescent="0.2">
      <c r="A2044" s="15">
        <v>88</v>
      </c>
      <c r="B2044" s="11" t="s">
        <v>448</v>
      </c>
      <c r="C2044" s="16">
        <v>42605</v>
      </c>
      <c r="D2044" s="3"/>
      <c r="E2044" s="4"/>
      <c r="F2044" s="3">
        <v>11</v>
      </c>
      <c r="G2044" s="7" t="s">
        <v>1</v>
      </c>
      <c r="H2044" s="17">
        <v>6.1999999999999998E-3</v>
      </c>
      <c r="I2044" s="4"/>
      <c r="J2044" s="4" t="s">
        <v>35</v>
      </c>
      <c r="K2044" s="4"/>
      <c r="L2044" s="4" t="str">
        <f>IF(K2044="","",IF(H2044="","",K2044/H2044))</f>
        <v/>
      </c>
      <c r="M2044" s="7"/>
      <c r="N2044" s="4"/>
      <c r="O2044" s="7"/>
      <c r="P2044" s="3"/>
      <c r="Q2044" s="4"/>
      <c r="R2044" s="3"/>
      <c r="S2044" s="4"/>
      <c r="T2044" s="8"/>
      <c r="U2044" s="8"/>
      <c r="V2044" s="4"/>
      <c r="W2044" s="4"/>
      <c r="X2044" s="4" t="str">
        <f>IF(T2044="","",IF(W2044="","",(T2044-U2044-V2044-W2044)))</f>
        <v/>
      </c>
      <c r="Y2044" s="9" t="str">
        <f>IF(U2044="","",U2044/$T2044)</f>
        <v/>
      </c>
      <c r="Z2044" s="9" t="str">
        <f>IF(V2044="","",V2044/$T2044)</f>
        <v/>
      </c>
      <c r="AA2044" s="9" t="str">
        <f>IF(W2044="","",W2044/$T2044)</f>
        <v/>
      </c>
      <c r="AB2044" s="9" t="str">
        <f>IF(X2044="","",X2044/$T2044)</f>
        <v/>
      </c>
      <c r="AC2044" s="9"/>
      <c r="AD2044" s="8"/>
      <c r="AE2044" s="10">
        <v>2016</v>
      </c>
      <c r="AF2044" s="7"/>
      <c r="AG2044" s="7">
        <v>10</v>
      </c>
      <c r="AH2044" s="12" t="s">
        <v>449</v>
      </c>
      <c r="AI2044" s="12"/>
      <c r="AJ2044" s="32">
        <f>IF(AE2044&lt;&gt;AE2043,"1",IF(C2044&gt;C2043,AJ2043+1,"1"))</f>
        <v>2</v>
      </c>
      <c r="AK2044" s="10">
        <f>IF(G2044="Top",AJ2044*1,IF(G2044="Bottom",AJ2044+10,""))</f>
        <v>12</v>
      </c>
      <c r="AL2044" s="11" t="s">
        <v>1674</v>
      </c>
      <c r="AM2044" s="11"/>
      <c r="AN2044" s="10"/>
      <c r="AO2044" s="10"/>
      <c r="AP2044" s="7"/>
      <c r="AQ2044" s="10"/>
      <c r="AR2044" s="10"/>
      <c r="AS2044" s="10"/>
      <c r="AT2044" s="10"/>
      <c r="AU2044" s="10"/>
      <c r="AV2044" s="10"/>
      <c r="AW2044" s="10"/>
      <c r="AX2044" s="10"/>
      <c r="AY2044" s="10"/>
      <c r="AZ2044" s="10"/>
      <c r="BA2044" s="10"/>
      <c r="BB2044" s="10"/>
      <c r="BC2044" s="10"/>
      <c r="BD2044" s="10"/>
      <c r="BE2044" s="10"/>
      <c r="BF2044" s="11"/>
      <c r="BG2044" s="11"/>
      <c r="BH2044" s="11"/>
      <c r="BI2044" s="11"/>
      <c r="BJ2044" s="11"/>
      <c r="BK2044" s="11"/>
      <c r="BL2044" s="11"/>
      <c r="BM2044" s="11"/>
      <c r="BN2044" s="11"/>
      <c r="BO2044" s="11"/>
      <c r="BP2044" s="11"/>
      <c r="BQ2044" s="11"/>
      <c r="BR2044" s="11"/>
      <c r="BS2044" s="11"/>
      <c r="BT2044" s="11"/>
      <c r="BU2044" s="11"/>
    </row>
    <row r="2045" spans="1:73" s="1" customFormat="1" ht="11.25" x14ac:dyDescent="0.2">
      <c r="A2045" s="15">
        <v>88</v>
      </c>
      <c r="B2045" s="11" t="s">
        <v>448</v>
      </c>
      <c r="C2045" s="16">
        <v>42605</v>
      </c>
      <c r="D2045" s="3" t="s">
        <v>35</v>
      </c>
      <c r="E2045" s="38">
        <v>7.15</v>
      </c>
      <c r="F2045" s="3">
        <v>1.5</v>
      </c>
      <c r="G2045" s="7" t="s">
        <v>4</v>
      </c>
      <c r="H2045" s="17">
        <v>3.8999999999999998E-3</v>
      </c>
      <c r="I2045" s="4" t="s">
        <v>35</v>
      </c>
      <c r="J2045" s="4" t="s">
        <v>35</v>
      </c>
      <c r="K2045" s="4">
        <v>0.14000000000000001</v>
      </c>
      <c r="L2045" s="4">
        <f>IF(K2045="","",IF(H2045="","",K2045/H2045))</f>
        <v>35.897435897435905</v>
      </c>
      <c r="M2045" s="7">
        <v>13</v>
      </c>
      <c r="N2045" s="4">
        <v>7.68</v>
      </c>
      <c r="O2045" s="7">
        <v>30.4</v>
      </c>
      <c r="P2045" s="3"/>
      <c r="Q2045" s="38">
        <v>1.3</v>
      </c>
      <c r="R2045" s="3"/>
      <c r="S2045" s="4">
        <v>0.15</v>
      </c>
      <c r="T2045" s="8">
        <v>1.35</v>
      </c>
      <c r="U2045" s="8">
        <v>0</v>
      </c>
      <c r="V2045" s="4">
        <v>0.42</v>
      </c>
      <c r="W2045" s="4">
        <v>0.26</v>
      </c>
      <c r="X2045" s="4">
        <f>IF(T2045="","",IF(W2045="","",(T2045-U2045-V2045-W2045)))</f>
        <v>0.67000000000000015</v>
      </c>
      <c r="Y2045" s="9">
        <f>IF(U2045="","",U2045/$T2045)</f>
        <v>0</v>
      </c>
      <c r="Z2045" s="9">
        <f>IF(V2045="","",V2045/$T2045)</f>
        <v>0.31111111111111106</v>
      </c>
      <c r="AA2045" s="9">
        <f>IF(W2045="","",W2045/$T2045)</f>
        <v>0.19259259259259259</v>
      </c>
      <c r="AB2045" s="9">
        <f>IF(X2045="","",X2045/$T2045)</f>
        <v>0.4962962962962964</v>
      </c>
      <c r="AC2045" s="9"/>
      <c r="AD2045" s="8"/>
      <c r="AE2045" s="10">
        <v>2016</v>
      </c>
      <c r="AF2045" s="7">
        <v>18</v>
      </c>
      <c r="AG2045" s="7">
        <v>21</v>
      </c>
      <c r="AH2045" s="12" t="s">
        <v>449</v>
      </c>
      <c r="AI2045" s="12"/>
      <c r="AJ2045" s="32" t="str">
        <f>IF(AE2045&lt;&gt;AE2044,"1",IF(C2045&gt;C2044,AJ2044+1,"1"))</f>
        <v>1</v>
      </c>
      <c r="AK2045" s="10" t="s">
        <v>308</v>
      </c>
      <c r="AL2045" s="11" t="s">
        <v>1675</v>
      </c>
      <c r="AM2045" s="11"/>
      <c r="AN2045" s="10"/>
      <c r="AO2045" s="10"/>
      <c r="AP2045" s="7"/>
      <c r="AQ2045" s="10"/>
      <c r="AR2045" s="10"/>
      <c r="AS2045" s="10"/>
      <c r="AT2045" s="10"/>
      <c r="AU2045" s="10"/>
      <c r="AV2045" s="10"/>
      <c r="AW2045" s="10"/>
      <c r="AX2045" s="10"/>
      <c r="AY2045" s="10"/>
      <c r="AZ2045" s="10"/>
      <c r="BA2045" s="10"/>
      <c r="BB2045" s="10"/>
      <c r="BC2045" s="10"/>
      <c r="BD2045" s="10"/>
      <c r="BE2045" s="10"/>
      <c r="BF2045" s="11"/>
      <c r="BG2045" s="11"/>
      <c r="BH2045" s="11"/>
      <c r="BI2045" s="11"/>
      <c r="BJ2045" s="11"/>
      <c r="BK2045" s="11"/>
      <c r="BL2045" s="11"/>
      <c r="BM2045" s="11"/>
      <c r="BN2045" s="11"/>
      <c r="BO2045" s="11"/>
      <c r="BP2045" s="11"/>
      <c r="BQ2045" s="11"/>
      <c r="BR2045" s="11"/>
      <c r="BS2045" s="11"/>
      <c r="BT2045" s="11"/>
      <c r="BU2045" s="11"/>
    </row>
    <row r="2046" spans="1:73" s="1" customFormat="1" ht="11.25" hidden="1" x14ac:dyDescent="0.2">
      <c r="A2046" s="15">
        <v>88</v>
      </c>
      <c r="B2046" s="11" t="s">
        <v>448</v>
      </c>
      <c r="C2046" s="16">
        <v>42617</v>
      </c>
      <c r="D2046" s="3"/>
      <c r="E2046" s="4"/>
      <c r="F2046" s="3">
        <v>11</v>
      </c>
      <c r="G2046" s="7" t="s">
        <v>1</v>
      </c>
      <c r="H2046" s="17">
        <v>7.7000000000000002E-3</v>
      </c>
      <c r="I2046" s="4"/>
      <c r="J2046" s="4">
        <v>4.3999999999999997E-2</v>
      </c>
      <c r="K2046" s="4"/>
      <c r="L2046" s="4" t="str">
        <f>IF(K2046="","",IF(H2046="","",K2046/H2046))</f>
        <v/>
      </c>
      <c r="M2046" s="7"/>
      <c r="N2046" s="4"/>
      <c r="O2046" s="7"/>
      <c r="P2046" s="3"/>
      <c r="Q2046" s="4"/>
      <c r="R2046" s="3"/>
      <c r="S2046" s="4"/>
      <c r="T2046" s="8"/>
      <c r="U2046" s="8"/>
      <c r="V2046" s="4"/>
      <c r="W2046" s="4"/>
      <c r="X2046" s="4" t="str">
        <f>IF(T2046="","",IF(W2046="","",(T2046-U2046-V2046-W2046)))</f>
        <v/>
      </c>
      <c r="Y2046" s="9" t="str">
        <f>IF(U2046="","",U2046/$T2046)</f>
        <v/>
      </c>
      <c r="Z2046" s="9" t="str">
        <f>IF(V2046="","",V2046/$T2046)</f>
        <v/>
      </c>
      <c r="AA2046" s="9" t="str">
        <f>IF(W2046="","",W2046/$T2046)</f>
        <v/>
      </c>
      <c r="AB2046" s="9" t="str">
        <f>IF(X2046="","",X2046/$T2046)</f>
        <v/>
      </c>
      <c r="AC2046" s="9"/>
      <c r="AD2046" s="8"/>
      <c r="AE2046" s="10">
        <v>2016</v>
      </c>
      <c r="AF2046" s="7"/>
      <c r="AG2046" s="7">
        <v>11</v>
      </c>
      <c r="AH2046" s="12" t="s">
        <v>449</v>
      </c>
      <c r="AI2046" s="12"/>
      <c r="AJ2046" s="32">
        <f>IF(AE2046&lt;&gt;AE2045,"1",IF(C2046&gt;C2045,AJ2045+1,"1"))</f>
        <v>2</v>
      </c>
      <c r="AK2046" s="10">
        <f>IF(G2046="Top",AJ2046*1,IF(G2046="Bottom",AJ2046+10,""))</f>
        <v>12</v>
      </c>
      <c r="AL2046" s="11" t="s">
        <v>1928</v>
      </c>
      <c r="AM2046" s="11"/>
      <c r="AN2046" s="10"/>
      <c r="AO2046" s="10"/>
      <c r="AP2046" s="7"/>
      <c r="AQ2046" s="10"/>
      <c r="AR2046" s="10"/>
      <c r="AS2046" s="10"/>
      <c r="AT2046" s="10"/>
      <c r="AU2046" s="10"/>
      <c r="AV2046" s="10"/>
      <c r="AW2046" s="10"/>
      <c r="AX2046" s="10"/>
      <c r="AY2046" s="10"/>
      <c r="AZ2046" s="10"/>
      <c r="BA2046" s="10"/>
      <c r="BB2046" s="10"/>
      <c r="BC2046" s="10"/>
      <c r="BD2046" s="10"/>
      <c r="BE2046" s="10"/>
      <c r="BF2046" s="11"/>
      <c r="BG2046" s="11"/>
      <c r="BH2046" s="11"/>
      <c r="BI2046" s="11"/>
      <c r="BJ2046" s="11"/>
      <c r="BK2046" s="11"/>
      <c r="BL2046" s="11"/>
      <c r="BM2046" s="11"/>
      <c r="BN2046" s="11"/>
      <c r="BO2046" s="11"/>
      <c r="BP2046" s="11"/>
      <c r="BQ2046" s="11"/>
      <c r="BR2046" s="11"/>
      <c r="BS2046" s="11"/>
      <c r="BT2046" s="11"/>
      <c r="BU2046" s="11"/>
    </row>
    <row r="2047" spans="1:73" s="1" customFormat="1" ht="11.25" x14ac:dyDescent="0.2">
      <c r="A2047" s="15">
        <v>88</v>
      </c>
      <c r="B2047" s="11" t="s">
        <v>448</v>
      </c>
      <c r="C2047" s="16">
        <v>42617</v>
      </c>
      <c r="D2047" s="3">
        <v>13</v>
      </c>
      <c r="E2047" s="38">
        <v>6.9</v>
      </c>
      <c r="F2047" s="3">
        <v>1.5</v>
      </c>
      <c r="G2047" s="7" t="s">
        <v>4</v>
      </c>
      <c r="H2047" s="17">
        <v>4.0999999999999995E-3</v>
      </c>
      <c r="I2047" s="4">
        <v>3.5000000000000001E-3</v>
      </c>
      <c r="J2047" s="4">
        <v>7.4999999999999997E-3</v>
      </c>
      <c r="K2047" s="4">
        <v>9.2999999999999999E-2</v>
      </c>
      <c r="L2047" s="4">
        <f>IF(K2047="","",IF(H2047="","",K2047/H2047))</f>
        <v>22.682926829268297</v>
      </c>
      <c r="M2047" s="7">
        <v>12</v>
      </c>
      <c r="N2047" s="4">
        <v>7.75</v>
      </c>
      <c r="O2047" s="7">
        <v>28.9</v>
      </c>
      <c r="P2047" s="3">
        <v>3.26</v>
      </c>
      <c r="Q2047" s="38">
        <v>1.3</v>
      </c>
      <c r="R2047" s="3"/>
      <c r="S2047" s="4">
        <v>0.15</v>
      </c>
      <c r="T2047" s="8">
        <v>1.03</v>
      </c>
      <c r="U2047" s="8">
        <v>0</v>
      </c>
      <c r="V2047" s="4">
        <v>0.23</v>
      </c>
      <c r="W2047" s="4">
        <v>0.1</v>
      </c>
      <c r="X2047" s="4">
        <f>IF(T2047="","",IF(W2047="","",(T2047-U2047-V2047-W2047)))</f>
        <v>0.70000000000000007</v>
      </c>
      <c r="Y2047" s="9">
        <f>IF(U2047="","",U2047/$T2047)</f>
        <v>0</v>
      </c>
      <c r="Z2047" s="9">
        <f>IF(V2047="","",V2047/$T2047)</f>
        <v>0.22330097087378642</v>
      </c>
      <c r="AA2047" s="9">
        <f>IF(W2047="","",W2047/$T2047)</f>
        <v>9.7087378640776698E-2</v>
      </c>
      <c r="AB2047" s="9">
        <f>IF(X2047="","",X2047/$T2047)</f>
        <v>0.67961165048543692</v>
      </c>
      <c r="AC2047" s="9"/>
      <c r="AD2047" s="8"/>
      <c r="AE2047" s="10">
        <v>2016</v>
      </c>
      <c r="AF2047" s="7">
        <v>23</v>
      </c>
      <c r="AG2047" s="7">
        <v>23</v>
      </c>
      <c r="AH2047" s="12" t="s">
        <v>449</v>
      </c>
      <c r="AI2047" s="12"/>
      <c r="AJ2047" s="32" t="str">
        <f>IF(AE2047&lt;&gt;AE2046,"1",IF(C2047&gt;C2046,AJ2046+1,"1"))</f>
        <v>1</v>
      </c>
      <c r="AK2047" s="10" t="s">
        <v>359</v>
      </c>
      <c r="AL2047" s="11" t="s">
        <v>1929</v>
      </c>
      <c r="AM2047" s="11"/>
      <c r="AN2047" s="10"/>
      <c r="AO2047" s="10"/>
      <c r="AP2047" s="7"/>
      <c r="AQ2047" s="10"/>
      <c r="AR2047" s="10"/>
      <c r="AS2047" s="10"/>
      <c r="AT2047" s="10"/>
      <c r="AU2047" s="10"/>
      <c r="AV2047" s="10"/>
      <c r="AW2047" s="10"/>
      <c r="AX2047" s="10"/>
      <c r="AY2047" s="10"/>
      <c r="AZ2047" s="10"/>
      <c r="BA2047" s="10"/>
      <c r="BB2047" s="10"/>
      <c r="BC2047" s="10"/>
      <c r="BD2047" s="10"/>
      <c r="BE2047" s="10"/>
      <c r="BF2047" s="11"/>
      <c r="BG2047" s="11"/>
      <c r="BH2047" s="11"/>
      <c r="BI2047" s="11"/>
      <c r="BJ2047" s="11"/>
      <c r="BK2047" s="11"/>
      <c r="BL2047" s="11"/>
      <c r="BM2047" s="11"/>
      <c r="BN2047" s="11"/>
      <c r="BO2047" s="11"/>
      <c r="BP2047" s="11"/>
      <c r="BQ2047" s="11"/>
      <c r="BR2047" s="11"/>
      <c r="BS2047" s="11"/>
      <c r="BT2047" s="11"/>
      <c r="BU2047" s="11"/>
    </row>
    <row r="2048" spans="1:73" s="1" customFormat="1" ht="11.25" hidden="1" x14ac:dyDescent="0.2">
      <c r="A2048" s="1">
        <v>88</v>
      </c>
      <c r="B2048" s="11" t="s">
        <v>448</v>
      </c>
      <c r="C2048" s="24">
        <v>42904</v>
      </c>
      <c r="E2048" s="20"/>
      <c r="F2048" s="1">
        <v>11</v>
      </c>
      <c r="G2048" s="7" t="s">
        <v>1</v>
      </c>
      <c r="H2048" s="5">
        <v>6.9000000000000008E-3</v>
      </c>
      <c r="I2048" s="6"/>
      <c r="J2048" s="6">
        <v>2.5000000000000001E-3</v>
      </c>
      <c r="K2048" s="6"/>
      <c r="L2048" s="6" t="str">
        <f>IF(H2048="","",IF(K2048="","",K2048/H2048))</f>
        <v/>
      </c>
      <c r="N2048" s="20"/>
      <c r="O2048" s="13"/>
      <c r="Q2048" s="20"/>
      <c r="R2048" s="13"/>
      <c r="S2048" s="6" t="s">
        <v>35</v>
      </c>
      <c r="T2048" s="6"/>
      <c r="U2048" s="6"/>
      <c r="V2048" s="6"/>
      <c r="W2048" s="6"/>
      <c r="X2048" s="6" t="str">
        <f>IF(T2048="","",T2048-U2048-V2048-W2048)</f>
        <v/>
      </c>
      <c r="Y2048" s="9" t="str">
        <f>IF(U2048="","",U2048/$T2048)</f>
        <v/>
      </c>
      <c r="Z2048" s="9" t="str">
        <f>IF(V2048="","",V2048/$T2048)</f>
        <v/>
      </c>
      <c r="AA2048" s="9" t="str">
        <f>IF(W2048="","",W2048/$T2048)</f>
        <v/>
      </c>
      <c r="AB2048" s="9" t="str">
        <f>IF(X2048="","",X2048/$T2048)</f>
        <v/>
      </c>
      <c r="AC2048" s="21"/>
      <c r="AE2048" s="1">
        <v>2017</v>
      </c>
      <c r="AG2048" s="1">
        <v>14</v>
      </c>
      <c r="AH2048" s="12" t="s">
        <v>2899</v>
      </c>
      <c r="AJ2048" s="32" t="str">
        <f>IF(AE2048&lt;&gt;AE2047,"1",IF(C2048&gt;C2047,AJ2047+1,"1"))</f>
        <v>1</v>
      </c>
      <c r="AK2048" s="10" t="s">
        <v>235</v>
      </c>
      <c r="AL2048" s="11" t="s">
        <v>2900</v>
      </c>
      <c r="AM2048" s="14"/>
    </row>
    <row r="2049" spans="1:73" s="1" customFormat="1" ht="11.25" x14ac:dyDescent="0.2">
      <c r="A2049" s="1">
        <v>88</v>
      </c>
      <c r="B2049" s="11" t="s">
        <v>448</v>
      </c>
      <c r="C2049" s="24">
        <v>42904</v>
      </c>
      <c r="D2049" s="1">
        <v>13</v>
      </c>
      <c r="E2049" s="39">
        <v>8.15</v>
      </c>
      <c r="F2049" s="1">
        <v>1.5</v>
      </c>
      <c r="G2049" s="1" t="s">
        <v>4</v>
      </c>
      <c r="H2049" s="5">
        <v>4.5999999999999999E-3</v>
      </c>
      <c r="I2049" s="6">
        <v>4.5999999999999999E-2</v>
      </c>
      <c r="J2049" s="6">
        <v>2.5000000000000001E-3</v>
      </c>
      <c r="K2049" s="6">
        <v>0.24199999999999999</v>
      </c>
      <c r="L2049" s="6">
        <f>IF(H2049="","",IF(K2049="","",K2049/H2049))</f>
        <v>52.608695652173914</v>
      </c>
      <c r="M2049" s="1">
        <v>5</v>
      </c>
      <c r="N2049" s="20">
        <v>7.98</v>
      </c>
      <c r="O2049" s="13">
        <v>34.6</v>
      </c>
      <c r="P2049" s="1">
        <v>3.58</v>
      </c>
      <c r="Q2049" s="39">
        <v>1.1000000000000001</v>
      </c>
      <c r="R2049" s="13"/>
      <c r="S2049" s="6">
        <v>0.15</v>
      </c>
      <c r="T2049" s="6">
        <v>0.99</v>
      </c>
      <c r="U2049" s="6">
        <v>0.38</v>
      </c>
      <c r="V2049" s="6">
        <v>0.23</v>
      </c>
      <c r="W2049" s="6">
        <v>0</v>
      </c>
      <c r="X2049" s="6">
        <f>IF(T2049="","",T2049-U2049-V2049-W2049)</f>
        <v>0.38</v>
      </c>
      <c r="Y2049" s="9">
        <f>IF(U2049="","",U2049/$T2049)</f>
        <v>0.38383838383838387</v>
      </c>
      <c r="Z2049" s="9">
        <f>IF(V2049="","",V2049/$T2049)</f>
        <v>0.23232323232323235</v>
      </c>
      <c r="AA2049" s="9">
        <f>IF(W2049="","",W2049/$T2049)</f>
        <v>0</v>
      </c>
      <c r="AB2049" s="9">
        <f>IF(X2049="","",X2049/$T2049)</f>
        <v>0.38383838383838387</v>
      </c>
      <c r="AC2049" s="21"/>
      <c r="AE2049" s="1">
        <v>2017</v>
      </c>
      <c r="AF2049" s="1">
        <v>25</v>
      </c>
      <c r="AG2049" s="1">
        <v>20</v>
      </c>
      <c r="AH2049" s="12" t="s">
        <v>2899</v>
      </c>
      <c r="AJ2049" s="32" t="str">
        <f>IF(AE2049&lt;&gt;AE2048,"1",IF(C2049&gt;C2048,AJ2048+1,"1"))</f>
        <v>1</v>
      </c>
      <c r="AK2049" s="10" t="s">
        <v>2901</v>
      </c>
      <c r="AL2049" s="11" t="s">
        <v>2902</v>
      </c>
      <c r="AM2049" s="14"/>
    </row>
    <row r="2050" spans="1:73" s="1" customFormat="1" ht="11.25" hidden="1" x14ac:dyDescent="0.2">
      <c r="A2050" s="1">
        <v>88</v>
      </c>
      <c r="B2050" s="11" t="s">
        <v>448</v>
      </c>
      <c r="C2050" s="24">
        <v>42925</v>
      </c>
      <c r="E2050" s="20"/>
      <c r="F2050" s="1">
        <v>11</v>
      </c>
      <c r="G2050" s="7" t="s">
        <v>1</v>
      </c>
      <c r="H2050" s="5">
        <v>7.0999999999999995E-3</v>
      </c>
      <c r="I2050" s="6"/>
      <c r="J2050" s="6">
        <v>8.3000000000000004E-2</v>
      </c>
      <c r="K2050" s="6"/>
      <c r="L2050" s="6" t="str">
        <f>IF(H2050="","",IF(K2050="","",K2050/H2050))</f>
        <v/>
      </c>
      <c r="N2050" s="20"/>
      <c r="O2050" s="13"/>
      <c r="Q2050" s="20"/>
      <c r="R2050" s="13"/>
      <c r="S2050" s="6" t="s">
        <v>35</v>
      </c>
      <c r="T2050" s="6"/>
      <c r="U2050" s="6"/>
      <c r="V2050" s="6"/>
      <c r="W2050" s="6"/>
      <c r="X2050" s="6" t="str">
        <f>IF(T2050="","",T2050-U2050-V2050-W2050)</f>
        <v/>
      </c>
      <c r="Y2050" s="9" t="str">
        <f>IF(U2050="","",U2050/$T2050)</f>
        <v/>
      </c>
      <c r="Z2050" s="9" t="str">
        <f>IF(V2050="","",V2050/$T2050)</f>
        <v/>
      </c>
      <c r="AA2050" s="9" t="str">
        <f>IF(W2050="","",W2050/$T2050)</f>
        <v/>
      </c>
      <c r="AB2050" s="9" t="str">
        <f>IF(X2050="","",X2050/$T2050)</f>
        <v/>
      </c>
      <c r="AC2050" s="21"/>
      <c r="AE2050" s="1">
        <v>2017</v>
      </c>
      <c r="AG2050" s="1">
        <v>14</v>
      </c>
      <c r="AH2050" s="12" t="s">
        <v>2899</v>
      </c>
      <c r="AJ2050" s="32">
        <f>IF(AE2050&lt;&gt;AE2049,"1",IF(C2050&gt;C2049,AJ2049+1,"1"))</f>
        <v>2</v>
      </c>
      <c r="AK2050" s="10" t="s">
        <v>864</v>
      </c>
      <c r="AL2050" s="11" t="s">
        <v>3404</v>
      </c>
      <c r="AM2050" s="14"/>
    </row>
    <row r="2051" spans="1:73" s="1" customFormat="1" ht="11.25" x14ac:dyDescent="0.2">
      <c r="A2051" s="1">
        <v>88</v>
      </c>
      <c r="B2051" s="11" t="s">
        <v>448</v>
      </c>
      <c r="C2051" s="24">
        <v>42925</v>
      </c>
      <c r="D2051" s="1">
        <v>13</v>
      </c>
      <c r="E2051" s="39">
        <v>6.15</v>
      </c>
      <c r="F2051" s="1">
        <v>1.5</v>
      </c>
      <c r="G2051" s="1" t="s">
        <v>4</v>
      </c>
      <c r="H2051" s="5">
        <v>5.7999999999999996E-3</v>
      </c>
      <c r="I2051" s="6">
        <v>0.08</v>
      </c>
      <c r="J2051" s="6">
        <v>6.0000000000000001E-3</v>
      </c>
      <c r="K2051" s="6">
        <v>0.25800000000000001</v>
      </c>
      <c r="L2051" s="6">
        <f>IF(H2051="","",IF(K2051="","",K2051/H2051))</f>
        <v>44.482758620689658</v>
      </c>
      <c r="M2051" s="1">
        <v>11</v>
      </c>
      <c r="N2051" s="20">
        <v>6.41</v>
      </c>
      <c r="O2051" s="13">
        <v>28.3</v>
      </c>
      <c r="Q2051" s="39">
        <v>0.6</v>
      </c>
      <c r="R2051" s="13"/>
      <c r="S2051" s="6">
        <v>0.15</v>
      </c>
      <c r="T2051" s="6">
        <v>1.36</v>
      </c>
      <c r="U2051" s="6">
        <v>0.56000000000000005</v>
      </c>
      <c r="V2051" s="6">
        <v>0</v>
      </c>
      <c r="W2051" s="6">
        <v>0</v>
      </c>
      <c r="X2051" s="6">
        <f>IF(T2051="","",T2051-U2051-V2051-W2051)</f>
        <v>0.8</v>
      </c>
      <c r="Y2051" s="9">
        <f>IF(U2051="","",U2051/$T2051)</f>
        <v>0.41176470588235298</v>
      </c>
      <c r="Z2051" s="9">
        <f>IF(V2051="","",V2051/$T2051)</f>
        <v>0</v>
      </c>
      <c r="AA2051" s="9">
        <f>IF(W2051="","",W2051/$T2051)</f>
        <v>0</v>
      </c>
      <c r="AB2051" s="9">
        <f>IF(X2051="","",X2051/$T2051)</f>
        <v>0.58823529411764708</v>
      </c>
      <c r="AC2051" s="21"/>
      <c r="AE2051" s="1">
        <v>2017</v>
      </c>
      <c r="AF2051" s="1">
        <v>18</v>
      </c>
      <c r="AG2051" s="1">
        <v>19</v>
      </c>
      <c r="AH2051" s="12" t="s">
        <v>2899</v>
      </c>
      <c r="AJ2051" s="32" t="str">
        <f>IF(AE2051&lt;&gt;AE2050,"1",IF(C2051&gt;C2050,AJ2050+1,"1"))</f>
        <v>1</v>
      </c>
      <c r="AK2051" s="10">
        <f>IF(G2051="Top",AJ2051*1,IF(G2051="Bottom",AJ2051+10,""))</f>
        <v>1</v>
      </c>
      <c r="AL2051" s="11" t="s">
        <v>3405</v>
      </c>
      <c r="AM2051" s="14"/>
    </row>
    <row r="2052" spans="1:73" s="1" customFormat="1" ht="11.25" hidden="1" x14ac:dyDescent="0.2">
      <c r="A2052" s="1">
        <v>88</v>
      </c>
      <c r="B2052" s="11" t="s">
        <v>448</v>
      </c>
      <c r="C2052" s="24">
        <v>42938</v>
      </c>
      <c r="E2052" s="20"/>
      <c r="F2052" s="1">
        <v>11</v>
      </c>
      <c r="G2052" s="7" t="s">
        <v>1</v>
      </c>
      <c r="H2052" s="5">
        <v>5.5999999999999999E-3</v>
      </c>
      <c r="I2052" s="6"/>
      <c r="J2052" s="6">
        <v>3.7999999999999999E-2</v>
      </c>
      <c r="K2052" s="6"/>
      <c r="L2052" s="6" t="str">
        <f>IF(H2052="","",IF(K2052="","",K2052/H2052))</f>
        <v/>
      </c>
      <c r="N2052" s="20"/>
      <c r="O2052" s="13"/>
      <c r="Q2052" s="20"/>
      <c r="R2052" s="13"/>
      <c r="S2052" s="6" t="s">
        <v>35</v>
      </c>
      <c r="T2052" s="6"/>
      <c r="U2052" s="6"/>
      <c r="V2052" s="6"/>
      <c r="W2052" s="6"/>
      <c r="X2052" s="6" t="str">
        <f>IF(T2052="","",T2052-U2052-V2052-W2052)</f>
        <v/>
      </c>
      <c r="Y2052" s="9" t="str">
        <f>IF(U2052="","",U2052/$T2052)</f>
        <v/>
      </c>
      <c r="Z2052" s="9" t="str">
        <f>IF(V2052="","",V2052/$T2052)</f>
        <v/>
      </c>
      <c r="AA2052" s="9" t="str">
        <f>IF(W2052="","",W2052/$T2052)</f>
        <v/>
      </c>
      <c r="AB2052" s="9" t="str">
        <f>IF(X2052="","",X2052/$T2052)</f>
        <v/>
      </c>
      <c r="AC2052" s="21"/>
      <c r="AE2052" s="1">
        <v>2017</v>
      </c>
      <c r="AG2052" s="1">
        <v>12</v>
      </c>
      <c r="AH2052" s="12" t="s">
        <v>2899</v>
      </c>
      <c r="AJ2052" s="32">
        <f>IF(AE2052&lt;&gt;AE2051,"1",IF(C2052&gt;C2051,AJ2051+1,"1"))</f>
        <v>2</v>
      </c>
      <c r="AK2052" s="10" t="s">
        <v>1144</v>
      </c>
      <c r="AL2052" s="11" t="s">
        <v>3740</v>
      </c>
      <c r="AM2052" s="14"/>
    </row>
    <row r="2053" spans="1:73" s="1" customFormat="1" ht="11.25" hidden="1" x14ac:dyDescent="0.2">
      <c r="A2053" s="1">
        <v>88</v>
      </c>
      <c r="B2053" s="11" t="s">
        <v>448</v>
      </c>
      <c r="C2053" s="24">
        <v>42938</v>
      </c>
      <c r="E2053" s="20"/>
      <c r="G2053" s="1" t="s">
        <v>13</v>
      </c>
      <c r="H2053" s="5"/>
      <c r="I2053" s="6"/>
      <c r="J2053" s="6"/>
      <c r="K2053" s="6"/>
      <c r="L2053" s="6" t="str">
        <f>IF(H2053="","",IF(K2053="","",K2053/H2053))</f>
        <v/>
      </c>
      <c r="N2053" s="20"/>
      <c r="O2053" s="13"/>
      <c r="Q2053" s="20"/>
      <c r="R2053" s="13"/>
      <c r="S2053" s="6">
        <v>0.15</v>
      </c>
      <c r="T2053" s="6">
        <v>125.49999999999999</v>
      </c>
      <c r="U2053" s="6">
        <v>39.5</v>
      </c>
      <c r="V2053" s="6">
        <v>8.5</v>
      </c>
      <c r="W2053" s="6">
        <v>24.25</v>
      </c>
      <c r="X2053" s="6">
        <f>IF(T2053="","",T2053-U2053-V2053-W2053)</f>
        <v>53.249999999999986</v>
      </c>
      <c r="Y2053" s="9">
        <f>IF(U2053="","",U2053/$T2053)</f>
        <v>0.31474103585657376</v>
      </c>
      <c r="Z2053" s="9">
        <f>IF(V2053="","",V2053/$T2053)</f>
        <v>6.7729083665338655E-2</v>
      </c>
      <c r="AA2053" s="9">
        <f>IF(W2053="","",W2053/$T2053)</f>
        <v>0.19322709163346616</v>
      </c>
      <c r="AB2053" s="9">
        <f>IF(X2053="","",X2053/$T2053)</f>
        <v>0.42430278884462147</v>
      </c>
      <c r="AC2053" s="21"/>
      <c r="AD2053" s="1" t="s">
        <v>3741</v>
      </c>
      <c r="AE2053" s="1">
        <v>2017</v>
      </c>
      <c r="AH2053" s="12" t="s">
        <v>449</v>
      </c>
      <c r="AJ2053" s="32" t="str">
        <f>IF(AE2053&lt;&gt;AE2052,"1",IF(C2053&gt;C2052,AJ2052+1,"1"))</f>
        <v>1</v>
      </c>
      <c r="AK2053" s="10" t="s">
        <v>28</v>
      </c>
      <c r="AL2053" s="11" t="s">
        <v>3742</v>
      </c>
      <c r="AM2053" s="14"/>
    </row>
    <row r="2054" spans="1:73" s="1" customFormat="1" ht="11.25" x14ac:dyDescent="0.2">
      <c r="A2054" s="1">
        <v>88</v>
      </c>
      <c r="B2054" s="11" t="s">
        <v>448</v>
      </c>
      <c r="C2054" s="24">
        <v>42938</v>
      </c>
      <c r="D2054" s="1">
        <v>13</v>
      </c>
      <c r="E2054" s="39">
        <v>6.9</v>
      </c>
      <c r="F2054" s="1">
        <v>1.5</v>
      </c>
      <c r="G2054" s="1" t="s">
        <v>4</v>
      </c>
      <c r="H2054" s="5">
        <v>5.1999999999999998E-3</v>
      </c>
      <c r="I2054" s="6">
        <v>4.8000000000000001E-2</v>
      </c>
      <c r="J2054" s="6">
        <v>1.4E-2</v>
      </c>
      <c r="K2054" s="6">
        <v>0.308</v>
      </c>
      <c r="L2054" s="6">
        <f>IF(H2054="","",IF(K2054="","",K2054/H2054))</f>
        <v>59.230769230769234</v>
      </c>
      <c r="M2054" s="1">
        <v>8</v>
      </c>
      <c r="N2054" s="20">
        <v>6.55</v>
      </c>
      <c r="O2054" s="13">
        <v>28.2</v>
      </c>
      <c r="Q2054" s="39">
        <v>2</v>
      </c>
      <c r="R2054" s="13">
        <v>11.3</v>
      </c>
      <c r="S2054" s="6">
        <v>0.15</v>
      </c>
      <c r="T2054" s="6">
        <v>2.5499999999999998</v>
      </c>
      <c r="U2054" s="6">
        <v>0.97</v>
      </c>
      <c r="V2054" s="6">
        <v>0</v>
      </c>
      <c r="W2054" s="6">
        <v>0</v>
      </c>
      <c r="X2054" s="6">
        <f>IF(T2054="","",T2054-U2054-V2054-W2054)</f>
        <v>1.5799999999999998</v>
      </c>
      <c r="Y2054" s="9">
        <f>IF(U2054="","",U2054/$T2054)</f>
        <v>0.38039215686274513</v>
      </c>
      <c r="Z2054" s="9">
        <f>IF(V2054="","",V2054/$T2054)</f>
        <v>0</v>
      </c>
      <c r="AA2054" s="9">
        <f>IF(W2054="","",W2054/$T2054)</f>
        <v>0</v>
      </c>
      <c r="AB2054" s="9">
        <f>IF(X2054="","",X2054/$T2054)</f>
        <v>0.61960784313725492</v>
      </c>
      <c r="AC2054" s="21"/>
      <c r="AE2054" s="1">
        <v>2017</v>
      </c>
      <c r="AF2054" s="1">
        <v>23</v>
      </c>
      <c r="AG2054" s="1">
        <v>22</v>
      </c>
      <c r="AH2054" s="12" t="s">
        <v>2899</v>
      </c>
      <c r="AJ2054" s="32" t="str">
        <f>IF(AE2054&lt;&gt;AE2053,"1",IF(C2054&gt;C2053,AJ2053+1,"1"))</f>
        <v>1</v>
      </c>
      <c r="AK2054" s="10">
        <f>IF(G2054="Top",AJ2054*1,IF(G2054="Bottom",AJ2054+10,""))</f>
        <v>1</v>
      </c>
      <c r="AL2054" s="11" t="s">
        <v>3743</v>
      </c>
      <c r="AM2054" s="14"/>
    </row>
    <row r="2055" spans="1:73" s="1" customFormat="1" ht="11.25" hidden="1" x14ac:dyDescent="0.2">
      <c r="A2055" s="1">
        <v>88</v>
      </c>
      <c r="B2055" s="11" t="s">
        <v>448</v>
      </c>
      <c r="C2055" s="24">
        <v>42961</v>
      </c>
      <c r="E2055" s="20"/>
      <c r="F2055" s="1">
        <v>11</v>
      </c>
      <c r="G2055" s="7" t="s">
        <v>1</v>
      </c>
      <c r="H2055" s="5">
        <v>6.9000000000000008E-3</v>
      </c>
      <c r="I2055" s="6"/>
      <c r="J2055" s="6">
        <v>4.2000000000000003E-2</v>
      </c>
      <c r="K2055" s="6"/>
      <c r="L2055" s="6" t="str">
        <f>IF(H2055="","",IF(K2055="","",K2055/H2055))</f>
        <v/>
      </c>
      <c r="N2055" s="20"/>
      <c r="O2055" s="13"/>
      <c r="Q2055" s="20"/>
      <c r="R2055" s="13"/>
      <c r="S2055" s="6" t="s">
        <v>35</v>
      </c>
      <c r="T2055" s="6"/>
      <c r="U2055" s="6"/>
      <c r="V2055" s="6"/>
      <c r="W2055" s="6"/>
      <c r="X2055" s="6" t="str">
        <f>IF(T2055="","",T2055-U2055-V2055-W2055)</f>
        <v/>
      </c>
      <c r="Y2055" s="9" t="str">
        <f>IF(U2055="","",U2055/$T2055)</f>
        <v/>
      </c>
      <c r="Z2055" s="9" t="str">
        <f>IF(V2055="","",V2055/$T2055)</f>
        <v/>
      </c>
      <c r="AA2055" s="9" t="str">
        <f>IF(W2055="","",W2055/$T2055)</f>
        <v/>
      </c>
      <c r="AB2055" s="9" t="str">
        <f>IF(X2055="","",X2055/$T2055)</f>
        <v/>
      </c>
      <c r="AC2055" s="21"/>
      <c r="AE2055" s="1">
        <v>2017</v>
      </c>
      <c r="AG2055" s="1">
        <v>12</v>
      </c>
      <c r="AH2055" s="12" t="s">
        <v>2899</v>
      </c>
      <c r="AJ2055" s="32">
        <f>IF(AE2055&lt;&gt;AE2054,"1",IF(C2055&gt;C2054,AJ2054+1,"1"))</f>
        <v>2</v>
      </c>
      <c r="AK2055" s="10" t="s">
        <v>407</v>
      </c>
      <c r="AL2055" s="11" t="s">
        <v>4455</v>
      </c>
      <c r="AM2055" s="14"/>
    </row>
    <row r="2056" spans="1:73" s="1" customFormat="1" ht="11.25" x14ac:dyDescent="0.2">
      <c r="A2056" s="1">
        <v>88</v>
      </c>
      <c r="B2056" s="11" t="s">
        <v>448</v>
      </c>
      <c r="C2056" s="24">
        <v>42961</v>
      </c>
      <c r="D2056" s="1">
        <v>13</v>
      </c>
      <c r="E2056" s="39">
        <v>7.4</v>
      </c>
      <c r="F2056" s="1">
        <v>1.5</v>
      </c>
      <c r="G2056" s="1" t="s">
        <v>4</v>
      </c>
      <c r="H2056" s="5">
        <v>4.2000000000000006E-3</v>
      </c>
      <c r="I2056" s="6">
        <v>4.4999999999999998E-2</v>
      </c>
      <c r="J2056" s="6">
        <v>1.9E-2</v>
      </c>
      <c r="K2056" s="6">
        <v>0.157</v>
      </c>
      <c r="L2056" s="6">
        <f>IF(H2056="","",IF(K2056="","",K2056/H2056))</f>
        <v>37.380952380952372</v>
      </c>
      <c r="M2056" s="1">
        <v>5</v>
      </c>
      <c r="N2056" s="20">
        <v>6.67</v>
      </c>
      <c r="O2056" s="13">
        <v>24.6</v>
      </c>
      <c r="Q2056" s="39">
        <v>1.8</v>
      </c>
      <c r="R2056" s="13"/>
      <c r="S2056" s="6">
        <v>0.15</v>
      </c>
      <c r="T2056" s="6">
        <v>0.95000000000000007</v>
      </c>
      <c r="U2056" s="6">
        <v>0.3</v>
      </c>
      <c r="V2056" s="6">
        <v>0.1</v>
      </c>
      <c r="W2056" s="6">
        <v>0</v>
      </c>
      <c r="X2056" s="6">
        <f>IF(T2056="","",T2056-U2056-V2056-W2056)</f>
        <v>0.55000000000000016</v>
      </c>
      <c r="Y2056" s="9">
        <f>IF(U2056="","",U2056/$T2056)</f>
        <v>0.31578947368421051</v>
      </c>
      <c r="Z2056" s="9">
        <f>IF(V2056="","",V2056/$T2056)</f>
        <v>0.10526315789473684</v>
      </c>
      <c r="AA2056" s="9">
        <f>IF(W2056="","",W2056/$T2056)</f>
        <v>0</v>
      </c>
      <c r="AB2056" s="9">
        <f>IF(X2056="","",X2056/$T2056)</f>
        <v>0.57894736842105277</v>
      </c>
      <c r="AC2056" s="21"/>
      <c r="AE2056" s="1">
        <v>2017</v>
      </c>
      <c r="AF2056" s="1">
        <v>20</v>
      </c>
      <c r="AG2056" s="1">
        <v>21</v>
      </c>
      <c r="AH2056" s="12" t="s">
        <v>2899</v>
      </c>
      <c r="AJ2056" s="32" t="str">
        <f>IF(AE2056&lt;&gt;AE2055,"1",IF(C2056&gt;C2055,AJ2055+1,"1"))</f>
        <v>1</v>
      </c>
      <c r="AK2056" s="10">
        <f>IF(G2056="Top",AJ2056*1,IF(G2056="Bottom",AJ2056+10,""))</f>
        <v>1</v>
      </c>
      <c r="AL2056" s="11" t="s">
        <v>4456</v>
      </c>
      <c r="AM2056" s="14"/>
    </row>
    <row r="2057" spans="1:73" s="1" customFormat="1" ht="11.25" hidden="1" x14ac:dyDescent="0.2">
      <c r="A2057" s="1">
        <v>88</v>
      </c>
      <c r="B2057" s="11" t="s">
        <v>448</v>
      </c>
      <c r="C2057" s="24">
        <v>42975</v>
      </c>
      <c r="E2057" s="20"/>
      <c r="F2057" s="1">
        <v>11</v>
      </c>
      <c r="G2057" s="7" t="s">
        <v>1</v>
      </c>
      <c r="H2057" s="5">
        <v>5.7000000000000002E-3</v>
      </c>
      <c r="I2057" s="6"/>
      <c r="J2057" s="6">
        <v>0.157</v>
      </c>
      <c r="K2057" s="6"/>
      <c r="L2057" s="6" t="str">
        <f>IF(H2057="","",IF(K2057="","",K2057/H2057))</f>
        <v/>
      </c>
      <c r="N2057" s="20"/>
      <c r="O2057" s="13"/>
      <c r="Q2057" s="20"/>
      <c r="R2057" s="13"/>
      <c r="S2057" s="6" t="s">
        <v>35</v>
      </c>
      <c r="T2057" s="6"/>
      <c r="U2057" s="6"/>
      <c r="V2057" s="6"/>
      <c r="W2057" s="6"/>
      <c r="X2057" s="6" t="str">
        <f>IF(T2057="","",T2057-U2057-V2057-W2057)</f>
        <v/>
      </c>
      <c r="Y2057" s="9" t="str">
        <f>IF(U2057="","",U2057/$T2057)</f>
        <v/>
      </c>
      <c r="Z2057" s="9" t="str">
        <f>IF(V2057="","",V2057/$T2057)</f>
        <v/>
      </c>
      <c r="AA2057" s="9" t="str">
        <f>IF(W2057="","",W2057/$T2057)</f>
        <v/>
      </c>
      <c r="AB2057" s="9" t="str">
        <f>IF(X2057="","",X2057/$T2057)</f>
        <v/>
      </c>
      <c r="AC2057" s="21"/>
      <c r="AE2057" s="1">
        <v>2017</v>
      </c>
      <c r="AG2057" s="1">
        <v>13</v>
      </c>
      <c r="AH2057" s="12" t="s">
        <v>2899</v>
      </c>
      <c r="AJ2057" s="32">
        <f>IF(AE2057&lt;&gt;AE2056,"1",IF(C2057&gt;C2056,AJ2056+1,"1"))</f>
        <v>2</v>
      </c>
      <c r="AK2057" s="10" t="s">
        <v>3321</v>
      </c>
      <c r="AL2057" s="11" t="s">
        <v>4863</v>
      </c>
      <c r="AM2057" s="14"/>
    </row>
    <row r="2058" spans="1:73" s="1" customFormat="1" ht="11.25" x14ac:dyDescent="0.2">
      <c r="A2058" s="1">
        <v>88</v>
      </c>
      <c r="B2058" s="11" t="s">
        <v>448</v>
      </c>
      <c r="C2058" s="24">
        <v>42975</v>
      </c>
      <c r="E2058" s="39">
        <v>6.8</v>
      </c>
      <c r="F2058" s="1">
        <v>1.5</v>
      </c>
      <c r="G2058" s="1" t="s">
        <v>4</v>
      </c>
      <c r="H2058" s="5">
        <v>5.0000000000000001E-3</v>
      </c>
      <c r="I2058" s="6">
        <v>1.7000000000000001E-2</v>
      </c>
      <c r="J2058" s="6">
        <v>3.5000000000000003E-2</v>
      </c>
      <c r="K2058" s="6">
        <v>0.20799999999999999</v>
      </c>
      <c r="L2058" s="6">
        <f>IF(H2058="","",IF(K2058="","",K2058/H2058))</f>
        <v>41.599999999999994</v>
      </c>
      <c r="M2058" s="1">
        <v>9</v>
      </c>
      <c r="N2058" s="20">
        <v>7.37</v>
      </c>
      <c r="O2058" s="13">
        <v>27.3</v>
      </c>
      <c r="P2058" s="1">
        <v>3.71</v>
      </c>
      <c r="Q2058" s="39">
        <v>3.1</v>
      </c>
      <c r="R2058" s="13"/>
      <c r="S2058" s="6">
        <v>0.15</v>
      </c>
      <c r="T2058" s="6">
        <v>1.2999999999999998</v>
      </c>
      <c r="U2058" s="6">
        <v>0.15</v>
      </c>
      <c r="V2058" s="6">
        <v>0.33</v>
      </c>
      <c r="W2058" s="6">
        <v>0</v>
      </c>
      <c r="X2058" s="6">
        <f>IF(T2058="","",T2058-U2058-V2058-W2058)</f>
        <v>0.81999999999999984</v>
      </c>
      <c r="Y2058" s="9">
        <f>IF(U2058="","",U2058/$T2058)</f>
        <v>0.11538461538461539</v>
      </c>
      <c r="Z2058" s="9">
        <f>IF(V2058="","",V2058/$T2058)</f>
        <v>0.25384615384615389</v>
      </c>
      <c r="AA2058" s="9">
        <f>IF(W2058="","",W2058/$T2058)</f>
        <v>0</v>
      </c>
      <c r="AB2058" s="9">
        <f>IF(X2058="","",X2058/$T2058)</f>
        <v>0.63076923076923075</v>
      </c>
      <c r="AC2058" s="21"/>
      <c r="AE2058" s="1">
        <v>2017</v>
      </c>
      <c r="AF2058" s="1">
        <v>19</v>
      </c>
      <c r="AG2058" s="1">
        <v>20</v>
      </c>
      <c r="AH2058" s="12" t="s">
        <v>2899</v>
      </c>
      <c r="AJ2058" s="32" t="str">
        <f>IF(AE2058&lt;&gt;AE2057,"1",IF(C2058&gt;C2057,AJ2057+1,"1"))</f>
        <v>1</v>
      </c>
      <c r="AK2058" s="10">
        <f>IF(G2058="Top",AJ2058*1,IF(G2058="Bottom",AJ2058+10,""))</f>
        <v>1</v>
      </c>
      <c r="AL2058" s="11" t="s">
        <v>4864</v>
      </c>
      <c r="AM2058" s="14"/>
    </row>
    <row r="2059" spans="1:73" s="1" customFormat="1" ht="11.25" hidden="1" x14ac:dyDescent="0.2">
      <c r="A2059" s="1">
        <v>88</v>
      </c>
      <c r="B2059" s="11" t="s">
        <v>448</v>
      </c>
      <c r="C2059" s="24">
        <v>42991</v>
      </c>
      <c r="E2059" s="20"/>
      <c r="F2059" s="1">
        <v>11</v>
      </c>
      <c r="G2059" s="7" t="s">
        <v>1</v>
      </c>
      <c r="H2059" s="5">
        <v>3.7000000000000002E-3</v>
      </c>
      <c r="I2059" s="6"/>
      <c r="J2059" s="6">
        <v>4.2999999999999997E-2</v>
      </c>
      <c r="K2059" s="6"/>
      <c r="L2059" s="6" t="str">
        <f>IF(H2059="","",IF(K2059="","",K2059/H2059))</f>
        <v/>
      </c>
      <c r="N2059" s="20"/>
      <c r="O2059" s="13"/>
      <c r="Q2059" s="20"/>
      <c r="R2059" s="13"/>
      <c r="S2059" s="6" t="s">
        <v>35</v>
      </c>
      <c r="T2059" s="6"/>
      <c r="U2059" s="6"/>
      <c r="V2059" s="6"/>
      <c r="W2059" s="6"/>
      <c r="X2059" s="6" t="str">
        <f>IF(T2059="","",T2059-U2059-V2059-W2059)</f>
        <v/>
      </c>
      <c r="Y2059" s="9" t="str">
        <f>IF(U2059="","",U2059/$T2059)</f>
        <v/>
      </c>
      <c r="Z2059" s="9" t="str">
        <f>IF(V2059="","",V2059/$T2059)</f>
        <v/>
      </c>
      <c r="AA2059" s="9" t="str">
        <f>IF(W2059="","",W2059/$T2059)</f>
        <v/>
      </c>
      <c r="AB2059" s="9" t="str">
        <f>IF(X2059="","",X2059/$T2059)</f>
        <v/>
      </c>
      <c r="AC2059" s="21"/>
      <c r="AE2059" s="1">
        <v>2017</v>
      </c>
      <c r="AG2059" s="1">
        <v>14</v>
      </c>
      <c r="AH2059" s="12" t="s">
        <v>2899</v>
      </c>
      <c r="AJ2059" s="32">
        <f>IF(AE2059&lt;&gt;AE2058,"1",IF(C2059&gt;C2058,AJ2058+1,"1"))</f>
        <v>2</v>
      </c>
      <c r="AK2059" s="10" t="s">
        <v>5285</v>
      </c>
      <c r="AL2059" s="11" t="s">
        <v>5286</v>
      </c>
      <c r="AM2059" s="14"/>
    </row>
    <row r="2060" spans="1:73" s="1" customFormat="1" ht="11.25" x14ac:dyDescent="0.2">
      <c r="A2060" s="1">
        <v>88</v>
      </c>
      <c r="B2060" s="11" t="s">
        <v>448</v>
      </c>
      <c r="C2060" s="24">
        <v>42991</v>
      </c>
      <c r="D2060" s="1">
        <v>13</v>
      </c>
      <c r="E2060" s="39">
        <v>8.5</v>
      </c>
      <c r="F2060" s="1">
        <v>1.5</v>
      </c>
      <c r="G2060" s="1" t="s">
        <v>4</v>
      </c>
      <c r="H2060" s="5">
        <v>3.7000000000000002E-3</v>
      </c>
      <c r="I2060" s="6">
        <v>3.9E-2</v>
      </c>
      <c r="J2060" s="6">
        <v>1.7999999999999999E-2</v>
      </c>
      <c r="K2060" s="6">
        <v>0.11700000000000001</v>
      </c>
      <c r="L2060" s="6">
        <f>IF(H2060="","",IF(K2060="","",K2060/H2060))</f>
        <v>31.621621621621621</v>
      </c>
      <c r="M2060" s="1">
        <v>5</v>
      </c>
      <c r="N2060" s="20">
        <v>7.41</v>
      </c>
      <c r="O2060" s="13">
        <v>27.4</v>
      </c>
      <c r="Q2060" s="39">
        <v>1.1000000000000001</v>
      </c>
      <c r="R2060" s="13"/>
      <c r="S2060" s="6">
        <v>0.15</v>
      </c>
      <c r="T2060" s="6">
        <v>1.79</v>
      </c>
      <c r="U2060" s="6">
        <v>0.74</v>
      </c>
      <c r="V2060" s="6">
        <v>0.14000000000000001</v>
      </c>
      <c r="W2060" s="6">
        <v>0</v>
      </c>
      <c r="X2060" s="6">
        <f>IF(T2060="","",T2060-U2060-V2060-W2060)</f>
        <v>0.91</v>
      </c>
      <c r="Y2060" s="9">
        <f>IF(U2060="","",U2060/$T2060)</f>
        <v>0.41340782122905029</v>
      </c>
      <c r="Z2060" s="9">
        <f>IF(V2060="","",V2060/$T2060)</f>
        <v>7.8212290502793297E-2</v>
      </c>
      <c r="AA2060" s="9">
        <f>IF(W2060="","",W2060/$T2060)</f>
        <v>0</v>
      </c>
      <c r="AB2060" s="9">
        <f>IF(X2060="","",X2060/$T2060)</f>
        <v>0.50837988826815639</v>
      </c>
      <c r="AC2060" s="21"/>
      <c r="AE2060" s="1">
        <v>2017</v>
      </c>
      <c r="AF2060" s="1">
        <v>20</v>
      </c>
      <c r="AG2060" s="1">
        <v>18</v>
      </c>
      <c r="AH2060" s="12" t="s">
        <v>2899</v>
      </c>
      <c r="AJ2060" s="32" t="str">
        <f>IF(AE2060&lt;&gt;AE2059,"1",IF(C2060&gt;C2059,AJ2059+1,"1"))</f>
        <v>1</v>
      </c>
      <c r="AK2060" s="10">
        <f>IF(G2060="Top",AJ2060*1,IF(G2060="Bottom",AJ2060+10,""))</f>
        <v>1</v>
      </c>
      <c r="AL2060" s="11" t="s">
        <v>5287</v>
      </c>
      <c r="AM2060" s="14"/>
    </row>
    <row r="2061" spans="1:73" s="1" customFormat="1" ht="11.25" x14ac:dyDescent="0.2">
      <c r="A2061" s="15">
        <v>89</v>
      </c>
      <c r="B2061" s="11" t="s">
        <v>406</v>
      </c>
      <c r="C2061" s="16">
        <v>42540</v>
      </c>
      <c r="D2061" s="3">
        <v>3.1</v>
      </c>
      <c r="E2061" s="38">
        <v>1.6</v>
      </c>
      <c r="F2061" s="3">
        <v>1.5</v>
      </c>
      <c r="G2061" s="7" t="s">
        <v>4</v>
      </c>
      <c r="H2061" s="17">
        <v>3.1899999999999998E-2</v>
      </c>
      <c r="I2061" s="4">
        <v>3.5000000000000001E-3</v>
      </c>
      <c r="J2061" s="4">
        <v>4.1000000000000002E-2</v>
      </c>
      <c r="K2061" s="4">
        <v>0.79200000000000004</v>
      </c>
      <c r="L2061" s="4">
        <f>IF(K2061="","",IF(H2061="","",K2061/H2061))</f>
        <v>24.827586206896555</v>
      </c>
      <c r="M2061" s="7">
        <v>25</v>
      </c>
      <c r="N2061" s="4">
        <v>7.7</v>
      </c>
      <c r="O2061" s="7">
        <v>23.1</v>
      </c>
      <c r="P2061" s="3">
        <v>2.17</v>
      </c>
      <c r="Q2061" s="38">
        <v>9.8000000000000007</v>
      </c>
      <c r="R2061" s="3"/>
      <c r="S2061" s="4">
        <v>0.15</v>
      </c>
      <c r="T2061" s="8">
        <v>4.79</v>
      </c>
      <c r="U2061" s="8">
        <v>0.09</v>
      </c>
      <c r="V2061" s="4">
        <v>3.29</v>
      </c>
      <c r="W2061" s="4">
        <v>0</v>
      </c>
      <c r="X2061" s="4">
        <f>IF(T2061="","",IF(W2061="","",(T2061-U2061-V2061-W2061)))</f>
        <v>1.4100000000000001</v>
      </c>
      <c r="Y2061" s="9">
        <f>IF(U2061="","",U2061/$T2061)</f>
        <v>1.8789144050104383E-2</v>
      </c>
      <c r="Z2061" s="9">
        <f>IF(V2061="","",V2061/$T2061)</f>
        <v>0.68684759916492688</v>
      </c>
      <c r="AA2061" s="9">
        <f>IF(W2061="","",W2061/$T2061)</f>
        <v>0</v>
      </c>
      <c r="AB2061" s="9">
        <f>IF(X2061="","",X2061/$T2061)</f>
        <v>0.29436325678496872</v>
      </c>
      <c r="AC2061" s="9"/>
      <c r="AD2061" s="8"/>
      <c r="AE2061" s="10">
        <v>2016</v>
      </c>
      <c r="AF2061" s="7">
        <v>32</v>
      </c>
      <c r="AG2061" s="7">
        <v>26</v>
      </c>
      <c r="AH2061" s="12" t="s">
        <v>406</v>
      </c>
      <c r="AI2061" s="12"/>
      <c r="AJ2061" s="32" t="str">
        <f>IF(AE2061&lt;&gt;AE2060,"1",IF(C2061&gt;C2060,AJ2060+1,"1"))</f>
        <v>1</v>
      </c>
      <c r="AK2061" s="10" t="s">
        <v>407</v>
      </c>
      <c r="AL2061" s="11" t="s">
        <v>408</v>
      </c>
      <c r="AM2061" s="11"/>
      <c r="AN2061" s="10"/>
      <c r="AO2061" s="10"/>
      <c r="AP2061" s="7"/>
      <c r="AQ2061" s="10"/>
      <c r="AR2061" s="10"/>
      <c r="AS2061" s="10"/>
      <c r="AT2061" s="10"/>
      <c r="AU2061" s="10"/>
      <c r="AV2061" s="10"/>
      <c r="AW2061" s="10"/>
      <c r="AX2061" s="10"/>
      <c r="AY2061" s="10"/>
      <c r="AZ2061" s="10"/>
      <c r="BA2061" s="10"/>
      <c r="BB2061" s="10"/>
      <c r="BC2061" s="10"/>
      <c r="BD2061" s="10"/>
      <c r="BE2061" s="10"/>
      <c r="BF2061" s="11"/>
      <c r="BG2061" s="11"/>
      <c r="BH2061" s="11"/>
      <c r="BI2061" s="11"/>
      <c r="BJ2061" s="11"/>
      <c r="BK2061" s="11"/>
      <c r="BL2061" s="11"/>
      <c r="BM2061" s="11"/>
      <c r="BN2061" s="11"/>
      <c r="BO2061" s="11"/>
      <c r="BP2061" s="11"/>
      <c r="BQ2061" s="11"/>
      <c r="BR2061" s="11"/>
      <c r="BS2061" s="11"/>
      <c r="BT2061" s="11"/>
      <c r="BU2061" s="11"/>
    </row>
    <row r="2062" spans="1:73" s="1" customFormat="1" ht="11.25" x14ac:dyDescent="0.2">
      <c r="A2062" s="15">
        <v>89</v>
      </c>
      <c r="B2062" s="11" t="s">
        <v>406</v>
      </c>
      <c r="C2062" s="16">
        <v>42555</v>
      </c>
      <c r="D2062" s="3">
        <v>3.1</v>
      </c>
      <c r="E2062" s="38">
        <v>1.5</v>
      </c>
      <c r="F2062" s="3">
        <v>1.5</v>
      </c>
      <c r="G2062" s="7" t="s">
        <v>4</v>
      </c>
      <c r="H2062" s="17">
        <v>3.7499999999999999E-2</v>
      </c>
      <c r="I2062" s="4" t="s">
        <v>35</v>
      </c>
      <c r="J2062" s="4" t="s">
        <v>35</v>
      </c>
      <c r="K2062" s="4">
        <v>0.85</v>
      </c>
      <c r="L2062" s="4">
        <f>IF(K2062="","",IF(H2062="","",K2062/H2062))</f>
        <v>22.666666666666668</v>
      </c>
      <c r="M2062" s="7">
        <v>19</v>
      </c>
      <c r="N2062" s="4">
        <v>7.42</v>
      </c>
      <c r="O2062" s="7">
        <v>29.3</v>
      </c>
      <c r="P2062" s="3"/>
      <c r="Q2062" s="38">
        <v>17.100000000000001</v>
      </c>
      <c r="R2062" s="3"/>
      <c r="S2062" s="4">
        <v>0.15</v>
      </c>
      <c r="T2062" s="8">
        <v>6.32</v>
      </c>
      <c r="U2062" s="8">
        <v>0</v>
      </c>
      <c r="V2062" s="4">
        <v>4.3600000000000003</v>
      </c>
      <c r="W2062" s="4">
        <v>1.96</v>
      </c>
      <c r="X2062" s="4">
        <f>IF(T2062="","",IF(W2062="","",(T2062-U2062-V2062-W2062)))</f>
        <v>0</v>
      </c>
      <c r="Y2062" s="9">
        <f>IF(U2062="","",U2062/$T2062)</f>
        <v>0</v>
      </c>
      <c r="Z2062" s="9">
        <f>IF(V2062="","",V2062/$T2062)</f>
        <v>0.689873417721519</v>
      </c>
      <c r="AA2062" s="9">
        <f>IF(W2062="","",W2062/$T2062)</f>
        <v>0.310126582278481</v>
      </c>
      <c r="AB2062" s="9">
        <f>IF(X2062="","",X2062/$T2062)</f>
        <v>0</v>
      </c>
      <c r="AC2062" s="9"/>
      <c r="AD2062" s="8"/>
      <c r="AE2062" s="10">
        <v>2016</v>
      </c>
      <c r="AF2062" s="7">
        <v>28</v>
      </c>
      <c r="AG2062" s="7">
        <v>28</v>
      </c>
      <c r="AH2062" s="12" t="s">
        <v>406</v>
      </c>
      <c r="AI2062" s="12"/>
      <c r="AJ2062" s="32">
        <f>IF(AE2062&lt;&gt;AE2061,"1",IF(C2062&gt;C2061,AJ2061+1,"1"))</f>
        <v>2</v>
      </c>
      <c r="AK2062" s="10">
        <f>IF(G2062="Top",AJ2062*1,IF(G2062="Bottom",AJ2062+10,""))</f>
        <v>2</v>
      </c>
      <c r="AL2062" s="11" t="s">
        <v>699</v>
      </c>
      <c r="AM2062" s="11"/>
      <c r="AN2062" s="10"/>
      <c r="AO2062" s="10"/>
      <c r="AP2062" s="7"/>
      <c r="AQ2062" s="10"/>
      <c r="AR2062" s="10"/>
      <c r="AS2062" s="10"/>
      <c r="AT2062" s="10"/>
      <c r="AU2062" s="10"/>
      <c r="AV2062" s="10"/>
      <c r="AW2062" s="10"/>
      <c r="AX2062" s="10"/>
      <c r="AY2062" s="10"/>
      <c r="AZ2062" s="10"/>
      <c r="BA2062" s="10"/>
      <c r="BB2062" s="10"/>
      <c r="BC2062" s="10"/>
      <c r="BD2062" s="10"/>
      <c r="BE2062" s="10"/>
      <c r="BF2062" s="11"/>
      <c r="BG2062" s="11"/>
      <c r="BH2062" s="11"/>
      <c r="BI2062" s="11"/>
      <c r="BJ2062" s="11"/>
      <c r="BK2062" s="11"/>
      <c r="BL2062" s="11"/>
      <c r="BM2062" s="11"/>
      <c r="BN2062" s="11"/>
      <c r="BO2062" s="11"/>
      <c r="BP2062" s="11"/>
      <c r="BQ2062" s="11"/>
      <c r="BR2062" s="11"/>
      <c r="BS2062" s="11"/>
      <c r="BT2062" s="11"/>
      <c r="BU2062" s="11"/>
    </row>
    <row r="2063" spans="1:73" s="1" customFormat="1" ht="11.25" x14ac:dyDescent="0.2">
      <c r="A2063" s="15">
        <v>89</v>
      </c>
      <c r="B2063" s="11" t="s">
        <v>406</v>
      </c>
      <c r="C2063" s="16">
        <v>42568</v>
      </c>
      <c r="D2063" s="3">
        <v>3.1</v>
      </c>
      <c r="E2063" s="38">
        <v>1.5</v>
      </c>
      <c r="F2063" s="3">
        <v>1.5</v>
      </c>
      <c r="G2063" s="7" t="s">
        <v>4</v>
      </c>
      <c r="H2063" s="17">
        <v>3.2799999999999996E-2</v>
      </c>
      <c r="I2063" s="4">
        <v>1.6E-2</v>
      </c>
      <c r="J2063" s="4">
        <v>4.7E-2</v>
      </c>
      <c r="K2063" s="4">
        <v>0.78100000000000003</v>
      </c>
      <c r="L2063" s="4">
        <f>IF(K2063="","",IF(H2063="","",K2063/H2063))</f>
        <v>23.810975609756103</v>
      </c>
      <c r="M2063" s="7">
        <v>16</v>
      </c>
      <c r="N2063" s="4">
        <v>7.95</v>
      </c>
      <c r="O2063" s="7">
        <v>19.399999999999999</v>
      </c>
      <c r="P2063" s="3"/>
      <c r="Q2063" s="38">
        <v>16</v>
      </c>
      <c r="R2063" s="3">
        <v>5</v>
      </c>
      <c r="S2063" s="4">
        <v>0.15</v>
      </c>
      <c r="T2063" s="8">
        <v>9.8699999999999992</v>
      </c>
      <c r="U2063" s="8">
        <v>0</v>
      </c>
      <c r="V2063" s="4">
        <v>6.27</v>
      </c>
      <c r="W2063" s="4">
        <v>1.79</v>
      </c>
      <c r="X2063" s="4">
        <f>IF(T2063="","",IF(W2063="","",(T2063-U2063-V2063-W2063)))</f>
        <v>1.8099999999999996</v>
      </c>
      <c r="Y2063" s="9">
        <f>IF(U2063="","",U2063/$T2063)</f>
        <v>0</v>
      </c>
      <c r="Z2063" s="9">
        <f>IF(V2063="","",V2063/$T2063)</f>
        <v>0.63525835866261404</v>
      </c>
      <c r="AA2063" s="9">
        <f>IF(W2063="","",W2063/$T2063)</f>
        <v>0.18135764944275584</v>
      </c>
      <c r="AB2063" s="9">
        <f>IF(X2063="","",X2063/$T2063)</f>
        <v>0.18338399189463017</v>
      </c>
      <c r="AC2063" s="9"/>
      <c r="AD2063" s="8" t="s">
        <v>935</v>
      </c>
      <c r="AE2063" s="10">
        <v>2016</v>
      </c>
      <c r="AF2063" s="7">
        <v>25</v>
      </c>
      <c r="AG2063" s="7">
        <v>28</v>
      </c>
      <c r="AH2063" s="12" t="s">
        <v>406</v>
      </c>
      <c r="AI2063" s="12"/>
      <c r="AJ2063" s="32">
        <f>IF(AE2063&lt;&gt;AE2062,"1",IF(C2063&gt;C2062,AJ2062+1,"1"))</f>
        <v>3</v>
      </c>
      <c r="AK2063" s="10">
        <f>IF(G2063="Top",AJ2063*1,IF(G2063="Bottom",AJ2063+10,""))</f>
        <v>3</v>
      </c>
      <c r="AL2063" s="11" t="s">
        <v>936</v>
      </c>
      <c r="AM2063" s="11"/>
      <c r="AN2063" s="10"/>
      <c r="AO2063" s="10"/>
      <c r="AP2063" s="7"/>
      <c r="AQ2063" s="10"/>
      <c r="AR2063" s="10"/>
      <c r="AS2063" s="10"/>
      <c r="AT2063" s="10"/>
      <c r="AU2063" s="10"/>
      <c r="AV2063" s="10"/>
      <c r="AW2063" s="10"/>
      <c r="AX2063" s="10"/>
      <c r="AY2063" s="10"/>
      <c r="AZ2063" s="10"/>
      <c r="BA2063" s="10"/>
      <c r="BB2063" s="10"/>
      <c r="BC2063" s="10"/>
      <c r="BD2063" s="10"/>
      <c r="BE2063" s="10"/>
      <c r="BF2063" s="11"/>
      <c r="BG2063" s="11"/>
      <c r="BH2063" s="11"/>
      <c r="BI2063" s="11"/>
      <c r="BJ2063" s="11"/>
      <c r="BK2063" s="11"/>
      <c r="BL2063" s="11"/>
      <c r="BM2063" s="11"/>
      <c r="BN2063" s="11"/>
      <c r="BO2063" s="11"/>
      <c r="BP2063" s="11"/>
      <c r="BQ2063" s="11"/>
      <c r="BR2063" s="11"/>
      <c r="BS2063" s="11"/>
      <c r="BT2063" s="11"/>
      <c r="BU2063" s="11"/>
    </row>
    <row r="2064" spans="1:73" s="1" customFormat="1" ht="11.25" x14ac:dyDescent="0.2">
      <c r="A2064" s="15">
        <v>89</v>
      </c>
      <c r="B2064" s="11" t="s">
        <v>406</v>
      </c>
      <c r="C2064" s="16">
        <v>42581</v>
      </c>
      <c r="D2064" s="3">
        <v>3</v>
      </c>
      <c r="E2064" s="38">
        <v>1.3</v>
      </c>
      <c r="F2064" s="3">
        <v>1.5</v>
      </c>
      <c r="G2064" s="7" t="s">
        <v>4</v>
      </c>
      <c r="H2064" s="17">
        <v>2.3699999999999999E-2</v>
      </c>
      <c r="I2064" s="4" t="s">
        <v>35</v>
      </c>
      <c r="J2064" s="4" t="s">
        <v>35</v>
      </c>
      <c r="K2064" s="4">
        <v>0.68</v>
      </c>
      <c r="L2064" s="4">
        <f>IF(K2064="","",IF(H2064="","",K2064/H2064))</f>
        <v>28.691983122362874</v>
      </c>
      <c r="M2064" s="7">
        <v>19</v>
      </c>
      <c r="N2064" s="4">
        <v>8.11</v>
      </c>
      <c r="O2064" s="7">
        <v>30.8</v>
      </c>
      <c r="P2064" s="3"/>
      <c r="Q2064" s="38">
        <v>24.1</v>
      </c>
      <c r="R2064" s="3"/>
      <c r="S2064" s="4">
        <v>0.15</v>
      </c>
      <c r="T2064" s="8">
        <v>18.510000000000002</v>
      </c>
      <c r="U2064" s="8">
        <v>0</v>
      </c>
      <c r="V2064" s="4">
        <v>14.3</v>
      </c>
      <c r="W2064" s="4">
        <v>3.23</v>
      </c>
      <c r="X2064" s="4">
        <f>IF(T2064="","",IF(W2064="","",(T2064-U2064-V2064-W2064)))</f>
        <v>0.98000000000000087</v>
      </c>
      <c r="Y2064" s="9">
        <f>IF(U2064="","",U2064/$T2064)</f>
        <v>0</v>
      </c>
      <c r="Z2064" s="9">
        <f>IF(V2064="","",V2064/$T2064)</f>
        <v>0.77255537547271746</v>
      </c>
      <c r="AA2064" s="9">
        <f>IF(W2064="","",W2064/$T2064)</f>
        <v>0.17450027012425715</v>
      </c>
      <c r="AB2064" s="9">
        <f>IF(X2064="","",X2064/$T2064)</f>
        <v>5.2944354403025431E-2</v>
      </c>
      <c r="AC2064" s="9"/>
      <c r="AD2064" s="8" t="s">
        <v>1174</v>
      </c>
      <c r="AE2064" s="10">
        <v>2016</v>
      </c>
      <c r="AF2064" s="7">
        <v>27</v>
      </c>
      <c r="AG2064" s="7">
        <v>30</v>
      </c>
      <c r="AH2064" s="12" t="s">
        <v>406</v>
      </c>
      <c r="AI2064" s="12"/>
      <c r="AJ2064" s="32">
        <f>IF(AE2064&lt;&gt;AE2063,"1",IF(C2064&gt;C2063,AJ2063+1,"1"))</f>
        <v>4</v>
      </c>
      <c r="AK2064" s="10">
        <f>IF(G2064="Top",AJ2064*1,IF(G2064="Bottom",AJ2064+10,""))</f>
        <v>4</v>
      </c>
      <c r="AL2064" s="11" t="s">
        <v>1175</v>
      </c>
      <c r="AM2064" s="11"/>
      <c r="AN2064" s="10"/>
      <c r="AO2064" s="10"/>
      <c r="AP2064" s="7"/>
      <c r="AQ2064" s="10"/>
      <c r="AR2064" s="10"/>
      <c r="AS2064" s="10"/>
      <c r="AT2064" s="10"/>
      <c r="AU2064" s="10"/>
      <c r="AV2064" s="10"/>
      <c r="AW2064" s="10"/>
      <c r="AX2064" s="10"/>
      <c r="AY2064" s="10"/>
      <c r="AZ2064" s="10"/>
      <c r="BA2064" s="10"/>
      <c r="BB2064" s="10"/>
      <c r="BC2064" s="10"/>
      <c r="BD2064" s="10"/>
      <c r="BE2064" s="10"/>
      <c r="BF2064" s="11"/>
      <c r="BG2064" s="11"/>
      <c r="BH2064" s="11"/>
      <c r="BI2064" s="11"/>
      <c r="BJ2064" s="11"/>
      <c r="BK2064" s="11"/>
      <c r="BL2064" s="11"/>
      <c r="BM2064" s="11"/>
      <c r="BN2064" s="11"/>
      <c r="BO2064" s="11"/>
      <c r="BP2064" s="11"/>
      <c r="BQ2064" s="11"/>
      <c r="BR2064" s="11"/>
      <c r="BS2064" s="11"/>
      <c r="BT2064" s="11"/>
      <c r="BU2064" s="11"/>
    </row>
    <row r="2065" spans="1:73" s="1" customFormat="1" ht="11.25" x14ac:dyDescent="0.2">
      <c r="A2065" s="15">
        <v>89</v>
      </c>
      <c r="B2065" s="11" t="s">
        <v>406</v>
      </c>
      <c r="C2065" s="16">
        <v>42596</v>
      </c>
      <c r="D2065" s="3">
        <v>3</v>
      </c>
      <c r="E2065" s="38">
        <v>1.2</v>
      </c>
      <c r="F2065" s="3">
        <v>1.5</v>
      </c>
      <c r="G2065" s="7" t="s">
        <v>4</v>
      </c>
      <c r="H2065" s="17">
        <v>3.61E-2</v>
      </c>
      <c r="I2065" s="4">
        <v>2.1999999999999999E-2</v>
      </c>
      <c r="J2065" s="4">
        <v>3.5000000000000003E-2</v>
      </c>
      <c r="K2065" s="4">
        <v>0.89700000000000002</v>
      </c>
      <c r="L2065" s="4">
        <f>IF(K2065="","",IF(H2065="","",K2065/H2065))</f>
        <v>24.847645429362881</v>
      </c>
      <c r="M2065" s="7">
        <v>15</v>
      </c>
      <c r="N2065" s="4">
        <v>7.97</v>
      </c>
      <c r="O2065" s="7">
        <v>24.6</v>
      </c>
      <c r="P2065" s="3">
        <v>2.68</v>
      </c>
      <c r="Q2065" s="38">
        <v>42.8</v>
      </c>
      <c r="R2065" s="3"/>
      <c r="S2065" s="4">
        <v>0.15</v>
      </c>
      <c r="T2065" s="8">
        <v>29.869999999999997</v>
      </c>
      <c r="U2065" s="8">
        <v>0</v>
      </c>
      <c r="V2065" s="4">
        <v>23.77</v>
      </c>
      <c r="W2065" s="4">
        <v>3.54</v>
      </c>
      <c r="X2065" s="4">
        <f>IF(T2065="","",IF(W2065="","",(T2065-U2065-V2065-W2065)))</f>
        <v>2.5599999999999978</v>
      </c>
      <c r="Y2065" s="9">
        <f>IF(U2065="","",U2065/$T2065)</f>
        <v>0</v>
      </c>
      <c r="Z2065" s="9">
        <f>IF(V2065="","",V2065/$T2065)</f>
        <v>0.79578172079009046</v>
      </c>
      <c r="AA2065" s="9">
        <f>IF(W2065="","",W2065/$T2065)</f>
        <v>0.11851355875460329</v>
      </c>
      <c r="AB2065" s="9">
        <f>IF(X2065="","",X2065/$T2065)</f>
        <v>8.5704720455306263E-2</v>
      </c>
      <c r="AC2065" s="9"/>
      <c r="AD2065" s="8" t="s">
        <v>1479</v>
      </c>
      <c r="AE2065" s="10">
        <v>2016</v>
      </c>
      <c r="AF2065" s="7">
        <v>28</v>
      </c>
      <c r="AG2065" s="7">
        <v>29</v>
      </c>
      <c r="AH2065" s="12" t="s">
        <v>406</v>
      </c>
      <c r="AI2065" s="12"/>
      <c r="AJ2065" s="32">
        <f>IF(AE2065&lt;&gt;AE2064,"1",IF(C2065&gt;C2064,AJ2064+1,"1"))</f>
        <v>5</v>
      </c>
      <c r="AK2065" s="10">
        <f>IF(G2065="Top",AJ2065*1,IF(G2065="Bottom",AJ2065+10,""))</f>
        <v>5</v>
      </c>
      <c r="AL2065" s="11" t="s">
        <v>1480</v>
      </c>
      <c r="AM2065" s="11"/>
      <c r="AN2065" s="10"/>
      <c r="AO2065" s="10"/>
      <c r="AP2065" s="7"/>
      <c r="AQ2065" s="10"/>
      <c r="AR2065" s="10"/>
      <c r="AS2065" s="10"/>
      <c r="AT2065" s="10"/>
      <c r="AU2065" s="10"/>
      <c r="AV2065" s="10"/>
      <c r="AW2065" s="10"/>
      <c r="AX2065" s="10"/>
      <c r="AY2065" s="10"/>
      <c r="AZ2065" s="10"/>
      <c r="BA2065" s="10"/>
      <c r="BB2065" s="10"/>
      <c r="BC2065" s="10"/>
      <c r="BD2065" s="10"/>
      <c r="BE2065" s="10"/>
      <c r="BF2065" s="11"/>
      <c r="BG2065" s="11"/>
      <c r="BH2065" s="11"/>
      <c r="BI2065" s="11"/>
      <c r="BJ2065" s="11"/>
      <c r="BK2065" s="11"/>
      <c r="BL2065" s="11"/>
      <c r="BM2065" s="11"/>
      <c r="BN2065" s="11"/>
      <c r="BO2065" s="11"/>
      <c r="BP2065" s="11"/>
      <c r="BQ2065" s="11"/>
      <c r="BR2065" s="11"/>
      <c r="BS2065" s="11"/>
      <c r="BT2065" s="11"/>
      <c r="BU2065" s="11"/>
    </row>
    <row r="2066" spans="1:73" s="1" customFormat="1" ht="11.25" x14ac:dyDescent="0.2">
      <c r="A2066" s="15">
        <v>89</v>
      </c>
      <c r="B2066" s="11" t="s">
        <v>406</v>
      </c>
      <c r="C2066" s="16">
        <v>42610</v>
      </c>
      <c r="D2066" s="3">
        <v>3</v>
      </c>
      <c r="E2066" s="38">
        <v>1.25</v>
      </c>
      <c r="F2066" s="3">
        <v>1.5</v>
      </c>
      <c r="G2066" s="7" t="s">
        <v>4</v>
      </c>
      <c r="H2066" s="17">
        <v>5.2600000000000001E-2</v>
      </c>
      <c r="I2066" s="4" t="s">
        <v>35</v>
      </c>
      <c r="J2066" s="4" t="s">
        <v>35</v>
      </c>
      <c r="K2066" s="4">
        <v>0.95899999999999996</v>
      </c>
      <c r="L2066" s="4">
        <f>IF(K2066="","",IF(H2066="","",K2066/H2066))</f>
        <v>18.231939163498097</v>
      </c>
      <c r="M2066" s="7">
        <v>20</v>
      </c>
      <c r="N2066" s="4">
        <v>7.42</v>
      </c>
      <c r="O2066" s="7">
        <v>30.4</v>
      </c>
      <c r="P2066" s="3"/>
      <c r="Q2066" s="38">
        <v>29.6</v>
      </c>
      <c r="R2066" s="3"/>
      <c r="S2066" s="4">
        <v>0.15</v>
      </c>
      <c r="T2066" s="8">
        <v>14.930000000000001</v>
      </c>
      <c r="U2066" s="8">
        <v>0.44</v>
      </c>
      <c r="V2066" s="4">
        <v>7.86</v>
      </c>
      <c r="W2066" s="4">
        <v>0.48</v>
      </c>
      <c r="X2066" s="4">
        <f>IF(T2066="","",IF(W2066="","",(T2066-U2066-V2066-W2066)))</f>
        <v>6.1500000000000021</v>
      </c>
      <c r="Y2066" s="9">
        <f>IF(U2066="","",U2066/$T2066)</f>
        <v>2.9470864032150032E-2</v>
      </c>
      <c r="Z2066" s="9">
        <f>IF(V2066="","",V2066/$T2066)</f>
        <v>0.52645679839249826</v>
      </c>
      <c r="AA2066" s="9">
        <f>IF(W2066="","",W2066/$T2066)</f>
        <v>3.2150033489618215E-2</v>
      </c>
      <c r="AB2066" s="9">
        <f>IF(X2066="","",X2066/$T2066)</f>
        <v>0.41192230408573355</v>
      </c>
      <c r="AC2066" s="9"/>
      <c r="AD2066" s="8" t="s">
        <v>1772</v>
      </c>
      <c r="AE2066" s="10">
        <v>2016</v>
      </c>
      <c r="AF2066" s="7">
        <v>30</v>
      </c>
      <c r="AG2066" s="7">
        <v>27</v>
      </c>
      <c r="AH2066" s="12" t="s">
        <v>406</v>
      </c>
      <c r="AI2066" s="12"/>
      <c r="AJ2066" s="32">
        <f>IF(AE2066&lt;&gt;AE2065,"1",IF(C2066&gt;C2065,AJ2065+1,"1"))</f>
        <v>6</v>
      </c>
      <c r="AK2066" s="10">
        <f>IF(G2066="Top",AJ2066*1,IF(G2066="Bottom",AJ2066+10,""))</f>
        <v>6</v>
      </c>
      <c r="AL2066" s="11" t="s">
        <v>1773</v>
      </c>
      <c r="AM2066" s="11"/>
      <c r="AN2066" s="10"/>
      <c r="AO2066" s="10"/>
      <c r="AP2066" s="7"/>
      <c r="AQ2066" s="10"/>
      <c r="AR2066" s="10"/>
      <c r="AS2066" s="10"/>
      <c r="AT2066" s="10"/>
      <c r="AU2066" s="10"/>
      <c r="AV2066" s="10"/>
      <c r="AW2066" s="10"/>
      <c r="AX2066" s="10"/>
      <c r="AY2066" s="10"/>
      <c r="AZ2066" s="10"/>
      <c r="BA2066" s="10"/>
      <c r="BB2066" s="10"/>
      <c r="BC2066" s="10"/>
      <c r="BD2066" s="10"/>
      <c r="BE2066" s="10"/>
      <c r="BF2066" s="11"/>
      <c r="BG2066" s="11"/>
      <c r="BH2066" s="11"/>
      <c r="BI2066" s="11"/>
      <c r="BJ2066" s="11"/>
      <c r="BK2066" s="11"/>
      <c r="BL2066" s="11"/>
      <c r="BM2066" s="11"/>
      <c r="BN2066" s="11"/>
      <c r="BO2066" s="11"/>
      <c r="BP2066" s="11"/>
      <c r="BQ2066" s="11"/>
      <c r="BR2066" s="11"/>
      <c r="BS2066" s="11"/>
      <c r="BT2066" s="11"/>
      <c r="BU2066" s="11"/>
    </row>
    <row r="2067" spans="1:73" s="1" customFormat="1" ht="11.25" x14ac:dyDescent="0.2">
      <c r="A2067" s="15">
        <v>89</v>
      </c>
      <c r="B2067" s="11" t="s">
        <v>406</v>
      </c>
      <c r="C2067" s="16">
        <v>42625</v>
      </c>
      <c r="D2067" s="3">
        <v>2.8</v>
      </c>
      <c r="E2067" s="38">
        <v>1.2</v>
      </c>
      <c r="F2067" s="3">
        <v>1.5</v>
      </c>
      <c r="G2067" s="7" t="s">
        <v>4</v>
      </c>
      <c r="H2067" s="17">
        <v>3.7100000000000001E-2</v>
      </c>
      <c r="I2067" s="4">
        <v>3.5000000000000001E-3</v>
      </c>
      <c r="J2067" s="4">
        <v>3.1E-2</v>
      </c>
      <c r="K2067" s="4">
        <v>0.89900000000000002</v>
      </c>
      <c r="L2067" s="4">
        <f>IF(K2067="","",IF(H2067="","",K2067/H2067))</f>
        <v>24.231805929919137</v>
      </c>
      <c r="M2067" s="7">
        <v>18</v>
      </c>
      <c r="N2067" s="4">
        <v>7.05</v>
      </c>
      <c r="O2067" s="7">
        <v>31.8</v>
      </c>
      <c r="P2067" s="3"/>
      <c r="Q2067" s="38">
        <v>22.2</v>
      </c>
      <c r="R2067" s="3">
        <v>5</v>
      </c>
      <c r="S2067" s="4">
        <v>0.15</v>
      </c>
      <c r="T2067" s="8">
        <v>15.16</v>
      </c>
      <c r="U2067" s="8">
        <v>1.59</v>
      </c>
      <c r="V2067" s="4">
        <v>7.46</v>
      </c>
      <c r="W2067" s="4">
        <v>0</v>
      </c>
      <c r="X2067" s="4">
        <f>IF(T2067="","",IF(W2067="","",(T2067-U2067-V2067-W2067)))</f>
        <v>6.11</v>
      </c>
      <c r="Y2067" s="9">
        <f>IF(U2067="","",U2067/$T2067)</f>
        <v>0.10488126649076518</v>
      </c>
      <c r="Z2067" s="9">
        <f>IF(V2067="","",V2067/$T2067)</f>
        <v>0.4920844327176781</v>
      </c>
      <c r="AA2067" s="9">
        <f>IF(W2067="","",W2067/$T2067)</f>
        <v>0</v>
      </c>
      <c r="AB2067" s="9">
        <f>IF(X2067="","",X2067/$T2067)</f>
        <v>0.40303430079155672</v>
      </c>
      <c r="AC2067" s="9"/>
      <c r="AD2067" s="8" t="s">
        <v>2125</v>
      </c>
      <c r="AE2067" s="10">
        <v>2016</v>
      </c>
      <c r="AF2067" s="7">
        <v>20</v>
      </c>
      <c r="AG2067" s="7">
        <v>23</v>
      </c>
      <c r="AH2067" s="12" t="s">
        <v>406</v>
      </c>
      <c r="AI2067" s="12"/>
      <c r="AJ2067" s="32">
        <f>IF(AE2067&lt;&gt;AE2066,"1",IF(C2067&gt;C2066,AJ2066+1,"1"))</f>
        <v>7</v>
      </c>
      <c r="AK2067" s="10">
        <f>IF(G2067="Top",AJ2067*1,IF(G2067="Bottom",AJ2067+10,""))</f>
        <v>7</v>
      </c>
      <c r="AL2067" s="11" t="s">
        <v>2126</v>
      </c>
      <c r="AM2067" s="11"/>
      <c r="AN2067" s="10"/>
      <c r="AO2067" s="10"/>
      <c r="AP2067" s="7"/>
      <c r="AQ2067" s="10"/>
      <c r="AR2067" s="10"/>
      <c r="AS2067" s="10"/>
      <c r="AT2067" s="10"/>
      <c r="AU2067" s="10"/>
      <c r="AV2067" s="10"/>
      <c r="AW2067" s="10"/>
      <c r="AX2067" s="10"/>
      <c r="AY2067" s="10"/>
      <c r="AZ2067" s="10"/>
      <c r="BA2067" s="10"/>
      <c r="BB2067" s="10"/>
      <c r="BC2067" s="10"/>
      <c r="BD2067" s="10"/>
      <c r="BE2067" s="10"/>
      <c r="BF2067" s="11"/>
      <c r="BG2067" s="11"/>
      <c r="BH2067" s="11"/>
      <c r="BI2067" s="11"/>
      <c r="BJ2067" s="11"/>
      <c r="BK2067" s="11"/>
      <c r="BL2067" s="11"/>
      <c r="BM2067" s="11"/>
      <c r="BN2067" s="11"/>
      <c r="BO2067" s="11"/>
      <c r="BP2067" s="11"/>
      <c r="BQ2067" s="11"/>
      <c r="BR2067" s="11"/>
      <c r="BS2067" s="11"/>
      <c r="BT2067" s="11"/>
      <c r="BU2067" s="11"/>
    </row>
    <row r="2068" spans="1:73" s="1" customFormat="1" ht="11.25" x14ac:dyDescent="0.2">
      <c r="A2068" s="15">
        <v>89</v>
      </c>
      <c r="B2068" s="11" t="s">
        <v>406</v>
      </c>
      <c r="C2068" s="16">
        <v>42637</v>
      </c>
      <c r="D2068" s="3">
        <v>2.8</v>
      </c>
      <c r="E2068" s="38">
        <v>1.1000000000000001</v>
      </c>
      <c r="F2068" s="3">
        <v>1.5</v>
      </c>
      <c r="G2068" s="7" t="s">
        <v>4</v>
      </c>
      <c r="H2068" s="17">
        <v>5.04E-2</v>
      </c>
      <c r="I2068" s="4" t="s">
        <v>35</v>
      </c>
      <c r="J2068" s="4" t="s">
        <v>35</v>
      </c>
      <c r="K2068" s="4">
        <v>0.88</v>
      </c>
      <c r="L2068" s="4">
        <f>IF(K2068="","",IF(H2068="","",K2068/H2068))</f>
        <v>17.460317460317459</v>
      </c>
      <c r="M2068" s="7">
        <v>17</v>
      </c>
      <c r="N2068" s="4">
        <v>7.68</v>
      </c>
      <c r="O2068" s="7">
        <v>28.6</v>
      </c>
      <c r="P2068" s="3"/>
      <c r="Q2068" s="38">
        <v>47.1</v>
      </c>
      <c r="R2068" s="3"/>
      <c r="S2068" s="4">
        <v>0.15</v>
      </c>
      <c r="T2068" s="8">
        <v>17.2</v>
      </c>
      <c r="U2068" s="8">
        <v>1.58</v>
      </c>
      <c r="V2068" s="4">
        <v>8.24</v>
      </c>
      <c r="W2068" s="4">
        <v>1.08</v>
      </c>
      <c r="X2068" s="4">
        <f>IF(T2068="","",IF(W2068="","",(T2068-U2068-V2068-W2068)))</f>
        <v>6.2999999999999989</v>
      </c>
      <c r="Y2068" s="9">
        <f>IF(U2068="","",U2068/$T2068)</f>
        <v>9.1860465116279072E-2</v>
      </c>
      <c r="Z2068" s="9">
        <f>IF(V2068="","",V2068/$T2068)</f>
        <v>0.47906976744186047</v>
      </c>
      <c r="AA2068" s="9">
        <f>IF(W2068="","",W2068/$T2068)</f>
        <v>6.2790697674418611E-2</v>
      </c>
      <c r="AB2068" s="9">
        <f>IF(X2068="","",X2068/$T2068)</f>
        <v>0.36627906976744179</v>
      </c>
      <c r="AC2068" s="9"/>
      <c r="AD2068" s="8" t="s">
        <v>2321</v>
      </c>
      <c r="AE2068" s="10">
        <v>2016</v>
      </c>
      <c r="AF2068" s="7">
        <v>14</v>
      </c>
      <c r="AG2068" s="7">
        <v>17</v>
      </c>
      <c r="AH2068" s="12" t="s">
        <v>406</v>
      </c>
      <c r="AI2068" s="12"/>
      <c r="AJ2068" s="32">
        <f>IF(AE2068&lt;&gt;AE2067,"1",IF(C2068&gt;C2067,AJ2067+1,"1"))</f>
        <v>8</v>
      </c>
      <c r="AK2068" s="10">
        <f>IF(G2068="Top",AJ2068*1,IF(G2068="Bottom",AJ2068+10,""))</f>
        <v>8</v>
      </c>
      <c r="AL2068" s="11" t="s">
        <v>2322</v>
      </c>
      <c r="AM2068" s="11"/>
      <c r="AN2068" s="10"/>
      <c r="AO2068" s="10"/>
      <c r="AP2068" s="7"/>
      <c r="AQ2068" s="10"/>
      <c r="AR2068" s="10"/>
      <c r="AS2068" s="10"/>
      <c r="AT2068" s="10"/>
      <c r="AU2068" s="10"/>
      <c r="AV2068" s="10"/>
      <c r="AW2068" s="10"/>
      <c r="AX2068" s="10"/>
      <c r="AY2068" s="10"/>
      <c r="AZ2068" s="10"/>
      <c r="BA2068" s="10"/>
      <c r="BB2068" s="10"/>
      <c r="BC2068" s="10"/>
      <c r="BD2068" s="10"/>
      <c r="BE2068" s="10"/>
      <c r="BF2068" s="11"/>
      <c r="BG2068" s="11"/>
      <c r="BH2068" s="11"/>
      <c r="BI2068" s="11"/>
      <c r="BJ2068" s="11"/>
      <c r="BK2068" s="11"/>
      <c r="BL2068" s="11"/>
      <c r="BM2068" s="11"/>
      <c r="BN2068" s="11"/>
      <c r="BO2068" s="11"/>
      <c r="BP2068" s="11"/>
      <c r="BQ2068" s="11"/>
      <c r="BR2068" s="11"/>
      <c r="BS2068" s="11"/>
      <c r="BT2068" s="11"/>
      <c r="BU2068" s="11"/>
    </row>
    <row r="2069" spans="1:73" s="1" customFormat="1" ht="11.25" hidden="1" x14ac:dyDescent="0.2">
      <c r="A2069" s="1">
        <v>89</v>
      </c>
      <c r="B2069" s="11" t="s">
        <v>406</v>
      </c>
      <c r="C2069" s="16">
        <v>42638</v>
      </c>
      <c r="D2069" s="3"/>
      <c r="E2069" s="4"/>
      <c r="F2069" s="3"/>
      <c r="G2069" s="10" t="s">
        <v>13</v>
      </c>
      <c r="H2069" s="17"/>
      <c r="I2069" s="4"/>
      <c r="J2069" s="4"/>
      <c r="K2069" s="4"/>
      <c r="L2069" s="4" t="str">
        <f>IF(K2069="","",IF(H2069="","",K2069/H2069))</f>
        <v/>
      </c>
      <c r="M2069" s="7"/>
      <c r="N2069" s="4"/>
      <c r="O2069" s="7"/>
      <c r="P2069" s="3"/>
      <c r="Q2069" s="4"/>
      <c r="R2069" s="3"/>
      <c r="S2069" s="4">
        <v>12.441528888288266</v>
      </c>
      <c r="T2069" s="8">
        <v>1057</v>
      </c>
      <c r="U2069" s="8">
        <v>700</v>
      </c>
      <c r="V2069" s="4">
        <v>224.75</v>
      </c>
      <c r="W2069" s="4">
        <v>0</v>
      </c>
      <c r="X2069" s="4">
        <f>IF(T2069="","",IF(W2069="","",(T2069-U2069-V2069-W2069)))</f>
        <v>132.25</v>
      </c>
      <c r="Y2069" s="9">
        <f>IF(U2069="","",U2069/$T2069)</f>
        <v>0.66225165562913912</v>
      </c>
      <c r="Z2069" s="9">
        <f>IF(V2069="","",V2069/$T2069)</f>
        <v>0.21263008514664145</v>
      </c>
      <c r="AA2069" s="9">
        <f>IF(W2069="","",W2069/$T2069)</f>
        <v>0</v>
      </c>
      <c r="AB2069" s="9">
        <f>IF(X2069="","",X2069/$T2069)</f>
        <v>0.12511825922421949</v>
      </c>
      <c r="AC2069" s="9"/>
      <c r="AD2069" s="8" t="s">
        <v>2344</v>
      </c>
      <c r="AE2069" s="10">
        <v>2016</v>
      </c>
      <c r="AF2069" s="7"/>
      <c r="AG2069" s="7"/>
      <c r="AH2069" s="12" t="s">
        <v>406</v>
      </c>
      <c r="AI2069" s="12"/>
      <c r="AJ2069" s="32">
        <f>IF(AE2069&lt;&gt;AE2068,"1",IF(C2069&gt;C2068,AJ2068+1,"1"))</f>
        <v>9</v>
      </c>
      <c r="AK2069" s="10" t="s">
        <v>169</v>
      </c>
      <c r="AL2069" s="11" t="s">
        <v>2345</v>
      </c>
      <c r="AM2069" s="11"/>
      <c r="AN2069" s="10"/>
      <c r="AO2069" s="10"/>
      <c r="AP2069" s="7"/>
      <c r="AQ2069" s="10"/>
      <c r="AR2069" s="10"/>
      <c r="AS2069" s="10"/>
      <c r="AT2069" s="10"/>
      <c r="AU2069" s="10"/>
      <c r="AV2069" s="10"/>
      <c r="AW2069" s="10"/>
      <c r="AX2069" s="10"/>
      <c r="AY2069" s="10"/>
      <c r="AZ2069" s="10"/>
      <c r="BA2069" s="10"/>
      <c r="BB2069" s="10"/>
      <c r="BC2069" s="10"/>
      <c r="BD2069" s="10"/>
      <c r="BE2069" s="10"/>
      <c r="BF2069" s="11"/>
      <c r="BG2069" s="11"/>
      <c r="BH2069" s="11"/>
      <c r="BI2069" s="11"/>
      <c r="BJ2069" s="11"/>
      <c r="BK2069" s="11"/>
      <c r="BL2069" s="11"/>
      <c r="BM2069" s="11"/>
      <c r="BN2069" s="11"/>
      <c r="BO2069" s="11"/>
      <c r="BP2069" s="11"/>
      <c r="BQ2069" s="11"/>
      <c r="BR2069" s="11"/>
      <c r="BS2069" s="11"/>
      <c r="BT2069" s="11"/>
      <c r="BU2069" s="11"/>
    </row>
    <row r="2070" spans="1:73" s="1" customFormat="1" ht="11.25" x14ac:dyDescent="0.2">
      <c r="A2070" s="1">
        <v>89</v>
      </c>
      <c r="B2070" s="11" t="s">
        <v>406</v>
      </c>
      <c r="C2070" s="24">
        <v>42890</v>
      </c>
      <c r="D2070" s="1">
        <v>3.3</v>
      </c>
      <c r="E2070" s="39">
        <v>2.25</v>
      </c>
      <c r="F2070" s="1">
        <v>1.5</v>
      </c>
      <c r="G2070" s="1" t="s">
        <v>4</v>
      </c>
      <c r="H2070" s="5">
        <v>3.5099999999999999E-2</v>
      </c>
      <c r="I2070" s="6">
        <v>7.0000000000000001E-3</v>
      </c>
      <c r="J2070" s="6">
        <v>1.4999999999999999E-2</v>
      </c>
      <c r="K2070" s="6">
        <v>0.83499999999999996</v>
      </c>
      <c r="L2070" s="6">
        <f>IF(H2070="","",IF(K2070="","",K2070/H2070))</f>
        <v>23.789173789173788</v>
      </c>
      <c r="M2070" s="1">
        <v>14</v>
      </c>
      <c r="N2070" s="20">
        <v>7.74</v>
      </c>
      <c r="O2070" s="13">
        <v>30.2</v>
      </c>
      <c r="Q2070" s="39">
        <v>5.8</v>
      </c>
      <c r="R2070" s="13"/>
      <c r="S2070" s="6">
        <v>0.15</v>
      </c>
      <c r="T2070" s="6">
        <v>3.92</v>
      </c>
      <c r="U2070" s="6">
        <v>0.63</v>
      </c>
      <c r="V2070" s="6">
        <v>1.62</v>
      </c>
      <c r="W2070" s="6">
        <v>0</v>
      </c>
      <c r="X2070" s="6">
        <f>IF(T2070="","",T2070-U2070-V2070-W2070)</f>
        <v>1.67</v>
      </c>
      <c r="Y2070" s="9">
        <f>IF(U2070="","",U2070/$T2070)</f>
        <v>0.16071428571428573</v>
      </c>
      <c r="Z2070" s="9">
        <f>IF(V2070="","",V2070/$T2070)</f>
        <v>0.41326530612244899</v>
      </c>
      <c r="AA2070" s="9">
        <f>IF(W2070="","",W2070/$T2070)</f>
        <v>0</v>
      </c>
      <c r="AB2070" s="9">
        <f>IF(X2070="","",X2070/$T2070)</f>
        <v>0.42602040816326531</v>
      </c>
      <c r="AC2070" s="21"/>
      <c r="AE2070" s="1">
        <v>2017</v>
      </c>
      <c r="AF2070" s="1">
        <v>19</v>
      </c>
      <c r="AG2070" s="1">
        <v>22</v>
      </c>
      <c r="AH2070" s="12" t="s">
        <v>2601</v>
      </c>
      <c r="AJ2070" s="32" t="str">
        <f>IF(AE2070&lt;&gt;AE2069,"1",IF(C2070&gt;C2069,AJ2069+1,"1"))</f>
        <v>1</v>
      </c>
      <c r="AK2070" s="10">
        <f>IF(G2070="Top",AJ2070*1,IF(G2070="Bottom",AJ2070+10,""))</f>
        <v>1</v>
      </c>
      <c r="AL2070" s="11" t="s">
        <v>2602</v>
      </c>
      <c r="AM2070" s="14"/>
    </row>
    <row r="2071" spans="1:73" s="1" customFormat="1" ht="11.25" x14ac:dyDescent="0.2">
      <c r="A2071" s="1">
        <v>89</v>
      </c>
      <c r="B2071" s="11" t="s">
        <v>406</v>
      </c>
      <c r="C2071" s="24">
        <v>42910</v>
      </c>
      <c r="D2071" s="1">
        <v>3.2</v>
      </c>
      <c r="E2071" s="39">
        <v>1.8</v>
      </c>
      <c r="F2071" s="1">
        <v>1.5</v>
      </c>
      <c r="G2071" s="1" t="s">
        <v>4</v>
      </c>
      <c r="H2071" s="5">
        <v>2.5700000000000001E-2</v>
      </c>
      <c r="I2071" s="6">
        <v>7.0000000000000001E-3</v>
      </c>
      <c r="J2071" s="6">
        <v>0.38200000000000001</v>
      </c>
      <c r="K2071" s="6">
        <v>0.78200000000000003</v>
      </c>
      <c r="L2071" s="6">
        <f>IF(H2071="","",IF(K2071="","",K2071/H2071))</f>
        <v>30.428015564202337</v>
      </c>
      <c r="M2071" s="1">
        <v>11</v>
      </c>
      <c r="N2071" s="20">
        <v>7.68</v>
      </c>
      <c r="O2071" s="13">
        <v>21.5</v>
      </c>
      <c r="Q2071" s="39">
        <v>19.100000000000001</v>
      </c>
      <c r="R2071" s="13"/>
      <c r="S2071" s="6">
        <v>0.15</v>
      </c>
      <c r="T2071" s="6">
        <v>6.6</v>
      </c>
      <c r="U2071" s="6">
        <v>0.04</v>
      </c>
      <c r="V2071" s="6">
        <v>2.84</v>
      </c>
      <c r="W2071" s="6">
        <v>1.38</v>
      </c>
      <c r="X2071" s="6">
        <f>IF(T2071="","",T2071-U2071-V2071-W2071)</f>
        <v>2.34</v>
      </c>
      <c r="Y2071" s="9">
        <f>IF(U2071="","",U2071/$T2071)</f>
        <v>6.0606060606060615E-3</v>
      </c>
      <c r="Z2071" s="9">
        <f>IF(V2071="","",V2071/$T2071)</f>
        <v>0.4303030303030303</v>
      </c>
      <c r="AA2071" s="9">
        <f>IF(W2071="","",W2071/$T2071)</f>
        <v>0.20909090909090908</v>
      </c>
      <c r="AB2071" s="9">
        <f>IF(X2071="","",X2071/$T2071)</f>
        <v>0.35454545454545455</v>
      </c>
      <c r="AC2071" s="21"/>
      <c r="AE2071" s="1">
        <v>2017</v>
      </c>
      <c r="AF2071" s="1">
        <v>30</v>
      </c>
      <c r="AG2071" s="1">
        <v>26</v>
      </c>
      <c r="AH2071" s="12" t="s">
        <v>2601</v>
      </c>
      <c r="AJ2071" s="32">
        <f>IF(AE2071&lt;&gt;AE2070,"1",IF(C2071&gt;C2070,AJ2070+1,"1"))</f>
        <v>2</v>
      </c>
      <c r="AK2071" s="10">
        <f>IF(G2071="Top",AJ2071*1,IF(G2071="Bottom",AJ2071+10,""))</f>
        <v>2</v>
      </c>
      <c r="AL2071" s="11" t="s">
        <v>3001</v>
      </c>
      <c r="AM2071" s="14"/>
    </row>
    <row r="2072" spans="1:73" s="1" customFormat="1" ht="11.25" x14ac:dyDescent="0.2">
      <c r="A2072" s="1">
        <v>89</v>
      </c>
      <c r="B2072" s="11" t="s">
        <v>406</v>
      </c>
      <c r="C2072" s="24">
        <v>42925</v>
      </c>
      <c r="D2072" s="1">
        <v>3.3</v>
      </c>
      <c r="E2072" s="39">
        <v>1.9</v>
      </c>
      <c r="F2072" s="1">
        <v>1.5</v>
      </c>
      <c r="G2072" s="1" t="s">
        <v>4</v>
      </c>
      <c r="H2072" s="5">
        <v>2.4199999999999999E-2</v>
      </c>
      <c r="I2072" s="6">
        <v>7.0000000000000001E-3</v>
      </c>
      <c r="J2072" s="6">
        <v>3.2000000000000001E-2</v>
      </c>
      <c r="K2072" s="6">
        <v>0.93300000000000005</v>
      </c>
      <c r="L2072" s="6">
        <f>IF(H2072="","",IF(K2072="","",K2072/H2072))</f>
        <v>38.553719008264466</v>
      </c>
      <c r="M2072" s="1">
        <v>10</v>
      </c>
      <c r="N2072" s="20">
        <v>7.7</v>
      </c>
      <c r="O2072" s="13">
        <v>21.2</v>
      </c>
      <c r="Q2072" s="39">
        <v>20.5</v>
      </c>
      <c r="R2072" s="13">
        <v>16.5</v>
      </c>
      <c r="S2072" s="6">
        <v>0.15</v>
      </c>
      <c r="T2072" s="6">
        <v>4.29</v>
      </c>
      <c r="U2072" s="6">
        <v>0.72</v>
      </c>
      <c r="V2072" s="6">
        <v>1.45</v>
      </c>
      <c r="W2072" s="6">
        <v>0</v>
      </c>
      <c r="X2072" s="6">
        <f>IF(T2072="","",T2072-U2072-V2072-W2072)</f>
        <v>2.12</v>
      </c>
      <c r="Y2072" s="9">
        <f>IF(U2072="","",U2072/$T2072)</f>
        <v>0.16783216783216781</v>
      </c>
      <c r="Z2072" s="9">
        <f>IF(V2072="","",V2072/$T2072)</f>
        <v>0.33799533799533799</v>
      </c>
      <c r="AA2072" s="9">
        <f>IF(W2072="","",W2072/$T2072)</f>
        <v>0</v>
      </c>
      <c r="AB2072" s="9">
        <f>IF(X2072="","",X2072/$T2072)</f>
        <v>0.4941724941724942</v>
      </c>
      <c r="AC2072" s="21"/>
      <c r="AE2072" s="1">
        <v>2017</v>
      </c>
      <c r="AF2072" s="1">
        <v>29</v>
      </c>
      <c r="AG2072" s="1">
        <v>28</v>
      </c>
      <c r="AH2072" s="12" t="s">
        <v>2601</v>
      </c>
      <c r="AJ2072" s="32">
        <f>IF(AE2072&lt;&gt;AE2071,"1",IF(C2072&gt;C2071,AJ2071+1,"1"))</f>
        <v>3</v>
      </c>
      <c r="AK2072" s="10">
        <f>IF(G2072="Top",AJ2072*1,IF(G2072="Bottom",AJ2072+10,""))</f>
        <v>3</v>
      </c>
      <c r="AL2072" s="11" t="s">
        <v>3428</v>
      </c>
      <c r="AM2072" s="14"/>
    </row>
    <row r="2073" spans="1:73" s="1" customFormat="1" ht="11.25" x14ac:dyDescent="0.2">
      <c r="A2073" s="1">
        <v>89</v>
      </c>
      <c r="B2073" s="11" t="s">
        <v>406</v>
      </c>
      <c r="C2073" s="24">
        <v>42940</v>
      </c>
      <c r="D2073" s="1">
        <v>3.2</v>
      </c>
      <c r="E2073" s="39">
        <v>1.55</v>
      </c>
      <c r="F2073" s="1">
        <v>1.5</v>
      </c>
      <c r="G2073" s="1" t="s">
        <v>4</v>
      </c>
      <c r="H2073" s="5">
        <v>2.52E-2</v>
      </c>
      <c r="I2073" s="6">
        <v>7.0000000000000001E-3</v>
      </c>
      <c r="J2073" s="6">
        <v>9.8000000000000004E-2</v>
      </c>
      <c r="K2073" s="6">
        <v>0.86399999999999999</v>
      </c>
      <c r="L2073" s="6">
        <f>IF(H2073="","",IF(K2073="","",K2073/H2073))</f>
        <v>34.285714285714285</v>
      </c>
      <c r="M2073" s="1">
        <v>13</v>
      </c>
      <c r="N2073" s="20">
        <v>6.81</v>
      </c>
      <c r="O2073" s="13">
        <v>32.299999999999997</v>
      </c>
      <c r="Q2073" s="39">
        <v>25.6</v>
      </c>
      <c r="R2073" s="13"/>
      <c r="S2073" s="6">
        <v>0.15</v>
      </c>
      <c r="T2073" s="6">
        <v>11.57</v>
      </c>
      <c r="U2073" s="6">
        <v>0</v>
      </c>
      <c r="V2073" s="6">
        <v>4.6500000000000004</v>
      </c>
      <c r="W2073" s="6">
        <v>1.8</v>
      </c>
      <c r="X2073" s="6">
        <f>IF(T2073="","",T2073-U2073-V2073-W2073)</f>
        <v>5.12</v>
      </c>
      <c r="Y2073" s="9">
        <f>IF(U2073="","",U2073/$T2073)</f>
        <v>0</v>
      </c>
      <c r="Z2073" s="9">
        <f>IF(V2073="","",V2073/$T2073)</f>
        <v>0.40190146931719967</v>
      </c>
      <c r="AA2073" s="9">
        <f>IF(W2073="","",W2073/$T2073)</f>
        <v>0.15557476231633535</v>
      </c>
      <c r="AB2073" s="9">
        <f>IF(X2073="","",X2073/$T2073)</f>
        <v>0.44252376836646501</v>
      </c>
      <c r="AC2073" s="21"/>
      <c r="AD2073" s="1" t="s">
        <v>3876</v>
      </c>
      <c r="AE2073" s="1">
        <v>2017</v>
      </c>
      <c r="AF2073" s="1">
        <v>25</v>
      </c>
      <c r="AG2073" s="1">
        <v>27</v>
      </c>
      <c r="AH2073" s="12" t="s">
        <v>2601</v>
      </c>
      <c r="AJ2073" s="32">
        <f>IF(AE2073&lt;&gt;AE2072,"1",IF(C2073&gt;C2072,AJ2072+1,"1"))</f>
        <v>4</v>
      </c>
      <c r="AK2073" s="10">
        <f>IF(G2073="Top",AJ2073*1,IF(G2073="Bottom",AJ2073+10,""))</f>
        <v>4</v>
      </c>
      <c r="AL2073" s="11" t="s">
        <v>3877</v>
      </c>
      <c r="AM2073" s="14"/>
    </row>
    <row r="2074" spans="1:73" s="1" customFormat="1" ht="11.25" x14ac:dyDescent="0.2">
      <c r="A2074" s="1">
        <v>89</v>
      </c>
      <c r="B2074" s="11" t="s">
        <v>406</v>
      </c>
      <c r="C2074" s="24">
        <v>42961</v>
      </c>
      <c r="D2074" s="1">
        <v>3.1</v>
      </c>
      <c r="E2074" s="39">
        <v>1.45</v>
      </c>
      <c r="F2074" s="1">
        <v>1.5</v>
      </c>
      <c r="G2074" s="1" t="s">
        <v>4</v>
      </c>
      <c r="H2074" s="5">
        <v>4.2000000000000003E-2</v>
      </c>
      <c r="I2074" s="6">
        <v>7.0000000000000001E-3</v>
      </c>
      <c r="J2074" s="6">
        <v>2.3E-2</v>
      </c>
      <c r="K2074" s="6">
        <v>0.438</v>
      </c>
      <c r="L2074" s="6">
        <f>IF(H2074="","",IF(K2074="","",K2074/H2074))</f>
        <v>10.428571428571427</v>
      </c>
      <c r="M2074" s="1">
        <v>20</v>
      </c>
      <c r="N2074" s="20">
        <v>7.34</v>
      </c>
      <c r="O2074" s="13">
        <v>29.7</v>
      </c>
      <c r="Q2074" s="39">
        <v>25.6</v>
      </c>
      <c r="R2074" s="13"/>
      <c r="S2074" s="6">
        <v>0.15</v>
      </c>
      <c r="T2074" s="6">
        <v>16.39</v>
      </c>
      <c r="U2074" s="6">
        <v>0</v>
      </c>
      <c r="V2074" s="6">
        <v>7.17</v>
      </c>
      <c r="W2074" s="6">
        <v>3.19</v>
      </c>
      <c r="X2074" s="6">
        <f>IF(T2074="","",T2074-U2074-V2074-W2074)</f>
        <v>6.0300000000000011</v>
      </c>
      <c r="Y2074" s="9">
        <f>IF(U2074="","",U2074/$T2074)</f>
        <v>0</v>
      </c>
      <c r="Z2074" s="9">
        <f>IF(V2074="","",V2074/$T2074)</f>
        <v>0.43746186699206829</v>
      </c>
      <c r="AA2074" s="9">
        <f>IF(W2074="","",W2074/$T2074)</f>
        <v>0.19463087248322147</v>
      </c>
      <c r="AB2074" s="9">
        <f>IF(X2074="","",X2074/$T2074)</f>
        <v>0.36790726052471023</v>
      </c>
      <c r="AC2074" s="21"/>
      <c r="AD2074" s="1" t="s">
        <v>4468</v>
      </c>
      <c r="AE2074" s="1">
        <v>2017</v>
      </c>
      <c r="AF2074" s="1">
        <v>26</v>
      </c>
      <c r="AG2074" s="1">
        <v>27</v>
      </c>
      <c r="AH2074" s="12" t="s">
        <v>2601</v>
      </c>
      <c r="AJ2074" s="32">
        <f>IF(AE2074&lt;&gt;AE2073,"1",IF(C2074&gt;C2073,AJ2073+1,"1"))</f>
        <v>5</v>
      </c>
      <c r="AK2074" s="10">
        <f>IF(G2074="Top",AJ2074*1,IF(G2074="Bottom",AJ2074+10,""))</f>
        <v>5</v>
      </c>
      <c r="AL2074" s="11" t="s">
        <v>4469</v>
      </c>
      <c r="AM2074" s="14"/>
    </row>
    <row r="2075" spans="1:73" s="1" customFormat="1" ht="11.25" x14ac:dyDescent="0.2">
      <c r="A2075" s="1">
        <v>89</v>
      </c>
      <c r="B2075" s="11" t="s">
        <v>406</v>
      </c>
      <c r="C2075" s="24">
        <v>42980</v>
      </c>
      <c r="D2075" s="1">
        <v>3.1</v>
      </c>
      <c r="E2075" s="39">
        <v>1.3</v>
      </c>
      <c r="F2075" s="1">
        <v>1.5</v>
      </c>
      <c r="G2075" s="1" t="s">
        <v>4</v>
      </c>
      <c r="H2075" s="5">
        <v>4.19E-2</v>
      </c>
      <c r="I2075" s="6">
        <v>7.0000000000000001E-3</v>
      </c>
      <c r="J2075" s="6">
        <v>4.2999999999999997E-2</v>
      </c>
      <c r="K2075" s="6">
        <v>0.63700000000000001</v>
      </c>
      <c r="L2075" s="6">
        <f>IF(H2075="","",IF(K2075="","",K2075/H2075))</f>
        <v>15.202863961813843</v>
      </c>
      <c r="M2075" s="1">
        <v>15</v>
      </c>
      <c r="N2075" s="20">
        <v>7.51</v>
      </c>
      <c r="O2075" s="13">
        <v>27</v>
      </c>
      <c r="Q2075" s="39">
        <v>51.9</v>
      </c>
      <c r="R2075" s="13"/>
      <c r="S2075" s="6">
        <v>0.15</v>
      </c>
      <c r="T2075" s="6">
        <v>25.590000000000003</v>
      </c>
      <c r="U2075" s="6">
        <v>0</v>
      </c>
      <c r="V2075" s="6">
        <v>17.190000000000001</v>
      </c>
      <c r="W2075" s="6">
        <v>4.7300000000000004</v>
      </c>
      <c r="X2075" s="6">
        <f>IF(T2075="","",T2075-U2075-V2075-W2075)</f>
        <v>3.6700000000000017</v>
      </c>
      <c r="Y2075" s="9">
        <f>IF(U2075="","",U2075/$T2075)</f>
        <v>0</v>
      </c>
      <c r="Z2075" s="9">
        <f>IF(V2075="","",V2075/$T2075)</f>
        <v>0.67174677608440791</v>
      </c>
      <c r="AA2075" s="9">
        <f>IF(W2075="","",W2075/$T2075)</f>
        <v>0.18483782727627979</v>
      </c>
      <c r="AB2075" s="9">
        <f>IF(X2075="","",X2075/$T2075)</f>
        <v>0.14341539663931227</v>
      </c>
      <c r="AC2075" s="21"/>
      <c r="AD2075" s="1" t="s">
        <v>4928</v>
      </c>
      <c r="AE2075" s="1">
        <v>2017</v>
      </c>
      <c r="AF2075" s="1">
        <v>28</v>
      </c>
      <c r="AG2075" s="1">
        <v>22</v>
      </c>
      <c r="AH2075" s="12" t="s">
        <v>2601</v>
      </c>
      <c r="AJ2075" s="32">
        <f>IF(AE2075&lt;&gt;AE2074,"1",IF(C2075&gt;C2074,AJ2074+1,"1"))</f>
        <v>6</v>
      </c>
      <c r="AK2075" s="10">
        <f>IF(G2075="Top",AJ2075*1,IF(G2075="Bottom",AJ2075+10,""))</f>
        <v>6</v>
      </c>
      <c r="AL2075" s="11" t="s">
        <v>4929</v>
      </c>
      <c r="AM2075" s="14"/>
    </row>
    <row r="2076" spans="1:73" s="1" customFormat="1" ht="11.25" x14ac:dyDescent="0.2">
      <c r="A2076" s="1">
        <v>89</v>
      </c>
      <c r="B2076" s="11" t="s">
        <v>406</v>
      </c>
      <c r="C2076" s="24">
        <v>42988</v>
      </c>
      <c r="D2076" s="1">
        <v>3</v>
      </c>
      <c r="E2076" s="39">
        <v>1.3</v>
      </c>
      <c r="F2076" s="1">
        <v>1.5</v>
      </c>
      <c r="G2076" s="1" t="s">
        <v>4</v>
      </c>
      <c r="H2076" s="5">
        <v>0.05</v>
      </c>
      <c r="I2076" s="6">
        <v>7.0000000000000001E-3</v>
      </c>
      <c r="J2076" s="6">
        <v>2.1000000000000001E-2</v>
      </c>
      <c r="K2076" s="6">
        <v>0.91700000000000004</v>
      </c>
      <c r="L2076" s="6">
        <f>IF(H2076="","",IF(K2076="","",K2076/H2076))</f>
        <v>18.34</v>
      </c>
      <c r="M2076" s="1">
        <v>10</v>
      </c>
      <c r="N2076" s="20">
        <v>7.04</v>
      </c>
      <c r="O2076" s="13">
        <v>22.5</v>
      </c>
      <c r="Q2076" s="39">
        <v>45.6</v>
      </c>
      <c r="R2076" s="13">
        <v>5</v>
      </c>
      <c r="S2076" s="6">
        <v>0.15</v>
      </c>
      <c r="T2076" s="6">
        <v>21.49</v>
      </c>
      <c r="U2076" s="6">
        <v>0</v>
      </c>
      <c r="V2076" s="6">
        <v>10.93</v>
      </c>
      <c r="W2076" s="6">
        <v>5.08</v>
      </c>
      <c r="X2076" s="6">
        <f>IF(T2076="","",T2076-U2076-V2076-W2076)</f>
        <v>5.4799999999999986</v>
      </c>
      <c r="Y2076" s="9">
        <f>IF(U2076="","",U2076/$T2076)</f>
        <v>0</v>
      </c>
      <c r="Z2076" s="9">
        <f>IF(V2076="","",V2076/$T2076)</f>
        <v>0.50860865518845977</v>
      </c>
      <c r="AA2076" s="9">
        <f>IF(W2076="","",W2076/$T2076)</f>
        <v>0.23638901814797583</v>
      </c>
      <c r="AB2076" s="9">
        <f>IF(X2076="","",X2076/$T2076)</f>
        <v>0.25500232666356443</v>
      </c>
      <c r="AC2076" s="21"/>
      <c r="AD2076" s="1" t="s">
        <v>5171</v>
      </c>
      <c r="AE2076" s="1">
        <v>2017</v>
      </c>
      <c r="AF2076" s="1">
        <v>20</v>
      </c>
      <c r="AG2076" s="1">
        <v>20</v>
      </c>
      <c r="AH2076" s="12" t="s">
        <v>2601</v>
      </c>
      <c r="AJ2076" s="32">
        <f>IF(AE2076&lt;&gt;AE2075,"1",IF(C2076&gt;C2075,AJ2075+1,"1"))</f>
        <v>7</v>
      </c>
      <c r="AK2076" s="10">
        <f>IF(G2076="Top",AJ2076*1,IF(G2076="Bottom",AJ2076+10,""))</f>
        <v>7</v>
      </c>
      <c r="AL2076" s="11" t="s">
        <v>5172</v>
      </c>
      <c r="AM2076" s="14"/>
    </row>
    <row r="2077" spans="1:73" s="1" customFormat="1" ht="11.25" x14ac:dyDescent="0.2">
      <c r="A2077" s="1">
        <v>89</v>
      </c>
      <c r="B2077" s="11" t="s">
        <v>406</v>
      </c>
      <c r="C2077" s="24">
        <v>43002</v>
      </c>
      <c r="D2077" s="1">
        <v>3.1</v>
      </c>
      <c r="E2077" s="39">
        <v>1.55</v>
      </c>
      <c r="F2077" s="1">
        <v>1.5</v>
      </c>
      <c r="G2077" s="1" t="s">
        <v>4</v>
      </c>
      <c r="H2077" s="5">
        <v>2.3399999999999997E-2</v>
      </c>
      <c r="I2077" s="6">
        <v>7.0000000000000001E-3</v>
      </c>
      <c r="J2077" s="6">
        <v>3.5999999999999997E-2</v>
      </c>
      <c r="K2077" s="6">
        <v>0.81699999999999995</v>
      </c>
      <c r="L2077" s="6">
        <f>IF(H2077="","",IF(K2077="","",K2077/H2077))</f>
        <v>34.914529914529915</v>
      </c>
      <c r="M2077" s="1">
        <v>0.5</v>
      </c>
      <c r="N2077" s="20">
        <v>6.43</v>
      </c>
      <c r="O2077" s="13">
        <v>31.8</v>
      </c>
      <c r="Q2077" s="39">
        <v>21.5</v>
      </c>
      <c r="R2077" s="13"/>
      <c r="S2077" s="6">
        <v>0.15</v>
      </c>
      <c r="T2077" s="6">
        <v>12.72</v>
      </c>
      <c r="U2077" s="6">
        <v>0</v>
      </c>
      <c r="V2077" s="6">
        <v>10.62</v>
      </c>
      <c r="W2077" s="6">
        <v>0.97</v>
      </c>
      <c r="X2077" s="6">
        <f>IF(T2077="","",T2077-U2077-V2077-W2077)</f>
        <v>1.1300000000000014</v>
      </c>
      <c r="Y2077" s="9">
        <f>IF(U2077="","",U2077/$T2077)</f>
        <v>0</v>
      </c>
      <c r="Z2077" s="9">
        <f>IF(V2077="","",V2077/$T2077)</f>
        <v>0.83490566037735836</v>
      </c>
      <c r="AA2077" s="9">
        <f>IF(W2077="","",W2077/$T2077)</f>
        <v>7.6257861635220123E-2</v>
      </c>
      <c r="AB2077" s="9">
        <f>IF(X2077="","",X2077/$T2077)</f>
        <v>8.8836477987421489E-2</v>
      </c>
      <c r="AC2077" s="21"/>
      <c r="AD2077" s="1" t="s">
        <v>5621</v>
      </c>
      <c r="AE2077" s="1">
        <v>2017</v>
      </c>
      <c r="AF2077" s="1">
        <v>28</v>
      </c>
      <c r="AG2077" s="1">
        <v>25</v>
      </c>
      <c r="AH2077" s="12" t="s">
        <v>2601</v>
      </c>
      <c r="AJ2077" s="32">
        <f>IF(AE2077&lt;&gt;AE2076,"1",IF(C2077&gt;C2076,AJ2076+1,"1"))</f>
        <v>8</v>
      </c>
      <c r="AK2077" s="10">
        <f>IF(G2077="Top",AJ2077*1,IF(G2077="Bottom",AJ2077+10,""))</f>
        <v>8</v>
      </c>
      <c r="AL2077" s="11" t="s">
        <v>5622</v>
      </c>
      <c r="AM2077" s="14"/>
    </row>
    <row r="2078" spans="1:73" s="1" customFormat="1" ht="11.25" x14ac:dyDescent="0.2">
      <c r="A2078" s="15">
        <v>90</v>
      </c>
      <c r="B2078" s="11" t="s">
        <v>276</v>
      </c>
      <c r="C2078" s="16">
        <v>42535</v>
      </c>
      <c r="D2078" s="3">
        <v>2.8</v>
      </c>
      <c r="E2078" s="38">
        <v>2.5499999999999998</v>
      </c>
      <c r="F2078" s="3">
        <v>1.5</v>
      </c>
      <c r="G2078" s="7" t="s">
        <v>4</v>
      </c>
      <c r="H2078" s="17">
        <v>9.9000000000000008E-3</v>
      </c>
      <c r="I2078" s="4">
        <v>2.1999999999999999E-2</v>
      </c>
      <c r="J2078" s="4">
        <v>1.9E-2</v>
      </c>
      <c r="K2078" s="4">
        <v>0.32</v>
      </c>
      <c r="L2078" s="4">
        <f>IF(K2078="","",IF(H2078="","",K2078/H2078))</f>
        <v>32.323232323232318</v>
      </c>
      <c r="M2078" s="7">
        <v>22</v>
      </c>
      <c r="N2078" s="4">
        <v>7.54</v>
      </c>
      <c r="O2078" s="7">
        <v>111.8</v>
      </c>
      <c r="P2078" s="3">
        <v>6.29</v>
      </c>
      <c r="Q2078" s="38">
        <v>2.6</v>
      </c>
      <c r="R2078" s="3"/>
      <c r="S2078" s="4">
        <v>0.15</v>
      </c>
      <c r="T2078" s="8">
        <v>2.67</v>
      </c>
      <c r="U2078" s="8">
        <v>0.56999999999999995</v>
      </c>
      <c r="V2078" s="4">
        <v>1.36</v>
      </c>
      <c r="W2078" s="4">
        <v>0</v>
      </c>
      <c r="X2078" s="4">
        <f>IF(T2078="","",IF(W2078="","",(T2078-U2078-V2078-W2078)))</f>
        <v>0.74</v>
      </c>
      <c r="Y2078" s="9">
        <f>IF(U2078="","",U2078/$T2078)</f>
        <v>0.21348314606741572</v>
      </c>
      <c r="Z2078" s="9">
        <f>IF(V2078="","",V2078/$T2078)</f>
        <v>0.50936329588014984</v>
      </c>
      <c r="AA2078" s="9">
        <f>IF(W2078="","",W2078/$T2078)</f>
        <v>0</v>
      </c>
      <c r="AB2078" s="9">
        <f>IF(X2078="","",X2078/$T2078)</f>
        <v>0.27715355805243447</v>
      </c>
      <c r="AC2078" s="9"/>
      <c r="AD2078" s="8"/>
      <c r="AE2078" s="10">
        <v>2016</v>
      </c>
      <c r="AF2078" s="7">
        <v>19</v>
      </c>
      <c r="AG2078" s="7">
        <v>18</v>
      </c>
      <c r="AH2078" s="12" t="s">
        <v>277</v>
      </c>
      <c r="AI2078" s="12"/>
      <c r="AJ2078" s="32" t="str">
        <f>IF(AE2078&lt;&gt;AE2077,"1",IF(C2078&gt;C2077,AJ2077+1,"1"))</f>
        <v>1</v>
      </c>
      <c r="AK2078" s="10">
        <f>IF(G2078="Top",AJ2078*1,IF(G2078="Bottom",AJ2078+10,""))</f>
        <v>1</v>
      </c>
      <c r="AL2078" s="11" t="s">
        <v>278</v>
      </c>
      <c r="AM2078" s="11"/>
      <c r="AN2078" s="10"/>
      <c r="AO2078" s="10"/>
      <c r="AP2078" s="7"/>
      <c r="AQ2078" s="10"/>
      <c r="AR2078" s="10"/>
      <c r="AS2078" s="10"/>
      <c r="AT2078" s="10"/>
      <c r="AU2078" s="10"/>
      <c r="AV2078" s="10"/>
      <c r="AW2078" s="10"/>
      <c r="AX2078" s="10"/>
      <c r="AY2078" s="10"/>
      <c r="AZ2078" s="10"/>
      <c r="BA2078" s="10"/>
      <c r="BB2078" s="10"/>
      <c r="BC2078" s="10"/>
      <c r="BD2078" s="10"/>
      <c r="BE2078" s="10"/>
      <c r="BF2078" s="11"/>
      <c r="BG2078" s="11"/>
      <c r="BH2078" s="11"/>
      <c r="BI2078" s="11"/>
      <c r="BJ2078" s="11"/>
      <c r="BK2078" s="11"/>
      <c r="BL2078" s="11"/>
      <c r="BM2078" s="11"/>
      <c r="BN2078" s="11"/>
      <c r="BO2078" s="11"/>
      <c r="BP2078" s="11"/>
      <c r="BQ2078" s="11"/>
      <c r="BR2078" s="11"/>
      <c r="BS2078" s="11"/>
      <c r="BT2078" s="11"/>
      <c r="BU2078" s="11"/>
    </row>
    <row r="2079" spans="1:73" s="1" customFormat="1" ht="11.25" x14ac:dyDescent="0.2">
      <c r="A2079" s="15">
        <v>90</v>
      </c>
      <c r="B2079" s="11" t="s">
        <v>276</v>
      </c>
      <c r="C2079" s="16">
        <v>42547</v>
      </c>
      <c r="D2079" s="3">
        <v>3</v>
      </c>
      <c r="E2079" s="38">
        <v>2.35</v>
      </c>
      <c r="F2079" s="3">
        <v>1.5</v>
      </c>
      <c r="G2079" s="7" t="s">
        <v>4</v>
      </c>
      <c r="H2079" s="17">
        <v>1.7999999999999999E-2</v>
      </c>
      <c r="I2079" s="4" t="s">
        <v>35</v>
      </c>
      <c r="J2079" s="4" t="s">
        <v>35</v>
      </c>
      <c r="K2079" s="4">
        <v>0.438</v>
      </c>
      <c r="L2079" s="4">
        <f>IF(K2079="","",IF(H2079="","",K2079/H2079))</f>
        <v>24.333333333333336</v>
      </c>
      <c r="M2079" s="7">
        <v>29</v>
      </c>
      <c r="N2079" s="4">
        <v>7.73</v>
      </c>
      <c r="O2079" s="7">
        <v>42.4</v>
      </c>
      <c r="P2079" s="3"/>
      <c r="Q2079" s="38">
        <v>1.4</v>
      </c>
      <c r="R2079" s="3"/>
      <c r="S2079" s="4">
        <v>0.15</v>
      </c>
      <c r="T2079" s="8">
        <v>1</v>
      </c>
      <c r="U2079" s="8">
        <v>0.39</v>
      </c>
      <c r="V2079" s="4">
        <v>0.49</v>
      </c>
      <c r="W2079" s="4">
        <v>0.12</v>
      </c>
      <c r="X2079" s="4">
        <f>IF(T2079="","",IF(W2079="","",(T2079-U2079-V2079-W2079)))</f>
        <v>0</v>
      </c>
      <c r="Y2079" s="9">
        <f>IF(U2079="","",U2079/$T2079)</f>
        <v>0.39</v>
      </c>
      <c r="Z2079" s="9">
        <f>IF(V2079="","",V2079/$T2079)</f>
        <v>0.49</v>
      </c>
      <c r="AA2079" s="9">
        <f>IF(W2079="","",W2079/$T2079)</f>
        <v>0.12</v>
      </c>
      <c r="AB2079" s="9">
        <f>IF(X2079="","",X2079/$T2079)</f>
        <v>0</v>
      </c>
      <c r="AC2079" s="9"/>
      <c r="AD2079" s="8"/>
      <c r="AE2079" s="10">
        <v>2016</v>
      </c>
      <c r="AF2079" s="7">
        <v>22</v>
      </c>
      <c r="AG2079" s="7">
        <v>22</v>
      </c>
      <c r="AH2079" s="12" t="s">
        <v>277</v>
      </c>
      <c r="AI2079" s="12"/>
      <c r="AJ2079" s="32">
        <f>IF(AE2079&lt;&gt;AE2078,"1",IF(C2079&gt;C2078,AJ2078+1,"1"))</f>
        <v>2</v>
      </c>
      <c r="AK2079" s="10">
        <f>IF(G2079="Top",AJ2079*1,IF(G2079="Bottom",AJ2079+10,""))</f>
        <v>2</v>
      </c>
      <c r="AL2079" s="11" t="s">
        <v>558</v>
      </c>
      <c r="AM2079" s="11"/>
      <c r="AN2079" s="10"/>
      <c r="AO2079" s="10"/>
      <c r="AP2079" s="7"/>
      <c r="AQ2079" s="10"/>
      <c r="AR2079" s="10"/>
      <c r="AS2079" s="10"/>
      <c r="AT2079" s="10"/>
      <c r="AU2079" s="10"/>
      <c r="AV2079" s="10"/>
      <c r="AW2079" s="10"/>
      <c r="AX2079" s="10"/>
      <c r="AY2079" s="10"/>
      <c r="AZ2079" s="10"/>
      <c r="BA2079" s="10"/>
      <c r="BB2079" s="10"/>
      <c r="BC2079" s="10"/>
      <c r="BD2079" s="10"/>
      <c r="BE2079" s="10"/>
      <c r="BF2079" s="11"/>
      <c r="BG2079" s="11"/>
      <c r="BH2079" s="11"/>
      <c r="BI2079" s="11"/>
      <c r="BJ2079" s="11"/>
      <c r="BK2079" s="11"/>
      <c r="BL2079" s="11"/>
      <c r="BM2079" s="11"/>
      <c r="BN2079" s="11"/>
      <c r="BO2079" s="11"/>
      <c r="BP2079" s="11"/>
      <c r="BQ2079" s="11"/>
      <c r="BR2079" s="11"/>
      <c r="BS2079" s="11"/>
      <c r="BT2079" s="11"/>
      <c r="BU2079" s="11"/>
    </row>
    <row r="2080" spans="1:73" s="1" customFormat="1" ht="11.25" x14ac:dyDescent="0.2">
      <c r="A2080" s="15">
        <v>90</v>
      </c>
      <c r="B2080" s="11" t="s">
        <v>276</v>
      </c>
      <c r="C2080" s="16">
        <v>42561</v>
      </c>
      <c r="D2080" s="3">
        <v>2.9</v>
      </c>
      <c r="E2080" s="38">
        <v>1.65</v>
      </c>
      <c r="F2080" s="3">
        <v>1.5</v>
      </c>
      <c r="G2080" s="7" t="s">
        <v>4</v>
      </c>
      <c r="H2080" s="17">
        <v>2.1399999999999999E-2</v>
      </c>
      <c r="I2080" s="4">
        <v>3.5000000000000001E-3</v>
      </c>
      <c r="J2080" s="4">
        <v>2.9000000000000001E-2</v>
      </c>
      <c r="K2080" s="4">
        <v>0.35499999999999998</v>
      </c>
      <c r="L2080" s="4">
        <f>IF(K2080="","",IF(H2080="","",K2080/H2080))</f>
        <v>16.588785046728972</v>
      </c>
      <c r="M2080" s="7">
        <v>27</v>
      </c>
      <c r="N2080" s="4">
        <v>7.81</v>
      </c>
      <c r="O2080" s="7">
        <v>49.3</v>
      </c>
      <c r="P2080" s="3"/>
      <c r="Q2080" s="38">
        <v>7.9</v>
      </c>
      <c r="R2080" s="3">
        <v>5</v>
      </c>
      <c r="S2080" s="4">
        <v>0.15</v>
      </c>
      <c r="T2080" s="8">
        <v>2.15</v>
      </c>
      <c r="U2080" s="8">
        <v>0</v>
      </c>
      <c r="V2080" s="4">
        <v>0.86</v>
      </c>
      <c r="W2080" s="4">
        <v>1.29</v>
      </c>
      <c r="X2080" s="4">
        <f>IF(T2080="","",IF(W2080="","",(T2080-U2080-V2080-W2080)))</f>
        <v>0</v>
      </c>
      <c r="Y2080" s="9">
        <f>IF(U2080="","",U2080/$T2080)</f>
        <v>0</v>
      </c>
      <c r="Z2080" s="9">
        <f>IF(V2080="","",V2080/$T2080)</f>
        <v>0.4</v>
      </c>
      <c r="AA2080" s="9">
        <f>IF(W2080="","",W2080/$T2080)</f>
        <v>0.60000000000000009</v>
      </c>
      <c r="AB2080" s="9">
        <f>IF(X2080="","",X2080/$T2080)</f>
        <v>0</v>
      </c>
      <c r="AC2080" s="9"/>
      <c r="AD2080" s="8"/>
      <c r="AE2080" s="10">
        <v>2016</v>
      </c>
      <c r="AF2080" s="7">
        <v>16</v>
      </c>
      <c r="AG2080" s="7">
        <v>23</v>
      </c>
      <c r="AH2080" s="12" t="s">
        <v>277</v>
      </c>
      <c r="AI2080" s="12"/>
      <c r="AJ2080" s="32">
        <f>IF(AE2080&lt;&gt;AE2079,"1",IF(C2080&gt;C2079,AJ2079+1,"1"))</f>
        <v>3</v>
      </c>
      <c r="AK2080" s="10">
        <f>IF(G2080="Top",AJ2080*1,IF(G2080="Bottom",AJ2080+10,""))</f>
        <v>3</v>
      </c>
      <c r="AL2080" s="11" t="s">
        <v>804</v>
      </c>
      <c r="AM2080" s="11"/>
      <c r="AN2080" s="10"/>
      <c r="AO2080" s="10"/>
      <c r="AP2080" s="7"/>
      <c r="AQ2080" s="10"/>
      <c r="AR2080" s="10"/>
      <c r="AS2080" s="10"/>
      <c r="AT2080" s="10"/>
      <c r="AU2080" s="10"/>
      <c r="AV2080" s="10"/>
      <c r="AW2080" s="10"/>
      <c r="AX2080" s="10"/>
      <c r="AY2080" s="10"/>
      <c r="AZ2080" s="10"/>
      <c r="BA2080" s="10"/>
      <c r="BB2080" s="10"/>
      <c r="BC2080" s="10"/>
      <c r="BD2080" s="10"/>
      <c r="BE2080" s="10"/>
      <c r="BF2080" s="11"/>
      <c r="BG2080" s="11"/>
      <c r="BH2080" s="11"/>
      <c r="BI2080" s="11"/>
      <c r="BJ2080" s="11"/>
      <c r="BK2080" s="11"/>
      <c r="BL2080" s="11"/>
      <c r="BM2080" s="11"/>
      <c r="BN2080" s="11"/>
      <c r="BO2080" s="11"/>
      <c r="BP2080" s="11"/>
      <c r="BQ2080" s="11"/>
      <c r="BR2080" s="11"/>
      <c r="BS2080" s="11"/>
      <c r="BT2080" s="11"/>
      <c r="BU2080" s="11"/>
    </row>
    <row r="2081" spans="1:73" s="1" customFormat="1" ht="11.25" x14ac:dyDescent="0.2">
      <c r="A2081" s="15">
        <v>90</v>
      </c>
      <c r="B2081" s="11" t="s">
        <v>276</v>
      </c>
      <c r="C2081" s="16">
        <v>42575</v>
      </c>
      <c r="D2081" s="3">
        <v>2.6</v>
      </c>
      <c r="E2081" s="38">
        <v>1.8</v>
      </c>
      <c r="F2081" s="3">
        <v>1.5</v>
      </c>
      <c r="G2081" s="7" t="s">
        <v>4</v>
      </c>
      <c r="H2081" s="17">
        <v>2.2800000000000001E-2</v>
      </c>
      <c r="I2081" s="4" t="s">
        <v>35</v>
      </c>
      <c r="J2081" s="4" t="s">
        <v>35</v>
      </c>
      <c r="K2081" s="4">
        <v>0.311</v>
      </c>
      <c r="L2081" s="4">
        <f>IF(K2081="","",IF(H2081="","",K2081/H2081))</f>
        <v>13.640350877192981</v>
      </c>
      <c r="M2081" s="7">
        <v>24</v>
      </c>
      <c r="N2081" s="4">
        <v>7.61</v>
      </c>
      <c r="O2081" s="7">
        <v>58.2</v>
      </c>
      <c r="P2081" s="3"/>
      <c r="Q2081" s="38">
        <v>5.8</v>
      </c>
      <c r="R2081" s="3"/>
      <c r="S2081" s="4">
        <v>0.15</v>
      </c>
      <c r="T2081" s="8">
        <v>2.81</v>
      </c>
      <c r="U2081" s="8">
        <v>1.36</v>
      </c>
      <c r="V2081" s="4">
        <v>1.23</v>
      </c>
      <c r="W2081" s="4">
        <v>0.22</v>
      </c>
      <c r="X2081" s="4">
        <f>IF(T2081="","",IF(W2081="","",(T2081-U2081-V2081-W2081)))</f>
        <v>-2.7755575615628914E-17</v>
      </c>
      <c r="Y2081" s="9">
        <f>IF(U2081="","",U2081/$T2081)</f>
        <v>0.48398576512455521</v>
      </c>
      <c r="Z2081" s="9">
        <f>IF(V2081="","",V2081/$T2081)</f>
        <v>0.4377224199288256</v>
      </c>
      <c r="AA2081" s="9">
        <f>IF(W2081="","",W2081/$T2081)</f>
        <v>7.8291814946619215E-2</v>
      </c>
      <c r="AB2081" s="9">
        <f>IF(X2081="","",X2081/$T2081)</f>
        <v>-9.877429044707799E-18</v>
      </c>
      <c r="AC2081" s="9"/>
      <c r="AD2081" s="8"/>
      <c r="AE2081" s="10">
        <v>2016</v>
      </c>
      <c r="AF2081" s="7">
        <v>22</v>
      </c>
      <c r="AG2081" s="7">
        <v>25</v>
      </c>
      <c r="AH2081" s="12" t="s">
        <v>277</v>
      </c>
      <c r="AI2081" s="12"/>
      <c r="AJ2081" s="32">
        <f>IF(AE2081&lt;&gt;AE2080,"1",IF(C2081&gt;C2080,AJ2080+1,"1"))</f>
        <v>4</v>
      </c>
      <c r="AK2081" s="10">
        <f>IF(G2081="Top",AJ2081*1,IF(G2081="Bottom",AJ2081+10,""))</f>
        <v>4</v>
      </c>
      <c r="AL2081" s="11" t="s">
        <v>1075</v>
      </c>
      <c r="AM2081" s="11"/>
      <c r="AN2081" s="10"/>
      <c r="AO2081" s="10"/>
      <c r="AP2081" s="7"/>
      <c r="AQ2081" s="10"/>
      <c r="AR2081" s="10"/>
      <c r="AS2081" s="10"/>
      <c r="AT2081" s="10"/>
      <c r="AU2081" s="10"/>
      <c r="AV2081" s="10"/>
      <c r="AW2081" s="10"/>
      <c r="AX2081" s="10"/>
      <c r="AY2081" s="10"/>
      <c r="AZ2081" s="10"/>
      <c r="BA2081" s="10"/>
      <c r="BB2081" s="10"/>
      <c r="BC2081" s="10"/>
      <c r="BD2081" s="10"/>
      <c r="BE2081" s="10"/>
      <c r="BF2081" s="11"/>
      <c r="BG2081" s="11"/>
      <c r="BH2081" s="11"/>
      <c r="BI2081" s="11"/>
      <c r="BJ2081" s="11"/>
      <c r="BK2081" s="11"/>
      <c r="BL2081" s="11"/>
      <c r="BM2081" s="11"/>
      <c r="BN2081" s="11"/>
      <c r="BO2081" s="11"/>
      <c r="BP2081" s="11"/>
      <c r="BQ2081" s="11"/>
      <c r="BR2081" s="11"/>
      <c r="BS2081" s="11"/>
      <c r="BT2081" s="11"/>
      <c r="BU2081" s="11"/>
    </row>
    <row r="2082" spans="1:73" s="1" customFormat="1" ht="11.25" x14ac:dyDescent="0.2">
      <c r="A2082" s="15">
        <v>90</v>
      </c>
      <c r="B2082" s="11" t="s">
        <v>276</v>
      </c>
      <c r="C2082" s="16">
        <v>42582</v>
      </c>
      <c r="D2082" s="3">
        <v>2.7</v>
      </c>
      <c r="E2082" s="38">
        <v>1.25</v>
      </c>
      <c r="F2082" s="3">
        <v>1.5</v>
      </c>
      <c r="G2082" s="7" t="s">
        <v>4</v>
      </c>
      <c r="H2082" s="17">
        <v>2.12E-2</v>
      </c>
      <c r="I2082" s="4">
        <v>8.0000000000000002E-3</v>
      </c>
      <c r="J2082" s="4">
        <v>5.1999999999999998E-2</v>
      </c>
      <c r="K2082" s="4">
        <v>0.5</v>
      </c>
      <c r="L2082" s="4">
        <f>IF(K2082="","",IF(H2082="","",K2082/H2082))</f>
        <v>23.584905660377359</v>
      </c>
      <c r="M2082" s="7">
        <v>28</v>
      </c>
      <c r="N2082" s="4">
        <v>7.12</v>
      </c>
      <c r="O2082" s="7">
        <v>54.1</v>
      </c>
      <c r="P2082" s="3">
        <v>7.66</v>
      </c>
      <c r="Q2082" s="38">
        <v>5</v>
      </c>
      <c r="R2082" s="3"/>
      <c r="S2082" s="4">
        <v>0.15</v>
      </c>
      <c r="T2082" s="8">
        <v>5.2</v>
      </c>
      <c r="U2082" s="8">
        <v>1.81</v>
      </c>
      <c r="V2082" s="4">
        <v>2.11</v>
      </c>
      <c r="W2082" s="4">
        <v>0</v>
      </c>
      <c r="X2082" s="4">
        <f>IF(T2082="","",IF(W2082="","",(T2082-U2082-V2082-W2082)))</f>
        <v>1.2800000000000002</v>
      </c>
      <c r="Y2082" s="9">
        <f>IF(U2082="","",U2082/$T2082)</f>
        <v>0.34807692307692306</v>
      </c>
      <c r="Z2082" s="9">
        <f>IF(V2082="","",V2082/$T2082)</f>
        <v>0.40576923076923072</v>
      </c>
      <c r="AA2082" s="9">
        <f>IF(W2082="","",W2082/$T2082)</f>
        <v>0</v>
      </c>
      <c r="AB2082" s="9">
        <f>IF(X2082="","",X2082/$T2082)</f>
        <v>0.2461538461538462</v>
      </c>
      <c r="AC2082" s="9"/>
      <c r="AD2082" s="8"/>
      <c r="AE2082" s="10">
        <v>2016</v>
      </c>
      <c r="AF2082" s="7">
        <v>20</v>
      </c>
      <c r="AG2082" s="7">
        <v>23</v>
      </c>
      <c r="AH2082" s="12" t="s">
        <v>277</v>
      </c>
      <c r="AI2082" s="12"/>
      <c r="AJ2082" s="32">
        <f>IF(AE2082&lt;&gt;AE2081,"1",IF(C2082&gt;C2081,AJ2081+1,"1"))</f>
        <v>5</v>
      </c>
      <c r="AK2082" s="10">
        <f>IF(G2082="Top",AJ2082*1,IF(G2082="Bottom",AJ2082+10,""))</f>
        <v>5</v>
      </c>
      <c r="AL2082" s="11" t="s">
        <v>1208</v>
      </c>
      <c r="AM2082" s="11"/>
      <c r="AN2082" s="10"/>
      <c r="AO2082" s="10"/>
      <c r="AP2082" s="7"/>
      <c r="AQ2082" s="10"/>
      <c r="AR2082" s="10"/>
      <c r="AS2082" s="10"/>
      <c r="AT2082" s="10"/>
      <c r="AU2082" s="10"/>
      <c r="AV2082" s="10"/>
      <c r="AW2082" s="10"/>
      <c r="AX2082" s="10"/>
      <c r="AY2082" s="10"/>
      <c r="AZ2082" s="10"/>
      <c r="BA2082" s="10"/>
      <c r="BB2082" s="10"/>
      <c r="BC2082" s="10"/>
      <c r="BD2082" s="10"/>
      <c r="BE2082" s="10"/>
      <c r="BF2082" s="11"/>
      <c r="BG2082" s="11"/>
      <c r="BH2082" s="11"/>
      <c r="BI2082" s="11"/>
      <c r="BJ2082" s="11"/>
      <c r="BK2082" s="11"/>
      <c r="BL2082" s="11"/>
      <c r="BM2082" s="11"/>
      <c r="BN2082" s="11"/>
      <c r="BO2082" s="11"/>
      <c r="BP2082" s="11"/>
      <c r="BQ2082" s="11"/>
      <c r="BR2082" s="11"/>
      <c r="BS2082" s="11"/>
      <c r="BT2082" s="11"/>
      <c r="BU2082" s="11"/>
    </row>
    <row r="2083" spans="1:73" s="1" customFormat="1" ht="11.25" hidden="1" x14ac:dyDescent="0.2">
      <c r="A2083" s="15">
        <v>90</v>
      </c>
      <c r="B2083" s="11" t="s">
        <v>276</v>
      </c>
      <c r="C2083" s="16">
        <v>42618</v>
      </c>
      <c r="D2083" s="3"/>
      <c r="E2083" s="4"/>
      <c r="F2083" s="3"/>
      <c r="G2083" s="10" t="s">
        <v>13</v>
      </c>
      <c r="H2083" s="17"/>
      <c r="I2083" s="4"/>
      <c r="J2083" s="4"/>
      <c r="K2083" s="4"/>
      <c r="L2083" s="4" t="str">
        <f>IF(K2083="","",IF(H2083="","",K2083/H2083))</f>
        <v/>
      </c>
      <c r="M2083" s="7"/>
      <c r="N2083" s="4"/>
      <c r="O2083" s="7"/>
      <c r="P2083" s="3"/>
      <c r="Q2083" s="4"/>
      <c r="R2083" s="3"/>
      <c r="S2083" s="4">
        <v>1.5343809885207251</v>
      </c>
      <c r="T2083" s="8">
        <v>82.169999999999987</v>
      </c>
      <c r="U2083" s="8">
        <v>76.02</v>
      </c>
      <c r="V2083" s="4">
        <v>0.13</v>
      </c>
      <c r="W2083" s="4">
        <v>0</v>
      </c>
      <c r="X2083" s="4">
        <f>IF(T2083="","",IF(W2083="","",(T2083-U2083-V2083-W2083)))</f>
        <v>6.0199999999999916</v>
      </c>
      <c r="Y2083" s="9">
        <f>IF(U2083="","",U2083/$T2083)</f>
        <v>0.9251551661190216</v>
      </c>
      <c r="Z2083" s="9">
        <f>IF(V2083="","",V2083/$T2083)</f>
        <v>1.5820859194353174E-3</v>
      </c>
      <c r="AA2083" s="9">
        <f>IF(W2083="","",W2083/$T2083)</f>
        <v>0</v>
      </c>
      <c r="AB2083" s="9">
        <f>IF(X2083="","",X2083/$T2083)</f>
        <v>7.3262747961543057E-2</v>
      </c>
      <c r="AC2083" s="9"/>
      <c r="AD2083" s="8" t="s">
        <v>1966</v>
      </c>
      <c r="AE2083" s="10">
        <v>2016</v>
      </c>
      <c r="AF2083" s="7"/>
      <c r="AG2083" s="7"/>
      <c r="AH2083" s="12" t="s">
        <v>277</v>
      </c>
      <c r="AI2083" s="12"/>
      <c r="AJ2083" s="32">
        <f>IF(AE2083&lt;&gt;AE2082,"1",IF(C2083&gt;C2082,AJ2082+1,"1"))</f>
        <v>6</v>
      </c>
      <c r="AK2083" s="10" t="s">
        <v>28</v>
      </c>
      <c r="AL2083" s="11" t="s">
        <v>1967</v>
      </c>
      <c r="AM2083" s="11"/>
      <c r="AN2083" s="10"/>
      <c r="AO2083" s="10"/>
      <c r="AP2083" s="7"/>
      <c r="AQ2083" s="10"/>
      <c r="AR2083" s="10"/>
      <c r="AS2083" s="10"/>
      <c r="AT2083" s="10"/>
      <c r="AU2083" s="10"/>
      <c r="AV2083" s="10"/>
      <c r="AW2083" s="10"/>
      <c r="AX2083" s="10"/>
      <c r="AY2083" s="10"/>
      <c r="AZ2083" s="10"/>
      <c r="BA2083" s="10"/>
      <c r="BB2083" s="10"/>
      <c r="BC2083" s="10"/>
      <c r="BD2083" s="10"/>
      <c r="BE2083" s="10"/>
      <c r="BF2083" s="11"/>
      <c r="BG2083" s="11"/>
      <c r="BH2083" s="11"/>
      <c r="BI2083" s="11"/>
      <c r="BJ2083" s="11"/>
      <c r="BK2083" s="11"/>
      <c r="BL2083" s="11"/>
      <c r="BM2083" s="11"/>
      <c r="BN2083" s="11"/>
      <c r="BO2083" s="11"/>
      <c r="BP2083" s="11"/>
      <c r="BQ2083" s="11"/>
      <c r="BR2083" s="11"/>
      <c r="BS2083" s="11"/>
      <c r="BT2083" s="11"/>
      <c r="BU2083" s="11"/>
    </row>
    <row r="2084" spans="1:73" s="1" customFormat="1" ht="11.25" x14ac:dyDescent="0.2">
      <c r="A2084" s="15">
        <v>90</v>
      </c>
      <c r="B2084" s="11" t="s">
        <v>276</v>
      </c>
      <c r="C2084" s="16">
        <v>42618</v>
      </c>
      <c r="D2084" s="3">
        <v>2.9</v>
      </c>
      <c r="E2084" s="38">
        <v>0.7</v>
      </c>
      <c r="F2084" s="3">
        <v>1.5</v>
      </c>
      <c r="G2084" s="7" t="s">
        <v>4</v>
      </c>
      <c r="H2084" s="17">
        <v>3.1899999999999998E-2</v>
      </c>
      <c r="I2084" s="4" t="s">
        <v>35</v>
      </c>
      <c r="J2084" s="4" t="s">
        <v>35</v>
      </c>
      <c r="K2084" s="4">
        <v>1.1359999999999999</v>
      </c>
      <c r="L2084" s="4">
        <f>IF(K2084="","",IF(H2084="","",K2084/H2084))</f>
        <v>35.611285266457678</v>
      </c>
      <c r="M2084" s="7">
        <v>37</v>
      </c>
      <c r="N2084" s="4">
        <v>8.5</v>
      </c>
      <c r="O2084" s="7">
        <v>52.5</v>
      </c>
      <c r="P2084" s="3"/>
      <c r="Q2084" s="38">
        <v>42.8</v>
      </c>
      <c r="R2084" s="3"/>
      <c r="S2084" s="4">
        <v>0.15</v>
      </c>
      <c r="T2084" s="8">
        <v>32.49</v>
      </c>
      <c r="U2084" s="8">
        <v>29.1</v>
      </c>
      <c r="V2084" s="4">
        <v>1.32</v>
      </c>
      <c r="W2084" s="4">
        <v>0</v>
      </c>
      <c r="X2084" s="4">
        <f>IF(T2084="","",IF(W2084="","",(T2084-U2084-V2084-W2084)))</f>
        <v>2.0700000000000003</v>
      </c>
      <c r="Y2084" s="9">
        <f>IF(U2084="","",U2084/$T2084)</f>
        <v>0.89566020313942751</v>
      </c>
      <c r="Z2084" s="9">
        <f>IF(V2084="","",V2084/$T2084)</f>
        <v>4.0627885503231764E-2</v>
      </c>
      <c r="AA2084" s="9">
        <f>IF(W2084="","",W2084/$T2084)</f>
        <v>0</v>
      </c>
      <c r="AB2084" s="9">
        <f>IF(X2084="","",X2084/$T2084)</f>
        <v>6.3711911357340723E-2</v>
      </c>
      <c r="AC2084" s="9"/>
      <c r="AD2084" s="8" t="s">
        <v>1968</v>
      </c>
      <c r="AE2084" s="10">
        <v>2016</v>
      </c>
      <c r="AF2084" s="7">
        <v>19</v>
      </c>
      <c r="AG2084" s="7">
        <v>22</v>
      </c>
      <c r="AH2084" s="12" t="s">
        <v>277</v>
      </c>
      <c r="AI2084" s="12"/>
      <c r="AJ2084" s="32" t="str">
        <f>IF(AE2084&lt;&gt;AE2083,"1",IF(C2084&gt;C2083,AJ2083+1,"1"))</f>
        <v>1</v>
      </c>
      <c r="AK2084" s="10">
        <f>IF(G2084="Top",AJ2084*1,IF(G2084="Bottom",AJ2084+10,""))</f>
        <v>1</v>
      </c>
      <c r="AL2084" s="11" t="s">
        <v>1969</v>
      </c>
      <c r="AM2084" s="11"/>
      <c r="AN2084" s="10"/>
      <c r="AO2084" s="10"/>
      <c r="AP2084" s="7"/>
      <c r="AQ2084" s="10"/>
      <c r="AR2084" s="10"/>
      <c r="AS2084" s="10"/>
      <c r="AT2084" s="10"/>
      <c r="AU2084" s="10"/>
      <c r="AV2084" s="10"/>
      <c r="AW2084" s="10"/>
      <c r="AX2084" s="10"/>
      <c r="AY2084" s="10"/>
      <c r="AZ2084" s="10"/>
      <c r="BA2084" s="10"/>
      <c r="BB2084" s="10"/>
      <c r="BC2084" s="10"/>
      <c r="BD2084" s="10"/>
      <c r="BE2084" s="10"/>
      <c r="BF2084" s="11"/>
      <c r="BG2084" s="11"/>
      <c r="BH2084" s="11"/>
      <c r="BI2084" s="11"/>
      <c r="BJ2084" s="11"/>
      <c r="BK2084" s="11"/>
      <c r="BL2084" s="11"/>
      <c r="BM2084" s="11"/>
      <c r="BN2084" s="11"/>
      <c r="BO2084" s="11"/>
      <c r="BP2084" s="11"/>
      <c r="BQ2084" s="11"/>
      <c r="BR2084" s="11"/>
      <c r="BS2084" s="11"/>
      <c r="BT2084" s="11"/>
      <c r="BU2084" s="11"/>
    </row>
    <row r="2085" spans="1:73" s="1" customFormat="1" ht="11.25" x14ac:dyDescent="0.2">
      <c r="A2085" s="15">
        <v>90</v>
      </c>
      <c r="B2085" s="11" t="s">
        <v>276</v>
      </c>
      <c r="C2085" s="16">
        <v>42624</v>
      </c>
      <c r="D2085" s="3">
        <v>2.6</v>
      </c>
      <c r="E2085" s="38">
        <v>0.75</v>
      </c>
      <c r="F2085" s="3">
        <v>1.5</v>
      </c>
      <c r="G2085" s="7" t="s">
        <v>4</v>
      </c>
      <c r="H2085" s="17">
        <v>2.86E-2</v>
      </c>
      <c r="I2085" s="4">
        <v>8.0000000000000002E-3</v>
      </c>
      <c r="J2085" s="4">
        <v>4.1000000000000002E-2</v>
      </c>
      <c r="K2085" s="4">
        <v>1.278</v>
      </c>
      <c r="L2085" s="4">
        <f>IF(K2085="","",IF(H2085="","",K2085/H2085))</f>
        <v>44.685314685314687</v>
      </c>
      <c r="M2085" s="7">
        <v>31</v>
      </c>
      <c r="N2085" s="4">
        <v>7.79</v>
      </c>
      <c r="O2085" s="7">
        <v>57.5</v>
      </c>
      <c r="P2085" s="3"/>
      <c r="Q2085" s="38">
        <v>72.599999999999994</v>
      </c>
      <c r="R2085" s="3">
        <v>5</v>
      </c>
      <c r="S2085" s="4">
        <v>0.15</v>
      </c>
      <c r="T2085" s="8">
        <v>25.950000000000003</v>
      </c>
      <c r="U2085" s="8">
        <v>21.64</v>
      </c>
      <c r="V2085" s="4">
        <v>2.19</v>
      </c>
      <c r="W2085" s="4">
        <v>0</v>
      </c>
      <c r="X2085" s="4">
        <f>IF(T2085="","",IF(W2085="","",(T2085-U2085-V2085-W2085)))</f>
        <v>2.1200000000000023</v>
      </c>
      <c r="Y2085" s="9">
        <f>IF(U2085="","",U2085/$T2085)</f>
        <v>0.83391136801541421</v>
      </c>
      <c r="Z2085" s="9">
        <f>IF(V2085="","",V2085/$T2085)</f>
        <v>8.4393063583815014E-2</v>
      </c>
      <c r="AA2085" s="9">
        <f>IF(W2085="","",W2085/$T2085)</f>
        <v>0</v>
      </c>
      <c r="AB2085" s="9">
        <f>IF(X2085="","",X2085/$T2085)</f>
        <v>8.1695568400770788E-2</v>
      </c>
      <c r="AC2085" s="9"/>
      <c r="AD2085" s="8" t="s">
        <v>2096</v>
      </c>
      <c r="AE2085" s="10">
        <v>2016</v>
      </c>
      <c r="AF2085" s="7">
        <v>17</v>
      </c>
      <c r="AG2085" s="7">
        <v>22</v>
      </c>
      <c r="AH2085" s="12" t="s">
        <v>277</v>
      </c>
      <c r="AI2085" s="12"/>
      <c r="AJ2085" s="32">
        <f>IF(AE2085&lt;&gt;AE2084,"1",IF(C2085&gt;C2084,AJ2084+1,"1"))</f>
        <v>2</v>
      </c>
      <c r="AK2085" s="10">
        <f>IF(G2085="Top",AJ2085*1,IF(G2085="Bottom",AJ2085+10,""))</f>
        <v>2</v>
      </c>
      <c r="AL2085" s="11" t="s">
        <v>2097</v>
      </c>
      <c r="AM2085" s="11"/>
      <c r="AN2085" s="10"/>
      <c r="AO2085" s="10"/>
      <c r="AP2085" s="7"/>
      <c r="AQ2085" s="10"/>
      <c r="AR2085" s="10"/>
      <c r="AS2085" s="10"/>
      <c r="AT2085" s="10"/>
      <c r="AU2085" s="10"/>
      <c r="AV2085" s="10"/>
      <c r="AW2085" s="10"/>
      <c r="AX2085" s="10"/>
      <c r="AY2085" s="10"/>
      <c r="AZ2085" s="10"/>
      <c r="BA2085" s="10"/>
      <c r="BB2085" s="10"/>
      <c r="BC2085" s="10"/>
      <c r="BD2085" s="10"/>
      <c r="BE2085" s="10"/>
      <c r="BF2085" s="11"/>
      <c r="BG2085" s="11"/>
      <c r="BH2085" s="11"/>
      <c r="BI2085" s="11"/>
      <c r="BJ2085" s="11"/>
      <c r="BK2085" s="11"/>
      <c r="BL2085" s="11"/>
      <c r="BM2085" s="11"/>
      <c r="BN2085" s="11"/>
      <c r="BO2085" s="11"/>
      <c r="BP2085" s="11"/>
      <c r="BQ2085" s="11"/>
      <c r="BR2085" s="11"/>
      <c r="BS2085" s="11"/>
      <c r="BT2085" s="11"/>
      <c r="BU2085" s="11"/>
    </row>
    <row r="2086" spans="1:73" s="1" customFormat="1" ht="11.25" hidden="1" x14ac:dyDescent="0.2">
      <c r="A2086" s="15">
        <v>90</v>
      </c>
      <c r="B2086" s="11" t="s">
        <v>276</v>
      </c>
      <c r="C2086" s="16">
        <v>42632</v>
      </c>
      <c r="D2086" s="3"/>
      <c r="E2086" s="4"/>
      <c r="F2086" s="3"/>
      <c r="G2086" s="10" t="s">
        <v>13</v>
      </c>
      <c r="H2086" s="17"/>
      <c r="I2086" s="4"/>
      <c r="J2086" s="4"/>
      <c r="K2086" s="4"/>
      <c r="L2086" s="4" t="str">
        <f>IF(K2086="","",IF(H2086="","",K2086/H2086))</f>
        <v/>
      </c>
      <c r="M2086" s="7"/>
      <c r="N2086" s="4"/>
      <c r="O2086" s="7"/>
      <c r="P2086" s="3"/>
      <c r="Q2086" s="4"/>
      <c r="R2086" s="3"/>
      <c r="S2086" s="4">
        <v>0.15</v>
      </c>
      <c r="T2086" s="8">
        <v>22.73</v>
      </c>
      <c r="U2086" s="8">
        <v>17.91</v>
      </c>
      <c r="V2086" s="4">
        <v>2.17</v>
      </c>
      <c r="W2086" s="4">
        <v>0</v>
      </c>
      <c r="X2086" s="4">
        <f>IF(T2086="","",IF(W2086="","",(T2086-U2086-V2086-W2086)))</f>
        <v>2.6500000000000004</v>
      </c>
      <c r="Y2086" s="9">
        <f>IF(U2086="","",U2086/$T2086)</f>
        <v>0.78794544654641441</v>
      </c>
      <c r="Z2086" s="9">
        <f>IF(V2086="","",V2086/$T2086)</f>
        <v>9.5468543774747019E-2</v>
      </c>
      <c r="AA2086" s="9">
        <f>IF(W2086="","",W2086/$T2086)</f>
        <v>0</v>
      </c>
      <c r="AB2086" s="9">
        <f>IF(X2086="","",X2086/$T2086)</f>
        <v>0.11658600967883856</v>
      </c>
      <c r="AC2086" s="9"/>
      <c r="AD2086" s="8" t="s">
        <v>1658</v>
      </c>
      <c r="AE2086" s="10">
        <v>2016</v>
      </c>
      <c r="AF2086" s="7"/>
      <c r="AG2086" s="7"/>
      <c r="AH2086" s="12" t="s">
        <v>277</v>
      </c>
      <c r="AI2086" s="12"/>
      <c r="AJ2086" s="32">
        <f>IF(AE2086&lt;&gt;AE2085,"1",IF(C2086&gt;C2085,AJ2085+1,"1"))</f>
        <v>3</v>
      </c>
      <c r="AK2086" s="10" t="s">
        <v>31</v>
      </c>
      <c r="AL2086" s="11" t="s">
        <v>2260</v>
      </c>
      <c r="AM2086" s="11"/>
      <c r="AN2086" s="10"/>
      <c r="AO2086" s="10"/>
      <c r="AP2086" s="7"/>
      <c r="AQ2086" s="10"/>
      <c r="AR2086" s="10"/>
      <c r="AS2086" s="10"/>
      <c r="AT2086" s="10"/>
      <c r="AU2086" s="10"/>
      <c r="AV2086" s="10"/>
      <c r="AW2086" s="10"/>
      <c r="AX2086" s="10"/>
      <c r="AY2086" s="10"/>
      <c r="AZ2086" s="10"/>
      <c r="BA2086" s="10"/>
      <c r="BB2086" s="10"/>
      <c r="BC2086" s="10"/>
      <c r="BD2086" s="10"/>
      <c r="BE2086" s="10"/>
      <c r="BF2086" s="11"/>
      <c r="BG2086" s="11"/>
      <c r="BH2086" s="11"/>
      <c r="BI2086" s="11"/>
      <c r="BJ2086" s="11"/>
      <c r="BK2086" s="11"/>
      <c r="BL2086" s="11"/>
      <c r="BM2086" s="11"/>
      <c r="BN2086" s="11"/>
      <c r="BO2086" s="11"/>
      <c r="BP2086" s="11"/>
      <c r="BQ2086" s="11"/>
      <c r="BR2086" s="11"/>
      <c r="BS2086" s="11"/>
      <c r="BT2086" s="11"/>
      <c r="BU2086" s="11"/>
    </row>
    <row r="2087" spans="1:73" s="1" customFormat="1" ht="11.25" x14ac:dyDescent="0.2">
      <c r="A2087" s="15">
        <v>90</v>
      </c>
      <c r="B2087" s="11" t="s">
        <v>276</v>
      </c>
      <c r="C2087" s="16">
        <v>42632</v>
      </c>
      <c r="D2087" s="3">
        <v>2.7</v>
      </c>
      <c r="E2087" s="38">
        <v>0.7</v>
      </c>
      <c r="F2087" s="3">
        <v>1.5</v>
      </c>
      <c r="G2087" s="7" t="s">
        <v>4</v>
      </c>
      <c r="H2087" s="17">
        <v>3.8200000000000005E-2</v>
      </c>
      <c r="I2087" s="4" t="s">
        <v>35</v>
      </c>
      <c r="J2087" s="4" t="s">
        <v>35</v>
      </c>
      <c r="K2087" s="4">
        <v>1.0409999999999999</v>
      </c>
      <c r="L2087" s="4">
        <f>IF(K2087="","",IF(H2087="","",K2087/H2087))</f>
        <v>27.251308900523554</v>
      </c>
      <c r="M2087" s="7">
        <v>30</v>
      </c>
      <c r="N2087" s="4">
        <v>7.9</v>
      </c>
      <c r="O2087" s="7">
        <v>59</v>
      </c>
      <c r="P2087" s="3"/>
      <c r="Q2087" s="38">
        <v>23.7</v>
      </c>
      <c r="R2087" s="3"/>
      <c r="S2087" s="4">
        <v>0.15</v>
      </c>
      <c r="T2087" s="8">
        <v>21.44</v>
      </c>
      <c r="U2087" s="8">
        <v>16.149999999999999</v>
      </c>
      <c r="V2087" s="4">
        <v>2.84</v>
      </c>
      <c r="W2087" s="4">
        <v>0</v>
      </c>
      <c r="X2087" s="4">
        <f>IF(T2087="","",IF(W2087="","",(T2087-U2087-V2087-W2087)))</f>
        <v>2.4500000000000028</v>
      </c>
      <c r="Y2087" s="9">
        <f>IF(U2087="","",U2087/$T2087)</f>
        <v>0.75326492537313416</v>
      </c>
      <c r="Z2087" s="9">
        <f>IF(V2087="","",V2087/$T2087)</f>
        <v>0.13246268656716417</v>
      </c>
      <c r="AA2087" s="9">
        <f>IF(W2087="","",W2087/$T2087)</f>
        <v>0</v>
      </c>
      <c r="AB2087" s="9">
        <f>IF(X2087="","",X2087/$T2087)</f>
        <v>0.11427238805970162</v>
      </c>
      <c r="AC2087" s="9"/>
      <c r="AD2087" s="8" t="s">
        <v>2261</v>
      </c>
      <c r="AE2087" s="10">
        <v>2016</v>
      </c>
      <c r="AF2087" s="7">
        <v>23</v>
      </c>
      <c r="AG2087" s="7">
        <v>20</v>
      </c>
      <c r="AH2087" s="12" t="s">
        <v>277</v>
      </c>
      <c r="AI2087" s="12"/>
      <c r="AJ2087" s="32" t="str">
        <f>IF(AE2087&lt;&gt;AE2086,"1",IF(C2087&gt;C2086,AJ2086+1,"1"))</f>
        <v>1</v>
      </c>
      <c r="AK2087" s="10">
        <f>IF(G2087="Top",AJ2087*1,IF(G2087="Bottom",AJ2087+10,""))</f>
        <v>1</v>
      </c>
      <c r="AL2087" s="11" t="s">
        <v>2262</v>
      </c>
      <c r="AM2087" s="11"/>
      <c r="AN2087" s="10"/>
      <c r="AO2087" s="10"/>
      <c r="AP2087" s="7"/>
      <c r="AQ2087" s="10"/>
      <c r="AR2087" s="10"/>
      <c r="AS2087" s="10"/>
      <c r="AT2087" s="10"/>
      <c r="AU2087" s="10"/>
      <c r="AV2087" s="10"/>
      <c r="AW2087" s="10"/>
      <c r="AX2087" s="10"/>
      <c r="AY2087" s="10"/>
      <c r="AZ2087" s="10"/>
      <c r="BA2087" s="10"/>
      <c r="BB2087" s="10"/>
      <c r="BC2087" s="10"/>
      <c r="BD2087" s="10"/>
      <c r="BE2087" s="10"/>
      <c r="BF2087" s="11"/>
      <c r="BG2087" s="11"/>
      <c r="BH2087" s="11"/>
      <c r="BI2087" s="11"/>
      <c r="BJ2087" s="11"/>
      <c r="BK2087" s="11"/>
      <c r="BL2087" s="11"/>
      <c r="BM2087" s="11"/>
      <c r="BN2087" s="11"/>
      <c r="BO2087" s="11"/>
      <c r="BP2087" s="11"/>
      <c r="BQ2087" s="11"/>
      <c r="BR2087" s="11"/>
      <c r="BS2087" s="11"/>
      <c r="BT2087" s="11"/>
      <c r="BU2087" s="11"/>
    </row>
    <row r="2088" spans="1:73" s="1" customFormat="1" ht="11.25" hidden="1" x14ac:dyDescent="0.2">
      <c r="A2088" s="15">
        <v>90</v>
      </c>
      <c r="B2088" s="11" t="s">
        <v>276</v>
      </c>
      <c r="C2088" s="16">
        <v>42660</v>
      </c>
      <c r="D2088" s="3"/>
      <c r="E2088" s="4"/>
      <c r="F2088" s="3"/>
      <c r="G2088" s="10" t="s">
        <v>13</v>
      </c>
      <c r="H2088" s="17"/>
      <c r="I2088" s="4"/>
      <c r="J2088" s="4"/>
      <c r="K2088" s="4"/>
      <c r="L2088" s="4" t="str">
        <f>IF(K2088="","",IF(H2088="","",K2088/H2088))</f>
        <v/>
      </c>
      <c r="M2088" s="7"/>
      <c r="N2088" s="4"/>
      <c r="O2088" s="7"/>
      <c r="P2088" s="3"/>
      <c r="Q2088" s="4"/>
      <c r="R2088" s="3"/>
      <c r="S2088" s="4">
        <v>0.15</v>
      </c>
      <c r="T2088" s="8">
        <v>2564.75</v>
      </c>
      <c r="U2088" s="8">
        <v>2564.75</v>
      </c>
      <c r="V2088" s="4">
        <v>0</v>
      </c>
      <c r="W2088" s="4">
        <v>0</v>
      </c>
      <c r="X2088" s="4">
        <f>IF(T2088="","",IF(W2088="","",(T2088-U2088-V2088-W2088)))</f>
        <v>0</v>
      </c>
      <c r="Y2088" s="9">
        <f>IF(U2088="","",U2088/$T2088)</f>
        <v>1</v>
      </c>
      <c r="Z2088" s="9">
        <f>IF(V2088="","",V2088/$T2088)</f>
        <v>0</v>
      </c>
      <c r="AA2088" s="9">
        <f>IF(W2088="","",W2088/$T2088)</f>
        <v>0</v>
      </c>
      <c r="AB2088" s="9">
        <f>IF(X2088="","",X2088/$T2088)</f>
        <v>0</v>
      </c>
      <c r="AC2088" s="9"/>
      <c r="AD2088" s="8" t="s">
        <v>2467</v>
      </c>
      <c r="AE2088" s="10">
        <v>2016</v>
      </c>
      <c r="AF2088" s="7"/>
      <c r="AG2088" s="7"/>
      <c r="AH2088" s="12" t="s">
        <v>277</v>
      </c>
      <c r="AI2088" s="12"/>
      <c r="AJ2088" s="32">
        <f>IF(AE2088&lt;&gt;AE2087,"1",IF(C2088&gt;C2087,AJ2087+1,"1"))</f>
        <v>2</v>
      </c>
      <c r="AK2088" s="10" t="s">
        <v>169</v>
      </c>
      <c r="AL2088" s="11" t="s">
        <v>2468</v>
      </c>
      <c r="AM2088" s="11"/>
      <c r="AN2088" s="10"/>
      <c r="AO2088" s="10"/>
      <c r="AP2088" s="7"/>
      <c r="AQ2088" s="10"/>
      <c r="AR2088" s="10"/>
      <c r="AS2088" s="10"/>
      <c r="AT2088" s="10"/>
      <c r="AU2088" s="10"/>
      <c r="AV2088" s="10"/>
      <c r="AW2088" s="10"/>
      <c r="AX2088" s="10"/>
      <c r="AY2088" s="10"/>
      <c r="AZ2088" s="10"/>
      <c r="BA2088" s="10"/>
      <c r="BB2088" s="10"/>
      <c r="BC2088" s="10"/>
      <c r="BD2088" s="10"/>
      <c r="BE2088" s="10"/>
      <c r="BF2088" s="11"/>
      <c r="BG2088" s="11"/>
      <c r="BH2088" s="11"/>
      <c r="BI2088" s="11"/>
      <c r="BJ2088" s="11"/>
      <c r="BK2088" s="11"/>
      <c r="BL2088" s="11"/>
      <c r="BM2088" s="11"/>
      <c r="BN2088" s="11"/>
      <c r="BO2088" s="11"/>
      <c r="BP2088" s="11"/>
      <c r="BQ2088" s="11"/>
      <c r="BR2088" s="11"/>
      <c r="BS2088" s="11"/>
      <c r="BT2088" s="11"/>
      <c r="BU2088" s="11"/>
    </row>
    <row r="2089" spans="1:73" s="1" customFormat="1" ht="11.25" x14ac:dyDescent="0.2">
      <c r="A2089" s="1">
        <v>90</v>
      </c>
      <c r="B2089" s="1" t="s">
        <v>276</v>
      </c>
      <c r="C2089" s="24">
        <v>42890</v>
      </c>
      <c r="D2089" s="1">
        <v>2.7</v>
      </c>
      <c r="E2089" s="39">
        <v>1.1499999999999999</v>
      </c>
      <c r="F2089" s="1">
        <v>1.5</v>
      </c>
      <c r="G2089" s="1" t="s">
        <v>4</v>
      </c>
      <c r="H2089" s="5">
        <v>3.8799999999999994E-2</v>
      </c>
      <c r="I2089" s="6">
        <v>7.0000000000000001E-3</v>
      </c>
      <c r="J2089" s="6">
        <v>0.04</v>
      </c>
      <c r="K2089" s="6">
        <v>0.81899999999999995</v>
      </c>
      <c r="L2089" s="6">
        <f>IF(H2089="","",IF(K2089="","",K2089/H2089))</f>
        <v>21.108247422680414</v>
      </c>
      <c r="M2089" s="1">
        <v>34</v>
      </c>
      <c r="N2089" s="20">
        <v>6.9</v>
      </c>
      <c r="O2089" s="13">
        <v>46.1</v>
      </c>
      <c r="P2089" s="1">
        <v>4.12</v>
      </c>
      <c r="Q2089" s="39">
        <v>19.100000000000001</v>
      </c>
      <c r="R2089" s="13"/>
      <c r="S2089" s="6">
        <v>0.15</v>
      </c>
      <c r="T2089" s="6">
        <v>12.87</v>
      </c>
      <c r="U2089" s="6">
        <v>6.17</v>
      </c>
      <c r="V2089" s="6">
        <v>3.73</v>
      </c>
      <c r="W2089" s="6">
        <v>0</v>
      </c>
      <c r="X2089" s="6">
        <f>IF(T2089="","",T2089-U2089-V2089-W2089)</f>
        <v>2.9699999999999993</v>
      </c>
      <c r="Y2089" s="9">
        <f>IF(U2089="","",U2089/$T2089)</f>
        <v>0.47940947940947942</v>
      </c>
      <c r="Z2089" s="9">
        <f>IF(V2089="","",V2089/$T2089)</f>
        <v>0.28982128982128985</v>
      </c>
      <c r="AA2089" s="9">
        <f>IF(W2089="","",W2089/$T2089)</f>
        <v>0</v>
      </c>
      <c r="AB2089" s="9">
        <f>IF(X2089="","",X2089/$T2089)</f>
        <v>0.23076923076923073</v>
      </c>
      <c r="AC2089" s="21"/>
      <c r="AD2089" s="1" t="s">
        <v>2603</v>
      </c>
      <c r="AE2089" s="1">
        <v>2017</v>
      </c>
      <c r="AF2089" s="1">
        <v>12</v>
      </c>
      <c r="AG2089" s="1">
        <v>15</v>
      </c>
      <c r="AH2089" s="12" t="s">
        <v>276</v>
      </c>
      <c r="AJ2089" s="32" t="str">
        <f>IF(AE2089&lt;&gt;AE2088,"1",IF(C2089&gt;C2088,AJ2088+1,"1"))</f>
        <v>1</v>
      </c>
      <c r="AK2089" s="10">
        <f>IF(G2089="Top",AJ2089*1,IF(G2089="Bottom",AJ2089+10,""))</f>
        <v>1</v>
      </c>
      <c r="AL2089" s="11" t="s">
        <v>2604</v>
      </c>
      <c r="AM2089" s="14"/>
    </row>
    <row r="2090" spans="1:73" s="1" customFormat="1" ht="11.25" x14ac:dyDescent="0.2">
      <c r="A2090" s="1">
        <v>90</v>
      </c>
      <c r="B2090" s="1" t="s">
        <v>276</v>
      </c>
      <c r="C2090" s="24">
        <v>42904</v>
      </c>
      <c r="D2090" s="1">
        <v>2.9</v>
      </c>
      <c r="E2090" s="39">
        <v>0.95</v>
      </c>
      <c r="F2090" s="1">
        <v>1.5</v>
      </c>
      <c r="G2090" s="1" t="s">
        <v>4</v>
      </c>
      <c r="H2090" s="5">
        <v>3.27E-2</v>
      </c>
      <c r="I2090" s="6">
        <v>1.4999999999999999E-2</v>
      </c>
      <c r="J2090" s="6">
        <v>0.216</v>
      </c>
      <c r="K2090" s="6">
        <v>0.91900000000000004</v>
      </c>
      <c r="L2090" s="6">
        <f>IF(H2090="","",IF(K2090="","",K2090/H2090))</f>
        <v>28.103975535168196</v>
      </c>
      <c r="M2090" s="1">
        <v>46</v>
      </c>
      <c r="N2090" s="20">
        <v>6.56</v>
      </c>
      <c r="O2090" s="13">
        <v>64.099999999999994</v>
      </c>
      <c r="Q2090" s="39">
        <v>33.4</v>
      </c>
      <c r="R2090" s="13"/>
      <c r="S2090" s="6">
        <v>0.15</v>
      </c>
      <c r="T2090" s="6">
        <v>26.29</v>
      </c>
      <c r="U2090" s="6">
        <v>23.05</v>
      </c>
      <c r="V2090" s="6">
        <v>0.44</v>
      </c>
      <c r="W2090" s="6">
        <v>0</v>
      </c>
      <c r="X2090" s="6">
        <f>IF(T2090="","",T2090-U2090-V2090-W2090)</f>
        <v>2.7999999999999985</v>
      </c>
      <c r="Y2090" s="9">
        <f>IF(U2090="","",U2090/$T2090)</f>
        <v>0.87675922403955886</v>
      </c>
      <c r="Z2090" s="9">
        <f>IF(V2090="","",V2090/$T2090)</f>
        <v>1.6736401673640169E-2</v>
      </c>
      <c r="AA2090" s="9">
        <f>IF(W2090="","",W2090/$T2090)</f>
        <v>0</v>
      </c>
      <c r="AB2090" s="9">
        <f>IF(X2090="","",X2090/$T2090)</f>
        <v>0.10650437428680101</v>
      </c>
      <c r="AC2090" s="21"/>
      <c r="AD2090" s="1" t="s">
        <v>2905</v>
      </c>
      <c r="AE2090" s="1">
        <v>2017</v>
      </c>
      <c r="AF2090" s="1">
        <v>27</v>
      </c>
      <c r="AG2090" s="1">
        <v>23</v>
      </c>
      <c r="AH2090" s="12" t="s">
        <v>276</v>
      </c>
      <c r="AJ2090" s="32">
        <f>IF(AE2090&lt;&gt;AE2089,"1",IF(C2090&gt;C2089,AJ2089+1,"1"))</f>
        <v>2</v>
      </c>
      <c r="AK2090" s="10">
        <f>IF(G2090="Top",AJ2090*1,IF(G2090="Bottom",AJ2090+10,""))</f>
        <v>2</v>
      </c>
      <c r="AL2090" s="11" t="s">
        <v>2906</v>
      </c>
      <c r="AM2090" s="14"/>
    </row>
    <row r="2091" spans="1:73" s="1" customFormat="1" ht="11.25" hidden="1" x14ac:dyDescent="0.2">
      <c r="A2091" s="1">
        <v>90</v>
      </c>
      <c r="B2091" s="1" t="s">
        <v>276</v>
      </c>
      <c r="C2091" s="24">
        <v>42911</v>
      </c>
      <c r="E2091" s="20"/>
      <c r="G2091" s="1" t="s">
        <v>13</v>
      </c>
      <c r="H2091" s="5"/>
      <c r="I2091" s="6"/>
      <c r="J2091" s="6"/>
      <c r="K2091" s="6"/>
      <c r="L2091" s="6" t="str">
        <f>IF(H2091="","",IF(K2091="","",K2091/H2091))</f>
        <v/>
      </c>
      <c r="N2091" s="20"/>
      <c r="O2091" s="13"/>
      <c r="Q2091" s="20"/>
      <c r="R2091" s="13"/>
      <c r="S2091" s="6">
        <v>12.790549835002318</v>
      </c>
      <c r="T2091" s="6">
        <v>146.78</v>
      </c>
      <c r="U2091" s="6">
        <v>146.78</v>
      </c>
      <c r="V2091" s="6">
        <v>0</v>
      </c>
      <c r="W2091" s="6">
        <v>0</v>
      </c>
      <c r="X2091" s="6">
        <f>IF(T2091="","",T2091-U2091-V2091-W2091)</f>
        <v>0</v>
      </c>
      <c r="Y2091" s="9">
        <f>IF(U2091="","",U2091/$T2091)</f>
        <v>1</v>
      </c>
      <c r="Z2091" s="9">
        <f>IF(V2091="","",V2091/$T2091)</f>
        <v>0</v>
      </c>
      <c r="AA2091" s="9">
        <f>IF(W2091="","",W2091/$T2091)</f>
        <v>0</v>
      </c>
      <c r="AB2091" s="9">
        <f>IF(X2091="","",X2091/$T2091)</f>
        <v>0</v>
      </c>
      <c r="AC2091" s="21"/>
      <c r="AD2091" s="1" t="s">
        <v>3049</v>
      </c>
      <c r="AE2091" s="1">
        <v>2017</v>
      </c>
      <c r="AH2091" s="12" t="s">
        <v>276</v>
      </c>
      <c r="AJ2091" s="32">
        <f>IF(AE2091&lt;&gt;AE2090,"1",IF(C2091&gt;C2090,AJ2090+1,"1"))</f>
        <v>3</v>
      </c>
      <c r="AK2091" s="10" t="s">
        <v>169</v>
      </c>
      <c r="AL2091" s="11" t="s">
        <v>3050</v>
      </c>
      <c r="AM2091" s="14"/>
    </row>
    <row r="2092" spans="1:73" s="1" customFormat="1" ht="11.25" x14ac:dyDescent="0.2">
      <c r="A2092" s="1">
        <v>90</v>
      </c>
      <c r="B2092" s="1" t="s">
        <v>276</v>
      </c>
      <c r="C2092" s="24">
        <v>42920</v>
      </c>
      <c r="D2092" s="1">
        <v>2.9</v>
      </c>
      <c r="E2092" s="39">
        <v>0.85</v>
      </c>
      <c r="F2092" s="1">
        <v>1.5</v>
      </c>
      <c r="G2092" s="1" t="s">
        <v>4</v>
      </c>
      <c r="H2092" s="5">
        <v>3.6299999999999999E-2</v>
      </c>
      <c r="I2092" s="6">
        <v>7.0000000000000001E-3</v>
      </c>
      <c r="J2092" s="6">
        <v>8.7999999999999995E-2</v>
      </c>
      <c r="K2092" s="6">
        <v>0.92900000000000005</v>
      </c>
      <c r="L2092" s="6">
        <f>IF(H2092="","",IF(K2092="","",K2092/H2092))</f>
        <v>25.592286501377412</v>
      </c>
      <c r="M2092" s="1">
        <v>29</v>
      </c>
      <c r="N2092" s="20">
        <v>6.04</v>
      </c>
      <c r="O2092" s="13">
        <v>39.9</v>
      </c>
      <c r="Q2092" s="39">
        <v>9.6</v>
      </c>
      <c r="R2092" s="13">
        <v>10.5</v>
      </c>
      <c r="S2092" s="6">
        <v>0.15</v>
      </c>
      <c r="T2092" s="6">
        <v>8.82</v>
      </c>
      <c r="U2092" s="6">
        <v>4.0999999999999996</v>
      </c>
      <c r="V2092" s="6">
        <v>2.31</v>
      </c>
      <c r="W2092" s="6">
        <v>0</v>
      </c>
      <c r="X2092" s="6">
        <f>IF(T2092="","",T2092-U2092-V2092-W2092)</f>
        <v>2.4100000000000006</v>
      </c>
      <c r="Y2092" s="9">
        <f>IF(U2092="","",U2092/$T2092)</f>
        <v>0.46485260770975051</v>
      </c>
      <c r="Z2092" s="9">
        <f>IF(V2092="","",V2092/$T2092)</f>
        <v>0.26190476190476192</v>
      </c>
      <c r="AA2092" s="9">
        <f>IF(W2092="","",W2092/$T2092)</f>
        <v>0</v>
      </c>
      <c r="AB2092" s="9">
        <f>IF(X2092="","",X2092/$T2092)</f>
        <v>0.27324263038548757</v>
      </c>
      <c r="AC2092" s="21"/>
      <c r="AE2092" s="1">
        <v>2017</v>
      </c>
      <c r="AF2092" s="1">
        <v>27</v>
      </c>
      <c r="AG2092" s="1">
        <v>21</v>
      </c>
      <c r="AH2092" s="12" t="s">
        <v>276</v>
      </c>
      <c r="AJ2092" s="32">
        <f>IF(AE2092&lt;&gt;AE2091,"1",IF(C2092&gt;C2091,AJ2091+1,"1"))</f>
        <v>4</v>
      </c>
      <c r="AK2092" s="10">
        <f>IF(G2092="Top",AJ2092*1,IF(G2092="Bottom",AJ2092+10,""))</f>
        <v>4</v>
      </c>
      <c r="AL2092" s="11" t="s">
        <v>3319</v>
      </c>
      <c r="AM2092" s="14"/>
    </row>
    <row r="2093" spans="1:73" s="1" customFormat="1" ht="11.25" hidden="1" x14ac:dyDescent="0.2">
      <c r="A2093" s="1">
        <v>90</v>
      </c>
      <c r="B2093" s="1" t="s">
        <v>276</v>
      </c>
      <c r="C2093" s="24">
        <v>42925</v>
      </c>
      <c r="E2093" s="20"/>
      <c r="G2093" s="1" t="s">
        <v>13</v>
      </c>
      <c r="H2093" s="5"/>
      <c r="I2093" s="6"/>
      <c r="J2093" s="6"/>
      <c r="K2093" s="6"/>
      <c r="L2093" s="6" t="str">
        <f>IF(H2093="","",IF(K2093="","",K2093/H2093))</f>
        <v/>
      </c>
      <c r="N2093" s="20"/>
      <c r="O2093" s="13"/>
      <c r="Q2093" s="20"/>
      <c r="R2093" s="13"/>
      <c r="S2093" s="6">
        <v>0.15</v>
      </c>
      <c r="T2093" s="6">
        <v>22.16</v>
      </c>
      <c r="U2093" s="6">
        <v>18.39</v>
      </c>
      <c r="V2093" s="6">
        <v>0.46</v>
      </c>
      <c r="W2093" s="6">
        <v>0</v>
      </c>
      <c r="X2093" s="6">
        <f>IF(T2093="","",T2093-U2093-V2093-W2093)</f>
        <v>3.3099999999999996</v>
      </c>
      <c r="Y2093" s="9">
        <f>IF(U2093="","",U2093/$T2093)</f>
        <v>0.82987364620938631</v>
      </c>
      <c r="Z2093" s="9">
        <f>IF(V2093="","",V2093/$T2093)</f>
        <v>2.0758122743682311E-2</v>
      </c>
      <c r="AA2093" s="9">
        <f>IF(W2093="","",W2093/$T2093)</f>
        <v>0</v>
      </c>
      <c r="AB2093" s="9">
        <f>IF(X2093="","",X2093/$T2093)</f>
        <v>0.14936823104693139</v>
      </c>
      <c r="AC2093" s="21"/>
      <c r="AD2093" s="1" t="s">
        <v>3431</v>
      </c>
      <c r="AE2093" s="1">
        <v>2017</v>
      </c>
      <c r="AH2093" s="12" t="s">
        <v>276</v>
      </c>
      <c r="AJ2093" s="32">
        <f>IF(AE2093&lt;&gt;AE2092,"1",IF(C2093&gt;C2092,AJ2092+1,"1"))</f>
        <v>5</v>
      </c>
      <c r="AK2093" s="10" t="s">
        <v>31</v>
      </c>
      <c r="AL2093" s="11" t="s">
        <v>3432</v>
      </c>
      <c r="AM2093" s="14"/>
    </row>
    <row r="2094" spans="1:73" s="1" customFormat="1" ht="11.25" x14ac:dyDescent="0.2">
      <c r="A2094" s="1">
        <v>90</v>
      </c>
      <c r="B2094" s="1" t="s">
        <v>276</v>
      </c>
      <c r="C2094" s="24">
        <v>42932</v>
      </c>
      <c r="D2094" s="1">
        <v>2.9</v>
      </c>
      <c r="E2094" s="39">
        <v>1.85</v>
      </c>
      <c r="F2094" s="1">
        <v>1.5</v>
      </c>
      <c r="G2094" s="1" t="s">
        <v>4</v>
      </c>
      <c r="H2094" s="5">
        <v>4.3999999999999997E-2</v>
      </c>
      <c r="I2094" s="6">
        <v>7.0000000000000001E-3</v>
      </c>
      <c r="J2094" s="6">
        <v>0.14399999999999999</v>
      </c>
      <c r="K2094" s="6">
        <v>0.90100000000000002</v>
      </c>
      <c r="L2094" s="6">
        <f>IF(H2094="","",IF(K2094="","",K2094/H2094))</f>
        <v>20.47727272727273</v>
      </c>
      <c r="M2094" s="1">
        <v>55</v>
      </c>
      <c r="N2094" s="20">
        <v>6.26</v>
      </c>
      <c r="O2094" s="13">
        <v>45.6</v>
      </c>
      <c r="Q2094" s="39">
        <v>20.7</v>
      </c>
      <c r="R2094" s="13"/>
      <c r="S2094" s="6">
        <v>0.15</v>
      </c>
      <c r="T2094" s="6">
        <v>20.89</v>
      </c>
      <c r="U2094" s="6">
        <v>17</v>
      </c>
      <c r="V2094" s="6">
        <v>0.72</v>
      </c>
      <c r="W2094" s="6">
        <v>0</v>
      </c>
      <c r="X2094" s="6">
        <f>IF(T2094="","",T2094-U2094-V2094-W2094)</f>
        <v>3.1700000000000008</v>
      </c>
      <c r="Y2094" s="9">
        <f>IF(U2094="","",U2094/$T2094)</f>
        <v>0.81378650071804692</v>
      </c>
      <c r="Z2094" s="9">
        <f>IF(V2094="","",V2094/$T2094)</f>
        <v>3.4466251795117281E-2</v>
      </c>
      <c r="AA2094" s="9">
        <f>IF(W2094="","",W2094/$T2094)</f>
        <v>0</v>
      </c>
      <c r="AB2094" s="9">
        <f>IF(X2094="","",X2094/$T2094)</f>
        <v>0.15174724748683585</v>
      </c>
      <c r="AC2094" s="21"/>
      <c r="AD2094" s="1" t="s">
        <v>3604</v>
      </c>
      <c r="AE2094" s="1">
        <v>2017</v>
      </c>
      <c r="AF2094" s="1">
        <v>27</v>
      </c>
      <c r="AG2094" s="1">
        <v>24</v>
      </c>
      <c r="AH2094" s="12" t="s">
        <v>276</v>
      </c>
      <c r="AJ2094" s="32">
        <f>IF(AE2094&lt;&gt;AE2093,"1",IF(C2094&gt;C2093,AJ2093+1,"1"))</f>
        <v>6</v>
      </c>
      <c r="AK2094" s="10">
        <f>IF(G2094="Top",AJ2094*1,IF(G2094="Bottom",AJ2094+10,""))</f>
        <v>6</v>
      </c>
      <c r="AL2094" s="11" t="s">
        <v>3605</v>
      </c>
      <c r="AM2094" s="14"/>
    </row>
    <row r="2095" spans="1:73" s="1" customFormat="1" ht="11.25" hidden="1" x14ac:dyDescent="0.2">
      <c r="A2095" s="1">
        <v>90</v>
      </c>
      <c r="B2095" s="1" t="s">
        <v>276</v>
      </c>
      <c r="C2095" s="24">
        <v>42939</v>
      </c>
      <c r="E2095" s="20"/>
      <c r="G2095" s="1" t="s">
        <v>13</v>
      </c>
      <c r="H2095" s="5"/>
      <c r="I2095" s="6"/>
      <c r="J2095" s="6"/>
      <c r="K2095" s="6"/>
      <c r="L2095" s="6" t="str">
        <f>IF(H2095="","",IF(K2095="","",K2095/H2095))</f>
        <v/>
      </c>
      <c r="N2095" s="20"/>
      <c r="O2095" s="13"/>
      <c r="Q2095" s="20"/>
      <c r="R2095" s="13"/>
      <c r="S2095" s="6">
        <v>0.45597568525759574</v>
      </c>
      <c r="T2095" s="6">
        <v>106.5</v>
      </c>
      <c r="U2095" s="6">
        <v>100</v>
      </c>
      <c r="V2095" s="6">
        <v>0</v>
      </c>
      <c r="W2095" s="6">
        <v>0</v>
      </c>
      <c r="X2095" s="6">
        <f>IF(T2095="","",T2095-U2095-V2095-W2095)</f>
        <v>6.5</v>
      </c>
      <c r="Y2095" s="9">
        <f>IF(U2095="","",U2095/$T2095)</f>
        <v>0.93896713615023475</v>
      </c>
      <c r="Z2095" s="9">
        <f>IF(V2095="","",V2095/$T2095)</f>
        <v>0</v>
      </c>
      <c r="AA2095" s="9">
        <f>IF(W2095="","",W2095/$T2095)</f>
        <v>0</v>
      </c>
      <c r="AB2095" s="9">
        <f>IF(X2095="","",X2095/$T2095)</f>
        <v>6.1032863849765258E-2</v>
      </c>
      <c r="AC2095" s="21"/>
      <c r="AD2095" s="1" t="s">
        <v>3815</v>
      </c>
      <c r="AE2095" s="1">
        <v>2017</v>
      </c>
      <c r="AH2095" s="12" t="s">
        <v>276</v>
      </c>
      <c r="AJ2095" s="32">
        <f>IF(AE2095&lt;&gt;AE2094,"1",IF(C2095&gt;C2094,AJ2094+1,"1"))</f>
        <v>7</v>
      </c>
      <c r="AK2095" s="10" t="s">
        <v>311</v>
      </c>
      <c r="AL2095" s="11" t="s">
        <v>3816</v>
      </c>
      <c r="AM2095" s="14"/>
    </row>
    <row r="2096" spans="1:73" s="1" customFormat="1" ht="11.25" x14ac:dyDescent="0.2">
      <c r="A2096" s="1">
        <v>90</v>
      </c>
      <c r="B2096" s="1" t="s">
        <v>276</v>
      </c>
      <c r="C2096" s="24">
        <v>42946</v>
      </c>
      <c r="D2096" s="1">
        <v>2.8</v>
      </c>
      <c r="E2096" s="39">
        <v>0.75</v>
      </c>
      <c r="F2096" s="1">
        <v>1.5</v>
      </c>
      <c r="G2096" s="1" t="s">
        <v>4</v>
      </c>
      <c r="H2096" s="5">
        <v>3.3500000000000002E-2</v>
      </c>
      <c r="I2096" s="6">
        <v>7.0000000000000001E-3</v>
      </c>
      <c r="J2096" s="6">
        <v>0.19700000000000001</v>
      </c>
      <c r="K2096" s="6">
        <v>1.02</v>
      </c>
      <c r="L2096" s="6">
        <f>IF(H2096="","",IF(K2096="","",K2096/H2096))</f>
        <v>30.447761194029848</v>
      </c>
      <c r="M2096" s="1">
        <v>35</v>
      </c>
      <c r="N2096" s="20">
        <v>6.82</v>
      </c>
      <c r="O2096" s="13">
        <v>47.3</v>
      </c>
      <c r="P2096" s="1">
        <v>5.63</v>
      </c>
      <c r="Q2096" s="39">
        <v>9.5</v>
      </c>
      <c r="R2096" s="13"/>
      <c r="S2096" s="6">
        <v>0.15</v>
      </c>
      <c r="T2096" s="6">
        <v>9.48</v>
      </c>
      <c r="U2096" s="6">
        <v>3.52</v>
      </c>
      <c r="V2096" s="6">
        <v>2.91</v>
      </c>
      <c r="W2096" s="6">
        <v>0</v>
      </c>
      <c r="X2096" s="6">
        <f>IF(T2096="","",T2096-U2096-V2096-W2096)</f>
        <v>3.0500000000000007</v>
      </c>
      <c r="Y2096" s="9">
        <f>IF(U2096="","",U2096/$T2096)</f>
        <v>0.37130801687763709</v>
      </c>
      <c r="Z2096" s="9">
        <f>IF(V2096="","",V2096/$T2096)</f>
        <v>0.30696202531645572</v>
      </c>
      <c r="AA2096" s="9">
        <f>IF(W2096="","",W2096/$T2096)</f>
        <v>0</v>
      </c>
      <c r="AB2096" s="9">
        <f>IF(X2096="","",X2096/$T2096)</f>
        <v>0.32172995780590724</v>
      </c>
      <c r="AC2096" s="21"/>
      <c r="AE2096" s="1">
        <v>2017</v>
      </c>
      <c r="AF2096" s="1">
        <v>23</v>
      </c>
      <c r="AG2096" s="1">
        <v>20</v>
      </c>
      <c r="AH2096" s="12" t="s">
        <v>276</v>
      </c>
      <c r="AJ2096" s="32">
        <f>IF(AE2096&lt;&gt;AE2095,"1",IF(C2096&gt;C2095,AJ2095+1,"1"))</f>
        <v>8</v>
      </c>
      <c r="AK2096" s="10">
        <f>IF(G2096="Top",AJ2096*1,IF(G2096="Bottom",AJ2096+10,""))</f>
        <v>8</v>
      </c>
      <c r="AL2096" s="11" t="s">
        <v>3997</v>
      </c>
      <c r="AM2096" s="14"/>
    </row>
    <row r="2097" spans="1:73" s="1" customFormat="1" ht="11.25" hidden="1" x14ac:dyDescent="0.2">
      <c r="A2097" s="1">
        <v>90</v>
      </c>
      <c r="B2097" s="1" t="s">
        <v>276</v>
      </c>
      <c r="C2097" s="24">
        <v>42956</v>
      </c>
      <c r="E2097" s="20"/>
      <c r="G2097" s="1" t="s">
        <v>13</v>
      </c>
      <c r="H2097" s="5"/>
      <c r="I2097" s="6"/>
      <c r="J2097" s="6"/>
      <c r="K2097" s="6"/>
      <c r="L2097" s="6" t="str">
        <f>IF(H2097="","",IF(K2097="","",K2097/H2097))</f>
        <v/>
      </c>
      <c r="N2097" s="20"/>
      <c r="O2097" s="13"/>
      <c r="Q2097" s="20"/>
      <c r="R2097" s="13"/>
      <c r="S2097" s="6">
        <v>368.06988522150004</v>
      </c>
      <c r="T2097" s="6">
        <v>1082</v>
      </c>
      <c r="U2097" s="6">
        <v>939.25</v>
      </c>
      <c r="V2097" s="6">
        <v>0</v>
      </c>
      <c r="W2097" s="6">
        <v>0</v>
      </c>
      <c r="X2097" s="6">
        <f>IF(T2097="","",T2097-U2097-V2097-W2097)</f>
        <v>142.75</v>
      </c>
      <c r="Y2097" s="9">
        <f>IF(U2097="","",U2097/$T2097)</f>
        <v>0.86806839186691309</v>
      </c>
      <c r="Z2097" s="9">
        <f>IF(V2097="","",V2097/$T2097)</f>
        <v>0</v>
      </c>
      <c r="AA2097" s="9">
        <f>IF(W2097="","",W2097/$T2097)</f>
        <v>0</v>
      </c>
      <c r="AB2097" s="9">
        <f>IF(X2097="","",X2097/$T2097)</f>
        <v>0.13193160813308688</v>
      </c>
      <c r="AC2097" s="21"/>
      <c r="AD2097" s="1" t="s">
        <v>4333</v>
      </c>
      <c r="AE2097" s="1">
        <v>2017</v>
      </c>
      <c r="AH2097" s="12" t="s">
        <v>276</v>
      </c>
      <c r="AJ2097" s="32">
        <f>IF(AE2097&lt;&gt;AE2096,"1",IF(C2097&gt;C2096,AJ2096+1,"1"))</f>
        <v>9</v>
      </c>
      <c r="AK2097" s="10" t="s">
        <v>3321</v>
      </c>
      <c r="AL2097" s="11" t="s">
        <v>4334</v>
      </c>
      <c r="AM2097" s="14"/>
    </row>
    <row r="2098" spans="1:73" s="1" customFormat="1" ht="11.25" x14ac:dyDescent="0.2">
      <c r="A2098" s="1">
        <v>90</v>
      </c>
      <c r="B2098" s="1" t="s">
        <v>276</v>
      </c>
      <c r="C2098" s="24">
        <v>42960</v>
      </c>
      <c r="D2098" s="1">
        <v>2.6</v>
      </c>
      <c r="E2098" s="39">
        <v>0.9</v>
      </c>
      <c r="F2098" s="1">
        <v>1.5</v>
      </c>
      <c r="G2098" s="1" t="s">
        <v>4</v>
      </c>
      <c r="H2098" s="5">
        <v>8.7999999999999995E-2</v>
      </c>
      <c r="I2098" s="6">
        <v>1.4E-2</v>
      </c>
      <c r="J2098" s="6">
        <v>4.7E-2</v>
      </c>
      <c r="K2098" s="6">
        <v>0.62</v>
      </c>
      <c r="L2098" s="6">
        <f>IF(H2098="","",IF(K2098="","",K2098/H2098))</f>
        <v>7.0454545454545459</v>
      </c>
      <c r="M2098" s="1">
        <v>65</v>
      </c>
      <c r="N2098" s="20">
        <v>8.1300000000000008</v>
      </c>
      <c r="O2098" s="13">
        <v>52.4</v>
      </c>
      <c r="Q2098" s="39">
        <v>23.5</v>
      </c>
      <c r="R2098" s="13"/>
      <c r="S2098" s="6">
        <v>0.66556238241658316</v>
      </c>
      <c r="T2098" s="6">
        <v>22.54</v>
      </c>
      <c r="U2098" s="6">
        <v>2.77</v>
      </c>
      <c r="V2098" s="6">
        <v>5.86</v>
      </c>
      <c r="W2098" s="6">
        <v>5.49</v>
      </c>
      <c r="X2098" s="6">
        <f>IF(T2098="","",T2098-U2098-V2098-W2098)</f>
        <v>8.42</v>
      </c>
      <c r="Y2098" s="9">
        <f>IF(U2098="","",U2098/$T2098)</f>
        <v>0.12289263531499557</v>
      </c>
      <c r="Z2098" s="9">
        <f>IF(V2098="","",V2098/$T2098)</f>
        <v>0.25998225377107365</v>
      </c>
      <c r="AA2098" s="9">
        <f>IF(W2098="","",W2098/$T2098)</f>
        <v>0.24356699201419701</v>
      </c>
      <c r="AB2098" s="9">
        <f>IF(X2098="","",X2098/$T2098)</f>
        <v>0.37355811889973384</v>
      </c>
      <c r="AC2098" s="21"/>
      <c r="AD2098" s="1" t="s">
        <v>4399</v>
      </c>
      <c r="AE2098" s="1">
        <v>2017</v>
      </c>
      <c r="AF2098" s="1">
        <v>20</v>
      </c>
      <c r="AG2098" s="1">
        <v>21</v>
      </c>
      <c r="AH2098" s="12" t="s">
        <v>276</v>
      </c>
      <c r="AJ2098" s="32">
        <f>IF(AE2098&lt;&gt;AE2097,"1",IF(C2098&gt;C2097,AJ2097+1,"1"))</f>
        <v>10</v>
      </c>
      <c r="AK2098" s="10">
        <f>IF(G2098="Top",AJ2098*1,IF(G2098="Bottom",AJ2098+10,""))</f>
        <v>10</v>
      </c>
      <c r="AL2098" s="11" t="s">
        <v>4400</v>
      </c>
      <c r="AM2098" s="14"/>
    </row>
    <row r="2099" spans="1:73" s="1" customFormat="1" ht="11.25" hidden="1" x14ac:dyDescent="0.2">
      <c r="A2099" s="1">
        <v>90</v>
      </c>
      <c r="B2099" s="1" t="s">
        <v>276</v>
      </c>
      <c r="C2099" s="24">
        <v>42968</v>
      </c>
      <c r="E2099" s="20"/>
      <c r="G2099" s="1" t="s">
        <v>13</v>
      </c>
      <c r="H2099" s="5"/>
      <c r="I2099" s="6"/>
      <c r="J2099" s="6"/>
      <c r="K2099" s="6"/>
      <c r="L2099" s="6" t="str">
        <f>IF(H2099="","",IF(K2099="","",K2099/H2099))</f>
        <v/>
      </c>
      <c r="N2099" s="20"/>
      <c r="O2099" s="13"/>
      <c r="Q2099" s="20"/>
      <c r="R2099" s="13"/>
      <c r="S2099" s="6">
        <v>7.1097906278826226</v>
      </c>
      <c r="T2099" s="6">
        <v>1395.5</v>
      </c>
      <c r="U2099" s="6">
        <v>1374.5</v>
      </c>
      <c r="V2099" s="6">
        <v>0</v>
      </c>
      <c r="W2099" s="6">
        <v>0</v>
      </c>
      <c r="X2099" s="6">
        <f>IF(T2099="","",T2099-U2099-V2099-W2099)</f>
        <v>21</v>
      </c>
      <c r="Y2099" s="9">
        <f>IF(U2099="","",U2099/$T2099)</f>
        <v>0.98495163024005727</v>
      </c>
      <c r="Z2099" s="9">
        <f>IF(V2099="","",V2099/$T2099)</f>
        <v>0</v>
      </c>
      <c r="AA2099" s="9">
        <f>IF(W2099="","",W2099/$T2099)</f>
        <v>0</v>
      </c>
      <c r="AB2099" s="9">
        <f>IF(X2099="","",X2099/$T2099)</f>
        <v>1.5048369759942674E-2</v>
      </c>
      <c r="AC2099" s="21"/>
      <c r="AD2099" s="1" t="s">
        <v>4677</v>
      </c>
      <c r="AE2099" s="1">
        <v>2017</v>
      </c>
      <c r="AH2099" s="12" t="s">
        <v>276</v>
      </c>
      <c r="AJ2099" s="32">
        <f>IF(AE2099&lt;&gt;AE2098,"1",IF(C2099&gt;C2098,AJ2098+1,"1"))</f>
        <v>11</v>
      </c>
      <c r="AK2099" s="10" t="s">
        <v>407</v>
      </c>
      <c r="AL2099" s="11" t="s">
        <v>4678</v>
      </c>
      <c r="AM2099" s="14"/>
    </row>
    <row r="2100" spans="1:73" s="1" customFormat="1" ht="11.25" x14ac:dyDescent="0.2">
      <c r="A2100" s="1">
        <v>90</v>
      </c>
      <c r="B2100" s="1" t="s">
        <v>276</v>
      </c>
      <c r="C2100" s="24">
        <v>42977</v>
      </c>
      <c r="D2100" s="1">
        <v>2.8</v>
      </c>
      <c r="E2100" s="39">
        <v>1.5</v>
      </c>
      <c r="F2100" s="1">
        <v>1.5</v>
      </c>
      <c r="G2100" s="1" t="s">
        <v>4</v>
      </c>
      <c r="H2100" s="5">
        <v>3.2500000000000001E-2</v>
      </c>
      <c r="I2100" s="6">
        <v>6.8000000000000005E-2</v>
      </c>
      <c r="J2100" s="6">
        <v>4.9000000000000002E-2</v>
      </c>
      <c r="K2100" s="6">
        <v>0.84</v>
      </c>
      <c r="L2100" s="6">
        <f>IF(H2100="","",IF(K2100="","",K2100/H2100))</f>
        <v>25.846153846153843</v>
      </c>
      <c r="M2100" s="1">
        <v>36</v>
      </c>
      <c r="N2100" s="20">
        <v>7.22</v>
      </c>
      <c r="O2100" s="13">
        <v>41.6</v>
      </c>
      <c r="Q2100" s="39">
        <v>15.8</v>
      </c>
      <c r="R2100" s="13">
        <v>16.3</v>
      </c>
      <c r="S2100" s="6">
        <v>0.15</v>
      </c>
      <c r="T2100" s="6">
        <v>9.68</v>
      </c>
      <c r="U2100" s="6">
        <v>7.11</v>
      </c>
      <c r="V2100" s="6">
        <v>1.06</v>
      </c>
      <c r="W2100" s="6">
        <v>0</v>
      </c>
      <c r="X2100" s="6">
        <f>IF(T2100="","",T2100-U2100-V2100-W2100)</f>
        <v>1.5099999999999993</v>
      </c>
      <c r="Y2100" s="9">
        <f>IF(U2100="","",U2100/$T2100)</f>
        <v>0.73450413223140498</v>
      </c>
      <c r="Z2100" s="9">
        <f>IF(V2100="","",V2100/$T2100)</f>
        <v>0.10950413223140497</v>
      </c>
      <c r="AA2100" s="9">
        <f>IF(W2100="","",W2100/$T2100)</f>
        <v>0</v>
      </c>
      <c r="AB2100" s="9">
        <f>IF(X2100="","",X2100/$T2100)</f>
        <v>0.15599173553719001</v>
      </c>
      <c r="AC2100" s="21"/>
      <c r="AE2100" s="1">
        <v>2017</v>
      </c>
      <c r="AF2100" s="1">
        <v>20</v>
      </c>
      <c r="AG2100" s="1">
        <v>20</v>
      </c>
      <c r="AH2100" s="12" t="s">
        <v>276</v>
      </c>
      <c r="AJ2100" s="32">
        <f>IF(AE2100&lt;&gt;AE2099,"1",IF(C2100&gt;C2099,AJ2099+1,"1"))</f>
        <v>12</v>
      </c>
      <c r="AK2100" s="10">
        <f>IF(G2100="Top",AJ2100*1,IF(G2100="Bottom",AJ2100+10,""))</f>
        <v>12</v>
      </c>
      <c r="AL2100" s="11" t="s">
        <v>4901</v>
      </c>
      <c r="AM2100" s="14"/>
    </row>
    <row r="2101" spans="1:73" s="1" customFormat="1" ht="11.25" hidden="1" x14ac:dyDescent="0.2">
      <c r="A2101" s="1">
        <v>90</v>
      </c>
      <c r="B2101" s="1" t="s">
        <v>276</v>
      </c>
      <c r="C2101" s="24">
        <v>42983</v>
      </c>
      <c r="E2101" s="20"/>
      <c r="G2101" s="1" t="s">
        <v>13</v>
      </c>
      <c r="H2101" s="5"/>
      <c r="I2101" s="6"/>
      <c r="J2101" s="6"/>
      <c r="K2101" s="6"/>
      <c r="L2101" s="6" t="str">
        <f>IF(H2101="","",IF(K2101="","",K2101/H2101))</f>
        <v/>
      </c>
      <c r="N2101" s="20"/>
      <c r="O2101" s="13"/>
      <c r="Q2101" s="20"/>
      <c r="R2101" s="13"/>
      <c r="S2101" s="6">
        <v>95.244110609888182</v>
      </c>
      <c r="T2101" s="6">
        <v>14393.75</v>
      </c>
      <c r="U2101" s="6">
        <v>13468.75</v>
      </c>
      <c r="V2101" s="6">
        <v>0</v>
      </c>
      <c r="W2101" s="6">
        <v>0</v>
      </c>
      <c r="X2101" s="6">
        <f>IF(T2101="","",T2101-U2101-V2101-W2101)</f>
        <v>925</v>
      </c>
      <c r="Y2101" s="9">
        <f>IF(U2101="","",U2101/$T2101)</f>
        <v>0.93573599652627004</v>
      </c>
      <c r="Z2101" s="9">
        <f>IF(V2101="","",V2101/$T2101)</f>
        <v>0</v>
      </c>
      <c r="AA2101" s="9">
        <f>IF(W2101="","",W2101/$T2101)</f>
        <v>0</v>
      </c>
      <c r="AB2101" s="9">
        <f>IF(X2101="","",X2101/$T2101)</f>
        <v>6.4264003473729917E-2</v>
      </c>
      <c r="AC2101" s="21"/>
      <c r="AD2101" s="1" t="s">
        <v>5082</v>
      </c>
      <c r="AE2101" s="1">
        <v>2017</v>
      </c>
      <c r="AH2101" s="12" t="s">
        <v>276</v>
      </c>
      <c r="AJ2101" s="32">
        <f>IF(AE2101&lt;&gt;AE2100,"1",IF(C2101&gt;C2100,AJ2100+1,"1"))</f>
        <v>13</v>
      </c>
      <c r="AK2101" s="10" t="s">
        <v>306</v>
      </c>
      <c r="AL2101" s="11" t="s">
        <v>5083</v>
      </c>
      <c r="AM2101" s="14"/>
    </row>
    <row r="2102" spans="1:73" s="1" customFormat="1" ht="11.25" x14ac:dyDescent="0.2">
      <c r="A2102" s="1">
        <v>90</v>
      </c>
      <c r="B2102" s="1" t="s">
        <v>276</v>
      </c>
      <c r="C2102" s="24">
        <v>42995</v>
      </c>
      <c r="D2102" s="1">
        <v>2.7</v>
      </c>
      <c r="E2102" s="39">
        <v>1.8</v>
      </c>
      <c r="F2102" s="1">
        <v>1.5</v>
      </c>
      <c r="G2102" s="1" t="s">
        <v>4</v>
      </c>
      <c r="H2102" s="5">
        <v>2.5399999999999999E-2</v>
      </c>
      <c r="I2102" s="6">
        <v>2.5000000000000001E-2</v>
      </c>
      <c r="J2102" s="6">
        <v>4.8000000000000001E-2</v>
      </c>
      <c r="K2102" s="6">
        <v>0.88600000000000001</v>
      </c>
      <c r="L2102" s="6">
        <f>IF(H2102="","",IF(K2102="","",K2102/H2102))</f>
        <v>34.881889763779526</v>
      </c>
      <c r="M2102" s="1">
        <v>30</v>
      </c>
      <c r="N2102" s="20">
        <v>7.94</v>
      </c>
      <c r="O2102" s="13">
        <v>45.2</v>
      </c>
      <c r="Q2102" s="39">
        <v>20.5</v>
      </c>
      <c r="R2102" s="13"/>
      <c r="S2102" s="6">
        <v>0.15</v>
      </c>
      <c r="T2102" s="6">
        <v>7.12</v>
      </c>
      <c r="U2102" s="6">
        <v>2.06</v>
      </c>
      <c r="V2102" s="6">
        <v>2.46</v>
      </c>
      <c r="W2102" s="6">
        <v>0</v>
      </c>
      <c r="X2102" s="6">
        <f>IF(T2102="","",T2102-U2102-V2102-W2102)</f>
        <v>2.6000000000000005</v>
      </c>
      <c r="Y2102" s="9">
        <f>IF(U2102="","",U2102/$T2102)</f>
        <v>0.2893258426966292</v>
      </c>
      <c r="Z2102" s="9">
        <f>IF(V2102="","",V2102/$T2102)</f>
        <v>0.3455056179775281</v>
      </c>
      <c r="AA2102" s="9">
        <f>IF(W2102="","",W2102/$T2102)</f>
        <v>0</v>
      </c>
      <c r="AB2102" s="9">
        <f>IF(X2102="","",X2102/$T2102)</f>
        <v>0.36516853932584276</v>
      </c>
      <c r="AC2102" s="21"/>
      <c r="AE2102" s="1">
        <v>2017</v>
      </c>
      <c r="AF2102" s="1">
        <v>24</v>
      </c>
      <c r="AG2102" s="1">
        <v>20</v>
      </c>
      <c r="AH2102" s="12" t="s">
        <v>276</v>
      </c>
      <c r="AJ2102" s="32">
        <f>IF(AE2102&lt;&gt;AE2101,"1",IF(C2102&gt;C2101,AJ2101+1,"1"))</f>
        <v>14</v>
      </c>
      <c r="AK2102" s="10">
        <f>IF(G2102="Top",AJ2102*1,IF(G2102="Bottom",AJ2102+10,""))</f>
        <v>14</v>
      </c>
      <c r="AL2102" s="11" t="s">
        <v>5381</v>
      </c>
      <c r="AM2102" s="14"/>
    </row>
    <row r="2103" spans="1:73" s="1" customFormat="1" ht="11.25" hidden="1" x14ac:dyDescent="0.2">
      <c r="A2103" s="1">
        <v>90</v>
      </c>
      <c r="B2103" s="1" t="s">
        <v>276</v>
      </c>
      <c r="C2103" s="24">
        <v>42996</v>
      </c>
      <c r="E2103" s="20"/>
      <c r="G2103" s="1" t="s">
        <v>13</v>
      </c>
      <c r="H2103" s="5"/>
      <c r="I2103" s="6"/>
      <c r="J2103" s="6"/>
      <c r="K2103" s="6"/>
      <c r="L2103" s="6" t="str">
        <f>IF(H2103="","",IF(K2103="","",K2103/H2103))</f>
        <v/>
      </c>
      <c r="N2103" s="20"/>
      <c r="O2103" s="13"/>
      <c r="Q2103" s="20"/>
      <c r="R2103" s="13"/>
      <c r="S2103" s="6">
        <v>37.563480337739293</v>
      </c>
      <c r="T2103" s="6">
        <v>4733.5199999999995</v>
      </c>
      <c r="U2103" s="6">
        <v>4061.9600000000005</v>
      </c>
      <c r="V2103" s="6">
        <v>378.15999999999997</v>
      </c>
      <c r="W2103" s="6">
        <v>0</v>
      </c>
      <c r="X2103" s="6">
        <f>IF(T2103="","",T2103-U2103-V2103-W2103)</f>
        <v>293.39999999999907</v>
      </c>
      <c r="Y2103" s="9">
        <f>IF(U2103="","",U2103/$T2103)</f>
        <v>0.85812672176308558</v>
      </c>
      <c r="Z2103" s="9">
        <f>IF(V2103="","",V2103/$T2103)</f>
        <v>7.9889807162534437E-2</v>
      </c>
      <c r="AA2103" s="9">
        <f>IF(W2103="","",W2103/$T2103)</f>
        <v>0</v>
      </c>
      <c r="AB2103" s="9">
        <f>IF(X2103="","",X2103/$T2103)</f>
        <v>6.1983471074379973E-2</v>
      </c>
      <c r="AC2103" s="21"/>
      <c r="AD2103" s="1" t="s">
        <v>5445</v>
      </c>
      <c r="AE2103" s="1">
        <v>2017</v>
      </c>
      <c r="AH2103" s="12" t="s">
        <v>276</v>
      </c>
      <c r="AJ2103" s="32">
        <f>IF(AE2103&lt;&gt;AE2102,"1",IF(C2103&gt;C2102,AJ2102+1,"1"))</f>
        <v>15</v>
      </c>
      <c r="AK2103" s="10" t="s">
        <v>308</v>
      </c>
      <c r="AL2103" s="11" t="s">
        <v>5446</v>
      </c>
      <c r="AM2103" s="14"/>
    </row>
    <row r="2104" spans="1:73" s="1" customFormat="1" ht="11.25" hidden="1" x14ac:dyDescent="0.2">
      <c r="A2104" s="1">
        <v>90</v>
      </c>
      <c r="B2104" s="1" t="s">
        <v>276</v>
      </c>
      <c r="C2104" s="24">
        <v>43010</v>
      </c>
      <c r="E2104" s="20"/>
      <c r="G2104" s="1" t="s">
        <v>13</v>
      </c>
      <c r="H2104" s="5"/>
      <c r="I2104" s="6"/>
      <c r="J2104" s="6"/>
      <c r="K2104" s="6"/>
      <c r="L2104" s="6" t="str">
        <f>IF(H2104="","",IF(K2104="","",K2104/H2104))</f>
        <v/>
      </c>
      <c r="N2104" s="20"/>
      <c r="O2104" s="13"/>
      <c r="Q2104" s="20"/>
      <c r="R2104" s="13"/>
      <c r="S2104" s="6">
        <v>1769.620626417503</v>
      </c>
      <c r="T2104" s="6">
        <v>15725</v>
      </c>
      <c r="U2104" s="6">
        <v>14006.25</v>
      </c>
      <c r="V2104" s="6">
        <v>1637.5</v>
      </c>
      <c r="W2104" s="6">
        <v>0</v>
      </c>
      <c r="X2104" s="6">
        <f>IF(T2104="","",T2104-U2104-V2104-W2104)</f>
        <v>81.25</v>
      </c>
      <c r="Y2104" s="9">
        <f>IF(U2104="","",U2104/$T2104)</f>
        <v>0.89069952305246425</v>
      </c>
      <c r="Z2104" s="9">
        <f>IF(V2104="","",V2104/$T2104)</f>
        <v>0.1041335453100159</v>
      </c>
      <c r="AA2104" s="9">
        <f>IF(W2104="","",W2104/$T2104)</f>
        <v>0</v>
      </c>
      <c r="AB2104" s="9">
        <f>IF(X2104="","",X2104/$T2104)</f>
        <v>5.1669316375198724E-3</v>
      </c>
      <c r="AC2104" s="21"/>
      <c r="AD2104" s="1" t="s">
        <v>5816</v>
      </c>
      <c r="AE2104" s="1">
        <v>2017</v>
      </c>
      <c r="AH2104" s="12" t="s">
        <v>276</v>
      </c>
      <c r="AJ2104" s="32">
        <f>IF(AE2104&lt;&gt;AE2103,"1",IF(C2104&gt;C2103,AJ2103+1,"1"))</f>
        <v>16</v>
      </c>
      <c r="AK2104" s="10" t="s">
        <v>359</v>
      </c>
      <c r="AL2104" s="11" t="s">
        <v>5817</v>
      </c>
      <c r="AM2104" s="14"/>
    </row>
    <row r="2105" spans="1:73" s="1" customFormat="1" ht="11.25" x14ac:dyDescent="0.2">
      <c r="A2105" s="15">
        <v>91</v>
      </c>
      <c r="B2105" s="11" t="s">
        <v>293</v>
      </c>
      <c r="C2105" s="16">
        <v>42536</v>
      </c>
      <c r="D2105" s="3">
        <v>4.4000000000000004</v>
      </c>
      <c r="E2105" s="38">
        <v>2.25</v>
      </c>
      <c r="F2105" s="3">
        <v>1.5</v>
      </c>
      <c r="G2105" s="7" t="s">
        <v>4</v>
      </c>
      <c r="H2105" s="17">
        <v>1.2E-2</v>
      </c>
      <c r="I2105" s="4">
        <v>3.5000000000000001E-3</v>
      </c>
      <c r="J2105" s="4">
        <v>2.5999999999999999E-2</v>
      </c>
      <c r="K2105" s="4">
        <v>0.37</v>
      </c>
      <c r="L2105" s="4">
        <f>IF(K2105="","",IF(H2105="","",K2105/H2105))</f>
        <v>30.833333333333332</v>
      </c>
      <c r="M2105" s="7">
        <v>50</v>
      </c>
      <c r="N2105" s="4">
        <v>7.55</v>
      </c>
      <c r="O2105" s="7">
        <v>52.7</v>
      </c>
      <c r="P2105" s="3">
        <v>2.3199999999999998</v>
      </c>
      <c r="Q2105" s="38">
        <v>4.7</v>
      </c>
      <c r="R2105" s="3"/>
      <c r="S2105" s="4">
        <v>0.15</v>
      </c>
      <c r="T2105" s="8">
        <v>0.6</v>
      </c>
      <c r="U2105" s="8">
        <v>0</v>
      </c>
      <c r="V2105" s="4">
        <v>0.42</v>
      </c>
      <c r="W2105" s="4">
        <v>0.18</v>
      </c>
      <c r="X2105" s="4">
        <f>IF(T2105="","",IF(W2105="","",(T2105-U2105-V2105-W2105)))</f>
        <v>0</v>
      </c>
      <c r="Y2105" s="9">
        <f>IF(U2105="","",U2105/$T2105)</f>
        <v>0</v>
      </c>
      <c r="Z2105" s="9">
        <f>IF(V2105="","",V2105/$T2105)</f>
        <v>0.7</v>
      </c>
      <c r="AA2105" s="9">
        <f>IF(W2105="","",W2105/$T2105)</f>
        <v>0.3</v>
      </c>
      <c r="AB2105" s="9">
        <f>IF(X2105="","",X2105/$T2105)</f>
        <v>0</v>
      </c>
      <c r="AC2105" s="9"/>
      <c r="AD2105" s="8"/>
      <c r="AE2105" s="10">
        <v>2016</v>
      </c>
      <c r="AF2105" s="7">
        <v>24</v>
      </c>
      <c r="AG2105" s="7">
        <v>19</v>
      </c>
      <c r="AH2105" s="12" t="s">
        <v>293</v>
      </c>
      <c r="AI2105" s="12"/>
      <c r="AJ2105" s="32" t="str">
        <f>IF(AE2105&lt;&gt;AE2104,"1",IF(C2105&gt;C2104,AJ2104+1,"1"))</f>
        <v>1</v>
      </c>
      <c r="AK2105" s="10">
        <f>IF(G2105="Top",AJ2105*1,IF(G2105="Bottom",AJ2105+10,""))</f>
        <v>1</v>
      </c>
      <c r="AL2105" s="11" t="s">
        <v>294</v>
      </c>
      <c r="AM2105" s="11"/>
      <c r="AN2105" s="10"/>
      <c r="AO2105" s="10"/>
      <c r="AP2105" s="7"/>
      <c r="AQ2105" s="10"/>
      <c r="AR2105" s="10"/>
      <c r="AS2105" s="10"/>
      <c r="AT2105" s="10"/>
      <c r="AU2105" s="10"/>
      <c r="AV2105" s="10"/>
      <c r="AW2105" s="10"/>
      <c r="AX2105" s="10"/>
      <c r="AY2105" s="10"/>
      <c r="AZ2105" s="10"/>
      <c r="BA2105" s="10"/>
      <c r="BB2105" s="10"/>
      <c r="BC2105" s="10"/>
      <c r="BD2105" s="10"/>
      <c r="BE2105" s="10"/>
      <c r="BF2105" s="11"/>
      <c r="BG2105" s="11"/>
      <c r="BH2105" s="11"/>
      <c r="BI2105" s="11"/>
      <c r="BJ2105" s="11"/>
      <c r="BK2105" s="11"/>
      <c r="BL2105" s="11"/>
      <c r="BM2105" s="11"/>
      <c r="BN2105" s="11"/>
      <c r="BO2105" s="11"/>
      <c r="BP2105" s="11"/>
      <c r="BQ2105" s="11"/>
      <c r="BR2105" s="11"/>
      <c r="BS2105" s="11"/>
      <c r="BT2105" s="11"/>
      <c r="BU2105" s="11"/>
    </row>
    <row r="2106" spans="1:73" s="1" customFormat="1" ht="11.25" x14ac:dyDescent="0.2">
      <c r="A2106" s="15">
        <v>91</v>
      </c>
      <c r="B2106" s="11" t="s">
        <v>293</v>
      </c>
      <c r="C2106" s="16">
        <v>42569</v>
      </c>
      <c r="D2106" s="3">
        <v>4.4000000000000004</v>
      </c>
      <c r="E2106" s="38">
        <v>3.85</v>
      </c>
      <c r="F2106" s="3">
        <v>1.5</v>
      </c>
      <c r="G2106" s="7" t="s">
        <v>4</v>
      </c>
      <c r="H2106" s="17">
        <v>9.4999999999999998E-3</v>
      </c>
      <c r="I2106" s="4" t="s">
        <v>35</v>
      </c>
      <c r="J2106" s="4" t="s">
        <v>35</v>
      </c>
      <c r="K2106" s="4">
        <v>0.53400000000000003</v>
      </c>
      <c r="L2106" s="4">
        <f>IF(K2106="","",IF(H2106="","",K2106/H2106))</f>
        <v>56.21052631578948</v>
      </c>
      <c r="M2106" s="7">
        <v>28</v>
      </c>
      <c r="N2106" s="4">
        <v>6.88</v>
      </c>
      <c r="O2106" s="7">
        <v>68.599999999999994</v>
      </c>
      <c r="P2106" s="3"/>
      <c r="Q2106" s="38">
        <v>1</v>
      </c>
      <c r="R2106" s="3"/>
      <c r="S2106" s="4">
        <v>0.15</v>
      </c>
      <c r="T2106" s="8">
        <v>0.48</v>
      </c>
      <c r="U2106" s="8">
        <v>0</v>
      </c>
      <c r="V2106" s="4">
        <v>0.33</v>
      </c>
      <c r="W2106" s="4">
        <v>0.15</v>
      </c>
      <c r="X2106" s="4">
        <f>IF(T2106="","",IF(W2106="","",(T2106-U2106-V2106-W2106)))</f>
        <v>-2.7755575615628914E-17</v>
      </c>
      <c r="Y2106" s="9">
        <f>IF(U2106="","",U2106/$T2106)</f>
        <v>0</v>
      </c>
      <c r="Z2106" s="9">
        <f>IF(V2106="","",V2106/$T2106)</f>
        <v>0.68750000000000011</v>
      </c>
      <c r="AA2106" s="9">
        <f>IF(W2106="","",W2106/$T2106)</f>
        <v>0.3125</v>
      </c>
      <c r="AB2106" s="9">
        <f>IF(X2106="","",X2106/$T2106)</f>
        <v>-5.7824115865893574E-17</v>
      </c>
      <c r="AC2106" s="9"/>
      <c r="AD2106" s="8"/>
      <c r="AE2106" s="10">
        <v>2016</v>
      </c>
      <c r="AF2106" s="7">
        <v>29</v>
      </c>
      <c r="AG2106" s="7">
        <v>27</v>
      </c>
      <c r="AH2106" s="12" t="s">
        <v>293</v>
      </c>
      <c r="AI2106" s="12"/>
      <c r="AJ2106" s="32">
        <f>IF(AE2106&lt;&gt;AE2105,"1",IF(C2106&gt;C2105,AJ2105+1,"1"))</f>
        <v>2</v>
      </c>
      <c r="AK2106" s="10">
        <f>IF(G2106="Top",AJ2106*1,IF(G2106="Bottom",AJ2106+10,""))</f>
        <v>2</v>
      </c>
      <c r="AL2106" s="11" t="s">
        <v>970</v>
      </c>
      <c r="AM2106" s="11"/>
      <c r="AN2106" s="10"/>
      <c r="AO2106" s="10"/>
      <c r="AP2106" s="7"/>
      <c r="AQ2106" s="10"/>
      <c r="AR2106" s="10"/>
      <c r="AS2106" s="10"/>
      <c r="AT2106" s="10"/>
      <c r="AU2106" s="10"/>
      <c r="AV2106" s="10"/>
      <c r="AW2106" s="10"/>
      <c r="AX2106" s="10"/>
      <c r="AY2106" s="10"/>
      <c r="AZ2106" s="10"/>
      <c r="BA2106" s="10"/>
      <c r="BB2106" s="10"/>
      <c r="BC2106" s="10"/>
      <c r="BD2106" s="10"/>
      <c r="BE2106" s="10"/>
      <c r="BF2106" s="11"/>
      <c r="BG2106" s="11"/>
      <c r="BH2106" s="11"/>
      <c r="BI2106" s="11"/>
      <c r="BJ2106" s="11"/>
      <c r="BK2106" s="11"/>
      <c r="BL2106" s="11"/>
      <c r="BM2106" s="11"/>
      <c r="BN2106" s="11"/>
      <c r="BO2106" s="11"/>
      <c r="BP2106" s="11"/>
      <c r="BQ2106" s="11"/>
      <c r="BR2106" s="11"/>
      <c r="BS2106" s="11"/>
      <c r="BT2106" s="11"/>
      <c r="BU2106" s="11"/>
    </row>
    <row r="2107" spans="1:73" s="1" customFormat="1" ht="11.25" x14ac:dyDescent="0.2">
      <c r="A2107" s="15">
        <v>91</v>
      </c>
      <c r="B2107" s="11" t="s">
        <v>293</v>
      </c>
      <c r="C2107" s="16">
        <v>42585</v>
      </c>
      <c r="D2107" s="3">
        <v>4.4000000000000004</v>
      </c>
      <c r="E2107" s="38">
        <v>2.75</v>
      </c>
      <c r="F2107" s="3">
        <v>1.5</v>
      </c>
      <c r="G2107" s="7" t="s">
        <v>4</v>
      </c>
      <c r="H2107" s="17">
        <v>9.300000000000001E-3</v>
      </c>
      <c r="I2107" s="4">
        <v>1.4999999999999999E-2</v>
      </c>
      <c r="J2107" s="4">
        <v>5.6000000000000001E-2</v>
      </c>
      <c r="K2107" s="4">
        <v>0.54900000000000004</v>
      </c>
      <c r="L2107" s="4">
        <f>IF(K2107="","",IF(H2107="","",K2107/H2107))</f>
        <v>59.032258064516128</v>
      </c>
      <c r="M2107" s="7">
        <v>33</v>
      </c>
      <c r="N2107" s="4">
        <v>7.3</v>
      </c>
      <c r="O2107" s="7">
        <v>61.2</v>
      </c>
      <c r="P2107" s="3"/>
      <c r="Q2107" s="38">
        <v>0.9</v>
      </c>
      <c r="R2107" s="3">
        <v>15.6</v>
      </c>
      <c r="S2107" s="4">
        <v>0.15</v>
      </c>
      <c r="T2107" s="8">
        <v>1.0900000000000001</v>
      </c>
      <c r="U2107" s="8">
        <v>0.31</v>
      </c>
      <c r="V2107" s="4">
        <v>0.73</v>
      </c>
      <c r="W2107" s="4">
        <v>0</v>
      </c>
      <c r="X2107" s="4">
        <f>IF(T2107="","",IF(W2107="","",(T2107-U2107-V2107-W2107)))</f>
        <v>5.0000000000000044E-2</v>
      </c>
      <c r="Y2107" s="9">
        <f>IF(U2107="","",U2107/$T2107)</f>
        <v>0.2844036697247706</v>
      </c>
      <c r="Z2107" s="9">
        <f>IF(V2107="","",V2107/$T2107)</f>
        <v>0.66972477064220182</v>
      </c>
      <c r="AA2107" s="9">
        <f>IF(W2107="","",W2107/$T2107)</f>
        <v>0</v>
      </c>
      <c r="AB2107" s="9">
        <f>IF(X2107="","",X2107/$T2107)</f>
        <v>4.587155963302756E-2</v>
      </c>
      <c r="AC2107" s="9"/>
      <c r="AD2107" s="8"/>
      <c r="AE2107" s="10">
        <v>2016</v>
      </c>
      <c r="AF2107" s="7">
        <v>29</v>
      </c>
      <c r="AG2107" s="7">
        <v>24</v>
      </c>
      <c r="AH2107" s="12" t="s">
        <v>293</v>
      </c>
      <c r="AI2107" s="12"/>
      <c r="AJ2107" s="32">
        <f>IF(AE2107&lt;&gt;AE2106,"1",IF(C2107&gt;C2106,AJ2106+1,"1"))</f>
        <v>3</v>
      </c>
      <c r="AK2107" s="10">
        <f>IF(G2107="Top",AJ2107*1,IF(G2107="Bottom",AJ2107+10,""))</f>
        <v>3</v>
      </c>
      <c r="AL2107" s="11" t="s">
        <v>1291</v>
      </c>
      <c r="AM2107" s="11"/>
      <c r="AN2107" s="10"/>
      <c r="AO2107" s="10"/>
      <c r="AP2107" s="7"/>
      <c r="AQ2107" s="10"/>
      <c r="AR2107" s="10"/>
      <c r="AS2107" s="10"/>
      <c r="AT2107" s="10"/>
      <c r="AU2107" s="10"/>
      <c r="AV2107" s="10"/>
      <c r="AW2107" s="10"/>
      <c r="AX2107" s="10"/>
      <c r="AY2107" s="10"/>
      <c r="AZ2107" s="10"/>
      <c r="BA2107" s="10"/>
      <c r="BB2107" s="10"/>
      <c r="BC2107" s="10"/>
      <c r="BD2107" s="10"/>
      <c r="BE2107" s="10"/>
      <c r="BF2107" s="11"/>
      <c r="BG2107" s="11"/>
      <c r="BH2107" s="11"/>
      <c r="BI2107" s="11"/>
      <c r="BJ2107" s="11"/>
      <c r="BK2107" s="11"/>
      <c r="BL2107" s="11"/>
      <c r="BM2107" s="11"/>
      <c r="BN2107" s="11"/>
      <c r="BO2107" s="11"/>
      <c r="BP2107" s="11"/>
      <c r="BQ2107" s="11"/>
      <c r="BR2107" s="11"/>
      <c r="BS2107" s="11"/>
      <c r="BT2107" s="11"/>
      <c r="BU2107" s="11"/>
    </row>
    <row r="2108" spans="1:73" s="1" customFormat="1" ht="11.25" x14ac:dyDescent="0.2">
      <c r="A2108" s="15">
        <v>91</v>
      </c>
      <c r="B2108" s="11" t="s">
        <v>293</v>
      </c>
      <c r="C2108" s="16">
        <v>42605</v>
      </c>
      <c r="D2108" s="3">
        <v>4.4000000000000004</v>
      </c>
      <c r="E2108" s="38">
        <v>2.75</v>
      </c>
      <c r="F2108" s="3">
        <v>1.5</v>
      </c>
      <c r="G2108" s="7" t="s">
        <v>4</v>
      </c>
      <c r="H2108" s="17">
        <v>6.7999999999999996E-3</v>
      </c>
      <c r="I2108" s="4" t="s">
        <v>35</v>
      </c>
      <c r="J2108" s="4" t="s">
        <v>35</v>
      </c>
      <c r="K2108" s="4">
        <v>0.28899999999999998</v>
      </c>
      <c r="L2108" s="4">
        <f>IF(K2108="","",IF(H2108="","",K2108/H2108))</f>
        <v>42.5</v>
      </c>
      <c r="M2108" s="7">
        <v>32</v>
      </c>
      <c r="N2108" s="4">
        <v>7.48</v>
      </c>
      <c r="O2108" s="7">
        <v>61.9</v>
      </c>
      <c r="P2108" s="3"/>
      <c r="Q2108" s="38">
        <v>1.8</v>
      </c>
      <c r="R2108" s="3"/>
      <c r="S2108" s="4">
        <v>0.15</v>
      </c>
      <c r="T2108" s="8">
        <v>1.04</v>
      </c>
      <c r="U2108" s="8">
        <v>0</v>
      </c>
      <c r="V2108" s="4">
        <v>0.34</v>
      </c>
      <c r="W2108" s="4">
        <v>0.7</v>
      </c>
      <c r="X2108" s="4">
        <f>IF(T2108="","",IF(W2108="","",(T2108-U2108-V2108-W2108)))</f>
        <v>0</v>
      </c>
      <c r="Y2108" s="9">
        <f>IF(U2108="","",U2108/$T2108)</f>
        <v>0</v>
      </c>
      <c r="Z2108" s="9">
        <f>IF(V2108="","",V2108/$T2108)</f>
        <v>0.32692307692307693</v>
      </c>
      <c r="AA2108" s="9">
        <f>IF(W2108="","",W2108/$T2108)</f>
        <v>0.67307692307692302</v>
      </c>
      <c r="AB2108" s="9">
        <f>IF(X2108="","",X2108/$T2108)</f>
        <v>0</v>
      </c>
      <c r="AC2108" s="9"/>
      <c r="AD2108" s="8"/>
      <c r="AE2108" s="10">
        <v>2016</v>
      </c>
      <c r="AF2108" s="7">
        <v>24</v>
      </c>
      <c r="AG2108" s="7">
        <v>24</v>
      </c>
      <c r="AH2108" s="12" t="s">
        <v>293</v>
      </c>
      <c r="AI2108" s="12"/>
      <c r="AJ2108" s="32">
        <f>IF(AE2108&lt;&gt;AE2107,"1",IF(C2108&gt;C2107,AJ2107+1,"1"))</f>
        <v>4</v>
      </c>
      <c r="AK2108" s="10">
        <f>IF(G2108="Top",AJ2108*1,IF(G2108="Bottom",AJ2108+10,""))</f>
        <v>4</v>
      </c>
      <c r="AL2108" s="11" t="s">
        <v>1680</v>
      </c>
      <c r="AM2108" s="11"/>
      <c r="AN2108" s="10"/>
      <c r="AO2108" s="10"/>
      <c r="AP2108" s="7"/>
      <c r="AQ2108" s="10"/>
      <c r="AR2108" s="10"/>
      <c r="AS2108" s="10"/>
      <c r="AT2108" s="10"/>
      <c r="AU2108" s="10"/>
      <c r="AV2108" s="10"/>
      <c r="AW2108" s="10"/>
      <c r="AX2108" s="10"/>
      <c r="AY2108" s="10"/>
      <c r="AZ2108" s="10"/>
      <c r="BA2108" s="10"/>
      <c r="BB2108" s="10"/>
      <c r="BC2108" s="10"/>
      <c r="BD2108" s="10"/>
      <c r="BE2108" s="10"/>
      <c r="BF2108" s="11"/>
      <c r="BG2108" s="11"/>
      <c r="BH2108" s="11"/>
      <c r="BI2108" s="11"/>
      <c r="BJ2108" s="11"/>
      <c r="BK2108" s="11"/>
      <c r="BL2108" s="11"/>
      <c r="BM2108" s="11"/>
      <c r="BN2108" s="11"/>
      <c r="BO2108" s="11"/>
      <c r="BP2108" s="11"/>
      <c r="BQ2108" s="11"/>
      <c r="BR2108" s="11"/>
      <c r="BS2108" s="11"/>
      <c r="BT2108" s="11"/>
      <c r="BU2108" s="11"/>
    </row>
    <row r="2109" spans="1:73" s="1" customFormat="1" ht="11.25" x14ac:dyDescent="0.2">
      <c r="A2109" s="15">
        <v>91</v>
      </c>
      <c r="B2109" s="11" t="s">
        <v>293</v>
      </c>
      <c r="C2109" s="16">
        <v>42625</v>
      </c>
      <c r="D2109" s="3">
        <v>4.4000000000000004</v>
      </c>
      <c r="E2109" s="38">
        <v>2.75</v>
      </c>
      <c r="F2109" s="3">
        <v>1.5</v>
      </c>
      <c r="G2109" s="7" t="s">
        <v>4</v>
      </c>
      <c r="H2109" s="17">
        <v>6.0000000000000001E-3</v>
      </c>
      <c r="I2109" s="4">
        <v>8.0000000000000002E-3</v>
      </c>
      <c r="J2109" s="4">
        <v>1.7999999999999999E-2</v>
      </c>
      <c r="K2109" s="4">
        <v>0.34399999999999997</v>
      </c>
      <c r="L2109" s="4">
        <f>IF(K2109="","",IF(H2109="","",K2109/H2109))</f>
        <v>57.333333333333329</v>
      </c>
      <c r="M2109" s="7">
        <v>23</v>
      </c>
      <c r="N2109" s="4">
        <v>8.11</v>
      </c>
      <c r="O2109" s="7">
        <v>66.2</v>
      </c>
      <c r="P2109" s="3">
        <v>2.75</v>
      </c>
      <c r="Q2109" s="38">
        <v>3.3</v>
      </c>
      <c r="R2109" s="3"/>
      <c r="S2109" s="4">
        <v>0.15</v>
      </c>
      <c r="T2109" s="8">
        <v>0.31</v>
      </c>
      <c r="U2109" s="8">
        <v>0</v>
      </c>
      <c r="V2109" s="4">
        <v>0.12</v>
      </c>
      <c r="W2109" s="4">
        <v>0.19</v>
      </c>
      <c r="X2109" s="4">
        <f>IF(T2109="","",IF(W2109="","",(T2109-U2109-V2109-W2109)))</f>
        <v>0</v>
      </c>
      <c r="Y2109" s="9">
        <f>IF(U2109="","",U2109/$T2109)</f>
        <v>0</v>
      </c>
      <c r="Z2109" s="9">
        <f>IF(V2109="","",V2109/$T2109)</f>
        <v>0.38709677419354838</v>
      </c>
      <c r="AA2109" s="9">
        <f>IF(W2109="","",W2109/$T2109)</f>
        <v>0.61290322580645162</v>
      </c>
      <c r="AB2109" s="9">
        <f>IF(X2109="","",X2109/$T2109)</f>
        <v>0</v>
      </c>
      <c r="AC2109" s="9"/>
      <c r="AD2109" s="8"/>
      <c r="AE2109" s="10">
        <v>2016</v>
      </c>
      <c r="AF2109" s="7">
        <v>23</v>
      </c>
      <c r="AG2109" s="7">
        <v>24</v>
      </c>
      <c r="AH2109" s="12" t="s">
        <v>293</v>
      </c>
      <c r="AI2109" s="12"/>
      <c r="AJ2109" s="32">
        <f>IF(AE2109&lt;&gt;AE2108,"1",IF(C2109&gt;C2108,AJ2108+1,"1"))</f>
        <v>5</v>
      </c>
      <c r="AK2109" s="10">
        <f>IF(G2109="Top",AJ2109*1,IF(G2109="Bottom",AJ2109+10,""))</f>
        <v>5</v>
      </c>
      <c r="AL2109" s="11" t="s">
        <v>2129</v>
      </c>
      <c r="AM2109" s="11"/>
      <c r="AN2109" s="10"/>
      <c r="AO2109" s="10"/>
      <c r="AP2109" s="7"/>
      <c r="AQ2109" s="10"/>
      <c r="AR2109" s="10"/>
      <c r="AS2109" s="10"/>
      <c r="AT2109" s="10"/>
      <c r="AU2109" s="10"/>
      <c r="AV2109" s="10"/>
      <c r="AW2109" s="10"/>
      <c r="AX2109" s="10"/>
      <c r="AY2109" s="10"/>
      <c r="AZ2109" s="10"/>
      <c r="BA2109" s="10"/>
      <c r="BB2109" s="10"/>
      <c r="BC2109" s="10"/>
      <c r="BD2109" s="10"/>
      <c r="BE2109" s="10"/>
      <c r="BF2109" s="11"/>
      <c r="BG2109" s="11"/>
      <c r="BH2109" s="11"/>
      <c r="BI2109" s="11"/>
      <c r="BJ2109" s="11"/>
      <c r="BK2109" s="11"/>
      <c r="BL2109" s="11"/>
      <c r="BM2109" s="11"/>
      <c r="BN2109" s="11"/>
      <c r="BO2109" s="11"/>
      <c r="BP2109" s="11"/>
      <c r="BQ2109" s="11"/>
      <c r="BR2109" s="11"/>
      <c r="BS2109" s="11"/>
      <c r="BT2109" s="11"/>
      <c r="BU2109" s="11"/>
    </row>
    <row r="2110" spans="1:73" s="1" customFormat="1" ht="11.25" x14ac:dyDescent="0.2">
      <c r="A2110" s="15">
        <v>91</v>
      </c>
      <c r="B2110" s="11" t="s">
        <v>293</v>
      </c>
      <c r="C2110" s="16">
        <v>42639</v>
      </c>
      <c r="D2110" s="3">
        <v>4.4000000000000004</v>
      </c>
      <c r="E2110" s="38">
        <v>3.25</v>
      </c>
      <c r="F2110" s="3">
        <v>1.5</v>
      </c>
      <c r="G2110" s="7" t="s">
        <v>4</v>
      </c>
      <c r="H2110" s="17">
        <v>1.2500000000000001E-2</v>
      </c>
      <c r="I2110" s="4" t="s">
        <v>35</v>
      </c>
      <c r="J2110" s="4" t="s">
        <v>35</v>
      </c>
      <c r="K2110" s="4">
        <v>0.52300000000000002</v>
      </c>
      <c r="L2110" s="4">
        <f>IF(K2110="","",IF(H2110="","",K2110/H2110))</f>
        <v>41.839999999999996</v>
      </c>
      <c r="M2110" s="7">
        <v>24</v>
      </c>
      <c r="N2110" s="4">
        <v>7.7</v>
      </c>
      <c r="O2110" s="7">
        <v>63.6</v>
      </c>
      <c r="P2110" s="3"/>
      <c r="Q2110" s="38">
        <v>6</v>
      </c>
      <c r="R2110" s="3"/>
      <c r="S2110" s="4">
        <v>0.15</v>
      </c>
      <c r="T2110" s="8">
        <v>1.97</v>
      </c>
      <c r="U2110" s="8">
        <v>0</v>
      </c>
      <c r="V2110" s="4">
        <v>0.22</v>
      </c>
      <c r="W2110" s="4">
        <v>1.75</v>
      </c>
      <c r="X2110" s="4">
        <f>IF(T2110="","",IF(W2110="","",(T2110-U2110-V2110-W2110)))</f>
        <v>0</v>
      </c>
      <c r="Y2110" s="9">
        <f>IF(U2110="","",U2110/$T2110)</f>
        <v>0</v>
      </c>
      <c r="Z2110" s="9">
        <f>IF(V2110="","",V2110/$T2110)</f>
        <v>0.1116751269035533</v>
      </c>
      <c r="AA2110" s="9">
        <f>IF(W2110="","",W2110/$T2110)</f>
        <v>0.8883248730964467</v>
      </c>
      <c r="AB2110" s="9">
        <f>IF(X2110="","",X2110/$T2110)</f>
        <v>0</v>
      </c>
      <c r="AC2110" s="9"/>
      <c r="AD2110" s="8"/>
      <c r="AE2110" s="10">
        <v>2016</v>
      </c>
      <c r="AF2110" s="7">
        <v>21</v>
      </c>
      <c r="AG2110" s="7">
        <v>19</v>
      </c>
      <c r="AH2110" s="12" t="s">
        <v>293</v>
      </c>
      <c r="AI2110" s="12"/>
      <c r="AJ2110" s="32">
        <f>IF(AE2110&lt;&gt;AE2109,"1",IF(C2110&gt;C2109,AJ2109+1,"1"))</f>
        <v>6</v>
      </c>
      <c r="AK2110" s="10">
        <f>IF(G2110="Top",AJ2110*1,IF(G2110="Bottom",AJ2110+10,""))</f>
        <v>6</v>
      </c>
      <c r="AL2110" s="11" t="s">
        <v>2368</v>
      </c>
      <c r="AM2110" s="11"/>
      <c r="AN2110" s="10"/>
      <c r="AO2110" s="10"/>
      <c r="AP2110" s="7"/>
      <c r="AQ2110" s="10"/>
      <c r="AR2110" s="10"/>
      <c r="AS2110" s="10"/>
      <c r="AT2110" s="10"/>
      <c r="AU2110" s="10"/>
      <c r="AV2110" s="10"/>
      <c r="AW2110" s="10"/>
      <c r="AX2110" s="10"/>
      <c r="AY2110" s="10"/>
      <c r="AZ2110" s="10"/>
      <c r="BA2110" s="10"/>
      <c r="BB2110" s="10"/>
      <c r="BC2110" s="10"/>
      <c r="BD2110" s="10"/>
      <c r="BE2110" s="10"/>
      <c r="BF2110" s="11"/>
      <c r="BG2110" s="11"/>
      <c r="BH2110" s="11"/>
      <c r="BI2110" s="11"/>
      <c r="BJ2110" s="11"/>
      <c r="BK2110" s="11"/>
      <c r="BL2110" s="11"/>
      <c r="BM2110" s="11"/>
      <c r="BN2110" s="11"/>
      <c r="BO2110" s="11"/>
      <c r="BP2110" s="11"/>
      <c r="BQ2110" s="11"/>
      <c r="BR2110" s="11"/>
      <c r="BS2110" s="11"/>
      <c r="BT2110" s="11"/>
      <c r="BU2110" s="11"/>
    </row>
    <row r="2111" spans="1:73" s="1" customFormat="1" ht="11.25" x14ac:dyDescent="0.2">
      <c r="A2111" s="1">
        <v>91</v>
      </c>
      <c r="B2111" s="11" t="s">
        <v>293</v>
      </c>
      <c r="C2111" s="24">
        <v>42899</v>
      </c>
      <c r="D2111" s="1">
        <v>4.5</v>
      </c>
      <c r="E2111" s="39">
        <v>2.65</v>
      </c>
      <c r="F2111" s="1">
        <v>1.5</v>
      </c>
      <c r="G2111" s="1" t="s">
        <v>4</v>
      </c>
      <c r="H2111" s="5">
        <v>8.6E-3</v>
      </c>
      <c r="I2111" s="6">
        <v>7.0000000000000001E-3</v>
      </c>
      <c r="J2111" s="6">
        <v>1.0999999999999999E-2</v>
      </c>
      <c r="K2111" s="6">
        <v>0.30099999999999999</v>
      </c>
      <c r="L2111" s="6">
        <f>IF(H2111="","",IF(K2111="","",K2111/H2111))</f>
        <v>35</v>
      </c>
      <c r="M2111" s="1">
        <v>43</v>
      </c>
      <c r="N2111" s="20">
        <v>7.07</v>
      </c>
      <c r="O2111" s="13">
        <v>54.3</v>
      </c>
      <c r="P2111" s="1">
        <v>1.93</v>
      </c>
      <c r="Q2111" s="39"/>
      <c r="R2111" s="13"/>
      <c r="S2111" s="6">
        <v>0.15</v>
      </c>
      <c r="T2111" s="6">
        <v>2.82</v>
      </c>
      <c r="U2111" s="6">
        <v>0</v>
      </c>
      <c r="V2111" s="6">
        <v>1.48</v>
      </c>
      <c r="W2111" s="6">
        <v>0.24</v>
      </c>
      <c r="X2111" s="6">
        <f>IF(T2111="","",T2111-U2111-V2111-W2111)</f>
        <v>1.0999999999999999</v>
      </c>
      <c r="Y2111" s="9">
        <f>IF(U2111="","",U2111/$T2111)</f>
        <v>0</v>
      </c>
      <c r="Z2111" s="9">
        <f>IF(V2111="","",V2111/$T2111)</f>
        <v>0.52482269503546097</v>
      </c>
      <c r="AA2111" s="9">
        <f>IF(W2111="","",W2111/$T2111)</f>
        <v>8.5106382978723402E-2</v>
      </c>
      <c r="AB2111" s="9">
        <f>IF(X2111="","",X2111/$T2111)</f>
        <v>0.39007092198581556</v>
      </c>
      <c r="AC2111" s="21"/>
      <c r="AE2111" s="1">
        <v>2017</v>
      </c>
      <c r="AF2111" s="1">
        <v>28</v>
      </c>
      <c r="AG2111" s="1">
        <v>22</v>
      </c>
      <c r="AH2111" s="12" t="s">
        <v>2800</v>
      </c>
      <c r="AJ2111" s="32" t="str">
        <f>IF(AE2111&lt;&gt;AE2110,"1",IF(C2111&gt;C2110,AJ2110+1,"1"))</f>
        <v>1</v>
      </c>
      <c r="AK2111" s="10">
        <f>IF(G2111="Top",AJ2111*1,IF(G2111="Bottom",AJ2111+10,""))</f>
        <v>1</v>
      </c>
      <c r="AL2111" s="11" t="s">
        <v>2801</v>
      </c>
      <c r="AM2111" s="14"/>
    </row>
    <row r="2112" spans="1:73" s="1" customFormat="1" ht="11.25" x14ac:dyDescent="0.2">
      <c r="A2112" s="1">
        <v>91</v>
      </c>
      <c r="B2112" s="11" t="s">
        <v>293</v>
      </c>
      <c r="C2112" s="24">
        <v>42914</v>
      </c>
      <c r="D2112" s="1">
        <v>4.5</v>
      </c>
      <c r="E2112" s="39">
        <v>2.85</v>
      </c>
      <c r="F2112" s="1">
        <v>1.5</v>
      </c>
      <c r="G2112" s="1" t="s">
        <v>4</v>
      </c>
      <c r="H2112" s="5">
        <v>1.09E-2</v>
      </c>
      <c r="I2112" s="6">
        <v>7.0000000000000001E-3</v>
      </c>
      <c r="J2112" s="6">
        <v>2.5000000000000001E-3</v>
      </c>
      <c r="K2112" s="6">
        <v>0.36</v>
      </c>
      <c r="L2112" s="6">
        <f>IF(H2112="","",IF(K2112="","",K2112/H2112))</f>
        <v>33.027522935779814</v>
      </c>
      <c r="M2112" s="1">
        <v>45</v>
      </c>
      <c r="N2112" s="20">
        <v>7.14</v>
      </c>
      <c r="O2112" s="13">
        <v>58.7</v>
      </c>
      <c r="Q2112" s="39">
        <v>6.3</v>
      </c>
      <c r="R2112" s="13"/>
      <c r="S2112" s="6">
        <v>0.15</v>
      </c>
      <c r="T2112" s="6">
        <v>3.56</v>
      </c>
      <c r="U2112" s="6">
        <v>0.51</v>
      </c>
      <c r="V2112" s="6">
        <v>1.65</v>
      </c>
      <c r="W2112" s="6">
        <v>0</v>
      </c>
      <c r="X2112" s="6">
        <f>IF(T2112="","",T2112-U2112-V2112-W2112)</f>
        <v>1.4</v>
      </c>
      <c r="Y2112" s="9">
        <f>IF(U2112="","",U2112/$T2112)</f>
        <v>0.14325842696629212</v>
      </c>
      <c r="Z2112" s="9">
        <f>IF(V2112="","",V2112/$T2112)</f>
        <v>0.4634831460674157</v>
      </c>
      <c r="AA2112" s="9">
        <f>IF(W2112="","",W2112/$T2112)</f>
        <v>0</v>
      </c>
      <c r="AB2112" s="9">
        <f>IF(X2112="","",X2112/$T2112)</f>
        <v>0.3932584269662921</v>
      </c>
      <c r="AC2112" s="21"/>
      <c r="AE2112" s="1">
        <v>2017</v>
      </c>
      <c r="AF2112" s="1">
        <v>22</v>
      </c>
      <c r="AG2112" s="1">
        <v>22</v>
      </c>
      <c r="AH2112" s="12" t="s">
        <v>2800</v>
      </c>
      <c r="AJ2112" s="32">
        <f>IF(AE2112&lt;&gt;AE2111,"1",IF(C2112&gt;C2111,AJ2111+1,"1"))</f>
        <v>2</v>
      </c>
      <c r="AK2112" s="10">
        <f>IF(G2112="Top",AJ2112*1,IF(G2112="Bottom",AJ2112+10,""))</f>
        <v>2</v>
      </c>
      <c r="AL2112" s="11" t="s">
        <v>3179</v>
      </c>
      <c r="AM2112" s="14"/>
    </row>
    <row r="2113" spans="1:73" s="1" customFormat="1" ht="11.25" x14ac:dyDescent="0.2">
      <c r="A2113" s="1">
        <v>91</v>
      </c>
      <c r="B2113" s="11" t="s">
        <v>293</v>
      </c>
      <c r="C2113" s="24">
        <v>42929</v>
      </c>
      <c r="D2113" s="1">
        <v>4.5</v>
      </c>
      <c r="E2113" s="39">
        <v>2.25</v>
      </c>
      <c r="F2113" s="1">
        <v>1.5</v>
      </c>
      <c r="G2113" s="1" t="s">
        <v>4</v>
      </c>
      <c r="H2113" s="5">
        <v>1.0999999999999999E-2</v>
      </c>
      <c r="I2113" s="6">
        <v>7.0000000000000001E-3</v>
      </c>
      <c r="J2113" s="6">
        <v>1.2999999999999999E-2</v>
      </c>
      <c r="K2113" s="6">
        <v>0.34100000000000003</v>
      </c>
      <c r="L2113" s="6">
        <f>IF(H2113="","",IF(K2113="","",K2113/H2113))</f>
        <v>31.000000000000004</v>
      </c>
      <c r="M2113" s="1">
        <v>35</v>
      </c>
      <c r="N2113" s="20">
        <v>7.2</v>
      </c>
      <c r="O2113" s="13">
        <v>51.8</v>
      </c>
      <c r="Q2113" s="39">
        <v>2.9</v>
      </c>
      <c r="R2113" s="13">
        <v>44.9</v>
      </c>
      <c r="S2113" s="6">
        <v>0.15</v>
      </c>
      <c r="T2113" s="6">
        <v>2.4700000000000002</v>
      </c>
      <c r="U2113" s="6">
        <v>0.35</v>
      </c>
      <c r="V2113" s="6">
        <v>1.44</v>
      </c>
      <c r="W2113" s="6">
        <v>0</v>
      </c>
      <c r="X2113" s="6">
        <f>IF(T2113="","",T2113-U2113-V2113-W2113)</f>
        <v>0.68000000000000016</v>
      </c>
      <c r="Y2113" s="9">
        <f>IF(U2113="","",U2113/$T2113)</f>
        <v>0.14170040485829957</v>
      </c>
      <c r="Z2113" s="9">
        <f>IF(V2113="","",V2113/$T2113)</f>
        <v>0.582995951417004</v>
      </c>
      <c r="AA2113" s="9">
        <f>IF(W2113="","",W2113/$T2113)</f>
        <v>0</v>
      </c>
      <c r="AB2113" s="9">
        <f>IF(X2113="","",X2113/$T2113)</f>
        <v>0.2753036437246964</v>
      </c>
      <c r="AC2113" s="21"/>
      <c r="AE2113" s="1">
        <v>2017</v>
      </c>
      <c r="AF2113" s="1">
        <v>25</v>
      </c>
      <c r="AG2113" s="1">
        <v>25</v>
      </c>
      <c r="AH2113" s="12" t="s">
        <v>2800</v>
      </c>
      <c r="AJ2113" s="32">
        <f>IF(AE2113&lt;&gt;AE2112,"1",IF(C2113&gt;C2112,AJ2112+1,"1"))</f>
        <v>3</v>
      </c>
      <c r="AK2113" s="10">
        <f>IF(G2113="Top",AJ2113*1,IF(G2113="Bottom",AJ2113+10,""))</f>
        <v>3</v>
      </c>
      <c r="AL2113" s="11" t="s">
        <v>3544</v>
      </c>
      <c r="AM2113" s="14"/>
    </row>
    <row r="2114" spans="1:73" s="1" customFormat="1" ht="11.25" x14ac:dyDescent="0.2">
      <c r="A2114" s="1">
        <v>91</v>
      </c>
      <c r="B2114" s="11" t="s">
        <v>293</v>
      </c>
      <c r="C2114" s="24">
        <v>42942</v>
      </c>
      <c r="D2114" s="1">
        <v>4.5</v>
      </c>
      <c r="E2114" s="39">
        <v>2.5499999999999998</v>
      </c>
      <c r="F2114" s="1">
        <v>1.5</v>
      </c>
      <c r="G2114" s="1" t="s">
        <v>4</v>
      </c>
      <c r="H2114" s="5">
        <v>6.9000000000000008E-3</v>
      </c>
      <c r="I2114" s="6">
        <v>7.0000000000000001E-3</v>
      </c>
      <c r="J2114" s="6">
        <v>9.9000000000000005E-2</v>
      </c>
      <c r="K2114" s="6">
        <v>0.441</v>
      </c>
      <c r="L2114" s="6">
        <f>IF(H2114="","",IF(K2114="","",K2114/H2114))</f>
        <v>63.91304347826086</v>
      </c>
      <c r="M2114" s="1">
        <v>32</v>
      </c>
      <c r="N2114" s="20">
        <v>7.83</v>
      </c>
      <c r="O2114" s="13">
        <v>51.8</v>
      </c>
      <c r="Q2114" s="39">
        <v>2.9</v>
      </c>
      <c r="R2114" s="13"/>
      <c r="S2114" s="6">
        <v>0.15</v>
      </c>
      <c r="T2114" s="6">
        <v>2.41</v>
      </c>
      <c r="U2114" s="6">
        <v>0.31</v>
      </c>
      <c r="V2114" s="6">
        <v>1.1000000000000001</v>
      </c>
      <c r="W2114" s="6">
        <v>0</v>
      </c>
      <c r="X2114" s="6">
        <f>IF(T2114="","",T2114-U2114-V2114-W2114)</f>
        <v>1</v>
      </c>
      <c r="Y2114" s="9">
        <f>IF(U2114="","",U2114/$T2114)</f>
        <v>0.12863070539419086</v>
      </c>
      <c r="Z2114" s="9">
        <f>IF(V2114="","",V2114/$T2114)</f>
        <v>0.45643153526970953</v>
      </c>
      <c r="AA2114" s="9">
        <f>IF(W2114="","",W2114/$T2114)</f>
        <v>0</v>
      </c>
      <c r="AB2114" s="9">
        <f>IF(X2114="","",X2114/$T2114)</f>
        <v>0.41493775933609955</v>
      </c>
      <c r="AC2114" s="21"/>
      <c r="AE2114" s="1">
        <v>2017</v>
      </c>
      <c r="AF2114" s="1">
        <v>21</v>
      </c>
      <c r="AG2114" s="1">
        <v>22</v>
      </c>
      <c r="AH2114" s="12" t="s">
        <v>2800</v>
      </c>
      <c r="AJ2114" s="32">
        <f>IF(AE2114&lt;&gt;AE2113,"1",IF(C2114&gt;C2113,AJ2113+1,"1"))</f>
        <v>4</v>
      </c>
      <c r="AK2114" s="10">
        <f>IF(G2114="Top",AJ2114*1,IF(G2114="Bottom",AJ2114+10,""))</f>
        <v>4</v>
      </c>
      <c r="AL2114" s="11" t="s">
        <v>3933</v>
      </c>
      <c r="AM2114" s="14"/>
    </row>
    <row r="2115" spans="1:73" s="1" customFormat="1" ht="11.25" x14ac:dyDescent="0.2">
      <c r="A2115" s="1">
        <v>91</v>
      </c>
      <c r="B2115" s="11" t="s">
        <v>293</v>
      </c>
      <c r="C2115" s="24">
        <v>42956</v>
      </c>
      <c r="D2115" s="1">
        <v>4.3</v>
      </c>
      <c r="E2115" s="39">
        <v>2.65</v>
      </c>
      <c r="F2115" s="1">
        <v>1.5</v>
      </c>
      <c r="G2115" s="1" t="s">
        <v>4</v>
      </c>
      <c r="H2115" s="5">
        <v>8.6999999999999994E-3</v>
      </c>
      <c r="I2115" s="6">
        <v>1.6E-2</v>
      </c>
      <c r="J2115" s="6">
        <v>8.9999999999999993E-3</v>
      </c>
      <c r="K2115" s="6">
        <v>0.27</v>
      </c>
      <c r="L2115" s="6">
        <f>IF(H2115="","",IF(K2115="","",K2115/H2115))</f>
        <v>31.034482758620694</v>
      </c>
      <c r="M2115" s="1">
        <v>30</v>
      </c>
      <c r="N2115" s="20">
        <v>7</v>
      </c>
      <c r="O2115" s="13">
        <v>54</v>
      </c>
      <c r="P2115" s="1">
        <v>2.2400000000000002</v>
      </c>
      <c r="Q2115" s="39">
        <v>4.9000000000000004</v>
      </c>
      <c r="R2115" s="13"/>
      <c r="S2115" s="6">
        <v>0.15</v>
      </c>
      <c r="T2115" s="6">
        <v>2.33</v>
      </c>
      <c r="U2115" s="6">
        <v>0.43</v>
      </c>
      <c r="V2115" s="6">
        <v>1</v>
      </c>
      <c r="W2115" s="6">
        <v>0</v>
      </c>
      <c r="X2115" s="6">
        <f>IF(T2115="","",T2115-U2115-V2115-W2115)</f>
        <v>0.90000000000000013</v>
      </c>
      <c r="Y2115" s="9">
        <f>IF(U2115="","",U2115/$T2115)</f>
        <v>0.18454935622317595</v>
      </c>
      <c r="Z2115" s="9">
        <f>IF(V2115="","",V2115/$T2115)</f>
        <v>0.42918454935622319</v>
      </c>
      <c r="AA2115" s="9">
        <f>IF(W2115="","",W2115/$T2115)</f>
        <v>0</v>
      </c>
      <c r="AB2115" s="9">
        <f>IF(X2115="","",X2115/$T2115)</f>
        <v>0.38626609442060089</v>
      </c>
      <c r="AC2115" s="21"/>
      <c r="AE2115" s="1">
        <v>2017</v>
      </c>
      <c r="AF2115" s="1">
        <v>23</v>
      </c>
      <c r="AG2115" s="1">
        <v>23</v>
      </c>
      <c r="AH2115" s="12" t="s">
        <v>2800</v>
      </c>
      <c r="AJ2115" s="32">
        <f>IF(AE2115&lt;&gt;AE2114,"1",IF(C2115&gt;C2114,AJ2114+1,"1"))</f>
        <v>5</v>
      </c>
      <c r="AK2115" s="10">
        <f>IF(G2115="Top",AJ2115*1,IF(G2115="Bottom",AJ2115+10,""))</f>
        <v>5</v>
      </c>
      <c r="AL2115" s="11" t="s">
        <v>4335</v>
      </c>
      <c r="AM2115" s="14"/>
    </row>
    <row r="2116" spans="1:73" s="1" customFormat="1" ht="11.25" x14ac:dyDescent="0.2">
      <c r="A2116" s="1">
        <v>91</v>
      </c>
      <c r="B2116" s="11" t="s">
        <v>293</v>
      </c>
      <c r="C2116" s="24">
        <v>42969</v>
      </c>
      <c r="D2116" s="1">
        <v>4.5</v>
      </c>
      <c r="E2116" s="39">
        <v>2.75</v>
      </c>
      <c r="F2116" s="1">
        <v>1.5</v>
      </c>
      <c r="G2116" s="1" t="s">
        <v>4</v>
      </c>
      <c r="H2116" s="5">
        <v>1.01E-2</v>
      </c>
      <c r="I2116" s="6">
        <v>7.0000000000000001E-3</v>
      </c>
      <c r="J2116" s="6">
        <v>2.1999999999999999E-2</v>
      </c>
      <c r="K2116" s="6">
        <v>0.28000000000000003</v>
      </c>
      <c r="L2116" s="6">
        <f>IF(H2116="","",IF(K2116="","",K2116/H2116))</f>
        <v>27.722772277227726</v>
      </c>
      <c r="M2116" s="1">
        <v>30</v>
      </c>
      <c r="N2116" s="20">
        <v>8.0399999999999991</v>
      </c>
      <c r="O2116" s="13">
        <v>53.5</v>
      </c>
      <c r="Q2116" s="39">
        <v>1.4</v>
      </c>
      <c r="R2116" s="13"/>
      <c r="S2116" s="6">
        <v>0.15</v>
      </c>
      <c r="T2116" s="6">
        <v>1.1400000000000001</v>
      </c>
      <c r="U2116" s="6">
        <v>0.02</v>
      </c>
      <c r="V2116" s="6">
        <v>0.62</v>
      </c>
      <c r="W2116" s="6">
        <v>0</v>
      </c>
      <c r="X2116" s="6">
        <f>IF(T2116="","",T2116-U2116-V2116-W2116)</f>
        <v>0.50000000000000011</v>
      </c>
      <c r="Y2116" s="9">
        <f>IF(U2116="","",U2116/$T2116)</f>
        <v>1.7543859649122806E-2</v>
      </c>
      <c r="Z2116" s="9">
        <f>IF(V2116="","",V2116/$T2116)</f>
        <v>0.54385964912280693</v>
      </c>
      <c r="AA2116" s="9">
        <f>IF(W2116="","",W2116/$T2116)</f>
        <v>0</v>
      </c>
      <c r="AB2116" s="9">
        <f>IF(X2116="","",X2116/$T2116)</f>
        <v>0.43859649122807021</v>
      </c>
      <c r="AC2116" s="21"/>
      <c r="AE2116" s="1">
        <v>2017</v>
      </c>
      <c r="AF2116" s="1">
        <v>26</v>
      </c>
      <c r="AG2116" s="1">
        <v>25</v>
      </c>
      <c r="AH2116" s="12" t="s">
        <v>2800</v>
      </c>
      <c r="AJ2116" s="32">
        <f>IF(AE2116&lt;&gt;AE2115,"1",IF(C2116&gt;C2115,AJ2115+1,"1"))</f>
        <v>6</v>
      </c>
      <c r="AK2116" s="10">
        <f>IF(G2116="Top",AJ2116*1,IF(G2116="Bottom",AJ2116+10,""))</f>
        <v>6</v>
      </c>
      <c r="AL2116" s="11" t="s">
        <v>4712</v>
      </c>
      <c r="AM2116" s="14"/>
    </row>
    <row r="2117" spans="1:73" s="1" customFormat="1" ht="11.25" x14ac:dyDescent="0.2">
      <c r="A2117" s="1">
        <v>91</v>
      </c>
      <c r="B2117" s="11" t="s">
        <v>293</v>
      </c>
      <c r="C2117" s="24">
        <v>42985</v>
      </c>
      <c r="D2117" s="1">
        <v>4.5</v>
      </c>
      <c r="E2117" s="39">
        <v>2.85</v>
      </c>
      <c r="F2117" s="1">
        <v>1.5</v>
      </c>
      <c r="G2117" s="1" t="s">
        <v>4</v>
      </c>
      <c r="H2117" s="5">
        <v>7.7000000000000002E-3</v>
      </c>
      <c r="I2117" s="6">
        <v>7.0000000000000001E-3</v>
      </c>
      <c r="J2117" s="6">
        <v>1.9E-2</v>
      </c>
      <c r="K2117" s="6">
        <v>0.307</v>
      </c>
      <c r="L2117" s="6">
        <f>IF(H2117="","",IF(K2117="","",K2117/H2117))</f>
        <v>39.870129870129865</v>
      </c>
      <c r="M2117" s="1">
        <v>32</v>
      </c>
      <c r="N2117" s="20">
        <v>6.84</v>
      </c>
      <c r="O2117" s="13">
        <v>59.3</v>
      </c>
      <c r="Q2117" s="39">
        <v>1.7</v>
      </c>
      <c r="R2117" s="13">
        <v>17.3</v>
      </c>
      <c r="S2117" s="6">
        <v>0.15</v>
      </c>
      <c r="T2117" s="6">
        <v>1.21</v>
      </c>
      <c r="U2117" s="6">
        <v>0.8</v>
      </c>
      <c r="V2117" s="6">
        <v>0.28000000000000003</v>
      </c>
      <c r="W2117" s="6">
        <v>0</v>
      </c>
      <c r="X2117" s="6">
        <f>IF(T2117="","",T2117-U2117-V2117-W2117)</f>
        <v>0.12999999999999989</v>
      </c>
      <c r="Y2117" s="9">
        <f>IF(U2117="","",U2117/$T2117)</f>
        <v>0.66115702479338845</v>
      </c>
      <c r="Z2117" s="9">
        <f>IF(V2117="","",V2117/$T2117)</f>
        <v>0.23140495867768598</v>
      </c>
      <c r="AA2117" s="9">
        <f>IF(W2117="","",W2117/$T2117)</f>
        <v>0</v>
      </c>
      <c r="AB2117" s="9">
        <f>IF(X2117="","",X2117/$T2117)</f>
        <v>0.10743801652892554</v>
      </c>
      <c r="AC2117" s="21"/>
      <c r="AE2117" s="1">
        <v>2017</v>
      </c>
      <c r="AF2117" s="1">
        <v>16</v>
      </c>
      <c r="AG2117" s="1">
        <v>19</v>
      </c>
      <c r="AH2117" s="12" t="s">
        <v>2800</v>
      </c>
      <c r="AJ2117" s="32">
        <f>IF(AE2117&lt;&gt;AE2116,"1",IF(C2117&gt;C2116,AJ2116+1,"1"))</f>
        <v>7</v>
      </c>
      <c r="AK2117" s="10">
        <f>IF(G2117="Top",AJ2117*1,IF(G2117="Bottom",AJ2117+10,""))</f>
        <v>7</v>
      </c>
      <c r="AL2117" s="11" t="s">
        <v>5110</v>
      </c>
      <c r="AM2117" s="14"/>
    </row>
    <row r="2118" spans="1:73" s="1" customFormat="1" ht="11.25" x14ac:dyDescent="0.2">
      <c r="A2118" s="1">
        <v>91</v>
      </c>
      <c r="B2118" s="11" t="s">
        <v>293</v>
      </c>
      <c r="C2118" s="24">
        <v>43004</v>
      </c>
      <c r="D2118" s="1">
        <v>4.5</v>
      </c>
      <c r="E2118" s="39">
        <v>2.85</v>
      </c>
      <c r="F2118" s="1">
        <v>1.5</v>
      </c>
      <c r="G2118" s="1" t="s">
        <v>4</v>
      </c>
      <c r="H2118" s="5">
        <v>9.4000000000000004E-3</v>
      </c>
      <c r="I2118" s="6">
        <v>7.0000000000000001E-3</v>
      </c>
      <c r="J2118" s="6">
        <v>1.7999999999999999E-2</v>
      </c>
      <c r="K2118" s="6">
        <v>0.32100000000000001</v>
      </c>
      <c r="L2118" s="6">
        <f>IF(H2118="","",IF(K2118="","",K2118/H2118))</f>
        <v>34.148936170212764</v>
      </c>
      <c r="M2118" s="1">
        <v>26</v>
      </c>
      <c r="N2118" s="20">
        <v>6.95</v>
      </c>
      <c r="O2118" s="13">
        <v>59.4</v>
      </c>
      <c r="Q2118" s="39">
        <v>2.7</v>
      </c>
      <c r="R2118" s="13"/>
      <c r="S2118" s="6">
        <v>0.15</v>
      </c>
      <c r="T2118" s="6">
        <v>2.9</v>
      </c>
      <c r="U2118" s="6">
        <v>0.51</v>
      </c>
      <c r="V2118" s="6">
        <v>1.21</v>
      </c>
      <c r="W2118" s="6">
        <v>0</v>
      </c>
      <c r="X2118" s="6">
        <f>IF(T2118="","",T2118-U2118-V2118-W2118)</f>
        <v>1.1799999999999997</v>
      </c>
      <c r="Y2118" s="9">
        <f>IF(U2118="","",U2118/$T2118)</f>
        <v>0.17586206896551726</v>
      </c>
      <c r="Z2118" s="9">
        <f>IF(V2118="","",V2118/$T2118)</f>
        <v>0.41724137931034483</v>
      </c>
      <c r="AA2118" s="9">
        <f>IF(W2118="","",W2118/$T2118)</f>
        <v>0</v>
      </c>
      <c r="AB2118" s="9">
        <f>IF(X2118="","",X2118/$T2118)</f>
        <v>0.40689655172413786</v>
      </c>
      <c r="AC2118" s="21"/>
      <c r="AE2118" s="1">
        <v>2017</v>
      </c>
      <c r="AF2118" s="1">
        <v>24</v>
      </c>
      <c r="AG2118" s="1">
        <v>23</v>
      </c>
      <c r="AH2118" s="12" t="s">
        <v>2800</v>
      </c>
      <c r="AJ2118" s="32">
        <f>IF(AE2118&lt;&gt;AE2117,"1",IF(C2118&gt;C2117,AJ2117+1,"1"))</f>
        <v>8</v>
      </c>
      <c r="AK2118" s="10">
        <f>IF(G2118="Top",AJ2118*1,IF(G2118="Bottom",AJ2118+10,""))</f>
        <v>8</v>
      </c>
      <c r="AL2118" s="11" t="s">
        <v>5715</v>
      </c>
      <c r="AM2118" s="14"/>
    </row>
    <row r="2119" spans="1:73" s="1" customFormat="1" ht="11.25" hidden="1" x14ac:dyDescent="0.2">
      <c r="A2119" s="15">
        <v>92</v>
      </c>
      <c r="B2119" s="11" t="s">
        <v>1542</v>
      </c>
      <c r="C2119" s="16">
        <v>42598</v>
      </c>
      <c r="D2119" s="3"/>
      <c r="E2119" s="4"/>
      <c r="F2119" s="3"/>
      <c r="G2119" s="7" t="s">
        <v>13</v>
      </c>
      <c r="H2119" s="17"/>
      <c r="I2119" s="4"/>
      <c r="J2119" s="4"/>
      <c r="K2119" s="4"/>
      <c r="L2119" s="4"/>
      <c r="M2119" s="7"/>
      <c r="N2119" s="4"/>
      <c r="O2119" s="7"/>
      <c r="P2119" s="3"/>
      <c r="Q2119" s="4"/>
      <c r="R2119" s="3"/>
      <c r="S2119" s="4" t="s">
        <v>26</v>
      </c>
      <c r="T2119" s="4">
        <v>74.25</v>
      </c>
      <c r="U2119" s="4">
        <v>12.75</v>
      </c>
      <c r="V2119" s="4">
        <v>47</v>
      </c>
      <c r="W2119" s="4">
        <v>0</v>
      </c>
      <c r="X2119" s="4">
        <f>IF(T2119="","",IF(W2119="","",(T2119-U2119-V2119-W2119)))</f>
        <v>14.5</v>
      </c>
      <c r="Y2119" s="9">
        <f>IF(U2119="","",U2119/$T2119)</f>
        <v>0.17171717171717171</v>
      </c>
      <c r="Z2119" s="9">
        <f>IF(V2119="","",V2119/$T2119)</f>
        <v>0.632996632996633</v>
      </c>
      <c r="AA2119" s="9">
        <f>IF(W2119="","",W2119/$T2119)</f>
        <v>0</v>
      </c>
      <c r="AB2119" s="9">
        <f>IF(X2119="","",X2119/$T2119)</f>
        <v>0.19528619528619529</v>
      </c>
      <c r="AC2119" s="9"/>
      <c r="AD2119" s="8" t="s">
        <v>1543</v>
      </c>
      <c r="AE2119" s="7">
        <f>YEAR(C2119)</f>
        <v>2016</v>
      </c>
      <c r="AF2119" s="7"/>
      <c r="AG2119" s="7"/>
      <c r="AH2119" s="12"/>
      <c r="AI2119" s="12"/>
      <c r="AJ2119" s="32"/>
      <c r="AK2119" s="10"/>
      <c r="AL2119" s="11" t="s">
        <v>1544</v>
      </c>
      <c r="AM2119" s="14"/>
      <c r="AP2119" s="7"/>
      <c r="AQ2119" s="10"/>
      <c r="AR2119" s="10"/>
      <c r="AS2119" s="10"/>
      <c r="AT2119" s="10"/>
      <c r="AU2119" s="10"/>
      <c r="AV2119" s="10"/>
      <c r="AW2119" s="10"/>
      <c r="AX2119" s="10"/>
      <c r="AY2119" s="10"/>
      <c r="AZ2119" s="10"/>
      <c r="BA2119" s="10"/>
      <c r="BB2119" s="10"/>
      <c r="BC2119" s="10"/>
      <c r="BD2119" s="10"/>
      <c r="BE2119" s="10"/>
      <c r="BF2119" s="11"/>
      <c r="BG2119" s="11"/>
      <c r="BH2119" s="11"/>
      <c r="BI2119" s="11"/>
      <c r="BJ2119" s="11"/>
      <c r="BK2119" s="11"/>
      <c r="BL2119" s="11"/>
      <c r="BM2119" s="12"/>
      <c r="BN2119" s="11"/>
      <c r="BO2119" s="11"/>
      <c r="BP2119" s="11"/>
      <c r="BQ2119" s="11"/>
      <c r="BR2119" s="11"/>
      <c r="BS2119" s="11"/>
      <c r="BT2119" s="11"/>
      <c r="BU2119" s="11"/>
    </row>
    <row r="2120" spans="1:73" s="1" customFormat="1" ht="11.25" hidden="1" x14ac:dyDescent="0.2">
      <c r="A2120" s="15">
        <v>92</v>
      </c>
      <c r="B2120" s="11" t="s">
        <v>1542</v>
      </c>
      <c r="C2120" s="16">
        <v>42598</v>
      </c>
      <c r="D2120" s="3"/>
      <c r="E2120" s="4"/>
      <c r="F2120" s="3"/>
      <c r="G2120" s="7" t="s">
        <v>13</v>
      </c>
      <c r="H2120" s="17"/>
      <c r="I2120" s="4"/>
      <c r="J2120" s="4"/>
      <c r="K2120" s="4"/>
      <c r="L2120" s="4"/>
      <c r="M2120" s="7"/>
      <c r="N2120" s="4"/>
      <c r="O2120" s="7"/>
      <c r="P2120" s="3"/>
      <c r="Q2120" s="4"/>
      <c r="R2120" s="3"/>
      <c r="S2120" s="4" t="s">
        <v>26</v>
      </c>
      <c r="T2120" s="4">
        <v>39.5</v>
      </c>
      <c r="U2120" s="4">
        <v>5</v>
      </c>
      <c r="V2120" s="4">
        <v>19.75</v>
      </c>
      <c r="W2120" s="4">
        <v>0</v>
      </c>
      <c r="X2120" s="4">
        <f>IF(T2120="","",IF(W2120="","",(T2120-U2120-V2120-W2120)))</f>
        <v>14.75</v>
      </c>
      <c r="Y2120" s="9">
        <f>IF(U2120="","",U2120/$T2120)</f>
        <v>0.12658227848101267</v>
      </c>
      <c r="Z2120" s="9">
        <f>IF(V2120="","",V2120/$T2120)</f>
        <v>0.5</v>
      </c>
      <c r="AA2120" s="9">
        <f>IF(W2120="","",W2120/$T2120)</f>
        <v>0</v>
      </c>
      <c r="AB2120" s="9">
        <f>IF(X2120="","",X2120/$T2120)</f>
        <v>0.37341772151898733</v>
      </c>
      <c r="AC2120" s="9"/>
      <c r="AD2120" s="8" t="s">
        <v>1545</v>
      </c>
      <c r="AE2120" s="7">
        <f>YEAR(C2120)</f>
        <v>2016</v>
      </c>
      <c r="AF2120" s="7"/>
      <c r="AG2120" s="7"/>
      <c r="AH2120" s="12"/>
      <c r="AI2120" s="12"/>
      <c r="AJ2120" s="32"/>
      <c r="AK2120" s="10"/>
      <c r="AL2120" s="11" t="s">
        <v>1544</v>
      </c>
      <c r="AM2120" s="14"/>
      <c r="AP2120" s="7"/>
      <c r="AQ2120" s="10"/>
      <c r="AR2120" s="10"/>
      <c r="AS2120" s="10"/>
      <c r="AT2120" s="10"/>
      <c r="AU2120" s="10"/>
      <c r="AV2120" s="10"/>
      <c r="AW2120" s="10"/>
      <c r="AX2120" s="10"/>
      <c r="AY2120" s="10"/>
      <c r="AZ2120" s="10"/>
      <c r="BA2120" s="10"/>
      <c r="BB2120" s="10"/>
      <c r="BC2120" s="10"/>
      <c r="BD2120" s="10"/>
      <c r="BE2120" s="10"/>
      <c r="BF2120" s="11"/>
      <c r="BG2120" s="11"/>
      <c r="BH2120" s="11"/>
      <c r="BI2120" s="11"/>
      <c r="BJ2120" s="11"/>
      <c r="BK2120" s="11"/>
      <c r="BL2120" s="11"/>
      <c r="BM2120" s="12"/>
      <c r="BN2120" s="11"/>
      <c r="BO2120" s="11"/>
      <c r="BP2120" s="11"/>
      <c r="BQ2120" s="11"/>
      <c r="BR2120" s="11"/>
      <c r="BS2120" s="11"/>
      <c r="BT2120" s="11"/>
      <c r="BU2120" s="11"/>
    </row>
    <row r="2121" spans="1:73" s="1" customFormat="1" ht="11.25" hidden="1" x14ac:dyDescent="0.2">
      <c r="A2121" s="15">
        <v>92</v>
      </c>
      <c r="B2121" s="11" t="s">
        <v>1542</v>
      </c>
      <c r="C2121" s="16">
        <v>42598</v>
      </c>
      <c r="D2121" s="3"/>
      <c r="E2121" s="4"/>
      <c r="F2121" s="3"/>
      <c r="G2121" s="7" t="s">
        <v>13</v>
      </c>
      <c r="H2121" s="17"/>
      <c r="I2121" s="4"/>
      <c r="J2121" s="4"/>
      <c r="K2121" s="4"/>
      <c r="L2121" s="4"/>
      <c r="M2121" s="7"/>
      <c r="N2121" s="4"/>
      <c r="O2121" s="7"/>
      <c r="P2121" s="3"/>
      <c r="Q2121" s="4"/>
      <c r="R2121" s="3"/>
      <c r="S2121" s="4" t="s">
        <v>26</v>
      </c>
      <c r="T2121" s="4">
        <v>12.5</v>
      </c>
      <c r="U2121" s="4">
        <v>0</v>
      </c>
      <c r="V2121" s="4">
        <v>12.11</v>
      </c>
      <c r="W2121" s="4">
        <v>0.39</v>
      </c>
      <c r="X2121" s="4">
        <f>IF(T2121="","",IF(W2121="","",(T2121-U2121-V2121-W2121)))</f>
        <v>5.5511151231257827E-16</v>
      </c>
      <c r="Y2121" s="9">
        <f>IF(U2121="","",U2121/$T2121)</f>
        <v>0</v>
      </c>
      <c r="Z2121" s="9">
        <f>IF(V2121="","",V2121/$T2121)</f>
        <v>0.96879999999999999</v>
      </c>
      <c r="AA2121" s="9">
        <f>IF(W2121="","",W2121/$T2121)</f>
        <v>3.1200000000000002E-2</v>
      </c>
      <c r="AB2121" s="9">
        <f>IF(X2121="","",X2121/$T2121)</f>
        <v>4.4408920985006264E-17</v>
      </c>
      <c r="AC2121" s="9"/>
      <c r="AD2121" s="8" t="s">
        <v>66</v>
      </c>
      <c r="AE2121" s="7">
        <f>YEAR(C2121)</f>
        <v>2016</v>
      </c>
      <c r="AF2121" s="7"/>
      <c r="AG2121" s="7"/>
      <c r="AH2121" s="12"/>
      <c r="AI2121" s="12"/>
      <c r="AJ2121" s="32"/>
      <c r="AK2121" s="10"/>
      <c r="AL2121" s="11" t="s">
        <v>1546</v>
      </c>
      <c r="AM2121" s="14"/>
      <c r="AP2121" s="7"/>
      <c r="AQ2121" s="10"/>
      <c r="AR2121" s="10"/>
      <c r="AS2121" s="10"/>
      <c r="AT2121" s="10"/>
      <c r="AU2121" s="10"/>
      <c r="AV2121" s="10"/>
      <c r="AW2121" s="10"/>
      <c r="AX2121" s="10"/>
      <c r="AY2121" s="10"/>
      <c r="AZ2121" s="10"/>
      <c r="BA2121" s="10"/>
      <c r="BB2121" s="10"/>
      <c r="BC2121" s="10"/>
      <c r="BD2121" s="10"/>
      <c r="BE2121" s="10"/>
      <c r="BF2121" s="11"/>
      <c r="BG2121" s="11"/>
      <c r="BH2121" s="11"/>
      <c r="BI2121" s="11"/>
      <c r="BJ2121" s="11"/>
      <c r="BK2121" s="11"/>
      <c r="BL2121" s="11"/>
      <c r="BM2121" s="12"/>
      <c r="BN2121" s="11"/>
      <c r="BO2121" s="11"/>
      <c r="BP2121" s="11"/>
      <c r="BQ2121" s="11"/>
      <c r="BR2121" s="11"/>
      <c r="BS2121" s="11"/>
      <c r="BT2121" s="11"/>
      <c r="BU2121" s="11"/>
    </row>
    <row r="2122" spans="1:73" s="1" customFormat="1" ht="11.25" hidden="1" x14ac:dyDescent="0.2">
      <c r="A2122" s="15">
        <v>92</v>
      </c>
      <c r="B2122" s="11" t="s">
        <v>1542</v>
      </c>
      <c r="C2122" s="16">
        <v>42598</v>
      </c>
      <c r="D2122" s="3"/>
      <c r="E2122" s="4"/>
      <c r="F2122" s="3"/>
      <c r="G2122" s="7" t="s">
        <v>13</v>
      </c>
      <c r="H2122" s="17"/>
      <c r="I2122" s="4"/>
      <c r="J2122" s="4"/>
      <c r="K2122" s="4"/>
      <c r="L2122" s="4"/>
      <c r="M2122" s="7"/>
      <c r="N2122" s="4"/>
      <c r="O2122" s="7"/>
      <c r="P2122" s="3"/>
      <c r="Q2122" s="4"/>
      <c r="R2122" s="3"/>
      <c r="S2122" s="4" t="s">
        <v>26</v>
      </c>
      <c r="T2122" s="4">
        <v>9.06</v>
      </c>
      <c r="U2122" s="4">
        <v>1.66</v>
      </c>
      <c r="V2122" s="4">
        <v>6.41</v>
      </c>
      <c r="W2122" s="4">
        <v>0.3</v>
      </c>
      <c r="X2122" s="4">
        <f>IF(T2122="","",IF(W2122="","",(T2122-U2122-V2122-W2122)))</f>
        <v>0.69000000000000017</v>
      </c>
      <c r="Y2122" s="9">
        <f>IF(U2122="","",U2122/$T2122)</f>
        <v>0.18322295805739514</v>
      </c>
      <c r="Z2122" s="9">
        <f>IF(V2122="","",V2122/$T2122)</f>
        <v>0.70750551876379686</v>
      </c>
      <c r="AA2122" s="9">
        <f>IF(W2122="","",W2122/$T2122)</f>
        <v>3.3112582781456949E-2</v>
      </c>
      <c r="AB2122" s="9">
        <f>IF(X2122="","",X2122/$T2122)</f>
        <v>7.6158940397351008E-2</v>
      </c>
      <c r="AC2122" s="9"/>
      <c r="AD2122" s="8" t="s">
        <v>1547</v>
      </c>
      <c r="AE2122" s="7">
        <f>YEAR(C2122)</f>
        <v>2016</v>
      </c>
      <c r="AF2122" s="7"/>
      <c r="AG2122" s="7"/>
      <c r="AH2122" s="12"/>
      <c r="AI2122" s="12"/>
      <c r="AJ2122" s="32"/>
      <c r="AK2122" s="10"/>
      <c r="AL2122" s="11" t="s">
        <v>1548</v>
      </c>
      <c r="AM2122" s="14"/>
      <c r="AP2122" s="7"/>
      <c r="AQ2122" s="10"/>
      <c r="AR2122" s="10"/>
      <c r="AS2122" s="10"/>
      <c r="AT2122" s="10"/>
      <c r="AU2122" s="10"/>
      <c r="AV2122" s="10"/>
      <c r="AW2122" s="10"/>
      <c r="AX2122" s="10"/>
      <c r="AY2122" s="10"/>
      <c r="AZ2122" s="10"/>
      <c r="BA2122" s="10"/>
      <c r="BB2122" s="10"/>
      <c r="BC2122" s="10"/>
      <c r="BD2122" s="10"/>
      <c r="BE2122" s="10"/>
      <c r="BF2122" s="11"/>
      <c r="BG2122" s="11"/>
      <c r="BH2122" s="11"/>
      <c r="BI2122" s="11"/>
      <c r="BJ2122" s="11"/>
      <c r="BK2122" s="11"/>
      <c r="BL2122" s="11"/>
      <c r="BM2122" s="12"/>
      <c r="BN2122" s="11"/>
      <c r="BO2122" s="11"/>
      <c r="BP2122" s="11"/>
      <c r="BQ2122" s="11"/>
      <c r="BR2122" s="11"/>
      <c r="BS2122" s="11"/>
      <c r="BT2122" s="11"/>
      <c r="BU2122" s="11"/>
    </row>
    <row r="2123" spans="1:73" s="1" customFormat="1" ht="11.25" hidden="1" x14ac:dyDescent="0.2">
      <c r="A2123" s="15">
        <v>92</v>
      </c>
      <c r="B2123" s="11" t="s">
        <v>1542</v>
      </c>
      <c r="C2123" s="16">
        <v>42610</v>
      </c>
      <c r="D2123" s="3"/>
      <c r="E2123" s="4"/>
      <c r="F2123" s="3"/>
      <c r="G2123" s="7" t="s">
        <v>13</v>
      </c>
      <c r="H2123" s="17"/>
      <c r="I2123" s="4"/>
      <c r="J2123" s="4"/>
      <c r="K2123" s="4"/>
      <c r="L2123" s="4"/>
      <c r="M2123" s="7"/>
      <c r="N2123" s="4"/>
      <c r="O2123" s="7"/>
      <c r="P2123" s="3"/>
      <c r="Q2123" s="4"/>
      <c r="R2123" s="3"/>
      <c r="S2123" s="4" t="s">
        <v>26</v>
      </c>
      <c r="T2123" s="4">
        <v>38.700000000000003</v>
      </c>
      <c r="U2123" s="4">
        <v>34.909999999999997</v>
      </c>
      <c r="V2123" s="4">
        <v>0</v>
      </c>
      <c r="W2123" s="4">
        <v>0</v>
      </c>
      <c r="X2123" s="4">
        <f>IF(T2123="","",IF(W2123="","",(T2123-U2123-V2123-W2123)))</f>
        <v>3.7900000000000063</v>
      </c>
      <c r="Y2123" s="9">
        <f>IF(U2123="","",U2123/$T2123)</f>
        <v>0.90206718346253212</v>
      </c>
      <c r="Z2123" s="9">
        <f>IF(V2123="","",V2123/$T2123)</f>
        <v>0</v>
      </c>
      <c r="AA2123" s="9">
        <f>IF(W2123="","",W2123/$T2123)</f>
        <v>0</v>
      </c>
      <c r="AB2123" s="9">
        <f>IF(X2123="","",X2123/$T2123)</f>
        <v>9.7932816537467854E-2</v>
      </c>
      <c r="AC2123" s="9"/>
      <c r="AD2123" s="8" t="s">
        <v>85</v>
      </c>
      <c r="AE2123" s="7">
        <f>YEAR(C2123)</f>
        <v>2016</v>
      </c>
      <c r="AF2123" s="7"/>
      <c r="AG2123" s="7"/>
      <c r="AH2123" s="12"/>
      <c r="AI2123" s="12"/>
      <c r="AJ2123" s="32"/>
      <c r="AK2123" s="10"/>
      <c r="AL2123" s="11" t="s">
        <v>1774</v>
      </c>
      <c r="AM2123" s="14"/>
      <c r="AP2123" s="7"/>
      <c r="AQ2123" s="10"/>
      <c r="AR2123" s="10"/>
      <c r="AS2123" s="10"/>
      <c r="AT2123" s="10"/>
      <c r="AU2123" s="10"/>
      <c r="AV2123" s="10"/>
      <c r="AW2123" s="10"/>
      <c r="AX2123" s="10"/>
      <c r="AY2123" s="10"/>
      <c r="AZ2123" s="10"/>
      <c r="BA2123" s="10"/>
      <c r="BB2123" s="10"/>
      <c r="BC2123" s="10"/>
      <c r="BD2123" s="10"/>
      <c r="BE2123" s="10"/>
      <c r="BF2123" s="11"/>
      <c r="BG2123" s="11"/>
      <c r="BH2123" s="11"/>
      <c r="BI2123" s="11"/>
      <c r="BJ2123" s="11"/>
      <c r="BK2123" s="11"/>
      <c r="BL2123" s="11"/>
      <c r="BM2123" s="12"/>
      <c r="BN2123" s="11"/>
      <c r="BO2123" s="11"/>
      <c r="BP2123" s="11"/>
      <c r="BQ2123" s="11"/>
      <c r="BR2123" s="11"/>
      <c r="BS2123" s="11"/>
      <c r="BT2123" s="11"/>
      <c r="BU2123" s="11"/>
    </row>
    <row r="2124" spans="1:73" s="1" customFormat="1" ht="11.25" hidden="1" x14ac:dyDescent="0.2">
      <c r="A2124" s="15">
        <v>92</v>
      </c>
      <c r="B2124" s="11" t="s">
        <v>1542</v>
      </c>
      <c r="C2124" s="16">
        <v>42611</v>
      </c>
      <c r="D2124" s="3"/>
      <c r="E2124" s="4"/>
      <c r="F2124" s="3"/>
      <c r="G2124" s="7" t="s">
        <v>13</v>
      </c>
      <c r="H2124" s="17"/>
      <c r="I2124" s="4"/>
      <c r="J2124" s="4"/>
      <c r="K2124" s="4"/>
      <c r="L2124" s="4"/>
      <c r="M2124" s="7"/>
      <c r="N2124" s="4"/>
      <c r="O2124" s="7"/>
      <c r="P2124" s="3"/>
      <c r="Q2124" s="4"/>
      <c r="R2124" s="3"/>
      <c r="S2124" s="4" t="s">
        <v>26</v>
      </c>
      <c r="T2124" s="4">
        <v>248</v>
      </c>
      <c r="U2124" s="4">
        <v>185</v>
      </c>
      <c r="V2124" s="4">
        <v>28.499999999999996</v>
      </c>
      <c r="W2124" s="4">
        <v>0</v>
      </c>
      <c r="X2124" s="4">
        <f>IF(T2124="","",IF(W2124="","",(T2124-U2124-V2124-W2124)))</f>
        <v>34.5</v>
      </c>
      <c r="Y2124" s="9">
        <f>IF(U2124="","",U2124/$T2124)</f>
        <v>0.74596774193548387</v>
      </c>
      <c r="Z2124" s="9">
        <f>IF(V2124="","",V2124/$T2124)</f>
        <v>0.11491935483870966</v>
      </c>
      <c r="AA2124" s="9">
        <f>IF(W2124="","",W2124/$T2124)</f>
        <v>0</v>
      </c>
      <c r="AB2124" s="9">
        <f>IF(X2124="","",X2124/$T2124)</f>
        <v>0.13911290322580644</v>
      </c>
      <c r="AC2124" s="9"/>
      <c r="AD2124" s="8" t="s">
        <v>1825</v>
      </c>
      <c r="AE2124" s="7">
        <f>YEAR(C2124)</f>
        <v>2016</v>
      </c>
      <c r="AF2124" s="7"/>
      <c r="AG2124" s="7"/>
      <c r="AH2124" s="12"/>
      <c r="AI2124" s="12"/>
      <c r="AJ2124" s="32"/>
      <c r="AK2124" s="10"/>
      <c r="AL2124" s="11" t="s">
        <v>1826</v>
      </c>
      <c r="AM2124" s="14"/>
      <c r="AP2124" s="7"/>
      <c r="AQ2124" s="10"/>
      <c r="AR2124" s="10"/>
      <c r="AS2124" s="10"/>
      <c r="AT2124" s="10"/>
      <c r="AU2124" s="10"/>
      <c r="AV2124" s="10"/>
      <c r="AW2124" s="10"/>
      <c r="AX2124" s="10"/>
      <c r="AY2124" s="10"/>
      <c r="AZ2124" s="10"/>
      <c r="BA2124" s="10"/>
      <c r="BB2124" s="10"/>
      <c r="BC2124" s="10"/>
      <c r="BD2124" s="10"/>
      <c r="BE2124" s="10"/>
      <c r="BF2124" s="11"/>
      <c r="BG2124" s="11"/>
      <c r="BH2124" s="11"/>
      <c r="BI2124" s="11"/>
      <c r="BJ2124" s="11"/>
      <c r="BK2124" s="11"/>
      <c r="BL2124" s="11"/>
      <c r="BM2124" s="12"/>
      <c r="BN2124" s="11"/>
      <c r="BO2124" s="11"/>
      <c r="BP2124" s="11"/>
      <c r="BQ2124" s="11"/>
      <c r="BR2124" s="11"/>
      <c r="BS2124" s="11"/>
      <c r="BT2124" s="11"/>
      <c r="BU2124" s="11"/>
    </row>
    <row r="2125" spans="1:73" s="1" customFormat="1" ht="11.25" hidden="1" x14ac:dyDescent="0.2">
      <c r="A2125" s="15">
        <v>92</v>
      </c>
      <c r="B2125" s="11" t="s">
        <v>1542</v>
      </c>
      <c r="C2125" s="16">
        <v>42613</v>
      </c>
      <c r="D2125" s="3"/>
      <c r="E2125" s="4"/>
      <c r="F2125" s="3"/>
      <c r="G2125" s="7" t="s">
        <v>13</v>
      </c>
      <c r="H2125" s="17"/>
      <c r="I2125" s="4"/>
      <c r="J2125" s="4"/>
      <c r="K2125" s="4"/>
      <c r="L2125" s="4"/>
      <c r="M2125" s="7"/>
      <c r="N2125" s="4"/>
      <c r="O2125" s="7"/>
      <c r="P2125" s="3"/>
      <c r="Q2125" s="4"/>
      <c r="R2125" s="3"/>
      <c r="S2125" s="4" t="s">
        <v>26</v>
      </c>
      <c r="T2125" s="4">
        <v>760.75</v>
      </c>
      <c r="U2125" s="4">
        <v>693</v>
      </c>
      <c r="V2125" s="4">
        <v>0</v>
      </c>
      <c r="W2125" s="4">
        <v>0</v>
      </c>
      <c r="X2125" s="4">
        <f>IF(T2125="","",IF(W2125="","",(T2125-U2125-V2125-W2125)))</f>
        <v>67.75</v>
      </c>
      <c r="Y2125" s="9">
        <f>IF(U2125="","",U2125/$T2125)</f>
        <v>0.91094314820900424</v>
      </c>
      <c r="Z2125" s="9">
        <f>IF(V2125="","",V2125/$T2125)</f>
        <v>0</v>
      </c>
      <c r="AA2125" s="9">
        <f>IF(W2125="","",W2125/$T2125)</f>
        <v>0</v>
      </c>
      <c r="AB2125" s="9">
        <f>IF(X2125="","",X2125/$T2125)</f>
        <v>8.9056851790995734E-2</v>
      </c>
      <c r="AC2125" s="9"/>
      <c r="AD2125" s="8" t="s">
        <v>1849</v>
      </c>
      <c r="AE2125" s="7">
        <f>YEAR(C2125)</f>
        <v>2016</v>
      </c>
      <c r="AF2125" s="7"/>
      <c r="AG2125" s="7"/>
      <c r="AH2125" s="12"/>
      <c r="AI2125" s="12"/>
      <c r="AJ2125" s="32"/>
      <c r="AK2125" s="10"/>
      <c r="AL2125" s="11" t="s">
        <v>1850</v>
      </c>
      <c r="AM2125" s="14"/>
      <c r="AP2125" s="7"/>
      <c r="AQ2125" s="10"/>
      <c r="AR2125" s="10"/>
      <c r="AS2125" s="10"/>
      <c r="AT2125" s="10"/>
      <c r="AU2125" s="10"/>
      <c r="AV2125" s="10"/>
      <c r="AW2125" s="10"/>
      <c r="AX2125" s="10"/>
      <c r="AY2125" s="10"/>
      <c r="AZ2125" s="10"/>
      <c r="BA2125" s="10"/>
      <c r="BB2125" s="10"/>
      <c r="BC2125" s="10"/>
      <c r="BD2125" s="10"/>
      <c r="BE2125" s="10"/>
      <c r="BF2125" s="11"/>
      <c r="BG2125" s="11"/>
      <c r="BH2125" s="11"/>
      <c r="BI2125" s="11"/>
      <c r="BJ2125" s="11"/>
      <c r="BK2125" s="11"/>
      <c r="BL2125" s="11"/>
      <c r="BM2125" s="12"/>
      <c r="BN2125" s="11"/>
      <c r="BO2125" s="11"/>
      <c r="BP2125" s="11"/>
      <c r="BQ2125" s="11"/>
      <c r="BR2125" s="11"/>
      <c r="BS2125" s="11"/>
      <c r="BT2125" s="11"/>
      <c r="BU2125" s="11"/>
    </row>
    <row r="2126" spans="1:73" s="1" customFormat="1" ht="11.25" hidden="1" x14ac:dyDescent="0.2">
      <c r="A2126" s="15">
        <v>92</v>
      </c>
      <c r="B2126" s="11" t="s">
        <v>1542</v>
      </c>
      <c r="C2126" s="16">
        <v>42613</v>
      </c>
      <c r="D2126" s="3"/>
      <c r="E2126" s="4"/>
      <c r="F2126" s="3"/>
      <c r="G2126" s="7" t="s">
        <v>13</v>
      </c>
      <c r="H2126" s="17"/>
      <c r="I2126" s="4"/>
      <c r="J2126" s="4"/>
      <c r="K2126" s="4"/>
      <c r="L2126" s="4"/>
      <c r="M2126" s="7"/>
      <c r="N2126" s="4"/>
      <c r="O2126" s="7"/>
      <c r="P2126" s="3"/>
      <c r="Q2126" s="4"/>
      <c r="R2126" s="3"/>
      <c r="S2126" s="4" t="s">
        <v>26</v>
      </c>
      <c r="T2126" s="4">
        <v>746.75</v>
      </c>
      <c r="U2126" s="4">
        <v>687.75</v>
      </c>
      <c r="V2126" s="4">
        <v>0</v>
      </c>
      <c r="W2126" s="4">
        <v>0</v>
      </c>
      <c r="X2126" s="4">
        <f>IF(T2126="","",IF(W2126="","",(T2126-U2126-V2126-W2126)))</f>
        <v>59</v>
      </c>
      <c r="Y2126" s="9">
        <f>IF(U2126="","",U2126/$T2126)</f>
        <v>0.92099096083026444</v>
      </c>
      <c r="Z2126" s="9">
        <f>IF(V2126="","",V2126/$T2126)</f>
        <v>0</v>
      </c>
      <c r="AA2126" s="9">
        <f>IF(W2126="","",W2126/$T2126)</f>
        <v>0</v>
      </c>
      <c r="AB2126" s="9">
        <f>IF(X2126="","",X2126/$T2126)</f>
        <v>7.900903916973552E-2</v>
      </c>
      <c r="AC2126" s="9"/>
      <c r="AD2126" s="8" t="s">
        <v>1849</v>
      </c>
      <c r="AE2126" s="7">
        <f>YEAR(C2126)</f>
        <v>2016</v>
      </c>
      <c r="AF2126" s="7"/>
      <c r="AG2126" s="7"/>
      <c r="AH2126" s="12"/>
      <c r="AI2126" s="12"/>
      <c r="AJ2126" s="32"/>
      <c r="AK2126" s="10"/>
      <c r="AL2126" s="11" t="s">
        <v>1850</v>
      </c>
      <c r="AM2126" s="14"/>
      <c r="AP2126" s="7"/>
      <c r="AQ2126" s="10"/>
      <c r="AR2126" s="10"/>
      <c r="AS2126" s="10"/>
      <c r="AT2126" s="10"/>
      <c r="AU2126" s="10"/>
      <c r="AV2126" s="10"/>
      <c r="AW2126" s="10"/>
      <c r="AX2126" s="10"/>
      <c r="AY2126" s="10"/>
      <c r="AZ2126" s="10"/>
      <c r="BA2126" s="10"/>
      <c r="BB2126" s="10"/>
      <c r="BC2126" s="10"/>
      <c r="BD2126" s="10"/>
      <c r="BE2126" s="10"/>
      <c r="BF2126" s="11"/>
      <c r="BG2126" s="11"/>
      <c r="BH2126" s="11"/>
      <c r="BI2126" s="11"/>
      <c r="BJ2126" s="11"/>
      <c r="BK2126" s="11"/>
      <c r="BL2126" s="11"/>
      <c r="BM2126" s="12"/>
      <c r="BN2126" s="11"/>
      <c r="BO2126" s="11"/>
      <c r="BP2126" s="11"/>
      <c r="BQ2126" s="11"/>
      <c r="BR2126" s="11"/>
      <c r="BS2126" s="11"/>
      <c r="BT2126" s="11"/>
      <c r="BU2126" s="11"/>
    </row>
    <row r="2127" spans="1:73" s="1" customFormat="1" ht="11.25" hidden="1" x14ac:dyDescent="0.2">
      <c r="A2127" s="15">
        <v>92</v>
      </c>
      <c r="B2127" s="11" t="s">
        <v>1542</v>
      </c>
      <c r="C2127" s="16">
        <v>42633</v>
      </c>
      <c r="D2127" s="3"/>
      <c r="E2127" s="4"/>
      <c r="F2127" s="3"/>
      <c r="G2127" s="7" t="s">
        <v>13</v>
      </c>
      <c r="H2127" s="17"/>
      <c r="I2127" s="4"/>
      <c r="J2127" s="4"/>
      <c r="K2127" s="4"/>
      <c r="L2127" s="4"/>
      <c r="M2127" s="7"/>
      <c r="N2127" s="4"/>
      <c r="O2127" s="7"/>
      <c r="P2127" s="3"/>
      <c r="Q2127" s="4"/>
      <c r="R2127" s="3"/>
      <c r="S2127" s="4">
        <v>33.371437527063179</v>
      </c>
      <c r="T2127" s="4">
        <v>650.25</v>
      </c>
      <c r="U2127" s="4">
        <v>601.25</v>
      </c>
      <c r="V2127" s="4">
        <v>0</v>
      </c>
      <c r="W2127" s="4">
        <v>0</v>
      </c>
      <c r="X2127" s="4">
        <f>IF(T2127="","",IF(W2127="","",(T2127-U2127-V2127-W2127)))</f>
        <v>49</v>
      </c>
      <c r="Y2127" s="9">
        <f>IF(U2127="","",U2127/$T2127)</f>
        <v>0.92464436755094193</v>
      </c>
      <c r="Z2127" s="9">
        <f>IF(V2127="","",V2127/$T2127)</f>
        <v>0</v>
      </c>
      <c r="AA2127" s="9">
        <f>IF(W2127="","",W2127/$T2127)</f>
        <v>0</v>
      </c>
      <c r="AB2127" s="9">
        <f>IF(X2127="","",X2127/$T2127)</f>
        <v>7.535563244905806E-2</v>
      </c>
      <c r="AC2127" s="9"/>
      <c r="AD2127" s="8" t="s">
        <v>2275</v>
      </c>
      <c r="AE2127" s="7">
        <f>YEAR(C2127)</f>
        <v>2016</v>
      </c>
      <c r="AF2127" s="7"/>
      <c r="AG2127" s="7"/>
      <c r="AH2127" s="12"/>
      <c r="AI2127" s="12"/>
      <c r="AJ2127" s="32"/>
      <c r="AK2127" s="10"/>
      <c r="AL2127" s="11" t="s">
        <v>2276</v>
      </c>
      <c r="AM2127" s="14"/>
      <c r="AP2127" s="7"/>
      <c r="AQ2127" s="10"/>
      <c r="AR2127" s="10"/>
      <c r="AS2127" s="10"/>
      <c r="AT2127" s="10"/>
      <c r="AU2127" s="10"/>
      <c r="AV2127" s="10"/>
      <c r="AW2127" s="10"/>
      <c r="AX2127" s="10"/>
      <c r="AY2127" s="10"/>
      <c r="AZ2127" s="10"/>
      <c r="BA2127" s="10"/>
      <c r="BB2127" s="10"/>
      <c r="BC2127" s="10"/>
      <c r="BD2127" s="10"/>
      <c r="BE2127" s="10"/>
      <c r="BF2127" s="11"/>
      <c r="BG2127" s="11"/>
      <c r="BH2127" s="11"/>
      <c r="BI2127" s="11"/>
      <c r="BJ2127" s="11"/>
      <c r="BK2127" s="11"/>
      <c r="BL2127" s="11"/>
      <c r="BM2127" s="12"/>
      <c r="BN2127" s="11"/>
      <c r="BO2127" s="11"/>
      <c r="BP2127" s="11"/>
      <c r="BQ2127" s="11"/>
      <c r="BR2127" s="11"/>
      <c r="BS2127" s="11"/>
      <c r="BT2127" s="11"/>
      <c r="BU2127" s="11"/>
    </row>
    <row r="2128" spans="1:73" s="1" customFormat="1" ht="11.25" hidden="1" x14ac:dyDescent="0.2">
      <c r="A2128" s="15">
        <v>92</v>
      </c>
      <c r="B2128" s="11" t="s">
        <v>1542</v>
      </c>
      <c r="C2128" s="16">
        <v>42633</v>
      </c>
      <c r="D2128" s="3"/>
      <c r="E2128" s="4"/>
      <c r="F2128" s="3"/>
      <c r="G2128" s="7" t="s">
        <v>13</v>
      </c>
      <c r="H2128" s="17"/>
      <c r="I2128" s="4"/>
      <c r="J2128" s="4"/>
      <c r="K2128" s="4"/>
      <c r="L2128" s="4"/>
      <c r="M2128" s="7"/>
      <c r="N2128" s="4"/>
      <c r="O2128" s="7"/>
      <c r="P2128" s="3"/>
      <c r="Q2128" s="4"/>
      <c r="R2128" s="3"/>
      <c r="S2128" s="4">
        <v>19.588173834549124</v>
      </c>
      <c r="T2128" s="4">
        <v>322.41000000000003</v>
      </c>
      <c r="U2128" s="4">
        <v>309.95</v>
      </c>
      <c r="V2128" s="4">
        <v>0</v>
      </c>
      <c r="W2128" s="4">
        <v>0</v>
      </c>
      <c r="X2128" s="4">
        <f>IF(T2128="","",IF(W2128="","",(T2128-U2128-V2128-W2128)))</f>
        <v>12.460000000000036</v>
      </c>
      <c r="Y2128" s="9">
        <f>IF(U2128="","",U2128/$T2128)</f>
        <v>0.96135355603114037</v>
      </c>
      <c r="Z2128" s="9">
        <f>IF(V2128="","",V2128/$T2128)</f>
        <v>0</v>
      </c>
      <c r="AA2128" s="9">
        <f>IF(W2128="","",W2128/$T2128)</f>
        <v>0</v>
      </c>
      <c r="AB2128" s="9">
        <f>IF(X2128="","",X2128/$T2128)</f>
        <v>3.8646443968859634E-2</v>
      </c>
      <c r="AC2128" s="9"/>
      <c r="AD2128" s="8" t="s">
        <v>1193</v>
      </c>
      <c r="AE2128" s="7">
        <f>YEAR(C2128)</f>
        <v>2016</v>
      </c>
      <c r="AF2128" s="7"/>
      <c r="AG2128" s="7"/>
      <c r="AH2128" s="12"/>
      <c r="AI2128" s="12"/>
      <c r="AJ2128" s="32"/>
      <c r="AK2128" s="10"/>
      <c r="AL2128" s="11" t="s">
        <v>2277</v>
      </c>
      <c r="AM2128" s="14"/>
      <c r="AP2128" s="7"/>
      <c r="AQ2128" s="10"/>
      <c r="AR2128" s="10"/>
      <c r="AS2128" s="10"/>
      <c r="AT2128" s="10"/>
      <c r="AU2128" s="10"/>
      <c r="AV2128" s="10"/>
      <c r="AW2128" s="10"/>
      <c r="AX2128" s="10"/>
      <c r="AY2128" s="10"/>
      <c r="AZ2128" s="10"/>
      <c r="BA2128" s="10"/>
      <c r="BB2128" s="10"/>
      <c r="BC2128" s="10"/>
      <c r="BD2128" s="10"/>
      <c r="BE2128" s="10"/>
      <c r="BF2128" s="11"/>
      <c r="BG2128" s="11"/>
      <c r="BH2128" s="11"/>
      <c r="BI2128" s="11"/>
      <c r="BJ2128" s="11"/>
      <c r="BK2128" s="11"/>
      <c r="BL2128" s="11"/>
      <c r="BM2128" s="12"/>
      <c r="BN2128" s="11"/>
      <c r="BO2128" s="11"/>
      <c r="BP2128" s="11"/>
      <c r="BQ2128" s="11"/>
      <c r="BR2128" s="11"/>
      <c r="BS2128" s="11"/>
      <c r="BT2128" s="11"/>
      <c r="BU2128" s="11"/>
    </row>
    <row r="2129" spans="1:39" s="1" customFormat="1" ht="11.25" hidden="1" x14ac:dyDescent="0.2">
      <c r="A2129" s="1">
        <v>92</v>
      </c>
      <c r="B2129" s="1" t="s">
        <v>1542</v>
      </c>
      <c r="C2129" s="24">
        <v>42996</v>
      </c>
      <c r="E2129" s="20"/>
      <c r="G2129" s="1" t="s">
        <v>13</v>
      </c>
      <c r="H2129" s="5"/>
      <c r="I2129" s="6"/>
      <c r="J2129" s="6"/>
      <c r="K2129" s="6"/>
      <c r="L2129" s="6" t="str">
        <f>IF(H2129="","",IF(K2129="","",K2129/H2129))</f>
        <v/>
      </c>
      <c r="N2129" s="20"/>
      <c r="O2129" s="13"/>
      <c r="Q2129" s="20"/>
      <c r="R2129" s="13"/>
      <c r="S2129" s="6">
        <v>185.4101998395376</v>
      </c>
      <c r="T2129" s="6">
        <v>396.5</v>
      </c>
      <c r="U2129" s="6">
        <v>145.5</v>
      </c>
      <c r="V2129" s="6">
        <v>168.75</v>
      </c>
      <c r="W2129" s="6">
        <v>0</v>
      </c>
      <c r="X2129" s="6">
        <f>IF(T2129="","",T2129-U2129-V2129-W2129)</f>
        <v>82.25</v>
      </c>
      <c r="Y2129" s="9">
        <f>IF(U2129="","",U2129/$T2129)</f>
        <v>0.36696090794451452</v>
      </c>
      <c r="Z2129" s="9">
        <f>IF(V2129="","",V2129/$T2129)</f>
        <v>0.42559899117276168</v>
      </c>
      <c r="AA2129" s="9">
        <f>IF(W2129="","",W2129/$T2129)</f>
        <v>0</v>
      </c>
      <c r="AB2129" s="9">
        <f>IF(X2129="","",X2129/$T2129)</f>
        <v>0.20744010088272383</v>
      </c>
      <c r="AC2129" s="21"/>
      <c r="AD2129" s="1" t="s">
        <v>5447</v>
      </c>
      <c r="AE2129" s="1">
        <v>2017</v>
      </c>
      <c r="AH2129" s="12" t="s">
        <v>1542</v>
      </c>
      <c r="AJ2129" s="32">
        <f>IF(AE2129&lt;&gt;AE2101,"1",IF(C2129&gt;C2101,AJ2101+1,"1"))</f>
        <v>14</v>
      </c>
      <c r="AK2129" s="10" t="str">
        <f>IF(G2129="Top",AJ2129*1,IF(G2129="Bottom",AJ2129+10,""))</f>
        <v/>
      </c>
      <c r="AL2129" s="11" t="s">
        <v>5448</v>
      </c>
      <c r="AM2129" s="14"/>
    </row>
    <row r="2130" spans="1:39" s="1" customFormat="1" ht="11.25" hidden="1" x14ac:dyDescent="0.2">
      <c r="A2130" s="1">
        <v>92</v>
      </c>
      <c r="B2130" s="1" t="s">
        <v>1542</v>
      </c>
      <c r="C2130" s="24">
        <v>42996</v>
      </c>
      <c r="E2130" s="20"/>
      <c r="G2130" s="1" t="s">
        <v>13</v>
      </c>
      <c r="H2130" s="5"/>
      <c r="I2130" s="6"/>
      <c r="J2130" s="6"/>
      <c r="K2130" s="6"/>
      <c r="L2130" s="6" t="str">
        <f>IF(H2130="","",IF(K2130="","",K2130/H2130))</f>
        <v/>
      </c>
      <c r="N2130" s="20"/>
      <c r="O2130" s="13"/>
      <c r="Q2130" s="20"/>
      <c r="R2130" s="13"/>
      <c r="S2130" s="6">
        <v>66.038385180490621</v>
      </c>
      <c r="T2130" s="6">
        <v>149.5</v>
      </c>
      <c r="U2130" s="6">
        <v>131.75</v>
      </c>
      <c r="V2130" s="6">
        <v>0</v>
      </c>
      <c r="W2130" s="6">
        <v>0</v>
      </c>
      <c r="X2130" s="6">
        <f>IF(T2130="","",T2130-U2130-V2130-W2130)</f>
        <v>17.75</v>
      </c>
      <c r="Y2130" s="9">
        <f>IF(U2130="","",U2130/$T2130)</f>
        <v>0.88127090301003341</v>
      </c>
      <c r="Z2130" s="9">
        <f>IF(V2130="","",V2130/$T2130)</f>
        <v>0</v>
      </c>
      <c r="AA2130" s="9">
        <f>IF(W2130="","",W2130/$T2130)</f>
        <v>0</v>
      </c>
      <c r="AB2130" s="9">
        <f>IF(X2130="","",X2130/$T2130)</f>
        <v>0.11872909698996656</v>
      </c>
      <c r="AC2130" s="21"/>
      <c r="AD2130" s="1" t="s">
        <v>5449</v>
      </c>
      <c r="AE2130" s="1">
        <v>2017</v>
      </c>
      <c r="AH2130" s="12" t="s">
        <v>1542</v>
      </c>
      <c r="AJ2130" s="32" t="str">
        <f>IF(AE2130&lt;&gt;AE2129,"1",IF(C2130&gt;C2129,AJ2129+1,"1"))</f>
        <v>1</v>
      </c>
      <c r="AK2130" s="10" t="str">
        <f>IF(G2130="Top",AJ2130*1,IF(G2130="Bottom",AJ2130+10,""))</f>
        <v/>
      </c>
      <c r="AL2130" s="11" t="s">
        <v>5450</v>
      </c>
      <c r="AM2130" s="14"/>
    </row>
    <row r="2131" spans="1:39" s="1" customFormat="1" ht="11.25" hidden="1" x14ac:dyDescent="0.2">
      <c r="A2131" s="1">
        <v>92</v>
      </c>
      <c r="B2131" s="1" t="s">
        <v>1542</v>
      </c>
      <c r="C2131" s="24">
        <v>42996</v>
      </c>
      <c r="E2131" s="20"/>
      <c r="G2131" s="1" t="s">
        <v>13</v>
      </c>
      <c r="H2131" s="5"/>
      <c r="I2131" s="6"/>
      <c r="J2131" s="6"/>
      <c r="K2131" s="6"/>
      <c r="L2131" s="6" t="str">
        <f>IF(H2131="","",IF(K2131="","",K2131/H2131))</f>
        <v/>
      </c>
      <c r="N2131" s="20"/>
      <c r="O2131" s="13"/>
      <c r="Q2131" s="20"/>
      <c r="R2131" s="13"/>
      <c r="S2131" s="6">
        <v>125.62514787032632</v>
      </c>
      <c r="T2131" s="6">
        <v>171.25</v>
      </c>
      <c r="U2131" s="6">
        <v>164.75</v>
      </c>
      <c r="V2131" s="6">
        <v>3</v>
      </c>
      <c r="W2131" s="6">
        <v>0</v>
      </c>
      <c r="X2131" s="6">
        <f>IF(T2131="","",T2131-U2131-V2131-W2131)</f>
        <v>3.5</v>
      </c>
      <c r="Y2131" s="9">
        <f>IF(U2131="","",U2131/$T2131)</f>
        <v>0.96204379562043796</v>
      </c>
      <c r="Z2131" s="9">
        <f>IF(V2131="","",V2131/$T2131)</f>
        <v>1.7518248175182483E-2</v>
      </c>
      <c r="AA2131" s="9">
        <f>IF(W2131="","",W2131/$T2131)</f>
        <v>0</v>
      </c>
      <c r="AB2131" s="9">
        <f>IF(X2131="","",X2131/$T2131)</f>
        <v>2.0437956204379562E-2</v>
      </c>
      <c r="AC2131" s="21"/>
      <c r="AD2131" s="1" t="s">
        <v>3624</v>
      </c>
      <c r="AE2131" s="1">
        <v>2017</v>
      </c>
      <c r="AH2131" s="12" t="s">
        <v>1542</v>
      </c>
      <c r="AJ2131" s="32" t="str">
        <f>IF(AE2131&lt;&gt;AE2130,"1",IF(C2131&gt;C2130,AJ2130+1,"1"))</f>
        <v>1</v>
      </c>
      <c r="AK2131" s="10" t="str">
        <f>IF(G2131="Top",AJ2131*1,IF(G2131="Bottom",AJ2131+10,""))</f>
        <v/>
      </c>
      <c r="AL2131" s="11" t="s">
        <v>5451</v>
      </c>
      <c r="AM2131" s="14"/>
    </row>
    <row r="2132" spans="1:39" s="1" customFormat="1" ht="11.25" hidden="1" x14ac:dyDescent="0.2">
      <c r="A2132" s="1">
        <v>92</v>
      </c>
      <c r="B2132" s="1" t="s">
        <v>1542</v>
      </c>
      <c r="C2132" s="24">
        <v>42996</v>
      </c>
      <c r="E2132" s="20"/>
      <c r="G2132" s="1" t="s">
        <v>13</v>
      </c>
      <c r="H2132" s="5"/>
      <c r="I2132" s="6"/>
      <c r="J2132" s="6"/>
      <c r="K2132" s="6"/>
      <c r="L2132" s="6" t="str">
        <f>IF(H2132="","",IF(K2132="","",K2132/H2132))</f>
        <v/>
      </c>
      <c r="N2132" s="20"/>
      <c r="O2132" s="13"/>
      <c r="Q2132" s="20"/>
      <c r="R2132" s="13"/>
      <c r="S2132" s="6">
        <v>117.09053186142826</v>
      </c>
      <c r="T2132" s="6">
        <v>185.25</v>
      </c>
      <c r="U2132" s="6">
        <v>160.75</v>
      </c>
      <c r="V2132" s="6">
        <v>0</v>
      </c>
      <c r="W2132" s="6">
        <v>0</v>
      </c>
      <c r="X2132" s="6">
        <f>IF(T2132="","",T2132-U2132-V2132-W2132)</f>
        <v>24.5</v>
      </c>
      <c r="Y2132" s="9">
        <f>IF(U2132="","",U2132/$T2132)</f>
        <v>0.86774628879892035</v>
      </c>
      <c r="Z2132" s="9">
        <f>IF(V2132="","",V2132/$T2132)</f>
        <v>0</v>
      </c>
      <c r="AA2132" s="9">
        <f>IF(W2132="","",W2132/$T2132)</f>
        <v>0</v>
      </c>
      <c r="AB2132" s="9">
        <f>IF(X2132="","",X2132/$T2132)</f>
        <v>0.13225371120107962</v>
      </c>
      <c r="AC2132" s="21"/>
      <c r="AD2132" s="1" t="s">
        <v>3624</v>
      </c>
      <c r="AE2132" s="1">
        <v>2017</v>
      </c>
      <c r="AH2132" s="12" t="s">
        <v>1542</v>
      </c>
      <c r="AJ2132" s="32" t="str">
        <f>IF(AE2132&lt;&gt;AE2131,"1",IF(C2132&gt;C2131,AJ2131+1,"1"))</f>
        <v>1</v>
      </c>
      <c r="AK2132" s="10" t="str">
        <f>IF(G2132="Top",AJ2132*1,IF(G2132="Bottom",AJ2132+10,""))</f>
        <v/>
      </c>
      <c r="AL2132" s="11" t="s">
        <v>5452</v>
      </c>
      <c r="AM2132" s="14"/>
    </row>
    <row r="2133" spans="1:39" s="1" customFormat="1" ht="11.25" hidden="1" x14ac:dyDescent="0.2">
      <c r="A2133" s="1">
        <v>92</v>
      </c>
      <c r="B2133" s="1" t="s">
        <v>1542</v>
      </c>
      <c r="C2133" s="24">
        <v>42996</v>
      </c>
      <c r="E2133" s="20"/>
      <c r="G2133" s="1" t="s">
        <v>13</v>
      </c>
      <c r="H2133" s="5"/>
      <c r="I2133" s="6"/>
      <c r="J2133" s="6"/>
      <c r="K2133" s="6"/>
      <c r="L2133" s="6" t="str">
        <f>IF(H2133="","",IF(K2133="","",K2133/H2133))</f>
        <v/>
      </c>
      <c r="N2133" s="20"/>
      <c r="O2133" s="13"/>
      <c r="Q2133" s="20"/>
      <c r="R2133" s="13"/>
      <c r="S2133" s="6">
        <v>8.8783449016154208</v>
      </c>
      <c r="T2133" s="6">
        <v>22.75</v>
      </c>
      <c r="U2133" s="6">
        <v>5.25</v>
      </c>
      <c r="V2133" s="6">
        <v>9.75</v>
      </c>
      <c r="W2133" s="6">
        <v>0</v>
      </c>
      <c r="X2133" s="6">
        <f>IF(T2133="","",T2133-U2133-V2133-W2133)</f>
        <v>7.75</v>
      </c>
      <c r="Y2133" s="9">
        <f>IF(U2133="","",U2133/$T2133)</f>
        <v>0.23076923076923078</v>
      </c>
      <c r="Z2133" s="9">
        <f>IF(V2133="","",V2133/$T2133)</f>
        <v>0.42857142857142855</v>
      </c>
      <c r="AA2133" s="9">
        <f>IF(W2133="","",W2133/$T2133)</f>
        <v>0</v>
      </c>
      <c r="AB2133" s="9">
        <f>IF(X2133="","",X2133/$T2133)</f>
        <v>0.34065934065934067</v>
      </c>
      <c r="AC2133" s="21"/>
      <c r="AD2133" s="1" t="s">
        <v>5453</v>
      </c>
      <c r="AE2133" s="1">
        <v>2017</v>
      </c>
      <c r="AH2133" s="12" t="s">
        <v>1542</v>
      </c>
      <c r="AJ2133" s="32" t="str">
        <f>IF(AE2133&lt;&gt;AE2132,"1",IF(C2133&gt;C2132,AJ2132+1,"1"))</f>
        <v>1</v>
      </c>
      <c r="AK2133" s="10" t="str">
        <f>IF(G2133="Top",AJ2133*1,IF(G2133="Bottom",AJ2133+10,""))</f>
        <v/>
      </c>
      <c r="AL2133" s="11" t="s">
        <v>5454</v>
      </c>
      <c r="AM2133" s="14"/>
    </row>
    <row r="2134" spans="1:39" s="1" customFormat="1" ht="11.25" hidden="1" x14ac:dyDescent="0.2">
      <c r="A2134" s="1">
        <v>92</v>
      </c>
      <c r="B2134" s="1" t="s">
        <v>1542</v>
      </c>
      <c r="C2134" s="24">
        <v>42996</v>
      </c>
      <c r="E2134" s="20"/>
      <c r="G2134" s="1" t="s">
        <v>13</v>
      </c>
      <c r="H2134" s="5"/>
      <c r="I2134" s="6"/>
      <c r="J2134" s="6"/>
      <c r="K2134" s="6"/>
      <c r="L2134" s="6" t="str">
        <f>IF(H2134="","",IF(K2134="","",K2134/H2134))</f>
        <v/>
      </c>
      <c r="N2134" s="20"/>
      <c r="O2134" s="13"/>
      <c r="Q2134" s="20"/>
      <c r="R2134" s="13"/>
      <c r="S2134" s="6">
        <v>90.56805606981672</v>
      </c>
      <c r="T2134" s="6">
        <v>556.75</v>
      </c>
      <c r="U2134" s="6">
        <v>547</v>
      </c>
      <c r="V2134" s="6">
        <v>0</v>
      </c>
      <c r="W2134" s="6">
        <v>0</v>
      </c>
      <c r="X2134" s="6">
        <f>IF(T2134="","",T2134-U2134-V2134-W2134)</f>
        <v>9.75</v>
      </c>
      <c r="Y2134" s="9">
        <f>IF(U2134="","",U2134/$T2134)</f>
        <v>0.98248765154916928</v>
      </c>
      <c r="Z2134" s="9">
        <f>IF(V2134="","",V2134/$T2134)</f>
        <v>0</v>
      </c>
      <c r="AA2134" s="9">
        <f>IF(W2134="","",W2134/$T2134)</f>
        <v>0</v>
      </c>
      <c r="AB2134" s="9">
        <f>IF(X2134="","",X2134/$T2134)</f>
        <v>1.7512348450830714E-2</v>
      </c>
      <c r="AC2134" s="21"/>
      <c r="AD2134" s="1" t="s">
        <v>3624</v>
      </c>
      <c r="AE2134" s="1">
        <v>2017</v>
      </c>
      <c r="AH2134" s="12" t="s">
        <v>1542</v>
      </c>
      <c r="AJ2134" s="32" t="str">
        <f>IF(AE2134&lt;&gt;AE2133,"1",IF(C2134&gt;C2133,AJ2133+1,"1"))</f>
        <v>1</v>
      </c>
      <c r="AK2134" s="10" t="str">
        <f>IF(G2134="Top",AJ2134*1,IF(G2134="Bottom",AJ2134+10,""))</f>
        <v/>
      </c>
      <c r="AL2134" s="11" t="s">
        <v>5455</v>
      </c>
      <c r="AM2134" s="14"/>
    </row>
    <row r="2135" spans="1:39" s="1" customFormat="1" ht="11.25" hidden="1" x14ac:dyDescent="0.2">
      <c r="A2135" s="1">
        <v>92</v>
      </c>
      <c r="B2135" s="1" t="s">
        <v>1542</v>
      </c>
      <c r="C2135" s="24">
        <v>42996</v>
      </c>
      <c r="E2135" s="20"/>
      <c r="G2135" s="1" t="s">
        <v>13</v>
      </c>
      <c r="H2135" s="5"/>
      <c r="I2135" s="6"/>
      <c r="J2135" s="6"/>
      <c r="K2135" s="6"/>
      <c r="L2135" s="6" t="str">
        <f>IF(H2135="","",IF(K2135="","",K2135/H2135))</f>
        <v/>
      </c>
      <c r="N2135" s="20"/>
      <c r="O2135" s="13"/>
      <c r="Q2135" s="20"/>
      <c r="R2135" s="13"/>
      <c r="S2135" s="6">
        <v>58.444556155172521</v>
      </c>
      <c r="T2135" s="6">
        <v>378</v>
      </c>
      <c r="U2135" s="6">
        <v>378</v>
      </c>
      <c r="V2135" s="6">
        <v>0</v>
      </c>
      <c r="W2135" s="6">
        <v>0</v>
      </c>
      <c r="X2135" s="6">
        <f>IF(T2135="","",T2135-U2135-V2135-W2135)</f>
        <v>0</v>
      </c>
      <c r="Y2135" s="9">
        <f>IF(U2135="","",U2135/$T2135)</f>
        <v>1</v>
      </c>
      <c r="Z2135" s="9">
        <f>IF(V2135="","",V2135/$T2135)</f>
        <v>0</v>
      </c>
      <c r="AA2135" s="9">
        <f>IF(W2135="","",W2135/$T2135)</f>
        <v>0</v>
      </c>
      <c r="AB2135" s="9">
        <f>IF(X2135="","",X2135/$T2135)</f>
        <v>0</v>
      </c>
      <c r="AC2135" s="21"/>
      <c r="AD2135" s="1" t="s">
        <v>4633</v>
      </c>
      <c r="AE2135" s="1">
        <v>2017</v>
      </c>
      <c r="AH2135" s="12" t="s">
        <v>1542</v>
      </c>
      <c r="AJ2135" s="32" t="str">
        <f>IF(AE2135&lt;&gt;AE2134,"1",IF(C2135&gt;C2134,AJ2134+1,"1"))</f>
        <v>1</v>
      </c>
      <c r="AK2135" s="10" t="str">
        <f>IF(G2135="Top",AJ2135*1,IF(G2135="Bottom",AJ2135+10,""))</f>
        <v/>
      </c>
      <c r="AL2135" s="11" t="s">
        <v>5456</v>
      </c>
      <c r="AM2135" s="14"/>
    </row>
    <row r="2136" spans="1:39" s="1" customFormat="1" ht="11.25" hidden="1" x14ac:dyDescent="0.2">
      <c r="A2136" s="1">
        <v>92</v>
      </c>
      <c r="B2136" s="1" t="s">
        <v>1542</v>
      </c>
      <c r="C2136" s="24">
        <v>42996</v>
      </c>
      <c r="E2136" s="20"/>
      <c r="G2136" s="1" t="s">
        <v>13</v>
      </c>
      <c r="H2136" s="5"/>
      <c r="I2136" s="6"/>
      <c r="J2136" s="6"/>
      <c r="K2136" s="6"/>
      <c r="L2136" s="6" t="str">
        <f>IF(H2136="","",IF(K2136="","",K2136/H2136))</f>
        <v/>
      </c>
      <c r="N2136" s="20"/>
      <c r="O2136" s="13"/>
      <c r="Q2136" s="20"/>
      <c r="R2136" s="13"/>
      <c r="S2136" s="6">
        <v>39.955499762381343</v>
      </c>
      <c r="T2136" s="6">
        <v>474.25</v>
      </c>
      <c r="U2136" s="6">
        <v>455.75</v>
      </c>
      <c r="V2136" s="6">
        <v>0</v>
      </c>
      <c r="W2136" s="6">
        <v>0</v>
      </c>
      <c r="X2136" s="6">
        <f>IF(T2136="","",T2136-U2136-V2136-W2136)</f>
        <v>18.5</v>
      </c>
      <c r="Y2136" s="9">
        <f>IF(U2136="","",U2136/$T2136)</f>
        <v>0.96099103848181344</v>
      </c>
      <c r="Z2136" s="9">
        <f>IF(V2136="","",V2136/$T2136)</f>
        <v>0</v>
      </c>
      <c r="AA2136" s="9">
        <f>IF(W2136="","",W2136/$T2136)</f>
        <v>0</v>
      </c>
      <c r="AB2136" s="9">
        <f>IF(X2136="","",X2136/$T2136)</f>
        <v>3.9008961518186613E-2</v>
      </c>
      <c r="AC2136" s="21"/>
      <c r="AD2136" s="1" t="s">
        <v>5394</v>
      </c>
      <c r="AE2136" s="1">
        <v>2017</v>
      </c>
      <c r="AH2136" s="12" t="s">
        <v>1542</v>
      </c>
      <c r="AJ2136" s="32" t="str">
        <f>IF(AE2136&lt;&gt;AE2135,"1",IF(C2136&gt;C2135,AJ2135+1,"1"))</f>
        <v>1</v>
      </c>
      <c r="AK2136" s="10" t="str">
        <f>IF(G2136="Top",AJ2136*1,IF(G2136="Bottom",AJ2136+10,""))</f>
        <v/>
      </c>
      <c r="AL2136" s="11" t="s">
        <v>5457</v>
      </c>
      <c r="AM2136" s="14"/>
    </row>
    <row r="2137" spans="1:39" s="1" customFormat="1" ht="11.25" hidden="1" x14ac:dyDescent="0.2">
      <c r="A2137" s="1">
        <v>92</v>
      </c>
      <c r="B2137" s="1" t="s">
        <v>1542</v>
      </c>
      <c r="C2137" s="24">
        <v>42996</v>
      </c>
      <c r="E2137" s="20"/>
      <c r="G2137" s="1" t="s">
        <v>13</v>
      </c>
      <c r="H2137" s="5"/>
      <c r="I2137" s="6"/>
      <c r="J2137" s="6"/>
      <c r="K2137" s="6"/>
      <c r="L2137" s="6" t="str">
        <f>IF(H2137="","",IF(K2137="","",K2137/H2137))</f>
        <v/>
      </c>
      <c r="N2137" s="20"/>
      <c r="O2137" s="13"/>
      <c r="Q2137" s="20"/>
      <c r="R2137" s="13"/>
      <c r="S2137" s="6">
        <v>99.483553339355723</v>
      </c>
      <c r="T2137" s="6">
        <v>259.75</v>
      </c>
      <c r="U2137" s="6">
        <v>250.5</v>
      </c>
      <c r="V2137" s="6">
        <v>0</v>
      </c>
      <c r="W2137" s="6">
        <v>0</v>
      </c>
      <c r="X2137" s="6">
        <f>IF(T2137="","",T2137-U2137-V2137-W2137)</f>
        <v>9.25</v>
      </c>
      <c r="Y2137" s="9">
        <f>IF(U2137="","",U2137/$T2137)</f>
        <v>0.96438883541867182</v>
      </c>
      <c r="Z2137" s="9">
        <f>IF(V2137="","",V2137/$T2137)</f>
        <v>0</v>
      </c>
      <c r="AA2137" s="9">
        <f>IF(W2137="","",W2137/$T2137)</f>
        <v>0</v>
      </c>
      <c r="AB2137" s="9">
        <f>IF(X2137="","",X2137/$T2137)</f>
        <v>3.5611164581328202E-2</v>
      </c>
      <c r="AC2137" s="21"/>
      <c r="AD2137" s="1" t="s">
        <v>5458</v>
      </c>
      <c r="AE2137" s="1">
        <v>2017</v>
      </c>
      <c r="AH2137" s="12" t="s">
        <v>1542</v>
      </c>
      <c r="AJ2137" s="32" t="str">
        <f>IF(AE2137&lt;&gt;AE2136,"1",IF(C2137&gt;C2136,AJ2136+1,"1"))</f>
        <v>1</v>
      </c>
      <c r="AK2137" s="10" t="str">
        <f>IF(G2137="Top",AJ2137*1,IF(G2137="Bottom",AJ2137+10,""))</f>
        <v/>
      </c>
      <c r="AL2137" s="11" t="s">
        <v>5459</v>
      </c>
      <c r="AM2137" s="14"/>
    </row>
    <row r="2138" spans="1:39" s="1" customFormat="1" ht="11.25" hidden="1" x14ac:dyDescent="0.2">
      <c r="A2138" s="1">
        <v>92</v>
      </c>
      <c r="B2138" s="1" t="s">
        <v>1542</v>
      </c>
      <c r="C2138" s="24">
        <v>42996</v>
      </c>
      <c r="E2138" s="20"/>
      <c r="G2138" s="1" t="s">
        <v>13</v>
      </c>
      <c r="H2138" s="5"/>
      <c r="I2138" s="6"/>
      <c r="J2138" s="6"/>
      <c r="K2138" s="6"/>
      <c r="L2138" s="6" t="str">
        <f>IF(H2138="","",IF(K2138="","",K2138/H2138))</f>
        <v/>
      </c>
      <c r="N2138" s="20"/>
      <c r="O2138" s="13"/>
      <c r="Q2138" s="20"/>
      <c r="R2138" s="13"/>
      <c r="S2138" s="6">
        <v>57.897087467136224</v>
      </c>
      <c r="T2138" s="6">
        <v>235.25</v>
      </c>
      <c r="U2138" s="6">
        <v>224.75</v>
      </c>
      <c r="V2138" s="6">
        <v>0</v>
      </c>
      <c r="W2138" s="6">
        <v>0</v>
      </c>
      <c r="X2138" s="6">
        <f>IF(T2138="","",T2138-U2138-V2138-W2138)</f>
        <v>10.5</v>
      </c>
      <c r="Y2138" s="9">
        <f>IF(U2138="","",U2138/$T2138)</f>
        <v>0.95536663124335808</v>
      </c>
      <c r="Z2138" s="9">
        <f>IF(V2138="","",V2138/$T2138)</f>
        <v>0</v>
      </c>
      <c r="AA2138" s="9">
        <f>IF(W2138="","",W2138/$T2138)</f>
        <v>0</v>
      </c>
      <c r="AB2138" s="9">
        <f>IF(X2138="","",X2138/$T2138)</f>
        <v>4.4633368756641874E-2</v>
      </c>
      <c r="AC2138" s="21"/>
      <c r="AD2138" s="1" t="s">
        <v>5460</v>
      </c>
      <c r="AE2138" s="1">
        <v>2017</v>
      </c>
      <c r="AH2138" s="12" t="s">
        <v>1542</v>
      </c>
      <c r="AJ2138" s="32" t="str">
        <f>IF(AE2138&lt;&gt;AE2137,"1",IF(C2138&gt;C2137,AJ2137+1,"1"))</f>
        <v>1</v>
      </c>
      <c r="AK2138" s="10" t="str">
        <f>IF(G2138="Top",AJ2138*1,IF(G2138="Bottom",AJ2138+10,""))</f>
        <v/>
      </c>
      <c r="AL2138" s="11" t="s">
        <v>5461</v>
      </c>
      <c r="AM2138" s="14"/>
    </row>
    <row r="2139" spans="1:39" s="1" customFormat="1" ht="11.25" hidden="1" x14ac:dyDescent="0.2">
      <c r="A2139" s="1">
        <v>92</v>
      </c>
      <c r="B2139" s="1" t="s">
        <v>1542</v>
      </c>
      <c r="C2139" s="24">
        <v>42996</v>
      </c>
      <c r="E2139" s="20"/>
      <c r="G2139" s="1" t="s">
        <v>13</v>
      </c>
      <c r="H2139" s="5"/>
      <c r="I2139" s="6"/>
      <c r="J2139" s="6"/>
      <c r="K2139" s="6"/>
      <c r="L2139" s="6" t="str">
        <f>IF(H2139="","",IF(K2139="","",K2139/H2139))</f>
        <v/>
      </c>
      <c r="N2139" s="20"/>
      <c r="O2139" s="13"/>
      <c r="Q2139" s="20"/>
      <c r="R2139" s="13"/>
      <c r="S2139" s="6">
        <v>48.988745002168585</v>
      </c>
      <c r="T2139" s="6">
        <v>465.5</v>
      </c>
      <c r="U2139" s="6">
        <v>383.5</v>
      </c>
      <c r="V2139" s="6">
        <v>82</v>
      </c>
      <c r="W2139" s="6">
        <v>0</v>
      </c>
      <c r="X2139" s="6">
        <f>IF(T2139="","",T2139-U2139-V2139-W2139)</f>
        <v>0</v>
      </c>
      <c r="Y2139" s="9">
        <f>IF(U2139="","",U2139/$T2139)</f>
        <v>0.82384532760472606</v>
      </c>
      <c r="Z2139" s="9">
        <f>IF(V2139="","",V2139/$T2139)</f>
        <v>0.17615467239527391</v>
      </c>
      <c r="AA2139" s="9">
        <f>IF(W2139="","",W2139/$T2139)</f>
        <v>0</v>
      </c>
      <c r="AB2139" s="9">
        <f>IF(X2139="","",X2139/$T2139)</f>
        <v>0</v>
      </c>
      <c r="AC2139" s="21"/>
      <c r="AD2139" s="1" t="s">
        <v>5462</v>
      </c>
      <c r="AE2139" s="1">
        <v>2017</v>
      </c>
      <c r="AH2139" s="12" t="s">
        <v>1542</v>
      </c>
      <c r="AJ2139" s="32" t="str">
        <f>IF(AE2139&lt;&gt;AE2138,"1",IF(C2139&gt;C2138,AJ2138+1,"1"))</f>
        <v>1</v>
      </c>
      <c r="AK2139" s="10" t="str">
        <f>IF(G2139="Top",AJ2139*1,IF(G2139="Bottom",AJ2139+10,""))</f>
        <v/>
      </c>
      <c r="AL2139" s="11" t="s">
        <v>5463</v>
      </c>
      <c r="AM2139" s="14"/>
    </row>
    <row r="2140" spans="1:39" s="1" customFormat="1" ht="11.25" hidden="1" x14ac:dyDescent="0.2">
      <c r="A2140" s="1">
        <v>92</v>
      </c>
      <c r="B2140" s="1" t="s">
        <v>1542</v>
      </c>
      <c r="C2140" s="24">
        <v>42998</v>
      </c>
      <c r="E2140" s="20"/>
      <c r="G2140" s="1" t="s">
        <v>13</v>
      </c>
      <c r="H2140" s="5"/>
      <c r="I2140" s="6"/>
      <c r="J2140" s="6"/>
      <c r="K2140" s="6"/>
      <c r="L2140" s="6" t="str">
        <f>IF(H2140="","",IF(K2140="","",K2140/H2140))</f>
        <v/>
      </c>
      <c r="N2140" s="20"/>
      <c r="O2140" s="13"/>
      <c r="Q2140" s="20"/>
      <c r="R2140" s="13"/>
      <c r="S2140" s="6">
        <v>65.444585595466449</v>
      </c>
      <c r="T2140" s="6">
        <v>13668.75</v>
      </c>
      <c r="U2140" s="6">
        <v>13118.749999999998</v>
      </c>
      <c r="V2140" s="6">
        <v>0</v>
      </c>
      <c r="W2140" s="6">
        <v>0</v>
      </c>
      <c r="X2140" s="6">
        <f>IF(T2140="","",T2140-U2140-V2140-W2140)</f>
        <v>550.00000000000182</v>
      </c>
      <c r="Y2140" s="9">
        <f>IF(U2140="","",U2140/$T2140)</f>
        <v>0.95976223136716954</v>
      </c>
      <c r="Z2140" s="9">
        <f>IF(V2140="","",V2140/$T2140)</f>
        <v>0</v>
      </c>
      <c r="AA2140" s="9">
        <f>IF(W2140="","",W2140/$T2140)</f>
        <v>0</v>
      </c>
      <c r="AB2140" s="9">
        <f>IF(X2140="","",X2140/$T2140)</f>
        <v>4.0237768632830496E-2</v>
      </c>
      <c r="AC2140" s="21"/>
      <c r="AD2140" s="1" t="s">
        <v>5500</v>
      </c>
      <c r="AE2140" s="1">
        <v>2017</v>
      </c>
      <c r="AH2140" s="12" t="s">
        <v>1542</v>
      </c>
      <c r="AJ2140" s="32">
        <f>IF(AE2140&lt;&gt;AE2139,"1",IF(C2140&gt;C2139,AJ2139+1,"1"))</f>
        <v>2</v>
      </c>
      <c r="AK2140" s="10" t="str">
        <f>IF(G2140="Top",AJ2140*1,IF(G2140="Bottom",AJ2140+10,""))</f>
        <v/>
      </c>
      <c r="AL2140" s="11" t="s">
        <v>5501</v>
      </c>
      <c r="AM2140" s="14"/>
    </row>
    <row r="2141" spans="1:39" s="1" customFormat="1" ht="11.25" hidden="1" x14ac:dyDescent="0.2">
      <c r="A2141" s="1">
        <v>92</v>
      </c>
      <c r="B2141" s="1" t="s">
        <v>1542</v>
      </c>
      <c r="C2141" s="24">
        <v>42998</v>
      </c>
      <c r="E2141" s="20"/>
      <c r="G2141" s="1" t="s">
        <v>13</v>
      </c>
      <c r="H2141" s="5"/>
      <c r="I2141" s="6"/>
      <c r="J2141" s="6"/>
      <c r="K2141" s="6"/>
      <c r="L2141" s="6" t="str">
        <f>IF(H2141="","",IF(K2141="","",K2141/H2141))</f>
        <v/>
      </c>
      <c r="N2141" s="20"/>
      <c r="O2141" s="13"/>
      <c r="Q2141" s="20"/>
      <c r="R2141" s="13"/>
      <c r="S2141" s="6">
        <v>173.88107651830862</v>
      </c>
      <c r="T2141" s="6">
        <v>32325</v>
      </c>
      <c r="U2141" s="6">
        <v>31500</v>
      </c>
      <c r="V2141" s="6">
        <v>0</v>
      </c>
      <c r="W2141" s="6">
        <v>0</v>
      </c>
      <c r="X2141" s="6">
        <f>IF(T2141="","",T2141-U2141-V2141-W2141)</f>
        <v>825</v>
      </c>
      <c r="Y2141" s="9">
        <f>IF(U2141="","",U2141/$T2141)</f>
        <v>0.97447795823665895</v>
      </c>
      <c r="Z2141" s="9">
        <f>IF(V2141="","",V2141/$T2141)</f>
        <v>0</v>
      </c>
      <c r="AA2141" s="9">
        <f>IF(W2141="","",W2141/$T2141)</f>
        <v>0</v>
      </c>
      <c r="AB2141" s="9">
        <f>IF(X2141="","",X2141/$T2141)</f>
        <v>2.5522041763341066E-2</v>
      </c>
      <c r="AC2141" s="21"/>
      <c r="AD2141" s="1" t="s">
        <v>5502</v>
      </c>
      <c r="AE2141" s="1">
        <v>2017</v>
      </c>
      <c r="AH2141" s="12" t="s">
        <v>1542</v>
      </c>
      <c r="AJ2141" s="32" t="str">
        <f>IF(AE2141&lt;&gt;AE2140,"1",IF(C2141&gt;C2140,AJ2140+1,"1"))</f>
        <v>1</v>
      </c>
      <c r="AK2141" s="10" t="str">
        <f>IF(G2141="Top",AJ2141*1,IF(G2141="Bottom",AJ2141+10,""))</f>
        <v/>
      </c>
      <c r="AL2141" s="11" t="s">
        <v>5503</v>
      </c>
      <c r="AM2141" s="14"/>
    </row>
    <row r="2142" spans="1:39" s="1" customFormat="1" ht="11.25" hidden="1" x14ac:dyDescent="0.2">
      <c r="A2142" s="1">
        <v>92</v>
      </c>
      <c r="B2142" s="1" t="s">
        <v>1542</v>
      </c>
      <c r="C2142" s="24">
        <v>42998</v>
      </c>
      <c r="E2142" s="20"/>
      <c r="G2142" s="1" t="s">
        <v>13</v>
      </c>
      <c r="H2142" s="5"/>
      <c r="I2142" s="6"/>
      <c r="J2142" s="6"/>
      <c r="K2142" s="6"/>
      <c r="L2142" s="6" t="str">
        <f>IF(H2142="","",IF(K2142="","",K2142/H2142))</f>
        <v/>
      </c>
      <c r="N2142" s="20"/>
      <c r="O2142" s="13"/>
      <c r="Q2142" s="20"/>
      <c r="R2142" s="13"/>
      <c r="S2142" s="6">
        <v>17.07742191225142</v>
      </c>
      <c r="T2142" s="6">
        <v>9893.5</v>
      </c>
      <c r="U2142" s="6">
        <v>9538.5</v>
      </c>
      <c r="V2142" s="6">
        <v>0</v>
      </c>
      <c r="W2142" s="6">
        <v>0</v>
      </c>
      <c r="X2142" s="6">
        <f>IF(T2142="","",T2142-U2142-V2142-W2142)</f>
        <v>355</v>
      </c>
      <c r="Y2142" s="9">
        <f>IF(U2142="","",U2142/$T2142)</f>
        <v>0.96411785515742654</v>
      </c>
      <c r="Z2142" s="9">
        <f>IF(V2142="","",V2142/$T2142)</f>
        <v>0</v>
      </c>
      <c r="AA2142" s="9">
        <f>IF(W2142="","",W2142/$T2142)</f>
        <v>0</v>
      </c>
      <c r="AB2142" s="9">
        <f>IF(X2142="","",X2142/$T2142)</f>
        <v>3.5882144842573405E-2</v>
      </c>
      <c r="AC2142" s="21"/>
      <c r="AD2142" s="1" t="s">
        <v>5504</v>
      </c>
      <c r="AE2142" s="1">
        <v>2017</v>
      </c>
      <c r="AH2142" s="12" t="s">
        <v>1542</v>
      </c>
      <c r="AJ2142" s="32" t="str">
        <f>IF(AE2142&lt;&gt;AE2141,"1",IF(C2142&gt;C2141,AJ2141+1,"1"))</f>
        <v>1</v>
      </c>
      <c r="AK2142" s="10" t="str">
        <f>IF(G2142="Top",AJ2142*1,IF(G2142="Bottom",AJ2142+10,""))</f>
        <v/>
      </c>
      <c r="AL2142" s="11" t="s">
        <v>5505</v>
      </c>
      <c r="AM2142" s="14"/>
    </row>
    <row r="2143" spans="1:39" s="1" customFormat="1" ht="11.25" hidden="1" x14ac:dyDescent="0.2">
      <c r="A2143" s="1">
        <v>92</v>
      </c>
      <c r="B2143" s="1" t="s">
        <v>1542</v>
      </c>
      <c r="C2143" s="24">
        <v>42998</v>
      </c>
      <c r="E2143" s="20"/>
      <c r="G2143" s="1" t="s">
        <v>13</v>
      </c>
      <c r="H2143" s="5"/>
      <c r="I2143" s="6"/>
      <c r="J2143" s="6"/>
      <c r="K2143" s="6"/>
      <c r="L2143" s="6" t="str">
        <f>IF(H2143="","",IF(K2143="","",K2143/H2143))</f>
        <v/>
      </c>
      <c r="N2143" s="20"/>
      <c r="O2143" s="13"/>
      <c r="Q2143" s="20"/>
      <c r="R2143" s="13"/>
      <c r="S2143" s="6">
        <v>49.950826505958183</v>
      </c>
      <c r="T2143" s="6">
        <v>531.75</v>
      </c>
      <c r="U2143" s="6">
        <v>476.49999999999994</v>
      </c>
      <c r="V2143" s="6">
        <v>0</v>
      </c>
      <c r="W2143" s="6">
        <v>0</v>
      </c>
      <c r="X2143" s="6">
        <f>IF(T2143="","",T2143-U2143-V2143-W2143)</f>
        <v>55.250000000000057</v>
      </c>
      <c r="Y2143" s="9">
        <f>IF(U2143="","",U2143/$T2143)</f>
        <v>0.89609779031499759</v>
      </c>
      <c r="Z2143" s="9">
        <f>IF(V2143="","",V2143/$T2143)</f>
        <v>0</v>
      </c>
      <c r="AA2143" s="9">
        <f>IF(W2143="","",W2143/$T2143)</f>
        <v>0</v>
      </c>
      <c r="AB2143" s="9">
        <f>IF(X2143="","",X2143/$T2143)</f>
        <v>0.10390220968500245</v>
      </c>
      <c r="AC2143" s="21"/>
      <c r="AD2143" s="1" t="s">
        <v>5506</v>
      </c>
      <c r="AE2143" s="1">
        <v>2017</v>
      </c>
      <c r="AH2143" s="12" t="s">
        <v>1542</v>
      </c>
      <c r="AJ2143" s="32" t="str">
        <f>IF(AE2143&lt;&gt;AE2142,"1",IF(C2143&gt;C2142,AJ2142+1,"1"))</f>
        <v>1</v>
      </c>
      <c r="AK2143" s="10" t="str">
        <f>IF(G2143="Top",AJ2143*1,IF(G2143="Bottom",AJ2143+10,""))</f>
        <v/>
      </c>
      <c r="AL2143" s="11" t="s">
        <v>5507</v>
      </c>
      <c r="AM2143" s="14"/>
    </row>
    <row r="2144" spans="1:39" s="1" customFormat="1" ht="11.25" hidden="1" x14ac:dyDescent="0.2">
      <c r="A2144" s="1">
        <v>92</v>
      </c>
      <c r="B2144" s="1" t="s">
        <v>1542</v>
      </c>
      <c r="C2144" s="24">
        <v>42999</v>
      </c>
      <c r="E2144" s="20"/>
      <c r="G2144" s="1" t="s">
        <v>13</v>
      </c>
      <c r="H2144" s="5"/>
      <c r="I2144" s="6"/>
      <c r="J2144" s="6"/>
      <c r="K2144" s="6"/>
      <c r="L2144" s="6" t="str">
        <f>IF(H2144="","",IF(K2144="","",K2144/H2144))</f>
        <v/>
      </c>
      <c r="N2144" s="20"/>
      <c r="O2144" s="13"/>
      <c r="Q2144" s="20"/>
      <c r="R2144" s="13"/>
      <c r="S2144" s="6">
        <v>119.50123383125641</v>
      </c>
      <c r="T2144" s="6">
        <v>9146</v>
      </c>
      <c r="U2144" s="6">
        <v>8829.5</v>
      </c>
      <c r="V2144" s="6">
        <v>0</v>
      </c>
      <c r="W2144" s="6">
        <v>0</v>
      </c>
      <c r="X2144" s="6">
        <f>IF(T2144="","",T2144-U2144-V2144-W2144)</f>
        <v>316.5</v>
      </c>
      <c r="Y2144" s="9">
        <f>IF(U2144="","",U2144/$T2144)</f>
        <v>0.96539470806910122</v>
      </c>
      <c r="Z2144" s="9">
        <f>IF(V2144="","",V2144/$T2144)</f>
        <v>0</v>
      </c>
      <c r="AA2144" s="9">
        <f>IF(W2144="","",W2144/$T2144)</f>
        <v>0</v>
      </c>
      <c r="AB2144" s="9">
        <f>IF(X2144="","",X2144/$T2144)</f>
        <v>3.460529193089875E-2</v>
      </c>
      <c r="AC2144" s="21"/>
      <c r="AD2144" s="1" t="s">
        <v>5500</v>
      </c>
      <c r="AE2144" s="1">
        <v>2017</v>
      </c>
      <c r="AH2144" s="12" t="s">
        <v>1542</v>
      </c>
      <c r="AJ2144" s="32">
        <f>IF(AE2144&lt;&gt;AE2143,"1",IF(C2144&gt;C2143,AJ2143+1,"1"))</f>
        <v>2</v>
      </c>
      <c r="AK2144" s="10" t="str">
        <f>IF(G2144="Top",AJ2144*1,IF(G2144="Bottom",AJ2144+10,""))</f>
        <v/>
      </c>
      <c r="AL2144" s="11" t="s">
        <v>5515</v>
      </c>
      <c r="AM2144" s="14"/>
    </row>
    <row r="2145" spans="1:39" s="1" customFormat="1" ht="11.25" hidden="1" x14ac:dyDescent="0.2">
      <c r="A2145" s="1">
        <v>92</v>
      </c>
      <c r="B2145" s="1" t="s">
        <v>1542</v>
      </c>
      <c r="C2145" s="24">
        <v>42999</v>
      </c>
      <c r="E2145" s="20"/>
      <c r="G2145" s="1" t="s">
        <v>13</v>
      </c>
      <c r="H2145" s="5"/>
      <c r="I2145" s="6"/>
      <c r="J2145" s="6"/>
      <c r="K2145" s="6"/>
      <c r="L2145" s="6" t="str">
        <f>IF(H2145="","",IF(K2145="","",K2145/H2145))</f>
        <v/>
      </c>
      <c r="N2145" s="20"/>
      <c r="O2145" s="13"/>
      <c r="Q2145" s="20"/>
      <c r="R2145" s="13"/>
      <c r="S2145" s="6">
        <v>390.03667411735415</v>
      </c>
      <c r="T2145" s="6">
        <v>29993.75</v>
      </c>
      <c r="U2145" s="6">
        <v>29125</v>
      </c>
      <c r="V2145" s="6">
        <v>0</v>
      </c>
      <c r="W2145" s="6">
        <v>0</v>
      </c>
      <c r="X2145" s="6">
        <f>IF(T2145="","",T2145-U2145-V2145-W2145)</f>
        <v>868.75</v>
      </c>
      <c r="Y2145" s="9">
        <f>IF(U2145="","",U2145/$T2145)</f>
        <v>0.9710356324234215</v>
      </c>
      <c r="Z2145" s="9">
        <f>IF(V2145="","",V2145/$T2145)</f>
        <v>0</v>
      </c>
      <c r="AA2145" s="9">
        <f>IF(W2145="","",W2145/$T2145)</f>
        <v>0</v>
      </c>
      <c r="AB2145" s="9">
        <f>IF(X2145="","",X2145/$T2145)</f>
        <v>2.8964367576578453E-2</v>
      </c>
      <c r="AC2145" s="21"/>
      <c r="AD2145" s="1" t="s">
        <v>5516</v>
      </c>
      <c r="AE2145" s="1">
        <v>2017</v>
      </c>
      <c r="AH2145" s="12" t="s">
        <v>1542</v>
      </c>
      <c r="AJ2145" s="32" t="str">
        <f>IF(AE2145&lt;&gt;AE2144,"1",IF(C2145&gt;C2144,AJ2144+1,"1"))</f>
        <v>1</v>
      </c>
      <c r="AK2145" s="10" t="str">
        <f>IF(G2145="Top",AJ2145*1,IF(G2145="Bottom",AJ2145+10,""))</f>
        <v/>
      </c>
      <c r="AL2145" s="11" t="s">
        <v>5517</v>
      </c>
      <c r="AM2145" s="14"/>
    </row>
    <row r="2146" spans="1:39" s="1" customFormat="1" ht="11.25" hidden="1" x14ac:dyDescent="0.2">
      <c r="A2146" s="1">
        <v>92</v>
      </c>
      <c r="B2146" s="1" t="s">
        <v>1542</v>
      </c>
      <c r="C2146" s="24">
        <v>42999</v>
      </c>
      <c r="E2146" s="20"/>
      <c r="G2146" s="1" t="s">
        <v>13</v>
      </c>
      <c r="H2146" s="5"/>
      <c r="I2146" s="6"/>
      <c r="J2146" s="6"/>
      <c r="K2146" s="6"/>
      <c r="L2146" s="6" t="str">
        <f>IF(H2146="","",IF(K2146="","",K2146/H2146))</f>
        <v/>
      </c>
      <c r="N2146" s="20"/>
      <c r="O2146" s="13"/>
      <c r="Q2146" s="20"/>
      <c r="R2146" s="13"/>
      <c r="S2146" s="6">
        <v>86.7154505117947</v>
      </c>
      <c r="T2146" s="6">
        <v>1738.75</v>
      </c>
      <c r="U2146" s="6">
        <v>1616.5</v>
      </c>
      <c r="V2146" s="6">
        <v>0</v>
      </c>
      <c r="W2146" s="6">
        <v>0</v>
      </c>
      <c r="X2146" s="6">
        <f>IF(T2146="","",T2146-U2146-V2146-W2146)</f>
        <v>122.25</v>
      </c>
      <c r="Y2146" s="9">
        <f>IF(U2146="","",U2146/$T2146)</f>
        <v>0.92969086987778582</v>
      </c>
      <c r="Z2146" s="9">
        <f>IF(V2146="","",V2146/$T2146)</f>
        <v>0</v>
      </c>
      <c r="AA2146" s="9">
        <f>IF(W2146="","",W2146/$T2146)</f>
        <v>0</v>
      </c>
      <c r="AB2146" s="9">
        <f>IF(X2146="","",X2146/$T2146)</f>
        <v>7.0309130122214236E-2</v>
      </c>
      <c r="AC2146" s="21"/>
      <c r="AD2146" s="1" t="s">
        <v>5518</v>
      </c>
      <c r="AE2146" s="1">
        <v>2017</v>
      </c>
      <c r="AH2146" s="12" t="s">
        <v>1542</v>
      </c>
      <c r="AJ2146" s="32" t="str">
        <f>IF(AE2146&lt;&gt;AE2145,"1",IF(C2146&gt;C2145,AJ2145+1,"1"))</f>
        <v>1</v>
      </c>
      <c r="AK2146" s="10" t="str">
        <f>IF(G2146="Top",AJ2146*1,IF(G2146="Bottom",AJ2146+10,""))</f>
        <v/>
      </c>
      <c r="AL2146" s="11" t="s">
        <v>5519</v>
      </c>
      <c r="AM2146" s="14"/>
    </row>
    <row r="2147" spans="1:39" s="1" customFormat="1" ht="11.25" hidden="1" x14ac:dyDescent="0.2">
      <c r="A2147" s="1">
        <v>92</v>
      </c>
      <c r="B2147" s="1" t="s">
        <v>1542</v>
      </c>
      <c r="C2147" s="24">
        <v>42999</v>
      </c>
      <c r="E2147" s="20"/>
      <c r="G2147" s="1" t="s">
        <v>13</v>
      </c>
      <c r="H2147" s="5"/>
      <c r="I2147" s="6"/>
      <c r="J2147" s="6"/>
      <c r="K2147" s="6"/>
      <c r="L2147" s="6" t="str">
        <f>IF(H2147="","",IF(K2147="","",K2147/H2147))</f>
        <v/>
      </c>
      <c r="N2147" s="20"/>
      <c r="O2147" s="13"/>
      <c r="Q2147" s="20"/>
      <c r="R2147" s="13"/>
      <c r="S2147" s="6">
        <v>9.381437172534234</v>
      </c>
      <c r="T2147" s="6">
        <v>1432.25</v>
      </c>
      <c r="U2147" s="6">
        <v>1369.25</v>
      </c>
      <c r="V2147" s="6">
        <v>0</v>
      </c>
      <c r="W2147" s="6">
        <v>0</v>
      </c>
      <c r="X2147" s="6">
        <f>IF(T2147="","",T2147-U2147-V2147-W2147)</f>
        <v>63</v>
      </c>
      <c r="Y2147" s="9">
        <f>IF(U2147="","",U2147/$T2147)</f>
        <v>0.95601326584046087</v>
      </c>
      <c r="Z2147" s="9">
        <f>IF(V2147="","",V2147/$T2147)</f>
        <v>0</v>
      </c>
      <c r="AA2147" s="9">
        <f>IF(W2147="","",W2147/$T2147)</f>
        <v>0</v>
      </c>
      <c r="AB2147" s="9">
        <f>IF(X2147="","",X2147/$T2147)</f>
        <v>4.3986734159539187E-2</v>
      </c>
      <c r="AC2147" s="21"/>
      <c r="AD2147" s="1" t="s">
        <v>5520</v>
      </c>
      <c r="AE2147" s="1">
        <v>2017</v>
      </c>
      <c r="AH2147" s="12" t="s">
        <v>1542</v>
      </c>
      <c r="AJ2147" s="32" t="str">
        <f>IF(AE2147&lt;&gt;AE2146,"1",IF(C2147&gt;C2146,AJ2146+1,"1"))</f>
        <v>1</v>
      </c>
      <c r="AK2147" s="10" t="str">
        <f>IF(G2147="Top",AJ2147*1,IF(G2147="Bottom",AJ2147+10,""))</f>
        <v/>
      </c>
      <c r="AL2147" s="11" t="s">
        <v>5521</v>
      </c>
      <c r="AM2147" s="14"/>
    </row>
    <row r="2148" spans="1:39" s="1" customFormat="1" ht="11.25" hidden="1" x14ac:dyDescent="0.2">
      <c r="A2148" s="1">
        <v>92</v>
      </c>
      <c r="B2148" s="1" t="s">
        <v>1542</v>
      </c>
      <c r="C2148" s="24">
        <v>42999</v>
      </c>
      <c r="E2148" s="20"/>
      <c r="G2148" s="1" t="s">
        <v>13</v>
      </c>
      <c r="H2148" s="5"/>
      <c r="I2148" s="6"/>
      <c r="J2148" s="6"/>
      <c r="K2148" s="6"/>
      <c r="L2148" s="6" t="str">
        <f>IF(H2148="","",IF(K2148="","",K2148/H2148))</f>
        <v/>
      </c>
      <c r="N2148" s="20"/>
      <c r="O2148" s="13"/>
      <c r="Q2148" s="20"/>
      <c r="R2148" s="13"/>
      <c r="S2148" s="6">
        <v>14.726958732301702</v>
      </c>
      <c r="T2148" s="6">
        <v>1481.75</v>
      </c>
      <c r="U2148" s="6">
        <v>1413.75</v>
      </c>
      <c r="V2148" s="6">
        <v>0</v>
      </c>
      <c r="W2148" s="6">
        <v>0</v>
      </c>
      <c r="X2148" s="6">
        <f>IF(T2148="","",T2148-U2148-V2148-W2148)</f>
        <v>68</v>
      </c>
      <c r="Y2148" s="9">
        <f>IF(U2148="","",U2148/$T2148)</f>
        <v>0.95410831786738659</v>
      </c>
      <c r="Z2148" s="9">
        <f>IF(V2148="","",V2148/$T2148)</f>
        <v>0</v>
      </c>
      <c r="AA2148" s="9">
        <f>IF(W2148="","",W2148/$T2148)</f>
        <v>0</v>
      </c>
      <c r="AB2148" s="9">
        <f>IF(X2148="","",X2148/$T2148)</f>
        <v>4.5891682132613465E-2</v>
      </c>
      <c r="AC2148" s="21"/>
      <c r="AD2148" s="1" t="s">
        <v>5522</v>
      </c>
      <c r="AE2148" s="1">
        <v>2017</v>
      </c>
      <c r="AH2148" s="12" t="s">
        <v>1542</v>
      </c>
      <c r="AJ2148" s="32" t="str">
        <f>IF(AE2148&lt;&gt;AE2147,"1",IF(C2148&gt;C2147,AJ2147+1,"1"))</f>
        <v>1</v>
      </c>
      <c r="AK2148" s="10" t="str">
        <f>IF(G2148="Top",AJ2148*1,IF(G2148="Bottom",AJ2148+10,""))</f>
        <v/>
      </c>
      <c r="AL2148" s="11" t="s">
        <v>5523</v>
      </c>
      <c r="AM2148" s="14"/>
    </row>
    <row r="2149" spans="1:39" s="1" customFormat="1" ht="11.25" hidden="1" x14ac:dyDescent="0.2">
      <c r="A2149" s="1">
        <v>92</v>
      </c>
      <c r="B2149" s="1" t="s">
        <v>1542</v>
      </c>
      <c r="C2149" s="24">
        <v>42999</v>
      </c>
      <c r="E2149" s="20"/>
      <c r="G2149" s="1" t="s">
        <v>13</v>
      </c>
      <c r="H2149" s="5"/>
      <c r="I2149" s="6"/>
      <c r="J2149" s="6"/>
      <c r="K2149" s="6"/>
      <c r="L2149" s="6" t="str">
        <f>IF(H2149="","",IF(K2149="","",K2149/H2149))</f>
        <v/>
      </c>
      <c r="N2149" s="20"/>
      <c r="O2149" s="13"/>
      <c r="Q2149" s="20"/>
      <c r="R2149" s="13"/>
      <c r="S2149" s="6">
        <v>11.791758286721674</v>
      </c>
      <c r="T2149" s="6">
        <v>2142.75</v>
      </c>
      <c r="U2149" s="6">
        <v>2032.5</v>
      </c>
      <c r="V2149" s="6">
        <v>0</v>
      </c>
      <c r="W2149" s="6">
        <v>0</v>
      </c>
      <c r="X2149" s="6">
        <f>IF(T2149="","",T2149-U2149-V2149-W2149)</f>
        <v>110.25</v>
      </c>
      <c r="Y2149" s="9">
        <f>IF(U2149="","",U2149/$T2149)</f>
        <v>0.94854742737136855</v>
      </c>
      <c r="Z2149" s="9">
        <f>IF(V2149="","",V2149/$T2149)</f>
        <v>0</v>
      </c>
      <c r="AA2149" s="9">
        <f>IF(W2149="","",W2149/$T2149)</f>
        <v>0</v>
      </c>
      <c r="AB2149" s="9">
        <f>IF(X2149="","",X2149/$T2149)</f>
        <v>5.1452572628631434E-2</v>
      </c>
      <c r="AC2149" s="21"/>
      <c r="AD2149" s="1" t="s">
        <v>3815</v>
      </c>
      <c r="AE2149" s="1">
        <v>2017</v>
      </c>
      <c r="AH2149" s="12" t="s">
        <v>1542</v>
      </c>
      <c r="AJ2149" s="32" t="str">
        <f>IF(AE2149&lt;&gt;AE2148,"1",IF(C2149&gt;C2148,AJ2148+1,"1"))</f>
        <v>1</v>
      </c>
      <c r="AK2149" s="10" t="str">
        <f>IF(G2149="Top",AJ2149*1,IF(G2149="Bottom",AJ2149+10,""))</f>
        <v/>
      </c>
      <c r="AL2149" s="11" t="s">
        <v>5524</v>
      </c>
      <c r="AM2149" s="14"/>
    </row>
    <row r="2150" spans="1:39" s="1" customFormat="1" ht="11.25" hidden="1" x14ac:dyDescent="0.2">
      <c r="A2150" s="1">
        <v>92</v>
      </c>
      <c r="B2150" s="1" t="s">
        <v>1542</v>
      </c>
      <c r="C2150" s="24">
        <v>42999</v>
      </c>
      <c r="E2150" s="20"/>
      <c r="G2150" s="1" t="s">
        <v>13</v>
      </c>
      <c r="H2150" s="5"/>
      <c r="I2150" s="6"/>
      <c r="J2150" s="6"/>
      <c r="K2150" s="6"/>
      <c r="L2150" s="6" t="str">
        <f>IF(H2150="","",IF(K2150="","",K2150/H2150))</f>
        <v/>
      </c>
      <c r="N2150" s="20"/>
      <c r="O2150" s="13"/>
      <c r="Q2150" s="20"/>
      <c r="R2150" s="13"/>
      <c r="S2150" s="6">
        <v>108.61669841330033</v>
      </c>
      <c r="T2150" s="6">
        <v>42800</v>
      </c>
      <c r="U2150" s="6">
        <v>42800</v>
      </c>
      <c r="V2150" s="6">
        <v>0</v>
      </c>
      <c r="W2150" s="6">
        <v>0</v>
      </c>
      <c r="X2150" s="6">
        <f>IF(T2150="","",T2150-U2150-V2150-W2150)</f>
        <v>0</v>
      </c>
      <c r="Y2150" s="9">
        <f>IF(U2150="","",U2150/$T2150)</f>
        <v>1</v>
      </c>
      <c r="Z2150" s="9">
        <f>IF(V2150="","",V2150/$T2150)</f>
        <v>0</v>
      </c>
      <c r="AA2150" s="9">
        <f>IF(W2150="","",W2150/$T2150)</f>
        <v>0</v>
      </c>
      <c r="AB2150" s="9">
        <f>IF(X2150="","",X2150/$T2150)</f>
        <v>0</v>
      </c>
      <c r="AC2150" s="21"/>
      <c r="AD2150" s="1" t="s">
        <v>5525</v>
      </c>
      <c r="AE2150" s="1">
        <v>2017</v>
      </c>
      <c r="AH2150" s="12" t="s">
        <v>1542</v>
      </c>
      <c r="AJ2150" s="32" t="str">
        <f>IF(AE2150&lt;&gt;AE2149,"1",IF(C2150&gt;C2149,AJ2149+1,"1"))</f>
        <v>1</v>
      </c>
      <c r="AK2150" s="10" t="str">
        <f>IF(G2150="Top",AJ2150*1,IF(G2150="Bottom",AJ2150+10,""))</f>
        <v/>
      </c>
      <c r="AL2150" s="11" t="s">
        <v>5526</v>
      </c>
      <c r="AM2150" s="14"/>
    </row>
    <row r="2151" spans="1:39" s="1" customFormat="1" ht="11.25" hidden="1" x14ac:dyDescent="0.2">
      <c r="A2151" s="1">
        <v>92</v>
      </c>
      <c r="B2151" s="1" t="s">
        <v>1542</v>
      </c>
      <c r="C2151" s="24">
        <v>42999</v>
      </c>
      <c r="E2151" s="20"/>
      <c r="G2151" s="1" t="s">
        <v>13</v>
      </c>
      <c r="H2151" s="5"/>
      <c r="I2151" s="6"/>
      <c r="J2151" s="6"/>
      <c r="K2151" s="6"/>
      <c r="L2151" s="6" t="str">
        <f>IF(H2151="","",IF(K2151="","",K2151/H2151))</f>
        <v/>
      </c>
      <c r="N2151" s="20"/>
      <c r="O2151" s="13"/>
      <c r="Q2151" s="20"/>
      <c r="R2151" s="13"/>
      <c r="S2151" s="6">
        <v>30.453828663431086</v>
      </c>
      <c r="T2151" s="6">
        <v>1342.25</v>
      </c>
      <c r="U2151" s="6">
        <v>1282.25</v>
      </c>
      <c r="V2151" s="6">
        <v>0</v>
      </c>
      <c r="W2151" s="6">
        <v>0</v>
      </c>
      <c r="X2151" s="6">
        <f>IF(T2151="","",T2151-U2151-V2151-W2151)</f>
        <v>60</v>
      </c>
      <c r="Y2151" s="9">
        <f>IF(U2151="","",U2151/$T2151)</f>
        <v>0.95529893834978585</v>
      </c>
      <c r="Z2151" s="9">
        <f>IF(V2151="","",V2151/$T2151)</f>
        <v>0</v>
      </c>
      <c r="AA2151" s="9">
        <f>IF(W2151="","",W2151/$T2151)</f>
        <v>0</v>
      </c>
      <c r="AB2151" s="9">
        <f>IF(X2151="","",X2151/$T2151)</f>
        <v>4.4701061650214195E-2</v>
      </c>
      <c r="AC2151" s="21"/>
      <c r="AD2151" s="1" t="s">
        <v>5527</v>
      </c>
      <c r="AE2151" s="1">
        <v>2017</v>
      </c>
      <c r="AH2151" s="12" t="s">
        <v>1542</v>
      </c>
      <c r="AJ2151" s="32" t="str">
        <f>IF(AE2151&lt;&gt;AE2150,"1",IF(C2151&gt;C2150,AJ2150+1,"1"))</f>
        <v>1</v>
      </c>
      <c r="AK2151" s="10" t="str">
        <f>IF(G2151="Top",AJ2151*1,IF(G2151="Bottom",AJ2151+10,""))</f>
        <v/>
      </c>
      <c r="AL2151" s="11" t="s">
        <v>5528</v>
      </c>
      <c r="AM2151" s="14"/>
    </row>
    <row r="2152" spans="1:39" s="1" customFormat="1" ht="11.25" hidden="1" x14ac:dyDescent="0.2">
      <c r="A2152" s="1">
        <v>92</v>
      </c>
      <c r="B2152" s="1" t="s">
        <v>1542</v>
      </c>
      <c r="C2152" s="24">
        <v>42999</v>
      </c>
      <c r="E2152" s="20"/>
      <c r="G2152" s="1" t="s">
        <v>13</v>
      </c>
      <c r="H2152" s="5"/>
      <c r="I2152" s="6"/>
      <c r="J2152" s="6"/>
      <c r="K2152" s="6"/>
      <c r="L2152" s="6" t="str">
        <f>IF(H2152="","",IF(K2152="","",K2152/H2152))</f>
        <v/>
      </c>
      <c r="N2152" s="20"/>
      <c r="O2152" s="13"/>
      <c r="Q2152" s="20"/>
      <c r="R2152" s="13"/>
      <c r="S2152" s="6">
        <v>142.21625370312614</v>
      </c>
      <c r="T2152" s="6">
        <v>5165.25</v>
      </c>
      <c r="U2152" s="6">
        <v>5013.5</v>
      </c>
      <c r="V2152" s="6">
        <v>0</v>
      </c>
      <c r="W2152" s="6">
        <v>0</v>
      </c>
      <c r="X2152" s="6">
        <f>IF(T2152="","",T2152-U2152-V2152-W2152)</f>
        <v>151.75</v>
      </c>
      <c r="Y2152" s="9">
        <f>IF(U2152="","",U2152/$T2152)</f>
        <v>0.97062097671942305</v>
      </c>
      <c r="Z2152" s="9">
        <f>IF(V2152="","",V2152/$T2152)</f>
        <v>0</v>
      </c>
      <c r="AA2152" s="9">
        <f>IF(W2152="","",W2152/$T2152)</f>
        <v>0</v>
      </c>
      <c r="AB2152" s="9">
        <f>IF(X2152="","",X2152/$T2152)</f>
        <v>2.9379023280576934E-2</v>
      </c>
      <c r="AC2152" s="21"/>
      <c r="AD2152" s="1" t="s">
        <v>5529</v>
      </c>
      <c r="AE2152" s="1">
        <v>2017</v>
      </c>
      <c r="AH2152" s="12" t="s">
        <v>1542</v>
      </c>
      <c r="AJ2152" s="32" t="str">
        <f>IF(AE2152&lt;&gt;AE2151,"1",IF(C2152&gt;C2151,AJ2151+1,"1"))</f>
        <v>1</v>
      </c>
      <c r="AK2152" s="10" t="str">
        <f>IF(G2152="Top",AJ2152*1,IF(G2152="Bottom",AJ2152+10,""))</f>
        <v/>
      </c>
      <c r="AL2152" s="11" t="s">
        <v>5530</v>
      </c>
      <c r="AM2152" s="14"/>
    </row>
    <row r="2153" spans="1:39" s="1" customFormat="1" ht="11.25" hidden="1" x14ac:dyDescent="0.2">
      <c r="A2153" s="1">
        <v>92</v>
      </c>
      <c r="B2153" s="1" t="s">
        <v>1542</v>
      </c>
      <c r="C2153" s="24">
        <v>43000</v>
      </c>
      <c r="E2153" s="20"/>
      <c r="G2153" s="1" t="s">
        <v>13</v>
      </c>
      <c r="H2153" s="5"/>
      <c r="I2153" s="6"/>
      <c r="J2153" s="6"/>
      <c r="K2153" s="6"/>
      <c r="L2153" s="6" t="str">
        <f>IF(H2153="","",IF(K2153="","",K2153/H2153))</f>
        <v/>
      </c>
      <c r="N2153" s="20"/>
      <c r="O2153" s="13"/>
      <c r="Q2153" s="20"/>
      <c r="R2153" s="13"/>
      <c r="S2153" s="6">
        <v>3.9124460383970678</v>
      </c>
      <c r="T2153" s="6">
        <v>410.75</v>
      </c>
      <c r="U2153" s="6">
        <v>360.5</v>
      </c>
      <c r="V2153" s="6">
        <v>0</v>
      </c>
      <c r="W2153" s="6">
        <v>0</v>
      </c>
      <c r="X2153" s="6">
        <f>IF(T2153="","",T2153-U2153-V2153-W2153)</f>
        <v>50.25</v>
      </c>
      <c r="Y2153" s="9">
        <f>IF(U2153="","",U2153/$T2153)</f>
        <v>0.87766281192939744</v>
      </c>
      <c r="Z2153" s="9">
        <f>IF(V2153="","",V2153/$T2153)</f>
        <v>0</v>
      </c>
      <c r="AA2153" s="9">
        <f>IF(W2153="","",W2153/$T2153)</f>
        <v>0</v>
      </c>
      <c r="AB2153" s="9">
        <f>IF(X2153="","",X2153/$T2153)</f>
        <v>0.12233718807060255</v>
      </c>
      <c r="AC2153" s="21"/>
      <c r="AD2153" s="1" t="s">
        <v>5537</v>
      </c>
      <c r="AE2153" s="1">
        <v>2017</v>
      </c>
      <c r="AH2153" s="12" t="s">
        <v>1542</v>
      </c>
      <c r="AJ2153" s="32">
        <f>IF(AE2153&lt;&gt;AE2152,"1",IF(C2153&gt;C2152,AJ2152+1,"1"))</f>
        <v>2</v>
      </c>
      <c r="AK2153" s="10" t="str">
        <f>IF(G2153="Top",AJ2153*1,IF(G2153="Bottom",AJ2153+10,""))</f>
        <v/>
      </c>
      <c r="AL2153" s="11" t="s">
        <v>5538</v>
      </c>
      <c r="AM2153" s="14"/>
    </row>
    <row r="2154" spans="1:39" s="1" customFormat="1" ht="11.25" hidden="1" x14ac:dyDescent="0.2">
      <c r="A2154" s="1">
        <v>92</v>
      </c>
      <c r="B2154" s="1" t="s">
        <v>1542</v>
      </c>
      <c r="C2154" s="24">
        <v>43000</v>
      </c>
      <c r="E2154" s="20"/>
      <c r="G2154" s="1" t="s">
        <v>13</v>
      </c>
      <c r="H2154" s="5"/>
      <c r="I2154" s="6"/>
      <c r="J2154" s="6"/>
      <c r="K2154" s="6"/>
      <c r="L2154" s="6" t="str">
        <f>IF(H2154="","",IF(K2154="","",K2154/H2154))</f>
        <v/>
      </c>
      <c r="N2154" s="20"/>
      <c r="O2154" s="13"/>
      <c r="Q2154" s="20"/>
      <c r="R2154" s="13"/>
      <c r="S2154" s="6">
        <v>34.869765178091491</v>
      </c>
      <c r="T2154" s="6">
        <v>23668.75</v>
      </c>
      <c r="U2154" s="6">
        <v>23668.75</v>
      </c>
      <c r="V2154" s="6">
        <v>0</v>
      </c>
      <c r="W2154" s="6">
        <v>0</v>
      </c>
      <c r="X2154" s="6">
        <f>IF(T2154="","",T2154-U2154-V2154-W2154)</f>
        <v>0</v>
      </c>
      <c r="Y2154" s="9">
        <f>IF(U2154="","",U2154/$T2154)</f>
        <v>1</v>
      </c>
      <c r="Z2154" s="9">
        <f>IF(V2154="","",V2154/$T2154)</f>
        <v>0</v>
      </c>
      <c r="AA2154" s="9">
        <f>IF(W2154="","",W2154/$T2154)</f>
        <v>0</v>
      </c>
      <c r="AB2154" s="9">
        <f>IF(X2154="","",X2154/$T2154)</f>
        <v>0</v>
      </c>
      <c r="AC2154" s="21"/>
      <c r="AD2154" s="1" t="s">
        <v>5539</v>
      </c>
      <c r="AE2154" s="1">
        <v>2017</v>
      </c>
      <c r="AH2154" s="12" t="s">
        <v>1542</v>
      </c>
      <c r="AJ2154" s="32" t="str">
        <f>IF(AE2154&lt;&gt;AE2153,"1",IF(C2154&gt;C2153,AJ2153+1,"1"))</f>
        <v>1</v>
      </c>
      <c r="AK2154" s="10" t="str">
        <f>IF(G2154="Top",AJ2154*1,IF(G2154="Bottom",AJ2154+10,""))</f>
        <v/>
      </c>
      <c r="AL2154" s="11" t="s">
        <v>5540</v>
      </c>
      <c r="AM2154" s="14"/>
    </row>
    <row r="2155" spans="1:39" s="1" customFormat="1" ht="11.25" hidden="1" x14ac:dyDescent="0.2">
      <c r="A2155" s="1">
        <v>92</v>
      </c>
      <c r="B2155" s="1" t="s">
        <v>1542</v>
      </c>
      <c r="C2155" s="24">
        <v>43000</v>
      </c>
      <c r="E2155" s="20"/>
      <c r="G2155" s="1" t="s">
        <v>13</v>
      </c>
      <c r="H2155" s="5"/>
      <c r="I2155" s="6"/>
      <c r="J2155" s="6"/>
      <c r="K2155" s="6"/>
      <c r="L2155" s="6" t="str">
        <f>IF(H2155="","",IF(K2155="","",K2155/H2155))</f>
        <v/>
      </c>
      <c r="N2155" s="20"/>
      <c r="O2155" s="13"/>
      <c r="Q2155" s="20"/>
      <c r="R2155" s="13"/>
      <c r="S2155" s="6">
        <v>0.34735056633583589</v>
      </c>
      <c r="T2155" s="6">
        <v>144.72999999999999</v>
      </c>
      <c r="U2155" s="6">
        <v>134.16999999999999</v>
      </c>
      <c r="V2155" s="6">
        <v>0</v>
      </c>
      <c r="W2155" s="6">
        <v>0</v>
      </c>
      <c r="X2155" s="6">
        <f>IF(T2155="","",T2155-U2155-V2155-W2155)</f>
        <v>10.560000000000002</v>
      </c>
      <c r="Y2155" s="9">
        <f>IF(U2155="","",U2155/$T2155)</f>
        <v>0.9270365508187659</v>
      </c>
      <c r="Z2155" s="9">
        <f>IF(V2155="","",V2155/$T2155)</f>
        <v>0</v>
      </c>
      <c r="AA2155" s="9">
        <f>IF(W2155="","",W2155/$T2155)</f>
        <v>0</v>
      </c>
      <c r="AB2155" s="9">
        <f>IF(X2155="","",X2155/$T2155)</f>
        <v>7.2963449181234041E-2</v>
      </c>
      <c r="AC2155" s="21"/>
      <c r="AD2155" s="1" t="s">
        <v>5541</v>
      </c>
      <c r="AE2155" s="1">
        <v>2017</v>
      </c>
      <c r="AH2155" s="12" t="s">
        <v>1542</v>
      </c>
      <c r="AJ2155" s="32" t="str">
        <f>IF(AE2155&lt;&gt;AE2154,"1",IF(C2155&gt;C2154,AJ2154+1,"1"))</f>
        <v>1</v>
      </c>
      <c r="AK2155" s="10" t="str">
        <f>IF(G2155="Top",AJ2155*1,IF(G2155="Bottom",AJ2155+10,""))</f>
        <v/>
      </c>
      <c r="AL2155" s="11" t="s">
        <v>5542</v>
      </c>
      <c r="AM2155" s="14"/>
    </row>
    <row r="2156" spans="1:39" s="1" customFormat="1" ht="11.25" hidden="1" x14ac:dyDescent="0.2">
      <c r="A2156" s="1">
        <v>92</v>
      </c>
      <c r="B2156" s="1" t="s">
        <v>1542</v>
      </c>
      <c r="C2156" s="24">
        <v>43000</v>
      </c>
      <c r="E2156" s="20"/>
      <c r="G2156" s="1" t="s">
        <v>13</v>
      </c>
      <c r="H2156" s="5"/>
      <c r="I2156" s="6"/>
      <c r="J2156" s="6"/>
      <c r="K2156" s="6"/>
      <c r="L2156" s="6" t="str">
        <f>IF(H2156="","",IF(K2156="","",K2156/H2156))</f>
        <v/>
      </c>
      <c r="N2156" s="20"/>
      <c r="O2156" s="13"/>
      <c r="Q2156" s="20"/>
      <c r="R2156" s="13"/>
      <c r="S2156" s="6">
        <v>3.150471626490134</v>
      </c>
      <c r="T2156" s="6">
        <v>469.75</v>
      </c>
      <c r="U2156" s="6">
        <v>449.74999999999994</v>
      </c>
      <c r="V2156" s="6">
        <v>0</v>
      </c>
      <c r="W2156" s="6">
        <v>0</v>
      </c>
      <c r="X2156" s="6">
        <f>IF(T2156="","",T2156-U2156-V2156-W2156)</f>
        <v>20.000000000000057</v>
      </c>
      <c r="Y2156" s="9">
        <f>IF(U2156="","",U2156/$T2156)</f>
        <v>0.95742416178818512</v>
      </c>
      <c r="Z2156" s="9">
        <f>IF(V2156="","",V2156/$T2156)</f>
        <v>0</v>
      </c>
      <c r="AA2156" s="9">
        <f>IF(W2156="","",W2156/$T2156)</f>
        <v>0</v>
      </c>
      <c r="AB2156" s="9">
        <f>IF(X2156="","",X2156/$T2156)</f>
        <v>4.2575838211814918E-2</v>
      </c>
      <c r="AC2156" s="21"/>
      <c r="AD2156" s="1" t="s">
        <v>5543</v>
      </c>
      <c r="AE2156" s="1">
        <v>2017</v>
      </c>
      <c r="AH2156" s="12" t="s">
        <v>1542</v>
      </c>
      <c r="AJ2156" s="32" t="str">
        <f>IF(AE2156&lt;&gt;AE2155,"1",IF(C2156&gt;C2155,AJ2155+1,"1"))</f>
        <v>1</v>
      </c>
      <c r="AK2156" s="10" t="str">
        <f>IF(G2156="Top",AJ2156*1,IF(G2156="Bottom",AJ2156+10,""))</f>
        <v/>
      </c>
      <c r="AL2156" s="11" t="s">
        <v>5544</v>
      </c>
      <c r="AM2156" s="14"/>
    </row>
    <row r="2157" spans="1:39" s="1" customFormat="1" ht="11.25" hidden="1" x14ac:dyDescent="0.2">
      <c r="A2157" s="1">
        <v>92</v>
      </c>
      <c r="B2157" s="1" t="s">
        <v>1542</v>
      </c>
      <c r="C2157" s="24">
        <v>43000</v>
      </c>
      <c r="E2157" s="20"/>
      <c r="G2157" s="1" t="s">
        <v>13</v>
      </c>
      <c r="H2157" s="5"/>
      <c r="I2157" s="6"/>
      <c r="J2157" s="6"/>
      <c r="K2157" s="6"/>
      <c r="L2157" s="6" t="str">
        <f>IF(H2157="","",IF(K2157="","",K2157/H2157))</f>
        <v/>
      </c>
      <c r="N2157" s="20"/>
      <c r="O2157" s="13"/>
      <c r="Q2157" s="20"/>
      <c r="R2157" s="13"/>
      <c r="S2157" s="6">
        <v>0.93379116716476473</v>
      </c>
      <c r="T2157" s="6">
        <v>1271.5</v>
      </c>
      <c r="U2157" s="6">
        <v>1220.75</v>
      </c>
      <c r="V2157" s="6">
        <v>0</v>
      </c>
      <c r="W2157" s="6">
        <v>0</v>
      </c>
      <c r="X2157" s="6">
        <f>IF(T2157="","",T2157-U2157-V2157-W2157)</f>
        <v>50.75</v>
      </c>
      <c r="Y2157" s="9">
        <f>IF(U2157="","",U2157/$T2157)</f>
        <v>0.9600865119937082</v>
      </c>
      <c r="Z2157" s="9">
        <f>IF(V2157="","",V2157/$T2157)</f>
        <v>0</v>
      </c>
      <c r="AA2157" s="9">
        <f>IF(W2157="","",W2157/$T2157)</f>
        <v>0</v>
      </c>
      <c r="AB2157" s="9">
        <f>IF(X2157="","",X2157/$T2157)</f>
        <v>3.9913488006291784E-2</v>
      </c>
      <c r="AC2157" s="21"/>
      <c r="AD2157" s="1" t="s">
        <v>5545</v>
      </c>
      <c r="AE2157" s="1">
        <v>2017</v>
      </c>
      <c r="AH2157" s="12" t="s">
        <v>1542</v>
      </c>
      <c r="AJ2157" s="32" t="str">
        <f>IF(AE2157&lt;&gt;AE2156,"1",IF(C2157&gt;C2156,AJ2156+1,"1"))</f>
        <v>1</v>
      </c>
      <c r="AK2157" s="10" t="str">
        <f>IF(G2157="Top",AJ2157*1,IF(G2157="Bottom",AJ2157+10,""))</f>
        <v/>
      </c>
      <c r="AL2157" s="11" t="s">
        <v>5546</v>
      </c>
      <c r="AM2157" s="14"/>
    </row>
    <row r="2158" spans="1:39" s="1" customFormat="1" ht="11.25" hidden="1" x14ac:dyDescent="0.2">
      <c r="A2158" s="1">
        <v>92</v>
      </c>
      <c r="B2158" s="1" t="s">
        <v>1542</v>
      </c>
      <c r="C2158" s="24">
        <v>43000</v>
      </c>
      <c r="E2158" s="20"/>
      <c r="G2158" s="1" t="s">
        <v>13</v>
      </c>
      <c r="H2158" s="5"/>
      <c r="I2158" s="6"/>
      <c r="J2158" s="6"/>
      <c r="K2158" s="6"/>
      <c r="L2158" s="6" t="str">
        <f>IF(H2158="","",IF(K2158="","",K2158/H2158))</f>
        <v/>
      </c>
      <c r="N2158" s="20"/>
      <c r="O2158" s="13"/>
      <c r="Q2158" s="20"/>
      <c r="R2158" s="13"/>
      <c r="S2158" s="6">
        <v>7.7870354729792508</v>
      </c>
      <c r="T2158" s="6">
        <v>1627.75</v>
      </c>
      <c r="U2158" s="6">
        <v>1564.75</v>
      </c>
      <c r="V2158" s="6">
        <v>0</v>
      </c>
      <c r="W2158" s="6">
        <v>0</v>
      </c>
      <c r="X2158" s="6">
        <f>IF(T2158="","",T2158-U2158-V2158-W2158)</f>
        <v>63</v>
      </c>
      <c r="Y2158" s="9">
        <f>IF(U2158="","",U2158/$T2158)</f>
        <v>0.96129626785440025</v>
      </c>
      <c r="Z2158" s="9">
        <f>IF(V2158="","",V2158/$T2158)</f>
        <v>0</v>
      </c>
      <c r="AA2158" s="9">
        <f>IF(W2158="","",W2158/$T2158)</f>
        <v>0</v>
      </c>
      <c r="AB2158" s="9">
        <f>IF(X2158="","",X2158/$T2158)</f>
        <v>3.8703732145599752E-2</v>
      </c>
      <c r="AC2158" s="21"/>
      <c r="AD2158" s="1" t="s">
        <v>5547</v>
      </c>
      <c r="AE2158" s="1">
        <v>2017</v>
      </c>
      <c r="AH2158" s="12" t="s">
        <v>1542</v>
      </c>
      <c r="AJ2158" s="32" t="str">
        <f>IF(AE2158&lt;&gt;AE2157,"1",IF(C2158&gt;C2157,AJ2157+1,"1"))</f>
        <v>1</v>
      </c>
      <c r="AK2158" s="10" t="str">
        <f>IF(G2158="Top",AJ2158*1,IF(G2158="Bottom",AJ2158+10,""))</f>
        <v/>
      </c>
      <c r="AL2158" s="11" t="s">
        <v>5548</v>
      </c>
      <c r="AM2158" s="14"/>
    </row>
    <row r="2159" spans="1:39" s="1" customFormat="1" ht="11.25" hidden="1" x14ac:dyDescent="0.2">
      <c r="A2159" s="1">
        <v>92</v>
      </c>
      <c r="B2159" s="1" t="s">
        <v>1542</v>
      </c>
      <c r="C2159" s="24">
        <v>43000</v>
      </c>
      <c r="E2159" s="20"/>
      <c r="G2159" s="1" t="s">
        <v>13</v>
      </c>
      <c r="H2159" s="5"/>
      <c r="I2159" s="6"/>
      <c r="J2159" s="6"/>
      <c r="K2159" s="6"/>
      <c r="L2159" s="6" t="str">
        <f>IF(H2159="","",IF(K2159="","",K2159/H2159))</f>
        <v/>
      </c>
      <c r="N2159" s="20"/>
      <c r="O2159" s="13"/>
      <c r="Q2159" s="20"/>
      <c r="R2159" s="13"/>
      <c r="S2159" s="6">
        <v>2.4437963702612611</v>
      </c>
      <c r="T2159" s="6">
        <v>1158.25</v>
      </c>
      <c r="U2159" s="6">
        <v>1071.75</v>
      </c>
      <c r="V2159" s="6">
        <v>0</v>
      </c>
      <c r="W2159" s="6">
        <v>0</v>
      </c>
      <c r="X2159" s="6">
        <f>IF(T2159="","",T2159-U2159-V2159-W2159)</f>
        <v>86.5</v>
      </c>
      <c r="Y2159" s="9">
        <f>IF(U2159="","",U2159/$T2159)</f>
        <v>0.92531836822793012</v>
      </c>
      <c r="Z2159" s="9">
        <f>IF(V2159="","",V2159/$T2159)</f>
        <v>0</v>
      </c>
      <c r="AA2159" s="9">
        <f>IF(W2159="","",W2159/$T2159)</f>
        <v>0</v>
      </c>
      <c r="AB2159" s="9">
        <f>IF(X2159="","",X2159/$T2159)</f>
        <v>7.4681631772069934E-2</v>
      </c>
      <c r="AC2159" s="21"/>
      <c r="AD2159" s="1" t="s">
        <v>5549</v>
      </c>
      <c r="AE2159" s="1">
        <v>2017</v>
      </c>
      <c r="AH2159" s="12" t="s">
        <v>1542</v>
      </c>
      <c r="AJ2159" s="32" t="str">
        <f>IF(AE2159&lt;&gt;AE2158,"1",IF(C2159&gt;C2158,AJ2158+1,"1"))</f>
        <v>1</v>
      </c>
      <c r="AK2159" s="10" t="str">
        <f>IF(G2159="Top",AJ2159*1,IF(G2159="Bottom",AJ2159+10,""))</f>
        <v/>
      </c>
      <c r="AL2159" s="11" t="s">
        <v>5550</v>
      </c>
      <c r="AM2159" s="14"/>
    </row>
    <row r="2160" spans="1:39" s="1" customFormat="1" ht="11.25" hidden="1" x14ac:dyDescent="0.2">
      <c r="A2160" s="1">
        <v>92</v>
      </c>
      <c r="B2160" s="1" t="s">
        <v>1542</v>
      </c>
      <c r="C2160" s="24">
        <v>43001</v>
      </c>
      <c r="E2160" s="20"/>
      <c r="G2160" s="1" t="s">
        <v>13</v>
      </c>
      <c r="H2160" s="5"/>
      <c r="I2160" s="6"/>
      <c r="J2160" s="6"/>
      <c r="K2160" s="6"/>
      <c r="L2160" s="6" t="str">
        <f>IF(H2160="","",IF(K2160="","",K2160/H2160))</f>
        <v/>
      </c>
      <c r="N2160" s="20"/>
      <c r="O2160" s="13"/>
      <c r="Q2160" s="20"/>
      <c r="R2160" s="13"/>
      <c r="S2160" s="6">
        <v>0.81704389811336009</v>
      </c>
      <c r="T2160" s="6">
        <v>311.75</v>
      </c>
      <c r="U2160" s="6">
        <v>289.25</v>
      </c>
      <c r="V2160" s="6">
        <v>0</v>
      </c>
      <c r="W2160" s="6">
        <v>0</v>
      </c>
      <c r="X2160" s="6">
        <f>IF(T2160="","",T2160-U2160-V2160-W2160)</f>
        <v>22.5</v>
      </c>
      <c r="Y2160" s="9">
        <f>IF(U2160="","",U2160/$T2160)</f>
        <v>0.92782678428227749</v>
      </c>
      <c r="Z2160" s="9">
        <f>IF(V2160="","",V2160/$T2160)</f>
        <v>0</v>
      </c>
      <c r="AA2160" s="9">
        <f>IF(W2160="","",W2160/$T2160)</f>
        <v>0</v>
      </c>
      <c r="AB2160" s="9">
        <f>IF(X2160="","",X2160/$T2160)</f>
        <v>7.2173215717722533E-2</v>
      </c>
      <c r="AC2160" s="21"/>
      <c r="AD2160" s="1" t="s">
        <v>5582</v>
      </c>
      <c r="AE2160" s="1">
        <v>2017</v>
      </c>
      <c r="AH2160" s="12" t="s">
        <v>1542</v>
      </c>
      <c r="AJ2160" s="32">
        <f>IF(AE2160&lt;&gt;AE2159,"1",IF(C2160&gt;C2159,AJ2159+1,"1"))</f>
        <v>2</v>
      </c>
      <c r="AK2160" s="10" t="str">
        <f>IF(G2160="Top",AJ2160*1,IF(G2160="Bottom",AJ2160+10,""))</f>
        <v/>
      </c>
      <c r="AL2160" s="11" t="s">
        <v>5583</v>
      </c>
      <c r="AM2160" s="14"/>
    </row>
    <row r="2161" spans="1:39" s="1" customFormat="1" ht="11.25" hidden="1" x14ac:dyDescent="0.2">
      <c r="A2161" s="1">
        <v>92</v>
      </c>
      <c r="B2161" s="1" t="s">
        <v>1542</v>
      </c>
      <c r="C2161" s="24">
        <v>43001</v>
      </c>
      <c r="E2161" s="20"/>
      <c r="G2161" s="1" t="s">
        <v>13</v>
      </c>
      <c r="H2161" s="5"/>
      <c r="I2161" s="6"/>
      <c r="J2161" s="6"/>
      <c r="K2161" s="6"/>
      <c r="L2161" s="6" t="str">
        <f>IF(H2161="","",IF(K2161="","",K2161/H2161))</f>
        <v/>
      </c>
      <c r="N2161" s="20"/>
      <c r="O2161" s="13"/>
      <c r="Q2161" s="20"/>
      <c r="R2161" s="13"/>
      <c r="S2161" s="6">
        <v>0.38180314477186533</v>
      </c>
      <c r="T2161" s="6">
        <v>863.00000000000011</v>
      </c>
      <c r="U2161" s="6">
        <v>825.75</v>
      </c>
      <c r="V2161" s="6">
        <v>0</v>
      </c>
      <c r="W2161" s="6">
        <v>0</v>
      </c>
      <c r="X2161" s="6">
        <f>IF(T2161="","",T2161-U2161-V2161-W2161)</f>
        <v>37.250000000000114</v>
      </c>
      <c r="Y2161" s="9">
        <f>IF(U2161="","",U2161/$T2161)</f>
        <v>0.95683661645422935</v>
      </c>
      <c r="Z2161" s="9">
        <f>IF(V2161="","",V2161/$T2161)</f>
        <v>0</v>
      </c>
      <c r="AA2161" s="9">
        <f>IF(W2161="","",W2161/$T2161)</f>
        <v>0</v>
      </c>
      <c r="AB2161" s="9">
        <f>IF(X2161="","",X2161/$T2161)</f>
        <v>4.3163383545770692E-2</v>
      </c>
      <c r="AC2161" s="21"/>
      <c r="AD2161" s="1" t="s">
        <v>5541</v>
      </c>
      <c r="AE2161" s="1">
        <v>2017</v>
      </c>
      <c r="AH2161" s="12" t="s">
        <v>1542</v>
      </c>
      <c r="AJ2161" s="32" t="str">
        <f>IF(AE2161&lt;&gt;AE2160,"1",IF(C2161&gt;C2160,AJ2160+1,"1"))</f>
        <v>1</v>
      </c>
      <c r="AK2161" s="10" t="str">
        <f>IF(G2161="Top",AJ2161*1,IF(G2161="Bottom",AJ2161+10,""))</f>
        <v/>
      </c>
      <c r="AL2161" s="11" t="s">
        <v>5584</v>
      </c>
      <c r="AM2161" s="14"/>
    </row>
    <row r="2162" spans="1:39" s="1" customFormat="1" ht="11.25" hidden="1" x14ac:dyDescent="0.2">
      <c r="A2162" s="1">
        <v>92</v>
      </c>
      <c r="B2162" s="1" t="s">
        <v>1542</v>
      </c>
      <c r="C2162" s="24">
        <v>43001</v>
      </c>
      <c r="E2162" s="20"/>
      <c r="G2162" s="1" t="s">
        <v>13</v>
      </c>
      <c r="H2162" s="5"/>
      <c r="I2162" s="6"/>
      <c r="J2162" s="6"/>
      <c r="K2162" s="6"/>
      <c r="L2162" s="6" t="str">
        <f>IF(H2162="","",IF(K2162="","",K2162/H2162))</f>
        <v/>
      </c>
      <c r="N2162" s="20"/>
      <c r="O2162" s="13"/>
      <c r="Q2162" s="20"/>
      <c r="R2162" s="13"/>
      <c r="S2162" s="6">
        <v>0.85274804471926469</v>
      </c>
      <c r="T2162" s="6">
        <v>389.75</v>
      </c>
      <c r="U2162" s="6">
        <v>382</v>
      </c>
      <c r="V2162" s="6">
        <v>0</v>
      </c>
      <c r="W2162" s="6">
        <v>0</v>
      </c>
      <c r="X2162" s="6">
        <f>IF(T2162="","",T2162-U2162-V2162-W2162)</f>
        <v>7.75</v>
      </c>
      <c r="Y2162" s="9">
        <f>IF(U2162="","",U2162/$T2162)</f>
        <v>0.98011545862732519</v>
      </c>
      <c r="Z2162" s="9">
        <f>IF(V2162="","",V2162/$T2162)</f>
        <v>0</v>
      </c>
      <c r="AA2162" s="9">
        <f>IF(W2162="","",W2162/$T2162)</f>
        <v>0</v>
      </c>
      <c r="AB2162" s="9">
        <f>IF(X2162="","",X2162/$T2162)</f>
        <v>1.9884541372674792E-2</v>
      </c>
      <c r="AC2162" s="21"/>
      <c r="AD2162" s="1" t="s">
        <v>5585</v>
      </c>
      <c r="AE2162" s="1">
        <v>2017</v>
      </c>
      <c r="AH2162" s="12" t="s">
        <v>1542</v>
      </c>
      <c r="AJ2162" s="32" t="str">
        <f>IF(AE2162&lt;&gt;AE2161,"1",IF(C2162&gt;C2161,AJ2161+1,"1"))</f>
        <v>1</v>
      </c>
      <c r="AK2162" s="10" t="str">
        <f>IF(G2162="Top",AJ2162*1,IF(G2162="Bottom",AJ2162+10,""))</f>
        <v/>
      </c>
      <c r="AL2162" s="11" t="s">
        <v>5586</v>
      </c>
      <c r="AM2162" s="14"/>
    </row>
    <row r="2163" spans="1:39" s="1" customFormat="1" ht="11.25" hidden="1" x14ac:dyDescent="0.2">
      <c r="A2163" s="1">
        <v>92</v>
      </c>
      <c r="B2163" s="1" t="s">
        <v>1542</v>
      </c>
      <c r="C2163" s="24">
        <v>43001</v>
      </c>
      <c r="E2163" s="20"/>
      <c r="G2163" s="1" t="s">
        <v>13</v>
      </c>
      <c r="H2163" s="5"/>
      <c r="I2163" s="6"/>
      <c r="J2163" s="6"/>
      <c r="K2163" s="6"/>
      <c r="L2163" s="6" t="str">
        <f>IF(H2163="","",IF(K2163="","",K2163/H2163))</f>
        <v/>
      </c>
      <c r="N2163" s="20"/>
      <c r="O2163" s="13"/>
      <c r="Q2163" s="20"/>
      <c r="R2163" s="13"/>
      <c r="S2163" s="6">
        <v>1.8354920789624622</v>
      </c>
      <c r="T2163" s="6">
        <v>690.5</v>
      </c>
      <c r="U2163" s="6">
        <v>654.5</v>
      </c>
      <c r="V2163" s="6">
        <v>0</v>
      </c>
      <c r="W2163" s="6">
        <v>0</v>
      </c>
      <c r="X2163" s="6">
        <f>IF(T2163="","",T2163-U2163-V2163-W2163)</f>
        <v>36</v>
      </c>
      <c r="Y2163" s="9">
        <f>IF(U2163="","",U2163/$T2163)</f>
        <v>0.9478638667632151</v>
      </c>
      <c r="Z2163" s="9">
        <f>IF(V2163="","",V2163/$T2163)</f>
        <v>0</v>
      </c>
      <c r="AA2163" s="9">
        <f>IF(W2163="","",W2163/$T2163)</f>
        <v>0</v>
      </c>
      <c r="AB2163" s="9">
        <f>IF(X2163="","",X2163/$T2163)</f>
        <v>5.213613323678494E-2</v>
      </c>
      <c r="AC2163" s="21"/>
      <c r="AD2163" s="1" t="s">
        <v>5587</v>
      </c>
      <c r="AE2163" s="1">
        <v>2017</v>
      </c>
      <c r="AH2163" s="12" t="s">
        <v>1542</v>
      </c>
      <c r="AJ2163" s="32" t="str">
        <f>IF(AE2163&lt;&gt;AE2162,"1",IF(C2163&gt;C2162,AJ2162+1,"1"))</f>
        <v>1</v>
      </c>
      <c r="AK2163" s="10" t="str">
        <f>IF(G2163="Top",AJ2163*1,IF(G2163="Bottom",AJ2163+10,""))</f>
        <v/>
      </c>
      <c r="AL2163" s="11" t="s">
        <v>5588</v>
      </c>
      <c r="AM2163" s="14"/>
    </row>
    <row r="2164" spans="1:39" s="1" customFormat="1" ht="11.25" hidden="1" x14ac:dyDescent="0.2">
      <c r="A2164" s="1">
        <v>92</v>
      </c>
      <c r="B2164" s="1" t="s">
        <v>1542</v>
      </c>
      <c r="C2164" s="24">
        <v>43001</v>
      </c>
      <c r="E2164" s="20"/>
      <c r="G2164" s="1" t="s">
        <v>13</v>
      </c>
      <c r="H2164" s="5"/>
      <c r="I2164" s="6"/>
      <c r="J2164" s="6"/>
      <c r="K2164" s="6"/>
      <c r="L2164" s="6" t="str">
        <f>IF(H2164="","",IF(K2164="","",K2164/H2164))</f>
        <v/>
      </c>
      <c r="N2164" s="20"/>
      <c r="O2164" s="13"/>
      <c r="Q2164" s="20"/>
      <c r="R2164" s="13"/>
      <c r="S2164" s="6">
        <v>0.85303656849379383</v>
      </c>
      <c r="T2164" s="6">
        <v>4082</v>
      </c>
      <c r="U2164" s="6">
        <v>3971.25</v>
      </c>
      <c r="V2164" s="6">
        <v>0</v>
      </c>
      <c r="W2164" s="6">
        <v>0</v>
      </c>
      <c r="X2164" s="6">
        <f>IF(T2164="","",T2164-U2164-V2164-W2164)</f>
        <v>110.75</v>
      </c>
      <c r="Y2164" s="9">
        <f>IF(U2164="","",U2164/$T2164)</f>
        <v>0.97286869181773639</v>
      </c>
      <c r="Z2164" s="9">
        <f>IF(V2164="","",V2164/$T2164)</f>
        <v>0</v>
      </c>
      <c r="AA2164" s="9">
        <f>IF(W2164="","",W2164/$T2164)</f>
        <v>0</v>
      </c>
      <c r="AB2164" s="9">
        <f>IF(X2164="","",X2164/$T2164)</f>
        <v>2.7131308182263596E-2</v>
      </c>
      <c r="AC2164" s="21"/>
      <c r="AD2164" s="1" t="s">
        <v>5589</v>
      </c>
      <c r="AE2164" s="1">
        <v>2017</v>
      </c>
      <c r="AH2164" s="12" t="s">
        <v>1542</v>
      </c>
      <c r="AJ2164" s="32" t="str">
        <f>IF(AE2164&lt;&gt;AE2163,"1",IF(C2164&gt;C2163,AJ2163+1,"1"))</f>
        <v>1</v>
      </c>
      <c r="AK2164" s="10" t="str">
        <f>IF(G2164="Top",AJ2164*1,IF(G2164="Bottom",AJ2164+10,""))</f>
        <v/>
      </c>
      <c r="AL2164" s="11" t="s">
        <v>5590</v>
      </c>
      <c r="AM2164" s="14"/>
    </row>
    <row r="2165" spans="1:39" s="1" customFormat="1" ht="11.25" hidden="1" x14ac:dyDescent="0.2">
      <c r="A2165" s="1">
        <v>92</v>
      </c>
      <c r="B2165" s="1" t="s">
        <v>1542</v>
      </c>
      <c r="C2165" s="24">
        <v>43001</v>
      </c>
      <c r="E2165" s="20"/>
      <c r="G2165" s="1" t="s">
        <v>13</v>
      </c>
      <c r="H2165" s="5"/>
      <c r="I2165" s="6"/>
      <c r="J2165" s="6"/>
      <c r="K2165" s="6"/>
      <c r="L2165" s="6" t="str">
        <f>IF(H2165="","",IF(K2165="","",K2165/H2165))</f>
        <v/>
      </c>
      <c r="N2165" s="20"/>
      <c r="O2165" s="13"/>
      <c r="Q2165" s="20"/>
      <c r="R2165" s="13"/>
      <c r="S2165" s="6">
        <v>7.1663535117531536</v>
      </c>
      <c r="T2165" s="6">
        <v>9890.25</v>
      </c>
      <c r="U2165" s="6">
        <v>9890.25</v>
      </c>
      <c r="V2165" s="6">
        <v>0</v>
      </c>
      <c r="W2165" s="6">
        <v>0</v>
      </c>
      <c r="X2165" s="6">
        <f>IF(T2165="","",T2165-U2165-V2165-W2165)</f>
        <v>0</v>
      </c>
      <c r="Y2165" s="9">
        <f>IF(U2165="","",U2165/$T2165)</f>
        <v>1</v>
      </c>
      <c r="Z2165" s="9">
        <f>IF(V2165="","",V2165/$T2165)</f>
        <v>0</v>
      </c>
      <c r="AA2165" s="9">
        <f>IF(W2165="","",W2165/$T2165)</f>
        <v>0</v>
      </c>
      <c r="AB2165" s="9">
        <f>IF(X2165="","",X2165/$T2165)</f>
        <v>0</v>
      </c>
      <c r="AC2165" s="21"/>
      <c r="AD2165" s="1" t="s">
        <v>5522</v>
      </c>
      <c r="AE2165" s="1">
        <v>2017</v>
      </c>
      <c r="AH2165" s="12" t="s">
        <v>1542</v>
      </c>
      <c r="AJ2165" s="32" t="str">
        <f>IF(AE2165&lt;&gt;AE2164,"1",IF(C2165&gt;C2164,AJ2164+1,"1"))</f>
        <v>1</v>
      </c>
      <c r="AK2165" s="10" t="str">
        <f>IF(G2165="Top",AJ2165*1,IF(G2165="Bottom",AJ2165+10,""))</f>
        <v/>
      </c>
      <c r="AL2165" s="11" t="s">
        <v>5591</v>
      </c>
      <c r="AM2165" s="14"/>
    </row>
    <row r="2166" spans="1:39" s="1" customFormat="1" ht="11.25" hidden="1" x14ac:dyDescent="0.2">
      <c r="A2166" s="1">
        <v>92</v>
      </c>
      <c r="B2166" s="1" t="s">
        <v>1542</v>
      </c>
      <c r="C2166" s="24">
        <v>43002</v>
      </c>
      <c r="E2166" s="20"/>
      <c r="G2166" s="1" t="s">
        <v>13</v>
      </c>
      <c r="H2166" s="5"/>
      <c r="I2166" s="6"/>
      <c r="J2166" s="6"/>
      <c r="K2166" s="6"/>
      <c r="L2166" s="6" t="str">
        <f>IF(H2166="","",IF(K2166="","",K2166/H2166))</f>
        <v/>
      </c>
      <c r="N2166" s="20"/>
      <c r="O2166" s="13"/>
      <c r="Q2166" s="20"/>
      <c r="R2166" s="13"/>
      <c r="S2166" s="6">
        <v>3.0242039235077973</v>
      </c>
      <c r="T2166" s="6">
        <v>951.75</v>
      </c>
      <c r="U2166" s="6">
        <v>881.25</v>
      </c>
      <c r="V2166" s="6">
        <v>0</v>
      </c>
      <c r="W2166" s="6">
        <v>0</v>
      </c>
      <c r="X2166" s="6">
        <f>IF(T2166="","",T2166-U2166-V2166-W2166)</f>
        <v>70.5</v>
      </c>
      <c r="Y2166" s="9">
        <f>IF(U2166="","",U2166/$T2166)</f>
        <v>0.92592592592592593</v>
      </c>
      <c r="Z2166" s="9">
        <f>IF(V2166="","",V2166/$T2166)</f>
        <v>0</v>
      </c>
      <c r="AA2166" s="9">
        <f>IF(W2166="","",W2166/$T2166)</f>
        <v>0</v>
      </c>
      <c r="AB2166" s="9">
        <f>IF(X2166="","",X2166/$T2166)</f>
        <v>7.407407407407407E-2</v>
      </c>
      <c r="AC2166" s="21"/>
      <c r="AD2166" s="1" t="s">
        <v>5623</v>
      </c>
      <c r="AE2166" s="1">
        <v>2017</v>
      </c>
      <c r="AH2166" s="12" t="s">
        <v>1542</v>
      </c>
      <c r="AJ2166" s="32">
        <f>IF(AE2166&lt;&gt;AE2165,"1",IF(C2166&gt;C2165,AJ2165+1,"1"))</f>
        <v>2</v>
      </c>
      <c r="AK2166" s="10" t="str">
        <f>IF(G2166="Top",AJ2166*1,IF(G2166="Bottom",AJ2166+10,""))</f>
        <v/>
      </c>
      <c r="AL2166" s="11" t="s">
        <v>5624</v>
      </c>
      <c r="AM2166" s="14"/>
    </row>
    <row r="2167" spans="1:39" s="1" customFormat="1" ht="11.25" hidden="1" x14ac:dyDescent="0.2">
      <c r="A2167" s="1">
        <v>92</v>
      </c>
      <c r="B2167" s="1" t="s">
        <v>1542</v>
      </c>
      <c r="C2167" s="24">
        <v>43002</v>
      </c>
      <c r="E2167" s="20"/>
      <c r="G2167" s="1" t="s">
        <v>13</v>
      </c>
      <c r="H2167" s="5"/>
      <c r="I2167" s="6"/>
      <c r="J2167" s="6"/>
      <c r="K2167" s="6"/>
      <c r="L2167" s="6" t="str">
        <f>IF(H2167="","",IF(K2167="","",K2167/H2167))</f>
        <v/>
      </c>
      <c r="N2167" s="20"/>
      <c r="O2167" s="13"/>
      <c r="Q2167" s="20"/>
      <c r="R2167" s="13"/>
      <c r="S2167" s="6">
        <v>5.2112544937490348</v>
      </c>
      <c r="T2167" s="6">
        <v>1218.5</v>
      </c>
      <c r="U2167" s="6">
        <v>1189.25</v>
      </c>
      <c r="V2167" s="6">
        <v>0</v>
      </c>
      <c r="W2167" s="6">
        <v>0</v>
      </c>
      <c r="X2167" s="6">
        <f>IF(T2167="","",T2167-U2167-V2167-W2167)</f>
        <v>29.25</v>
      </c>
      <c r="Y2167" s="9">
        <f>IF(U2167="","",U2167/$T2167)</f>
        <v>0.97599507591300783</v>
      </c>
      <c r="Z2167" s="9">
        <f>IF(V2167="","",V2167/$T2167)</f>
        <v>0</v>
      </c>
      <c r="AA2167" s="9">
        <f>IF(W2167="","",W2167/$T2167)</f>
        <v>0</v>
      </c>
      <c r="AB2167" s="9">
        <f>IF(X2167="","",X2167/$T2167)</f>
        <v>2.4004924086992202E-2</v>
      </c>
      <c r="AC2167" s="21"/>
      <c r="AD2167" s="1" t="s">
        <v>5623</v>
      </c>
      <c r="AE2167" s="1">
        <v>2017</v>
      </c>
      <c r="AH2167" s="12" t="s">
        <v>1542</v>
      </c>
      <c r="AJ2167" s="32" t="str">
        <f>IF(AE2167&lt;&gt;AE2166,"1",IF(C2167&gt;C2166,AJ2166+1,"1"))</f>
        <v>1</v>
      </c>
      <c r="AK2167" s="10" t="str">
        <f>IF(G2167="Top",AJ2167*1,IF(G2167="Bottom",AJ2167+10,""))</f>
        <v/>
      </c>
      <c r="AL2167" s="11" t="s">
        <v>5451</v>
      </c>
      <c r="AM2167" s="14"/>
    </row>
    <row r="2168" spans="1:39" s="1" customFormat="1" ht="11.25" hidden="1" x14ac:dyDescent="0.2">
      <c r="A2168" s="1">
        <v>92</v>
      </c>
      <c r="B2168" s="1" t="s">
        <v>1542</v>
      </c>
      <c r="C2168" s="24">
        <v>43002</v>
      </c>
      <c r="E2168" s="20"/>
      <c r="G2168" s="1" t="s">
        <v>13</v>
      </c>
      <c r="H2168" s="5"/>
      <c r="I2168" s="6"/>
      <c r="J2168" s="6"/>
      <c r="K2168" s="6"/>
      <c r="L2168" s="6" t="str">
        <f>IF(H2168="","",IF(K2168="","",K2168/H2168))</f>
        <v/>
      </c>
      <c r="N2168" s="20"/>
      <c r="O2168" s="13"/>
      <c r="Q2168" s="20"/>
      <c r="R2168" s="13"/>
      <c r="S2168" s="6">
        <v>2.0346188902049733</v>
      </c>
      <c r="T2168" s="6">
        <v>430.5</v>
      </c>
      <c r="U2168" s="6">
        <v>405.75</v>
      </c>
      <c r="V2168" s="6">
        <v>0</v>
      </c>
      <c r="W2168" s="6">
        <v>0</v>
      </c>
      <c r="X2168" s="6">
        <f>IF(T2168="","",T2168-U2168-V2168-W2168)</f>
        <v>24.75</v>
      </c>
      <c r="Y2168" s="9">
        <f>IF(U2168="","",U2168/$T2168)</f>
        <v>0.94250871080139376</v>
      </c>
      <c r="Z2168" s="9">
        <f>IF(V2168="","",V2168/$T2168)</f>
        <v>0</v>
      </c>
      <c r="AA2168" s="9">
        <f>IF(W2168="","",W2168/$T2168)</f>
        <v>0</v>
      </c>
      <c r="AB2168" s="9">
        <f>IF(X2168="","",X2168/$T2168)</f>
        <v>5.7491289198606271E-2</v>
      </c>
      <c r="AC2168" s="21"/>
      <c r="AD2168" s="1" t="s">
        <v>5625</v>
      </c>
      <c r="AE2168" s="1">
        <v>2017</v>
      </c>
      <c r="AH2168" s="12" t="s">
        <v>1542</v>
      </c>
      <c r="AJ2168" s="32" t="str">
        <f>IF(AE2168&lt;&gt;AE2167,"1",IF(C2168&gt;C2167,AJ2167+1,"1"))</f>
        <v>1</v>
      </c>
      <c r="AK2168" s="10" t="str">
        <f>IF(G2168="Top",AJ2168*1,IF(G2168="Bottom",AJ2168+10,""))</f>
        <v/>
      </c>
      <c r="AL2168" s="11" t="s">
        <v>5626</v>
      </c>
      <c r="AM2168" s="14"/>
    </row>
    <row r="2169" spans="1:39" s="1" customFormat="1" ht="11.25" hidden="1" x14ac:dyDescent="0.2">
      <c r="A2169" s="1">
        <v>92</v>
      </c>
      <c r="B2169" s="1" t="s">
        <v>1542</v>
      </c>
      <c r="C2169" s="24">
        <v>43002</v>
      </c>
      <c r="E2169" s="20"/>
      <c r="G2169" s="1" t="s">
        <v>13</v>
      </c>
      <c r="H2169" s="5"/>
      <c r="I2169" s="6"/>
      <c r="J2169" s="6"/>
      <c r="K2169" s="6"/>
      <c r="L2169" s="6" t="str">
        <f>IF(H2169="","",IF(K2169="","",K2169/H2169))</f>
        <v/>
      </c>
      <c r="N2169" s="20"/>
      <c r="O2169" s="13"/>
      <c r="Q2169" s="20"/>
      <c r="R2169" s="13"/>
      <c r="S2169" s="6">
        <v>45.597783629490522</v>
      </c>
      <c r="T2169" s="6">
        <v>118356.25</v>
      </c>
      <c r="U2169" s="6">
        <v>118356.25</v>
      </c>
      <c r="V2169" s="6">
        <v>0</v>
      </c>
      <c r="W2169" s="6">
        <v>0</v>
      </c>
      <c r="X2169" s="6">
        <f>IF(T2169="","",T2169-U2169-V2169-W2169)</f>
        <v>0</v>
      </c>
      <c r="Y2169" s="9">
        <f>IF(U2169="","",U2169/$T2169)</f>
        <v>1</v>
      </c>
      <c r="Z2169" s="9">
        <f>IF(V2169="","",V2169/$T2169)</f>
        <v>0</v>
      </c>
      <c r="AA2169" s="9">
        <f>IF(W2169="","",W2169/$T2169)</f>
        <v>0</v>
      </c>
      <c r="AB2169" s="9">
        <f>IF(X2169="","",X2169/$T2169)</f>
        <v>0</v>
      </c>
      <c r="AC2169" s="21"/>
      <c r="AD2169" s="1" t="s">
        <v>5627</v>
      </c>
      <c r="AE2169" s="1">
        <v>2017</v>
      </c>
      <c r="AH2169" s="12" t="s">
        <v>1542</v>
      </c>
      <c r="AJ2169" s="32" t="str">
        <f>IF(AE2169&lt;&gt;AE2168,"1",IF(C2169&gt;C2168,AJ2168+1,"1"))</f>
        <v>1</v>
      </c>
      <c r="AK2169" s="10" t="str">
        <f>IF(G2169="Top",AJ2169*1,IF(G2169="Bottom",AJ2169+10,""))</f>
        <v/>
      </c>
      <c r="AL2169" s="11" t="s">
        <v>5628</v>
      </c>
      <c r="AM2169" s="14"/>
    </row>
    <row r="2170" spans="1:39" s="1" customFormat="1" ht="11.25" hidden="1" x14ac:dyDescent="0.2">
      <c r="A2170" s="1">
        <v>92</v>
      </c>
      <c r="B2170" s="1" t="s">
        <v>1542</v>
      </c>
      <c r="C2170" s="24">
        <v>43002</v>
      </c>
      <c r="E2170" s="20"/>
      <c r="G2170" s="1" t="s">
        <v>13</v>
      </c>
      <c r="H2170" s="5"/>
      <c r="I2170" s="6"/>
      <c r="J2170" s="6"/>
      <c r="K2170" s="6"/>
      <c r="L2170" s="6" t="str">
        <f>IF(H2170="","",IF(K2170="","",K2170/H2170))</f>
        <v/>
      </c>
      <c r="N2170" s="20"/>
      <c r="O2170" s="13"/>
      <c r="Q2170" s="20"/>
      <c r="R2170" s="13"/>
      <c r="S2170" s="6">
        <v>0.68225169021200416</v>
      </c>
      <c r="T2170" s="6">
        <v>456.75</v>
      </c>
      <c r="U2170" s="6">
        <v>456.75</v>
      </c>
      <c r="V2170" s="6">
        <v>0</v>
      </c>
      <c r="W2170" s="6">
        <v>0</v>
      </c>
      <c r="X2170" s="6">
        <f>IF(T2170="","",T2170-U2170-V2170-W2170)</f>
        <v>0</v>
      </c>
      <c r="Y2170" s="9">
        <f>IF(U2170="","",U2170/$T2170)</f>
        <v>1</v>
      </c>
      <c r="Z2170" s="9">
        <f>IF(V2170="","",V2170/$T2170)</f>
        <v>0</v>
      </c>
      <c r="AA2170" s="9">
        <f>IF(W2170="","",W2170/$T2170)</f>
        <v>0</v>
      </c>
      <c r="AB2170" s="9">
        <f>IF(X2170="","",X2170/$T2170)</f>
        <v>0</v>
      </c>
      <c r="AC2170" s="21"/>
      <c r="AD2170" s="1" t="s">
        <v>5582</v>
      </c>
      <c r="AE2170" s="1">
        <v>2017</v>
      </c>
      <c r="AH2170" s="12" t="s">
        <v>1542</v>
      </c>
      <c r="AJ2170" s="32" t="str">
        <f>IF(AE2170&lt;&gt;AE2169,"1",IF(C2170&gt;C2169,AJ2169+1,"1"))</f>
        <v>1</v>
      </c>
      <c r="AK2170" s="10" t="str">
        <f>IF(G2170="Top",AJ2170*1,IF(G2170="Bottom",AJ2170+10,""))</f>
        <v/>
      </c>
      <c r="AL2170" s="11" t="s">
        <v>5629</v>
      </c>
      <c r="AM2170" s="14"/>
    </row>
    <row r="2171" spans="1:39" s="1" customFormat="1" ht="11.25" hidden="1" x14ac:dyDescent="0.2">
      <c r="A2171" s="1">
        <v>92</v>
      </c>
      <c r="B2171" s="1" t="s">
        <v>1542</v>
      </c>
      <c r="C2171" s="24">
        <v>43002</v>
      </c>
      <c r="E2171" s="20"/>
      <c r="G2171" s="1" t="s">
        <v>13</v>
      </c>
      <c r="H2171" s="5"/>
      <c r="I2171" s="6"/>
      <c r="J2171" s="6"/>
      <c r="K2171" s="6"/>
      <c r="L2171" s="6" t="str">
        <f>IF(H2171="","",IF(K2171="","",K2171/H2171))</f>
        <v/>
      </c>
      <c r="N2171" s="20"/>
      <c r="O2171" s="13"/>
      <c r="Q2171" s="20"/>
      <c r="R2171" s="13"/>
      <c r="S2171" s="6">
        <v>6.0100463980321317</v>
      </c>
      <c r="T2171" s="6">
        <v>189.75</v>
      </c>
      <c r="U2171" s="6">
        <v>130</v>
      </c>
      <c r="V2171" s="6">
        <v>0</v>
      </c>
      <c r="W2171" s="6">
        <v>0</v>
      </c>
      <c r="X2171" s="6">
        <f>IF(T2171="","",T2171-U2171-V2171-W2171)</f>
        <v>59.75</v>
      </c>
      <c r="Y2171" s="9">
        <f>IF(U2171="","",U2171/$T2171)</f>
        <v>0.68511198945981555</v>
      </c>
      <c r="Z2171" s="9">
        <f>IF(V2171="","",V2171/$T2171)</f>
        <v>0</v>
      </c>
      <c r="AA2171" s="9">
        <f>IF(W2171="","",W2171/$T2171)</f>
        <v>0</v>
      </c>
      <c r="AB2171" s="9">
        <f>IF(X2171="","",X2171/$T2171)</f>
        <v>0.31488801054018445</v>
      </c>
      <c r="AC2171" s="21"/>
      <c r="AD2171" s="1" t="s">
        <v>5630</v>
      </c>
      <c r="AE2171" s="1">
        <v>2017</v>
      </c>
      <c r="AH2171" s="12" t="s">
        <v>1542</v>
      </c>
      <c r="AJ2171" s="32" t="str">
        <f>IF(AE2171&lt;&gt;AE2170,"1",IF(C2171&gt;C2170,AJ2170+1,"1"))</f>
        <v>1</v>
      </c>
      <c r="AK2171" s="10" t="str">
        <f>IF(G2171="Top",AJ2171*1,IF(G2171="Bottom",AJ2171+10,""))</f>
        <v/>
      </c>
      <c r="AL2171" s="11" t="s">
        <v>5631</v>
      </c>
      <c r="AM2171" s="14"/>
    </row>
    <row r="2172" spans="1:39" s="1" customFormat="1" ht="11.25" hidden="1" x14ac:dyDescent="0.2">
      <c r="A2172" s="1">
        <v>92</v>
      </c>
      <c r="B2172" s="1" t="s">
        <v>1542</v>
      </c>
      <c r="C2172" s="24">
        <v>43002</v>
      </c>
      <c r="E2172" s="20"/>
      <c r="G2172" s="1" t="s">
        <v>13</v>
      </c>
      <c r="H2172" s="5"/>
      <c r="I2172" s="6"/>
      <c r="J2172" s="6"/>
      <c r="K2172" s="6"/>
      <c r="L2172" s="6" t="str">
        <f>IF(H2172="","",IF(K2172="","",K2172/H2172))</f>
        <v/>
      </c>
      <c r="N2172" s="20"/>
      <c r="O2172" s="13"/>
      <c r="Q2172" s="20"/>
      <c r="R2172" s="13"/>
      <c r="S2172" s="6">
        <v>4.1350894349091067</v>
      </c>
      <c r="T2172" s="6">
        <v>1041</v>
      </c>
      <c r="U2172" s="6">
        <v>993.75</v>
      </c>
      <c r="V2172" s="6">
        <v>0</v>
      </c>
      <c r="W2172" s="6">
        <v>0</v>
      </c>
      <c r="X2172" s="6">
        <f>IF(T2172="","",T2172-U2172-V2172-W2172)</f>
        <v>47.25</v>
      </c>
      <c r="Y2172" s="9">
        <f>IF(U2172="","",U2172/$T2172)</f>
        <v>0.95461095100864557</v>
      </c>
      <c r="Z2172" s="9">
        <f>IF(V2172="","",V2172/$T2172)</f>
        <v>0</v>
      </c>
      <c r="AA2172" s="9">
        <f>IF(W2172="","",W2172/$T2172)</f>
        <v>0</v>
      </c>
      <c r="AB2172" s="9">
        <f>IF(X2172="","",X2172/$T2172)</f>
        <v>4.5389048991354465E-2</v>
      </c>
      <c r="AC2172" s="21"/>
      <c r="AD2172" s="1" t="s">
        <v>5582</v>
      </c>
      <c r="AE2172" s="1">
        <v>2017</v>
      </c>
      <c r="AH2172" s="12" t="s">
        <v>1542</v>
      </c>
      <c r="AJ2172" s="32" t="str">
        <f>IF(AE2172&lt;&gt;AE2171,"1",IF(C2172&gt;C2171,AJ2171+1,"1"))</f>
        <v>1</v>
      </c>
      <c r="AK2172" s="10" t="str">
        <f>IF(G2172="Top",AJ2172*1,IF(G2172="Bottom",AJ2172+10,""))</f>
        <v/>
      </c>
      <c r="AL2172" s="11" t="s">
        <v>5632</v>
      </c>
      <c r="AM2172" s="14"/>
    </row>
    <row r="2173" spans="1:39" s="1" customFormat="1" ht="11.25" hidden="1" x14ac:dyDescent="0.2">
      <c r="A2173" s="1">
        <v>92</v>
      </c>
      <c r="B2173" s="1" t="s">
        <v>1542</v>
      </c>
      <c r="C2173" s="24">
        <v>43002</v>
      </c>
      <c r="E2173" s="20"/>
      <c r="G2173" s="1" t="s">
        <v>13</v>
      </c>
      <c r="H2173" s="5"/>
      <c r="I2173" s="6"/>
      <c r="J2173" s="6"/>
      <c r="K2173" s="6"/>
      <c r="L2173" s="6" t="str">
        <f>IF(H2173="","",IF(K2173="","",K2173/H2173))</f>
        <v/>
      </c>
      <c r="N2173" s="20"/>
      <c r="O2173" s="13"/>
      <c r="Q2173" s="20"/>
      <c r="R2173" s="13"/>
      <c r="S2173" s="6">
        <v>0.15</v>
      </c>
      <c r="T2173" s="6">
        <v>127.25</v>
      </c>
      <c r="U2173" s="6">
        <v>117.5</v>
      </c>
      <c r="V2173" s="6">
        <v>0</v>
      </c>
      <c r="W2173" s="6">
        <v>0</v>
      </c>
      <c r="X2173" s="6">
        <f>IF(T2173="","",T2173-U2173-V2173-W2173)</f>
        <v>9.75</v>
      </c>
      <c r="Y2173" s="9">
        <f>IF(U2173="","",U2173/$T2173)</f>
        <v>0.92337917485265231</v>
      </c>
      <c r="Z2173" s="9">
        <f>IF(V2173="","",V2173/$T2173)</f>
        <v>0</v>
      </c>
      <c r="AA2173" s="9">
        <f>IF(W2173="","",W2173/$T2173)</f>
        <v>0</v>
      </c>
      <c r="AB2173" s="9">
        <f>IF(X2173="","",X2173/$T2173)</f>
        <v>7.6620825147347735E-2</v>
      </c>
      <c r="AC2173" s="21"/>
      <c r="AD2173" s="1" t="s">
        <v>5633</v>
      </c>
      <c r="AE2173" s="1">
        <v>2017</v>
      </c>
      <c r="AH2173" s="12" t="s">
        <v>1542</v>
      </c>
      <c r="AJ2173" s="32" t="str">
        <f>IF(AE2173&lt;&gt;AE2172,"1",IF(C2173&gt;C2172,AJ2172+1,"1"))</f>
        <v>1</v>
      </c>
      <c r="AK2173" s="10" t="str">
        <f>IF(G2173="Top",AJ2173*1,IF(G2173="Bottom",AJ2173+10,""))</f>
        <v/>
      </c>
      <c r="AL2173" s="11" t="s">
        <v>5634</v>
      </c>
      <c r="AM2173" s="14"/>
    </row>
    <row r="2174" spans="1:39" s="1" customFormat="1" ht="11.25" hidden="1" x14ac:dyDescent="0.2">
      <c r="A2174" s="1">
        <v>92</v>
      </c>
      <c r="B2174" s="1" t="s">
        <v>1542</v>
      </c>
      <c r="C2174" s="24">
        <v>43003</v>
      </c>
      <c r="E2174" s="20"/>
      <c r="G2174" s="1" t="s">
        <v>13</v>
      </c>
      <c r="H2174" s="5"/>
      <c r="I2174" s="6"/>
      <c r="J2174" s="6"/>
      <c r="K2174" s="6"/>
      <c r="L2174" s="6" t="str">
        <f>IF(H2174="","",IF(K2174="","",K2174/H2174))</f>
        <v/>
      </c>
      <c r="N2174" s="20"/>
      <c r="O2174" s="13"/>
      <c r="Q2174" s="20"/>
      <c r="R2174" s="13"/>
      <c r="S2174" s="6">
        <v>5.9626678906059016</v>
      </c>
      <c r="T2174" s="6">
        <v>1012.25</v>
      </c>
      <c r="U2174" s="6">
        <v>973.25</v>
      </c>
      <c r="V2174" s="6">
        <v>0</v>
      </c>
      <c r="W2174" s="6">
        <v>0</v>
      </c>
      <c r="X2174" s="6">
        <f>IF(T2174="","",T2174-U2174-V2174-W2174)</f>
        <v>39</v>
      </c>
      <c r="Y2174" s="9">
        <f>IF(U2174="","",U2174/$T2174)</f>
        <v>0.96147196838725613</v>
      </c>
      <c r="Z2174" s="9">
        <f>IF(V2174="","",V2174/$T2174)</f>
        <v>0</v>
      </c>
      <c r="AA2174" s="9">
        <f>IF(W2174="","",W2174/$T2174)</f>
        <v>0</v>
      </c>
      <c r="AB2174" s="9">
        <f>IF(X2174="","",X2174/$T2174)</f>
        <v>3.8528031612743888E-2</v>
      </c>
      <c r="AC2174" s="21"/>
      <c r="AD2174" s="1" t="s">
        <v>5675</v>
      </c>
      <c r="AE2174" s="1">
        <v>2017</v>
      </c>
      <c r="AH2174" s="12" t="s">
        <v>1542</v>
      </c>
      <c r="AJ2174" s="32">
        <f>IF(AE2174&lt;&gt;AE2173,"1",IF(C2174&gt;C2173,AJ2173+1,"1"))</f>
        <v>2</v>
      </c>
      <c r="AK2174" s="10" t="str">
        <f>IF(G2174="Top",AJ2174*1,IF(G2174="Bottom",AJ2174+10,""))</f>
        <v/>
      </c>
      <c r="AL2174" s="11" t="s">
        <v>5676</v>
      </c>
      <c r="AM2174" s="14"/>
    </row>
    <row r="2175" spans="1:39" s="1" customFormat="1" ht="11.25" hidden="1" x14ac:dyDescent="0.2">
      <c r="A2175" s="1">
        <v>92</v>
      </c>
      <c r="B2175" s="1" t="s">
        <v>1542</v>
      </c>
      <c r="C2175" s="24">
        <v>43003</v>
      </c>
      <c r="E2175" s="20"/>
      <c r="G2175" s="1" t="s">
        <v>13</v>
      </c>
      <c r="H2175" s="5"/>
      <c r="I2175" s="6"/>
      <c r="J2175" s="6"/>
      <c r="K2175" s="6"/>
      <c r="L2175" s="6" t="str">
        <f>IF(H2175="","",IF(K2175="","",K2175/H2175))</f>
        <v/>
      </c>
      <c r="N2175" s="20"/>
      <c r="O2175" s="13"/>
      <c r="Q2175" s="20"/>
      <c r="R2175" s="13"/>
      <c r="S2175" s="6">
        <v>7.1442753047753733</v>
      </c>
      <c r="T2175" s="6">
        <v>988.25</v>
      </c>
      <c r="U2175" s="6">
        <v>952.5</v>
      </c>
      <c r="V2175" s="6">
        <v>0</v>
      </c>
      <c r="W2175" s="6">
        <v>0</v>
      </c>
      <c r="X2175" s="6">
        <f>IF(T2175="","",T2175-U2175-V2175-W2175)</f>
        <v>35.75</v>
      </c>
      <c r="Y2175" s="9">
        <f>IF(U2175="","",U2175/$T2175)</f>
        <v>0.96382494308120414</v>
      </c>
      <c r="Z2175" s="9">
        <f>IF(V2175="","",V2175/$T2175)</f>
        <v>0</v>
      </c>
      <c r="AA2175" s="9">
        <f>IF(W2175="","",W2175/$T2175)</f>
        <v>0</v>
      </c>
      <c r="AB2175" s="9">
        <f>IF(X2175="","",X2175/$T2175)</f>
        <v>3.6175056918795849E-2</v>
      </c>
      <c r="AC2175" s="21"/>
      <c r="AD2175" s="1" t="s">
        <v>5677</v>
      </c>
      <c r="AE2175" s="1">
        <v>2017</v>
      </c>
      <c r="AH2175" s="12" t="s">
        <v>1542</v>
      </c>
      <c r="AJ2175" s="32" t="str">
        <f>IF(AE2175&lt;&gt;AE2174,"1",IF(C2175&gt;C2174,AJ2174+1,"1"))</f>
        <v>1</v>
      </c>
      <c r="AK2175" s="10" t="str">
        <f>IF(G2175="Top",AJ2175*1,IF(G2175="Bottom",AJ2175+10,""))</f>
        <v/>
      </c>
      <c r="AL2175" s="11" t="s">
        <v>5678</v>
      </c>
      <c r="AM2175" s="14"/>
    </row>
    <row r="2176" spans="1:39" s="1" customFormat="1" ht="11.25" hidden="1" x14ac:dyDescent="0.2">
      <c r="A2176" s="1">
        <v>92</v>
      </c>
      <c r="B2176" s="1" t="s">
        <v>1542</v>
      </c>
      <c r="C2176" s="24">
        <v>43003</v>
      </c>
      <c r="E2176" s="20"/>
      <c r="G2176" s="1" t="s">
        <v>13</v>
      </c>
      <c r="H2176" s="5"/>
      <c r="I2176" s="6"/>
      <c r="J2176" s="6"/>
      <c r="K2176" s="6"/>
      <c r="L2176" s="6" t="str">
        <f>IF(H2176="","",IF(K2176="","",K2176/H2176))</f>
        <v/>
      </c>
      <c r="N2176" s="20"/>
      <c r="O2176" s="13"/>
      <c r="Q2176" s="20"/>
      <c r="R2176" s="13"/>
      <c r="S2176" s="6">
        <v>2.1522487279450804</v>
      </c>
      <c r="T2176" s="6">
        <v>1077</v>
      </c>
      <c r="U2176" s="6">
        <v>939.75000000000011</v>
      </c>
      <c r="V2176" s="6">
        <v>0</v>
      </c>
      <c r="W2176" s="6">
        <v>0</v>
      </c>
      <c r="X2176" s="6">
        <f>IF(T2176="","",T2176-U2176-V2176-W2176)</f>
        <v>137.24999999999989</v>
      </c>
      <c r="Y2176" s="9">
        <f>IF(U2176="","",U2176/$T2176)</f>
        <v>0.87256267409470767</v>
      </c>
      <c r="Z2176" s="9">
        <f>IF(V2176="","",V2176/$T2176)</f>
        <v>0</v>
      </c>
      <c r="AA2176" s="9">
        <f>IF(W2176="","",W2176/$T2176)</f>
        <v>0</v>
      </c>
      <c r="AB2176" s="9">
        <f>IF(X2176="","",X2176/$T2176)</f>
        <v>0.12743732590529239</v>
      </c>
      <c r="AC2176" s="21"/>
      <c r="AD2176" s="1" t="s">
        <v>5679</v>
      </c>
      <c r="AE2176" s="1">
        <v>2017</v>
      </c>
      <c r="AH2176" s="12" t="s">
        <v>1542</v>
      </c>
      <c r="AJ2176" s="32" t="str">
        <f>IF(AE2176&lt;&gt;AE2175,"1",IF(C2176&gt;C2175,AJ2175+1,"1"))</f>
        <v>1</v>
      </c>
      <c r="AK2176" s="10" t="str">
        <f>IF(G2176="Top",AJ2176*1,IF(G2176="Bottom",AJ2176+10,""))</f>
        <v/>
      </c>
      <c r="AL2176" s="11" t="s">
        <v>5680</v>
      </c>
      <c r="AM2176" s="14"/>
    </row>
    <row r="2177" spans="1:39" s="1" customFormat="1" ht="11.25" hidden="1" x14ac:dyDescent="0.2">
      <c r="A2177" s="1">
        <v>92</v>
      </c>
      <c r="B2177" s="1" t="s">
        <v>1542</v>
      </c>
      <c r="C2177" s="24">
        <v>43003</v>
      </c>
      <c r="E2177" s="20"/>
      <c r="G2177" s="1" t="s">
        <v>13</v>
      </c>
      <c r="H2177" s="5"/>
      <c r="I2177" s="6"/>
      <c r="J2177" s="6"/>
      <c r="K2177" s="6"/>
      <c r="L2177" s="6" t="str">
        <f>IF(H2177="","",IF(K2177="","",K2177/H2177))</f>
        <v/>
      </c>
      <c r="N2177" s="20"/>
      <c r="O2177" s="13"/>
      <c r="Q2177" s="20"/>
      <c r="R2177" s="13"/>
      <c r="S2177" s="6">
        <v>30.154260839976981</v>
      </c>
      <c r="T2177" s="6">
        <v>2378.75</v>
      </c>
      <c r="U2177" s="6">
        <v>2236.5</v>
      </c>
      <c r="V2177" s="6">
        <v>0</v>
      </c>
      <c r="W2177" s="6">
        <v>0</v>
      </c>
      <c r="X2177" s="6">
        <f>IF(T2177="","",T2177-U2177-V2177-W2177)</f>
        <v>142.25</v>
      </c>
      <c r="Y2177" s="9">
        <f>IF(U2177="","",U2177/$T2177)</f>
        <v>0.94019968470835524</v>
      </c>
      <c r="Z2177" s="9">
        <f>IF(V2177="","",V2177/$T2177)</f>
        <v>0</v>
      </c>
      <c r="AA2177" s="9">
        <f>IF(W2177="","",W2177/$T2177)</f>
        <v>0</v>
      </c>
      <c r="AB2177" s="9">
        <f>IF(X2177="","",X2177/$T2177)</f>
        <v>5.9800315291644771E-2</v>
      </c>
      <c r="AC2177" s="21"/>
      <c r="AD2177" s="1" t="s">
        <v>5681</v>
      </c>
      <c r="AE2177" s="1">
        <v>2017</v>
      </c>
      <c r="AH2177" s="12" t="s">
        <v>1542</v>
      </c>
      <c r="AJ2177" s="32" t="str">
        <f>IF(AE2177&lt;&gt;AE2176,"1",IF(C2177&gt;C2176,AJ2176+1,"1"))</f>
        <v>1</v>
      </c>
      <c r="AK2177" s="10" t="str">
        <f>IF(G2177="Top",AJ2177*1,IF(G2177="Bottom",AJ2177+10,""))</f>
        <v/>
      </c>
      <c r="AL2177" s="11" t="s">
        <v>5682</v>
      </c>
      <c r="AM2177" s="14"/>
    </row>
    <row r="2178" spans="1:39" s="1" customFormat="1" ht="11.25" hidden="1" x14ac:dyDescent="0.2">
      <c r="A2178" s="1">
        <v>92</v>
      </c>
      <c r="B2178" s="1" t="s">
        <v>1542</v>
      </c>
      <c r="C2178" s="24">
        <v>43004</v>
      </c>
      <c r="E2178" s="20"/>
      <c r="G2178" s="1" t="s">
        <v>13</v>
      </c>
      <c r="H2178" s="5"/>
      <c r="I2178" s="6"/>
      <c r="J2178" s="6"/>
      <c r="K2178" s="6"/>
      <c r="L2178" s="6" t="str">
        <f>IF(H2178="","",IF(K2178="","",K2178/H2178))</f>
        <v/>
      </c>
      <c r="N2178" s="20"/>
      <c r="O2178" s="13"/>
      <c r="Q2178" s="20"/>
      <c r="R2178" s="13"/>
      <c r="S2178" s="6">
        <v>3.6107196086649784</v>
      </c>
      <c r="T2178" s="6">
        <v>806.25</v>
      </c>
      <c r="U2178" s="6">
        <v>773.75</v>
      </c>
      <c r="V2178" s="6">
        <v>0</v>
      </c>
      <c r="W2178" s="6">
        <v>0</v>
      </c>
      <c r="X2178" s="6">
        <f>IF(T2178="","",T2178-U2178-V2178-W2178)</f>
        <v>32.5</v>
      </c>
      <c r="Y2178" s="9">
        <f>IF(U2178="","",U2178/$T2178)</f>
        <v>0.95968992248062013</v>
      </c>
      <c r="Z2178" s="9">
        <f>IF(V2178="","",V2178/$T2178)</f>
        <v>0</v>
      </c>
      <c r="AA2178" s="9">
        <f>IF(W2178="","",W2178/$T2178)</f>
        <v>0</v>
      </c>
      <c r="AB2178" s="9">
        <f>IF(X2178="","",X2178/$T2178)</f>
        <v>4.0310077519379844E-2</v>
      </c>
      <c r="AC2178" s="21"/>
      <c r="AD2178" s="1" t="s">
        <v>5716</v>
      </c>
      <c r="AE2178" s="1">
        <v>2017</v>
      </c>
      <c r="AH2178" s="12" t="s">
        <v>1542</v>
      </c>
      <c r="AJ2178" s="32">
        <f>IF(AE2178&lt;&gt;AE2177,"1",IF(C2178&gt;C2177,AJ2177+1,"1"))</f>
        <v>2</v>
      </c>
      <c r="AK2178" s="10" t="str">
        <f>IF(G2178="Top",AJ2178*1,IF(G2178="Bottom",AJ2178+10,""))</f>
        <v/>
      </c>
      <c r="AL2178" s="11" t="s">
        <v>5717</v>
      </c>
      <c r="AM2178" s="14"/>
    </row>
    <row r="2179" spans="1:39" s="1" customFormat="1" ht="11.25" hidden="1" x14ac:dyDescent="0.2">
      <c r="A2179" s="1">
        <v>92</v>
      </c>
      <c r="B2179" s="1" t="s">
        <v>1542</v>
      </c>
      <c r="C2179" s="24">
        <v>43004</v>
      </c>
      <c r="E2179" s="20"/>
      <c r="G2179" s="1" t="s">
        <v>13</v>
      </c>
      <c r="H2179" s="5"/>
      <c r="I2179" s="6"/>
      <c r="J2179" s="6"/>
      <c r="K2179" s="6"/>
      <c r="L2179" s="6" t="str">
        <f>IF(H2179="","",IF(K2179="","",K2179/H2179))</f>
        <v/>
      </c>
      <c r="N2179" s="20"/>
      <c r="O2179" s="13"/>
      <c r="Q2179" s="20"/>
      <c r="R2179" s="13"/>
      <c r="S2179" s="6">
        <v>1.7852118377441197</v>
      </c>
      <c r="T2179" s="6">
        <v>525</v>
      </c>
      <c r="U2179" s="6">
        <v>489.49999999999994</v>
      </c>
      <c r="V2179" s="6">
        <v>0</v>
      </c>
      <c r="W2179" s="6">
        <v>0</v>
      </c>
      <c r="X2179" s="6">
        <f>IF(T2179="","",T2179-U2179-V2179-W2179)</f>
        <v>35.500000000000057</v>
      </c>
      <c r="Y2179" s="9">
        <f>IF(U2179="","",U2179/$T2179)</f>
        <v>0.93238095238095231</v>
      </c>
      <c r="Z2179" s="9">
        <f>IF(V2179="","",V2179/$T2179)</f>
        <v>0</v>
      </c>
      <c r="AA2179" s="9">
        <f>IF(W2179="","",W2179/$T2179)</f>
        <v>0</v>
      </c>
      <c r="AB2179" s="9">
        <f>IF(X2179="","",X2179/$T2179)</f>
        <v>6.7619047619047731E-2</v>
      </c>
      <c r="AC2179" s="21"/>
      <c r="AD2179" s="1" t="s">
        <v>5718</v>
      </c>
      <c r="AE2179" s="1">
        <v>2017</v>
      </c>
      <c r="AH2179" s="12" t="s">
        <v>1542</v>
      </c>
      <c r="AJ2179" s="32" t="str">
        <f>IF(AE2179&lt;&gt;AE2178,"1",IF(C2179&gt;C2178,AJ2178+1,"1"))</f>
        <v>1</v>
      </c>
      <c r="AK2179" s="10" t="str">
        <f>IF(G2179="Top",AJ2179*1,IF(G2179="Bottom",AJ2179+10,""))</f>
        <v/>
      </c>
      <c r="AL2179" s="11" t="s">
        <v>5719</v>
      </c>
      <c r="AM2179" s="14"/>
    </row>
    <row r="2180" spans="1:39" s="1" customFormat="1" ht="11.25" hidden="1" x14ac:dyDescent="0.2">
      <c r="A2180" s="1">
        <v>92</v>
      </c>
      <c r="B2180" s="1" t="s">
        <v>1542</v>
      </c>
      <c r="C2180" s="24">
        <v>43004</v>
      </c>
      <c r="E2180" s="20"/>
      <c r="G2180" s="1" t="s">
        <v>13</v>
      </c>
      <c r="H2180" s="5"/>
      <c r="I2180" s="6"/>
      <c r="J2180" s="6"/>
      <c r="K2180" s="6"/>
      <c r="L2180" s="6" t="str">
        <f>IF(H2180="","",IF(K2180="","",K2180/H2180))</f>
        <v/>
      </c>
      <c r="N2180" s="20"/>
      <c r="O2180" s="13"/>
      <c r="Q2180" s="20"/>
      <c r="R2180" s="13"/>
      <c r="S2180" s="6">
        <v>1.0666964921532811</v>
      </c>
      <c r="T2180" s="6">
        <v>527</v>
      </c>
      <c r="U2180" s="6">
        <v>504.5</v>
      </c>
      <c r="V2180" s="6">
        <v>0</v>
      </c>
      <c r="W2180" s="6">
        <v>0</v>
      </c>
      <c r="X2180" s="6">
        <f>IF(T2180="","",T2180-U2180-V2180-W2180)</f>
        <v>22.5</v>
      </c>
      <c r="Y2180" s="9">
        <f>IF(U2180="","",U2180/$T2180)</f>
        <v>0.95730550284629978</v>
      </c>
      <c r="Z2180" s="9">
        <f>IF(V2180="","",V2180/$T2180)</f>
        <v>0</v>
      </c>
      <c r="AA2180" s="9">
        <f>IF(W2180="","",W2180/$T2180)</f>
        <v>0</v>
      </c>
      <c r="AB2180" s="9">
        <f>IF(X2180="","",X2180/$T2180)</f>
        <v>4.2694497153700189E-2</v>
      </c>
      <c r="AC2180" s="21"/>
      <c r="AD2180" s="1" t="s">
        <v>4496</v>
      </c>
      <c r="AE2180" s="1">
        <v>2017</v>
      </c>
      <c r="AH2180" s="12" t="s">
        <v>1542</v>
      </c>
      <c r="AJ2180" s="32" t="str">
        <f>IF(AE2180&lt;&gt;AE2179,"1",IF(C2180&gt;C2179,AJ2179+1,"1"))</f>
        <v>1</v>
      </c>
      <c r="AK2180" s="10" t="str">
        <f>IF(G2180="Top",AJ2180*1,IF(G2180="Bottom",AJ2180+10,""))</f>
        <v/>
      </c>
      <c r="AL2180" s="11" t="s">
        <v>5720</v>
      </c>
      <c r="AM2180" s="14"/>
    </row>
    <row r="2181" spans="1:39" s="1" customFormat="1" ht="11.25" hidden="1" x14ac:dyDescent="0.2">
      <c r="A2181" s="1">
        <v>92.1</v>
      </c>
      <c r="B2181" s="1" t="s">
        <v>3184</v>
      </c>
      <c r="C2181" s="24">
        <v>42914</v>
      </c>
      <c r="D2181" s="1">
        <v>26.8</v>
      </c>
      <c r="E2181" s="20"/>
      <c r="F2181" s="1">
        <v>18</v>
      </c>
      <c r="G2181" s="7" t="s">
        <v>1</v>
      </c>
      <c r="H2181" s="5">
        <v>9.1999999999999998E-3</v>
      </c>
      <c r="I2181" s="6"/>
      <c r="J2181" s="6"/>
      <c r="K2181" s="6">
        <v>0.66400000000000003</v>
      </c>
      <c r="L2181" s="6">
        <f>IF(H2181="","",IF(K2181="","",K2181/H2181))</f>
        <v>72.173913043478265</v>
      </c>
      <c r="N2181" s="20"/>
      <c r="O2181" s="13"/>
      <c r="Q2181" s="20"/>
      <c r="R2181" s="13"/>
      <c r="S2181" s="6" t="s">
        <v>35</v>
      </c>
      <c r="T2181" s="6"/>
      <c r="U2181" s="6"/>
      <c r="V2181" s="6"/>
      <c r="W2181" s="6"/>
      <c r="X2181" s="6" t="str">
        <f>IF(T2181="","",T2181-U2181-V2181-W2181)</f>
        <v/>
      </c>
      <c r="Y2181" s="9" t="str">
        <f>IF(U2181="","",U2181/$T2181)</f>
        <v/>
      </c>
      <c r="Z2181" s="9" t="str">
        <f>IF(V2181="","",V2181/$T2181)</f>
        <v/>
      </c>
      <c r="AA2181" s="9" t="str">
        <f>IF(W2181="","",W2181/$T2181)</f>
        <v/>
      </c>
      <c r="AB2181" s="9" t="str">
        <f>IF(X2181="","",X2181/$T2181)</f>
        <v/>
      </c>
      <c r="AC2181" s="21"/>
      <c r="AE2181" s="1">
        <v>2017</v>
      </c>
      <c r="AG2181" s="1">
        <v>11</v>
      </c>
      <c r="AH2181" s="12" t="s">
        <v>3184</v>
      </c>
      <c r="AJ2181" s="32" t="str">
        <f>IF(AE2181&lt;&gt;AE2180,"1",IF(C2181&gt;C2180,AJ2180+1,"1"))</f>
        <v>1</v>
      </c>
      <c r="AK2181" s="10">
        <f>IF(G2181="Top",AJ2181*1,IF(G2181="Bottom",AJ2181+10,""))</f>
        <v>11</v>
      </c>
      <c r="AL2181" s="11" t="s">
        <v>3185</v>
      </c>
      <c r="AM2181" s="14"/>
    </row>
    <row r="2182" spans="1:39" s="1" customFormat="1" ht="11.25" x14ac:dyDescent="0.2">
      <c r="A2182" s="15">
        <v>92.1</v>
      </c>
      <c r="B2182" s="1" t="s">
        <v>3184</v>
      </c>
      <c r="C2182" s="24">
        <v>42914</v>
      </c>
      <c r="D2182" s="1">
        <v>26.8</v>
      </c>
      <c r="E2182" s="39">
        <v>4.4000000000000004</v>
      </c>
      <c r="F2182" s="1">
        <v>1.5</v>
      </c>
      <c r="G2182" s="1" t="s">
        <v>4</v>
      </c>
      <c r="H2182" s="5">
        <v>6.4999999999999997E-3</v>
      </c>
      <c r="I2182" s="6">
        <v>0.249</v>
      </c>
      <c r="J2182" s="6">
        <v>9.7000000000000003E-2</v>
      </c>
      <c r="K2182" s="6">
        <v>0.60399999999999998</v>
      </c>
      <c r="L2182" s="6">
        <f>IF(H2182="","",IF(K2182="","",K2182/H2182))</f>
        <v>92.92307692307692</v>
      </c>
      <c r="M2182" s="1">
        <v>4</v>
      </c>
      <c r="N2182" s="20">
        <v>7.12</v>
      </c>
      <c r="O2182" s="13">
        <v>627.4</v>
      </c>
      <c r="P2182" s="1">
        <v>31.1</v>
      </c>
      <c r="Q2182" s="39">
        <v>3.4</v>
      </c>
      <c r="R2182" s="13"/>
      <c r="S2182" s="6">
        <v>0.15</v>
      </c>
      <c r="T2182" s="6">
        <v>3.69</v>
      </c>
      <c r="U2182" s="6">
        <v>0</v>
      </c>
      <c r="V2182" s="6">
        <v>0.99</v>
      </c>
      <c r="W2182" s="6">
        <v>1.1399999999999999</v>
      </c>
      <c r="X2182" s="6">
        <f>IF(T2182="","",T2182-U2182-V2182-W2182)</f>
        <v>1.5600000000000003</v>
      </c>
      <c r="Y2182" s="9">
        <f>IF(U2182="","",U2182/$T2182)</f>
        <v>0</v>
      </c>
      <c r="Z2182" s="9">
        <f>IF(V2182="","",V2182/$T2182)</f>
        <v>0.26829268292682928</v>
      </c>
      <c r="AA2182" s="9">
        <f>IF(W2182="","",W2182/$T2182)</f>
        <v>0.30894308943089427</v>
      </c>
      <c r="AB2182" s="9">
        <f>IF(X2182="","",X2182/$T2182)</f>
        <v>0.4227642276422765</v>
      </c>
      <c r="AC2182" s="21"/>
      <c r="AE2182" s="1">
        <v>2017</v>
      </c>
      <c r="AF2182" s="1">
        <v>26</v>
      </c>
      <c r="AG2182" s="1">
        <v>22</v>
      </c>
      <c r="AH2182" s="12" t="s">
        <v>3184</v>
      </c>
      <c r="AJ2182" s="32" t="str">
        <f>IF(AE2182&lt;&gt;AE2181,"1",IF(C2182&gt;C2181,AJ2181+1,"1"))</f>
        <v>1</v>
      </c>
      <c r="AK2182" s="10">
        <f>IF(G2182="Top",AJ2182*1,IF(G2182="Bottom",AJ2182+10,""))</f>
        <v>1</v>
      </c>
      <c r="AL2182" s="11" t="s">
        <v>3186</v>
      </c>
      <c r="AM2182" s="14"/>
    </row>
    <row r="2183" spans="1:39" s="1" customFormat="1" ht="11.25" hidden="1" x14ac:dyDescent="0.2">
      <c r="A2183" s="1">
        <v>92.1</v>
      </c>
      <c r="B2183" s="1" t="s">
        <v>3184</v>
      </c>
      <c r="C2183" s="24">
        <v>42926</v>
      </c>
      <c r="D2183" s="1">
        <v>25</v>
      </c>
      <c r="E2183" s="20"/>
      <c r="F2183" s="1">
        <v>15</v>
      </c>
      <c r="G2183" s="7" t="s">
        <v>1</v>
      </c>
      <c r="H2183" s="5">
        <v>7.7000000000000002E-3</v>
      </c>
      <c r="I2183" s="6"/>
      <c r="J2183" s="6"/>
      <c r="K2183" s="6">
        <v>0.42399999999999999</v>
      </c>
      <c r="L2183" s="6">
        <f>IF(H2183="","",IF(K2183="","",K2183/H2183))</f>
        <v>55.064935064935064</v>
      </c>
      <c r="N2183" s="20"/>
      <c r="O2183" s="13"/>
      <c r="Q2183" s="20"/>
      <c r="R2183" s="13"/>
      <c r="S2183" s="6" t="s">
        <v>35</v>
      </c>
      <c r="T2183" s="6"/>
      <c r="U2183" s="6"/>
      <c r="V2183" s="6"/>
      <c r="W2183" s="6"/>
      <c r="X2183" s="6" t="str">
        <f>IF(T2183="","",T2183-U2183-V2183-W2183)</f>
        <v/>
      </c>
      <c r="Y2183" s="9" t="str">
        <f>IF(U2183="","",U2183/$T2183)</f>
        <v/>
      </c>
      <c r="Z2183" s="9" t="str">
        <f>IF(V2183="","",V2183/$T2183)</f>
        <v/>
      </c>
      <c r="AA2183" s="9" t="str">
        <f>IF(W2183="","",W2183/$T2183)</f>
        <v/>
      </c>
      <c r="AB2183" s="9" t="str">
        <f>IF(X2183="","",X2183/$T2183)</f>
        <v/>
      </c>
      <c r="AC2183" s="21"/>
      <c r="AE2183" s="1">
        <v>2017</v>
      </c>
      <c r="AG2183" s="1">
        <v>16</v>
      </c>
      <c r="AH2183" s="12" t="s">
        <v>3184</v>
      </c>
      <c r="AJ2183" s="32">
        <f>IF(AE2183&lt;&gt;AE2182,"1",IF(C2183&gt;C2182,AJ2182+1,"1"))</f>
        <v>2</v>
      </c>
      <c r="AK2183" s="10">
        <f>IF(G2183="Top",AJ2183*1,IF(G2183="Bottom",AJ2183+10,""))</f>
        <v>12</v>
      </c>
      <c r="AL2183" s="11" t="s">
        <v>3485</v>
      </c>
      <c r="AM2183" s="14"/>
    </row>
    <row r="2184" spans="1:39" s="1" customFormat="1" ht="11.25" x14ac:dyDescent="0.2">
      <c r="A2184" s="15">
        <v>92.1</v>
      </c>
      <c r="B2184" s="1" t="s">
        <v>3184</v>
      </c>
      <c r="C2184" s="24">
        <v>42926</v>
      </c>
      <c r="D2184" s="1">
        <v>25</v>
      </c>
      <c r="E2184" s="39">
        <v>3.25</v>
      </c>
      <c r="F2184" s="1">
        <v>1.5</v>
      </c>
      <c r="G2184" s="1" t="s">
        <v>4</v>
      </c>
      <c r="H2184" s="5">
        <v>1.1699999999999999E-2</v>
      </c>
      <c r="I2184" s="6">
        <v>0.20799999999999999</v>
      </c>
      <c r="J2184" s="6">
        <v>6.2E-2</v>
      </c>
      <c r="K2184" s="6">
        <v>0.68400000000000005</v>
      </c>
      <c r="L2184" s="6">
        <f>IF(H2184="","",IF(K2184="","",K2184/H2184))</f>
        <v>58.461538461538474</v>
      </c>
      <c r="M2184" s="1">
        <v>1</v>
      </c>
      <c r="N2184" s="20">
        <v>7.68</v>
      </c>
      <c r="O2184" s="13">
        <v>456.4</v>
      </c>
      <c r="Q2184" s="39">
        <v>3.1</v>
      </c>
      <c r="R2184" s="13"/>
      <c r="S2184" s="6">
        <v>0.15</v>
      </c>
      <c r="T2184" s="6">
        <v>4.21</v>
      </c>
      <c r="U2184" s="6">
        <v>0.86</v>
      </c>
      <c r="V2184" s="6">
        <v>0</v>
      </c>
      <c r="W2184" s="6">
        <v>0</v>
      </c>
      <c r="X2184" s="6">
        <f>IF(T2184="","",T2184-U2184-V2184-W2184)</f>
        <v>3.35</v>
      </c>
      <c r="Y2184" s="9">
        <f>IF(U2184="","",U2184/$T2184)</f>
        <v>0.20427553444180521</v>
      </c>
      <c r="Z2184" s="9">
        <f>IF(V2184="","",V2184/$T2184)</f>
        <v>0</v>
      </c>
      <c r="AA2184" s="9">
        <f>IF(W2184="","",W2184/$T2184)</f>
        <v>0</v>
      </c>
      <c r="AB2184" s="9">
        <f>IF(X2184="","",X2184/$T2184)</f>
        <v>0.79572446555819476</v>
      </c>
      <c r="AC2184" s="21"/>
      <c r="AE2184" s="1">
        <v>2017</v>
      </c>
      <c r="AF2184" s="1">
        <v>25</v>
      </c>
      <c r="AG2184" s="1">
        <v>23</v>
      </c>
      <c r="AH2184" s="12" t="s">
        <v>3184</v>
      </c>
      <c r="AJ2184" s="32" t="str">
        <f>IF(AE2184&lt;&gt;AE2183,"1",IF(C2184&gt;C2183,AJ2183+1,"1"))</f>
        <v>1</v>
      </c>
      <c r="AK2184" s="10">
        <f>IF(G2184="Top",AJ2184*1,IF(G2184="Bottom",AJ2184+10,""))</f>
        <v>1</v>
      </c>
      <c r="AL2184" s="11" t="s">
        <v>3486</v>
      </c>
      <c r="AM2184" s="14"/>
    </row>
    <row r="2185" spans="1:39" s="1" customFormat="1" ht="11.25" hidden="1" x14ac:dyDescent="0.2">
      <c r="A2185" s="1">
        <v>92.1</v>
      </c>
      <c r="B2185" s="1" t="s">
        <v>3184</v>
      </c>
      <c r="C2185" s="24">
        <v>42946</v>
      </c>
      <c r="D2185" s="1">
        <v>28</v>
      </c>
      <c r="E2185" s="20"/>
      <c r="F2185" s="1">
        <v>18</v>
      </c>
      <c r="G2185" s="7" t="s">
        <v>1</v>
      </c>
      <c r="H2185" s="5">
        <v>7.1999999999999998E-3</v>
      </c>
      <c r="I2185" s="6"/>
      <c r="J2185" s="6"/>
      <c r="K2185" s="6">
        <v>0.67500000000000004</v>
      </c>
      <c r="L2185" s="6">
        <f>IF(H2185="","",IF(K2185="","",K2185/H2185))</f>
        <v>93.750000000000014</v>
      </c>
      <c r="N2185" s="20"/>
      <c r="O2185" s="13"/>
      <c r="Q2185" s="20"/>
      <c r="R2185" s="13"/>
      <c r="S2185" s="6" t="s">
        <v>35</v>
      </c>
      <c r="T2185" s="6"/>
      <c r="U2185" s="6"/>
      <c r="V2185" s="6"/>
      <c r="W2185" s="6"/>
      <c r="X2185" s="6" t="str">
        <f>IF(T2185="","",T2185-U2185-V2185-W2185)</f>
        <v/>
      </c>
      <c r="Y2185" s="9" t="str">
        <f>IF(U2185="","",U2185/$T2185)</f>
        <v/>
      </c>
      <c r="Z2185" s="9" t="str">
        <f>IF(V2185="","",V2185/$T2185)</f>
        <v/>
      </c>
      <c r="AA2185" s="9" t="str">
        <f>IF(W2185="","",W2185/$T2185)</f>
        <v/>
      </c>
      <c r="AB2185" s="9" t="str">
        <f>IF(X2185="","",X2185/$T2185)</f>
        <v/>
      </c>
      <c r="AC2185" s="21"/>
      <c r="AE2185" s="1">
        <v>2017</v>
      </c>
      <c r="AG2185" s="1">
        <v>11</v>
      </c>
      <c r="AH2185" s="12" t="s">
        <v>3184</v>
      </c>
      <c r="AJ2185" s="32">
        <f>IF(AE2185&lt;&gt;AE2184,"1",IF(C2185&gt;C2184,AJ2184+1,"1"))</f>
        <v>2</v>
      </c>
      <c r="AK2185" s="10">
        <f>IF(G2185="Top",AJ2185*1,IF(G2185="Bottom",AJ2185+10,""))</f>
        <v>12</v>
      </c>
      <c r="AL2185" s="11" t="s">
        <v>3999</v>
      </c>
      <c r="AM2185" s="14"/>
    </row>
    <row r="2186" spans="1:39" s="1" customFormat="1" ht="11.25" x14ac:dyDescent="0.2">
      <c r="A2186" s="15">
        <v>92.1</v>
      </c>
      <c r="B2186" s="1" t="s">
        <v>3184</v>
      </c>
      <c r="C2186" s="24">
        <v>42946</v>
      </c>
      <c r="D2186" s="1">
        <v>28</v>
      </c>
      <c r="E2186" s="39">
        <v>2.4500000000000002</v>
      </c>
      <c r="F2186" s="1">
        <v>1.5</v>
      </c>
      <c r="G2186" s="1" t="s">
        <v>4</v>
      </c>
      <c r="H2186" s="5">
        <v>2.3199999999999998E-2</v>
      </c>
      <c r="I2186" s="6">
        <v>0.22700000000000001</v>
      </c>
      <c r="J2186" s="6">
        <v>1.9E-2</v>
      </c>
      <c r="K2186" s="6">
        <v>0.57999999999999996</v>
      </c>
      <c r="L2186" s="6">
        <f>IF(H2186="","",IF(K2186="","",K2186/H2186))</f>
        <v>25</v>
      </c>
      <c r="M2186" s="1">
        <v>3</v>
      </c>
      <c r="N2186" s="20">
        <v>7.63</v>
      </c>
      <c r="O2186" s="13">
        <v>601.1</v>
      </c>
      <c r="Q2186" s="39">
        <v>6</v>
      </c>
      <c r="R2186" s="13">
        <v>167.1</v>
      </c>
      <c r="S2186" s="6">
        <v>0.15</v>
      </c>
      <c r="T2186" s="6">
        <v>11.56</v>
      </c>
      <c r="U2186" s="6">
        <v>1.89</v>
      </c>
      <c r="V2186" s="6">
        <v>0</v>
      </c>
      <c r="W2186" s="6">
        <v>0</v>
      </c>
      <c r="X2186" s="6">
        <f>IF(T2186="","",T2186-U2186-V2186-W2186)</f>
        <v>9.67</v>
      </c>
      <c r="Y2186" s="9">
        <f>IF(U2186="","",U2186/$T2186)</f>
        <v>0.16349480968858129</v>
      </c>
      <c r="Z2186" s="9">
        <f>IF(V2186="","",V2186/$T2186)</f>
        <v>0</v>
      </c>
      <c r="AA2186" s="9">
        <f>IF(W2186="","",W2186/$T2186)</f>
        <v>0</v>
      </c>
      <c r="AB2186" s="9">
        <f>IF(X2186="","",X2186/$T2186)</f>
        <v>0.83650519031141868</v>
      </c>
      <c r="AC2186" s="21"/>
      <c r="AD2186" s="1" t="s">
        <v>4000</v>
      </c>
      <c r="AE2186" s="1">
        <v>2017</v>
      </c>
      <c r="AF2186" s="1">
        <v>30</v>
      </c>
      <c r="AG2186" s="1">
        <v>21</v>
      </c>
      <c r="AH2186" s="12" t="s">
        <v>3184</v>
      </c>
      <c r="AJ2186" s="32" t="str">
        <f>IF(AE2186&lt;&gt;AE2185,"1",IF(C2186&gt;C2185,AJ2185+1,"1"))</f>
        <v>1</v>
      </c>
      <c r="AK2186" s="10">
        <f>IF(G2186="Top",AJ2186*1,IF(G2186="Bottom",AJ2186+10,""))</f>
        <v>1</v>
      </c>
      <c r="AL2186" s="11" t="s">
        <v>4001</v>
      </c>
      <c r="AM2186" s="14"/>
    </row>
    <row r="2187" spans="1:39" s="1" customFormat="1" ht="11.25" hidden="1" x14ac:dyDescent="0.2">
      <c r="A2187" s="1">
        <v>92.1</v>
      </c>
      <c r="B2187" s="1" t="s">
        <v>3184</v>
      </c>
      <c r="C2187" s="24">
        <v>42961</v>
      </c>
      <c r="D2187" s="1">
        <v>33.5</v>
      </c>
      <c r="E2187" s="20"/>
      <c r="F2187" s="1">
        <v>18</v>
      </c>
      <c r="G2187" s="7" t="s">
        <v>1</v>
      </c>
      <c r="H2187" s="5">
        <v>1.0800000000000001E-2</v>
      </c>
      <c r="I2187" s="6"/>
      <c r="J2187" s="6"/>
      <c r="K2187" s="6">
        <v>0.49199999999999999</v>
      </c>
      <c r="L2187" s="6">
        <f>IF(H2187="","",IF(K2187="","",K2187/H2187))</f>
        <v>45.55555555555555</v>
      </c>
      <c r="N2187" s="20"/>
      <c r="O2187" s="13"/>
      <c r="Q2187" s="20"/>
      <c r="R2187" s="13"/>
      <c r="S2187" s="6" t="s">
        <v>35</v>
      </c>
      <c r="T2187" s="6"/>
      <c r="U2187" s="6"/>
      <c r="V2187" s="6"/>
      <c r="W2187" s="6"/>
      <c r="X2187" s="6" t="str">
        <f>IF(T2187="","",T2187-U2187-V2187-W2187)</f>
        <v/>
      </c>
      <c r="Y2187" s="9" t="str">
        <f>IF(U2187="","",U2187/$T2187)</f>
        <v/>
      </c>
      <c r="Z2187" s="9" t="str">
        <f>IF(V2187="","",V2187/$T2187)</f>
        <v/>
      </c>
      <c r="AA2187" s="9" t="str">
        <f>IF(W2187="","",W2187/$T2187)</f>
        <v/>
      </c>
      <c r="AB2187" s="9" t="str">
        <f>IF(X2187="","",X2187/$T2187)</f>
        <v/>
      </c>
      <c r="AC2187" s="21"/>
      <c r="AE2187" s="1">
        <v>2017</v>
      </c>
      <c r="AG2187" s="1">
        <v>16</v>
      </c>
      <c r="AH2187" s="12" t="s">
        <v>3184</v>
      </c>
      <c r="AJ2187" s="32">
        <f>IF(AE2187&lt;&gt;AE2186,"1",IF(C2187&gt;C2186,AJ2186+1,"1"))</f>
        <v>2</v>
      </c>
      <c r="AK2187" s="10">
        <f>IF(G2187="Top",AJ2187*1,IF(G2187="Bottom",AJ2187+10,""))</f>
        <v>12</v>
      </c>
      <c r="AL2187" s="11" t="s">
        <v>4470</v>
      </c>
      <c r="AM2187" s="14"/>
    </row>
    <row r="2188" spans="1:39" s="1" customFormat="1" ht="11.25" x14ac:dyDescent="0.2">
      <c r="A2188" s="15">
        <v>92.1</v>
      </c>
      <c r="B2188" s="1" t="s">
        <v>3184</v>
      </c>
      <c r="C2188" s="24">
        <v>42961</v>
      </c>
      <c r="D2188" s="1">
        <v>33.5</v>
      </c>
      <c r="E2188" s="39">
        <v>3.9</v>
      </c>
      <c r="F2188" s="1">
        <v>1.5</v>
      </c>
      <c r="G2188" s="1" t="s">
        <v>4</v>
      </c>
      <c r="H2188" s="5">
        <v>1.4800000000000001E-2</v>
      </c>
      <c r="I2188" s="6">
        <v>0.157</v>
      </c>
      <c r="J2188" s="6">
        <v>0.02</v>
      </c>
      <c r="K2188" s="6">
        <v>0.42799999999999999</v>
      </c>
      <c r="L2188" s="6">
        <f>IF(H2188="","",IF(K2188="","",K2188/H2188))</f>
        <v>28.918918918918916</v>
      </c>
      <c r="M2188" s="1">
        <v>4</v>
      </c>
      <c r="N2188" s="20">
        <v>7.46</v>
      </c>
      <c r="O2188" s="13">
        <v>603.1</v>
      </c>
      <c r="Q2188" s="39">
        <v>2.5</v>
      </c>
      <c r="R2188" s="13"/>
      <c r="S2188" s="6">
        <v>0.15</v>
      </c>
      <c r="T2188" s="6">
        <v>2.13</v>
      </c>
      <c r="U2188" s="6">
        <v>0</v>
      </c>
      <c r="V2188" s="6">
        <v>0</v>
      </c>
      <c r="W2188" s="6">
        <v>0</v>
      </c>
      <c r="X2188" s="6">
        <f>IF(T2188="","",T2188-U2188-V2188-W2188)</f>
        <v>2.13</v>
      </c>
      <c r="Y2188" s="9">
        <f>IF(U2188="","",U2188/$T2188)</f>
        <v>0</v>
      </c>
      <c r="Z2188" s="9">
        <f>IF(V2188="","",V2188/$T2188)</f>
        <v>0</v>
      </c>
      <c r="AA2188" s="9">
        <f>IF(W2188="","",W2188/$T2188)</f>
        <v>0</v>
      </c>
      <c r="AB2188" s="9">
        <f>IF(X2188="","",X2188/$T2188)</f>
        <v>1</v>
      </c>
      <c r="AC2188" s="21"/>
      <c r="AE2188" s="1">
        <v>2017</v>
      </c>
      <c r="AF2188" s="1">
        <v>21</v>
      </c>
      <c r="AG2188" s="1">
        <v>20</v>
      </c>
      <c r="AH2188" s="12" t="s">
        <v>3184</v>
      </c>
      <c r="AJ2188" s="32" t="str">
        <f>IF(AE2188&lt;&gt;AE2187,"1",IF(C2188&gt;C2187,AJ2187+1,"1"))</f>
        <v>1</v>
      </c>
      <c r="AK2188" s="10">
        <f>IF(G2188="Top",AJ2188*1,IF(G2188="Bottom",AJ2188+10,""))</f>
        <v>1</v>
      </c>
      <c r="AL2188" s="11" t="s">
        <v>4471</v>
      </c>
      <c r="AM2188" s="14"/>
    </row>
    <row r="2189" spans="1:39" s="1" customFormat="1" ht="11.25" hidden="1" x14ac:dyDescent="0.2">
      <c r="A2189" s="15">
        <v>92.1</v>
      </c>
      <c r="B2189" s="1" t="s">
        <v>3184</v>
      </c>
      <c r="C2189" s="24">
        <v>42962</v>
      </c>
      <c r="E2189" s="20"/>
      <c r="G2189" s="1" t="s">
        <v>4</v>
      </c>
      <c r="H2189" s="5">
        <v>1.06E-2</v>
      </c>
      <c r="I2189" s="6">
        <v>9.7000000000000003E-2</v>
      </c>
      <c r="J2189" s="6">
        <v>2.5000000000000001E-3</v>
      </c>
      <c r="K2189" s="6">
        <v>0.20300000000000001</v>
      </c>
      <c r="L2189" s="6">
        <f>IF(H2189="","",IF(K2189="","",K2189/H2189))</f>
        <v>19.150943396226417</v>
      </c>
      <c r="M2189" s="1">
        <v>4</v>
      </c>
      <c r="N2189" s="20">
        <v>7.23</v>
      </c>
      <c r="O2189" s="13">
        <v>591.79999999999995</v>
      </c>
      <c r="Q2189" s="20">
        <v>2.9</v>
      </c>
      <c r="R2189" s="13"/>
      <c r="S2189" s="6" t="s">
        <v>35</v>
      </c>
      <c r="T2189" s="6"/>
      <c r="U2189" s="6"/>
      <c r="V2189" s="6"/>
      <c r="W2189" s="6"/>
      <c r="X2189" s="6" t="str">
        <f>IF(T2189="","",T2189-U2189-V2189-W2189)</f>
        <v/>
      </c>
      <c r="Y2189" s="9" t="str">
        <f>IF(U2189="","",U2189/$T2189)</f>
        <v/>
      </c>
      <c r="Z2189" s="9" t="str">
        <f>IF(V2189="","",V2189/$T2189)</f>
        <v/>
      </c>
      <c r="AA2189" s="9" t="str">
        <f>IF(W2189="","",W2189/$T2189)</f>
        <v/>
      </c>
      <c r="AB2189" s="9" t="str">
        <f>IF(X2189="","",X2189/$T2189)</f>
        <v/>
      </c>
      <c r="AC2189" s="21"/>
      <c r="AE2189" s="1">
        <v>2017</v>
      </c>
      <c r="AH2189" s="12" t="s">
        <v>3184</v>
      </c>
      <c r="AJ2189" s="32">
        <f>IF(AE2189&lt;&gt;AE2188,"1",IF(C2189&gt;C2188,AJ2188+1,"1"))</f>
        <v>2</v>
      </c>
      <c r="AK2189" s="10">
        <f>IF(G2189="Top",AJ2189*1,IF(G2189="Bottom",AJ2189+10,""))</f>
        <v>2</v>
      </c>
      <c r="AL2189" s="11" t="s">
        <v>4501</v>
      </c>
      <c r="AM2189" s="14"/>
    </row>
    <row r="2190" spans="1:39" s="1" customFormat="1" ht="11.25" hidden="1" x14ac:dyDescent="0.2">
      <c r="A2190" s="1">
        <v>92.1</v>
      </c>
      <c r="B2190" s="1" t="s">
        <v>3184</v>
      </c>
      <c r="C2190" s="24">
        <v>42974</v>
      </c>
      <c r="D2190" s="1">
        <v>29.9</v>
      </c>
      <c r="E2190" s="20"/>
      <c r="F2190" s="1">
        <v>18</v>
      </c>
      <c r="G2190" s="7" t="s">
        <v>1</v>
      </c>
      <c r="H2190" s="5">
        <v>7.7000000000000002E-3</v>
      </c>
      <c r="I2190" s="6"/>
      <c r="J2190" s="6"/>
      <c r="K2190" s="6">
        <v>0.59399999999999997</v>
      </c>
      <c r="L2190" s="6">
        <f>IF(H2190="","",IF(K2190="","",K2190/H2190))</f>
        <v>77.142857142857139</v>
      </c>
      <c r="N2190" s="20"/>
      <c r="O2190" s="13"/>
      <c r="Q2190" s="20"/>
      <c r="R2190" s="13"/>
      <c r="S2190" s="6" t="s">
        <v>35</v>
      </c>
      <c r="T2190" s="6"/>
      <c r="U2190" s="6"/>
      <c r="V2190" s="6"/>
      <c r="W2190" s="6"/>
      <c r="X2190" s="6" t="str">
        <f>IF(T2190="","",T2190-U2190-V2190-W2190)</f>
        <v/>
      </c>
      <c r="Y2190" s="9" t="str">
        <f>IF(U2190="","",U2190/$T2190)</f>
        <v/>
      </c>
      <c r="Z2190" s="9" t="str">
        <f>IF(V2190="","",V2190/$T2190)</f>
        <v/>
      </c>
      <c r="AA2190" s="9" t="str">
        <f>IF(W2190="","",W2190/$T2190)</f>
        <v/>
      </c>
      <c r="AB2190" s="9" t="str">
        <f>IF(X2190="","",X2190/$T2190)</f>
        <v/>
      </c>
      <c r="AC2190" s="21"/>
      <c r="AE2190" s="1">
        <v>2017</v>
      </c>
      <c r="AG2190" s="1">
        <v>14</v>
      </c>
      <c r="AH2190" s="12" t="s">
        <v>3184</v>
      </c>
      <c r="AJ2190" s="32">
        <f>IF(AE2190&lt;&gt;AE2189,"1",IF(C2190&gt;C2189,AJ2189+1,"1"))</f>
        <v>3</v>
      </c>
      <c r="AK2190" s="10">
        <f>IF(G2190="Top",AJ2190*1,IF(G2190="Bottom",AJ2190+10,""))</f>
        <v>13</v>
      </c>
      <c r="AL2190" s="11" t="s">
        <v>4809</v>
      </c>
      <c r="AM2190" s="14"/>
    </row>
    <row r="2191" spans="1:39" s="1" customFormat="1" ht="11.25" x14ac:dyDescent="0.2">
      <c r="A2191" s="15">
        <v>92.1</v>
      </c>
      <c r="B2191" s="1" t="s">
        <v>3184</v>
      </c>
      <c r="C2191" s="24">
        <v>42974</v>
      </c>
      <c r="D2191" s="1">
        <v>29.9</v>
      </c>
      <c r="E2191" s="39">
        <v>2.1</v>
      </c>
      <c r="F2191" s="1">
        <v>1.5</v>
      </c>
      <c r="G2191" s="1" t="s">
        <v>4</v>
      </c>
      <c r="H2191" s="5">
        <v>1.6199999999999999E-2</v>
      </c>
      <c r="I2191" s="6">
        <v>0.39500000000000002</v>
      </c>
      <c r="J2191" s="6">
        <v>5.1999999999999998E-2</v>
      </c>
      <c r="K2191" s="6">
        <v>0.317</v>
      </c>
      <c r="L2191" s="6">
        <f>IF(H2191="","",IF(K2191="","",K2191/H2191))</f>
        <v>19.567901234567902</v>
      </c>
      <c r="M2191" s="1">
        <v>2</v>
      </c>
      <c r="N2191" s="20">
        <v>7.57</v>
      </c>
      <c r="O2191" s="13">
        <v>638.4</v>
      </c>
      <c r="P2191" s="1">
        <v>25.6</v>
      </c>
      <c r="Q2191" s="39">
        <v>6.9</v>
      </c>
      <c r="R2191" s="13"/>
      <c r="S2191" s="6">
        <v>0.15</v>
      </c>
      <c r="T2191" s="6">
        <v>6.86</v>
      </c>
      <c r="U2191" s="6">
        <v>0</v>
      </c>
      <c r="V2191" s="6">
        <v>0</v>
      </c>
      <c r="W2191" s="6">
        <v>0</v>
      </c>
      <c r="X2191" s="6">
        <f>IF(T2191="","",T2191-U2191-V2191-W2191)</f>
        <v>6.86</v>
      </c>
      <c r="Y2191" s="9">
        <f>IF(U2191="","",U2191/$T2191)</f>
        <v>0</v>
      </c>
      <c r="Z2191" s="9">
        <f>IF(V2191="","",V2191/$T2191)</f>
        <v>0</v>
      </c>
      <c r="AA2191" s="9">
        <f>IF(W2191="","",W2191/$T2191)</f>
        <v>0</v>
      </c>
      <c r="AB2191" s="9">
        <f>IF(X2191="","",X2191/$T2191)</f>
        <v>1</v>
      </c>
      <c r="AC2191" s="21"/>
      <c r="AE2191" s="1">
        <v>2017</v>
      </c>
      <c r="AF2191" s="1">
        <v>22</v>
      </c>
      <c r="AG2191" s="1">
        <v>21</v>
      </c>
      <c r="AH2191" s="12" t="s">
        <v>3184</v>
      </c>
      <c r="AJ2191" s="32" t="str">
        <f>IF(AE2191&lt;&gt;AE2190,"1",IF(C2191&gt;C2190,AJ2190+1,"1"))</f>
        <v>1</v>
      </c>
      <c r="AK2191" s="10">
        <f>IF(G2191="Top",AJ2191*1,IF(G2191="Bottom",AJ2191+10,""))</f>
        <v>1</v>
      </c>
      <c r="AL2191" s="11" t="s">
        <v>4810</v>
      </c>
      <c r="AM2191" s="14"/>
    </row>
    <row r="2192" spans="1:39" s="1" customFormat="1" ht="11.25" hidden="1" x14ac:dyDescent="0.2">
      <c r="A2192" s="1">
        <v>92.1</v>
      </c>
      <c r="B2192" s="1" t="s">
        <v>3184</v>
      </c>
      <c r="C2192" s="24">
        <v>42989</v>
      </c>
      <c r="D2192" s="1">
        <v>30.8</v>
      </c>
      <c r="E2192" s="20"/>
      <c r="F2192" s="1">
        <v>18</v>
      </c>
      <c r="G2192" s="7" t="s">
        <v>1</v>
      </c>
      <c r="H2192" s="5">
        <v>1.2699999999999999E-2</v>
      </c>
      <c r="I2192" s="6"/>
      <c r="J2192" s="6"/>
      <c r="K2192" s="6">
        <v>0.59499999999999997</v>
      </c>
      <c r="L2192" s="6">
        <f>IF(H2192="","",IF(K2192="","",K2192/H2192))</f>
        <v>46.8503937007874</v>
      </c>
      <c r="N2192" s="20"/>
      <c r="O2192" s="13"/>
      <c r="Q2192" s="20"/>
      <c r="R2192" s="13"/>
      <c r="S2192" s="6" t="s">
        <v>35</v>
      </c>
      <c r="T2192" s="6"/>
      <c r="U2192" s="6"/>
      <c r="V2192" s="6"/>
      <c r="W2192" s="6"/>
      <c r="X2192" s="6" t="str">
        <f>IF(T2192="","",T2192-U2192-V2192-W2192)</f>
        <v/>
      </c>
      <c r="Y2192" s="9" t="str">
        <f>IF(U2192="","",U2192/$T2192)</f>
        <v/>
      </c>
      <c r="Z2192" s="9" t="str">
        <f>IF(V2192="","",V2192/$T2192)</f>
        <v/>
      </c>
      <c r="AA2192" s="9" t="str">
        <f>IF(W2192="","",W2192/$T2192)</f>
        <v/>
      </c>
      <c r="AB2192" s="9" t="str">
        <f>IF(X2192="","",X2192/$T2192)</f>
        <v/>
      </c>
      <c r="AC2192" s="21"/>
      <c r="AE2192" s="1">
        <v>2017</v>
      </c>
      <c r="AG2192" s="1">
        <v>15</v>
      </c>
      <c r="AH2192" s="12" t="s">
        <v>3184</v>
      </c>
      <c r="AJ2192" s="32">
        <f>IF(AE2192&lt;&gt;AE2191,"1",IF(C2192&gt;C2191,AJ2191+1,"1"))</f>
        <v>2</v>
      </c>
      <c r="AK2192" s="10">
        <f>IF(G2192="Top",AJ2192*1,IF(G2192="Bottom",AJ2192+10,""))</f>
        <v>12</v>
      </c>
      <c r="AL2192" s="11" t="s">
        <v>5245</v>
      </c>
      <c r="AM2192" s="14"/>
    </row>
    <row r="2193" spans="1:39" s="1" customFormat="1" ht="11.25" x14ac:dyDescent="0.2">
      <c r="A2193" s="15">
        <v>92.1</v>
      </c>
      <c r="B2193" s="1" t="s">
        <v>3184</v>
      </c>
      <c r="C2193" s="24">
        <v>42989</v>
      </c>
      <c r="D2193" s="1">
        <v>30.8</v>
      </c>
      <c r="E2193" s="39">
        <v>4</v>
      </c>
      <c r="F2193" s="1">
        <v>1.5</v>
      </c>
      <c r="G2193" s="1" t="s">
        <v>4</v>
      </c>
      <c r="H2193" s="5">
        <v>1.3300000000000001E-2</v>
      </c>
      <c r="I2193" s="6">
        <v>0.13800000000000001</v>
      </c>
      <c r="J2193" s="6">
        <v>2.5999999999999999E-2</v>
      </c>
      <c r="K2193" s="6">
        <v>0.44900000000000001</v>
      </c>
      <c r="L2193" s="6">
        <f>IF(H2193="","",IF(K2193="","",K2193/H2193))</f>
        <v>33.7593984962406</v>
      </c>
      <c r="M2193" s="1">
        <v>2</v>
      </c>
      <c r="N2193" s="20">
        <v>8.01</v>
      </c>
      <c r="O2193" s="13">
        <v>636.1</v>
      </c>
      <c r="Q2193" s="39">
        <v>4.7</v>
      </c>
      <c r="R2193" s="13"/>
      <c r="S2193" s="6">
        <v>0.15</v>
      </c>
      <c r="T2193" s="6">
        <v>3.4699999999999998</v>
      </c>
      <c r="U2193" s="6">
        <v>0</v>
      </c>
      <c r="V2193" s="6">
        <v>1.46</v>
      </c>
      <c r="W2193" s="6">
        <v>0</v>
      </c>
      <c r="X2193" s="6">
        <f>IF(T2193="","",T2193-U2193-V2193-W2193)</f>
        <v>2.0099999999999998</v>
      </c>
      <c r="Y2193" s="9">
        <f>IF(U2193="","",U2193/$T2193)</f>
        <v>0</v>
      </c>
      <c r="Z2193" s="9">
        <f>IF(V2193="","",V2193/$T2193)</f>
        <v>0.4207492795389049</v>
      </c>
      <c r="AA2193" s="9">
        <f>IF(W2193="","",W2193/$T2193)</f>
        <v>0</v>
      </c>
      <c r="AB2193" s="9">
        <f>IF(X2193="","",X2193/$T2193)</f>
        <v>0.57925072046109505</v>
      </c>
      <c r="AC2193" s="21"/>
      <c r="AE2193" s="1">
        <v>2017</v>
      </c>
      <c r="AF2193" s="1">
        <v>20</v>
      </c>
      <c r="AG2193" s="1">
        <v>19</v>
      </c>
      <c r="AH2193" s="12" t="s">
        <v>3184</v>
      </c>
      <c r="AJ2193" s="32" t="str">
        <f>IF(AE2193&lt;&gt;AE2192,"1",IF(C2193&gt;C2192,AJ2192+1,"1"))</f>
        <v>1</v>
      </c>
      <c r="AK2193" s="10">
        <f>IF(G2193="Top",AJ2193*1,IF(G2193="Bottom",AJ2193+10,""))</f>
        <v>1</v>
      </c>
      <c r="AL2193" s="11" t="s">
        <v>5246</v>
      </c>
      <c r="AM2193" s="14"/>
    </row>
    <row r="2194" spans="1:39" s="1" customFormat="1" ht="11.25" hidden="1" x14ac:dyDescent="0.2">
      <c r="A2194" s="1">
        <v>92.1</v>
      </c>
      <c r="B2194" s="1" t="s">
        <v>3184</v>
      </c>
      <c r="C2194" s="24">
        <v>43002</v>
      </c>
      <c r="D2194" s="1">
        <v>29.9</v>
      </c>
      <c r="E2194" s="20"/>
      <c r="F2194" s="1">
        <v>18</v>
      </c>
      <c r="G2194" s="7" t="s">
        <v>1</v>
      </c>
      <c r="H2194" s="5">
        <v>9.1999999999999998E-3</v>
      </c>
      <c r="I2194" s="6"/>
      <c r="J2194" s="6"/>
      <c r="K2194" s="6">
        <v>0.317</v>
      </c>
      <c r="L2194" s="6">
        <f>IF(H2194="","",IF(K2194="","",K2194/H2194))</f>
        <v>34.456521739130437</v>
      </c>
      <c r="N2194" s="20"/>
      <c r="O2194" s="13"/>
      <c r="Q2194" s="20"/>
      <c r="R2194" s="13"/>
      <c r="S2194" s="6" t="s">
        <v>35</v>
      </c>
      <c r="T2194" s="6"/>
      <c r="U2194" s="6"/>
      <c r="V2194" s="6"/>
      <c r="W2194" s="6"/>
      <c r="X2194" s="6" t="str">
        <f>IF(T2194="","",T2194-U2194-V2194-W2194)</f>
        <v/>
      </c>
      <c r="Y2194" s="9" t="str">
        <f>IF(U2194="","",U2194/$T2194)</f>
        <v/>
      </c>
      <c r="Z2194" s="9" t="str">
        <f>IF(V2194="","",V2194/$T2194)</f>
        <v/>
      </c>
      <c r="AA2194" s="9" t="str">
        <f>IF(W2194="","",W2194/$T2194)</f>
        <v/>
      </c>
      <c r="AB2194" s="9" t="str">
        <f>IF(X2194="","",X2194/$T2194)</f>
        <v/>
      </c>
      <c r="AC2194" s="21"/>
      <c r="AE2194" s="1">
        <v>2017</v>
      </c>
      <c r="AG2194" s="1">
        <v>18</v>
      </c>
      <c r="AH2194" s="12" t="s">
        <v>3184</v>
      </c>
      <c r="AJ2194" s="32">
        <f>IF(AE2194&lt;&gt;AE2193,"1",IF(C2194&gt;C2193,AJ2193+1,"1"))</f>
        <v>2</v>
      </c>
      <c r="AK2194" s="10">
        <f>IF(G2194="Top",AJ2194*1,IF(G2194="Bottom",AJ2194+10,""))</f>
        <v>12</v>
      </c>
      <c r="AL2194" s="11" t="s">
        <v>5635</v>
      </c>
      <c r="AM2194" s="14"/>
    </row>
    <row r="2195" spans="1:39" s="1" customFormat="1" ht="11.25" x14ac:dyDescent="0.2">
      <c r="A2195" s="15">
        <v>92.1</v>
      </c>
      <c r="B2195" s="1" t="s">
        <v>3184</v>
      </c>
      <c r="C2195" s="24">
        <v>43002</v>
      </c>
      <c r="D2195" s="1">
        <v>29.9</v>
      </c>
      <c r="E2195" s="39">
        <v>2.35</v>
      </c>
      <c r="F2195" s="1">
        <v>1.5</v>
      </c>
      <c r="G2195" s="1" t="s">
        <v>4</v>
      </c>
      <c r="H2195" s="5">
        <v>1.8600000000000002E-2</v>
      </c>
      <c r="I2195" s="6">
        <v>8.7999999999999995E-2</v>
      </c>
      <c r="J2195" s="6">
        <v>2.3E-2</v>
      </c>
      <c r="K2195" s="6">
        <v>0.52800000000000002</v>
      </c>
      <c r="L2195" s="6">
        <f>IF(H2195="","",IF(K2195="","",K2195/H2195))</f>
        <v>28.387096774193548</v>
      </c>
      <c r="M2195" s="1">
        <v>4</v>
      </c>
      <c r="N2195" s="20">
        <v>8.1</v>
      </c>
      <c r="O2195" s="13">
        <v>608.9</v>
      </c>
      <c r="Q2195" s="39">
        <v>10.199999999999999</v>
      </c>
      <c r="R2195" s="13">
        <v>128.5</v>
      </c>
      <c r="S2195" s="6">
        <v>0.15</v>
      </c>
      <c r="T2195" s="6">
        <v>6</v>
      </c>
      <c r="U2195" s="6">
        <v>0</v>
      </c>
      <c r="V2195" s="6">
        <v>0.04</v>
      </c>
      <c r="W2195" s="6">
        <v>2.94</v>
      </c>
      <c r="X2195" s="6">
        <f>IF(T2195="","",T2195-U2195-V2195-W2195)</f>
        <v>3.02</v>
      </c>
      <c r="Y2195" s="9">
        <f>IF(U2195="","",U2195/$T2195)</f>
        <v>0</v>
      </c>
      <c r="Z2195" s="9">
        <f>IF(V2195="","",V2195/$T2195)</f>
        <v>6.6666666666666671E-3</v>
      </c>
      <c r="AA2195" s="9">
        <f>IF(W2195="","",W2195/$T2195)</f>
        <v>0.49</v>
      </c>
      <c r="AB2195" s="9">
        <f>IF(X2195="","",X2195/$T2195)</f>
        <v>0.5033333333333333</v>
      </c>
      <c r="AC2195" s="21"/>
      <c r="AE2195" s="1">
        <v>2017</v>
      </c>
      <c r="AF2195" s="1">
        <v>29</v>
      </c>
      <c r="AG2195" s="1">
        <v>20</v>
      </c>
      <c r="AH2195" s="12" t="s">
        <v>3184</v>
      </c>
      <c r="AJ2195" s="32" t="str">
        <f>IF(AE2195&lt;&gt;AE2194,"1",IF(C2195&gt;C2194,AJ2194+1,"1"))</f>
        <v>1</v>
      </c>
      <c r="AK2195" s="10">
        <f>IF(G2195="Top",AJ2195*1,IF(G2195="Bottom",AJ2195+10,""))</f>
        <v>1</v>
      </c>
      <c r="AL2195" s="11" t="s">
        <v>5636</v>
      </c>
      <c r="AM2195" s="14"/>
    </row>
    <row r="2196" spans="1:39" s="1" customFormat="1" ht="11.25" hidden="1" x14ac:dyDescent="0.2">
      <c r="A2196" s="1">
        <v>92.1</v>
      </c>
      <c r="B2196" s="1" t="s">
        <v>3184</v>
      </c>
      <c r="C2196" s="24">
        <v>43009</v>
      </c>
      <c r="D2196" s="1">
        <v>26.8</v>
      </c>
      <c r="E2196" s="20"/>
      <c r="F2196" s="1">
        <v>18</v>
      </c>
      <c r="G2196" s="7" t="s">
        <v>1</v>
      </c>
      <c r="H2196" s="5">
        <v>1.3300000000000001E-2</v>
      </c>
      <c r="I2196" s="6"/>
      <c r="J2196" s="6"/>
      <c r="K2196" s="6">
        <v>0.48899999999999999</v>
      </c>
      <c r="L2196" s="6">
        <f>IF(H2196="","",IF(K2196="","",K2196/H2196))</f>
        <v>36.766917293233078</v>
      </c>
      <c r="N2196" s="20"/>
      <c r="O2196" s="13"/>
      <c r="Q2196" s="20"/>
      <c r="R2196" s="13"/>
      <c r="S2196" s="6" t="s">
        <v>35</v>
      </c>
      <c r="T2196" s="6"/>
      <c r="U2196" s="6"/>
      <c r="V2196" s="6"/>
      <c r="W2196" s="6"/>
      <c r="X2196" s="6" t="str">
        <f>IF(T2196="","",T2196-U2196-V2196-W2196)</f>
        <v/>
      </c>
      <c r="Y2196" s="9" t="str">
        <f>IF(U2196="","",U2196/$T2196)</f>
        <v/>
      </c>
      <c r="Z2196" s="9" t="str">
        <f>IF(V2196="","",V2196/$T2196)</f>
        <v/>
      </c>
      <c r="AA2196" s="9" t="str">
        <f>IF(W2196="","",W2196/$T2196)</f>
        <v/>
      </c>
      <c r="AB2196" s="9" t="str">
        <f>IF(X2196="","",X2196/$T2196)</f>
        <v/>
      </c>
      <c r="AC2196" s="21"/>
      <c r="AE2196" s="1">
        <v>2017</v>
      </c>
      <c r="AG2196" s="1">
        <v>17</v>
      </c>
      <c r="AH2196" s="12" t="s">
        <v>3184</v>
      </c>
      <c r="AJ2196" s="32">
        <f>IF(AE2196&lt;&gt;AE2195,"1",IF(C2196&gt;C2195,AJ2195+1,"1"))</f>
        <v>2</v>
      </c>
      <c r="AK2196" s="10">
        <f>IF(G2196="Top",AJ2196*1,IF(G2196="Bottom",AJ2196+10,""))</f>
        <v>12</v>
      </c>
      <c r="AL2196" s="11" t="s">
        <v>5797</v>
      </c>
      <c r="AM2196" s="14"/>
    </row>
    <row r="2197" spans="1:39" s="1" customFormat="1" ht="11.25" x14ac:dyDescent="0.2">
      <c r="A2197" s="15">
        <v>92.1</v>
      </c>
      <c r="B2197" s="1" t="s">
        <v>3184</v>
      </c>
      <c r="C2197" s="24">
        <v>43009</v>
      </c>
      <c r="D2197" s="1">
        <v>26.8</v>
      </c>
      <c r="E2197" s="39">
        <v>4.4000000000000004</v>
      </c>
      <c r="F2197" s="1">
        <v>1.5</v>
      </c>
      <c r="G2197" s="1" t="s">
        <v>4</v>
      </c>
      <c r="H2197" s="5">
        <v>1.3900000000000001E-2</v>
      </c>
      <c r="I2197" s="6">
        <v>8.6999999999999994E-2</v>
      </c>
      <c r="J2197" s="6">
        <v>3.1E-2</v>
      </c>
      <c r="K2197" s="6">
        <v>0.47499999999999998</v>
      </c>
      <c r="L2197" s="6">
        <f>IF(H2197="","",IF(K2197="","",K2197/H2197))</f>
        <v>34.172661870503596</v>
      </c>
      <c r="M2197" s="1">
        <v>3</v>
      </c>
      <c r="N2197" s="20">
        <v>7.62</v>
      </c>
      <c r="O2197" s="13">
        <v>647.6</v>
      </c>
      <c r="Q2197" s="39">
        <v>4.5</v>
      </c>
      <c r="R2197" s="13"/>
      <c r="S2197" s="6">
        <v>0.15</v>
      </c>
      <c r="T2197" s="6">
        <v>2.73</v>
      </c>
      <c r="U2197" s="6">
        <v>0</v>
      </c>
      <c r="V2197" s="6">
        <v>0</v>
      </c>
      <c r="W2197" s="6">
        <v>1.37</v>
      </c>
      <c r="X2197" s="6">
        <f>IF(T2197="","",T2197-U2197-V2197-W2197)</f>
        <v>1.3599999999999999</v>
      </c>
      <c r="Y2197" s="9">
        <f>IF(U2197="","",U2197/$T2197)</f>
        <v>0</v>
      </c>
      <c r="Z2197" s="9">
        <f>IF(V2197="","",V2197/$T2197)</f>
        <v>0</v>
      </c>
      <c r="AA2197" s="9">
        <f>IF(W2197="","",W2197/$T2197)</f>
        <v>0.50183150183150182</v>
      </c>
      <c r="AB2197" s="9">
        <f>IF(X2197="","",X2197/$T2197)</f>
        <v>0.49816849816849812</v>
      </c>
      <c r="AC2197" s="21"/>
      <c r="AE2197" s="1">
        <v>2017</v>
      </c>
      <c r="AF2197" s="1">
        <v>18</v>
      </c>
      <c r="AG2197" s="1">
        <v>19</v>
      </c>
      <c r="AH2197" s="12" t="s">
        <v>3184</v>
      </c>
      <c r="AJ2197" s="32" t="str">
        <f>IF(AE2197&lt;&gt;AE2196,"1",IF(C2197&gt;C2196,AJ2196+1,"1"))</f>
        <v>1</v>
      </c>
      <c r="AK2197" s="10">
        <f>IF(G2197="Top",AJ2197*1,IF(G2197="Bottom",AJ2197+10,""))</f>
        <v>1</v>
      </c>
      <c r="AL2197" s="11" t="s">
        <v>5798</v>
      </c>
      <c r="AM2197" s="14"/>
    </row>
    <row r="2198" spans="1:39" s="1" customFormat="1" ht="11.25" hidden="1" x14ac:dyDescent="0.2">
      <c r="A2198" s="1">
        <v>92.2</v>
      </c>
      <c r="B2198" s="1" t="s">
        <v>2939</v>
      </c>
      <c r="C2198" s="24">
        <v>42905</v>
      </c>
      <c r="D2198" s="1">
        <v>183</v>
      </c>
      <c r="E2198" s="20"/>
      <c r="F2198" s="1">
        <v>18</v>
      </c>
      <c r="G2198" s="7" t="s">
        <v>1</v>
      </c>
      <c r="H2198" s="5">
        <v>8.199999999999999E-3</v>
      </c>
      <c r="I2198" s="6"/>
      <c r="J2198" s="6"/>
      <c r="K2198" s="6">
        <v>0.57499999999999996</v>
      </c>
      <c r="L2198" s="6">
        <f>IF(H2198="","",IF(K2198="","",K2198/H2198))</f>
        <v>70.121951219512198</v>
      </c>
      <c r="N2198" s="20"/>
      <c r="O2198" s="13"/>
      <c r="Q2198" s="20"/>
      <c r="R2198" s="13"/>
      <c r="S2198" s="6" t="s">
        <v>35</v>
      </c>
      <c r="T2198" s="6"/>
      <c r="U2198" s="6"/>
      <c r="V2198" s="6"/>
      <c r="W2198" s="6"/>
      <c r="X2198" s="6" t="str">
        <f>IF(T2198="","",T2198-U2198-V2198-W2198)</f>
        <v/>
      </c>
      <c r="Y2198" s="9" t="str">
        <f>IF(U2198="","",U2198/$T2198)</f>
        <v/>
      </c>
      <c r="Z2198" s="9" t="str">
        <f>IF(V2198="","",V2198/$T2198)</f>
        <v/>
      </c>
      <c r="AA2198" s="9" t="str">
        <f>IF(W2198="","",W2198/$T2198)</f>
        <v/>
      </c>
      <c r="AB2198" s="9" t="str">
        <f>IF(X2198="","",X2198/$T2198)</f>
        <v/>
      </c>
      <c r="AC2198" s="21"/>
      <c r="AE2198" s="1">
        <v>2017</v>
      </c>
      <c r="AG2198" s="1">
        <v>14</v>
      </c>
      <c r="AH2198" s="12" t="s">
        <v>2939</v>
      </c>
      <c r="AJ2198" s="32" t="str">
        <f>IF(AE2198&lt;&gt;AE2197,"1",IF(C2198&gt;C2197,AJ2197+1,"1"))</f>
        <v>1</v>
      </c>
      <c r="AK2198" s="10">
        <f>IF(G2198="Top",AJ2198*1,IF(G2198="Bottom",AJ2198+10,""))</f>
        <v>11</v>
      </c>
      <c r="AL2198" s="11" t="s">
        <v>2940</v>
      </c>
      <c r="AM2198" s="14"/>
    </row>
    <row r="2199" spans="1:39" s="1" customFormat="1" ht="11.25" x14ac:dyDescent="0.2">
      <c r="A2199" s="15">
        <v>92.2</v>
      </c>
      <c r="B2199" s="1" t="s">
        <v>2939</v>
      </c>
      <c r="C2199" s="24">
        <v>42905</v>
      </c>
      <c r="D2199" s="1">
        <v>183</v>
      </c>
      <c r="E2199" s="39">
        <v>3.3</v>
      </c>
      <c r="F2199" s="1">
        <v>1.5</v>
      </c>
      <c r="G2199" s="1" t="s">
        <v>4</v>
      </c>
      <c r="H2199" s="5">
        <v>7.9000000000000008E-3</v>
      </c>
      <c r="I2199" s="6">
        <v>0.34100000000000003</v>
      </c>
      <c r="J2199" s="6">
        <v>2.5000000000000001E-3</v>
      </c>
      <c r="K2199" s="6">
        <v>0.56499999999999995</v>
      </c>
      <c r="L2199" s="6">
        <f>IF(H2199="","",IF(K2199="","",K2199/H2199))</f>
        <v>71.518987341772132</v>
      </c>
      <c r="M2199" s="1">
        <v>5</v>
      </c>
      <c r="N2199" s="20">
        <v>7.26</v>
      </c>
      <c r="O2199" s="13">
        <v>588</v>
      </c>
      <c r="P2199" s="1">
        <v>30.1</v>
      </c>
      <c r="Q2199" s="39">
        <v>2.1</v>
      </c>
      <c r="R2199" s="13"/>
      <c r="S2199" s="6">
        <v>0.15</v>
      </c>
      <c r="T2199" s="6">
        <v>3.68</v>
      </c>
      <c r="U2199" s="6">
        <v>0</v>
      </c>
      <c r="V2199" s="6">
        <v>1.01</v>
      </c>
      <c r="W2199" s="6">
        <v>2.0099999999999998</v>
      </c>
      <c r="X2199" s="6">
        <f>IF(T2199="","",T2199-U2199-V2199-W2199)</f>
        <v>0.66000000000000014</v>
      </c>
      <c r="Y2199" s="9">
        <f>IF(U2199="","",U2199/$T2199)</f>
        <v>0</v>
      </c>
      <c r="Z2199" s="9">
        <f>IF(V2199="","",V2199/$T2199)</f>
        <v>0.27445652173913043</v>
      </c>
      <c r="AA2199" s="9">
        <f>IF(W2199="","",W2199/$T2199)</f>
        <v>0.54619565217391297</v>
      </c>
      <c r="AB2199" s="9">
        <f>IF(X2199="","",X2199/$T2199)</f>
        <v>0.17934782608695654</v>
      </c>
      <c r="AC2199" s="21"/>
      <c r="AE2199" s="1">
        <v>2017</v>
      </c>
      <c r="AF2199" s="1">
        <v>20</v>
      </c>
      <c r="AG2199" s="1">
        <v>15</v>
      </c>
      <c r="AH2199" s="12" t="s">
        <v>2939</v>
      </c>
      <c r="AJ2199" s="32" t="str">
        <f>IF(AE2199&lt;&gt;AE2198,"1",IF(C2199&gt;C2198,AJ2198+1,"1"))</f>
        <v>1</v>
      </c>
      <c r="AK2199" s="10">
        <f>IF(G2199="Top",AJ2199*1,IF(G2199="Bottom",AJ2199+10,""))</f>
        <v>1</v>
      </c>
      <c r="AL2199" s="11" t="s">
        <v>2941</v>
      </c>
      <c r="AM2199" s="14"/>
    </row>
    <row r="2200" spans="1:39" s="1" customFormat="1" ht="11.25" hidden="1" x14ac:dyDescent="0.2">
      <c r="A2200" s="1">
        <v>92.2</v>
      </c>
      <c r="B2200" s="1" t="s">
        <v>2939</v>
      </c>
      <c r="C2200" s="24">
        <v>42919</v>
      </c>
      <c r="D2200" s="1">
        <v>182.5</v>
      </c>
      <c r="E2200" s="20"/>
      <c r="F2200" s="1">
        <v>18</v>
      </c>
      <c r="G2200" s="7" t="s">
        <v>1</v>
      </c>
      <c r="H2200" s="5">
        <v>6.1999999999999998E-3</v>
      </c>
      <c r="I2200" s="6"/>
      <c r="J2200" s="6"/>
      <c r="K2200" s="6">
        <v>0.66200000000000003</v>
      </c>
      <c r="L2200" s="6">
        <f>IF(H2200="","",IF(K2200="","",K2200/H2200))</f>
        <v>106.7741935483871</v>
      </c>
      <c r="N2200" s="20"/>
      <c r="O2200" s="13"/>
      <c r="Q2200" s="20"/>
      <c r="R2200" s="13"/>
      <c r="S2200" s="6" t="s">
        <v>35</v>
      </c>
      <c r="T2200" s="6"/>
      <c r="U2200" s="6"/>
      <c r="V2200" s="6"/>
      <c r="W2200" s="6"/>
      <c r="X2200" s="6" t="str">
        <f>IF(T2200="","",T2200-U2200-V2200-W2200)</f>
        <v/>
      </c>
      <c r="Y2200" s="9" t="str">
        <f>IF(U2200="","",U2200/$T2200)</f>
        <v/>
      </c>
      <c r="Z2200" s="9" t="str">
        <f>IF(V2200="","",V2200/$T2200)</f>
        <v/>
      </c>
      <c r="AA2200" s="9" t="str">
        <f>IF(W2200="","",W2200/$T2200)</f>
        <v/>
      </c>
      <c r="AB2200" s="9" t="str">
        <f>IF(X2200="","",X2200/$T2200)</f>
        <v/>
      </c>
      <c r="AC2200" s="21"/>
      <c r="AE2200" s="1">
        <v>2017</v>
      </c>
      <c r="AG2200" s="1">
        <v>14</v>
      </c>
      <c r="AH2200" s="12" t="s">
        <v>2939</v>
      </c>
      <c r="AJ2200" s="32">
        <f>IF(AE2200&lt;&gt;AE2199,"1",IF(C2200&gt;C2199,AJ2199+1,"1"))</f>
        <v>2</v>
      </c>
      <c r="AK2200" s="10">
        <f>IF(G2200="Top",AJ2200*1,IF(G2200="Bottom",AJ2200+10,""))</f>
        <v>12</v>
      </c>
      <c r="AL2200" s="11" t="s">
        <v>3266</v>
      </c>
      <c r="AM2200" s="14"/>
    </row>
    <row r="2201" spans="1:39" s="1" customFormat="1" ht="11.25" x14ac:dyDescent="0.2">
      <c r="A2201" s="15">
        <v>92.2</v>
      </c>
      <c r="B2201" s="1" t="s">
        <v>2939</v>
      </c>
      <c r="C2201" s="24">
        <v>42919</v>
      </c>
      <c r="D2201" s="1">
        <v>182.5</v>
      </c>
      <c r="E2201" s="39">
        <v>4.95</v>
      </c>
      <c r="F2201" s="1">
        <v>1.5</v>
      </c>
      <c r="G2201" s="1" t="s">
        <v>4</v>
      </c>
      <c r="H2201" s="5">
        <v>7.9000000000000008E-3</v>
      </c>
      <c r="I2201" s="6">
        <v>7.0000000000000001E-3</v>
      </c>
      <c r="J2201" s="6">
        <v>0.14000000000000001</v>
      </c>
      <c r="K2201" s="6">
        <v>0.54400000000000004</v>
      </c>
      <c r="L2201" s="6">
        <f>IF(H2201="","",IF(K2201="","",K2201/H2201))</f>
        <v>68.860759493670884</v>
      </c>
      <c r="M2201" s="1">
        <v>4</v>
      </c>
      <c r="N2201" s="20">
        <v>7.32</v>
      </c>
      <c r="O2201" s="13">
        <v>573.4</v>
      </c>
      <c r="Q2201" s="39">
        <v>2.2999999999999998</v>
      </c>
      <c r="R2201" s="13"/>
      <c r="S2201" s="6">
        <v>0.15</v>
      </c>
      <c r="T2201" s="6">
        <v>2.65</v>
      </c>
      <c r="U2201" s="6">
        <v>0.31</v>
      </c>
      <c r="V2201" s="6">
        <v>0</v>
      </c>
      <c r="W2201" s="6">
        <v>0</v>
      </c>
      <c r="X2201" s="6">
        <f>IF(T2201="","",T2201-U2201-V2201-W2201)</f>
        <v>2.34</v>
      </c>
      <c r="Y2201" s="9">
        <f>IF(U2201="","",U2201/$T2201)</f>
        <v>0.1169811320754717</v>
      </c>
      <c r="Z2201" s="9">
        <f>IF(V2201="","",V2201/$T2201)</f>
        <v>0</v>
      </c>
      <c r="AA2201" s="9">
        <f>IF(W2201="","",W2201/$T2201)</f>
        <v>0</v>
      </c>
      <c r="AB2201" s="9">
        <f>IF(X2201="","",X2201/$T2201)</f>
        <v>0.88301886792452833</v>
      </c>
      <c r="AC2201" s="21"/>
      <c r="AE2201" s="1">
        <v>2017</v>
      </c>
      <c r="AF2201" s="1">
        <v>25</v>
      </c>
      <c r="AG2201" s="1">
        <v>22</v>
      </c>
      <c r="AH2201" s="12" t="s">
        <v>2939</v>
      </c>
      <c r="AJ2201" s="32" t="str">
        <f>IF(AE2201&lt;&gt;AE2200,"1",IF(C2201&gt;C2200,AJ2200+1,"1"))</f>
        <v>1</v>
      </c>
      <c r="AK2201" s="10">
        <f>IF(G2201="Top",AJ2201*1,IF(G2201="Bottom",AJ2201+10,""))</f>
        <v>1</v>
      </c>
      <c r="AL2201" s="11" t="s">
        <v>3267</v>
      </c>
      <c r="AM2201" s="14"/>
    </row>
    <row r="2202" spans="1:39" s="1" customFormat="1" ht="11.25" hidden="1" x14ac:dyDescent="0.2">
      <c r="A2202" s="1">
        <v>92.2</v>
      </c>
      <c r="B2202" s="1" t="s">
        <v>2939</v>
      </c>
      <c r="C2202" s="24">
        <v>42933</v>
      </c>
      <c r="D2202" s="1">
        <v>180</v>
      </c>
      <c r="E2202" s="20"/>
      <c r="F2202" s="1">
        <v>18</v>
      </c>
      <c r="G2202" s="7" t="s">
        <v>1</v>
      </c>
      <c r="H2202" s="5">
        <v>7.6E-3</v>
      </c>
      <c r="I2202" s="6"/>
      <c r="J2202" s="6"/>
      <c r="K2202" s="6">
        <v>0.66</v>
      </c>
      <c r="L2202" s="6">
        <f>IF(H2202="","",IF(K2202="","",K2202/H2202))</f>
        <v>86.842105263157904</v>
      </c>
      <c r="N2202" s="20"/>
      <c r="O2202" s="13"/>
      <c r="Q2202" s="20"/>
      <c r="R2202" s="13"/>
      <c r="S2202" s="6" t="s">
        <v>35</v>
      </c>
      <c r="T2202" s="6"/>
      <c r="U2202" s="6"/>
      <c r="V2202" s="6"/>
      <c r="W2202" s="6"/>
      <c r="X2202" s="6" t="str">
        <f>IF(T2202="","",T2202-U2202-V2202-W2202)</f>
        <v/>
      </c>
      <c r="Y2202" s="9" t="str">
        <f>IF(U2202="","",U2202/$T2202)</f>
        <v/>
      </c>
      <c r="Z2202" s="9" t="str">
        <f>IF(V2202="","",V2202/$T2202)</f>
        <v/>
      </c>
      <c r="AA2202" s="9" t="str">
        <f>IF(W2202="","",W2202/$T2202)</f>
        <v/>
      </c>
      <c r="AB2202" s="9" t="str">
        <f>IF(X2202="","",X2202/$T2202)</f>
        <v/>
      </c>
      <c r="AC2202" s="21"/>
      <c r="AE2202" s="1">
        <v>2017</v>
      </c>
      <c r="AG2202" s="1">
        <v>15</v>
      </c>
      <c r="AH2202" s="12" t="s">
        <v>2939</v>
      </c>
      <c r="AJ2202" s="32">
        <f>IF(AE2202&lt;&gt;AE2201,"1",IF(C2202&gt;C2201,AJ2201+1,"1"))</f>
        <v>2</v>
      </c>
      <c r="AK2202" s="10">
        <f>IF(G2202="Top",AJ2202*1,IF(G2202="Bottom",AJ2202+10,""))</f>
        <v>12</v>
      </c>
      <c r="AL2202" s="11" t="s">
        <v>3664</v>
      </c>
      <c r="AM2202" s="14"/>
    </row>
    <row r="2203" spans="1:39" s="1" customFormat="1" ht="11.25" x14ac:dyDescent="0.2">
      <c r="A2203" s="15">
        <v>92.2</v>
      </c>
      <c r="B2203" s="1" t="s">
        <v>2939</v>
      </c>
      <c r="C2203" s="24">
        <v>42933</v>
      </c>
      <c r="D2203" s="1">
        <v>180</v>
      </c>
      <c r="E2203" s="39">
        <v>1.6</v>
      </c>
      <c r="F2203" s="1">
        <v>1.5</v>
      </c>
      <c r="G2203" s="1" t="s">
        <v>4</v>
      </c>
      <c r="H2203" s="5">
        <v>1.77E-2</v>
      </c>
      <c r="I2203" s="6">
        <v>0.26100000000000001</v>
      </c>
      <c r="J2203" s="6"/>
      <c r="K2203" s="6">
        <v>0.63400000000000001</v>
      </c>
      <c r="L2203" s="6">
        <f>IF(H2203="","",IF(K2203="","",K2203/H2203))</f>
        <v>35.819209039548021</v>
      </c>
      <c r="M2203" s="1">
        <v>1</v>
      </c>
      <c r="N2203" s="20">
        <v>6.96</v>
      </c>
      <c r="O2203" s="13">
        <v>619.6</v>
      </c>
      <c r="Q2203" s="39">
        <v>3.9</v>
      </c>
      <c r="R2203" s="13"/>
      <c r="S2203" s="6">
        <v>0.15</v>
      </c>
      <c r="T2203" s="6">
        <v>8.5399999999999991</v>
      </c>
      <c r="U2203" s="6">
        <v>1.48</v>
      </c>
      <c r="V2203" s="6">
        <v>0</v>
      </c>
      <c r="W2203" s="6">
        <v>0</v>
      </c>
      <c r="X2203" s="6">
        <f>IF(T2203="","",T2203-U2203-V2203-W2203)</f>
        <v>7.0599999999999987</v>
      </c>
      <c r="Y2203" s="9">
        <f>IF(U2203="","",U2203/$T2203)</f>
        <v>0.17330210772833726</v>
      </c>
      <c r="Z2203" s="9">
        <f>IF(V2203="","",V2203/$T2203)</f>
        <v>0</v>
      </c>
      <c r="AA2203" s="9">
        <f>IF(W2203="","",W2203/$T2203)</f>
        <v>0</v>
      </c>
      <c r="AB2203" s="9">
        <f>IF(X2203="","",X2203/$T2203)</f>
        <v>0.82669789227166268</v>
      </c>
      <c r="AC2203" s="21"/>
      <c r="AE2203" s="1">
        <v>2017</v>
      </c>
      <c r="AF2203" s="1">
        <v>26</v>
      </c>
      <c r="AG2203" s="1">
        <v>23</v>
      </c>
      <c r="AH2203" s="12" t="s">
        <v>2939</v>
      </c>
      <c r="AJ2203" s="32" t="str">
        <f>IF(AE2203&lt;&gt;AE2202,"1",IF(C2203&gt;C2202,AJ2202+1,"1"))</f>
        <v>1</v>
      </c>
      <c r="AK2203" s="10">
        <f>IF(G2203="Top",AJ2203*1,IF(G2203="Bottom",AJ2203+10,""))</f>
        <v>1</v>
      </c>
      <c r="AL2203" s="11" t="s">
        <v>3665</v>
      </c>
      <c r="AM2203" s="14"/>
    </row>
    <row r="2204" spans="1:39" s="1" customFormat="1" ht="11.25" hidden="1" x14ac:dyDescent="0.2">
      <c r="A2204" s="1">
        <v>92.2</v>
      </c>
      <c r="B2204" s="1" t="s">
        <v>2939</v>
      </c>
      <c r="C2204" s="24">
        <v>42946</v>
      </c>
      <c r="D2204" s="1">
        <v>184</v>
      </c>
      <c r="E2204" s="20"/>
      <c r="F2204" s="1">
        <v>18</v>
      </c>
      <c r="G2204" s="7" t="s">
        <v>1</v>
      </c>
      <c r="H2204" s="5">
        <v>1.09E-2</v>
      </c>
      <c r="I2204" s="6"/>
      <c r="J2204" s="6"/>
      <c r="K2204" s="6">
        <v>0.55000000000000004</v>
      </c>
      <c r="L2204" s="6">
        <f>IF(H2204="","",IF(K2204="","",K2204/H2204))</f>
        <v>50.458715596330279</v>
      </c>
      <c r="N2204" s="20"/>
      <c r="O2204" s="13"/>
      <c r="Q2204" s="20"/>
      <c r="R2204" s="13"/>
      <c r="S2204" s="6" t="s">
        <v>35</v>
      </c>
      <c r="T2204" s="6"/>
      <c r="U2204" s="6"/>
      <c r="V2204" s="6"/>
      <c r="W2204" s="6"/>
      <c r="X2204" s="6" t="str">
        <f>IF(T2204="","",T2204-U2204-V2204-W2204)</f>
        <v/>
      </c>
      <c r="Y2204" s="9" t="str">
        <f>IF(U2204="","",U2204/$T2204)</f>
        <v/>
      </c>
      <c r="Z2204" s="9" t="str">
        <f>IF(V2204="","",V2204/$T2204)</f>
        <v/>
      </c>
      <c r="AA2204" s="9" t="str">
        <f>IF(W2204="","",W2204/$T2204)</f>
        <v/>
      </c>
      <c r="AB2204" s="9" t="str">
        <f>IF(X2204="","",X2204/$T2204)</f>
        <v/>
      </c>
      <c r="AC2204" s="21"/>
      <c r="AE2204" s="1">
        <v>2017</v>
      </c>
      <c r="AG2204" s="1">
        <v>18</v>
      </c>
      <c r="AH2204" s="12" t="s">
        <v>2939</v>
      </c>
      <c r="AJ2204" s="32">
        <f>IF(AE2204&lt;&gt;AE2203,"1",IF(C2204&gt;C2203,AJ2203+1,"1"))</f>
        <v>2</v>
      </c>
      <c r="AK2204" s="10">
        <f>IF(G2204="Top",AJ2204*1,IF(G2204="Bottom",AJ2204+10,""))</f>
        <v>12</v>
      </c>
      <c r="AL2204" s="11" t="s">
        <v>4002</v>
      </c>
      <c r="AM2204" s="14"/>
    </row>
    <row r="2205" spans="1:39" s="1" customFormat="1" ht="11.25" x14ac:dyDescent="0.2">
      <c r="A2205" s="15">
        <v>92.2</v>
      </c>
      <c r="B2205" s="1" t="s">
        <v>2939</v>
      </c>
      <c r="C2205" s="24">
        <v>42946</v>
      </c>
      <c r="D2205" s="1">
        <v>184</v>
      </c>
      <c r="E2205" s="39">
        <v>2.5499999999999998</v>
      </c>
      <c r="F2205" s="1">
        <v>1.5</v>
      </c>
      <c r="G2205" s="1" t="s">
        <v>4</v>
      </c>
      <c r="H2205" s="5">
        <v>1.9E-2</v>
      </c>
      <c r="I2205" s="6">
        <v>0.214</v>
      </c>
      <c r="J2205" s="6">
        <v>7.0000000000000007E-2</v>
      </c>
      <c r="K2205" s="6">
        <v>0.51800000000000002</v>
      </c>
      <c r="L2205" s="6">
        <f>IF(H2205="","",IF(K2205="","",K2205/H2205))</f>
        <v>27.263157894736842</v>
      </c>
      <c r="M2205" s="1">
        <v>2</v>
      </c>
      <c r="N2205" s="20">
        <v>7.93</v>
      </c>
      <c r="O2205" s="13">
        <v>615.5</v>
      </c>
      <c r="Q2205" s="39">
        <v>3.9</v>
      </c>
      <c r="R2205" s="13"/>
      <c r="S2205" s="6">
        <v>0.15</v>
      </c>
      <c r="T2205" s="6">
        <v>5.42</v>
      </c>
      <c r="U2205" s="6">
        <v>0.28999999999999998</v>
      </c>
      <c r="V2205" s="6">
        <v>0</v>
      </c>
      <c r="W2205" s="6">
        <v>0</v>
      </c>
      <c r="X2205" s="6">
        <f>IF(T2205="","",T2205-U2205-V2205-W2205)</f>
        <v>5.13</v>
      </c>
      <c r="Y2205" s="9">
        <f>IF(U2205="","",U2205/$T2205)</f>
        <v>5.350553505535055E-2</v>
      </c>
      <c r="Z2205" s="9">
        <f>IF(V2205="","",V2205/$T2205)</f>
        <v>0</v>
      </c>
      <c r="AA2205" s="9">
        <f>IF(W2205="","",W2205/$T2205)</f>
        <v>0</v>
      </c>
      <c r="AB2205" s="9">
        <f>IF(X2205="","",X2205/$T2205)</f>
        <v>0.94649446494464939</v>
      </c>
      <c r="AC2205" s="21"/>
      <c r="AE2205" s="1">
        <v>2017</v>
      </c>
      <c r="AF2205" s="1">
        <v>23</v>
      </c>
      <c r="AG2205" s="1">
        <v>22</v>
      </c>
      <c r="AH2205" s="12" t="s">
        <v>2939</v>
      </c>
      <c r="AJ2205" s="32" t="str">
        <f>IF(AE2205&lt;&gt;AE2204,"1",IF(C2205&gt;C2204,AJ2204+1,"1"))</f>
        <v>1</v>
      </c>
      <c r="AK2205" s="10">
        <f>IF(G2205="Top",AJ2205*1,IF(G2205="Bottom",AJ2205+10,""))</f>
        <v>1</v>
      </c>
      <c r="AL2205" s="11" t="s">
        <v>4003</v>
      </c>
      <c r="AM2205" s="14"/>
    </row>
    <row r="2206" spans="1:39" s="1" customFormat="1" ht="11.25" hidden="1" x14ac:dyDescent="0.2">
      <c r="A2206" s="1">
        <v>92.2</v>
      </c>
      <c r="B2206" s="1" t="s">
        <v>2939</v>
      </c>
      <c r="C2206" s="24">
        <v>42962</v>
      </c>
      <c r="D2206" s="1">
        <v>183</v>
      </c>
      <c r="E2206" s="20"/>
      <c r="F2206" s="1">
        <v>18</v>
      </c>
      <c r="G2206" s="7" t="s">
        <v>1</v>
      </c>
      <c r="H2206" s="5">
        <v>6.4000000000000003E-3</v>
      </c>
      <c r="I2206" s="6"/>
      <c r="J2206" s="6"/>
      <c r="K2206" s="6">
        <v>0.56899999999999995</v>
      </c>
      <c r="L2206" s="6">
        <f>IF(H2206="","",IF(K2206="","",K2206/H2206))</f>
        <v>88.906249999999986</v>
      </c>
      <c r="N2206" s="20"/>
      <c r="O2206" s="13"/>
      <c r="Q2206" s="20"/>
      <c r="R2206" s="13"/>
      <c r="S2206" s="6" t="s">
        <v>35</v>
      </c>
      <c r="T2206" s="6"/>
      <c r="U2206" s="6"/>
      <c r="V2206" s="6"/>
      <c r="W2206" s="6"/>
      <c r="X2206" s="6" t="str">
        <f>IF(T2206="","",T2206-U2206-V2206-W2206)</f>
        <v/>
      </c>
      <c r="Y2206" s="9" t="str">
        <f>IF(U2206="","",U2206/$T2206)</f>
        <v/>
      </c>
      <c r="Z2206" s="9" t="str">
        <f>IF(V2206="","",V2206/$T2206)</f>
        <v/>
      </c>
      <c r="AA2206" s="9" t="str">
        <f>IF(W2206="","",W2206/$T2206)</f>
        <v/>
      </c>
      <c r="AB2206" s="9" t="str">
        <f>IF(X2206="","",X2206/$T2206)</f>
        <v/>
      </c>
      <c r="AC2206" s="21"/>
      <c r="AE2206" s="1">
        <v>2017</v>
      </c>
      <c r="AG2206" s="1">
        <v>14</v>
      </c>
      <c r="AH2206" s="12" t="s">
        <v>2939</v>
      </c>
      <c r="AJ2206" s="32">
        <f>IF(AE2206&lt;&gt;AE2205,"1",IF(C2206&gt;C2205,AJ2205+1,"1"))</f>
        <v>2</v>
      </c>
      <c r="AK2206" s="10">
        <f>IF(G2206="Top",AJ2206*1,IF(G2206="Bottom",AJ2206+10,""))</f>
        <v>12</v>
      </c>
      <c r="AL2206" s="11" t="s">
        <v>4502</v>
      </c>
      <c r="AM2206" s="14"/>
    </row>
    <row r="2207" spans="1:39" s="1" customFormat="1" ht="11.25" x14ac:dyDescent="0.2">
      <c r="A2207" s="15">
        <v>92.2</v>
      </c>
      <c r="B2207" s="1" t="s">
        <v>2939</v>
      </c>
      <c r="C2207" s="24">
        <v>42962</v>
      </c>
      <c r="D2207" s="1">
        <v>183</v>
      </c>
      <c r="E2207" s="39">
        <v>4</v>
      </c>
      <c r="F2207" s="1">
        <v>1.5</v>
      </c>
      <c r="G2207" s="1" t="s">
        <v>4</v>
      </c>
      <c r="H2207" s="5">
        <v>1.11E-2</v>
      </c>
      <c r="I2207" s="6">
        <v>0.20100000000000001</v>
      </c>
      <c r="J2207" s="6">
        <v>0.01</v>
      </c>
      <c r="K2207" s="6">
        <v>0.35899999999999999</v>
      </c>
      <c r="L2207" s="6">
        <f>IF(H2207="","",IF(K2207="","",K2207/H2207))</f>
        <v>32.342342342342342</v>
      </c>
      <c r="M2207" s="1">
        <v>5</v>
      </c>
      <c r="N2207" s="20">
        <v>7.9</v>
      </c>
      <c r="O2207" s="13">
        <v>618.9</v>
      </c>
      <c r="P2207" s="1">
        <v>30.2</v>
      </c>
      <c r="Q2207" s="39">
        <v>3.7</v>
      </c>
      <c r="R2207" s="13"/>
      <c r="S2207" s="6">
        <v>0.15</v>
      </c>
      <c r="T2207" s="6">
        <v>1.49</v>
      </c>
      <c r="U2207" s="6">
        <v>0</v>
      </c>
      <c r="V2207" s="6">
        <v>0</v>
      </c>
      <c r="W2207" s="6">
        <v>0.15</v>
      </c>
      <c r="X2207" s="6">
        <f>IF(T2207="","",T2207-U2207-V2207-W2207)</f>
        <v>1.34</v>
      </c>
      <c r="Y2207" s="9">
        <f>IF(U2207="","",U2207/$T2207)</f>
        <v>0</v>
      </c>
      <c r="Z2207" s="9">
        <f>IF(V2207="","",V2207/$T2207)</f>
        <v>0</v>
      </c>
      <c r="AA2207" s="9">
        <f>IF(W2207="","",W2207/$T2207)</f>
        <v>0.10067114093959731</v>
      </c>
      <c r="AB2207" s="9">
        <f>IF(X2207="","",X2207/$T2207)</f>
        <v>0.89932885906040272</v>
      </c>
      <c r="AC2207" s="21"/>
      <c r="AE2207" s="1">
        <v>2017</v>
      </c>
      <c r="AF2207" s="1">
        <v>26</v>
      </c>
      <c r="AG2207" s="1">
        <v>23</v>
      </c>
      <c r="AH2207" s="12" t="s">
        <v>2939</v>
      </c>
      <c r="AJ2207" s="32" t="str">
        <f>IF(AE2207&lt;&gt;AE2206,"1",IF(C2207&gt;C2206,AJ2206+1,"1"))</f>
        <v>1</v>
      </c>
      <c r="AK2207" s="10">
        <f>IF(G2207="Top",AJ2207*1,IF(G2207="Bottom",AJ2207+10,""))</f>
        <v>1</v>
      </c>
      <c r="AL2207" s="11" t="s">
        <v>4503</v>
      </c>
      <c r="AM2207" s="14"/>
    </row>
    <row r="2208" spans="1:39" s="1" customFormat="1" ht="11.25" hidden="1" x14ac:dyDescent="0.2">
      <c r="A2208" s="1">
        <v>92.2</v>
      </c>
      <c r="B2208" s="1" t="s">
        <v>2939</v>
      </c>
      <c r="C2208" s="24">
        <v>42972</v>
      </c>
      <c r="D2208" s="1">
        <v>183</v>
      </c>
      <c r="E2208" s="20"/>
      <c r="F2208" s="1">
        <v>18</v>
      </c>
      <c r="G2208" s="7" t="s">
        <v>1</v>
      </c>
      <c r="H2208" s="5">
        <v>7.7000000000000002E-3</v>
      </c>
      <c r="I2208" s="6"/>
      <c r="J2208" s="6"/>
      <c r="K2208" s="6">
        <v>0.28599999999999998</v>
      </c>
      <c r="L2208" s="6">
        <f>IF(H2208="","",IF(K2208="","",K2208/H2208))</f>
        <v>37.142857142857139</v>
      </c>
      <c r="N2208" s="20"/>
      <c r="O2208" s="13"/>
      <c r="Q2208" s="20"/>
      <c r="R2208" s="13"/>
      <c r="S2208" s="6" t="s">
        <v>35</v>
      </c>
      <c r="T2208" s="6"/>
      <c r="U2208" s="6"/>
      <c r="V2208" s="6"/>
      <c r="W2208" s="6"/>
      <c r="X2208" s="6" t="str">
        <f>IF(T2208="","",T2208-U2208-V2208-W2208)</f>
        <v/>
      </c>
      <c r="Y2208" s="9" t="str">
        <f>IF(U2208="","",U2208/$T2208)</f>
        <v/>
      </c>
      <c r="Z2208" s="9" t="str">
        <f>IF(V2208="","",V2208/$T2208)</f>
        <v/>
      </c>
      <c r="AA2208" s="9" t="str">
        <f>IF(W2208="","",W2208/$T2208)</f>
        <v/>
      </c>
      <c r="AB2208" s="9" t="str">
        <f>IF(X2208="","",X2208/$T2208)</f>
        <v/>
      </c>
      <c r="AC2208" s="21"/>
      <c r="AE2208" s="1">
        <v>2017</v>
      </c>
      <c r="AG2208" s="1">
        <v>18</v>
      </c>
      <c r="AH2208" s="12" t="s">
        <v>2939</v>
      </c>
      <c r="AJ2208" s="32">
        <f>IF(AE2208&lt;&gt;AE2207,"1",IF(C2208&gt;C2207,AJ2207+1,"1"))</f>
        <v>2</v>
      </c>
      <c r="AK2208" s="10">
        <f>IF(G2208="Top",AJ2208*1,IF(G2208="Bottom",AJ2208+10,""))</f>
        <v>12</v>
      </c>
      <c r="AL2208" s="11" t="s">
        <v>4754</v>
      </c>
      <c r="AM2208" s="14"/>
    </row>
    <row r="2209" spans="1:73" s="1" customFormat="1" ht="11.25" x14ac:dyDescent="0.2">
      <c r="A2209" s="15">
        <v>92.2</v>
      </c>
      <c r="B2209" s="1" t="s">
        <v>2939</v>
      </c>
      <c r="C2209" s="24">
        <v>42972</v>
      </c>
      <c r="D2209" s="1">
        <v>183</v>
      </c>
      <c r="E2209" s="39">
        <v>1.95</v>
      </c>
      <c r="F2209" s="1">
        <v>1.5</v>
      </c>
      <c r="G2209" s="1" t="s">
        <v>4</v>
      </c>
      <c r="H2209" s="5">
        <v>2.0199999999999999E-2</v>
      </c>
      <c r="I2209" s="6">
        <v>8.6999999999999994E-2</v>
      </c>
      <c r="J2209" s="6">
        <v>2.9000000000000001E-2</v>
      </c>
      <c r="K2209" s="6">
        <v>0.40699999999999997</v>
      </c>
      <c r="L2209" s="6">
        <f>IF(H2209="","",IF(K2209="","",K2209/H2209))</f>
        <v>20.14851485148515</v>
      </c>
      <c r="M2209" s="1">
        <v>3</v>
      </c>
      <c r="N2209" s="20">
        <v>7.91</v>
      </c>
      <c r="O2209" s="13">
        <v>599.20000000000005</v>
      </c>
      <c r="Q2209" s="39">
        <v>9.3000000000000007</v>
      </c>
      <c r="R2209" s="13"/>
      <c r="S2209" s="6">
        <v>0.15</v>
      </c>
      <c r="T2209" s="6">
        <v>5.93</v>
      </c>
      <c r="U2209" s="6">
        <v>0</v>
      </c>
      <c r="V2209" s="6">
        <v>0</v>
      </c>
      <c r="W2209" s="6">
        <v>0.3</v>
      </c>
      <c r="X2209" s="6">
        <f>IF(T2209="","",T2209-U2209-V2209-W2209)</f>
        <v>5.63</v>
      </c>
      <c r="Y2209" s="9">
        <f>IF(U2209="","",U2209/$T2209)</f>
        <v>0</v>
      </c>
      <c r="Z2209" s="9">
        <f>IF(V2209="","",V2209/$T2209)</f>
        <v>0</v>
      </c>
      <c r="AA2209" s="9">
        <f>IF(W2209="","",W2209/$T2209)</f>
        <v>5.0590219224283306E-2</v>
      </c>
      <c r="AB2209" s="9">
        <f>IF(X2209="","",X2209/$T2209)</f>
        <v>0.94940978077571669</v>
      </c>
      <c r="AC2209" s="21"/>
      <c r="AE2209" s="1">
        <v>2017</v>
      </c>
      <c r="AF2209" s="1">
        <v>21</v>
      </c>
      <c r="AG2209" s="1">
        <v>24</v>
      </c>
      <c r="AH2209" s="12" t="s">
        <v>2939</v>
      </c>
      <c r="AJ2209" s="32" t="str">
        <f>IF(AE2209&lt;&gt;AE2208,"1",IF(C2209&gt;C2208,AJ2208+1,"1"))</f>
        <v>1</v>
      </c>
      <c r="AK2209" s="10">
        <f>IF(G2209="Top",AJ2209*1,IF(G2209="Bottom",AJ2209+10,""))</f>
        <v>1</v>
      </c>
      <c r="AL2209" s="11" t="s">
        <v>4755</v>
      </c>
      <c r="AM2209" s="14"/>
    </row>
    <row r="2210" spans="1:73" s="1" customFormat="1" ht="11.25" hidden="1" x14ac:dyDescent="0.2">
      <c r="A2210" s="1">
        <v>92.2</v>
      </c>
      <c r="B2210" s="1" t="s">
        <v>2939</v>
      </c>
      <c r="C2210" s="24">
        <v>42988</v>
      </c>
      <c r="D2210" s="1">
        <v>186</v>
      </c>
      <c r="E2210" s="20"/>
      <c r="F2210" s="1">
        <v>18</v>
      </c>
      <c r="G2210" s="7" t="s">
        <v>1</v>
      </c>
      <c r="H2210" s="5">
        <v>8.5000000000000006E-3</v>
      </c>
      <c r="I2210" s="6"/>
      <c r="J2210" s="6"/>
      <c r="K2210" s="6">
        <v>0.42199999999999999</v>
      </c>
      <c r="L2210" s="6">
        <f>IF(H2210="","",IF(K2210="","",K2210/H2210))</f>
        <v>49.647058823529406</v>
      </c>
      <c r="N2210" s="20"/>
      <c r="O2210" s="13"/>
      <c r="Q2210" s="20"/>
      <c r="R2210" s="13"/>
      <c r="S2210" s="6" t="s">
        <v>35</v>
      </c>
      <c r="T2210" s="6"/>
      <c r="U2210" s="6"/>
      <c r="V2210" s="6"/>
      <c r="W2210" s="6"/>
      <c r="X2210" s="6" t="str">
        <f>IF(T2210="","",T2210-U2210-V2210-W2210)</f>
        <v/>
      </c>
      <c r="Y2210" s="9" t="str">
        <f>IF(U2210="","",U2210/$T2210)</f>
        <v/>
      </c>
      <c r="Z2210" s="9" t="str">
        <f>IF(V2210="","",V2210/$T2210)</f>
        <v/>
      </c>
      <c r="AA2210" s="9" t="str">
        <f>IF(W2210="","",W2210/$T2210)</f>
        <v/>
      </c>
      <c r="AB2210" s="9" t="str">
        <f>IF(X2210="","",X2210/$T2210)</f>
        <v/>
      </c>
      <c r="AC2210" s="21"/>
      <c r="AE2210" s="1">
        <v>2017</v>
      </c>
      <c r="AG2210" s="1">
        <v>19</v>
      </c>
      <c r="AH2210" s="12" t="s">
        <v>2939</v>
      </c>
      <c r="AJ2210" s="32">
        <f>IF(AE2210&lt;&gt;AE2209,"1",IF(C2210&gt;C2209,AJ2209+1,"1"))</f>
        <v>2</v>
      </c>
      <c r="AK2210" s="10">
        <f>IF(G2210="Top",AJ2210*1,IF(G2210="Bottom",AJ2210+10,""))</f>
        <v>12</v>
      </c>
      <c r="AL2210" s="11" t="s">
        <v>5173</v>
      </c>
      <c r="AM2210" s="14"/>
    </row>
    <row r="2211" spans="1:73" s="1" customFormat="1" ht="11.25" x14ac:dyDescent="0.2">
      <c r="A2211" s="15">
        <v>92.2</v>
      </c>
      <c r="B2211" s="1" t="s">
        <v>2939</v>
      </c>
      <c r="C2211" s="24">
        <v>42988</v>
      </c>
      <c r="D2211" s="1">
        <v>186</v>
      </c>
      <c r="E2211" s="39">
        <v>6</v>
      </c>
      <c r="F2211" s="1">
        <v>1.5</v>
      </c>
      <c r="G2211" s="1" t="s">
        <v>4</v>
      </c>
      <c r="H2211" s="5">
        <v>1.4500000000000001E-2</v>
      </c>
      <c r="I2211" s="6">
        <v>0.104</v>
      </c>
      <c r="J2211" s="6">
        <v>1.6E-2</v>
      </c>
      <c r="K2211" s="6">
        <v>0.44400000000000001</v>
      </c>
      <c r="L2211" s="6">
        <f>IF(H2211="","",IF(K2211="","",K2211/H2211))</f>
        <v>30.620689655172413</v>
      </c>
      <c r="M2211" s="1">
        <v>1</v>
      </c>
      <c r="N2211" s="20">
        <v>7.38</v>
      </c>
      <c r="O2211" s="13">
        <v>532.1</v>
      </c>
      <c r="Q2211" s="39">
        <v>4.3</v>
      </c>
      <c r="R2211" s="13">
        <v>136.19999999999999</v>
      </c>
      <c r="S2211" s="6">
        <v>0.15</v>
      </c>
      <c r="T2211" s="6">
        <v>3.11</v>
      </c>
      <c r="U2211" s="6">
        <v>0</v>
      </c>
      <c r="V2211" s="6">
        <v>0.71</v>
      </c>
      <c r="W2211" s="6">
        <v>0.98</v>
      </c>
      <c r="X2211" s="6">
        <f>IF(T2211="","",T2211-U2211-V2211-W2211)</f>
        <v>1.42</v>
      </c>
      <c r="Y2211" s="9">
        <f>IF(U2211="","",U2211/$T2211)</f>
        <v>0</v>
      </c>
      <c r="Z2211" s="9">
        <f>IF(V2211="","",V2211/$T2211)</f>
        <v>0.22829581993569131</v>
      </c>
      <c r="AA2211" s="9">
        <f>IF(W2211="","",W2211/$T2211)</f>
        <v>0.31511254019292606</v>
      </c>
      <c r="AB2211" s="9">
        <f>IF(X2211="","",X2211/$T2211)</f>
        <v>0.45659163987138263</v>
      </c>
      <c r="AC2211" s="21"/>
      <c r="AE2211" s="1">
        <v>2017</v>
      </c>
      <c r="AF2211" s="1">
        <v>18</v>
      </c>
      <c r="AG2211" s="1">
        <v>20</v>
      </c>
      <c r="AH2211" s="12" t="s">
        <v>2939</v>
      </c>
      <c r="AJ2211" s="32" t="str">
        <f>IF(AE2211&lt;&gt;AE2210,"1",IF(C2211&gt;C2210,AJ2210+1,"1"))</f>
        <v>1</v>
      </c>
      <c r="AK2211" s="10">
        <f>IF(G2211="Top",AJ2211*1,IF(G2211="Bottom",AJ2211+10,""))</f>
        <v>1</v>
      </c>
      <c r="AL2211" s="11" t="s">
        <v>5174</v>
      </c>
      <c r="AM2211" s="14"/>
    </row>
    <row r="2212" spans="1:73" s="1" customFormat="1" ht="11.25" hidden="1" x14ac:dyDescent="0.2">
      <c r="A2212" s="1">
        <v>92.2</v>
      </c>
      <c r="B2212" s="1" t="s">
        <v>2939</v>
      </c>
      <c r="C2212" s="24">
        <v>43001</v>
      </c>
      <c r="D2212" s="1">
        <v>182</v>
      </c>
      <c r="E2212" s="20"/>
      <c r="F2212" s="1">
        <v>18</v>
      </c>
      <c r="G2212" s="7" t="s">
        <v>1</v>
      </c>
      <c r="H2212" s="5">
        <v>9.9000000000000008E-3</v>
      </c>
      <c r="I2212" s="6"/>
      <c r="J2212" s="6"/>
      <c r="K2212" s="6">
        <v>0.53500000000000003</v>
      </c>
      <c r="L2212" s="6">
        <f>IF(H2212="","",IF(K2212="","",K2212/H2212))</f>
        <v>54.040404040404042</v>
      </c>
      <c r="N2212" s="20"/>
      <c r="O2212" s="13"/>
      <c r="Q2212" s="20"/>
      <c r="R2212" s="13"/>
      <c r="S2212" s="6" t="s">
        <v>35</v>
      </c>
      <c r="T2212" s="6"/>
      <c r="U2212" s="6"/>
      <c r="V2212" s="6"/>
      <c r="W2212" s="6"/>
      <c r="X2212" s="6" t="str">
        <f>IF(T2212="","",T2212-U2212-V2212-W2212)</f>
        <v/>
      </c>
      <c r="Y2212" s="9" t="str">
        <f>IF(U2212="","",U2212/$T2212)</f>
        <v/>
      </c>
      <c r="Z2212" s="9" t="str">
        <f>IF(V2212="","",V2212/$T2212)</f>
        <v/>
      </c>
      <c r="AA2212" s="9" t="str">
        <f>IF(W2212="","",W2212/$T2212)</f>
        <v/>
      </c>
      <c r="AB2212" s="9" t="str">
        <f>IF(X2212="","",X2212/$T2212)</f>
        <v/>
      </c>
      <c r="AC2212" s="21"/>
      <c r="AE2212" s="1">
        <v>2017</v>
      </c>
      <c r="AG2212" s="1">
        <v>19</v>
      </c>
      <c r="AH2212" s="12" t="s">
        <v>2939</v>
      </c>
      <c r="AJ2212" s="32">
        <f>IF(AE2212&lt;&gt;AE2211,"1",IF(C2212&gt;C2211,AJ2211+1,"1"))</f>
        <v>2</v>
      </c>
      <c r="AK2212" s="10">
        <f>IF(G2212="Top",AJ2212*1,IF(G2212="Bottom",AJ2212+10,""))</f>
        <v>12</v>
      </c>
      <c r="AL2212" s="11" t="s">
        <v>5592</v>
      </c>
      <c r="AM2212" s="14"/>
    </row>
    <row r="2213" spans="1:73" s="1" customFormat="1" ht="11.25" x14ac:dyDescent="0.2">
      <c r="A2213" s="15">
        <v>92.2</v>
      </c>
      <c r="B2213" s="1" t="s">
        <v>2939</v>
      </c>
      <c r="C2213" s="24">
        <v>43001</v>
      </c>
      <c r="D2213" s="1">
        <v>182</v>
      </c>
      <c r="E2213" s="39">
        <v>2.35</v>
      </c>
      <c r="F2213" s="1">
        <v>1.5</v>
      </c>
      <c r="G2213" s="1" t="s">
        <v>4</v>
      </c>
      <c r="H2213" s="5">
        <v>1.9300000000000001E-2</v>
      </c>
      <c r="I2213" s="6">
        <v>9.5000000000000001E-2</v>
      </c>
      <c r="J2213" s="6">
        <v>1.7999999999999999E-2</v>
      </c>
      <c r="K2213" s="6">
        <v>0.44</v>
      </c>
      <c r="L2213" s="6">
        <f>IF(H2213="","",IF(K2213="","",K2213/H2213))</f>
        <v>22.797927461139896</v>
      </c>
      <c r="M2213" s="1">
        <v>5</v>
      </c>
      <c r="N2213" s="20">
        <v>8.08</v>
      </c>
      <c r="O2213" s="13">
        <v>617.79999999999995</v>
      </c>
      <c r="Q2213" s="39">
        <v>3.2</v>
      </c>
      <c r="R2213" s="13"/>
      <c r="S2213" s="6">
        <v>0.15</v>
      </c>
      <c r="T2213" s="6">
        <v>6.29</v>
      </c>
      <c r="U2213" s="6">
        <v>0</v>
      </c>
      <c r="V2213" s="6">
        <v>0</v>
      </c>
      <c r="W2213" s="6">
        <v>3.45</v>
      </c>
      <c r="X2213" s="6">
        <f>IF(T2213="","",T2213-U2213-V2213-W2213)</f>
        <v>2.84</v>
      </c>
      <c r="Y2213" s="9">
        <f>IF(U2213="","",U2213/$T2213)</f>
        <v>0</v>
      </c>
      <c r="Z2213" s="9">
        <f>IF(V2213="","",V2213/$T2213)</f>
        <v>0</v>
      </c>
      <c r="AA2213" s="9">
        <f>IF(W2213="","",W2213/$T2213)</f>
        <v>0.54848966613672501</v>
      </c>
      <c r="AB2213" s="9">
        <f>IF(X2213="","",X2213/$T2213)</f>
        <v>0.45151033386327499</v>
      </c>
      <c r="AC2213" s="21"/>
      <c r="AE2213" s="1">
        <v>2017</v>
      </c>
      <c r="AF2213" s="1">
        <v>27</v>
      </c>
      <c r="AG2213" s="1">
        <v>22</v>
      </c>
      <c r="AH2213" s="12" t="s">
        <v>2939</v>
      </c>
      <c r="AJ2213" s="32" t="str">
        <f>IF(AE2213&lt;&gt;AE2212,"1",IF(C2213&gt;C2212,AJ2212+1,"1"))</f>
        <v>1</v>
      </c>
      <c r="AK2213" s="10">
        <f>IF(G2213="Top",AJ2213*1,IF(G2213="Bottom",AJ2213+10,""))</f>
        <v>1</v>
      </c>
      <c r="AL2213" s="11" t="s">
        <v>5593</v>
      </c>
      <c r="AM2213" s="14"/>
    </row>
    <row r="2214" spans="1:73" s="1" customFormat="1" ht="11.25" hidden="1" x14ac:dyDescent="0.2">
      <c r="A2214" s="15">
        <v>95</v>
      </c>
      <c r="B2214" s="11" t="s">
        <v>253</v>
      </c>
      <c r="C2214" s="16">
        <v>42534</v>
      </c>
      <c r="D2214" s="3"/>
      <c r="E2214" s="4"/>
      <c r="F2214" s="3">
        <v>6.5</v>
      </c>
      <c r="G2214" s="7" t="s">
        <v>1</v>
      </c>
      <c r="H2214" s="17">
        <v>3.6299999999999999E-2</v>
      </c>
      <c r="I2214" s="4"/>
      <c r="J2214" s="4">
        <v>0.49299999999999999</v>
      </c>
      <c r="K2214" s="4"/>
      <c r="L2214" s="4" t="str">
        <f>IF(K2214="","",IF(H2214="","",K2214/H2214))</f>
        <v/>
      </c>
      <c r="M2214" s="7"/>
      <c r="N2214" s="4"/>
      <c r="O2214" s="7"/>
      <c r="P2214" s="3"/>
      <c r="Q2214" s="4"/>
      <c r="R2214" s="3"/>
      <c r="S2214" s="4"/>
      <c r="T2214" s="8"/>
      <c r="U2214" s="8"/>
      <c r="V2214" s="4"/>
      <c r="W2214" s="4"/>
      <c r="X2214" s="4" t="str">
        <f>IF(T2214="","",IF(W2214="","",(T2214-U2214-V2214-W2214)))</f>
        <v/>
      </c>
      <c r="Y2214" s="9" t="str">
        <f>IF(U2214="","",U2214/$T2214)</f>
        <v/>
      </c>
      <c r="Z2214" s="9" t="str">
        <f>IF(V2214="","",V2214/$T2214)</f>
        <v/>
      </c>
      <c r="AA2214" s="9" t="str">
        <f>IF(W2214="","",W2214/$T2214)</f>
        <v/>
      </c>
      <c r="AB2214" s="9" t="str">
        <f>IF(X2214="","",X2214/$T2214)</f>
        <v/>
      </c>
      <c r="AC2214" s="9"/>
      <c r="AD2214" s="8"/>
      <c r="AE2214" s="10">
        <v>2016</v>
      </c>
      <c r="AF2214" s="7"/>
      <c r="AG2214" s="7">
        <v>10</v>
      </c>
      <c r="AH2214" s="12" t="s">
        <v>253</v>
      </c>
      <c r="AI2214" s="12"/>
      <c r="AJ2214" s="32" t="str">
        <f>IF(AE2214&lt;&gt;AE2213,"1",IF(C2214&gt;C2213,AJ2213+1,"1"))</f>
        <v>1</v>
      </c>
      <c r="AK2214" s="10">
        <f>IF(G2214="Top",AJ2214*1,IF(G2214="Bottom",AJ2214+10,""))</f>
        <v>11</v>
      </c>
      <c r="AL2214" s="11" t="s">
        <v>254</v>
      </c>
      <c r="AM2214" s="11"/>
      <c r="AN2214" s="10"/>
      <c r="AO2214" s="10"/>
      <c r="AP2214" s="7"/>
      <c r="AQ2214" s="10"/>
      <c r="AR2214" s="10"/>
      <c r="AS2214" s="10"/>
      <c r="AT2214" s="10"/>
      <c r="AU2214" s="10"/>
      <c r="AV2214" s="10"/>
      <c r="AW2214" s="10"/>
      <c r="AX2214" s="10"/>
      <c r="AY2214" s="10"/>
      <c r="AZ2214" s="10"/>
      <c r="BA2214" s="10"/>
      <c r="BB2214" s="10"/>
      <c r="BC2214" s="10"/>
      <c r="BD2214" s="10"/>
      <c r="BE2214" s="10"/>
      <c r="BF2214" s="11"/>
      <c r="BG2214" s="11"/>
      <c r="BH2214" s="11"/>
      <c r="BI2214" s="11"/>
      <c r="BJ2214" s="11"/>
      <c r="BK2214" s="11"/>
      <c r="BL2214" s="11"/>
      <c r="BM2214" s="11"/>
      <c r="BN2214" s="11"/>
      <c r="BO2214" s="11"/>
      <c r="BP2214" s="11"/>
      <c r="BQ2214" s="11"/>
      <c r="BR2214" s="11"/>
      <c r="BS2214" s="11"/>
      <c r="BT2214" s="11"/>
      <c r="BU2214" s="11"/>
    </row>
    <row r="2215" spans="1:73" s="1" customFormat="1" ht="11.25" x14ac:dyDescent="0.2">
      <c r="A2215" s="15">
        <v>95</v>
      </c>
      <c r="B2215" s="11" t="s">
        <v>253</v>
      </c>
      <c r="C2215" s="16">
        <v>42534</v>
      </c>
      <c r="D2215" s="3">
        <v>8</v>
      </c>
      <c r="E2215" s="38">
        <v>2.6</v>
      </c>
      <c r="F2215" s="3">
        <v>1.5</v>
      </c>
      <c r="G2215" s="7" t="s">
        <v>4</v>
      </c>
      <c r="H2215" s="17">
        <v>1.32E-2</v>
      </c>
      <c r="I2215" s="4">
        <v>1.6E-2</v>
      </c>
      <c r="J2215" s="4">
        <v>2.3E-2</v>
      </c>
      <c r="K2215" s="4">
        <v>0.371</v>
      </c>
      <c r="L2215" s="4">
        <f>IF(K2215="","",IF(H2215="","",K2215/H2215))</f>
        <v>28.106060606060606</v>
      </c>
      <c r="M2215" s="7">
        <v>17</v>
      </c>
      <c r="N2215" s="4">
        <v>7.37</v>
      </c>
      <c r="O2215" s="7">
        <v>226.7</v>
      </c>
      <c r="P2215" s="3">
        <v>15.4</v>
      </c>
      <c r="Q2215" s="38">
        <v>3.4</v>
      </c>
      <c r="R2215" s="3"/>
      <c r="S2215" s="4">
        <v>0.15</v>
      </c>
      <c r="T2215" s="8">
        <v>1.77</v>
      </c>
      <c r="U2215" s="8">
        <v>0</v>
      </c>
      <c r="V2215" s="4">
        <v>0</v>
      </c>
      <c r="W2215" s="4">
        <v>0.52</v>
      </c>
      <c r="X2215" s="4">
        <f>IF(T2215="","",IF(W2215="","",(T2215-U2215-V2215-W2215)))</f>
        <v>1.25</v>
      </c>
      <c r="Y2215" s="9">
        <f>IF(U2215="","",U2215/$T2215)</f>
        <v>0</v>
      </c>
      <c r="Z2215" s="9">
        <f>IF(V2215="","",V2215/$T2215)</f>
        <v>0</v>
      </c>
      <c r="AA2215" s="9">
        <f>IF(W2215="","",W2215/$T2215)</f>
        <v>0.29378531073446329</v>
      </c>
      <c r="AB2215" s="9">
        <f>IF(X2215="","",X2215/$T2215)</f>
        <v>0.70621468926553677</v>
      </c>
      <c r="AC2215" s="9"/>
      <c r="AD2215" s="8"/>
      <c r="AE2215" s="10">
        <v>2016</v>
      </c>
      <c r="AF2215" s="7">
        <v>12</v>
      </c>
      <c r="AG2215" s="7">
        <v>17</v>
      </c>
      <c r="AH2215" s="12" t="s">
        <v>253</v>
      </c>
      <c r="AI2215" s="12"/>
      <c r="AJ2215" s="32" t="str">
        <f>IF(AE2215&lt;&gt;AE2214,"1",IF(C2215&gt;C2214,AJ2214+1,"1"))</f>
        <v>1</v>
      </c>
      <c r="AK2215" s="10">
        <f>IF(G2215="Top",AJ2215*1,IF(G2215="Bottom",AJ2215+10,""))</f>
        <v>1</v>
      </c>
      <c r="AL2215" s="11" t="s">
        <v>255</v>
      </c>
      <c r="AM2215" s="11"/>
      <c r="AN2215" s="10"/>
      <c r="AO2215" s="10"/>
      <c r="AP2215" s="7"/>
      <c r="AQ2215" s="10"/>
      <c r="AR2215" s="10"/>
      <c r="AS2215" s="10"/>
      <c r="AT2215" s="10"/>
      <c r="AU2215" s="10"/>
      <c r="AV2215" s="10"/>
      <c r="AW2215" s="10"/>
      <c r="AX2215" s="10"/>
      <c r="AY2215" s="10"/>
      <c r="AZ2215" s="10"/>
      <c r="BA2215" s="10"/>
      <c r="BB2215" s="10"/>
      <c r="BC2215" s="10"/>
      <c r="BD2215" s="10"/>
      <c r="BE2215" s="10"/>
      <c r="BF2215" s="11"/>
      <c r="BG2215" s="11"/>
      <c r="BH2215" s="11"/>
      <c r="BI2215" s="11"/>
      <c r="BJ2215" s="11"/>
      <c r="BK2215" s="11"/>
      <c r="BL2215" s="11"/>
      <c r="BM2215" s="11"/>
      <c r="BN2215" s="11"/>
      <c r="BO2215" s="11"/>
      <c r="BP2215" s="11"/>
      <c r="BQ2215" s="11"/>
      <c r="BR2215" s="11"/>
      <c r="BS2215" s="11"/>
      <c r="BT2215" s="11"/>
      <c r="BU2215" s="11"/>
    </row>
    <row r="2216" spans="1:73" s="1" customFormat="1" ht="11.25" hidden="1" x14ac:dyDescent="0.2">
      <c r="A2216" s="15">
        <v>95</v>
      </c>
      <c r="B2216" s="11" t="s">
        <v>253</v>
      </c>
      <c r="C2216" s="16">
        <v>42547</v>
      </c>
      <c r="D2216" s="3"/>
      <c r="E2216" s="4"/>
      <c r="F2216" s="3">
        <v>6.5</v>
      </c>
      <c r="G2216" s="7" t="s">
        <v>1</v>
      </c>
      <c r="H2216" s="17">
        <v>1.4500000000000001E-2</v>
      </c>
      <c r="I2216" s="4"/>
      <c r="J2216" s="4" t="s">
        <v>35</v>
      </c>
      <c r="K2216" s="4"/>
      <c r="L2216" s="4" t="str">
        <f>IF(K2216="","",IF(H2216="","",K2216/H2216))</f>
        <v/>
      </c>
      <c r="M2216" s="7"/>
      <c r="N2216" s="4"/>
      <c r="O2216" s="7"/>
      <c r="P2216" s="3"/>
      <c r="Q2216" s="4"/>
      <c r="R2216" s="3"/>
      <c r="S2216" s="4"/>
      <c r="T2216" s="8"/>
      <c r="U2216" s="8"/>
      <c r="V2216" s="4"/>
      <c r="W2216" s="4"/>
      <c r="X2216" s="4" t="str">
        <f>IF(T2216="","",IF(W2216="","",(T2216-U2216-V2216-W2216)))</f>
        <v/>
      </c>
      <c r="Y2216" s="9" t="str">
        <f>IF(U2216="","",U2216/$T2216)</f>
        <v/>
      </c>
      <c r="Z2216" s="9" t="str">
        <f>IF(V2216="","",V2216/$T2216)</f>
        <v/>
      </c>
      <c r="AA2216" s="9" t="str">
        <f>IF(W2216="","",W2216/$T2216)</f>
        <v/>
      </c>
      <c r="AB2216" s="9" t="str">
        <f>IF(X2216="","",X2216/$T2216)</f>
        <v/>
      </c>
      <c r="AC2216" s="9"/>
      <c r="AD2216" s="8"/>
      <c r="AE2216" s="10">
        <v>2016</v>
      </c>
      <c r="AF2216" s="7"/>
      <c r="AG2216" s="7">
        <v>15</v>
      </c>
      <c r="AH2216" s="12" t="s">
        <v>253</v>
      </c>
      <c r="AI2216" s="12"/>
      <c r="AJ2216" s="32">
        <f>IF(AE2216&lt;&gt;AE2215,"1",IF(C2216&gt;C2215,AJ2215+1,"1"))</f>
        <v>2</v>
      </c>
      <c r="AK2216" s="10">
        <f>IF(G2216="Top",AJ2216*1,IF(G2216="Bottom",AJ2216+10,""))</f>
        <v>12</v>
      </c>
      <c r="AL2216" s="11" t="s">
        <v>552</v>
      </c>
      <c r="AM2216" s="11"/>
      <c r="AN2216" s="10"/>
      <c r="AO2216" s="10"/>
      <c r="AP2216" s="7"/>
      <c r="AQ2216" s="10"/>
      <c r="AR2216" s="10"/>
      <c r="AS2216" s="10"/>
      <c r="AT2216" s="10"/>
      <c r="AU2216" s="10"/>
      <c r="AV2216" s="10"/>
      <c r="AW2216" s="10"/>
      <c r="AX2216" s="10"/>
      <c r="AY2216" s="10"/>
      <c r="AZ2216" s="10"/>
      <c r="BA2216" s="10"/>
      <c r="BB2216" s="10"/>
      <c r="BC2216" s="10"/>
      <c r="BD2216" s="10"/>
      <c r="BE2216" s="10"/>
      <c r="BF2216" s="11"/>
      <c r="BG2216" s="11"/>
      <c r="BH2216" s="11"/>
      <c r="BI2216" s="11"/>
      <c r="BJ2216" s="11"/>
      <c r="BK2216" s="11"/>
      <c r="BL2216" s="11"/>
      <c r="BM2216" s="11"/>
      <c r="BN2216" s="11"/>
      <c r="BO2216" s="11"/>
      <c r="BP2216" s="11"/>
      <c r="BQ2216" s="11"/>
      <c r="BR2216" s="11"/>
      <c r="BS2216" s="11"/>
      <c r="BT2216" s="11"/>
      <c r="BU2216" s="11"/>
    </row>
    <row r="2217" spans="1:73" s="1" customFormat="1" ht="11.25" x14ac:dyDescent="0.2">
      <c r="A2217" s="15">
        <v>95</v>
      </c>
      <c r="B2217" s="11" t="s">
        <v>253</v>
      </c>
      <c r="C2217" s="16">
        <v>42547</v>
      </c>
      <c r="D2217" s="3">
        <v>8</v>
      </c>
      <c r="E2217" s="38">
        <v>2.6</v>
      </c>
      <c r="F2217" s="3">
        <v>1.5</v>
      </c>
      <c r="G2217" s="7" t="s">
        <v>4</v>
      </c>
      <c r="H2217" s="17">
        <v>1.2500000000000001E-2</v>
      </c>
      <c r="I2217" s="4" t="s">
        <v>35</v>
      </c>
      <c r="J2217" s="4" t="s">
        <v>35</v>
      </c>
      <c r="K2217" s="4">
        <v>0.39200000000000002</v>
      </c>
      <c r="L2217" s="4">
        <f>IF(K2217="","",IF(H2217="","",K2217/H2217))</f>
        <v>31.36</v>
      </c>
      <c r="M2217" s="7">
        <v>20</v>
      </c>
      <c r="N2217" s="4">
        <v>7.99</v>
      </c>
      <c r="O2217" s="7">
        <v>237.5</v>
      </c>
      <c r="P2217" s="3"/>
      <c r="Q2217" s="38">
        <v>3.1</v>
      </c>
      <c r="R2217" s="3"/>
      <c r="S2217" s="4">
        <v>0.15</v>
      </c>
      <c r="T2217" s="8">
        <v>1.45</v>
      </c>
      <c r="U2217" s="8">
        <v>0</v>
      </c>
      <c r="V2217" s="4">
        <v>7.0000000000000007E-2</v>
      </c>
      <c r="W2217" s="4">
        <v>0</v>
      </c>
      <c r="X2217" s="4">
        <f>IF(T2217="","",IF(W2217="","",(T2217-U2217-V2217-W2217)))</f>
        <v>1.38</v>
      </c>
      <c r="Y2217" s="9">
        <f>IF(U2217="","",U2217/$T2217)</f>
        <v>0</v>
      </c>
      <c r="Z2217" s="9">
        <f>IF(V2217="","",V2217/$T2217)</f>
        <v>4.8275862068965524E-2</v>
      </c>
      <c r="AA2217" s="9">
        <f>IF(W2217="","",W2217/$T2217)</f>
        <v>0</v>
      </c>
      <c r="AB2217" s="9">
        <f>IF(X2217="","",X2217/$T2217)</f>
        <v>0.95172413793103439</v>
      </c>
      <c r="AC2217" s="9"/>
      <c r="AD2217" s="8"/>
      <c r="AE2217" s="10">
        <v>2016</v>
      </c>
      <c r="AF2217" s="7">
        <v>23</v>
      </c>
      <c r="AG2217" s="7">
        <v>24</v>
      </c>
      <c r="AH2217" s="12" t="s">
        <v>253</v>
      </c>
      <c r="AI2217" s="12"/>
      <c r="AJ2217" s="32" t="str">
        <f>IF(AE2217&lt;&gt;AE2216,"1",IF(C2217&gt;C2216,AJ2216+1,"1"))</f>
        <v>1</v>
      </c>
      <c r="AK2217" s="10">
        <f>IF(G2217="Top",AJ2217*1,IF(G2217="Bottom",AJ2217+10,""))</f>
        <v>1</v>
      </c>
      <c r="AL2217" s="11" t="s">
        <v>553</v>
      </c>
      <c r="AM2217" s="11"/>
      <c r="AN2217" s="10"/>
      <c r="AO2217" s="10"/>
      <c r="AP2217" s="7"/>
      <c r="AQ2217" s="10"/>
      <c r="AR2217" s="10"/>
      <c r="AS2217" s="10"/>
      <c r="AT2217" s="10"/>
      <c r="AU2217" s="10"/>
      <c r="AV2217" s="10"/>
      <c r="AW2217" s="10"/>
      <c r="AX2217" s="10"/>
      <c r="AY2217" s="10"/>
      <c r="AZ2217" s="10"/>
      <c r="BA2217" s="10"/>
      <c r="BB2217" s="10"/>
      <c r="BC2217" s="10"/>
      <c r="BD2217" s="10"/>
      <c r="BE2217" s="10"/>
      <c r="BF2217" s="11"/>
      <c r="BG2217" s="11"/>
      <c r="BH2217" s="11"/>
      <c r="BI2217" s="11"/>
      <c r="BJ2217" s="11"/>
      <c r="BK2217" s="11"/>
      <c r="BL2217" s="11"/>
      <c r="BM2217" s="11"/>
      <c r="BN2217" s="11"/>
      <c r="BO2217" s="11"/>
      <c r="BP2217" s="11"/>
      <c r="BQ2217" s="11"/>
      <c r="BR2217" s="11"/>
      <c r="BS2217" s="11"/>
      <c r="BT2217" s="11"/>
      <c r="BU2217" s="11"/>
    </row>
    <row r="2218" spans="1:73" s="1" customFormat="1" ht="11.25" hidden="1" x14ac:dyDescent="0.2">
      <c r="A2218" s="15">
        <v>95</v>
      </c>
      <c r="B2218" s="11" t="s">
        <v>253</v>
      </c>
      <c r="C2218" s="16">
        <v>42561</v>
      </c>
      <c r="D2218" s="3"/>
      <c r="E2218" s="4"/>
      <c r="F2218" s="3">
        <v>6.5</v>
      </c>
      <c r="G2218" s="7" t="s">
        <v>1</v>
      </c>
      <c r="H2218" s="17">
        <v>3.0499999999999999E-2</v>
      </c>
      <c r="I2218" s="4"/>
      <c r="J2218" s="4">
        <v>0.83199999999999996</v>
      </c>
      <c r="K2218" s="4"/>
      <c r="L2218" s="4" t="str">
        <f>IF(K2218="","",IF(H2218="","",K2218/H2218))</f>
        <v/>
      </c>
      <c r="M2218" s="7"/>
      <c r="N2218" s="4"/>
      <c r="O2218" s="7"/>
      <c r="P2218" s="3"/>
      <c r="Q2218" s="4"/>
      <c r="R2218" s="3"/>
      <c r="S2218" s="4"/>
      <c r="T2218" s="8"/>
      <c r="U2218" s="8"/>
      <c r="V2218" s="4"/>
      <c r="W2218" s="4"/>
      <c r="X2218" s="4" t="str">
        <f>IF(T2218="","",IF(W2218="","",(T2218-U2218-V2218-W2218)))</f>
        <v/>
      </c>
      <c r="Y2218" s="9" t="str">
        <f>IF(U2218="","",U2218/$T2218)</f>
        <v/>
      </c>
      <c r="Z2218" s="9" t="str">
        <f>IF(V2218="","",V2218/$T2218)</f>
        <v/>
      </c>
      <c r="AA2218" s="9" t="str">
        <f>IF(W2218="","",W2218/$T2218)</f>
        <v/>
      </c>
      <c r="AB2218" s="9" t="str">
        <f>IF(X2218="","",X2218/$T2218)</f>
        <v/>
      </c>
      <c r="AC2218" s="9"/>
      <c r="AD2218" s="8"/>
      <c r="AE2218" s="10">
        <v>2016</v>
      </c>
      <c r="AF2218" s="7"/>
      <c r="AG2218" s="7">
        <v>14</v>
      </c>
      <c r="AH2218" s="12" t="s">
        <v>253</v>
      </c>
      <c r="AI2218" s="12"/>
      <c r="AJ2218" s="32">
        <f>IF(AE2218&lt;&gt;AE2217,"1",IF(C2218&gt;C2217,AJ2217+1,"1"))</f>
        <v>2</v>
      </c>
      <c r="AK2218" s="10">
        <f>IF(G2218="Top",AJ2218*1,IF(G2218="Bottom",AJ2218+10,""))</f>
        <v>12</v>
      </c>
      <c r="AL2218" s="11" t="s">
        <v>794</v>
      </c>
      <c r="AM2218" s="11"/>
      <c r="AN2218" s="10"/>
      <c r="AO2218" s="10"/>
      <c r="AP2218" s="7"/>
      <c r="AQ2218" s="10"/>
      <c r="AR2218" s="10"/>
      <c r="AS2218" s="10"/>
      <c r="AT2218" s="10"/>
      <c r="AU2218" s="10"/>
      <c r="AV2218" s="10"/>
      <c r="AW2218" s="10"/>
      <c r="AX2218" s="10"/>
      <c r="AY2218" s="10"/>
      <c r="AZ2218" s="10"/>
      <c r="BA2218" s="10"/>
      <c r="BB2218" s="10"/>
      <c r="BC2218" s="10"/>
      <c r="BD2218" s="10"/>
      <c r="BE2218" s="10"/>
      <c r="BF2218" s="11"/>
      <c r="BG2218" s="11"/>
      <c r="BH2218" s="11"/>
      <c r="BI2218" s="11"/>
      <c r="BJ2218" s="11"/>
      <c r="BK2218" s="11"/>
      <c r="BL2218" s="11"/>
      <c r="BM2218" s="11"/>
      <c r="BN2218" s="11"/>
      <c r="BO2218" s="11"/>
      <c r="BP2218" s="11"/>
      <c r="BQ2218" s="11"/>
      <c r="BR2218" s="11"/>
      <c r="BS2218" s="11"/>
      <c r="BT2218" s="11"/>
      <c r="BU2218" s="11"/>
    </row>
    <row r="2219" spans="1:73" s="1" customFormat="1" ht="11.25" x14ac:dyDescent="0.2">
      <c r="A2219" s="15">
        <v>95</v>
      </c>
      <c r="B2219" s="11" t="s">
        <v>253</v>
      </c>
      <c r="C2219" s="16">
        <v>42561</v>
      </c>
      <c r="D2219" s="3">
        <v>8</v>
      </c>
      <c r="E2219" s="38">
        <v>2.4</v>
      </c>
      <c r="F2219" s="3">
        <v>1.5</v>
      </c>
      <c r="G2219" s="7" t="s">
        <v>4</v>
      </c>
      <c r="H2219" s="17">
        <v>1.23E-2</v>
      </c>
      <c r="I2219" s="4">
        <v>2.1000000000000001E-2</v>
      </c>
      <c r="J2219" s="4">
        <v>0.04</v>
      </c>
      <c r="K2219" s="4">
        <v>0.26500000000000001</v>
      </c>
      <c r="L2219" s="4">
        <f>IF(K2219="","",IF(H2219="","",K2219/H2219))</f>
        <v>21.544715447154474</v>
      </c>
      <c r="M2219" s="7">
        <v>21</v>
      </c>
      <c r="N2219" s="4">
        <v>8.09</v>
      </c>
      <c r="O2219" s="7">
        <v>208.4</v>
      </c>
      <c r="P2219" s="3"/>
      <c r="Q2219" s="38">
        <v>5</v>
      </c>
      <c r="R2219" s="3">
        <v>22.8</v>
      </c>
      <c r="S2219" s="4">
        <v>0.15</v>
      </c>
      <c r="T2219" s="8">
        <v>1.4900000000000002</v>
      </c>
      <c r="U2219" s="8">
        <v>0</v>
      </c>
      <c r="V2219" s="4">
        <v>0.28999999999999998</v>
      </c>
      <c r="W2219" s="4">
        <v>1.1100000000000001</v>
      </c>
      <c r="X2219" s="4">
        <f>IF(T2219="","",IF(W2219="","",(T2219-U2219-V2219-W2219)))</f>
        <v>9.000000000000008E-2</v>
      </c>
      <c r="Y2219" s="9">
        <f>IF(U2219="","",U2219/$T2219)</f>
        <v>0</v>
      </c>
      <c r="Z2219" s="9">
        <f>IF(V2219="","",V2219/$T2219)</f>
        <v>0.19463087248322145</v>
      </c>
      <c r="AA2219" s="9">
        <f>IF(W2219="","",W2219/$T2219)</f>
        <v>0.74496644295302006</v>
      </c>
      <c r="AB2219" s="9">
        <f>IF(X2219="","",X2219/$T2219)</f>
        <v>6.0402684563758434E-2</v>
      </c>
      <c r="AC2219" s="9"/>
      <c r="AD2219" s="8"/>
      <c r="AE2219" s="10">
        <v>2016</v>
      </c>
      <c r="AF2219" s="7">
        <v>20</v>
      </c>
      <c r="AG2219" s="7">
        <v>24</v>
      </c>
      <c r="AH2219" s="12" t="s">
        <v>253</v>
      </c>
      <c r="AI2219" s="12"/>
      <c r="AJ2219" s="32" t="str">
        <f>IF(AE2219&lt;&gt;AE2218,"1",IF(C2219&gt;C2218,AJ2218+1,"1"))</f>
        <v>1</v>
      </c>
      <c r="AK2219" s="10">
        <f>IF(G2219="Top",AJ2219*1,IF(G2219="Bottom",AJ2219+10,""))</f>
        <v>1</v>
      </c>
      <c r="AL2219" s="11" t="s">
        <v>795</v>
      </c>
      <c r="AM2219" s="11"/>
      <c r="AN2219" s="10"/>
      <c r="AO2219" s="10"/>
      <c r="AP2219" s="7"/>
      <c r="AQ2219" s="10"/>
      <c r="AR2219" s="10"/>
      <c r="AS2219" s="10"/>
      <c r="AT2219" s="10"/>
      <c r="AU2219" s="10"/>
      <c r="AV2219" s="10"/>
      <c r="AW2219" s="10"/>
      <c r="AX2219" s="10"/>
      <c r="AY2219" s="10"/>
      <c r="AZ2219" s="10"/>
      <c r="BA2219" s="10"/>
      <c r="BB2219" s="10"/>
      <c r="BC2219" s="10"/>
      <c r="BD2219" s="10"/>
      <c r="BE2219" s="10"/>
      <c r="BF2219" s="11"/>
      <c r="BG2219" s="11"/>
      <c r="BH2219" s="11"/>
      <c r="BI2219" s="11"/>
      <c r="BJ2219" s="11"/>
      <c r="BK2219" s="11"/>
      <c r="BL2219" s="11"/>
      <c r="BM2219" s="11"/>
      <c r="BN2219" s="11"/>
      <c r="BO2219" s="11"/>
      <c r="BP2219" s="11"/>
      <c r="BQ2219" s="11"/>
      <c r="BR2219" s="11"/>
      <c r="BS2219" s="11"/>
      <c r="BT2219" s="11"/>
      <c r="BU2219" s="11"/>
    </row>
    <row r="2220" spans="1:73" s="1" customFormat="1" ht="11.25" hidden="1" x14ac:dyDescent="0.2">
      <c r="A2220" s="15">
        <v>95</v>
      </c>
      <c r="B2220" s="11" t="s">
        <v>253</v>
      </c>
      <c r="C2220" s="16">
        <v>42575</v>
      </c>
      <c r="D2220" s="3"/>
      <c r="E2220" s="4"/>
      <c r="F2220" s="3">
        <v>6.5</v>
      </c>
      <c r="G2220" s="7" t="s">
        <v>1</v>
      </c>
      <c r="H2220" s="17">
        <v>6.88E-2</v>
      </c>
      <c r="I2220" s="4"/>
      <c r="J2220" s="4" t="s">
        <v>35</v>
      </c>
      <c r="K2220" s="4"/>
      <c r="L2220" s="4" t="str">
        <f>IF(K2220="","",IF(H2220="","",K2220/H2220))</f>
        <v/>
      </c>
      <c r="M2220" s="7"/>
      <c r="N2220" s="4"/>
      <c r="O2220" s="7"/>
      <c r="P2220" s="3"/>
      <c r="Q2220" s="4"/>
      <c r="R2220" s="3"/>
      <c r="S2220" s="4"/>
      <c r="T2220" s="8"/>
      <c r="U2220" s="8"/>
      <c r="V2220" s="4"/>
      <c r="W2220" s="4"/>
      <c r="X2220" s="4" t="str">
        <f>IF(T2220="","",IF(W2220="","",(T2220-U2220-V2220-W2220)))</f>
        <v/>
      </c>
      <c r="Y2220" s="9" t="str">
        <f>IF(U2220="","",U2220/$T2220)</f>
        <v/>
      </c>
      <c r="Z2220" s="9" t="str">
        <f>IF(V2220="","",V2220/$T2220)</f>
        <v/>
      </c>
      <c r="AA2220" s="9" t="str">
        <f>IF(W2220="","",W2220/$T2220)</f>
        <v/>
      </c>
      <c r="AB2220" s="9" t="str">
        <f>IF(X2220="","",X2220/$T2220)</f>
        <v/>
      </c>
      <c r="AC2220" s="9"/>
      <c r="AD2220" s="8"/>
      <c r="AE2220" s="10">
        <v>2016</v>
      </c>
      <c r="AF2220" s="7"/>
      <c r="AG2220" s="7">
        <v>14</v>
      </c>
      <c r="AH2220" s="12" t="s">
        <v>253</v>
      </c>
      <c r="AI2220" s="12"/>
      <c r="AJ2220" s="32">
        <f>IF(AE2220&lt;&gt;AE2219,"1",IF(C2220&gt;C2219,AJ2219+1,"1"))</f>
        <v>2</v>
      </c>
      <c r="AK2220" s="10">
        <f>IF(G2220="Top",AJ2220*1,IF(G2220="Bottom",AJ2220+10,""))</f>
        <v>12</v>
      </c>
      <c r="AL2220" s="11" t="s">
        <v>1068</v>
      </c>
      <c r="AM2220" s="11"/>
      <c r="AN2220" s="10"/>
      <c r="AO2220" s="10"/>
      <c r="AP2220" s="7"/>
      <c r="AQ2220" s="10"/>
      <c r="AR2220" s="10"/>
      <c r="AS2220" s="10"/>
      <c r="AT2220" s="10"/>
      <c r="AU2220" s="10"/>
      <c r="AV2220" s="10"/>
      <c r="AW2220" s="10"/>
      <c r="AX2220" s="10"/>
      <c r="AY2220" s="10"/>
      <c r="AZ2220" s="10"/>
      <c r="BA2220" s="10"/>
      <c r="BB2220" s="10"/>
      <c r="BC2220" s="10"/>
      <c r="BD2220" s="10"/>
      <c r="BE2220" s="10"/>
      <c r="BF2220" s="11"/>
      <c r="BG2220" s="11"/>
      <c r="BH2220" s="11"/>
      <c r="BI2220" s="11"/>
      <c r="BJ2220" s="11"/>
      <c r="BK2220" s="11"/>
      <c r="BL2220" s="11"/>
      <c r="BM2220" s="11"/>
      <c r="BN2220" s="11"/>
      <c r="BO2220" s="11"/>
      <c r="BP2220" s="11"/>
      <c r="BQ2220" s="11"/>
      <c r="BR2220" s="11"/>
      <c r="BS2220" s="11"/>
      <c r="BT2220" s="11"/>
      <c r="BU2220" s="11"/>
    </row>
    <row r="2221" spans="1:73" s="1" customFormat="1" ht="11.25" x14ac:dyDescent="0.2">
      <c r="A2221" s="15">
        <v>95</v>
      </c>
      <c r="B2221" s="11" t="s">
        <v>253</v>
      </c>
      <c r="C2221" s="16">
        <v>42575</v>
      </c>
      <c r="D2221" s="3">
        <v>8</v>
      </c>
      <c r="E2221" s="38">
        <v>3.7</v>
      </c>
      <c r="F2221" s="3">
        <v>1.5</v>
      </c>
      <c r="G2221" s="7" t="s">
        <v>4</v>
      </c>
      <c r="H2221" s="17">
        <v>1.2199999999999999E-2</v>
      </c>
      <c r="I2221" s="4" t="s">
        <v>35</v>
      </c>
      <c r="J2221" s="4" t="s">
        <v>35</v>
      </c>
      <c r="K2221" s="4">
        <v>0.36099999999999999</v>
      </c>
      <c r="L2221" s="4">
        <f>IF(K2221="","",IF(H2221="","",K2221/H2221))</f>
        <v>29.590163934426229</v>
      </c>
      <c r="M2221" s="7">
        <v>13</v>
      </c>
      <c r="N2221" s="4">
        <v>7.69</v>
      </c>
      <c r="O2221" s="7">
        <v>216.8</v>
      </c>
      <c r="P2221" s="3"/>
      <c r="Q2221" s="38">
        <v>4.3</v>
      </c>
      <c r="R2221" s="3"/>
      <c r="S2221" s="4">
        <v>0.15</v>
      </c>
      <c r="T2221" s="8">
        <v>1.3</v>
      </c>
      <c r="U2221" s="8">
        <v>0</v>
      </c>
      <c r="V2221" s="4">
        <v>0.56000000000000005</v>
      </c>
      <c r="W2221" s="4">
        <v>0.15</v>
      </c>
      <c r="X2221" s="4">
        <f>IF(T2221="","",IF(W2221="","",(T2221-U2221-V2221-W2221)))</f>
        <v>0.59</v>
      </c>
      <c r="Y2221" s="9">
        <f>IF(U2221="","",U2221/$T2221)</f>
        <v>0</v>
      </c>
      <c r="Z2221" s="9">
        <f>IF(V2221="","",V2221/$T2221)</f>
        <v>0.43076923076923079</v>
      </c>
      <c r="AA2221" s="9">
        <f>IF(W2221="","",W2221/$T2221)</f>
        <v>0.11538461538461538</v>
      </c>
      <c r="AB2221" s="9">
        <f>IF(X2221="","",X2221/$T2221)</f>
        <v>0.45384615384615379</v>
      </c>
      <c r="AC2221" s="9"/>
      <c r="AD2221" s="8"/>
      <c r="AE2221" s="10">
        <v>2016</v>
      </c>
      <c r="AF2221" s="7">
        <v>22</v>
      </c>
      <c r="AG2221" s="7">
        <v>24</v>
      </c>
      <c r="AH2221" s="12" t="s">
        <v>253</v>
      </c>
      <c r="AI2221" s="12"/>
      <c r="AJ2221" s="32" t="str">
        <f>IF(AE2221&lt;&gt;AE2220,"1",IF(C2221&gt;C2220,AJ2220+1,"1"))</f>
        <v>1</v>
      </c>
      <c r="AK2221" s="10">
        <f>IF(G2221="Top",AJ2221*1,IF(G2221="Bottom",AJ2221+10,""))</f>
        <v>1</v>
      </c>
      <c r="AL2221" s="11" t="s">
        <v>1069</v>
      </c>
      <c r="AM2221" s="11"/>
      <c r="AN2221" s="10"/>
      <c r="AO2221" s="10"/>
      <c r="AP2221" s="7"/>
      <c r="AQ2221" s="10"/>
      <c r="AR2221" s="10"/>
      <c r="AS2221" s="10"/>
      <c r="AT2221" s="10"/>
      <c r="AU2221" s="10"/>
      <c r="AV2221" s="10"/>
      <c r="AW2221" s="10"/>
      <c r="AX2221" s="10"/>
      <c r="AY2221" s="10"/>
      <c r="AZ2221" s="10"/>
      <c r="BA2221" s="10"/>
      <c r="BB2221" s="10"/>
      <c r="BC2221" s="10"/>
      <c r="BD2221" s="10"/>
      <c r="BE2221" s="10"/>
      <c r="BF2221" s="11"/>
      <c r="BG2221" s="11"/>
      <c r="BH2221" s="11"/>
      <c r="BI2221" s="11"/>
      <c r="BJ2221" s="11"/>
      <c r="BK2221" s="11"/>
      <c r="BL2221" s="11"/>
      <c r="BM2221" s="11"/>
      <c r="BN2221" s="11"/>
      <c r="BO2221" s="11"/>
      <c r="BP2221" s="11"/>
      <c r="BQ2221" s="11"/>
      <c r="BR2221" s="11"/>
      <c r="BS2221" s="11"/>
      <c r="BT2221" s="11"/>
      <c r="BU2221" s="11"/>
    </row>
    <row r="2222" spans="1:73" s="1" customFormat="1" ht="11.25" hidden="1" x14ac:dyDescent="0.2">
      <c r="A2222" s="15">
        <v>95</v>
      </c>
      <c r="B2222" s="11" t="s">
        <v>253</v>
      </c>
      <c r="C2222" s="16">
        <v>42585</v>
      </c>
      <c r="D2222" s="3"/>
      <c r="E2222" s="4"/>
      <c r="F2222" s="3"/>
      <c r="G2222" s="10" t="s">
        <v>13</v>
      </c>
      <c r="H2222" s="17"/>
      <c r="I2222" s="4"/>
      <c r="J2222" s="4"/>
      <c r="K2222" s="4"/>
      <c r="L2222" s="4" t="str">
        <f>IF(K2222="","",IF(H2222="","",K2222/H2222))</f>
        <v/>
      </c>
      <c r="M2222" s="7"/>
      <c r="N2222" s="4"/>
      <c r="O2222" s="7"/>
      <c r="P2222" s="3"/>
      <c r="Q2222" s="4"/>
      <c r="R2222" s="3"/>
      <c r="S2222" s="4">
        <v>0.15</v>
      </c>
      <c r="T2222" s="8">
        <v>37775</v>
      </c>
      <c r="U2222" s="8">
        <v>62.5</v>
      </c>
      <c r="V2222" s="4">
        <v>10425</v>
      </c>
      <c r="W2222" s="4">
        <v>0</v>
      </c>
      <c r="X2222" s="4">
        <f>IF(T2222="","",IF(W2222="","",(T2222-U2222-V2222-W2222)))</f>
        <v>27287.5</v>
      </c>
      <c r="Y2222" s="9">
        <f>IF(U2222="","",U2222/$T2222)</f>
        <v>1.6545334215751159E-3</v>
      </c>
      <c r="Z2222" s="9">
        <f>IF(V2222="","",V2222/$T2222)</f>
        <v>0.27597617471872932</v>
      </c>
      <c r="AA2222" s="9">
        <f>IF(W2222="","",W2222/$T2222)</f>
        <v>0</v>
      </c>
      <c r="AB2222" s="9">
        <f>IF(X2222="","",X2222/$T2222)</f>
        <v>0.72236929185969556</v>
      </c>
      <c r="AC2222" s="9"/>
      <c r="AD2222" s="8" t="s">
        <v>1289</v>
      </c>
      <c r="AE2222" s="10">
        <v>2016</v>
      </c>
      <c r="AF2222" s="7"/>
      <c r="AG2222" s="7"/>
      <c r="AH2222" s="12" t="s">
        <v>253</v>
      </c>
      <c r="AI2222" s="12"/>
      <c r="AJ2222" s="32">
        <f>IF(AE2222&lt;&gt;AE2221,"1",IF(C2222&gt;C2221,AJ2221+1,"1"))</f>
        <v>2</v>
      </c>
      <c r="AK2222" s="10" t="s">
        <v>28</v>
      </c>
      <c r="AL2222" s="11" t="s">
        <v>1290</v>
      </c>
      <c r="AM2222" s="11"/>
      <c r="AN2222" s="10"/>
      <c r="AO2222" s="10"/>
      <c r="AP2222" s="7"/>
      <c r="AQ2222" s="10"/>
      <c r="AR2222" s="10"/>
      <c r="AS2222" s="10"/>
      <c r="AT2222" s="10"/>
      <c r="AU2222" s="10"/>
      <c r="AV2222" s="10"/>
      <c r="AW2222" s="10"/>
      <c r="AX2222" s="10"/>
      <c r="AY2222" s="10"/>
      <c r="AZ2222" s="10"/>
      <c r="BA2222" s="10"/>
      <c r="BB2222" s="10"/>
      <c r="BC2222" s="10"/>
      <c r="BD2222" s="10"/>
      <c r="BE2222" s="10"/>
      <c r="BF2222" s="11"/>
      <c r="BG2222" s="11"/>
      <c r="BH2222" s="11"/>
      <c r="BI2222" s="11"/>
      <c r="BJ2222" s="11"/>
      <c r="BK2222" s="11"/>
      <c r="BL2222" s="11"/>
      <c r="BM2222" s="11"/>
      <c r="BN2222" s="11"/>
      <c r="BO2222" s="11"/>
      <c r="BP2222" s="11"/>
      <c r="BQ2222" s="11"/>
      <c r="BR2222" s="11"/>
      <c r="BS2222" s="11"/>
      <c r="BT2222" s="11"/>
      <c r="BU2222" s="11"/>
    </row>
    <row r="2223" spans="1:73" s="1" customFormat="1" ht="11.25" hidden="1" x14ac:dyDescent="0.2">
      <c r="A2223" s="15">
        <v>95</v>
      </c>
      <c r="B2223" s="11" t="s">
        <v>253</v>
      </c>
      <c r="C2223" s="16">
        <v>42589</v>
      </c>
      <c r="D2223" s="3"/>
      <c r="E2223" s="4"/>
      <c r="F2223" s="3">
        <v>6.5</v>
      </c>
      <c r="G2223" s="7" t="s">
        <v>1</v>
      </c>
      <c r="H2223" s="17">
        <v>9.9500000000000005E-2</v>
      </c>
      <c r="I2223" s="4"/>
      <c r="J2223" s="4">
        <v>1.1579999999999999</v>
      </c>
      <c r="K2223" s="4"/>
      <c r="L2223" s="4" t="str">
        <f>IF(K2223="","",IF(H2223="","",K2223/H2223))</f>
        <v/>
      </c>
      <c r="M2223" s="7"/>
      <c r="N2223" s="4"/>
      <c r="O2223" s="7"/>
      <c r="P2223" s="3"/>
      <c r="Q2223" s="4"/>
      <c r="R2223" s="3"/>
      <c r="S2223" s="4"/>
      <c r="T2223" s="8"/>
      <c r="U2223" s="8"/>
      <c r="V2223" s="4"/>
      <c r="W2223" s="4"/>
      <c r="X2223" s="4" t="str">
        <f>IF(T2223="","",IF(W2223="","",(T2223-U2223-V2223-W2223)))</f>
        <v/>
      </c>
      <c r="Y2223" s="9" t="str">
        <f>IF(U2223="","",U2223/$T2223)</f>
        <v/>
      </c>
      <c r="Z2223" s="9" t="str">
        <f>IF(V2223="","",V2223/$T2223)</f>
        <v/>
      </c>
      <c r="AA2223" s="9" t="str">
        <f>IF(W2223="","",W2223/$T2223)</f>
        <v/>
      </c>
      <c r="AB2223" s="9" t="str">
        <f>IF(X2223="","",X2223/$T2223)</f>
        <v/>
      </c>
      <c r="AC2223" s="9"/>
      <c r="AD2223" s="8"/>
      <c r="AE2223" s="10">
        <v>2016</v>
      </c>
      <c r="AF2223" s="7"/>
      <c r="AG2223" s="7">
        <v>15</v>
      </c>
      <c r="AH2223" s="12" t="s">
        <v>253</v>
      </c>
      <c r="AI2223" s="12"/>
      <c r="AJ2223" s="32">
        <f>IF(AE2223&lt;&gt;AE2222,"1",IF(C2223&gt;C2222,AJ2222+1,"1"))</f>
        <v>3</v>
      </c>
      <c r="AK2223" s="10">
        <f>IF(G2223="Top",AJ2223*1,IF(G2223="Bottom",AJ2223+10,""))</f>
        <v>13</v>
      </c>
      <c r="AL2223" s="11" t="s">
        <v>1345</v>
      </c>
      <c r="AM2223" s="11"/>
      <c r="AN2223" s="10"/>
      <c r="AO2223" s="10"/>
      <c r="AP2223" s="7"/>
      <c r="AQ2223" s="10"/>
      <c r="AR2223" s="10"/>
      <c r="AS2223" s="10"/>
      <c r="AT2223" s="10"/>
      <c r="AU2223" s="10"/>
      <c r="AV2223" s="10"/>
      <c r="AW2223" s="10"/>
      <c r="AX2223" s="10"/>
      <c r="AY2223" s="10"/>
      <c r="AZ2223" s="10"/>
      <c r="BA2223" s="10"/>
      <c r="BB2223" s="10"/>
      <c r="BC2223" s="10"/>
      <c r="BD2223" s="10"/>
      <c r="BE2223" s="10"/>
      <c r="BF2223" s="11"/>
      <c r="BG2223" s="11"/>
      <c r="BH2223" s="11"/>
      <c r="BI2223" s="11"/>
      <c r="BJ2223" s="11"/>
      <c r="BK2223" s="11"/>
      <c r="BL2223" s="11"/>
      <c r="BM2223" s="11"/>
      <c r="BN2223" s="11"/>
      <c r="BO2223" s="11"/>
      <c r="BP2223" s="11"/>
      <c r="BQ2223" s="11"/>
      <c r="BR2223" s="11"/>
      <c r="BS2223" s="11"/>
      <c r="BT2223" s="11"/>
      <c r="BU2223" s="11"/>
    </row>
    <row r="2224" spans="1:73" s="1" customFormat="1" ht="11.25" x14ac:dyDescent="0.2">
      <c r="A2224" s="15">
        <v>95</v>
      </c>
      <c r="B2224" s="11" t="s">
        <v>253</v>
      </c>
      <c r="C2224" s="16">
        <v>42589</v>
      </c>
      <c r="D2224" s="3">
        <v>8</v>
      </c>
      <c r="E2224" s="38">
        <v>3.5</v>
      </c>
      <c r="F2224" s="3">
        <v>1.5</v>
      </c>
      <c r="G2224" s="7" t="s">
        <v>4</v>
      </c>
      <c r="H2224" s="17">
        <v>8.9999999999999993E-3</v>
      </c>
      <c r="I2224" s="4">
        <v>1.6E-2</v>
      </c>
      <c r="J2224" s="4">
        <v>5.2999999999999999E-2</v>
      </c>
      <c r="K2224" s="4">
        <v>0.38700000000000001</v>
      </c>
      <c r="L2224" s="4">
        <f>IF(K2224="","",IF(H2224="","",K2224/H2224))</f>
        <v>43.000000000000007</v>
      </c>
      <c r="M2224" s="7">
        <v>21</v>
      </c>
      <c r="N2224" s="4">
        <v>7.77</v>
      </c>
      <c r="O2224" s="7">
        <v>200.2</v>
      </c>
      <c r="P2224" s="3">
        <v>22.6</v>
      </c>
      <c r="Q2224" s="38">
        <v>5</v>
      </c>
      <c r="R2224" s="3"/>
      <c r="S2224" s="4">
        <v>0.15</v>
      </c>
      <c r="T2224" s="8">
        <v>2.41</v>
      </c>
      <c r="U2224" s="8">
        <v>0</v>
      </c>
      <c r="V2224" s="4">
        <v>0.59</v>
      </c>
      <c r="W2224" s="4">
        <v>1.82</v>
      </c>
      <c r="X2224" s="4">
        <f>IF(T2224="","",IF(W2224="","",(T2224-U2224-V2224-W2224)))</f>
        <v>2.2204460492503131E-16</v>
      </c>
      <c r="Y2224" s="9">
        <f>IF(U2224="","",U2224/$T2224)</f>
        <v>0</v>
      </c>
      <c r="Z2224" s="9">
        <f>IF(V2224="","",V2224/$T2224)</f>
        <v>0.24481327800829872</v>
      </c>
      <c r="AA2224" s="9">
        <f>IF(W2224="","",W2224/$T2224)</f>
        <v>0.75518672199170123</v>
      </c>
      <c r="AB2224" s="9">
        <f>IF(X2224="","",X2224/$T2224)</f>
        <v>9.2134690840261947E-17</v>
      </c>
      <c r="AC2224" s="9"/>
      <c r="AD2224" s="8"/>
      <c r="AE2224" s="10">
        <v>2016</v>
      </c>
      <c r="AF2224" s="7">
        <v>25</v>
      </c>
      <c r="AG2224" s="7">
        <v>25</v>
      </c>
      <c r="AH2224" s="12" t="s">
        <v>253</v>
      </c>
      <c r="AI2224" s="12"/>
      <c r="AJ2224" s="32" t="str">
        <f>IF(AE2224&lt;&gt;AE2223,"1",IF(C2224&gt;C2223,AJ2223+1,"1"))</f>
        <v>1</v>
      </c>
      <c r="AK2224" s="10">
        <f>IF(G2224="Top",AJ2224*1,IF(G2224="Bottom",AJ2224+10,""))</f>
        <v>1</v>
      </c>
      <c r="AL2224" s="11" t="s">
        <v>1346</v>
      </c>
      <c r="AM2224" s="11"/>
      <c r="AN2224" s="10"/>
      <c r="AO2224" s="10"/>
      <c r="AP2224" s="7"/>
      <c r="AQ2224" s="10"/>
      <c r="AR2224" s="10"/>
      <c r="AS2224" s="10"/>
      <c r="AT2224" s="10"/>
      <c r="AU2224" s="10"/>
      <c r="AV2224" s="10"/>
      <c r="AW2224" s="10"/>
      <c r="AX2224" s="10"/>
      <c r="AY2224" s="10"/>
      <c r="AZ2224" s="10"/>
      <c r="BA2224" s="10"/>
      <c r="BB2224" s="10"/>
      <c r="BC2224" s="10"/>
      <c r="BD2224" s="10"/>
      <c r="BE2224" s="10"/>
      <c r="BF2224" s="11"/>
      <c r="BG2224" s="11"/>
      <c r="BH2224" s="11"/>
      <c r="BI2224" s="11"/>
      <c r="BJ2224" s="11"/>
      <c r="BK2224" s="11"/>
      <c r="BL2224" s="11"/>
      <c r="BM2224" s="11"/>
      <c r="BN2224" s="11"/>
      <c r="BO2224" s="11"/>
      <c r="BP2224" s="11"/>
      <c r="BQ2224" s="11"/>
      <c r="BR2224" s="11"/>
      <c r="BS2224" s="11"/>
      <c r="BT2224" s="11"/>
      <c r="BU2224" s="11"/>
    </row>
    <row r="2225" spans="1:73" s="1" customFormat="1" ht="11.25" hidden="1" x14ac:dyDescent="0.2">
      <c r="A2225" s="15">
        <v>95</v>
      </c>
      <c r="B2225" s="11" t="s">
        <v>253</v>
      </c>
      <c r="C2225" s="16">
        <v>42603</v>
      </c>
      <c r="D2225" s="3"/>
      <c r="E2225" s="4"/>
      <c r="F2225" s="3">
        <v>6.5</v>
      </c>
      <c r="G2225" s="7" t="s">
        <v>1</v>
      </c>
      <c r="H2225" s="17">
        <v>0.10940000000000001</v>
      </c>
      <c r="I2225" s="4"/>
      <c r="J2225" s="4" t="s">
        <v>35</v>
      </c>
      <c r="K2225" s="4"/>
      <c r="L2225" s="4" t="str">
        <f>IF(K2225="","",IF(H2225="","",K2225/H2225))</f>
        <v/>
      </c>
      <c r="M2225" s="7"/>
      <c r="N2225" s="4"/>
      <c r="O2225" s="7"/>
      <c r="P2225" s="3"/>
      <c r="Q2225" s="4"/>
      <c r="R2225" s="3"/>
      <c r="S2225" s="4"/>
      <c r="T2225" s="8"/>
      <c r="U2225" s="8"/>
      <c r="V2225" s="4"/>
      <c r="W2225" s="4"/>
      <c r="X2225" s="4" t="str">
        <f>IF(T2225="","",IF(W2225="","",(T2225-U2225-V2225-W2225)))</f>
        <v/>
      </c>
      <c r="Y2225" s="9" t="str">
        <f>IF(U2225="","",U2225/$T2225)</f>
        <v/>
      </c>
      <c r="Z2225" s="9" t="str">
        <f>IF(V2225="","",V2225/$T2225)</f>
        <v/>
      </c>
      <c r="AA2225" s="9" t="str">
        <f>IF(W2225="","",W2225/$T2225)</f>
        <v/>
      </c>
      <c r="AB2225" s="9" t="str">
        <f>IF(X2225="","",X2225/$T2225)</f>
        <v/>
      </c>
      <c r="AC2225" s="9"/>
      <c r="AD2225" s="8"/>
      <c r="AE2225" s="10">
        <v>2016</v>
      </c>
      <c r="AF2225" s="7"/>
      <c r="AG2225" s="7">
        <v>15</v>
      </c>
      <c r="AH2225" s="12" t="s">
        <v>253</v>
      </c>
      <c r="AI2225" s="12"/>
      <c r="AJ2225" s="32">
        <f>IF(AE2225&lt;&gt;AE2224,"1",IF(C2225&gt;C2224,AJ2224+1,"1"))</f>
        <v>2</v>
      </c>
      <c r="AK2225" s="10">
        <f>IF(G2225="Top",AJ2225*1,IF(G2225="Bottom",AJ2225+10,""))</f>
        <v>12</v>
      </c>
      <c r="AL2225" s="11" t="s">
        <v>1622</v>
      </c>
      <c r="AM2225" s="11"/>
      <c r="AN2225" s="10"/>
      <c r="AO2225" s="10"/>
      <c r="AP2225" s="7"/>
      <c r="AQ2225" s="10"/>
      <c r="AR2225" s="10"/>
      <c r="AS2225" s="10"/>
      <c r="AT2225" s="10"/>
      <c r="AU2225" s="10"/>
      <c r="AV2225" s="10"/>
      <c r="AW2225" s="10"/>
      <c r="AX2225" s="10"/>
      <c r="AY2225" s="10"/>
      <c r="AZ2225" s="10"/>
      <c r="BA2225" s="10"/>
      <c r="BB2225" s="10"/>
      <c r="BC2225" s="10"/>
      <c r="BD2225" s="10"/>
      <c r="BE2225" s="10"/>
      <c r="BF2225" s="11"/>
      <c r="BG2225" s="11"/>
      <c r="BH2225" s="11"/>
      <c r="BI2225" s="11"/>
      <c r="BJ2225" s="11"/>
      <c r="BK2225" s="11"/>
      <c r="BL2225" s="11"/>
      <c r="BM2225" s="11"/>
      <c r="BN2225" s="11"/>
      <c r="BO2225" s="11"/>
      <c r="BP2225" s="11"/>
      <c r="BQ2225" s="11"/>
      <c r="BR2225" s="11"/>
      <c r="BS2225" s="11"/>
      <c r="BT2225" s="11"/>
      <c r="BU2225" s="11"/>
    </row>
    <row r="2226" spans="1:73" s="1" customFormat="1" ht="11.25" x14ac:dyDescent="0.2">
      <c r="A2226" s="15">
        <v>95</v>
      </c>
      <c r="B2226" s="11" t="s">
        <v>253</v>
      </c>
      <c r="C2226" s="16">
        <v>42603</v>
      </c>
      <c r="D2226" s="3">
        <v>8</v>
      </c>
      <c r="E2226" s="38">
        <v>3.8</v>
      </c>
      <c r="F2226" s="3">
        <v>1.5</v>
      </c>
      <c r="G2226" s="7" t="s">
        <v>4</v>
      </c>
      <c r="H2226" s="17">
        <v>1.1699999999999999E-2</v>
      </c>
      <c r="I2226" s="4" t="s">
        <v>35</v>
      </c>
      <c r="J2226" s="4" t="s">
        <v>35</v>
      </c>
      <c r="K2226" s="4">
        <v>0.373</v>
      </c>
      <c r="L2226" s="4">
        <f>IF(K2226="","",IF(H2226="","",K2226/H2226))</f>
        <v>31.880341880341884</v>
      </c>
      <c r="M2226" s="7">
        <v>23</v>
      </c>
      <c r="N2226" s="4">
        <v>8.2100000000000009</v>
      </c>
      <c r="O2226" s="7">
        <v>173.8</v>
      </c>
      <c r="P2226" s="3"/>
      <c r="Q2226" s="38">
        <v>1.1000000000000001</v>
      </c>
      <c r="R2226" s="3"/>
      <c r="S2226" s="4">
        <v>0.15</v>
      </c>
      <c r="T2226" s="8">
        <v>1.43</v>
      </c>
      <c r="U2226" s="8">
        <v>0.23</v>
      </c>
      <c r="V2226" s="4">
        <v>0.71</v>
      </c>
      <c r="W2226" s="4">
        <v>0</v>
      </c>
      <c r="X2226" s="4">
        <f>IF(T2226="","",IF(W2226="","",(T2226-U2226-V2226-W2226)))</f>
        <v>0.49</v>
      </c>
      <c r="Y2226" s="9">
        <f>IF(U2226="","",U2226/$T2226)</f>
        <v>0.16083916083916086</v>
      </c>
      <c r="Z2226" s="9">
        <f>IF(V2226="","",V2226/$T2226)</f>
        <v>0.49650349650349651</v>
      </c>
      <c r="AA2226" s="9">
        <f>IF(W2226="","",W2226/$T2226)</f>
        <v>0</v>
      </c>
      <c r="AB2226" s="9">
        <f>IF(X2226="","",X2226/$T2226)</f>
        <v>0.34265734265734266</v>
      </c>
      <c r="AC2226" s="9"/>
      <c r="AD2226" s="8"/>
      <c r="AE2226" s="10">
        <v>2016</v>
      </c>
      <c r="AF2226" s="7">
        <v>23</v>
      </c>
      <c r="AG2226" s="7">
        <v>25</v>
      </c>
      <c r="AH2226" s="12" t="s">
        <v>253</v>
      </c>
      <c r="AI2226" s="12"/>
      <c r="AJ2226" s="32" t="str">
        <f>IF(AE2226&lt;&gt;AE2225,"1",IF(C2226&gt;C2225,AJ2225+1,"1"))</f>
        <v>1</v>
      </c>
      <c r="AK2226" s="10">
        <f>IF(G2226="Top",AJ2226*1,IF(G2226="Bottom",AJ2226+10,""))</f>
        <v>1</v>
      </c>
      <c r="AL2226" s="11" t="s">
        <v>1623</v>
      </c>
      <c r="AM2226" s="11"/>
      <c r="AN2226" s="10"/>
      <c r="AO2226" s="10"/>
      <c r="AP2226" s="7"/>
      <c r="AQ2226" s="10"/>
      <c r="AR2226" s="10"/>
      <c r="AS2226" s="10"/>
      <c r="AT2226" s="10"/>
      <c r="AU2226" s="10"/>
      <c r="AV2226" s="10"/>
      <c r="AW2226" s="10"/>
      <c r="AX2226" s="10"/>
      <c r="AY2226" s="10"/>
      <c r="AZ2226" s="10"/>
      <c r="BA2226" s="10"/>
      <c r="BB2226" s="10"/>
      <c r="BC2226" s="10"/>
      <c r="BD2226" s="10"/>
      <c r="BE2226" s="10"/>
      <c r="BF2226" s="11"/>
      <c r="BG2226" s="11"/>
      <c r="BH2226" s="11"/>
      <c r="BI2226" s="11"/>
      <c r="BJ2226" s="11"/>
      <c r="BK2226" s="11"/>
      <c r="BL2226" s="11"/>
      <c r="BM2226" s="11"/>
      <c r="BN2226" s="11"/>
      <c r="BO2226" s="11"/>
      <c r="BP2226" s="11"/>
      <c r="BQ2226" s="11"/>
      <c r="BR2226" s="11"/>
      <c r="BS2226" s="11"/>
      <c r="BT2226" s="11"/>
      <c r="BU2226" s="11"/>
    </row>
    <row r="2227" spans="1:73" s="1" customFormat="1" ht="11.25" hidden="1" x14ac:dyDescent="0.2">
      <c r="A2227" s="15">
        <v>95</v>
      </c>
      <c r="B2227" s="11" t="s">
        <v>253</v>
      </c>
      <c r="C2227" s="16">
        <v>42617</v>
      </c>
      <c r="D2227" s="3"/>
      <c r="E2227" s="4"/>
      <c r="F2227" s="3">
        <v>6.5</v>
      </c>
      <c r="G2227" s="7" t="s">
        <v>1</v>
      </c>
      <c r="H2227" s="17">
        <v>6.8000000000000005E-2</v>
      </c>
      <c r="I2227" s="4"/>
      <c r="J2227" s="4">
        <v>3.1E-2</v>
      </c>
      <c r="K2227" s="4"/>
      <c r="L2227" s="4" t="str">
        <f>IF(K2227="","",IF(H2227="","",K2227/H2227))</f>
        <v/>
      </c>
      <c r="M2227" s="7"/>
      <c r="N2227" s="4"/>
      <c r="O2227" s="7"/>
      <c r="P2227" s="3"/>
      <c r="Q2227" s="4"/>
      <c r="R2227" s="3"/>
      <c r="S2227" s="4"/>
      <c r="T2227" s="8"/>
      <c r="U2227" s="8"/>
      <c r="V2227" s="4"/>
      <c r="W2227" s="4"/>
      <c r="X2227" s="4" t="str">
        <f>IF(T2227="","",IF(W2227="","",(T2227-U2227-V2227-W2227)))</f>
        <v/>
      </c>
      <c r="Y2227" s="9" t="str">
        <f>IF(U2227="","",U2227/$T2227)</f>
        <v/>
      </c>
      <c r="Z2227" s="9" t="str">
        <f>IF(V2227="","",V2227/$T2227)</f>
        <v/>
      </c>
      <c r="AA2227" s="9" t="str">
        <f>IF(W2227="","",W2227/$T2227)</f>
        <v/>
      </c>
      <c r="AB2227" s="9" t="str">
        <f>IF(X2227="","",X2227/$T2227)</f>
        <v/>
      </c>
      <c r="AC2227" s="9"/>
      <c r="AD2227" s="8"/>
      <c r="AE2227" s="10">
        <v>2016</v>
      </c>
      <c r="AF2227" s="7"/>
      <c r="AG2227" s="7">
        <v>20</v>
      </c>
      <c r="AH2227" s="12" t="s">
        <v>253</v>
      </c>
      <c r="AI2227" s="12"/>
      <c r="AJ2227" s="32">
        <f>IF(AE2227&lt;&gt;AE2226,"1",IF(C2227&gt;C2226,AJ2226+1,"1"))</f>
        <v>2</v>
      </c>
      <c r="AK2227" s="10">
        <f>IF(G2227="Top",AJ2227*1,IF(G2227="Bottom",AJ2227+10,""))</f>
        <v>12</v>
      </c>
      <c r="AL2227" s="11" t="s">
        <v>1930</v>
      </c>
      <c r="AM2227" s="11"/>
      <c r="AN2227" s="10"/>
      <c r="AO2227" s="10"/>
      <c r="AP2227" s="7"/>
      <c r="AQ2227" s="10"/>
      <c r="AR2227" s="10"/>
      <c r="AS2227" s="10"/>
      <c r="AT2227" s="10"/>
      <c r="AU2227" s="10"/>
      <c r="AV2227" s="10"/>
      <c r="AW2227" s="10"/>
      <c r="AX2227" s="10"/>
      <c r="AY2227" s="10"/>
      <c r="AZ2227" s="10"/>
      <c r="BA2227" s="10"/>
      <c r="BB2227" s="10"/>
      <c r="BC2227" s="10"/>
      <c r="BD2227" s="10"/>
      <c r="BE2227" s="10"/>
      <c r="BF2227" s="11"/>
      <c r="BG2227" s="11"/>
      <c r="BH2227" s="11"/>
      <c r="BI2227" s="11"/>
      <c r="BJ2227" s="11"/>
      <c r="BK2227" s="11"/>
      <c r="BL2227" s="11"/>
      <c r="BM2227" s="11"/>
      <c r="BN2227" s="11"/>
      <c r="BO2227" s="11"/>
      <c r="BP2227" s="11"/>
      <c r="BQ2227" s="11"/>
      <c r="BR2227" s="11"/>
      <c r="BS2227" s="11"/>
      <c r="BT2227" s="11"/>
      <c r="BU2227" s="11"/>
    </row>
    <row r="2228" spans="1:73" s="1" customFormat="1" ht="11.25" x14ac:dyDescent="0.2">
      <c r="A2228" s="15">
        <v>95</v>
      </c>
      <c r="B2228" s="11" t="s">
        <v>253</v>
      </c>
      <c r="C2228" s="16">
        <v>42617</v>
      </c>
      <c r="D2228" s="3">
        <v>8</v>
      </c>
      <c r="E2228" s="38">
        <v>3.4</v>
      </c>
      <c r="F2228" s="3">
        <v>1.5</v>
      </c>
      <c r="G2228" s="7" t="s">
        <v>4</v>
      </c>
      <c r="H2228" s="17">
        <v>1.0199999999999999E-2</v>
      </c>
      <c r="I2228" s="4">
        <v>3.5000000000000001E-3</v>
      </c>
      <c r="J2228" s="4">
        <v>4.3999999999999997E-2</v>
      </c>
      <c r="K2228" s="4">
        <v>0.44800000000000001</v>
      </c>
      <c r="L2228" s="4">
        <f>IF(K2228="","",IF(H2228="","",K2228/H2228))</f>
        <v>43.921568627450988</v>
      </c>
      <c r="M2228" s="7">
        <v>17</v>
      </c>
      <c r="N2228" s="4">
        <v>7.07</v>
      </c>
      <c r="O2228" s="7">
        <v>128.9</v>
      </c>
      <c r="P2228" s="3"/>
      <c r="Q2228" s="38">
        <v>4.7</v>
      </c>
      <c r="R2228" s="3">
        <v>15.5</v>
      </c>
      <c r="S2228" s="4">
        <v>0.15</v>
      </c>
      <c r="T2228" s="8">
        <v>2.52</v>
      </c>
      <c r="U2228" s="8">
        <v>0.36</v>
      </c>
      <c r="V2228" s="4">
        <v>0.86</v>
      </c>
      <c r="W2228" s="4">
        <v>0</v>
      </c>
      <c r="X2228" s="4">
        <f>IF(T2228="","",IF(W2228="","",(T2228-U2228-V2228-W2228)))</f>
        <v>1.3000000000000003</v>
      </c>
      <c r="Y2228" s="9">
        <f>IF(U2228="","",U2228/$T2228)</f>
        <v>0.14285714285714285</v>
      </c>
      <c r="Z2228" s="9">
        <f>IF(V2228="","",V2228/$T2228)</f>
        <v>0.34126984126984128</v>
      </c>
      <c r="AA2228" s="9">
        <f>IF(W2228="","",W2228/$T2228)</f>
        <v>0</v>
      </c>
      <c r="AB2228" s="9">
        <f>IF(X2228="","",X2228/$T2228)</f>
        <v>0.51587301587301593</v>
      </c>
      <c r="AC2228" s="9"/>
      <c r="AD2228" s="8"/>
      <c r="AE2228" s="10">
        <v>2016</v>
      </c>
      <c r="AF2228" s="7">
        <v>20</v>
      </c>
      <c r="AG2228" s="7">
        <v>23</v>
      </c>
      <c r="AH2228" s="12" t="s">
        <v>253</v>
      </c>
      <c r="AI2228" s="12"/>
      <c r="AJ2228" s="32" t="str">
        <f>IF(AE2228&lt;&gt;AE2227,"1",IF(C2228&gt;C2227,AJ2227+1,"1"))</f>
        <v>1</v>
      </c>
      <c r="AK2228" s="10">
        <f>IF(G2228="Top",AJ2228*1,IF(G2228="Bottom",AJ2228+10,""))</f>
        <v>1</v>
      </c>
      <c r="AL2228" s="11" t="s">
        <v>1931</v>
      </c>
      <c r="AM2228" s="11"/>
      <c r="AN2228" s="10"/>
      <c r="AO2228" s="10"/>
      <c r="AP2228" s="7"/>
      <c r="AQ2228" s="10"/>
      <c r="AR2228" s="10"/>
      <c r="AS2228" s="10"/>
      <c r="AT2228" s="10"/>
      <c r="AU2228" s="10"/>
      <c r="AV2228" s="10"/>
      <c r="AW2228" s="10"/>
      <c r="AX2228" s="10"/>
      <c r="AY2228" s="10"/>
      <c r="AZ2228" s="10"/>
      <c r="BA2228" s="10"/>
      <c r="BB2228" s="10"/>
      <c r="BC2228" s="10"/>
      <c r="BD2228" s="10"/>
      <c r="BE2228" s="10"/>
      <c r="BF2228" s="11"/>
      <c r="BG2228" s="11"/>
      <c r="BH2228" s="11"/>
      <c r="BI2228" s="11"/>
      <c r="BJ2228" s="11"/>
      <c r="BK2228" s="11"/>
      <c r="BL2228" s="11"/>
      <c r="BM2228" s="11"/>
      <c r="BN2228" s="11"/>
      <c r="BO2228" s="11"/>
      <c r="BP2228" s="11"/>
      <c r="BQ2228" s="11"/>
      <c r="BR2228" s="11"/>
      <c r="BS2228" s="11"/>
      <c r="BT2228" s="11"/>
      <c r="BU2228" s="11"/>
    </row>
    <row r="2229" spans="1:73" s="1" customFormat="1" ht="11.25" hidden="1" x14ac:dyDescent="0.2">
      <c r="A2229" s="15">
        <v>95</v>
      </c>
      <c r="B2229" s="11" t="s">
        <v>253</v>
      </c>
      <c r="C2229" s="16">
        <v>42630</v>
      </c>
      <c r="D2229" s="3"/>
      <c r="E2229" s="4"/>
      <c r="F2229" s="3">
        <v>6.5</v>
      </c>
      <c r="G2229" s="7" t="s">
        <v>1</v>
      </c>
      <c r="H2229" s="17">
        <v>6.4299999999999996E-2</v>
      </c>
      <c r="I2229" s="4"/>
      <c r="J2229" s="4" t="s">
        <v>35</v>
      </c>
      <c r="K2229" s="4"/>
      <c r="L2229" s="4" t="str">
        <f>IF(K2229="","",IF(H2229="","",K2229/H2229))</f>
        <v/>
      </c>
      <c r="M2229" s="7"/>
      <c r="N2229" s="4"/>
      <c r="O2229" s="7"/>
      <c r="P2229" s="3"/>
      <c r="Q2229" s="4"/>
      <c r="R2229" s="3"/>
      <c r="S2229" s="4"/>
      <c r="T2229" s="8"/>
      <c r="U2229" s="8"/>
      <c r="V2229" s="4"/>
      <c r="W2229" s="4"/>
      <c r="X2229" s="4" t="str">
        <f>IF(T2229="","",IF(W2229="","",(T2229-U2229-V2229-W2229)))</f>
        <v/>
      </c>
      <c r="Y2229" s="9" t="str">
        <f>IF(U2229="","",U2229/$T2229)</f>
        <v/>
      </c>
      <c r="Z2229" s="9" t="str">
        <f>IF(V2229="","",V2229/$T2229)</f>
        <v/>
      </c>
      <c r="AA2229" s="9" t="str">
        <f>IF(W2229="","",W2229/$T2229)</f>
        <v/>
      </c>
      <c r="AB2229" s="9" t="str">
        <f>IF(X2229="","",X2229/$T2229)</f>
        <v/>
      </c>
      <c r="AC2229" s="9"/>
      <c r="AD2229" s="8"/>
      <c r="AE2229" s="10">
        <v>2016</v>
      </c>
      <c r="AF2229" s="7"/>
      <c r="AG2229" s="7">
        <v>19</v>
      </c>
      <c r="AH2229" s="12" t="s">
        <v>253</v>
      </c>
      <c r="AI2229" s="12"/>
      <c r="AJ2229" s="32">
        <f>IF(AE2229&lt;&gt;AE2228,"1",IF(C2229&gt;C2228,AJ2228+1,"1"))</f>
        <v>2</v>
      </c>
      <c r="AK2229" s="10">
        <f>IF(G2229="Top",AJ2229*1,IF(G2229="Bottom",AJ2229+10,""))</f>
        <v>12</v>
      </c>
      <c r="AL2229" s="11" t="s">
        <v>2199</v>
      </c>
      <c r="AM2229" s="11"/>
      <c r="AN2229" s="10"/>
      <c r="AO2229" s="10"/>
      <c r="AP2229" s="7"/>
      <c r="AQ2229" s="10"/>
      <c r="AR2229" s="10"/>
      <c r="AS2229" s="10"/>
      <c r="AT2229" s="10"/>
      <c r="AU2229" s="10"/>
      <c r="AV2229" s="10"/>
      <c r="AW2229" s="10"/>
      <c r="AX2229" s="10"/>
      <c r="AY2229" s="10"/>
      <c r="AZ2229" s="10"/>
      <c r="BA2229" s="10"/>
      <c r="BB2229" s="10"/>
      <c r="BC2229" s="10"/>
      <c r="BD2229" s="10"/>
      <c r="BE2229" s="10"/>
      <c r="BF2229" s="11"/>
      <c r="BG2229" s="11"/>
      <c r="BH2229" s="11"/>
      <c r="BI2229" s="11"/>
      <c r="BJ2229" s="11"/>
      <c r="BK2229" s="11"/>
      <c r="BL2229" s="11"/>
      <c r="BM2229" s="11"/>
      <c r="BN2229" s="11"/>
      <c r="BO2229" s="11"/>
      <c r="BP2229" s="11"/>
      <c r="BQ2229" s="11"/>
      <c r="BR2229" s="11"/>
      <c r="BS2229" s="11"/>
      <c r="BT2229" s="11"/>
      <c r="BU2229" s="11"/>
    </row>
    <row r="2230" spans="1:73" s="1" customFormat="1" ht="11.25" x14ac:dyDescent="0.2">
      <c r="A2230" s="15">
        <v>95</v>
      </c>
      <c r="B2230" s="11" t="s">
        <v>253</v>
      </c>
      <c r="C2230" s="16">
        <v>42630</v>
      </c>
      <c r="D2230" s="3">
        <v>8</v>
      </c>
      <c r="E2230" s="38">
        <v>2.2000000000000002</v>
      </c>
      <c r="F2230" s="3">
        <v>1.5</v>
      </c>
      <c r="G2230" s="7" t="s">
        <v>4</v>
      </c>
      <c r="H2230" s="17">
        <v>1.35E-2</v>
      </c>
      <c r="I2230" s="4" t="s">
        <v>35</v>
      </c>
      <c r="J2230" s="4" t="s">
        <v>35</v>
      </c>
      <c r="K2230" s="4">
        <v>0.54800000000000004</v>
      </c>
      <c r="L2230" s="4">
        <f>IF(K2230="","",IF(H2230="","",K2230/H2230))</f>
        <v>40.592592592592595</v>
      </c>
      <c r="M2230" s="7">
        <v>17</v>
      </c>
      <c r="N2230" s="4">
        <v>7.24</v>
      </c>
      <c r="O2230" s="7">
        <v>245.9</v>
      </c>
      <c r="P2230" s="3"/>
      <c r="Q2230" s="38">
        <v>6.8</v>
      </c>
      <c r="R2230" s="3"/>
      <c r="S2230" s="4">
        <v>0.15</v>
      </c>
      <c r="T2230" s="8">
        <v>3.62</v>
      </c>
      <c r="U2230" s="8">
        <v>0</v>
      </c>
      <c r="V2230" s="4">
        <v>1.1399999999999999</v>
      </c>
      <c r="W2230" s="4">
        <v>0.91</v>
      </c>
      <c r="X2230" s="4">
        <f>IF(T2230="","",IF(W2230="","",(T2230-U2230-V2230-W2230)))</f>
        <v>1.5700000000000003</v>
      </c>
      <c r="Y2230" s="9">
        <f>IF(U2230="","",U2230/$T2230)</f>
        <v>0</v>
      </c>
      <c r="Z2230" s="9">
        <f>IF(V2230="","",V2230/$T2230)</f>
        <v>0.31491712707182318</v>
      </c>
      <c r="AA2230" s="9">
        <f>IF(W2230="","",W2230/$T2230)</f>
        <v>0.25138121546961328</v>
      </c>
      <c r="AB2230" s="9">
        <f>IF(X2230="","",X2230/$T2230)</f>
        <v>0.43370165745856359</v>
      </c>
      <c r="AC2230" s="9"/>
      <c r="AD2230" s="8"/>
      <c r="AE2230" s="10">
        <v>2016</v>
      </c>
      <c r="AF2230" s="7">
        <v>21</v>
      </c>
      <c r="AG2230" s="7">
        <v>21</v>
      </c>
      <c r="AH2230" s="12" t="s">
        <v>253</v>
      </c>
      <c r="AI2230" s="12"/>
      <c r="AJ2230" s="32" t="str">
        <f>IF(AE2230&lt;&gt;AE2229,"1",IF(C2230&gt;C2229,AJ2229+1,"1"))</f>
        <v>1</v>
      </c>
      <c r="AK2230" s="10">
        <f>IF(G2230="Top",AJ2230*1,IF(G2230="Bottom",AJ2230+10,""))</f>
        <v>1</v>
      </c>
      <c r="AL2230" s="11" t="s">
        <v>2200</v>
      </c>
      <c r="AM2230" s="11"/>
      <c r="AN2230" s="10"/>
      <c r="AO2230" s="10"/>
      <c r="AP2230" s="7"/>
      <c r="AQ2230" s="10"/>
      <c r="AR2230" s="10"/>
      <c r="AS2230" s="10"/>
      <c r="AT2230" s="10"/>
      <c r="AU2230" s="10"/>
      <c r="AV2230" s="10"/>
      <c r="AW2230" s="10"/>
      <c r="AX2230" s="10"/>
      <c r="AY2230" s="10"/>
      <c r="AZ2230" s="10"/>
      <c r="BA2230" s="10"/>
      <c r="BB2230" s="10"/>
      <c r="BC2230" s="10"/>
      <c r="BD2230" s="10"/>
      <c r="BE2230" s="10"/>
      <c r="BF2230" s="11"/>
      <c r="BG2230" s="11"/>
      <c r="BH2230" s="11"/>
      <c r="BI2230" s="11"/>
      <c r="BJ2230" s="11"/>
      <c r="BK2230" s="11"/>
      <c r="BL2230" s="11"/>
      <c r="BM2230" s="11"/>
      <c r="BN2230" s="11"/>
      <c r="BO2230" s="11"/>
      <c r="BP2230" s="11"/>
      <c r="BQ2230" s="11"/>
      <c r="BR2230" s="11"/>
      <c r="BS2230" s="11"/>
      <c r="BT2230" s="11"/>
      <c r="BU2230" s="11"/>
    </row>
    <row r="2231" spans="1:73" s="1" customFormat="1" ht="11.25" hidden="1" x14ac:dyDescent="0.2">
      <c r="A2231" s="1">
        <v>95</v>
      </c>
      <c r="B2231" s="1" t="s">
        <v>253</v>
      </c>
      <c r="C2231" s="24">
        <v>42897</v>
      </c>
      <c r="E2231" s="20"/>
      <c r="F2231" s="1">
        <v>6.5</v>
      </c>
      <c r="G2231" s="7" t="s">
        <v>1</v>
      </c>
      <c r="H2231" s="5">
        <v>3.9799999999999995E-2</v>
      </c>
      <c r="I2231" s="6"/>
      <c r="J2231" s="6">
        <v>0.82399999999999995</v>
      </c>
      <c r="K2231" s="6"/>
      <c r="L2231" s="6" t="str">
        <f>IF(H2231="","",IF(K2231="","",K2231/H2231))</f>
        <v/>
      </c>
      <c r="N2231" s="20"/>
      <c r="O2231" s="13"/>
      <c r="Q2231" s="20"/>
      <c r="R2231" s="13"/>
      <c r="S2231" s="6" t="s">
        <v>35</v>
      </c>
      <c r="T2231" s="6"/>
      <c r="U2231" s="6"/>
      <c r="V2231" s="6"/>
      <c r="W2231" s="6"/>
      <c r="X2231" s="6" t="str">
        <f>IF(T2231="","",T2231-U2231-V2231-W2231)</f>
        <v/>
      </c>
      <c r="Y2231" s="9" t="str">
        <f>IF(U2231="","",U2231/$T2231)</f>
        <v/>
      </c>
      <c r="Z2231" s="9" t="str">
        <f>IF(V2231="","",V2231/$T2231)</f>
        <v/>
      </c>
      <c r="AA2231" s="9" t="str">
        <f>IF(W2231="","",W2231/$T2231)</f>
        <v/>
      </c>
      <c r="AB2231" s="9" t="str">
        <f>IF(X2231="","",X2231/$T2231)</f>
        <v/>
      </c>
      <c r="AC2231" s="21"/>
      <c r="AE2231" s="1">
        <v>2017</v>
      </c>
      <c r="AG2231" s="1">
        <v>10</v>
      </c>
      <c r="AH2231" s="12" t="s">
        <v>253</v>
      </c>
      <c r="AJ2231" s="32" t="str">
        <f>IF(AE2231&lt;&gt;AE2230,"1",IF(C2231&gt;C2230,AJ2230+1,"1"))</f>
        <v>1</v>
      </c>
      <c r="AK2231" s="10">
        <f>IF(G2231="Top",AJ2231*1,IF(G2231="Bottom",AJ2231+10,""))</f>
        <v>11</v>
      </c>
      <c r="AL2231" s="11" t="s">
        <v>2698</v>
      </c>
      <c r="AM2231" s="14"/>
    </row>
    <row r="2232" spans="1:73" s="1" customFormat="1" ht="11.25" x14ac:dyDescent="0.2">
      <c r="A2232" s="1">
        <v>95</v>
      </c>
      <c r="B2232" s="1" t="s">
        <v>253</v>
      </c>
      <c r="C2232" s="24">
        <v>42897</v>
      </c>
      <c r="D2232" s="1">
        <v>8</v>
      </c>
      <c r="E2232" s="39">
        <v>3.6</v>
      </c>
      <c r="F2232" s="1">
        <v>1.5</v>
      </c>
      <c r="G2232" s="1" t="s">
        <v>4</v>
      </c>
      <c r="H2232" s="5">
        <v>1.15E-2</v>
      </c>
      <c r="I2232" s="6">
        <v>7.0000000000000001E-3</v>
      </c>
      <c r="J2232" s="6">
        <v>2.5000000000000001E-3</v>
      </c>
      <c r="K2232" s="6">
        <v>0.34499999999999997</v>
      </c>
      <c r="L2232" s="6">
        <f>IF(H2232="","",IF(K2232="","",K2232/H2232))</f>
        <v>29.999999999999996</v>
      </c>
      <c r="M2232" s="1">
        <v>12</v>
      </c>
      <c r="N2232" s="20">
        <v>7.34</v>
      </c>
      <c r="O2232" s="13">
        <v>210.3</v>
      </c>
      <c r="P2232" s="1">
        <v>39.6</v>
      </c>
      <c r="Q2232" s="39">
        <v>4.5</v>
      </c>
      <c r="R2232" s="13"/>
      <c r="S2232" s="6">
        <v>0.15</v>
      </c>
      <c r="T2232" s="6">
        <v>2.0099999999999998</v>
      </c>
      <c r="U2232" s="6">
        <v>0</v>
      </c>
      <c r="V2232" s="6">
        <v>0</v>
      </c>
      <c r="W2232" s="6">
        <v>1.1299999999999999</v>
      </c>
      <c r="X2232" s="6">
        <f>IF(T2232="","",T2232-U2232-V2232-W2232)</f>
        <v>0.87999999999999989</v>
      </c>
      <c r="Y2232" s="9">
        <f>IF(U2232="","",U2232/$T2232)</f>
        <v>0</v>
      </c>
      <c r="Z2232" s="9">
        <f>IF(V2232="","",V2232/$T2232)</f>
        <v>0</v>
      </c>
      <c r="AA2232" s="9">
        <f>IF(W2232="","",W2232/$T2232)</f>
        <v>0.56218905472636815</v>
      </c>
      <c r="AB2232" s="9">
        <f>IF(X2232="","",X2232/$T2232)</f>
        <v>0.43781094527363185</v>
      </c>
      <c r="AC2232" s="21"/>
      <c r="AE2232" s="1">
        <v>2017</v>
      </c>
      <c r="AF2232" s="1">
        <v>25</v>
      </c>
      <c r="AG2232" s="1">
        <v>20</v>
      </c>
      <c r="AH2232" s="12" t="s">
        <v>253</v>
      </c>
      <c r="AJ2232" s="32" t="str">
        <f>IF(AE2232&lt;&gt;AE2231,"1",IF(C2232&gt;C2231,AJ2231+1,"1"))</f>
        <v>1</v>
      </c>
      <c r="AK2232" s="10">
        <f>IF(G2232="Top",AJ2232*1,IF(G2232="Bottom",AJ2232+10,""))</f>
        <v>1</v>
      </c>
      <c r="AL2232" s="11" t="s">
        <v>2699</v>
      </c>
      <c r="AM2232" s="14"/>
    </row>
    <row r="2233" spans="1:73" s="1" customFormat="1" ht="11.25" hidden="1" x14ac:dyDescent="0.2">
      <c r="A2233" s="1">
        <v>95</v>
      </c>
      <c r="B2233" s="1" t="s">
        <v>253</v>
      </c>
      <c r="C2233" s="24">
        <v>42911</v>
      </c>
      <c r="E2233" s="20"/>
      <c r="F2233" s="1">
        <v>6.5</v>
      </c>
      <c r="G2233" s="7" t="s">
        <v>1</v>
      </c>
      <c r="H2233" s="5">
        <v>4.0899999999999999E-2</v>
      </c>
      <c r="I2233" s="6"/>
      <c r="J2233" s="6">
        <v>0.74299999999999999</v>
      </c>
      <c r="K2233" s="6"/>
      <c r="L2233" s="6" t="str">
        <f>IF(H2233="","",IF(K2233="","",K2233/H2233))</f>
        <v/>
      </c>
      <c r="N2233" s="20"/>
      <c r="O2233" s="13"/>
      <c r="Q2233" s="20"/>
      <c r="R2233" s="13"/>
      <c r="S2233" s="6" t="s">
        <v>35</v>
      </c>
      <c r="T2233" s="6"/>
      <c r="U2233" s="6"/>
      <c r="V2233" s="6"/>
      <c r="W2233" s="6"/>
      <c r="X2233" s="6" t="str">
        <f>IF(T2233="","",T2233-U2233-V2233-W2233)</f>
        <v/>
      </c>
      <c r="Y2233" s="9" t="str">
        <f>IF(U2233="","",U2233/$T2233)</f>
        <v/>
      </c>
      <c r="Z2233" s="9" t="str">
        <f>IF(V2233="","",V2233/$T2233)</f>
        <v/>
      </c>
      <c r="AA2233" s="9" t="str">
        <f>IF(W2233="","",W2233/$T2233)</f>
        <v/>
      </c>
      <c r="AB2233" s="9" t="str">
        <f>IF(X2233="","",X2233/$T2233)</f>
        <v/>
      </c>
      <c r="AC2233" s="21"/>
      <c r="AE2233" s="1">
        <v>2017</v>
      </c>
      <c r="AG2233" s="1">
        <v>10</v>
      </c>
      <c r="AH2233" s="12" t="s">
        <v>253</v>
      </c>
      <c r="AJ2233" s="32">
        <f>IF(AE2233&lt;&gt;AE2232,"1",IF(C2233&gt;C2232,AJ2232+1,"1"))</f>
        <v>2</v>
      </c>
      <c r="AK2233" s="10">
        <f>IF(G2233="Top",AJ2233*1,IF(G2233="Bottom",AJ2233+10,""))</f>
        <v>12</v>
      </c>
      <c r="AL2233" s="11" t="s">
        <v>3035</v>
      </c>
      <c r="AM2233" s="14"/>
    </row>
    <row r="2234" spans="1:73" s="1" customFormat="1" ht="11.25" x14ac:dyDescent="0.2">
      <c r="A2234" s="1">
        <v>95</v>
      </c>
      <c r="B2234" s="1" t="s">
        <v>253</v>
      </c>
      <c r="C2234" s="24">
        <v>42911</v>
      </c>
      <c r="D2234" s="1">
        <v>8</v>
      </c>
      <c r="E2234" s="39">
        <v>3.7</v>
      </c>
      <c r="F2234" s="1">
        <v>1.5</v>
      </c>
      <c r="G2234" s="1" t="s">
        <v>4</v>
      </c>
      <c r="H2234" s="5">
        <v>9.1999999999999998E-3</v>
      </c>
      <c r="I2234" s="6">
        <v>7.0000000000000001E-3</v>
      </c>
      <c r="J2234" s="6">
        <v>0.02</v>
      </c>
      <c r="K2234" s="6">
        <v>0.47899999999999998</v>
      </c>
      <c r="L2234" s="6">
        <f>IF(H2234="","",IF(K2234="","",K2234/H2234))</f>
        <v>52.065217391304344</v>
      </c>
      <c r="M2234" s="1">
        <v>10</v>
      </c>
      <c r="N2234" s="20">
        <v>6.73</v>
      </c>
      <c r="O2234" s="13">
        <v>244.5</v>
      </c>
      <c r="Q2234" s="39">
        <v>4.4000000000000004</v>
      </c>
      <c r="R2234" s="13"/>
      <c r="S2234" s="6">
        <v>0.15</v>
      </c>
      <c r="T2234" s="6">
        <v>1.45</v>
      </c>
      <c r="U2234" s="6">
        <v>0.22</v>
      </c>
      <c r="V2234" s="6">
        <v>0.17</v>
      </c>
      <c r="W2234" s="6">
        <v>0.19</v>
      </c>
      <c r="X2234" s="6">
        <f>IF(T2234="","",T2234-U2234-V2234-W2234)</f>
        <v>0.87000000000000011</v>
      </c>
      <c r="Y2234" s="9">
        <f>IF(U2234="","",U2234/$T2234)</f>
        <v>0.15172413793103448</v>
      </c>
      <c r="Z2234" s="9">
        <f>IF(V2234="","",V2234/$T2234)</f>
        <v>0.11724137931034484</v>
      </c>
      <c r="AA2234" s="9">
        <f>IF(W2234="","",W2234/$T2234)</f>
        <v>0.1310344827586207</v>
      </c>
      <c r="AB2234" s="9">
        <f>IF(X2234="","",X2234/$T2234)</f>
        <v>0.60000000000000009</v>
      </c>
      <c r="AC2234" s="21"/>
      <c r="AE2234" s="1">
        <v>2017</v>
      </c>
      <c r="AF2234" s="1">
        <v>19</v>
      </c>
      <c r="AG2234" s="1">
        <v>23</v>
      </c>
      <c r="AH2234" s="12" t="s">
        <v>253</v>
      </c>
      <c r="AJ2234" s="32" t="str">
        <f>IF(AE2234&lt;&gt;AE2233,"1",IF(C2234&gt;C2233,AJ2233+1,"1"))</f>
        <v>1</v>
      </c>
      <c r="AK2234" s="10">
        <f>IF(G2234="Top",AJ2234*1,IF(G2234="Bottom",AJ2234+10,""))</f>
        <v>1</v>
      </c>
      <c r="AL2234" s="11" t="s">
        <v>3036</v>
      </c>
      <c r="AM2234" s="14"/>
    </row>
    <row r="2235" spans="1:73" s="1" customFormat="1" ht="11.25" hidden="1" x14ac:dyDescent="0.2">
      <c r="A2235" s="1">
        <v>95</v>
      </c>
      <c r="B2235" s="1" t="s">
        <v>253</v>
      </c>
      <c r="C2235" s="24">
        <v>42925</v>
      </c>
      <c r="E2235" s="20"/>
      <c r="F2235" s="1">
        <v>6.5</v>
      </c>
      <c r="G2235" s="7" t="s">
        <v>1</v>
      </c>
      <c r="H2235" s="5">
        <v>3.6600000000000001E-2</v>
      </c>
      <c r="I2235" s="6"/>
      <c r="J2235" s="6">
        <v>1.042</v>
      </c>
      <c r="K2235" s="6"/>
      <c r="L2235" s="6" t="str">
        <f>IF(H2235="","",IF(K2235="","",K2235/H2235))</f>
        <v/>
      </c>
      <c r="N2235" s="20"/>
      <c r="O2235" s="13"/>
      <c r="Q2235" s="20"/>
      <c r="R2235" s="13"/>
      <c r="S2235" s="6" t="s">
        <v>35</v>
      </c>
      <c r="T2235" s="6"/>
      <c r="U2235" s="6"/>
      <c r="V2235" s="6"/>
      <c r="W2235" s="6"/>
      <c r="X2235" s="6" t="str">
        <f>IF(T2235="","",T2235-U2235-V2235-W2235)</f>
        <v/>
      </c>
      <c r="Y2235" s="9" t="str">
        <f>IF(U2235="","",U2235/$T2235)</f>
        <v/>
      </c>
      <c r="Z2235" s="9" t="str">
        <f>IF(V2235="","",V2235/$T2235)</f>
        <v/>
      </c>
      <c r="AA2235" s="9" t="str">
        <f>IF(W2235="","",W2235/$T2235)</f>
        <v/>
      </c>
      <c r="AB2235" s="9" t="str">
        <f>IF(X2235="","",X2235/$T2235)</f>
        <v/>
      </c>
      <c r="AC2235" s="21"/>
      <c r="AE2235" s="1">
        <v>2017</v>
      </c>
      <c r="AG2235" s="1">
        <v>11</v>
      </c>
      <c r="AH2235" s="12" t="s">
        <v>253</v>
      </c>
      <c r="AJ2235" s="32">
        <f>IF(AE2235&lt;&gt;AE2234,"1",IF(C2235&gt;C2234,AJ2234+1,"1"))</f>
        <v>2</v>
      </c>
      <c r="AK2235" s="10">
        <f>IF(G2235="Top",AJ2235*1,IF(G2235="Bottom",AJ2235+10,""))</f>
        <v>12</v>
      </c>
      <c r="AL2235" s="11" t="s">
        <v>3409</v>
      </c>
      <c r="AM2235" s="14"/>
    </row>
    <row r="2236" spans="1:73" s="1" customFormat="1" ht="11.25" x14ac:dyDescent="0.2">
      <c r="A2236" s="1">
        <v>95</v>
      </c>
      <c r="B2236" s="1" t="s">
        <v>253</v>
      </c>
      <c r="C2236" s="24">
        <v>42925</v>
      </c>
      <c r="D2236" s="1">
        <v>8</v>
      </c>
      <c r="E2236" s="39">
        <v>3.6</v>
      </c>
      <c r="F2236" s="1">
        <v>1.5</v>
      </c>
      <c r="G2236" s="1" t="s">
        <v>4</v>
      </c>
      <c r="H2236" s="5">
        <v>8.5000000000000006E-3</v>
      </c>
      <c r="I2236" s="6">
        <v>7.0000000000000001E-3</v>
      </c>
      <c r="J2236" s="6">
        <v>3.2000000000000001E-2</v>
      </c>
      <c r="K2236" s="6">
        <v>0.434</v>
      </c>
      <c r="L2236" s="6">
        <f>IF(H2236="","",IF(K2236="","",K2236/H2236))</f>
        <v>51.058823529411761</v>
      </c>
      <c r="M2236" s="1">
        <v>10</v>
      </c>
      <c r="N2236" s="20">
        <v>7.08</v>
      </c>
      <c r="O2236" s="13">
        <v>232.8</v>
      </c>
      <c r="Q2236" s="39">
        <v>3.1</v>
      </c>
      <c r="R2236" s="13">
        <v>31.9</v>
      </c>
      <c r="S2236" s="6">
        <v>0.15</v>
      </c>
      <c r="T2236" s="6">
        <v>1.73</v>
      </c>
      <c r="U2236" s="6">
        <v>0.86</v>
      </c>
      <c r="V2236" s="6">
        <v>0</v>
      </c>
      <c r="W2236" s="6">
        <v>0</v>
      </c>
      <c r="X2236" s="6">
        <f>IF(T2236="","",T2236-U2236-V2236-W2236)</f>
        <v>0.87</v>
      </c>
      <c r="Y2236" s="9">
        <f>IF(U2236="","",U2236/$T2236)</f>
        <v>0.49710982658959535</v>
      </c>
      <c r="Z2236" s="9">
        <f>IF(V2236="","",V2236/$T2236)</f>
        <v>0</v>
      </c>
      <c r="AA2236" s="9">
        <f>IF(W2236="","",W2236/$T2236)</f>
        <v>0</v>
      </c>
      <c r="AB2236" s="9">
        <f>IF(X2236="","",X2236/$T2236)</f>
        <v>0.50289017341040465</v>
      </c>
      <c r="AC2236" s="21"/>
      <c r="AE2236" s="1">
        <v>2017</v>
      </c>
      <c r="AF2236" s="1">
        <v>2</v>
      </c>
      <c r="AG2236" s="1">
        <v>23</v>
      </c>
      <c r="AH2236" s="12" t="s">
        <v>253</v>
      </c>
      <c r="AJ2236" s="32" t="str">
        <f>IF(AE2236&lt;&gt;AE2235,"1",IF(C2236&gt;C2235,AJ2235+1,"1"))</f>
        <v>1</v>
      </c>
      <c r="AK2236" s="10">
        <f>IF(G2236="Top",AJ2236*1,IF(G2236="Bottom",AJ2236+10,""))</f>
        <v>1</v>
      </c>
      <c r="AL2236" s="11" t="s">
        <v>3410</v>
      </c>
      <c r="AM2236" s="14"/>
    </row>
    <row r="2237" spans="1:73" s="1" customFormat="1" ht="11.25" hidden="1" x14ac:dyDescent="0.2">
      <c r="A2237" s="1">
        <v>95</v>
      </c>
      <c r="B2237" s="1" t="s">
        <v>253</v>
      </c>
      <c r="C2237" s="24">
        <v>42938</v>
      </c>
      <c r="E2237" s="20"/>
      <c r="F2237" s="1">
        <v>6.5</v>
      </c>
      <c r="G2237" s="7" t="s">
        <v>1</v>
      </c>
      <c r="H2237" s="5">
        <v>4.2000000000000003E-2</v>
      </c>
      <c r="I2237" s="6"/>
      <c r="J2237" s="6">
        <v>1.329</v>
      </c>
      <c r="K2237" s="6"/>
      <c r="L2237" s="6" t="str">
        <f>IF(H2237="","",IF(K2237="","",K2237/H2237))</f>
        <v/>
      </c>
      <c r="N2237" s="20"/>
      <c r="O2237" s="13"/>
      <c r="Q2237" s="20"/>
      <c r="R2237" s="13"/>
      <c r="S2237" s="6" t="s">
        <v>35</v>
      </c>
      <c r="T2237" s="6"/>
      <c r="U2237" s="6"/>
      <c r="V2237" s="6"/>
      <c r="W2237" s="6"/>
      <c r="X2237" s="6" t="str">
        <f>IF(T2237="","",T2237-U2237-V2237-W2237)</f>
        <v/>
      </c>
      <c r="Y2237" s="9" t="str">
        <f>IF(U2237="","",U2237/$T2237)</f>
        <v/>
      </c>
      <c r="Z2237" s="9" t="str">
        <f>IF(V2237="","",V2237/$T2237)</f>
        <v/>
      </c>
      <c r="AA2237" s="9" t="str">
        <f>IF(W2237="","",W2237/$T2237)</f>
        <v/>
      </c>
      <c r="AB2237" s="9" t="str">
        <f>IF(X2237="","",X2237/$T2237)</f>
        <v/>
      </c>
      <c r="AC2237" s="21"/>
      <c r="AE2237" s="1">
        <v>2017</v>
      </c>
      <c r="AG2237" s="1">
        <v>11</v>
      </c>
      <c r="AH2237" s="12" t="s">
        <v>253</v>
      </c>
      <c r="AJ2237" s="32">
        <f>IF(AE2237&lt;&gt;AE2236,"1",IF(C2237&gt;C2236,AJ2236+1,"1"))</f>
        <v>2</v>
      </c>
      <c r="AK2237" s="10">
        <f>IF(G2237="Top",AJ2237*1,IF(G2237="Bottom",AJ2237+10,""))</f>
        <v>12</v>
      </c>
      <c r="AL2237" s="11" t="s">
        <v>3749</v>
      </c>
      <c r="AM2237" s="14"/>
    </row>
    <row r="2238" spans="1:73" s="1" customFormat="1" ht="11.25" x14ac:dyDescent="0.2">
      <c r="A2238" s="1">
        <v>95</v>
      </c>
      <c r="B2238" s="1" t="s">
        <v>253</v>
      </c>
      <c r="C2238" s="24">
        <v>42938</v>
      </c>
      <c r="D2238" s="1">
        <v>8</v>
      </c>
      <c r="E2238" s="39">
        <v>2.6</v>
      </c>
      <c r="F2238" s="1">
        <v>1.5</v>
      </c>
      <c r="G2238" s="1" t="s">
        <v>4</v>
      </c>
      <c r="H2238" s="5">
        <v>8.199999999999999E-3</v>
      </c>
      <c r="I2238" s="6">
        <v>7.0000000000000001E-3</v>
      </c>
      <c r="J2238" s="6">
        <v>1.7000000000000001E-2</v>
      </c>
      <c r="K2238" s="6">
        <v>0.45300000000000001</v>
      </c>
      <c r="L2238" s="6">
        <f>IF(H2238="","",IF(K2238="","",K2238/H2238))</f>
        <v>55.243902439024396</v>
      </c>
      <c r="M2238" s="1">
        <v>11</v>
      </c>
      <c r="N2238" s="20">
        <v>7.3</v>
      </c>
      <c r="O2238" s="13">
        <v>237.3</v>
      </c>
      <c r="Q2238" s="39">
        <v>2.6</v>
      </c>
      <c r="R2238" s="13"/>
      <c r="S2238" s="6">
        <v>0.15</v>
      </c>
      <c r="T2238" s="6">
        <v>2.16</v>
      </c>
      <c r="U2238" s="6">
        <v>0.86</v>
      </c>
      <c r="V2238" s="6">
        <v>0</v>
      </c>
      <c r="W2238" s="6">
        <v>0</v>
      </c>
      <c r="X2238" s="6">
        <f>IF(T2238="","",T2238-U2238-V2238-W2238)</f>
        <v>1.3000000000000003</v>
      </c>
      <c r="Y2238" s="9">
        <f>IF(U2238="","",U2238/$T2238)</f>
        <v>0.39814814814814814</v>
      </c>
      <c r="Z2238" s="9">
        <f>IF(V2238="","",V2238/$T2238)</f>
        <v>0</v>
      </c>
      <c r="AA2238" s="9">
        <f>IF(W2238="","",W2238/$T2238)</f>
        <v>0</v>
      </c>
      <c r="AB2238" s="9">
        <f>IF(X2238="","",X2238/$T2238)</f>
        <v>0.60185185185185197</v>
      </c>
      <c r="AC2238" s="21"/>
      <c r="AE2238" s="1">
        <v>2017</v>
      </c>
      <c r="AF2238" s="1">
        <v>24</v>
      </c>
      <c r="AG2238" s="1">
        <v>26</v>
      </c>
      <c r="AH2238" s="12" t="s">
        <v>253</v>
      </c>
      <c r="AJ2238" s="32" t="str">
        <f>IF(AE2238&lt;&gt;AE2237,"1",IF(C2238&gt;C2237,AJ2237+1,"1"))</f>
        <v>1</v>
      </c>
      <c r="AK2238" s="10">
        <f>IF(G2238="Top",AJ2238*1,IF(G2238="Bottom",AJ2238+10,""))</f>
        <v>1</v>
      </c>
      <c r="AL2238" s="11" t="s">
        <v>3750</v>
      </c>
      <c r="AM2238" s="14"/>
    </row>
    <row r="2239" spans="1:73" s="1" customFormat="1" ht="11.25" hidden="1" x14ac:dyDescent="0.2">
      <c r="A2239" s="1">
        <v>95</v>
      </c>
      <c r="B2239" s="1" t="s">
        <v>253</v>
      </c>
      <c r="C2239" s="24">
        <v>42953</v>
      </c>
      <c r="E2239" s="20"/>
      <c r="F2239" s="1">
        <v>6.5</v>
      </c>
      <c r="G2239" s="7" t="s">
        <v>1</v>
      </c>
      <c r="H2239" s="5">
        <v>1.67E-2</v>
      </c>
      <c r="I2239" s="6"/>
      <c r="J2239" s="6">
        <v>1.0189999999999999</v>
      </c>
      <c r="K2239" s="6"/>
      <c r="L2239" s="6" t="str">
        <f>IF(H2239="","",IF(K2239="","",K2239/H2239))</f>
        <v/>
      </c>
      <c r="N2239" s="20"/>
      <c r="O2239" s="13"/>
      <c r="Q2239" s="20"/>
      <c r="R2239" s="13"/>
      <c r="S2239" s="6" t="s">
        <v>35</v>
      </c>
      <c r="T2239" s="6"/>
      <c r="U2239" s="6"/>
      <c r="V2239" s="6"/>
      <c r="W2239" s="6"/>
      <c r="X2239" s="6" t="str">
        <f>IF(T2239="","",T2239-U2239-V2239-W2239)</f>
        <v/>
      </c>
      <c r="Y2239" s="9" t="str">
        <f>IF(U2239="","",U2239/$T2239)</f>
        <v/>
      </c>
      <c r="Z2239" s="9" t="str">
        <f>IF(V2239="","",V2239/$T2239)</f>
        <v/>
      </c>
      <c r="AA2239" s="9" t="str">
        <f>IF(W2239="","",W2239/$T2239)</f>
        <v/>
      </c>
      <c r="AB2239" s="9" t="str">
        <f>IF(X2239="","",X2239/$T2239)</f>
        <v/>
      </c>
      <c r="AC2239" s="21"/>
      <c r="AE2239" s="1">
        <v>2017</v>
      </c>
      <c r="AG2239" s="1">
        <v>14</v>
      </c>
      <c r="AH2239" s="12" t="s">
        <v>253</v>
      </c>
      <c r="AJ2239" s="32">
        <f>IF(AE2239&lt;&gt;AE2238,"1",IF(C2239&gt;C2238,AJ2238+1,"1"))</f>
        <v>2</v>
      </c>
      <c r="AK2239" s="10">
        <f>IF(G2239="Top",AJ2239*1,IF(G2239="Bottom",AJ2239+10,""))</f>
        <v>12</v>
      </c>
      <c r="AL2239" s="11" t="s">
        <v>4199</v>
      </c>
      <c r="AM2239" s="14"/>
    </row>
    <row r="2240" spans="1:73" s="1" customFormat="1" ht="11.25" x14ac:dyDescent="0.2">
      <c r="A2240" s="1">
        <v>95</v>
      </c>
      <c r="B2240" s="1" t="s">
        <v>253</v>
      </c>
      <c r="C2240" s="24">
        <v>42953</v>
      </c>
      <c r="D2240" s="1">
        <v>8</v>
      </c>
      <c r="E2240" s="39">
        <v>2.1</v>
      </c>
      <c r="F2240" s="1">
        <v>1.5</v>
      </c>
      <c r="G2240" s="1" t="s">
        <v>4</v>
      </c>
      <c r="H2240" s="5">
        <v>0.01</v>
      </c>
      <c r="I2240" s="6">
        <v>7.0000000000000001E-3</v>
      </c>
      <c r="J2240" s="6">
        <v>0.02</v>
      </c>
      <c r="K2240" s="6">
        <v>0.318</v>
      </c>
      <c r="L2240" s="6">
        <f>IF(H2240="","",IF(K2240="","",K2240/H2240))</f>
        <v>31.8</v>
      </c>
      <c r="M2240" s="1">
        <v>14</v>
      </c>
      <c r="N2240" s="20">
        <v>7.29</v>
      </c>
      <c r="O2240" s="13">
        <v>238.5</v>
      </c>
      <c r="P2240" s="1">
        <v>33.5</v>
      </c>
      <c r="Q2240" s="39">
        <v>4.5999999999999996</v>
      </c>
      <c r="R2240" s="13"/>
      <c r="S2240" s="6">
        <v>0.15</v>
      </c>
      <c r="T2240" s="6">
        <v>2.6</v>
      </c>
      <c r="U2240" s="6">
        <v>0.9</v>
      </c>
      <c r="V2240" s="6">
        <v>0</v>
      </c>
      <c r="W2240" s="6">
        <v>0</v>
      </c>
      <c r="X2240" s="6">
        <f>IF(T2240="","",T2240-U2240-V2240-W2240)</f>
        <v>1.7000000000000002</v>
      </c>
      <c r="Y2240" s="9">
        <f>IF(U2240="","",U2240/$T2240)</f>
        <v>0.34615384615384615</v>
      </c>
      <c r="Z2240" s="9">
        <f>IF(V2240="","",V2240/$T2240)</f>
        <v>0</v>
      </c>
      <c r="AA2240" s="9">
        <f>IF(W2240="","",W2240/$T2240)</f>
        <v>0</v>
      </c>
      <c r="AB2240" s="9">
        <f>IF(X2240="","",X2240/$T2240)</f>
        <v>0.65384615384615385</v>
      </c>
      <c r="AC2240" s="21"/>
      <c r="AE2240" s="1">
        <v>2017</v>
      </c>
      <c r="AF2240" s="1">
        <v>18</v>
      </c>
      <c r="AG2240" s="1">
        <v>23</v>
      </c>
      <c r="AH2240" s="12" t="s">
        <v>253</v>
      </c>
      <c r="AJ2240" s="32" t="str">
        <f>IF(AE2240&lt;&gt;AE2239,"1",IF(C2240&gt;C2239,AJ2239+1,"1"))</f>
        <v>1</v>
      </c>
      <c r="AK2240" s="10">
        <f>IF(G2240="Top",AJ2240*1,IF(G2240="Bottom",AJ2240+10,""))</f>
        <v>1</v>
      </c>
      <c r="AL2240" s="11" t="s">
        <v>4200</v>
      </c>
      <c r="AM2240" s="14"/>
    </row>
    <row r="2241" spans="1:73" s="1" customFormat="1" ht="11.25" hidden="1" x14ac:dyDescent="0.2">
      <c r="A2241" s="1">
        <v>95</v>
      </c>
      <c r="B2241" s="1" t="s">
        <v>253</v>
      </c>
      <c r="C2241" s="24">
        <v>42967</v>
      </c>
      <c r="E2241" s="20"/>
      <c r="F2241" s="1">
        <v>6.5</v>
      </c>
      <c r="G2241" s="7" t="s">
        <v>1</v>
      </c>
      <c r="H2241" s="5">
        <v>5.7599999999999998E-2</v>
      </c>
      <c r="I2241" s="6"/>
      <c r="J2241" s="6">
        <v>1.74</v>
      </c>
      <c r="K2241" s="6"/>
      <c r="L2241" s="6" t="str">
        <f>IF(H2241="","",IF(K2241="","",K2241/H2241))</f>
        <v/>
      </c>
      <c r="N2241" s="20"/>
      <c r="O2241" s="13"/>
      <c r="Q2241" s="20"/>
      <c r="R2241" s="13"/>
      <c r="S2241" s="6" t="s">
        <v>35</v>
      </c>
      <c r="T2241" s="6"/>
      <c r="U2241" s="6"/>
      <c r="V2241" s="6"/>
      <c r="W2241" s="6"/>
      <c r="X2241" s="6" t="str">
        <f>IF(T2241="","",T2241-U2241-V2241-W2241)</f>
        <v/>
      </c>
      <c r="Y2241" s="9" t="str">
        <f>IF(U2241="","",U2241/$T2241)</f>
        <v/>
      </c>
      <c r="Z2241" s="9" t="str">
        <f>IF(V2241="","",V2241/$T2241)</f>
        <v/>
      </c>
      <c r="AA2241" s="9" t="str">
        <f>IF(W2241="","",W2241/$T2241)</f>
        <v/>
      </c>
      <c r="AB2241" s="9" t="str">
        <f>IF(X2241="","",X2241/$T2241)</f>
        <v/>
      </c>
      <c r="AC2241" s="21"/>
      <c r="AE2241" s="1">
        <v>2017</v>
      </c>
      <c r="AG2241" s="1">
        <v>12</v>
      </c>
      <c r="AH2241" s="12" t="s">
        <v>253</v>
      </c>
      <c r="AJ2241" s="32">
        <f>IF(AE2241&lt;&gt;AE2240,"1",IF(C2241&gt;C2240,AJ2240+1,"1"))</f>
        <v>2</v>
      </c>
      <c r="AK2241" s="10">
        <f>IF(G2241="Top",AJ2241*1,IF(G2241="Bottom",AJ2241+10,""))</f>
        <v>12</v>
      </c>
      <c r="AL2241" s="11" t="s">
        <v>4601</v>
      </c>
      <c r="AM2241" s="14"/>
    </row>
    <row r="2242" spans="1:73" s="1" customFormat="1" ht="11.25" x14ac:dyDescent="0.2">
      <c r="A2242" s="1">
        <v>95</v>
      </c>
      <c r="B2242" s="1" t="s">
        <v>253</v>
      </c>
      <c r="C2242" s="24">
        <v>42967</v>
      </c>
      <c r="D2242" s="1">
        <v>8</v>
      </c>
      <c r="E2242" s="39">
        <v>3.4</v>
      </c>
      <c r="F2242" s="1">
        <v>1.5</v>
      </c>
      <c r="G2242" s="1" t="s">
        <v>4</v>
      </c>
      <c r="H2242" s="5">
        <v>8.6E-3</v>
      </c>
      <c r="I2242" s="6">
        <v>7.0000000000000001E-3</v>
      </c>
      <c r="J2242" s="6">
        <v>1.6E-2</v>
      </c>
      <c r="K2242" s="6">
        <v>0.48199999999999998</v>
      </c>
      <c r="L2242" s="6">
        <f>IF(H2242="","",IF(K2242="","",K2242/H2242))</f>
        <v>56.046511627906973</v>
      </c>
      <c r="M2242" s="1">
        <v>12</v>
      </c>
      <c r="N2242" s="20">
        <v>6.92</v>
      </c>
      <c r="O2242" s="13">
        <v>250.4</v>
      </c>
      <c r="Q2242" s="39">
        <v>4.5</v>
      </c>
      <c r="R2242" s="13"/>
      <c r="S2242" s="6">
        <v>0.15</v>
      </c>
      <c r="T2242" s="6">
        <v>1.9</v>
      </c>
      <c r="U2242" s="6">
        <v>0.21</v>
      </c>
      <c r="V2242" s="6">
        <v>0.23</v>
      </c>
      <c r="W2242" s="6">
        <v>0.56999999999999995</v>
      </c>
      <c r="X2242" s="6">
        <f>IF(T2242="","",T2242-U2242-V2242-W2242)</f>
        <v>0.89</v>
      </c>
      <c r="Y2242" s="9">
        <f>IF(U2242="","",U2242/$T2242)</f>
        <v>0.11052631578947368</v>
      </c>
      <c r="Z2242" s="9">
        <f>IF(V2242="","",V2242/$T2242)</f>
        <v>0.12105263157894738</v>
      </c>
      <c r="AA2242" s="9">
        <f>IF(W2242="","",W2242/$T2242)</f>
        <v>0.3</v>
      </c>
      <c r="AB2242" s="9">
        <f>IF(X2242="","",X2242/$T2242)</f>
        <v>0.46842105263157896</v>
      </c>
      <c r="AC2242" s="21"/>
      <c r="AE2242" s="1">
        <v>2017</v>
      </c>
      <c r="AF2242" s="1">
        <v>20</v>
      </c>
      <c r="AG2242" s="1">
        <v>24</v>
      </c>
      <c r="AH2242" s="12" t="s">
        <v>253</v>
      </c>
      <c r="AJ2242" s="32" t="str">
        <f>IF(AE2242&lt;&gt;AE2241,"1",IF(C2242&gt;C2241,AJ2241+1,"1"))</f>
        <v>1</v>
      </c>
      <c r="AK2242" s="10">
        <f>IF(G2242="Top",AJ2242*1,IF(G2242="Bottom",AJ2242+10,""))</f>
        <v>1</v>
      </c>
      <c r="AL2242" s="11" t="s">
        <v>4602</v>
      </c>
      <c r="AM2242" s="14"/>
    </row>
    <row r="2243" spans="1:73" s="1" customFormat="1" ht="11.25" hidden="1" x14ac:dyDescent="0.2">
      <c r="A2243" s="1">
        <v>95</v>
      </c>
      <c r="B2243" s="1" t="s">
        <v>253</v>
      </c>
      <c r="C2243" s="24">
        <v>42982</v>
      </c>
      <c r="E2243" s="20"/>
      <c r="F2243" s="1">
        <v>6.5</v>
      </c>
      <c r="G2243" s="7" t="s">
        <v>1</v>
      </c>
      <c r="H2243" s="5">
        <v>5.8999999999999997E-2</v>
      </c>
      <c r="I2243" s="6"/>
      <c r="J2243" s="6">
        <v>1.714</v>
      </c>
      <c r="K2243" s="6"/>
      <c r="L2243" s="6" t="str">
        <f>IF(H2243="","",IF(K2243="","",K2243/H2243))</f>
        <v/>
      </c>
      <c r="N2243" s="20"/>
      <c r="O2243" s="13"/>
      <c r="Q2243" s="20"/>
      <c r="R2243" s="13"/>
      <c r="S2243" s="6" t="s">
        <v>35</v>
      </c>
      <c r="T2243" s="6"/>
      <c r="U2243" s="6"/>
      <c r="V2243" s="6"/>
      <c r="W2243" s="6"/>
      <c r="X2243" s="6" t="str">
        <f>IF(T2243="","",T2243-U2243-V2243-W2243)</f>
        <v/>
      </c>
      <c r="Y2243" s="9" t="str">
        <f>IF(U2243="","",U2243/$T2243)</f>
        <v/>
      </c>
      <c r="Z2243" s="9" t="str">
        <f>IF(V2243="","",V2243/$T2243)</f>
        <v/>
      </c>
      <c r="AA2243" s="9" t="str">
        <f>IF(W2243="","",W2243/$T2243)</f>
        <v/>
      </c>
      <c r="AB2243" s="9" t="str">
        <f>IF(X2243="","",X2243/$T2243)</f>
        <v/>
      </c>
      <c r="AC2243" s="21"/>
      <c r="AE2243" s="1">
        <v>2017</v>
      </c>
      <c r="AG2243" s="1">
        <v>14</v>
      </c>
      <c r="AH2243" s="12" t="s">
        <v>253</v>
      </c>
      <c r="AJ2243" s="32">
        <f>IF(AE2243&lt;&gt;AE2242,"1",IF(C2243&gt;C2242,AJ2242+1,"1"))</f>
        <v>2</v>
      </c>
      <c r="AK2243" s="10">
        <f>IF(G2243="Top",AJ2243*1,IF(G2243="Bottom",AJ2243+10,""))</f>
        <v>12</v>
      </c>
      <c r="AL2243" s="11" t="s">
        <v>5004</v>
      </c>
      <c r="AM2243" s="14"/>
    </row>
    <row r="2244" spans="1:73" s="1" customFormat="1" ht="11.25" x14ac:dyDescent="0.2">
      <c r="A2244" s="1">
        <v>95</v>
      </c>
      <c r="B2244" s="1" t="s">
        <v>253</v>
      </c>
      <c r="C2244" s="24">
        <v>42982</v>
      </c>
      <c r="D2244" s="1">
        <v>8</v>
      </c>
      <c r="E2244" s="39">
        <v>3.2</v>
      </c>
      <c r="F2244" s="1">
        <v>1.5</v>
      </c>
      <c r="G2244" s="1" t="s">
        <v>4</v>
      </c>
      <c r="H2244" s="5">
        <v>1.43E-2</v>
      </c>
      <c r="I2244" s="6">
        <v>7.0000000000000001E-3</v>
      </c>
      <c r="J2244" s="6">
        <v>2.4E-2</v>
      </c>
      <c r="K2244" s="6">
        <v>0.44500000000000001</v>
      </c>
      <c r="L2244" s="6">
        <f>IF(H2244="","",IF(K2244="","",K2244/H2244))</f>
        <v>31.11888111888112</v>
      </c>
      <c r="M2244" s="1">
        <v>10</v>
      </c>
      <c r="N2244" s="20">
        <v>7.36</v>
      </c>
      <c r="O2244" s="13">
        <v>251.1</v>
      </c>
      <c r="Q2244" s="39">
        <v>10.4</v>
      </c>
      <c r="R2244" s="13">
        <v>20.8</v>
      </c>
      <c r="S2244" s="6">
        <v>0.15</v>
      </c>
      <c r="T2244" s="6">
        <v>5.22</v>
      </c>
      <c r="U2244" s="6">
        <v>0</v>
      </c>
      <c r="V2244" s="6">
        <v>1</v>
      </c>
      <c r="W2244" s="6">
        <v>0</v>
      </c>
      <c r="X2244" s="6">
        <f>IF(T2244="","",T2244-U2244-V2244-W2244)</f>
        <v>4.22</v>
      </c>
      <c r="Y2244" s="9">
        <f>IF(U2244="","",U2244/$T2244)</f>
        <v>0</v>
      </c>
      <c r="Z2244" s="9">
        <f>IF(V2244="","",V2244/$T2244)</f>
        <v>0.19157088122605365</v>
      </c>
      <c r="AA2244" s="9">
        <f>IF(W2244="","",W2244/$T2244)</f>
        <v>0</v>
      </c>
      <c r="AB2244" s="9">
        <f>IF(X2244="","",X2244/$T2244)</f>
        <v>0.8084291187739463</v>
      </c>
      <c r="AC2244" s="21"/>
      <c r="AE2244" s="1">
        <v>2017</v>
      </c>
      <c r="AF2244" s="1">
        <v>19</v>
      </c>
      <c r="AG2244" s="1">
        <v>19</v>
      </c>
      <c r="AH2244" s="12" t="s">
        <v>253</v>
      </c>
      <c r="AJ2244" s="32" t="str">
        <f>IF(AE2244&lt;&gt;AE2243,"1",IF(C2244&gt;C2243,AJ2243+1,"1"))</f>
        <v>1</v>
      </c>
      <c r="AK2244" s="10">
        <f>IF(G2244="Top",AJ2244*1,IF(G2244="Bottom",AJ2244+10,""))</f>
        <v>1</v>
      </c>
      <c r="AL2244" s="11" t="s">
        <v>5005</v>
      </c>
      <c r="AM2244" s="14"/>
    </row>
    <row r="2245" spans="1:73" s="1" customFormat="1" ht="11.25" hidden="1" x14ac:dyDescent="0.2">
      <c r="A2245" s="1">
        <v>95</v>
      </c>
      <c r="B2245" s="1" t="s">
        <v>253</v>
      </c>
      <c r="C2245" s="24">
        <v>42995</v>
      </c>
      <c r="E2245" s="20"/>
      <c r="F2245" s="1">
        <v>6.5</v>
      </c>
      <c r="G2245" s="7" t="s">
        <v>1</v>
      </c>
      <c r="H2245" s="5">
        <v>6.9000000000000006E-2</v>
      </c>
      <c r="I2245" s="6"/>
      <c r="J2245" s="6">
        <v>2.0510000000000002</v>
      </c>
      <c r="K2245" s="6"/>
      <c r="L2245" s="6" t="str">
        <f>IF(H2245="","",IF(K2245="","",K2245/H2245))</f>
        <v/>
      </c>
      <c r="N2245" s="20"/>
      <c r="O2245" s="13"/>
      <c r="Q2245" s="20"/>
      <c r="R2245" s="13"/>
      <c r="S2245" s="6" t="s">
        <v>35</v>
      </c>
      <c r="T2245" s="6"/>
      <c r="U2245" s="6"/>
      <c r="V2245" s="6"/>
      <c r="W2245" s="6"/>
      <c r="X2245" s="6" t="str">
        <f>IF(T2245="","",T2245-U2245-V2245-W2245)</f>
        <v/>
      </c>
      <c r="Y2245" s="9" t="str">
        <f>IF(U2245="","",U2245/$T2245)</f>
        <v/>
      </c>
      <c r="Z2245" s="9" t="str">
        <f>IF(V2245="","",V2245/$T2245)</f>
        <v/>
      </c>
      <c r="AA2245" s="9" t="str">
        <f>IF(W2245="","",W2245/$T2245)</f>
        <v/>
      </c>
      <c r="AB2245" s="9" t="str">
        <f>IF(X2245="","",X2245/$T2245)</f>
        <v/>
      </c>
      <c r="AC2245" s="21"/>
      <c r="AE2245" s="1">
        <v>2017</v>
      </c>
      <c r="AG2245" s="1">
        <v>14</v>
      </c>
      <c r="AH2245" s="12" t="s">
        <v>253</v>
      </c>
      <c r="AJ2245" s="32">
        <f>IF(AE2245&lt;&gt;AE2244,"1",IF(C2245&gt;C2244,AJ2244+1,"1"))</f>
        <v>2</v>
      </c>
      <c r="AK2245" s="10">
        <f>IF(G2245="Top",AJ2245*1,IF(G2245="Bottom",AJ2245+10,""))</f>
        <v>12</v>
      </c>
      <c r="AL2245" s="11" t="s">
        <v>5371</v>
      </c>
      <c r="AM2245" s="14"/>
    </row>
    <row r="2246" spans="1:73" s="1" customFormat="1" ht="11.25" x14ac:dyDescent="0.2">
      <c r="A2246" s="1">
        <v>95</v>
      </c>
      <c r="B2246" s="1" t="s">
        <v>253</v>
      </c>
      <c r="C2246" s="24">
        <v>42995</v>
      </c>
      <c r="D2246" s="1">
        <v>8</v>
      </c>
      <c r="E2246" s="39">
        <v>3.2</v>
      </c>
      <c r="F2246" s="1">
        <v>1.5</v>
      </c>
      <c r="G2246" s="1" t="s">
        <v>4</v>
      </c>
      <c r="H2246" s="5">
        <v>9.300000000000001E-3</v>
      </c>
      <c r="I2246" s="6">
        <v>7.0000000000000001E-3</v>
      </c>
      <c r="J2246" s="6">
        <v>1.0999999999999999E-2</v>
      </c>
      <c r="K2246" s="6">
        <v>0.49099999999999999</v>
      </c>
      <c r="L2246" s="6">
        <f>IF(H2246="","",IF(K2246="","",K2246/H2246))</f>
        <v>52.795698924731177</v>
      </c>
      <c r="M2246" s="1">
        <v>9</v>
      </c>
      <c r="N2246" s="20">
        <v>7.6</v>
      </c>
      <c r="O2246" s="13">
        <v>255.1</v>
      </c>
      <c r="Q2246" s="39">
        <v>7.6</v>
      </c>
      <c r="R2246" s="13"/>
      <c r="S2246" s="6">
        <v>0.15</v>
      </c>
      <c r="T2246" s="6">
        <v>2.5299999999999998</v>
      </c>
      <c r="U2246" s="6">
        <v>0</v>
      </c>
      <c r="V2246" s="6">
        <v>0.59</v>
      </c>
      <c r="W2246" s="6">
        <v>0.84</v>
      </c>
      <c r="X2246" s="6">
        <f>IF(T2246="","",T2246-U2246-V2246-W2246)</f>
        <v>1.1000000000000001</v>
      </c>
      <c r="Y2246" s="9">
        <f>IF(U2246="","",U2246/$T2246)</f>
        <v>0</v>
      </c>
      <c r="Z2246" s="9">
        <f>IF(V2246="","",V2246/$T2246)</f>
        <v>0.233201581027668</v>
      </c>
      <c r="AA2246" s="9">
        <f>IF(W2246="","",W2246/$T2246)</f>
        <v>0.33201581027667987</v>
      </c>
      <c r="AB2246" s="9">
        <f>IF(X2246="","",X2246/$T2246)</f>
        <v>0.43478260869565222</v>
      </c>
      <c r="AC2246" s="21"/>
      <c r="AE2246" s="1">
        <v>2017</v>
      </c>
      <c r="AF2246" s="1">
        <v>23</v>
      </c>
      <c r="AG2246" s="1">
        <v>20</v>
      </c>
      <c r="AH2246" s="12" t="s">
        <v>253</v>
      </c>
      <c r="AJ2246" s="32" t="str">
        <f>IF(AE2246&lt;&gt;AE2245,"1",IF(C2246&gt;C2245,AJ2245+1,"1"))</f>
        <v>1</v>
      </c>
      <c r="AK2246" s="10">
        <f>IF(G2246="Top",AJ2246*1,IF(G2246="Bottom",AJ2246+10,""))</f>
        <v>1</v>
      </c>
      <c r="AL2246" s="11" t="s">
        <v>5372</v>
      </c>
      <c r="AM2246" s="14"/>
    </row>
    <row r="2247" spans="1:73" s="1" customFormat="1" ht="11.25" hidden="1" x14ac:dyDescent="0.2">
      <c r="A2247" s="15">
        <v>96</v>
      </c>
      <c r="B2247" s="11" t="s">
        <v>78</v>
      </c>
      <c r="C2247" s="16">
        <v>42524</v>
      </c>
      <c r="D2247" s="3"/>
      <c r="E2247" s="4"/>
      <c r="F2247" s="3">
        <v>6.5</v>
      </c>
      <c r="G2247" s="7" t="s">
        <v>1</v>
      </c>
      <c r="H2247" s="17">
        <v>1.32E-2</v>
      </c>
      <c r="I2247" s="4"/>
      <c r="J2247" s="4">
        <v>2.7E-2</v>
      </c>
      <c r="K2247" s="4"/>
      <c r="L2247" s="4" t="str">
        <f>IF(K2247="","",IF(H2247="","",K2247/H2247))</f>
        <v/>
      </c>
      <c r="M2247" s="7"/>
      <c r="N2247" s="4"/>
      <c r="O2247" s="7"/>
      <c r="P2247" s="3"/>
      <c r="Q2247" s="4"/>
      <c r="R2247" s="3"/>
      <c r="S2247" s="4"/>
      <c r="T2247" s="8"/>
      <c r="U2247" s="8"/>
      <c r="V2247" s="4"/>
      <c r="W2247" s="4"/>
      <c r="X2247" s="4" t="str">
        <f>IF(T2247="","",IF(W2247="","",(T2247-U2247-V2247-W2247)))</f>
        <v/>
      </c>
      <c r="Y2247" s="9" t="str">
        <f>IF(U2247="","",U2247/$T2247)</f>
        <v/>
      </c>
      <c r="Z2247" s="9" t="str">
        <f>IF(V2247="","",V2247/$T2247)</f>
        <v/>
      </c>
      <c r="AA2247" s="9" t="str">
        <f>IF(W2247="","",W2247/$T2247)</f>
        <v/>
      </c>
      <c r="AB2247" s="9" t="str">
        <f>IF(X2247="","",X2247/$T2247)</f>
        <v/>
      </c>
      <c r="AC2247" s="9"/>
      <c r="AD2247" s="8"/>
      <c r="AE2247" s="10">
        <v>2016</v>
      </c>
      <c r="AF2247" s="7"/>
      <c r="AG2247" s="7">
        <v>21</v>
      </c>
      <c r="AH2247" s="12" t="s">
        <v>78</v>
      </c>
      <c r="AI2247" s="12"/>
      <c r="AJ2247" s="32" t="str">
        <f>IF(AE2247&lt;&gt;AE2246,"1",IF(C2247&gt;C2246,AJ2246+1,"1"))</f>
        <v>1</v>
      </c>
      <c r="AK2247" s="10">
        <f>IF(G2247="Top",AJ2247*1,IF(G2247="Bottom",AJ2247+10,""))</f>
        <v>11</v>
      </c>
      <c r="AL2247" s="11" t="s">
        <v>79</v>
      </c>
      <c r="AM2247" s="11"/>
      <c r="AN2247" s="10"/>
      <c r="AO2247" s="10"/>
      <c r="AP2247" s="7"/>
      <c r="AQ2247" s="10"/>
      <c r="AR2247" s="10"/>
      <c r="AS2247" s="10"/>
      <c r="AT2247" s="10"/>
      <c r="AU2247" s="10"/>
      <c r="AV2247" s="10"/>
      <c r="AW2247" s="10"/>
      <c r="AX2247" s="10"/>
      <c r="AY2247" s="10"/>
      <c r="AZ2247" s="10"/>
      <c r="BA2247" s="10"/>
      <c r="BB2247" s="10"/>
      <c r="BC2247" s="10"/>
      <c r="BD2247" s="10"/>
      <c r="BE2247" s="10"/>
      <c r="BF2247" s="11"/>
      <c r="BG2247" s="11"/>
      <c r="BH2247" s="11"/>
      <c r="BI2247" s="11"/>
      <c r="BJ2247" s="11"/>
      <c r="BK2247" s="11"/>
      <c r="BL2247" s="11"/>
      <c r="BM2247" s="11"/>
      <c r="BN2247" s="11"/>
      <c r="BO2247" s="11"/>
      <c r="BP2247" s="11"/>
      <c r="BQ2247" s="11"/>
      <c r="BR2247" s="11"/>
      <c r="BS2247" s="11"/>
      <c r="BT2247" s="11"/>
      <c r="BU2247" s="11"/>
    </row>
    <row r="2248" spans="1:73" s="1" customFormat="1" ht="11.25" x14ac:dyDescent="0.2">
      <c r="A2248" s="15">
        <v>96</v>
      </c>
      <c r="B2248" s="11" t="s">
        <v>78</v>
      </c>
      <c r="C2248" s="16">
        <v>42524</v>
      </c>
      <c r="D2248" s="3">
        <v>7.8</v>
      </c>
      <c r="E2248" s="38">
        <v>4.25</v>
      </c>
      <c r="F2248" s="3">
        <v>1.5</v>
      </c>
      <c r="G2248" s="7" t="s">
        <v>4</v>
      </c>
      <c r="H2248" s="17">
        <v>9.1999999999999998E-3</v>
      </c>
      <c r="I2248" s="4">
        <v>3.5000000000000001E-3</v>
      </c>
      <c r="J2248" s="4">
        <v>2.5000000000000001E-2</v>
      </c>
      <c r="K2248" s="4">
        <v>0.34200000000000003</v>
      </c>
      <c r="L2248" s="4">
        <f>IF(K2248="","",IF(H2248="","",K2248/H2248))</f>
        <v>37.173913043478265</v>
      </c>
      <c r="M2248" s="7">
        <v>17</v>
      </c>
      <c r="N2248" s="4">
        <v>7.7</v>
      </c>
      <c r="O2248" s="7">
        <v>218.4</v>
      </c>
      <c r="P2248" s="3">
        <v>18.600000000000001</v>
      </c>
      <c r="Q2248" s="38">
        <v>0.6</v>
      </c>
      <c r="R2248" s="3"/>
      <c r="S2248" s="4">
        <v>0.15</v>
      </c>
      <c r="T2248" s="8">
        <v>0.32</v>
      </c>
      <c r="U2248" s="8">
        <v>0</v>
      </c>
      <c r="V2248" s="4">
        <v>0.28000000000000003</v>
      </c>
      <c r="W2248" s="4">
        <v>0.04</v>
      </c>
      <c r="X2248" s="4">
        <f>IF(T2248="","",IF(W2248="","",(T2248-U2248-V2248-W2248)))</f>
        <v>-2.0816681711721685E-17</v>
      </c>
      <c r="Y2248" s="9">
        <f>IF(U2248="","",U2248/$T2248)</f>
        <v>0</v>
      </c>
      <c r="Z2248" s="9">
        <f>IF(V2248="","",V2248/$T2248)</f>
        <v>0.87500000000000011</v>
      </c>
      <c r="AA2248" s="9">
        <f>IF(W2248="","",W2248/$T2248)</f>
        <v>0.125</v>
      </c>
      <c r="AB2248" s="9">
        <f>IF(X2248="","",X2248/$T2248)</f>
        <v>-6.5052130349130266E-17</v>
      </c>
      <c r="AC2248" s="9"/>
      <c r="AD2248" s="8"/>
      <c r="AE2248" s="10">
        <v>2016</v>
      </c>
      <c r="AF2248" s="7">
        <v>23</v>
      </c>
      <c r="AG2248" s="7">
        <v>23</v>
      </c>
      <c r="AH2248" s="12" t="s">
        <v>78</v>
      </c>
      <c r="AI2248" s="12"/>
      <c r="AJ2248" s="32" t="str">
        <f>IF(AE2248&lt;&gt;AE2247,"1",IF(C2248&gt;C2247,AJ2247+1,"1"))</f>
        <v>1</v>
      </c>
      <c r="AK2248" s="10">
        <f>IF(G2248="Top",AJ2248*1,IF(G2248="Bottom",AJ2248+10,""))</f>
        <v>1</v>
      </c>
      <c r="AL2248" s="11" t="s">
        <v>80</v>
      </c>
      <c r="AM2248" s="11"/>
      <c r="AN2248" s="10"/>
      <c r="AO2248" s="10"/>
      <c r="AP2248" s="7"/>
      <c r="AQ2248" s="10"/>
      <c r="AR2248" s="10"/>
      <c r="AS2248" s="10"/>
      <c r="AT2248" s="10"/>
      <c r="AU2248" s="10"/>
      <c r="AV2248" s="10"/>
      <c r="AW2248" s="10"/>
      <c r="AX2248" s="10"/>
      <c r="AY2248" s="10"/>
      <c r="AZ2248" s="10"/>
      <c r="BA2248" s="10"/>
      <c r="BB2248" s="10"/>
      <c r="BC2248" s="10"/>
      <c r="BD2248" s="10"/>
      <c r="BE2248" s="10"/>
      <c r="BF2248" s="11"/>
      <c r="BG2248" s="11"/>
      <c r="BH2248" s="11"/>
      <c r="BI2248" s="11"/>
      <c r="BJ2248" s="11"/>
      <c r="BK2248" s="11"/>
      <c r="BL2248" s="11"/>
      <c r="BM2248" s="11"/>
      <c r="BN2248" s="11"/>
      <c r="BO2248" s="11"/>
      <c r="BP2248" s="11"/>
      <c r="BQ2248" s="11"/>
      <c r="BR2248" s="11"/>
      <c r="BS2248" s="11"/>
      <c r="BT2248" s="11"/>
      <c r="BU2248" s="11"/>
    </row>
    <row r="2249" spans="1:73" s="1" customFormat="1" ht="11.25" hidden="1" x14ac:dyDescent="0.2">
      <c r="A2249" s="15">
        <v>96</v>
      </c>
      <c r="B2249" s="11" t="s">
        <v>78</v>
      </c>
      <c r="C2249" s="16">
        <v>42537</v>
      </c>
      <c r="D2249" s="3"/>
      <c r="E2249" s="4"/>
      <c r="F2249" s="3">
        <v>6.5</v>
      </c>
      <c r="G2249" s="7" t="s">
        <v>1</v>
      </c>
      <c r="H2249" s="17">
        <v>1.46E-2</v>
      </c>
      <c r="I2249" s="4"/>
      <c r="J2249" s="4" t="s">
        <v>35</v>
      </c>
      <c r="K2249" s="4"/>
      <c r="L2249" s="4" t="str">
        <f>IF(K2249="","",IF(H2249="","",K2249/H2249))</f>
        <v/>
      </c>
      <c r="M2249" s="7"/>
      <c r="N2249" s="4"/>
      <c r="O2249" s="7"/>
      <c r="P2249" s="3"/>
      <c r="Q2249" s="4"/>
      <c r="R2249" s="3"/>
      <c r="S2249" s="4"/>
      <c r="T2249" s="8"/>
      <c r="U2249" s="8"/>
      <c r="V2249" s="4"/>
      <c r="W2249" s="4"/>
      <c r="X2249" s="4" t="str">
        <f>IF(T2249="","",IF(W2249="","",(T2249-U2249-V2249-W2249)))</f>
        <v/>
      </c>
      <c r="Y2249" s="9" t="str">
        <f>IF(U2249="","",U2249/$T2249)</f>
        <v/>
      </c>
      <c r="Z2249" s="9" t="str">
        <f>IF(V2249="","",V2249/$T2249)</f>
        <v/>
      </c>
      <c r="AA2249" s="9" t="str">
        <f>IF(W2249="","",W2249/$T2249)</f>
        <v/>
      </c>
      <c r="AB2249" s="9" t="str">
        <f>IF(X2249="","",X2249/$T2249)</f>
        <v/>
      </c>
      <c r="AC2249" s="9"/>
      <c r="AD2249" s="8"/>
      <c r="AE2249" s="10">
        <v>2016</v>
      </c>
      <c r="AF2249" s="7"/>
      <c r="AG2249" s="7">
        <v>19</v>
      </c>
      <c r="AH2249" s="12" t="s">
        <v>78</v>
      </c>
      <c r="AI2249" s="12"/>
      <c r="AJ2249" s="32">
        <f>IF(AE2249&lt;&gt;AE2248,"1",IF(C2249&gt;C2248,AJ2248+1,"1"))</f>
        <v>2</v>
      </c>
      <c r="AK2249" s="10">
        <f>IF(G2249="Top",AJ2249*1,IF(G2249="Bottom",AJ2249+10,""))</f>
        <v>12</v>
      </c>
      <c r="AL2249" s="11" t="s">
        <v>313</v>
      </c>
      <c r="AM2249" s="11"/>
      <c r="AN2249" s="10"/>
      <c r="AO2249" s="10"/>
      <c r="AP2249" s="7"/>
      <c r="AQ2249" s="10"/>
      <c r="AR2249" s="10"/>
      <c r="AS2249" s="10"/>
      <c r="AT2249" s="10"/>
      <c r="AU2249" s="10"/>
      <c r="AV2249" s="10"/>
      <c r="AW2249" s="10"/>
      <c r="AX2249" s="10"/>
      <c r="AY2249" s="10"/>
      <c r="AZ2249" s="10"/>
      <c r="BA2249" s="10"/>
      <c r="BB2249" s="10"/>
      <c r="BC2249" s="10"/>
      <c r="BD2249" s="10"/>
      <c r="BE2249" s="10"/>
      <c r="BF2249" s="11"/>
      <c r="BG2249" s="11"/>
      <c r="BH2249" s="11"/>
      <c r="BI2249" s="11"/>
      <c r="BJ2249" s="11"/>
      <c r="BK2249" s="11"/>
      <c r="BL2249" s="11"/>
      <c r="BM2249" s="11"/>
      <c r="BN2249" s="11"/>
      <c r="BO2249" s="11"/>
      <c r="BP2249" s="11"/>
      <c r="BQ2249" s="11"/>
      <c r="BR2249" s="11"/>
      <c r="BS2249" s="11"/>
      <c r="BT2249" s="11"/>
      <c r="BU2249" s="11"/>
    </row>
    <row r="2250" spans="1:73" s="1" customFormat="1" ht="11.25" x14ac:dyDescent="0.2">
      <c r="A2250" s="15">
        <v>96</v>
      </c>
      <c r="B2250" s="11" t="s">
        <v>78</v>
      </c>
      <c r="C2250" s="16">
        <v>42537</v>
      </c>
      <c r="D2250" s="3">
        <v>7</v>
      </c>
      <c r="E2250" s="38">
        <v>3.75</v>
      </c>
      <c r="F2250" s="3">
        <v>1.5</v>
      </c>
      <c r="G2250" s="7" t="s">
        <v>4</v>
      </c>
      <c r="H2250" s="17">
        <v>1.7899999999999999E-2</v>
      </c>
      <c r="I2250" s="4" t="s">
        <v>35</v>
      </c>
      <c r="J2250" s="4" t="s">
        <v>35</v>
      </c>
      <c r="K2250" s="4">
        <v>0.439</v>
      </c>
      <c r="L2250" s="4">
        <f>IF(K2250="","",IF(H2250="","",K2250/H2250))</f>
        <v>24.52513966480447</v>
      </c>
      <c r="M2250" s="7">
        <v>27</v>
      </c>
      <c r="N2250" s="4">
        <v>7.56</v>
      </c>
      <c r="O2250" s="7">
        <v>182.3</v>
      </c>
      <c r="P2250" s="3"/>
      <c r="Q2250" s="38">
        <v>0.9</v>
      </c>
      <c r="R2250" s="3"/>
      <c r="S2250" s="4">
        <v>0.15</v>
      </c>
      <c r="T2250" s="8">
        <v>1.32</v>
      </c>
      <c r="U2250" s="8">
        <v>0</v>
      </c>
      <c r="V2250" s="4">
        <v>0.67</v>
      </c>
      <c r="W2250" s="4">
        <v>0.16</v>
      </c>
      <c r="X2250" s="4">
        <f>IF(T2250="","",IF(W2250="","",(T2250-U2250-V2250-W2250)))</f>
        <v>0.49</v>
      </c>
      <c r="Y2250" s="9">
        <f>IF(U2250="","",U2250/$T2250)</f>
        <v>0</v>
      </c>
      <c r="Z2250" s="9">
        <f>IF(V2250="","",V2250/$T2250)</f>
        <v>0.50757575757575757</v>
      </c>
      <c r="AA2250" s="9">
        <f>IF(W2250="","",W2250/$T2250)</f>
        <v>0.12121212121212122</v>
      </c>
      <c r="AB2250" s="9">
        <f>IF(X2250="","",X2250/$T2250)</f>
        <v>0.37121212121212122</v>
      </c>
      <c r="AC2250" s="9"/>
      <c r="AD2250" s="8"/>
      <c r="AE2250" s="10">
        <v>2016</v>
      </c>
      <c r="AF2250" s="7">
        <v>30</v>
      </c>
      <c r="AG2250" s="7">
        <v>23</v>
      </c>
      <c r="AH2250" s="12" t="s">
        <v>78</v>
      </c>
      <c r="AI2250" s="12"/>
      <c r="AJ2250" s="32" t="str">
        <f>IF(AE2250&lt;&gt;AE2249,"1",IF(C2250&gt;C2249,AJ2249+1,"1"))</f>
        <v>1</v>
      </c>
      <c r="AK2250" s="10">
        <f>IF(G2250="Top",AJ2250*1,IF(G2250="Bottom",AJ2250+10,""))</f>
        <v>1</v>
      </c>
      <c r="AL2250" s="11" t="s">
        <v>314</v>
      </c>
      <c r="AM2250" s="11"/>
      <c r="AN2250" s="10"/>
      <c r="AO2250" s="10"/>
      <c r="AP2250" s="7"/>
      <c r="AQ2250" s="10"/>
      <c r="AR2250" s="10"/>
      <c r="AS2250" s="10"/>
      <c r="AT2250" s="10"/>
      <c r="AU2250" s="10"/>
      <c r="AV2250" s="10"/>
      <c r="AW2250" s="10"/>
      <c r="AX2250" s="10"/>
      <c r="AY2250" s="10"/>
      <c r="AZ2250" s="10"/>
      <c r="BA2250" s="10"/>
      <c r="BB2250" s="10"/>
      <c r="BC2250" s="10"/>
      <c r="BD2250" s="10"/>
      <c r="BE2250" s="10"/>
      <c r="BF2250" s="11"/>
      <c r="BG2250" s="11"/>
      <c r="BH2250" s="11"/>
      <c r="BI2250" s="11"/>
      <c r="BJ2250" s="11"/>
      <c r="BK2250" s="11"/>
      <c r="BL2250" s="11"/>
      <c r="BM2250" s="11"/>
      <c r="BN2250" s="11"/>
      <c r="BO2250" s="11"/>
      <c r="BP2250" s="11"/>
      <c r="BQ2250" s="11"/>
      <c r="BR2250" s="11"/>
      <c r="BS2250" s="11"/>
      <c r="BT2250" s="11"/>
      <c r="BU2250" s="11"/>
    </row>
    <row r="2251" spans="1:73" s="1" customFormat="1" ht="11.25" hidden="1" x14ac:dyDescent="0.2">
      <c r="A2251" s="15">
        <v>96</v>
      </c>
      <c r="B2251" s="11" t="s">
        <v>78</v>
      </c>
      <c r="C2251" s="16">
        <v>42552</v>
      </c>
      <c r="D2251" s="3"/>
      <c r="E2251" s="4"/>
      <c r="F2251" s="3">
        <v>6.5</v>
      </c>
      <c r="G2251" s="7" t="s">
        <v>1</v>
      </c>
      <c r="H2251" s="17">
        <v>1.49E-2</v>
      </c>
      <c r="I2251" s="4"/>
      <c r="J2251" s="4">
        <v>7.0999999999999994E-2</v>
      </c>
      <c r="K2251" s="4"/>
      <c r="L2251" s="4" t="str">
        <f>IF(K2251="","",IF(H2251="","",K2251/H2251))</f>
        <v/>
      </c>
      <c r="M2251" s="7"/>
      <c r="N2251" s="4"/>
      <c r="O2251" s="7"/>
      <c r="P2251" s="3"/>
      <c r="Q2251" s="4"/>
      <c r="R2251" s="3"/>
      <c r="S2251" s="4"/>
      <c r="T2251" s="8"/>
      <c r="U2251" s="8"/>
      <c r="V2251" s="4"/>
      <c r="W2251" s="4"/>
      <c r="X2251" s="4" t="str">
        <f>IF(T2251="","",IF(W2251="","",(T2251-U2251-V2251-W2251)))</f>
        <v/>
      </c>
      <c r="Y2251" s="9" t="str">
        <f>IF(U2251="","",U2251/$T2251)</f>
        <v/>
      </c>
      <c r="Z2251" s="9" t="str">
        <f>IF(V2251="","",V2251/$T2251)</f>
        <v/>
      </c>
      <c r="AA2251" s="9" t="str">
        <f>IF(W2251="","",W2251/$T2251)</f>
        <v/>
      </c>
      <c r="AB2251" s="9" t="str">
        <f>IF(X2251="","",X2251/$T2251)</f>
        <v/>
      </c>
      <c r="AC2251" s="9"/>
      <c r="AD2251" s="8"/>
      <c r="AE2251" s="10">
        <v>2016</v>
      </c>
      <c r="AF2251" s="7"/>
      <c r="AG2251" s="7">
        <v>21</v>
      </c>
      <c r="AH2251" s="12" t="s">
        <v>78</v>
      </c>
      <c r="AI2251" s="12"/>
      <c r="AJ2251" s="32">
        <f>IF(AE2251&lt;&gt;AE2250,"1",IF(C2251&gt;C2250,AJ2250+1,"1"))</f>
        <v>2</v>
      </c>
      <c r="AK2251" s="10">
        <f>IF(G2251="Top",AJ2251*1,IF(G2251="Bottom",AJ2251+10,""))</f>
        <v>12</v>
      </c>
      <c r="AL2251" s="11" t="s">
        <v>599</v>
      </c>
      <c r="AM2251" s="11"/>
      <c r="AN2251" s="10"/>
      <c r="AO2251" s="10"/>
      <c r="AP2251" s="7"/>
      <c r="AQ2251" s="10"/>
      <c r="AR2251" s="10"/>
      <c r="AS2251" s="10"/>
      <c r="AT2251" s="10"/>
      <c r="AU2251" s="10"/>
      <c r="AV2251" s="10"/>
      <c r="AW2251" s="10"/>
      <c r="AX2251" s="10"/>
      <c r="AY2251" s="10"/>
      <c r="AZ2251" s="10"/>
      <c r="BA2251" s="10"/>
      <c r="BB2251" s="10"/>
      <c r="BC2251" s="10"/>
      <c r="BD2251" s="10"/>
      <c r="BE2251" s="10"/>
      <c r="BF2251" s="11"/>
      <c r="BG2251" s="11"/>
      <c r="BH2251" s="11"/>
      <c r="BI2251" s="11"/>
      <c r="BJ2251" s="11"/>
      <c r="BK2251" s="11"/>
      <c r="BL2251" s="11"/>
      <c r="BM2251" s="11"/>
      <c r="BN2251" s="11"/>
      <c r="BO2251" s="11"/>
      <c r="BP2251" s="11"/>
      <c r="BQ2251" s="11"/>
      <c r="BR2251" s="11"/>
      <c r="BS2251" s="11"/>
      <c r="BT2251" s="11"/>
      <c r="BU2251" s="11"/>
    </row>
    <row r="2252" spans="1:73" s="1" customFormat="1" ht="11.25" x14ac:dyDescent="0.2">
      <c r="A2252" s="15">
        <v>96</v>
      </c>
      <c r="B2252" s="11" t="s">
        <v>78</v>
      </c>
      <c r="C2252" s="16">
        <v>42552</v>
      </c>
      <c r="D2252" s="3">
        <v>7.8</v>
      </c>
      <c r="E2252" s="38">
        <v>4.4000000000000004</v>
      </c>
      <c r="F2252" s="3">
        <v>1.5</v>
      </c>
      <c r="G2252" s="7" t="s">
        <v>4</v>
      </c>
      <c r="H2252" s="17">
        <v>0.01</v>
      </c>
      <c r="I2252" s="4">
        <v>1.0999999999999999E-2</v>
      </c>
      <c r="J2252" s="4">
        <v>4.8000000000000001E-2</v>
      </c>
      <c r="K2252" s="4">
        <v>0.38100000000000001</v>
      </c>
      <c r="L2252" s="4">
        <f>IF(K2252="","",IF(H2252="","",K2252/H2252))</f>
        <v>38.1</v>
      </c>
      <c r="M2252" s="7">
        <v>18</v>
      </c>
      <c r="N2252" s="4">
        <v>8.08</v>
      </c>
      <c r="O2252" s="7">
        <v>201.7</v>
      </c>
      <c r="P2252" s="3"/>
      <c r="Q2252" s="38">
        <v>1.2</v>
      </c>
      <c r="R2252" s="3">
        <v>19.600000000000001</v>
      </c>
      <c r="S2252" s="4">
        <v>0.15</v>
      </c>
      <c r="T2252" s="8">
        <v>2.19</v>
      </c>
      <c r="U2252" s="8">
        <v>0.28000000000000003</v>
      </c>
      <c r="V2252" s="4">
        <v>0.27</v>
      </c>
      <c r="W2252" s="4">
        <v>0</v>
      </c>
      <c r="X2252" s="4">
        <f>IF(T2252="","",IF(W2252="","",(T2252-U2252-V2252-W2252)))</f>
        <v>1.64</v>
      </c>
      <c r="Y2252" s="9">
        <f>IF(U2252="","",U2252/$T2252)</f>
        <v>0.12785388127853883</v>
      </c>
      <c r="Z2252" s="9">
        <f>IF(V2252="","",V2252/$T2252)</f>
        <v>0.12328767123287672</v>
      </c>
      <c r="AA2252" s="9">
        <f>IF(W2252="","",W2252/$T2252)</f>
        <v>0</v>
      </c>
      <c r="AB2252" s="9">
        <f>IF(X2252="","",X2252/$T2252)</f>
        <v>0.74885844748858443</v>
      </c>
      <c r="AC2252" s="9"/>
      <c r="AD2252" s="8"/>
      <c r="AE2252" s="10">
        <v>2016</v>
      </c>
      <c r="AF2252" s="7">
        <v>30</v>
      </c>
      <c r="AG2252" s="7">
        <v>28</v>
      </c>
      <c r="AH2252" s="12" t="s">
        <v>78</v>
      </c>
      <c r="AI2252" s="12"/>
      <c r="AJ2252" s="32" t="str">
        <f>IF(AE2252&lt;&gt;AE2251,"1",IF(C2252&gt;C2251,AJ2251+1,"1"))</f>
        <v>1</v>
      </c>
      <c r="AK2252" s="10">
        <f>IF(G2252="Top",AJ2252*1,IF(G2252="Bottom",AJ2252+10,""))</f>
        <v>1</v>
      </c>
      <c r="AL2252" s="11" t="s">
        <v>600</v>
      </c>
      <c r="AM2252" s="11"/>
      <c r="AN2252" s="10"/>
      <c r="AO2252" s="10"/>
      <c r="AP2252" s="7"/>
      <c r="AQ2252" s="10"/>
      <c r="AR2252" s="10"/>
      <c r="AS2252" s="10"/>
      <c r="AT2252" s="10"/>
      <c r="AU2252" s="10"/>
      <c r="AV2252" s="10"/>
      <c r="AW2252" s="10"/>
      <c r="AX2252" s="10"/>
      <c r="AY2252" s="10"/>
      <c r="AZ2252" s="10"/>
      <c r="BA2252" s="10"/>
      <c r="BB2252" s="10"/>
      <c r="BC2252" s="10"/>
      <c r="BD2252" s="10"/>
      <c r="BE2252" s="10"/>
      <c r="BF2252" s="11"/>
      <c r="BG2252" s="11"/>
      <c r="BH2252" s="11"/>
      <c r="BI2252" s="11"/>
      <c r="BJ2252" s="11"/>
      <c r="BK2252" s="11"/>
      <c r="BL2252" s="11"/>
      <c r="BM2252" s="11"/>
      <c r="BN2252" s="11"/>
      <c r="BO2252" s="11"/>
      <c r="BP2252" s="11"/>
      <c r="BQ2252" s="11"/>
      <c r="BR2252" s="11"/>
      <c r="BS2252" s="11"/>
      <c r="BT2252" s="11"/>
      <c r="BU2252" s="11"/>
    </row>
    <row r="2253" spans="1:73" s="1" customFormat="1" ht="11.25" hidden="1" x14ac:dyDescent="0.2">
      <c r="A2253" s="15">
        <v>96</v>
      </c>
      <c r="B2253" s="11" t="s">
        <v>78</v>
      </c>
      <c r="C2253" s="16">
        <v>42576</v>
      </c>
      <c r="D2253" s="3"/>
      <c r="E2253" s="4"/>
      <c r="F2253" s="3">
        <v>6.5</v>
      </c>
      <c r="G2253" s="7" t="s">
        <v>1</v>
      </c>
      <c r="H2253" s="17">
        <v>3.0199999999999998E-2</v>
      </c>
      <c r="I2253" s="4"/>
      <c r="J2253" s="4" t="s">
        <v>35</v>
      </c>
      <c r="K2253" s="4"/>
      <c r="L2253" s="4" t="str">
        <f>IF(K2253="","",IF(H2253="","",K2253/H2253))</f>
        <v/>
      </c>
      <c r="M2253" s="7"/>
      <c r="N2253" s="4"/>
      <c r="O2253" s="7"/>
      <c r="P2253" s="3"/>
      <c r="Q2253" s="4"/>
      <c r="R2253" s="3"/>
      <c r="S2253" s="4"/>
      <c r="T2253" s="8"/>
      <c r="U2253" s="8"/>
      <c r="V2253" s="4"/>
      <c r="W2253" s="4"/>
      <c r="X2253" s="4" t="str">
        <f>IF(T2253="","",IF(W2253="","",(T2253-U2253-V2253-W2253)))</f>
        <v/>
      </c>
      <c r="Y2253" s="9" t="str">
        <f>IF(U2253="","",U2253/$T2253)</f>
        <v/>
      </c>
      <c r="Z2253" s="9" t="str">
        <f>IF(V2253="","",V2253/$T2253)</f>
        <v/>
      </c>
      <c r="AA2253" s="9" t="str">
        <f>IF(W2253="","",W2253/$T2253)</f>
        <v/>
      </c>
      <c r="AB2253" s="9" t="str">
        <f>IF(X2253="","",X2253/$T2253)</f>
        <v/>
      </c>
      <c r="AC2253" s="9"/>
      <c r="AD2253" s="8"/>
      <c r="AE2253" s="10">
        <v>2016</v>
      </c>
      <c r="AF2253" s="7"/>
      <c r="AG2253" s="7">
        <v>24</v>
      </c>
      <c r="AH2253" s="12" t="s">
        <v>78</v>
      </c>
      <c r="AI2253" s="12"/>
      <c r="AJ2253" s="32">
        <f>IF(AE2253&lt;&gt;AE2252,"1",IF(C2253&gt;C2252,AJ2252+1,"1"))</f>
        <v>2</v>
      </c>
      <c r="AK2253" s="10">
        <f>IF(G2253="Top",AJ2253*1,IF(G2253="Bottom",AJ2253+10,""))</f>
        <v>12</v>
      </c>
      <c r="AL2253" s="11" t="s">
        <v>1092</v>
      </c>
      <c r="AM2253" s="11"/>
      <c r="AN2253" s="10"/>
      <c r="AO2253" s="10"/>
      <c r="AP2253" s="7"/>
      <c r="AQ2253" s="10"/>
      <c r="AR2253" s="10"/>
      <c r="AS2253" s="10"/>
      <c r="AT2253" s="10"/>
      <c r="AU2253" s="10"/>
      <c r="AV2253" s="10"/>
      <c r="AW2253" s="10"/>
      <c r="AX2253" s="10"/>
      <c r="AY2253" s="10"/>
      <c r="AZ2253" s="10"/>
      <c r="BA2253" s="10"/>
      <c r="BB2253" s="10"/>
      <c r="BC2253" s="10"/>
      <c r="BD2253" s="10"/>
      <c r="BE2253" s="10"/>
      <c r="BF2253" s="11"/>
      <c r="BG2253" s="11"/>
      <c r="BH2253" s="11"/>
      <c r="BI2253" s="11"/>
      <c r="BJ2253" s="11"/>
      <c r="BK2253" s="11"/>
      <c r="BL2253" s="11"/>
      <c r="BM2253" s="11"/>
      <c r="BN2253" s="11"/>
      <c r="BO2253" s="11"/>
      <c r="BP2253" s="11"/>
      <c r="BQ2253" s="11"/>
      <c r="BR2253" s="11"/>
      <c r="BS2253" s="11"/>
      <c r="BT2253" s="11"/>
      <c r="BU2253" s="11"/>
    </row>
    <row r="2254" spans="1:73" s="1" customFormat="1" ht="11.25" x14ac:dyDescent="0.2">
      <c r="A2254" s="15">
        <v>96</v>
      </c>
      <c r="B2254" s="11" t="s">
        <v>78</v>
      </c>
      <c r="C2254" s="16">
        <v>42576</v>
      </c>
      <c r="D2254" s="3">
        <v>7.8</v>
      </c>
      <c r="E2254" s="38">
        <v>3.55</v>
      </c>
      <c r="F2254" s="3">
        <v>1.5</v>
      </c>
      <c r="G2254" s="7" t="s">
        <v>4</v>
      </c>
      <c r="H2254" s="17">
        <v>1.77E-2</v>
      </c>
      <c r="I2254" s="4" t="s">
        <v>35</v>
      </c>
      <c r="J2254" s="4" t="s">
        <v>35</v>
      </c>
      <c r="K2254" s="4">
        <v>0.442</v>
      </c>
      <c r="L2254" s="4">
        <f>IF(K2254="","",IF(H2254="","",K2254/H2254))</f>
        <v>24.971751412429377</v>
      </c>
      <c r="M2254" s="7">
        <v>16</v>
      </c>
      <c r="N2254" s="4">
        <v>7.66</v>
      </c>
      <c r="O2254" s="7">
        <v>210.4</v>
      </c>
      <c r="P2254" s="3"/>
      <c r="Q2254" s="38">
        <v>4.2</v>
      </c>
      <c r="R2254" s="3"/>
      <c r="S2254" s="4">
        <v>0.15</v>
      </c>
      <c r="T2254" s="8">
        <v>4.0199999999999996</v>
      </c>
      <c r="U2254" s="8">
        <v>0.44</v>
      </c>
      <c r="V2254" s="4">
        <v>0.88</v>
      </c>
      <c r="W2254" s="4">
        <v>1.01</v>
      </c>
      <c r="X2254" s="4">
        <f>IF(T2254="","",IF(W2254="","",(T2254-U2254-V2254-W2254)))</f>
        <v>1.6899999999999997</v>
      </c>
      <c r="Y2254" s="9">
        <f>IF(U2254="","",U2254/$T2254)</f>
        <v>0.10945273631840798</v>
      </c>
      <c r="Z2254" s="9">
        <f>IF(V2254="","",V2254/$T2254)</f>
        <v>0.21890547263681595</v>
      </c>
      <c r="AA2254" s="9">
        <f>IF(W2254="","",W2254/$T2254)</f>
        <v>0.25124378109452739</v>
      </c>
      <c r="AB2254" s="9">
        <f>IF(X2254="","",X2254/$T2254)</f>
        <v>0.42039800995024873</v>
      </c>
      <c r="AC2254" s="9"/>
      <c r="AD2254" s="8"/>
      <c r="AE2254" s="10">
        <v>2016</v>
      </c>
      <c r="AF2254" s="7">
        <v>26</v>
      </c>
      <c r="AG2254" s="7">
        <v>26</v>
      </c>
      <c r="AH2254" s="12" t="s">
        <v>78</v>
      </c>
      <c r="AI2254" s="12"/>
      <c r="AJ2254" s="32" t="str">
        <f>IF(AE2254&lt;&gt;AE2253,"1",IF(C2254&gt;C2253,AJ2253+1,"1"))</f>
        <v>1</v>
      </c>
      <c r="AK2254" s="10">
        <f>IF(G2254="Top",AJ2254*1,IF(G2254="Bottom",AJ2254+10,""))</f>
        <v>1</v>
      </c>
      <c r="AL2254" s="11" t="s">
        <v>1093</v>
      </c>
      <c r="AM2254" s="11"/>
      <c r="AN2254" s="10"/>
      <c r="AO2254" s="10"/>
      <c r="AP2254" s="7"/>
      <c r="AQ2254" s="10"/>
      <c r="AR2254" s="10"/>
      <c r="AS2254" s="10"/>
      <c r="AT2254" s="10"/>
      <c r="AU2254" s="10"/>
      <c r="AV2254" s="10"/>
      <c r="AW2254" s="10"/>
      <c r="AX2254" s="10"/>
      <c r="AY2254" s="10"/>
      <c r="AZ2254" s="10"/>
      <c r="BA2254" s="10"/>
      <c r="BB2254" s="10"/>
      <c r="BC2254" s="10"/>
      <c r="BD2254" s="10"/>
      <c r="BE2254" s="10"/>
      <c r="BF2254" s="11"/>
      <c r="BG2254" s="11"/>
      <c r="BH2254" s="11"/>
      <c r="BI2254" s="11"/>
      <c r="BJ2254" s="11"/>
      <c r="BK2254" s="11"/>
      <c r="BL2254" s="11"/>
      <c r="BM2254" s="11"/>
      <c r="BN2254" s="11"/>
      <c r="BO2254" s="11"/>
      <c r="BP2254" s="11"/>
      <c r="BQ2254" s="11"/>
      <c r="BR2254" s="11"/>
      <c r="BS2254" s="11"/>
      <c r="BT2254" s="11"/>
      <c r="BU2254" s="11"/>
    </row>
    <row r="2255" spans="1:73" s="1" customFormat="1" ht="11.25" hidden="1" x14ac:dyDescent="0.2">
      <c r="A2255" s="15">
        <v>96</v>
      </c>
      <c r="B2255" s="11" t="s">
        <v>78</v>
      </c>
      <c r="C2255" s="16">
        <v>42590</v>
      </c>
      <c r="D2255" s="3"/>
      <c r="E2255" s="4"/>
      <c r="F2255" s="3">
        <v>6.5</v>
      </c>
      <c r="G2255" s="7" t="s">
        <v>1</v>
      </c>
      <c r="H2255" s="17">
        <v>2.92E-2</v>
      </c>
      <c r="I2255" s="4"/>
      <c r="J2255" s="4">
        <v>5.6000000000000001E-2</v>
      </c>
      <c r="K2255" s="4"/>
      <c r="L2255" s="4" t="str">
        <f>IF(K2255="","",IF(H2255="","",K2255/H2255))</f>
        <v/>
      </c>
      <c r="M2255" s="7"/>
      <c r="N2255" s="4"/>
      <c r="O2255" s="7"/>
      <c r="P2255" s="3"/>
      <c r="Q2255" s="4"/>
      <c r="R2255" s="3"/>
      <c r="S2255" s="4"/>
      <c r="T2255" s="8"/>
      <c r="U2255" s="8"/>
      <c r="V2255" s="4"/>
      <c r="W2255" s="4"/>
      <c r="X2255" s="4" t="str">
        <f>IF(T2255="","",IF(W2255="","",(T2255-U2255-V2255-W2255)))</f>
        <v/>
      </c>
      <c r="Y2255" s="9" t="str">
        <f>IF(U2255="","",U2255/$T2255)</f>
        <v/>
      </c>
      <c r="Z2255" s="9" t="str">
        <f>IF(V2255="","",V2255/$T2255)</f>
        <v/>
      </c>
      <c r="AA2255" s="9" t="str">
        <f>IF(W2255="","",W2255/$T2255)</f>
        <v/>
      </c>
      <c r="AB2255" s="9" t="str">
        <f>IF(X2255="","",X2255/$T2255)</f>
        <v/>
      </c>
      <c r="AC2255" s="9"/>
      <c r="AD2255" s="8"/>
      <c r="AE2255" s="10">
        <v>2016</v>
      </c>
      <c r="AF2255" s="7"/>
      <c r="AG2255" s="7">
        <v>24</v>
      </c>
      <c r="AH2255" s="12" t="s">
        <v>78</v>
      </c>
      <c r="AI2255" s="12"/>
      <c r="AJ2255" s="32">
        <f>IF(AE2255&lt;&gt;AE2254,"1",IF(C2255&gt;C2254,AJ2254+1,"1"))</f>
        <v>2</v>
      </c>
      <c r="AK2255" s="10">
        <f>IF(G2255="Top",AJ2255*1,IF(G2255="Bottom",AJ2255+10,""))</f>
        <v>12</v>
      </c>
      <c r="AL2255" s="11" t="s">
        <v>1367</v>
      </c>
      <c r="AM2255" s="11"/>
      <c r="AN2255" s="10"/>
      <c r="AO2255" s="10"/>
      <c r="AP2255" s="7"/>
      <c r="AQ2255" s="10"/>
      <c r="AR2255" s="10"/>
      <c r="AS2255" s="10"/>
      <c r="AT2255" s="10"/>
      <c r="AU2255" s="10"/>
      <c r="AV2255" s="10"/>
      <c r="AW2255" s="10"/>
      <c r="AX2255" s="10"/>
      <c r="AY2255" s="10"/>
      <c r="AZ2255" s="10"/>
      <c r="BA2255" s="10"/>
      <c r="BB2255" s="10"/>
      <c r="BC2255" s="10"/>
      <c r="BD2255" s="10"/>
      <c r="BE2255" s="10"/>
      <c r="BF2255" s="11"/>
      <c r="BG2255" s="11"/>
      <c r="BH2255" s="11"/>
      <c r="BI2255" s="11"/>
      <c r="BJ2255" s="11"/>
      <c r="BK2255" s="11"/>
      <c r="BL2255" s="11"/>
      <c r="BM2255" s="11"/>
      <c r="BN2255" s="11"/>
      <c r="BO2255" s="11"/>
      <c r="BP2255" s="11"/>
      <c r="BQ2255" s="11"/>
      <c r="BR2255" s="11"/>
      <c r="BS2255" s="11"/>
      <c r="BT2255" s="11"/>
      <c r="BU2255" s="11"/>
    </row>
    <row r="2256" spans="1:73" s="1" customFormat="1" ht="11.25" x14ac:dyDescent="0.2">
      <c r="A2256" s="15">
        <v>96</v>
      </c>
      <c r="B2256" s="11" t="s">
        <v>78</v>
      </c>
      <c r="C2256" s="16">
        <v>42590</v>
      </c>
      <c r="D2256" s="3">
        <v>7.5</v>
      </c>
      <c r="E2256" s="38">
        <v>2.8</v>
      </c>
      <c r="F2256" s="3">
        <v>1.5</v>
      </c>
      <c r="G2256" s="7" t="s">
        <v>4</v>
      </c>
      <c r="H2256" s="17">
        <v>1.7999999999999999E-2</v>
      </c>
      <c r="I2256" s="4">
        <v>1.2E-2</v>
      </c>
      <c r="J2256" s="4">
        <v>5.3999999999999999E-2</v>
      </c>
      <c r="K2256" s="4">
        <v>0.46100000000000002</v>
      </c>
      <c r="L2256" s="4">
        <f>IF(K2256="","",IF(H2256="","",K2256/H2256))</f>
        <v>25.611111111111114</v>
      </c>
      <c r="M2256" s="7">
        <v>11</v>
      </c>
      <c r="N2256" s="4">
        <v>7.51</v>
      </c>
      <c r="O2256" s="7">
        <v>153.4</v>
      </c>
      <c r="P2256" s="3">
        <v>18.7</v>
      </c>
      <c r="Q2256" s="38">
        <v>14.2</v>
      </c>
      <c r="R2256" s="3"/>
      <c r="S2256" s="4">
        <v>0.15</v>
      </c>
      <c r="T2256" s="8">
        <v>11.18</v>
      </c>
      <c r="U2256" s="8">
        <v>3.78</v>
      </c>
      <c r="V2256" s="4">
        <v>2.08</v>
      </c>
      <c r="W2256" s="4">
        <v>0</v>
      </c>
      <c r="X2256" s="4">
        <f>IF(T2256="","",IF(W2256="","",(T2256-U2256-V2256-W2256)))</f>
        <v>5.32</v>
      </c>
      <c r="Y2256" s="9">
        <f>IF(U2256="","",U2256/$T2256)</f>
        <v>0.33810375670840787</v>
      </c>
      <c r="Z2256" s="9">
        <f>IF(V2256="","",V2256/$T2256)</f>
        <v>0.18604651162790697</v>
      </c>
      <c r="AA2256" s="9">
        <f>IF(W2256="","",W2256/$T2256)</f>
        <v>0</v>
      </c>
      <c r="AB2256" s="9">
        <f>IF(X2256="","",X2256/$T2256)</f>
        <v>0.47584973166368522</v>
      </c>
      <c r="AC2256" s="9"/>
      <c r="AD2256" s="8" t="s">
        <v>1368</v>
      </c>
      <c r="AE2256" s="10">
        <v>2016</v>
      </c>
      <c r="AF2256" s="7">
        <v>23</v>
      </c>
      <c r="AG2256" s="7">
        <v>26</v>
      </c>
      <c r="AH2256" s="12" t="s">
        <v>78</v>
      </c>
      <c r="AI2256" s="12"/>
      <c r="AJ2256" s="32" t="str">
        <f>IF(AE2256&lt;&gt;AE2255,"1",IF(C2256&gt;C2255,AJ2255+1,"1"))</f>
        <v>1</v>
      </c>
      <c r="AK2256" s="10">
        <f>IF(G2256="Top",AJ2256*1,IF(G2256="Bottom",AJ2256+10,""))</f>
        <v>1</v>
      </c>
      <c r="AL2256" s="11" t="s">
        <v>1369</v>
      </c>
      <c r="AM2256" s="11"/>
      <c r="AN2256" s="10"/>
      <c r="AO2256" s="10"/>
      <c r="AP2256" s="7"/>
      <c r="AQ2256" s="10"/>
      <c r="AR2256" s="10"/>
      <c r="AS2256" s="10"/>
      <c r="AT2256" s="10"/>
      <c r="AU2256" s="10"/>
      <c r="AV2256" s="10"/>
      <c r="AW2256" s="10"/>
      <c r="AX2256" s="10"/>
      <c r="AY2256" s="10"/>
      <c r="AZ2256" s="10"/>
      <c r="BA2256" s="10"/>
      <c r="BB2256" s="10"/>
      <c r="BC2256" s="10"/>
      <c r="BD2256" s="10"/>
      <c r="BE2256" s="10"/>
      <c r="BF2256" s="11"/>
      <c r="BG2256" s="11"/>
      <c r="BH2256" s="11"/>
      <c r="BI2256" s="11"/>
      <c r="BJ2256" s="11"/>
      <c r="BK2256" s="11"/>
      <c r="BL2256" s="11"/>
      <c r="BM2256" s="11"/>
      <c r="BN2256" s="11"/>
      <c r="BO2256" s="11"/>
      <c r="BP2256" s="11"/>
      <c r="BQ2256" s="11"/>
      <c r="BR2256" s="11"/>
      <c r="BS2256" s="11"/>
      <c r="BT2256" s="11"/>
      <c r="BU2256" s="11"/>
    </row>
    <row r="2257" spans="1:73" s="1" customFormat="1" ht="11.25" hidden="1" x14ac:dyDescent="0.2">
      <c r="A2257" s="15">
        <v>96</v>
      </c>
      <c r="B2257" s="11" t="s">
        <v>78</v>
      </c>
      <c r="C2257" s="16">
        <v>42604</v>
      </c>
      <c r="D2257" s="3"/>
      <c r="E2257" s="4"/>
      <c r="F2257" s="3">
        <v>6.5</v>
      </c>
      <c r="G2257" s="7" t="s">
        <v>1</v>
      </c>
      <c r="H2257" s="17">
        <v>5.91E-2</v>
      </c>
      <c r="I2257" s="4"/>
      <c r="J2257" s="4" t="s">
        <v>35</v>
      </c>
      <c r="K2257" s="4"/>
      <c r="L2257" s="4" t="str">
        <f>IF(K2257="","",IF(H2257="","",K2257/H2257))</f>
        <v/>
      </c>
      <c r="M2257" s="7"/>
      <c r="N2257" s="4"/>
      <c r="O2257" s="7"/>
      <c r="P2257" s="3"/>
      <c r="Q2257" s="4"/>
      <c r="R2257" s="3"/>
      <c r="S2257" s="4"/>
      <c r="T2257" s="8"/>
      <c r="U2257" s="8"/>
      <c r="V2257" s="4"/>
      <c r="W2257" s="4"/>
      <c r="X2257" s="4" t="str">
        <f>IF(T2257="","",IF(W2257="","",(T2257-U2257-V2257-W2257)))</f>
        <v/>
      </c>
      <c r="Y2257" s="9" t="str">
        <f>IF(U2257="","",U2257/$T2257)</f>
        <v/>
      </c>
      <c r="Z2257" s="9" t="str">
        <f>IF(V2257="","",V2257/$T2257)</f>
        <v/>
      </c>
      <c r="AA2257" s="9" t="str">
        <f>IF(W2257="","",W2257/$T2257)</f>
        <v/>
      </c>
      <c r="AB2257" s="9" t="str">
        <f>IF(X2257="","",X2257/$T2257)</f>
        <v/>
      </c>
      <c r="AC2257" s="9"/>
      <c r="AD2257" s="8"/>
      <c r="AE2257" s="10">
        <v>2016</v>
      </c>
      <c r="AF2257" s="7"/>
      <c r="AG2257" s="7">
        <v>24</v>
      </c>
      <c r="AH2257" s="12" t="s">
        <v>78</v>
      </c>
      <c r="AI2257" s="12"/>
      <c r="AJ2257" s="32">
        <f>IF(AE2257&lt;&gt;AE2256,"1",IF(C2257&gt;C2256,AJ2256+1,"1"))</f>
        <v>2</v>
      </c>
      <c r="AK2257" s="10">
        <f>IF(G2257="Top",AJ2257*1,IF(G2257="Bottom",AJ2257+10,""))</f>
        <v>12</v>
      </c>
      <c r="AL2257" s="11" t="s">
        <v>1646</v>
      </c>
      <c r="AM2257" s="11"/>
      <c r="AN2257" s="10"/>
      <c r="AO2257" s="10"/>
      <c r="AP2257" s="7"/>
      <c r="AQ2257" s="10"/>
      <c r="AR2257" s="10"/>
      <c r="AS2257" s="10"/>
      <c r="AT2257" s="10"/>
      <c r="AU2257" s="10"/>
      <c r="AV2257" s="10"/>
      <c r="AW2257" s="10"/>
      <c r="AX2257" s="10"/>
      <c r="AY2257" s="10"/>
      <c r="AZ2257" s="10"/>
      <c r="BA2257" s="10"/>
      <c r="BB2257" s="10"/>
      <c r="BC2257" s="10"/>
      <c r="BD2257" s="10"/>
      <c r="BE2257" s="10"/>
      <c r="BF2257" s="11"/>
      <c r="BG2257" s="11"/>
      <c r="BH2257" s="11"/>
      <c r="BI2257" s="11"/>
      <c r="BJ2257" s="11"/>
      <c r="BK2257" s="11"/>
      <c r="BL2257" s="11"/>
      <c r="BM2257" s="11"/>
      <c r="BN2257" s="11"/>
      <c r="BO2257" s="11"/>
      <c r="BP2257" s="11"/>
      <c r="BQ2257" s="11"/>
      <c r="BR2257" s="11"/>
      <c r="BS2257" s="11"/>
      <c r="BT2257" s="11"/>
      <c r="BU2257" s="11"/>
    </row>
    <row r="2258" spans="1:73" s="1" customFormat="1" ht="11.25" x14ac:dyDescent="0.2">
      <c r="A2258" s="15">
        <v>96</v>
      </c>
      <c r="B2258" s="11" t="s">
        <v>78</v>
      </c>
      <c r="C2258" s="16">
        <v>42604</v>
      </c>
      <c r="D2258" s="3">
        <v>7.5</v>
      </c>
      <c r="E2258" s="38">
        <v>2.6</v>
      </c>
      <c r="F2258" s="3">
        <v>1.5</v>
      </c>
      <c r="G2258" s="7" t="s">
        <v>4</v>
      </c>
      <c r="H2258" s="17">
        <v>2.0500000000000001E-2</v>
      </c>
      <c r="I2258" s="4" t="s">
        <v>35</v>
      </c>
      <c r="J2258" s="4" t="s">
        <v>35</v>
      </c>
      <c r="K2258" s="4">
        <v>0.45</v>
      </c>
      <c r="L2258" s="4">
        <f>IF(K2258="","",IF(H2258="","",K2258/H2258))</f>
        <v>21.95121951219512</v>
      </c>
      <c r="M2258" s="7">
        <v>14</v>
      </c>
      <c r="N2258" s="4">
        <v>6.81</v>
      </c>
      <c r="O2258" s="7">
        <v>164.5</v>
      </c>
      <c r="P2258" s="3"/>
      <c r="Q2258" s="38">
        <v>7.4</v>
      </c>
      <c r="R2258" s="3"/>
      <c r="S2258" s="4">
        <v>0.15</v>
      </c>
      <c r="T2258" s="8">
        <v>5.91</v>
      </c>
      <c r="U2258" s="8">
        <v>4.5999999999999996</v>
      </c>
      <c r="V2258" s="4">
        <v>0</v>
      </c>
      <c r="W2258" s="4">
        <v>0</v>
      </c>
      <c r="X2258" s="4">
        <f>IF(T2258="","",IF(W2258="","",(T2258-U2258-V2258-W2258)))</f>
        <v>1.3100000000000005</v>
      </c>
      <c r="Y2258" s="9">
        <f>IF(U2258="","",U2258/$T2258)</f>
        <v>0.77834179357021993</v>
      </c>
      <c r="Z2258" s="9">
        <f>IF(V2258="","",V2258/$T2258)</f>
        <v>0</v>
      </c>
      <c r="AA2258" s="9">
        <f>IF(W2258="","",W2258/$T2258)</f>
        <v>0</v>
      </c>
      <c r="AB2258" s="9">
        <f>IF(X2258="","",X2258/$T2258)</f>
        <v>0.22165820642978012</v>
      </c>
      <c r="AC2258" s="9"/>
      <c r="AD2258" s="8"/>
      <c r="AE2258" s="10">
        <v>2016</v>
      </c>
      <c r="AF2258" s="7">
        <v>19</v>
      </c>
      <c r="AG2258" s="7">
        <v>25</v>
      </c>
      <c r="AH2258" s="12" t="s">
        <v>78</v>
      </c>
      <c r="AI2258" s="12"/>
      <c r="AJ2258" s="32" t="str">
        <f>IF(AE2258&lt;&gt;AE2257,"1",IF(C2258&gt;C2257,AJ2257+1,"1"))</f>
        <v>1</v>
      </c>
      <c r="AK2258" s="10">
        <f>IF(G2258="Top",AJ2258*1,IF(G2258="Bottom",AJ2258+10,""))</f>
        <v>1</v>
      </c>
      <c r="AL2258" s="11" t="s">
        <v>1647</v>
      </c>
      <c r="AM2258" s="11"/>
      <c r="AN2258" s="10"/>
      <c r="AO2258" s="10"/>
      <c r="AP2258" s="7"/>
      <c r="AQ2258" s="10"/>
      <c r="AR2258" s="10"/>
      <c r="AS2258" s="10"/>
      <c r="AT2258" s="10"/>
      <c r="AU2258" s="10"/>
      <c r="AV2258" s="10"/>
      <c r="AW2258" s="10"/>
      <c r="AX2258" s="10"/>
      <c r="AY2258" s="10"/>
      <c r="AZ2258" s="10"/>
      <c r="BA2258" s="10"/>
      <c r="BB2258" s="10"/>
      <c r="BC2258" s="10"/>
      <c r="BD2258" s="10"/>
      <c r="BE2258" s="10"/>
      <c r="BF2258" s="11"/>
      <c r="BG2258" s="11"/>
      <c r="BH2258" s="11"/>
      <c r="BI2258" s="11"/>
      <c r="BJ2258" s="11"/>
      <c r="BK2258" s="11"/>
      <c r="BL2258" s="11"/>
      <c r="BM2258" s="11"/>
      <c r="BN2258" s="11"/>
      <c r="BO2258" s="11"/>
      <c r="BP2258" s="11"/>
      <c r="BQ2258" s="11"/>
      <c r="BR2258" s="11"/>
      <c r="BS2258" s="11"/>
      <c r="BT2258" s="11"/>
      <c r="BU2258" s="11"/>
    </row>
    <row r="2259" spans="1:73" s="1" customFormat="1" ht="11.25" hidden="1" x14ac:dyDescent="0.2">
      <c r="A2259" s="15">
        <v>96</v>
      </c>
      <c r="B2259" s="11" t="s">
        <v>78</v>
      </c>
      <c r="C2259" s="16">
        <v>42625</v>
      </c>
      <c r="D2259" s="3"/>
      <c r="E2259" s="4"/>
      <c r="F2259" s="3">
        <v>6.5</v>
      </c>
      <c r="G2259" s="7" t="s">
        <v>1</v>
      </c>
      <c r="H2259" s="17">
        <v>2.1100000000000001E-2</v>
      </c>
      <c r="I2259" s="4"/>
      <c r="J2259" s="4">
        <v>0.16500000000000001</v>
      </c>
      <c r="K2259" s="4"/>
      <c r="L2259" s="4" t="str">
        <f>IF(K2259="","",IF(H2259="","",K2259/H2259))</f>
        <v/>
      </c>
      <c r="M2259" s="7"/>
      <c r="N2259" s="4"/>
      <c r="O2259" s="7"/>
      <c r="P2259" s="3"/>
      <c r="Q2259" s="4"/>
      <c r="R2259" s="3"/>
      <c r="S2259" s="4"/>
      <c r="T2259" s="8"/>
      <c r="U2259" s="8"/>
      <c r="V2259" s="4"/>
      <c r="W2259" s="4"/>
      <c r="X2259" s="4" t="str">
        <f>IF(T2259="","",IF(W2259="","",(T2259-U2259-V2259-W2259)))</f>
        <v/>
      </c>
      <c r="Y2259" s="9" t="str">
        <f>IF(U2259="","",U2259/$T2259)</f>
        <v/>
      </c>
      <c r="Z2259" s="9" t="str">
        <f>IF(V2259="","",V2259/$T2259)</f>
        <v/>
      </c>
      <c r="AA2259" s="9" t="str">
        <f>IF(W2259="","",W2259/$T2259)</f>
        <v/>
      </c>
      <c r="AB2259" s="9" t="str">
        <f>IF(X2259="","",X2259/$T2259)</f>
        <v/>
      </c>
      <c r="AC2259" s="9"/>
      <c r="AD2259" s="8"/>
      <c r="AE2259" s="10">
        <v>2016</v>
      </c>
      <c r="AF2259" s="7"/>
      <c r="AG2259" s="7">
        <v>22</v>
      </c>
      <c r="AH2259" s="12" t="s">
        <v>78</v>
      </c>
      <c r="AI2259" s="12"/>
      <c r="AJ2259" s="32">
        <f>IF(AE2259&lt;&gt;AE2258,"1",IF(C2259&gt;C2258,AJ2258+1,"1"))</f>
        <v>2</v>
      </c>
      <c r="AK2259" s="10">
        <f>IF(G2259="Top",AJ2259*1,IF(G2259="Bottom",AJ2259+10,""))</f>
        <v>12</v>
      </c>
      <c r="AL2259" s="11" t="s">
        <v>2114</v>
      </c>
      <c r="AM2259" s="11"/>
      <c r="AN2259" s="10"/>
      <c r="AO2259" s="10"/>
      <c r="AP2259" s="7"/>
      <c r="AQ2259" s="10"/>
      <c r="AR2259" s="10"/>
      <c r="AS2259" s="10"/>
      <c r="AT2259" s="10"/>
      <c r="AU2259" s="10"/>
      <c r="AV2259" s="10"/>
      <c r="AW2259" s="10"/>
      <c r="AX2259" s="10"/>
      <c r="AY2259" s="10"/>
      <c r="AZ2259" s="10"/>
      <c r="BA2259" s="10"/>
      <c r="BB2259" s="10"/>
      <c r="BC2259" s="10"/>
      <c r="BD2259" s="10"/>
      <c r="BE2259" s="10"/>
      <c r="BF2259" s="11"/>
      <c r="BG2259" s="11"/>
      <c r="BH2259" s="11"/>
      <c r="BI2259" s="11"/>
      <c r="BJ2259" s="11"/>
      <c r="BK2259" s="11"/>
      <c r="BL2259" s="11"/>
      <c r="BM2259" s="11"/>
      <c r="BN2259" s="11"/>
      <c r="BO2259" s="11"/>
      <c r="BP2259" s="11"/>
      <c r="BQ2259" s="11"/>
      <c r="BR2259" s="11"/>
      <c r="BS2259" s="11"/>
      <c r="BT2259" s="11"/>
      <c r="BU2259" s="11"/>
    </row>
    <row r="2260" spans="1:73" s="1" customFormat="1" ht="11.25" x14ac:dyDescent="0.2">
      <c r="A2260" s="15">
        <v>96</v>
      </c>
      <c r="B2260" s="11" t="s">
        <v>78</v>
      </c>
      <c r="C2260" s="16">
        <v>42625</v>
      </c>
      <c r="D2260" s="3">
        <v>7.5</v>
      </c>
      <c r="E2260" s="38">
        <v>2.95</v>
      </c>
      <c r="F2260" s="3">
        <v>1.5</v>
      </c>
      <c r="G2260" s="7" t="s">
        <v>4</v>
      </c>
      <c r="H2260" s="17">
        <v>2.9899999999999999E-2</v>
      </c>
      <c r="I2260" s="4">
        <v>8.9999999999999993E-3</v>
      </c>
      <c r="J2260" s="4">
        <v>2.9000000000000001E-2</v>
      </c>
      <c r="K2260" s="4">
        <v>0.63300000000000001</v>
      </c>
      <c r="L2260" s="4">
        <f>IF(K2260="","",IF(H2260="","",K2260/H2260))</f>
        <v>21.170568561872912</v>
      </c>
      <c r="M2260" s="7">
        <v>18</v>
      </c>
      <c r="N2260" s="4">
        <v>7.97</v>
      </c>
      <c r="O2260" s="7">
        <v>178.6</v>
      </c>
      <c r="P2260" s="3"/>
      <c r="Q2260" s="38">
        <v>36</v>
      </c>
      <c r="R2260" s="3">
        <v>20.100000000000001</v>
      </c>
      <c r="S2260" s="4">
        <v>0.15</v>
      </c>
      <c r="T2260" s="8">
        <v>11.96</v>
      </c>
      <c r="U2260" s="8">
        <v>6.96</v>
      </c>
      <c r="V2260" s="4">
        <v>0</v>
      </c>
      <c r="W2260" s="4">
        <v>0</v>
      </c>
      <c r="X2260" s="4">
        <f>IF(T2260="","",IF(W2260="","",(T2260-U2260-V2260-W2260)))</f>
        <v>5.0000000000000009</v>
      </c>
      <c r="Y2260" s="9">
        <f>IF(U2260="","",U2260/$T2260)</f>
        <v>0.58193979933110362</v>
      </c>
      <c r="Z2260" s="9">
        <f>IF(V2260="","",V2260/$T2260)</f>
        <v>0</v>
      </c>
      <c r="AA2260" s="9">
        <f>IF(W2260="","",W2260/$T2260)</f>
        <v>0</v>
      </c>
      <c r="AB2260" s="9">
        <f>IF(X2260="","",X2260/$T2260)</f>
        <v>0.41806020066889638</v>
      </c>
      <c r="AC2260" s="9"/>
      <c r="AD2260" s="8" t="s">
        <v>2115</v>
      </c>
      <c r="AE2260" s="10">
        <v>2016</v>
      </c>
      <c r="AF2260" s="7">
        <v>21</v>
      </c>
      <c r="AG2260" s="7">
        <v>24</v>
      </c>
      <c r="AH2260" s="12" t="s">
        <v>78</v>
      </c>
      <c r="AI2260" s="12"/>
      <c r="AJ2260" s="32" t="str">
        <f>IF(AE2260&lt;&gt;AE2259,"1",IF(C2260&gt;C2259,AJ2259+1,"1"))</f>
        <v>1</v>
      </c>
      <c r="AK2260" s="10">
        <f>IF(G2260="Top",AJ2260*1,IF(G2260="Bottom",AJ2260+10,""))</f>
        <v>1</v>
      </c>
      <c r="AL2260" s="11" t="s">
        <v>2116</v>
      </c>
      <c r="AM2260" s="11"/>
      <c r="AN2260" s="10"/>
      <c r="AO2260" s="10"/>
      <c r="AP2260" s="7"/>
      <c r="AQ2260" s="10"/>
      <c r="AR2260" s="10"/>
      <c r="AS2260" s="10"/>
      <c r="AT2260" s="10"/>
      <c r="AU2260" s="10"/>
      <c r="AV2260" s="10"/>
      <c r="AW2260" s="10"/>
      <c r="AX2260" s="10"/>
      <c r="AY2260" s="10"/>
      <c r="AZ2260" s="10"/>
      <c r="BA2260" s="10"/>
      <c r="BB2260" s="10"/>
      <c r="BC2260" s="10"/>
      <c r="BD2260" s="10"/>
      <c r="BE2260" s="10"/>
      <c r="BF2260" s="11"/>
      <c r="BG2260" s="11"/>
      <c r="BH2260" s="11"/>
      <c r="BI2260" s="11"/>
      <c r="BJ2260" s="11"/>
      <c r="BK2260" s="11"/>
      <c r="BL2260" s="11"/>
      <c r="BM2260" s="11"/>
      <c r="BN2260" s="11"/>
      <c r="BO2260" s="11"/>
      <c r="BP2260" s="11"/>
      <c r="BQ2260" s="11"/>
      <c r="BR2260" s="11"/>
      <c r="BS2260" s="11"/>
      <c r="BT2260" s="11"/>
      <c r="BU2260" s="11"/>
    </row>
    <row r="2261" spans="1:73" s="1" customFormat="1" ht="11.25" hidden="1" x14ac:dyDescent="0.2">
      <c r="A2261" s="15">
        <v>96</v>
      </c>
      <c r="B2261" s="11" t="s">
        <v>78</v>
      </c>
      <c r="C2261" s="16">
        <v>42639</v>
      </c>
      <c r="D2261" s="3"/>
      <c r="E2261" s="4"/>
      <c r="F2261" s="3">
        <v>6.5</v>
      </c>
      <c r="G2261" s="7" t="s">
        <v>1</v>
      </c>
      <c r="H2261" s="17">
        <v>2.58E-2</v>
      </c>
      <c r="I2261" s="4"/>
      <c r="J2261" s="4" t="s">
        <v>35</v>
      </c>
      <c r="K2261" s="4"/>
      <c r="L2261" s="4" t="str">
        <f>IF(K2261="","",IF(H2261="","",K2261/H2261))</f>
        <v/>
      </c>
      <c r="M2261" s="7"/>
      <c r="N2261" s="4"/>
      <c r="O2261" s="7"/>
      <c r="P2261" s="3"/>
      <c r="Q2261" s="4"/>
      <c r="R2261" s="3"/>
      <c r="S2261" s="4"/>
      <c r="T2261" s="8"/>
      <c r="U2261" s="8"/>
      <c r="V2261" s="4"/>
      <c r="W2261" s="4"/>
      <c r="X2261" s="4" t="str">
        <f>IF(T2261="","",IF(W2261="","",(T2261-U2261-V2261-W2261)))</f>
        <v/>
      </c>
      <c r="Y2261" s="9" t="str">
        <f>IF(U2261="","",U2261/$T2261)</f>
        <v/>
      </c>
      <c r="Z2261" s="9" t="str">
        <f>IF(V2261="","",V2261/$T2261)</f>
        <v/>
      </c>
      <c r="AA2261" s="9" t="str">
        <f>IF(W2261="","",W2261/$T2261)</f>
        <v/>
      </c>
      <c r="AB2261" s="9" t="str">
        <f>IF(X2261="","",X2261/$T2261)</f>
        <v/>
      </c>
      <c r="AC2261" s="9"/>
      <c r="AD2261" s="8"/>
      <c r="AE2261" s="10">
        <v>2016</v>
      </c>
      <c r="AF2261" s="7"/>
      <c r="AG2261" s="7">
        <v>20</v>
      </c>
      <c r="AH2261" s="12" t="s">
        <v>78</v>
      </c>
      <c r="AI2261" s="12"/>
      <c r="AJ2261" s="32">
        <f>IF(AE2261&lt;&gt;AE2260,"1",IF(C2261&gt;C2260,AJ2260+1,"1"))</f>
        <v>2</v>
      </c>
      <c r="AK2261" s="10">
        <f>IF(G2261="Top",AJ2261*1,IF(G2261="Bottom",AJ2261+10,""))</f>
        <v>12</v>
      </c>
      <c r="AL2261" s="11" t="s">
        <v>2346</v>
      </c>
      <c r="AM2261" s="11"/>
      <c r="AN2261" s="10"/>
      <c r="AO2261" s="10"/>
      <c r="AP2261" s="7"/>
      <c r="AQ2261" s="10"/>
      <c r="AR2261" s="10"/>
      <c r="AS2261" s="10"/>
      <c r="AT2261" s="10"/>
      <c r="AU2261" s="10"/>
      <c r="AV2261" s="10"/>
      <c r="AW2261" s="10"/>
      <c r="AX2261" s="10"/>
      <c r="AY2261" s="10"/>
      <c r="AZ2261" s="10"/>
      <c r="BA2261" s="10"/>
      <c r="BB2261" s="10"/>
      <c r="BC2261" s="10"/>
      <c r="BD2261" s="10"/>
      <c r="BE2261" s="10"/>
      <c r="BF2261" s="11"/>
      <c r="BG2261" s="11"/>
      <c r="BH2261" s="11"/>
      <c r="BI2261" s="11"/>
      <c r="BJ2261" s="11"/>
      <c r="BK2261" s="11"/>
      <c r="BL2261" s="11"/>
      <c r="BM2261" s="11"/>
      <c r="BN2261" s="11"/>
      <c r="BO2261" s="11"/>
      <c r="BP2261" s="11"/>
      <c r="BQ2261" s="11"/>
      <c r="BR2261" s="11"/>
      <c r="BS2261" s="11"/>
      <c r="BT2261" s="11"/>
      <c r="BU2261" s="11"/>
    </row>
    <row r="2262" spans="1:73" s="1" customFormat="1" ht="11.25" x14ac:dyDescent="0.2">
      <c r="A2262" s="15">
        <v>96</v>
      </c>
      <c r="B2262" s="11" t="s">
        <v>78</v>
      </c>
      <c r="C2262" s="16">
        <v>42639</v>
      </c>
      <c r="D2262" s="3">
        <v>7.5</v>
      </c>
      <c r="E2262" s="38">
        <v>2.2999999999999998</v>
      </c>
      <c r="F2262" s="3">
        <v>1.5</v>
      </c>
      <c r="G2262" s="7" t="s">
        <v>4</v>
      </c>
      <c r="H2262" s="17">
        <v>2.6100000000000002E-2</v>
      </c>
      <c r="I2262" s="4" t="s">
        <v>35</v>
      </c>
      <c r="J2262" s="4" t="s">
        <v>35</v>
      </c>
      <c r="K2262" s="4">
        <v>0.59399999999999997</v>
      </c>
      <c r="L2262" s="4">
        <f>IF(K2262="","",IF(H2262="","",K2262/H2262))</f>
        <v>22.758620689655171</v>
      </c>
      <c r="M2262" s="7">
        <v>16</v>
      </c>
      <c r="N2262" s="4">
        <v>7.58</v>
      </c>
      <c r="O2262" s="7">
        <v>195.1</v>
      </c>
      <c r="P2262" s="3"/>
      <c r="Q2262" s="38">
        <v>0.7</v>
      </c>
      <c r="R2262" s="3"/>
      <c r="S2262" s="4">
        <v>0.15</v>
      </c>
      <c r="T2262" s="8">
        <v>18.170000000000002</v>
      </c>
      <c r="U2262" s="8">
        <v>12.9</v>
      </c>
      <c r="V2262" s="4">
        <v>0</v>
      </c>
      <c r="W2262" s="4">
        <v>0</v>
      </c>
      <c r="X2262" s="4">
        <f>IF(T2262="","",IF(W2262="","",(T2262-U2262-V2262-W2262)))</f>
        <v>5.2700000000000014</v>
      </c>
      <c r="Y2262" s="9">
        <f>IF(U2262="","",U2262/$T2262)</f>
        <v>0.70996147495872308</v>
      </c>
      <c r="Z2262" s="9">
        <f>IF(V2262="","",V2262/$T2262)</f>
        <v>0</v>
      </c>
      <c r="AA2262" s="9">
        <f>IF(W2262="","",W2262/$T2262)</f>
        <v>0</v>
      </c>
      <c r="AB2262" s="9">
        <f>IF(X2262="","",X2262/$T2262)</f>
        <v>0.29003852504127686</v>
      </c>
      <c r="AC2262" s="9"/>
      <c r="AD2262" s="8" t="s">
        <v>2347</v>
      </c>
      <c r="AE2262" s="10">
        <v>2016</v>
      </c>
      <c r="AF2262" s="7">
        <v>16</v>
      </c>
      <c r="AG2262" s="7">
        <v>20</v>
      </c>
      <c r="AH2262" s="12" t="s">
        <v>78</v>
      </c>
      <c r="AI2262" s="12"/>
      <c r="AJ2262" s="32" t="str">
        <f>IF(AE2262&lt;&gt;AE2261,"1",IF(C2262&gt;C2261,AJ2261+1,"1"))</f>
        <v>1</v>
      </c>
      <c r="AK2262" s="10">
        <f>IF(G2262="Top",AJ2262*1,IF(G2262="Bottom",AJ2262+10,""))</f>
        <v>1</v>
      </c>
      <c r="AL2262" s="11" t="s">
        <v>2348</v>
      </c>
      <c r="AM2262" s="11"/>
      <c r="AN2262" s="10"/>
      <c r="AO2262" s="10"/>
      <c r="AP2262" s="7"/>
      <c r="AQ2262" s="10"/>
      <c r="AR2262" s="10"/>
      <c r="AS2262" s="10"/>
      <c r="AT2262" s="10"/>
      <c r="AU2262" s="10"/>
      <c r="AV2262" s="10"/>
      <c r="AW2262" s="10"/>
      <c r="AX2262" s="10"/>
      <c r="AY2262" s="10"/>
      <c r="AZ2262" s="10"/>
      <c r="BA2262" s="10"/>
      <c r="BB2262" s="10"/>
      <c r="BC2262" s="10"/>
      <c r="BD2262" s="10"/>
      <c r="BE2262" s="10"/>
      <c r="BF2262" s="11"/>
      <c r="BG2262" s="11"/>
      <c r="BH2262" s="11"/>
      <c r="BI2262" s="11"/>
      <c r="BJ2262" s="11"/>
      <c r="BK2262" s="11"/>
      <c r="BL2262" s="11"/>
      <c r="BM2262" s="11"/>
      <c r="BN2262" s="11"/>
      <c r="BO2262" s="11"/>
      <c r="BP2262" s="11"/>
      <c r="BQ2262" s="11"/>
      <c r="BR2262" s="11"/>
      <c r="BS2262" s="11"/>
      <c r="BT2262" s="11"/>
      <c r="BU2262" s="11"/>
    </row>
    <row r="2263" spans="1:73" s="1" customFormat="1" ht="11.25" hidden="1" x14ac:dyDescent="0.2">
      <c r="A2263" s="1">
        <v>96</v>
      </c>
      <c r="B2263" s="1" t="s">
        <v>78</v>
      </c>
      <c r="C2263" s="24">
        <v>42900</v>
      </c>
      <c r="E2263" s="20"/>
      <c r="F2263" s="1">
        <v>6.5</v>
      </c>
      <c r="G2263" s="7" t="s">
        <v>1</v>
      </c>
      <c r="H2263" s="5">
        <v>2.1600000000000001E-2</v>
      </c>
      <c r="I2263" s="6"/>
      <c r="J2263" s="6">
        <v>7.0000000000000001E-3</v>
      </c>
      <c r="K2263" s="6"/>
      <c r="L2263" s="6" t="str">
        <f>IF(H2263="","",IF(K2263="","",K2263/H2263))</f>
        <v/>
      </c>
      <c r="N2263" s="20"/>
      <c r="O2263" s="13"/>
      <c r="Q2263" s="20"/>
      <c r="R2263" s="13"/>
      <c r="S2263" s="6" t="s">
        <v>35</v>
      </c>
      <c r="T2263" s="6"/>
      <c r="U2263" s="6"/>
      <c r="V2263" s="6"/>
      <c r="W2263" s="6"/>
      <c r="X2263" s="6" t="str">
        <f>IF(T2263="","",T2263-U2263-V2263-W2263)</f>
        <v/>
      </c>
      <c r="Y2263" s="9" t="str">
        <f>IF(U2263="","",U2263/$T2263)</f>
        <v/>
      </c>
      <c r="Z2263" s="9" t="str">
        <f>IF(V2263="","",V2263/$T2263)</f>
        <v/>
      </c>
      <c r="AA2263" s="9" t="str">
        <f>IF(W2263="","",W2263/$T2263)</f>
        <v/>
      </c>
      <c r="AB2263" s="9" t="str">
        <f>IF(X2263="","",X2263/$T2263)</f>
        <v/>
      </c>
      <c r="AC2263" s="21"/>
      <c r="AE2263" s="1">
        <v>2017</v>
      </c>
      <c r="AG2263" s="1">
        <v>18</v>
      </c>
      <c r="AH2263" s="12" t="s">
        <v>78</v>
      </c>
      <c r="AJ2263" s="32" t="str">
        <f>IF(AE2263&lt;&gt;AE2262,"1",IF(C2263&gt;C2262,AJ2262+1,"1"))</f>
        <v>1</v>
      </c>
      <c r="AK2263" s="10">
        <f>IF(G2263="Top",AJ2263*1,IF(G2263="Bottom",AJ2263+10,""))</f>
        <v>11</v>
      </c>
      <c r="AL2263" s="11" t="s">
        <v>2807</v>
      </c>
      <c r="AM2263" s="14"/>
    </row>
    <row r="2264" spans="1:73" s="1" customFormat="1" ht="11.25" x14ac:dyDescent="0.2">
      <c r="A2264" s="1">
        <v>96</v>
      </c>
      <c r="B2264" s="1" t="s">
        <v>78</v>
      </c>
      <c r="C2264" s="24">
        <v>42900</v>
      </c>
      <c r="D2264" s="1">
        <v>7.5</v>
      </c>
      <c r="E2264" s="39">
        <v>3</v>
      </c>
      <c r="F2264" s="1">
        <v>1.5</v>
      </c>
      <c r="G2264" s="1" t="s">
        <v>4</v>
      </c>
      <c r="H2264" s="5">
        <v>1.78E-2</v>
      </c>
      <c r="I2264" s="6">
        <v>7.0000000000000001E-3</v>
      </c>
      <c r="J2264" s="6">
        <v>2.5000000000000001E-3</v>
      </c>
      <c r="K2264" s="6">
        <v>0.28000000000000003</v>
      </c>
      <c r="L2264" s="6">
        <f>IF(H2264="","",IF(K2264="","",K2264/H2264))</f>
        <v>15.730337078651687</v>
      </c>
      <c r="M2264" s="1">
        <v>0.5</v>
      </c>
      <c r="N2264" s="20">
        <v>6.82</v>
      </c>
      <c r="O2264" s="13">
        <v>195</v>
      </c>
      <c r="P2264" s="1">
        <v>14</v>
      </c>
      <c r="Q2264" s="39">
        <v>0.05</v>
      </c>
      <c r="R2264" s="13"/>
      <c r="S2264" s="6" t="s">
        <v>35</v>
      </c>
      <c r="T2264" s="6">
        <v>1.97</v>
      </c>
      <c r="U2264" s="6">
        <v>0.21</v>
      </c>
      <c r="V2264" s="6">
        <v>0.32</v>
      </c>
      <c r="W2264" s="6">
        <v>1.01</v>
      </c>
      <c r="X2264" s="6">
        <f>IF(T2264="","",T2264-U2264-V2264-W2264)</f>
        <v>0.42999999999999994</v>
      </c>
      <c r="Y2264" s="9">
        <f>IF(U2264="","",U2264/$T2264)</f>
        <v>0.1065989847715736</v>
      </c>
      <c r="Z2264" s="9">
        <f>IF(V2264="","",V2264/$T2264)</f>
        <v>0.16243654822335027</v>
      </c>
      <c r="AA2264" s="9">
        <f>IF(W2264="","",W2264/$T2264)</f>
        <v>0.51269035532994922</v>
      </c>
      <c r="AB2264" s="9">
        <f>IF(X2264="","",X2264/$T2264)</f>
        <v>0.21827411167512686</v>
      </c>
      <c r="AC2264" s="21"/>
      <c r="AE2264" s="1">
        <v>2017</v>
      </c>
      <c r="AF2264" s="1">
        <v>28</v>
      </c>
      <c r="AG2264" s="1">
        <v>27</v>
      </c>
      <c r="AH2264" s="12" t="s">
        <v>78</v>
      </c>
      <c r="AJ2264" s="32" t="str">
        <f>IF(AE2264&lt;&gt;AE2263,"1",IF(C2264&gt;C2263,AJ2263+1,"1"))</f>
        <v>1</v>
      </c>
      <c r="AK2264" s="10">
        <f>IF(G2264="Top",AJ2264*1,IF(G2264="Bottom",AJ2264+10,""))</f>
        <v>1</v>
      </c>
      <c r="AL2264" s="11" t="s">
        <v>2808</v>
      </c>
      <c r="AM2264" s="14"/>
    </row>
    <row r="2265" spans="1:73" s="1" customFormat="1" ht="11.25" hidden="1" x14ac:dyDescent="0.2">
      <c r="A2265" s="1">
        <v>96</v>
      </c>
      <c r="B2265" s="1" t="s">
        <v>78</v>
      </c>
      <c r="C2265" s="24">
        <v>42935</v>
      </c>
      <c r="E2265" s="20"/>
      <c r="F2265" s="1">
        <v>6.5</v>
      </c>
      <c r="G2265" s="7" t="s">
        <v>1</v>
      </c>
      <c r="H2265" s="5">
        <v>2.7899999999999998E-2</v>
      </c>
      <c r="I2265" s="6"/>
      <c r="J2265" s="6">
        <v>3.9E-2</v>
      </c>
      <c r="K2265" s="6"/>
      <c r="L2265" s="6" t="str">
        <f>IF(H2265="","",IF(K2265="","",K2265/H2265))</f>
        <v/>
      </c>
      <c r="N2265" s="20"/>
      <c r="O2265" s="13"/>
      <c r="Q2265" s="20"/>
      <c r="R2265" s="13"/>
      <c r="S2265" s="6" t="s">
        <v>35</v>
      </c>
      <c r="T2265" s="6"/>
      <c r="U2265" s="6"/>
      <c r="V2265" s="6"/>
      <c r="W2265" s="6"/>
      <c r="X2265" s="6" t="str">
        <f>IF(T2265="","",T2265-U2265-V2265-W2265)</f>
        <v/>
      </c>
      <c r="Y2265" s="9" t="str">
        <f>IF(U2265="","",U2265/$T2265)</f>
        <v/>
      </c>
      <c r="Z2265" s="9" t="str">
        <f>IF(V2265="","",V2265/$T2265)</f>
        <v/>
      </c>
      <c r="AA2265" s="9" t="str">
        <f>IF(W2265="","",W2265/$T2265)</f>
        <v/>
      </c>
      <c r="AB2265" s="9" t="str">
        <f>IF(X2265="","",X2265/$T2265)</f>
        <v/>
      </c>
      <c r="AC2265" s="21"/>
      <c r="AE2265" s="1">
        <v>2017</v>
      </c>
      <c r="AG2265" s="1">
        <v>21</v>
      </c>
      <c r="AH2265" s="12" t="s">
        <v>78</v>
      </c>
      <c r="AJ2265" s="32">
        <f>IF(AE2265&lt;&gt;AE2264,"1",IF(C2265&gt;C2264,AJ2264+1,"1"))</f>
        <v>2</v>
      </c>
      <c r="AK2265" s="10">
        <f>IF(G2265="Top",AJ2265*1,IF(G2265="Bottom",AJ2265+10,""))</f>
        <v>12</v>
      </c>
      <c r="AL2265" s="11" t="s">
        <v>3704</v>
      </c>
      <c r="AM2265" s="14"/>
    </row>
    <row r="2266" spans="1:73" s="1" customFormat="1" ht="11.25" x14ac:dyDescent="0.2">
      <c r="A2266" s="1">
        <v>96</v>
      </c>
      <c r="B2266" s="1" t="s">
        <v>78</v>
      </c>
      <c r="C2266" s="24">
        <v>42935</v>
      </c>
      <c r="D2266" s="1">
        <v>7.5</v>
      </c>
      <c r="E2266" s="39">
        <v>4.3</v>
      </c>
      <c r="F2266" s="1">
        <v>1.5</v>
      </c>
      <c r="G2266" s="1" t="s">
        <v>4</v>
      </c>
      <c r="H2266" s="5">
        <v>1.4E-2</v>
      </c>
      <c r="I2266" s="6">
        <v>7.0000000000000001E-3</v>
      </c>
      <c r="J2266" s="6">
        <v>0.02</v>
      </c>
      <c r="K2266" s="6">
        <v>0.35099999999999998</v>
      </c>
      <c r="L2266" s="6">
        <f>IF(H2266="","",IF(K2266="","",K2266/H2266))</f>
        <v>25.071428571428569</v>
      </c>
      <c r="M2266" s="1">
        <v>5</v>
      </c>
      <c r="N2266" s="20">
        <v>8.2899999999999991</v>
      </c>
      <c r="O2266" s="13">
        <v>188.9</v>
      </c>
      <c r="Q2266" s="39">
        <v>2.4</v>
      </c>
      <c r="R2266" s="13"/>
      <c r="S2266" s="6">
        <v>0.15</v>
      </c>
      <c r="T2266" s="6">
        <v>1.86</v>
      </c>
      <c r="U2266" s="6">
        <v>0.18</v>
      </c>
      <c r="V2266" s="6">
        <v>0</v>
      </c>
      <c r="W2266" s="6">
        <v>0.34</v>
      </c>
      <c r="X2266" s="6">
        <f>IF(T2266="","",T2266-U2266-V2266-W2266)</f>
        <v>1.34</v>
      </c>
      <c r="Y2266" s="9">
        <f>IF(U2266="","",U2266/$T2266)</f>
        <v>9.6774193548387094E-2</v>
      </c>
      <c r="Z2266" s="9">
        <f>IF(V2266="","",V2266/$T2266)</f>
        <v>0</v>
      </c>
      <c r="AA2266" s="9">
        <f>IF(W2266="","",W2266/$T2266)</f>
        <v>0.18279569892473119</v>
      </c>
      <c r="AB2266" s="9">
        <f>IF(X2266="","",X2266/$T2266)</f>
        <v>0.72043010752688175</v>
      </c>
      <c r="AC2266" s="21"/>
      <c r="AE2266" s="1">
        <v>2017</v>
      </c>
      <c r="AF2266" s="1">
        <v>28</v>
      </c>
      <c r="AG2266" s="1">
        <v>26</v>
      </c>
      <c r="AH2266" s="12" t="s">
        <v>78</v>
      </c>
      <c r="AJ2266" s="32" t="str">
        <f>IF(AE2266&lt;&gt;AE2265,"1",IF(C2266&gt;C2265,AJ2265+1,"1"))</f>
        <v>1</v>
      </c>
      <c r="AK2266" s="10">
        <f>IF(G2266="Top",AJ2266*1,IF(G2266="Bottom",AJ2266+10,""))</f>
        <v>1</v>
      </c>
      <c r="AL2266" s="11" t="s">
        <v>3705</v>
      </c>
      <c r="AM2266" s="14"/>
    </row>
    <row r="2267" spans="1:73" s="1" customFormat="1" ht="11.25" hidden="1" x14ac:dyDescent="0.2">
      <c r="A2267" s="1">
        <v>96</v>
      </c>
      <c r="B2267" s="1" t="s">
        <v>78</v>
      </c>
      <c r="C2267" s="24">
        <v>42954</v>
      </c>
      <c r="E2267" s="20"/>
      <c r="F2267" s="1">
        <v>6.5</v>
      </c>
      <c r="G2267" s="7" t="s">
        <v>1</v>
      </c>
      <c r="H2267" s="5">
        <v>2.6199999999999998E-2</v>
      </c>
      <c r="I2267" s="6"/>
      <c r="J2267" s="6">
        <v>7.1999999999999995E-2</v>
      </c>
      <c r="K2267" s="6"/>
      <c r="L2267" s="6" t="str">
        <f>IF(H2267="","",IF(K2267="","",K2267/H2267))</f>
        <v/>
      </c>
      <c r="N2267" s="20"/>
      <c r="O2267" s="13"/>
      <c r="Q2267" s="20"/>
      <c r="R2267" s="13"/>
      <c r="S2267" s="6" t="s">
        <v>35</v>
      </c>
      <c r="T2267" s="6"/>
      <c r="U2267" s="6"/>
      <c r="V2267" s="6"/>
      <c r="W2267" s="6"/>
      <c r="X2267" s="6" t="str">
        <f>IF(T2267="","",T2267-U2267-V2267-W2267)</f>
        <v/>
      </c>
      <c r="Y2267" s="9" t="str">
        <f>IF(U2267="","",U2267/$T2267)</f>
        <v/>
      </c>
      <c r="Z2267" s="9" t="str">
        <f>IF(V2267="","",V2267/$T2267)</f>
        <v/>
      </c>
      <c r="AA2267" s="9" t="str">
        <f>IF(W2267="","",W2267/$T2267)</f>
        <v/>
      </c>
      <c r="AB2267" s="9" t="str">
        <f>IF(X2267="","",X2267/$T2267)</f>
        <v/>
      </c>
      <c r="AC2267" s="21"/>
      <c r="AE2267" s="1">
        <v>2017</v>
      </c>
      <c r="AG2267" s="1">
        <v>24</v>
      </c>
      <c r="AH2267" s="12" t="s">
        <v>78</v>
      </c>
      <c r="AJ2267" s="32">
        <f>IF(AE2267&lt;&gt;AE2266,"1",IF(C2267&gt;C2266,AJ2266+1,"1"))</f>
        <v>2</v>
      </c>
      <c r="AK2267" s="10">
        <f>IF(G2267="Top",AJ2267*1,IF(G2267="Bottom",AJ2267+10,""))</f>
        <v>12</v>
      </c>
      <c r="AL2267" s="11" t="s">
        <v>4267</v>
      </c>
      <c r="AM2267" s="14"/>
    </row>
    <row r="2268" spans="1:73" s="1" customFormat="1" ht="11.25" x14ac:dyDescent="0.2">
      <c r="A2268" s="1">
        <v>96</v>
      </c>
      <c r="B2268" s="1" t="s">
        <v>78</v>
      </c>
      <c r="C2268" s="24">
        <v>42954</v>
      </c>
      <c r="D2268" s="1">
        <v>7.5</v>
      </c>
      <c r="E2268" s="39">
        <v>2.8</v>
      </c>
      <c r="F2268" s="1">
        <v>1.5</v>
      </c>
      <c r="G2268" s="1" t="s">
        <v>4</v>
      </c>
      <c r="H2268" s="5">
        <v>2.1899999999999999E-2</v>
      </c>
      <c r="I2268" s="6">
        <v>7.0000000000000001E-3</v>
      </c>
      <c r="J2268" s="6">
        <v>1.7000000000000001E-2</v>
      </c>
      <c r="K2268" s="6">
        <v>0.33900000000000002</v>
      </c>
      <c r="L2268" s="6">
        <f>IF(H2268="","",IF(K2268="","",K2268/H2268))</f>
        <v>15.479452054794523</v>
      </c>
      <c r="M2268" s="1">
        <v>6</v>
      </c>
      <c r="N2268" s="20">
        <v>7.47</v>
      </c>
      <c r="O2268" s="13">
        <v>190</v>
      </c>
      <c r="Q2268" s="39">
        <v>7.8</v>
      </c>
      <c r="R2268" s="13">
        <v>25.7</v>
      </c>
      <c r="S2268" s="6">
        <v>0.15</v>
      </c>
      <c r="T2268" s="6">
        <v>7.9499999999999993</v>
      </c>
      <c r="U2268" s="6">
        <v>4.72</v>
      </c>
      <c r="V2268" s="6">
        <v>0.76</v>
      </c>
      <c r="W2268" s="6">
        <v>0</v>
      </c>
      <c r="X2268" s="6">
        <f>IF(T2268="","",T2268-U2268-V2268-W2268)</f>
        <v>2.4699999999999998</v>
      </c>
      <c r="Y2268" s="9">
        <f>IF(U2268="","",U2268/$T2268)</f>
        <v>0.59371069182389935</v>
      </c>
      <c r="Z2268" s="9">
        <f>IF(V2268="","",V2268/$T2268)</f>
        <v>9.5597484276729566E-2</v>
      </c>
      <c r="AA2268" s="9">
        <f>IF(W2268="","",W2268/$T2268)</f>
        <v>0</v>
      </c>
      <c r="AB2268" s="9">
        <f>IF(X2268="","",X2268/$T2268)</f>
        <v>0.31069182389937106</v>
      </c>
      <c r="AC2268" s="21"/>
      <c r="AE2268" s="1">
        <v>2017</v>
      </c>
      <c r="AF2268" s="1">
        <v>26</v>
      </c>
      <c r="AG2268" s="1">
        <v>25</v>
      </c>
      <c r="AH2268" s="12" t="s">
        <v>78</v>
      </c>
      <c r="AJ2268" s="32" t="str">
        <f>IF(AE2268&lt;&gt;AE2267,"1",IF(C2268&gt;C2267,AJ2267+1,"1"))</f>
        <v>1</v>
      </c>
      <c r="AK2268" s="10">
        <f>IF(G2268="Top",AJ2268*1,IF(G2268="Bottom",AJ2268+10,""))</f>
        <v>1</v>
      </c>
      <c r="AL2268" s="11" t="s">
        <v>4268</v>
      </c>
      <c r="AM2268" s="14"/>
    </row>
    <row r="2269" spans="1:73" s="1" customFormat="1" ht="11.25" hidden="1" x14ac:dyDescent="0.2">
      <c r="A2269" s="1">
        <v>96</v>
      </c>
      <c r="B2269" s="1" t="s">
        <v>78</v>
      </c>
      <c r="C2269" s="24">
        <v>42975</v>
      </c>
      <c r="E2269" s="20"/>
      <c r="F2269" s="1">
        <v>6.5</v>
      </c>
      <c r="G2269" s="7" t="s">
        <v>1</v>
      </c>
      <c r="H2269" s="5">
        <v>2.8199999999999999E-2</v>
      </c>
      <c r="I2269" s="6"/>
      <c r="J2269" s="6">
        <v>8.5999999999999993E-2</v>
      </c>
      <c r="K2269" s="6"/>
      <c r="L2269" s="6" t="str">
        <f>IF(H2269="","",IF(K2269="","",K2269/H2269))</f>
        <v/>
      </c>
      <c r="N2269" s="20"/>
      <c r="O2269" s="13"/>
      <c r="Q2269" s="20"/>
      <c r="R2269" s="13"/>
      <c r="S2269" s="6" t="s">
        <v>35</v>
      </c>
      <c r="T2269" s="6"/>
      <c r="U2269" s="6"/>
      <c r="V2269" s="6"/>
      <c r="W2269" s="6"/>
      <c r="X2269" s="6" t="str">
        <f>IF(T2269="","",T2269-U2269-V2269-W2269)</f>
        <v/>
      </c>
      <c r="Y2269" s="9" t="str">
        <f>IF(U2269="","",U2269/$T2269)</f>
        <v/>
      </c>
      <c r="Z2269" s="9" t="str">
        <f>IF(V2269="","",V2269/$T2269)</f>
        <v/>
      </c>
      <c r="AA2269" s="9" t="str">
        <f>IF(W2269="","",W2269/$T2269)</f>
        <v/>
      </c>
      <c r="AB2269" s="9" t="str">
        <f>IF(X2269="","",X2269/$T2269)</f>
        <v/>
      </c>
      <c r="AC2269" s="21"/>
      <c r="AE2269" s="1">
        <v>2017</v>
      </c>
      <c r="AG2269" s="1">
        <v>23</v>
      </c>
      <c r="AH2269" s="12" t="s">
        <v>78</v>
      </c>
      <c r="AJ2269" s="32">
        <f>IF(AE2269&lt;&gt;AE2268,"1",IF(C2269&gt;C2268,AJ2268+1,"1"))</f>
        <v>2</v>
      </c>
      <c r="AK2269" s="10">
        <f>IF(G2269="Top",AJ2269*1,IF(G2269="Bottom",AJ2269+10,""))</f>
        <v>12</v>
      </c>
      <c r="AL2269" s="11" t="s">
        <v>4844</v>
      </c>
      <c r="AM2269" s="14"/>
    </row>
    <row r="2270" spans="1:73" s="1" customFormat="1" ht="11.25" x14ac:dyDescent="0.2">
      <c r="A2270" s="1">
        <v>96</v>
      </c>
      <c r="B2270" s="1" t="s">
        <v>78</v>
      </c>
      <c r="C2270" s="24">
        <v>42975</v>
      </c>
      <c r="D2270" s="1">
        <v>7.5</v>
      </c>
      <c r="E2270" s="39">
        <v>1.8</v>
      </c>
      <c r="F2270" s="1">
        <v>1.5</v>
      </c>
      <c r="G2270" s="1" t="s">
        <v>4</v>
      </c>
      <c r="H2270" s="5">
        <v>3.4599999999999999E-2</v>
      </c>
      <c r="I2270" s="6">
        <v>7.0000000000000001E-3</v>
      </c>
      <c r="J2270" s="6">
        <v>5.7000000000000002E-2</v>
      </c>
      <c r="K2270" s="6">
        <v>0.443</v>
      </c>
      <c r="L2270" s="6">
        <f>IF(H2270="","",IF(K2270="","",K2270/H2270))</f>
        <v>12.803468208092486</v>
      </c>
      <c r="M2270" s="1">
        <v>7</v>
      </c>
      <c r="N2270" s="20">
        <v>8.09</v>
      </c>
      <c r="O2270" s="13">
        <v>172.9</v>
      </c>
      <c r="Q2270" s="39">
        <v>24.8</v>
      </c>
      <c r="R2270" s="13"/>
      <c r="S2270" s="6">
        <v>0.15</v>
      </c>
      <c r="T2270" s="6">
        <v>13.05</v>
      </c>
      <c r="U2270" s="6">
        <v>5.89</v>
      </c>
      <c r="V2270" s="6">
        <v>0.18</v>
      </c>
      <c r="W2270" s="6">
        <v>0</v>
      </c>
      <c r="X2270" s="6">
        <f>IF(T2270="","",T2270-U2270-V2270-W2270)</f>
        <v>6.9800000000000013</v>
      </c>
      <c r="Y2270" s="9">
        <f>IF(U2270="","",U2270/$T2270)</f>
        <v>0.45134099616858231</v>
      </c>
      <c r="Z2270" s="9">
        <f>IF(V2270="","",V2270/$T2270)</f>
        <v>1.379310344827586E-2</v>
      </c>
      <c r="AA2270" s="9">
        <f>IF(W2270="","",W2270/$T2270)</f>
        <v>0</v>
      </c>
      <c r="AB2270" s="9">
        <f>IF(X2270="","",X2270/$T2270)</f>
        <v>0.53486590038314186</v>
      </c>
      <c r="AC2270" s="21"/>
      <c r="AD2270" s="1" t="s">
        <v>4845</v>
      </c>
      <c r="AE2270" s="1">
        <v>2017</v>
      </c>
      <c r="AF2270" s="1">
        <v>24</v>
      </c>
      <c r="AG2270" s="1">
        <v>25</v>
      </c>
      <c r="AH2270" s="12" t="s">
        <v>78</v>
      </c>
      <c r="AJ2270" s="32" t="str">
        <f>IF(AE2270&lt;&gt;AE2269,"1",IF(C2270&gt;C2269,AJ2269+1,"1"))</f>
        <v>1</v>
      </c>
      <c r="AK2270" s="10">
        <f>IF(G2270="Top",AJ2270*1,IF(G2270="Bottom",AJ2270+10,""))</f>
        <v>1</v>
      </c>
      <c r="AL2270" s="11" t="s">
        <v>4846</v>
      </c>
      <c r="AM2270" s="14"/>
    </row>
    <row r="2271" spans="1:73" s="1" customFormat="1" ht="11.25" hidden="1" x14ac:dyDescent="0.2">
      <c r="A2271" s="1">
        <v>96</v>
      </c>
      <c r="B2271" s="1" t="s">
        <v>78</v>
      </c>
      <c r="C2271" s="24">
        <v>42989</v>
      </c>
      <c r="E2271" s="20"/>
      <c r="F2271" s="1">
        <v>6.5</v>
      </c>
      <c r="G2271" s="7" t="s">
        <v>1</v>
      </c>
      <c r="H2271" s="5">
        <v>2.4300000000000002E-2</v>
      </c>
      <c r="I2271" s="6"/>
      <c r="J2271" s="6">
        <v>2.7E-2</v>
      </c>
      <c r="K2271" s="6"/>
      <c r="L2271" s="6" t="str">
        <f>IF(H2271="","",IF(K2271="","",K2271/H2271))</f>
        <v/>
      </c>
      <c r="N2271" s="20"/>
      <c r="O2271" s="13"/>
      <c r="Q2271" s="20"/>
      <c r="R2271" s="13"/>
      <c r="S2271" s="6" t="s">
        <v>35</v>
      </c>
      <c r="T2271" s="6"/>
      <c r="U2271" s="6"/>
      <c r="V2271" s="6"/>
      <c r="W2271" s="6"/>
      <c r="X2271" s="6" t="str">
        <f>IF(T2271="","",T2271-U2271-V2271-W2271)</f>
        <v/>
      </c>
      <c r="Y2271" s="9" t="str">
        <f>IF(U2271="","",U2271/$T2271)</f>
        <v/>
      </c>
      <c r="Z2271" s="9" t="str">
        <f>IF(V2271="","",V2271/$T2271)</f>
        <v/>
      </c>
      <c r="AA2271" s="9" t="str">
        <f>IF(W2271="","",W2271/$T2271)</f>
        <v/>
      </c>
      <c r="AB2271" s="9" t="str">
        <f>IF(X2271="","",X2271/$T2271)</f>
        <v/>
      </c>
      <c r="AC2271" s="21"/>
      <c r="AE2271" s="1">
        <v>2017</v>
      </c>
      <c r="AG2271" s="1">
        <v>20</v>
      </c>
      <c r="AH2271" s="12" t="s">
        <v>78</v>
      </c>
      <c r="AJ2271" s="32">
        <f>IF(AE2271&lt;&gt;AE2270,"1",IF(C2271&gt;C2270,AJ2270+1,"1"))</f>
        <v>2</v>
      </c>
      <c r="AK2271" s="10">
        <f>IF(G2271="Top",AJ2271*1,IF(G2271="Bottom",AJ2271+10,""))</f>
        <v>12</v>
      </c>
      <c r="AL2271" s="11" t="s">
        <v>5204</v>
      </c>
      <c r="AM2271" s="14"/>
    </row>
    <row r="2272" spans="1:73" s="1" customFormat="1" ht="11.25" x14ac:dyDescent="0.2">
      <c r="A2272" s="1">
        <v>96</v>
      </c>
      <c r="B2272" s="1" t="s">
        <v>78</v>
      </c>
      <c r="C2272" s="24">
        <v>42989</v>
      </c>
      <c r="D2272" s="1">
        <v>7.8</v>
      </c>
      <c r="E2272" s="39">
        <v>1.6</v>
      </c>
      <c r="F2272" s="1">
        <v>1.5</v>
      </c>
      <c r="G2272" s="1" t="s">
        <v>4</v>
      </c>
      <c r="H2272" s="5">
        <v>4.1700000000000001E-2</v>
      </c>
      <c r="I2272" s="6">
        <v>7.0000000000000001E-3</v>
      </c>
      <c r="J2272" s="6">
        <v>2.1000000000000001E-2</v>
      </c>
      <c r="K2272" s="6">
        <v>0.66200000000000003</v>
      </c>
      <c r="L2272" s="6">
        <f>IF(H2272="","",IF(K2272="","",K2272/H2272))</f>
        <v>15.875299760191847</v>
      </c>
      <c r="M2272" s="1">
        <v>5</v>
      </c>
      <c r="N2272" s="20">
        <v>8.15</v>
      </c>
      <c r="O2272" s="13">
        <v>193.2</v>
      </c>
      <c r="P2272" s="1">
        <v>21.1</v>
      </c>
      <c r="Q2272" s="39">
        <v>98</v>
      </c>
      <c r="R2272" s="13"/>
      <c r="S2272" s="6">
        <v>0.15</v>
      </c>
      <c r="T2272" s="6">
        <v>21.03</v>
      </c>
      <c r="U2272" s="6">
        <v>6</v>
      </c>
      <c r="V2272" s="6">
        <v>4.95</v>
      </c>
      <c r="W2272" s="6">
        <v>0</v>
      </c>
      <c r="X2272" s="6">
        <f>IF(T2272="","",T2272-U2272-V2272-W2272)</f>
        <v>10.080000000000002</v>
      </c>
      <c r="Y2272" s="9">
        <f>IF(U2272="","",U2272/$T2272)</f>
        <v>0.28530670470756059</v>
      </c>
      <c r="Z2272" s="9">
        <f>IF(V2272="","",V2272/$T2272)</f>
        <v>0.2353780313837375</v>
      </c>
      <c r="AA2272" s="9">
        <f>IF(W2272="","",W2272/$T2272)</f>
        <v>0</v>
      </c>
      <c r="AB2272" s="9">
        <f>IF(X2272="","",X2272/$T2272)</f>
        <v>0.47931526390870194</v>
      </c>
      <c r="AC2272" s="21"/>
      <c r="AD2272" s="1" t="s">
        <v>5205</v>
      </c>
      <c r="AE2272" s="1">
        <v>2017</v>
      </c>
      <c r="AF2272" s="1">
        <v>28</v>
      </c>
      <c r="AG2272" s="1">
        <v>20</v>
      </c>
      <c r="AH2272" s="12" t="s">
        <v>78</v>
      </c>
      <c r="AJ2272" s="32" t="str">
        <f>IF(AE2272&lt;&gt;AE2271,"1",IF(C2272&gt;C2271,AJ2271+1,"1"))</f>
        <v>1</v>
      </c>
      <c r="AK2272" s="10">
        <f>IF(G2272="Top",AJ2272*1,IF(G2272="Bottom",AJ2272+10,""))</f>
        <v>1</v>
      </c>
      <c r="AL2272" s="11" t="s">
        <v>5206</v>
      </c>
      <c r="AM2272" s="14"/>
    </row>
    <row r="2273" spans="1:73" s="1" customFormat="1" ht="11.25" hidden="1" x14ac:dyDescent="0.2">
      <c r="A2273" s="1">
        <v>96</v>
      </c>
      <c r="B2273" s="1" t="s">
        <v>78</v>
      </c>
      <c r="C2273" s="24">
        <v>42996</v>
      </c>
      <c r="E2273" s="20"/>
      <c r="F2273" s="1">
        <v>6.5</v>
      </c>
      <c r="G2273" s="7" t="s">
        <v>1</v>
      </c>
      <c r="H2273" s="5">
        <v>4.82E-2</v>
      </c>
      <c r="I2273" s="6"/>
      <c r="J2273" s="6">
        <v>5.2999999999999999E-2</v>
      </c>
      <c r="K2273" s="6"/>
      <c r="L2273" s="6" t="str">
        <f>IF(H2273="","",IF(K2273="","",K2273/H2273))</f>
        <v/>
      </c>
      <c r="N2273" s="20"/>
      <c r="O2273" s="13"/>
      <c r="Q2273" s="20"/>
      <c r="R2273" s="13"/>
      <c r="S2273" s="6" t="s">
        <v>35</v>
      </c>
      <c r="T2273" s="6"/>
      <c r="U2273" s="6"/>
      <c r="V2273" s="6"/>
      <c r="W2273" s="6"/>
      <c r="X2273" s="6" t="str">
        <f>IF(T2273="","",T2273-U2273-V2273-W2273)</f>
        <v/>
      </c>
      <c r="Y2273" s="9" t="str">
        <f>IF(U2273="","",U2273/$T2273)</f>
        <v/>
      </c>
      <c r="Z2273" s="9" t="str">
        <f>IF(V2273="","",V2273/$T2273)</f>
        <v/>
      </c>
      <c r="AA2273" s="9" t="str">
        <f>IF(W2273="","",W2273/$T2273)</f>
        <v/>
      </c>
      <c r="AB2273" s="9" t="str">
        <f>IF(X2273="","",X2273/$T2273)</f>
        <v/>
      </c>
      <c r="AC2273" s="21"/>
      <c r="AE2273" s="1">
        <v>2017</v>
      </c>
      <c r="AG2273" s="1">
        <v>19</v>
      </c>
      <c r="AH2273" s="12" t="s">
        <v>78</v>
      </c>
      <c r="AJ2273" s="32">
        <f>IF(AE2273&lt;&gt;AE2272,"1",IF(C2273&gt;C2272,AJ2272+1,"1"))</f>
        <v>2</v>
      </c>
      <c r="AK2273" s="10">
        <f>IF(G2273="Top",AJ2273*1,IF(G2273="Bottom",AJ2273+10,""))</f>
        <v>12</v>
      </c>
      <c r="AL2273" s="11" t="s">
        <v>5420</v>
      </c>
      <c r="AM2273" s="14"/>
    </row>
    <row r="2274" spans="1:73" s="1" customFormat="1" ht="11.25" x14ac:dyDescent="0.2">
      <c r="A2274" s="1">
        <v>96</v>
      </c>
      <c r="B2274" s="1" t="s">
        <v>78</v>
      </c>
      <c r="C2274" s="24">
        <v>42996</v>
      </c>
      <c r="D2274" s="1">
        <v>7.5</v>
      </c>
      <c r="E2274" s="39">
        <v>2.7</v>
      </c>
      <c r="F2274" s="1">
        <v>1.5</v>
      </c>
      <c r="G2274" s="1" t="s">
        <v>4</v>
      </c>
      <c r="H2274" s="5">
        <v>1.67E-2</v>
      </c>
      <c r="I2274" s="6">
        <v>7.0000000000000001E-3</v>
      </c>
      <c r="J2274" s="6">
        <v>3.6999999999999998E-2</v>
      </c>
      <c r="K2274" s="6">
        <v>0.25900000000000001</v>
      </c>
      <c r="L2274" s="6">
        <f>IF(H2274="","",IF(K2274="","",K2274/H2274))</f>
        <v>15.508982035928145</v>
      </c>
      <c r="M2274" s="1">
        <v>6</v>
      </c>
      <c r="N2274" s="20">
        <v>9.07</v>
      </c>
      <c r="O2274" s="13">
        <v>201.4</v>
      </c>
      <c r="Q2274" s="39">
        <v>4</v>
      </c>
      <c r="R2274" s="13"/>
      <c r="S2274" s="6">
        <v>0.15</v>
      </c>
      <c r="T2274" s="6">
        <v>3.6</v>
      </c>
      <c r="U2274" s="6">
        <v>1.26</v>
      </c>
      <c r="V2274" s="6">
        <v>0.33</v>
      </c>
      <c r="W2274" s="6">
        <v>0</v>
      </c>
      <c r="X2274" s="6">
        <f>IF(T2274="","",T2274-U2274-V2274-W2274)</f>
        <v>2.0099999999999998</v>
      </c>
      <c r="Y2274" s="9">
        <f>IF(U2274="","",U2274/$T2274)</f>
        <v>0.35</v>
      </c>
      <c r="Z2274" s="9">
        <f>IF(V2274="","",V2274/$T2274)</f>
        <v>9.1666666666666674E-2</v>
      </c>
      <c r="AA2274" s="9">
        <f>IF(W2274="","",W2274/$T2274)</f>
        <v>0</v>
      </c>
      <c r="AB2274" s="9">
        <f>IF(X2274="","",X2274/$T2274)</f>
        <v>0.55833333333333324</v>
      </c>
      <c r="AC2274" s="21"/>
      <c r="AE2274" s="1">
        <v>2017</v>
      </c>
      <c r="AF2274" s="1">
        <v>25</v>
      </c>
      <c r="AG2274" s="1">
        <v>24</v>
      </c>
      <c r="AH2274" s="12" t="s">
        <v>78</v>
      </c>
      <c r="AJ2274" s="32" t="str">
        <f>IF(AE2274&lt;&gt;AE2273,"1",IF(C2274&gt;C2273,AJ2273+1,"1"))</f>
        <v>1</v>
      </c>
      <c r="AK2274" s="10">
        <f>IF(G2274="Top",AJ2274*1,IF(G2274="Bottom",AJ2274+10,""))</f>
        <v>1</v>
      </c>
      <c r="AL2274" s="11" t="s">
        <v>5421</v>
      </c>
      <c r="AM2274" s="14"/>
    </row>
    <row r="2275" spans="1:73" s="1" customFormat="1" ht="11.25" hidden="1" x14ac:dyDescent="0.2">
      <c r="A2275" s="1">
        <v>96</v>
      </c>
      <c r="B2275" s="1" t="s">
        <v>78</v>
      </c>
      <c r="C2275" s="24">
        <v>43003</v>
      </c>
      <c r="E2275" s="20"/>
      <c r="F2275" s="1">
        <v>6.5</v>
      </c>
      <c r="G2275" s="7" t="s">
        <v>1</v>
      </c>
      <c r="H2275" s="5">
        <v>4.5499999999999999E-2</v>
      </c>
      <c r="I2275" s="6"/>
      <c r="J2275" s="6">
        <v>5.2999999999999999E-2</v>
      </c>
      <c r="K2275" s="6"/>
      <c r="L2275" s="6" t="str">
        <f>IF(H2275="","",IF(K2275="","",K2275/H2275))</f>
        <v/>
      </c>
      <c r="N2275" s="20"/>
      <c r="O2275" s="13"/>
      <c r="Q2275" s="20"/>
      <c r="R2275" s="13"/>
      <c r="S2275" s="6" t="s">
        <v>35</v>
      </c>
      <c r="T2275" s="6"/>
      <c r="U2275" s="6"/>
      <c r="V2275" s="6"/>
      <c r="W2275" s="6"/>
      <c r="X2275" s="6" t="str">
        <f>IF(T2275="","",T2275-U2275-V2275-W2275)</f>
        <v/>
      </c>
      <c r="Y2275" s="9" t="str">
        <f>IF(U2275="","",U2275/$T2275)</f>
        <v/>
      </c>
      <c r="Z2275" s="9" t="str">
        <f>IF(V2275="","",V2275/$T2275)</f>
        <v/>
      </c>
      <c r="AA2275" s="9" t="str">
        <f>IF(W2275="","",W2275/$T2275)</f>
        <v/>
      </c>
      <c r="AB2275" s="9" t="str">
        <f>IF(X2275="","",X2275/$T2275)</f>
        <v/>
      </c>
      <c r="AC2275" s="21"/>
      <c r="AE2275" s="1">
        <v>2017</v>
      </c>
      <c r="AH2275" s="12" t="s">
        <v>78</v>
      </c>
      <c r="AJ2275" s="32">
        <f>IF(AE2275&lt;&gt;AE2274,"1",IF(C2275&gt;C2274,AJ2274+1,"1"))</f>
        <v>2</v>
      </c>
      <c r="AK2275" s="10">
        <f>IF(G2275="Top",AJ2275*1,IF(G2275="Bottom",AJ2275+10,""))</f>
        <v>12</v>
      </c>
      <c r="AL2275" s="11" t="s">
        <v>5653</v>
      </c>
      <c r="AM2275" s="14"/>
    </row>
    <row r="2276" spans="1:73" s="1" customFormat="1" ht="11.25" x14ac:dyDescent="0.2">
      <c r="A2276" s="1">
        <v>96</v>
      </c>
      <c r="B2276" s="1" t="s">
        <v>78</v>
      </c>
      <c r="C2276" s="24">
        <v>43003</v>
      </c>
      <c r="D2276" s="1">
        <v>7.5</v>
      </c>
      <c r="E2276" s="39">
        <v>2.7</v>
      </c>
      <c r="F2276" s="1">
        <v>1.5</v>
      </c>
      <c r="G2276" s="1" t="s">
        <v>4</v>
      </c>
      <c r="H2276" s="5">
        <v>2.6800000000000001E-2</v>
      </c>
      <c r="I2276" s="6">
        <v>7.0000000000000001E-3</v>
      </c>
      <c r="J2276" s="6">
        <v>3.4000000000000002E-2</v>
      </c>
      <c r="K2276" s="6">
        <v>0.56000000000000005</v>
      </c>
      <c r="L2276" s="6">
        <f>IF(H2276="","",IF(K2276="","",K2276/H2276))</f>
        <v>20.895522388059703</v>
      </c>
      <c r="M2276" s="1">
        <v>6</v>
      </c>
      <c r="N2276" s="20">
        <v>8.32</v>
      </c>
      <c r="O2276" s="13">
        <v>190.8</v>
      </c>
      <c r="Q2276" s="39">
        <v>12.6</v>
      </c>
      <c r="R2276" s="13">
        <v>20.5</v>
      </c>
      <c r="S2276" s="6">
        <v>0.15</v>
      </c>
      <c r="T2276" s="6">
        <v>4.76</v>
      </c>
      <c r="U2276" s="6">
        <v>1.41</v>
      </c>
      <c r="V2276" s="6">
        <v>1.39</v>
      </c>
      <c r="W2276" s="6">
        <v>0</v>
      </c>
      <c r="X2276" s="6">
        <f>IF(T2276="","",T2276-U2276-V2276-W2276)</f>
        <v>1.9599999999999997</v>
      </c>
      <c r="Y2276" s="9">
        <f>IF(U2276="","",U2276/$T2276)</f>
        <v>0.29621848739495799</v>
      </c>
      <c r="Z2276" s="9">
        <f>IF(V2276="","",V2276/$T2276)</f>
        <v>0.29201680672268909</v>
      </c>
      <c r="AA2276" s="9">
        <f>IF(W2276="","",W2276/$T2276)</f>
        <v>0</v>
      </c>
      <c r="AB2276" s="9">
        <f>IF(X2276="","",X2276/$T2276)</f>
        <v>0.41176470588235292</v>
      </c>
      <c r="AC2276" s="21"/>
      <c r="AE2276" s="1">
        <v>2017</v>
      </c>
      <c r="AF2276" s="1">
        <v>31</v>
      </c>
      <c r="AG2276" s="1">
        <v>24</v>
      </c>
      <c r="AH2276" s="12" t="s">
        <v>78</v>
      </c>
      <c r="AJ2276" s="32" t="str">
        <f>IF(AE2276&lt;&gt;AE2275,"1",IF(C2276&gt;C2275,AJ2275+1,"1"))</f>
        <v>1</v>
      </c>
      <c r="AK2276" s="10">
        <f>IF(G2276="Top",AJ2276*1,IF(G2276="Bottom",AJ2276+10,""))</f>
        <v>1</v>
      </c>
      <c r="AL2276" s="11" t="s">
        <v>5654</v>
      </c>
      <c r="AM2276" s="14"/>
    </row>
    <row r="2277" spans="1:73" s="1" customFormat="1" ht="11.25" hidden="1" x14ac:dyDescent="0.2">
      <c r="A2277" s="1">
        <v>96</v>
      </c>
      <c r="B2277" s="1" t="s">
        <v>78</v>
      </c>
      <c r="C2277" s="24">
        <v>43010</v>
      </c>
      <c r="E2277" s="20"/>
      <c r="F2277" s="1">
        <v>6.5</v>
      </c>
      <c r="G2277" s="7" t="s">
        <v>1</v>
      </c>
      <c r="H2277" s="5">
        <v>2.4E-2</v>
      </c>
      <c r="I2277" s="6"/>
      <c r="J2277" s="6">
        <v>6.6000000000000003E-2</v>
      </c>
      <c r="K2277" s="6"/>
      <c r="L2277" s="6" t="str">
        <f>IF(H2277="","",IF(K2277="","",K2277/H2277))</f>
        <v/>
      </c>
      <c r="N2277" s="20"/>
      <c r="O2277" s="13"/>
      <c r="Q2277" s="20"/>
      <c r="R2277" s="13"/>
      <c r="S2277" s="6" t="s">
        <v>35</v>
      </c>
      <c r="T2277" s="6"/>
      <c r="U2277" s="6"/>
      <c r="V2277" s="6"/>
      <c r="W2277" s="6"/>
      <c r="X2277" s="6" t="str">
        <f>IF(T2277="","",T2277-U2277-V2277-W2277)</f>
        <v/>
      </c>
      <c r="Y2277" s="9" t="str">
        <f>IF(U2277="","",U2277/$T2277)</f>
        <v/>
      </c>
      <c r="Z2277" s="9" t="str">
        <f>IF(V2277="","",V2277/$T2277)</f>
        <v/>
      </c>
      <c r="AA2277" s="9" t="str">
        <f>IF(W2277="","",W2277/$T2277)</f>
        <v/>
      </c>
      <c r="AB2277" s="9" t="str">
        <f>IF(X2277="","",X2277/$T2277)</f>
        <v/>
      </c>
      <c r="AC2277" s="21"/>
      <c r="AE2277" s="1">
        <v>2017</v>
      </c>
      <c r="AG2277" s="1">
        <v>19</v>
      </c>
      <c r="AH2277" s="12" t="s">
        <v>78</v>
      </c>
      <c r="AJ2277" s="32">
        <f>IF(AE2277&lt;&gt;AE2276,"1",IF(C2277&gt;C2276,AJ2276+1,"1"))</f>
        <v>2</v>
      </c>
      <c r="AK2277" s="10">
        <f>IF(G2277="Top",AJ2277*1,IF(G2277="Bottom",AJ2277+10,""))</f>
        <v>12</v>
      </c>
      <c r="AL2277" s="11" t="s">
        <v>5805</v>
      </c>
      <c r="AM2277" s="14"/>
    </row>
    <row r="2278" spans="1:73" s="1" customFormat="1" ht="11.25" hidden="1" x14ac:dyDescent="0.2">
      <c r="A2278" s="1">
        <v>96</v>
      </c>
      <c r="B2278" s="1" t="s">
        <v>78</v>
      </c>
      <c r="C2278" s="24">
        <v>43010</v>
      </c>
      <c r="D2278" s="1">
        <v>7.5</v>
      </c>
      <c r="E2278" s="20">
        <v>2.2999999999999998</v>
      </c>
      <c r="F2278" s="1">
        <v>1.5</v>
      </c>
      <c r="G2278" s="1" t="s">
        <v>13</v>
      </c>
      <c r="H2278" s="5"/>
      <c r="I2278" s="6"/>
      <c r="J2278" s="6"/>
      <c r="K2278" s="6"/>
      <c r="L2278" s="6" t="str">
        <f>IF(H2278="","",IF(K2278="","",K2278/H2278))</f>
        <v/>
      </c>
      <c r="N2278" s="20"/>
      <c r="O2278" s="13"/>
      <c r="Q2278" s="20"/>
      <c r="R2278" s="13"/>
      <c r="S2278" s="6" t="s">
        <v>35</v>
      </c>
      <c r="T2278" s="6"/>
      <c r="U2278" s="6"/>
      <c r="V2278" s="6"/>
      <c r="W2278" s="6"/>
      <c r="X2278" s="6" t="str">
        <f>IF(T2278="","",T2278-U2278-V2278-W2278)</f>
        <v/>
      </c>
      <c r="Y2278" s="9" t="str">
        <f>IF(U2278="","",U2278/$T2278)</f>
        <v/>
      </c>
      <c r="Z2278" s="9" t="str">
        <f>IF(V2278="","",V2278/$T2278)</f>
        <v/>
      </c>
      <c r="AA2278" s="9" t="str">
        <f>IF(W2278="","",W2278/$T2278)</f>
        <v/>
      </c>
      <c r="AB2278" s="9" t="str">
        <f>IF(X2278="","",X2278/$T2278)</f>
        <v/>
      </c>
      <c r="AC2278" s="21"/>
      <c r="AE2278" s="1">
        <v>2017</v>
      </c>
      <c r="AF2278" s="1">
        <v>20</v>
      </c>
      <c r="AG2278" s="1">
        <v>19</v>
      </c>
      <c r="AH2278" s="12" t="s">
        <v>78</v>
      </c>
      <c r="AJ2278" s="32" t="str">
        <f>IF(AE2278&lt;&gt;AE2277,"1",IF(C2278&gt;C2277,AJ2277+1,"1"))</f>
        <v>1</v>
      </c>
      <c r="AK2278" s="10" t="s">
        <v>5806</v>
      </c>
      <c r="AL2278" s="11" t="s">
        <v>5807</v>
      </c>
      <c r="AM2278" s="14" t="s">
        <v>5808</v>
      </c>
    </row>
    <row r="2279" spans="1:73" s="1" customFormat="1" ht="11.25" x14ac:dyDescent="0.2">
      <c r="A2279" s="15">
        <v>99</v>
      </c>
      <c r="B2279" s="11" t="s">
        <v>160</v>
      </c>
      <c r="C2279" s="16">
        <v>42527</v>
      </c>
      <c r="D2279" s="3">
        <v>4</v>
      </c>
      <c r="E2279" s="38">
        <v>1.35</v>
      </c>
      <c r="F2279" s="3">
        <v>1.5</v>
      </c>
      <c r="G2279" s="7" t="s">
        <v>4</v>
      </c>
      <c r="H2279" s="17">
        <v>1.7100000000000001E-2</v>
      </c>
      <c r="I2279" s="4">
        <v>2.4E-2</v>
      </c>
      <c r="J2279" s="4">
        <v>0.14599999999999999</v>
      </c>
      <c r="K2279" s="4">
        <v>0.5</v>
      </c>
      <c r="L2279" s="4">
        <f>IF(K2279="","",IF(H2279="","",K2279/H2279))</f>
        <v>29.239766081871345</v>
      </c>
      <c r="M2279" s="7">
        <v>32</v>
      </c>
      <c r="N2279" s="4">
        <v>6.95</v>
      </c>
      <c r="O2279" s="7">
        <v>76.5</v>
      </c>
      <c r="P2279" s="3">
        <v>5.78</v>
      </c>
      <c r="Q2279" s="38">
        <v>1.3</v>
      </c>
      <c r="R2279" s="3"/>
      <c r="S2279" s="4">
        <v>0.15</v>
      </c>
      <c r="T2279" s="8">
        <v>1.46</v>
      </c>
      <c r="U2279" s="8">
        <v>0.18</v>
      </c>
      <c r="V2279" s="4">
        <v>0.51</v>
      </c>
      <c r="W2279" s="4">
        <v>0.49</v>
      </c>
      <c r="X2279" s="4">
        <f>IF(T2279="","",IF(W2279="","",(T2279-U2279-V2279-W2279)))</f>
        <v>0.28000000000000003</v>
      </c>
      <c r="Y2279" s="9">
        <f>IF(U2279="","",U2279/$T2279)</f>
        <v>0.12328767123287671</v>
      </c>
      <c r="Z2279" s="9">
        <f>IF(V2279="","",V2279/$T2279)</f>
        <v>0.34931506849315069</v>
      </c>
      <c r="AA2279" s="9">
        <f>IF(W2279="","",W2279/$T2279)</f>
        <v>0.33561643835616439</v>
      </c>
      <c r="AB2279" s="9">
        <f>IF(X2279="","",X2279/$T2279)</f>
        <v>0.19178082191780824</v>
      </c>
      <c r="AC2279" s="9"/>
      <c r="AD2279" s="8"/>
      <c r="AE2279" s="10">
        <v>2016</v>
      </c>
      <c r="AF2279" s="7">
        <v>21</v>
      </c>
      <c r="AG2279" s="7">
        <v>22</v>
      </c>
      <c r="AH2279" s="12" t="s">
        <v>160</v>
      </c>
      <c r="AI2279" s="12"/>
      <c r="AJ2279" s="32" t="str">
        <f>IF(AE2279&lt;&gt;AE2278,"1",IF(C2279&gt;C2278,AJ2278+1,"1"))</f>
        <v>1</v>
      </c>
      <c r="AK2279" s="10">
        <f>IF(G2279="Top",AJ2279*1,IF(G2279="Bottom",AJ2279+10,""))</f>
        <v>1</v>
      </c>
      <c r="AL2279" s="11" t="s">
        <v>161</v>
      </c>
      <c r="AM2279" s="11"/>
      <c r="AN2279" s="10"/>
      <c r="AO2279" s="10"/>
      <c r="AP2279" s="7"/>
      <c r="AQ2279" s="10"/>
      <c r="AR2279" s="10"/>
      <c r="AS2279" s="10"/>
      <c r="AT2279" s="10"/>
      <c r="AU2279" s="10"/>
      <c r="AV2279" s="10"/>
      <c r="AW2279" s="10"/>
      <c r="AX2279" s="10"/>
      <c r="AY2279" s="10"/>
      <c r="AZ2279" s="10"/>
      <c r="BA2279" s="10"/>
      <c r="BB2279" s="10"/>
      <c r="BC2279" s="10"/>
      <c r="BD2279" s="10"/>
      <c r="BE2279" s="10"/>
      <c r="BF2279" s="11"/>
      <c r="BG2279" s="11"/>
      <c r="BH2279" s="11"/>
      <c r="BI2279" s="11"/>
      <c r="BJ2279" s="11"/>
      <c r="BK2279" s="11"/>
      <c r="BL2279" s="11"/>
      <c r="BM2279" s="11"/>
      <c r="BN2279" s="11"/>
      <c r="BO2279" s="11"/>
      <c r="BP2279" s="11"/>
      <c r="BQ2279" s="11"/>
      <c r="BR2279" s="11"/>
      <c r="BS2279" s="11"/>
      <c r="BT2279" s="11"/>
      <c r="BU2279" s="11"/>
    </row>
    <row r="2280" spans="1:73" s="1" customFormat="1" ht="11.25" x14ac:dyDescent="0.2">
      <c r="A2280" s="15">
        <v>99</v>
      </c>
      <c r="B2280" s="11" t="s">
        <v>160</v>
      </c>
      <c r="C2280" s="16">
        <v>42535</v>
      </c>
      <c r="D2280" s="3">
        <v>5</v>
      </c>
      <c r="E2280" s="38">
        <v>1.65</v>
      </c>
      <c r="F2280" s="3">
        <v>1.5</v>
      </c>
      <c r="G2280" s="7" t="s">
        <v>4</v>
      </c>
      <c r="H2280" s="17">
        <v>1.12E-2</v>
      </c>
      <c r="I2280" s="4" t="s">
        <v>35</v>
      </c>
      <c r="J2280" s="4" t="s">
        <v>35</v>
      </c>
      <c r="K2280" s="4">
        <v>0.35399999999999998</v>
      </c>
      <c r="L2280" s="4">
        <f>IF(K2280="","",IF(H2280="","",K2280/H2280))</f>
        <v>31.607142857142854</v>
      </c>
      <c r="M2280" s="7">
        <v>36</v>
      </c>
      <c r="N2280" s="4">
        <v>6.95</v>
      </c>
      <c r="O2280" s="7">
        <v>93.8</v>
      </c>
      <c r="P2280" s="3"/>
      <c r="Q2280" s="38">
        <v>5.3</v>
      </c>
      <c r="R2280" s="3"/>
      <c r="S2280" s="4">
        <v>0.15</v>
      </c>
      <c r="T2280" s="8">
        <v>3.7800000000000002</v>
      </c>
      <c r="U2280" s="8">
        <v>0</v>
      </c>
      <c r="V2280" s="4">
        <v>1.23</v>
      </c>
      <c r="W2280" s="4">
        <v>1.83</v>
      </c>
      <c r="X2280" s="4">
        <f>IF(T2280="","",IF(W2280="","",(T2280-U2280-V2280-W2280)))</f>
        <v>0.7200000000000002</v>
      </c>
      <c r="Y2280" s="9">
        <f>IF(U2280="","",U2280/$T2280)</f>
        <v>0</v>
      </c>
      <c r="Z2280" s="9">
        <f>IF(V2280="","",V2280/$T2280)</f>
        <v>0.32539682539682535</v>
      </c>
      <c r="AA2280" s="9">
        <f>IF(W2280="","",W2280/$T2280)</f>
        <v>0.48412698412698413</v>
      </c>
      <c r="AB2280" s="9">
        <f>IF(X2280="","",X2280/$T2280)</f>
        <v>0.19047619047619052</v>
      </c>
      <c r="AC2280" s="9"/>
      <c r="AD2280" s="8"/>
      <c r="AE2280" s="10">
        <v>2016</v>
      </c>
      <c r="AF2280" s="7">
        <v>16</v>
      </c>
      <c r="AG2280" s="7">
        <v>18</v>
      </c>
      <c r="AH2280" s="12" t="s">
        <v>160</v>
      </c>
      <c r="AI2280" s="12"/>
      <c r="AJ2280" s="32">
        <f>IF(AE2280&lt;&gt;AE2279,"1",IF(C2280&gt;C2279,AJ2279+1,"1"))</f>
        <v>2</v>
      </c>
      <c r="AK2280" s="10">
        <f>IF(G2280="Top",AJ2280*1,IF(G2280="Bottom",AJ2280+10,""))</f>
        <v>2</v>
      </c>
      <c r="AL2280" s="11" t="s">
        <v>275</v>
      </c>
      <c r="AM2280" s="11"/>
      <c r="AN2280" s="10"/>
      <c r="AO2280" s="10"/>
      <c r="AP2280" s="7"/>
      <c r="AQ2280" s="10"/>
      <c r="AR2280" s="10"/>
      <c r="AS2280" s="10"/>
      <c r="AT2280" s="10"/>
      <c r="AU2280" s="10"/>
      <c r="AV2280" s="10"/>
      <c r="AW2280" s="10"/>
      <c r="AX2280" s="10"/>
      <c r="AY2280" s="10"/>
      <c r="AZ2280" s="10"/>
      <c r="BA2280" s="10"/>
      <c r="BB2280" s="10"/>
      <c r="BC2280" s="10"/>
      <c r="BD2280" s="10"/>
      <c r="BE2280" s="10"/>
      <c r="BF2280" s="11"/>
      <c r="BG2280" s="11"/>
      <c r="BH2280" s="11"/>
      <c r="BI2280" s="11"/>
      <c r="BJ2280" s="11"/>
      <c r="BK2280" s="11"/>
      <c r="BL2280" s="11"/>
      <c r="BM2280" s="11"/>
      <c r="BN2280" s="11"/>
      <c r="BO2280" s="11"/>
      <c r="BP2280" s="11"/>
      <c r="BQ2280" s="11"/>
      <c r="BR2280" s="11"/>
      <c r="BS2280" s="11"/>
      <c r="BT2280" s="11"/>
      <c r="BU2280" s="11"/>
    </row>
    <row r="2281" spans="1:73" s="1" customFormat="1" ht="11.25" x14ac:dyDescent="0.2">
      <c r="A2281" s="15">
        <v>99</v>
      </c>
      <c r="B2281" s="11" t="s">
        <v>160</v>
      </c>
      <c r="C2281" s="16">
        <v>42547</v>
      </c>
      <c r="D2281" s="3">
        <v>5.5</v>
      </c>
      <c r="E2281" s="38">
        <v>1.55</v>
      </c>
      <c r="F2281" s="3">
        <v>1.5</v>
      </c>
      <c r="G2281" s="7" t="s">
        <v>4</v>
      </c>
      <c r="H2281" s="17">
        <v>2.47E-2</v>
      </c>
      <c r="I2281" s="4">
        <v>1.2E-2</v>
      </c>
      <c r="J2281" s="4">
        <v>4.1000000000000002E-2</v>
      </c>
      <c r="K2281" s="4">
        <v>0.436</v>
      </c>
      <c r="L2281" s="4">
        <f>IF(K2281="","",IF(H2281="","",K2281/H2281))</f>
        <v>17.651821862348179</v>
      </c>
      <c r="M2281" s="7">
        <v>34</v>
      </c>
      <c r="N2281" s="4">
        <v>7.52</v>
      </c>
      <c r="O2281" s="7">
        <v>116.1</v>
      </c>
      <c r="P2281" s="3"/>
      <c r="Q2281" s="38">
        <v>10.1</v>
      </c>
      <c r="R2281" s="3">
        <v>20.6</v>
      </c>
      <c r="S2281" s="4">
        <v>0.15</v>
      </c>
      <c r="T2281" s="8">
        <v>4.0299999999999994</v>
      </c>
      <c r="U2281" s="8">
        <v>0</v>
      </c>
      <c r="V2281" s="4">
        <v>1.75</v>
      </c>
      <c r="W2281" s="4">
        <v>2.2799999999999998</v>
      </c>
      <c r="X2281" s="4">
        <f>IF(T2281="","",IF(W2281="","",(T2281-U2281-V2281-W2281)))</f>
        <v>-4.4408920985006262E-16</v>
      </c>
      <c r="Y2281" s="9">
        <f>IF(U2281="","",U2281/$T2281)</f>
        <v>0</v>
      </c>
      <c r="Z2281" s="9">
        <f>IF(V2281="","",V2281/$T2281)</f>
        <v>0.4342431761786601</v>
      </c>
      <c r="AA2281" s="9">
        <f>IF(W2281="","",W2281/$T2281)</f>
        <v>0.56575682382133996</v>
      </c>
      <c r="AB2281" s="9">
        <f>IF(X2281="","",X2281/$T2281)</f>
        <v>-1.1019583370969297E-16</v>
      </c>
      <c r="AC2281" s="9"/>
      <c r="AD2281" s="8"/>
      <c r="AE2281" s="10">
        <v>2016</v>
      </c>
      <c r="AF2281" s="7">
        <v>27</v>
      </c>
      <c r="AG2281" s="7">
        <v>23</v>
      </c>
      <c r="AH2281" s="12" t="s">
        <v>160</v>
      </c>
      <c r="AI2281" s="12"/>
      <c r="AJ2281" s="32">
        <f>IF(AE2281&lt;&gt;AE2280,"1",IF(C2281&gt;C2280,AJ2280+1,"1"))</f>
        <v>3</v>
      </c>
      <c r="AK2281" s="10">
        <f>IF(G2281="Top",AJ2281*1,IF(G2281="Bottom",AJ2281+10,""))</f>
        <v>3</v>
      </c>
      <c r="AL2281" s="11" t="s">
        <v>555</v>
      </c>
      <c r="AM2281" s="11"/>
      <c r="AN2281" s="10"/>
      <c r="AO2281" s="10"/>
      <c r="AP2281" s="7"/>
      <c r="AQ2281" s="10"/>
      <c r="AR2281" s="10"/>
      <c r="AS2281" s="10"/>
      <c r="AT2281" s="10"/>
      <c r="AU2281" s="10"/>
      <c r="AV2281" s="10"/>
      <c r="AW2281" s="10"/>
      <c r="AX2281" s="10"/>
      <c r="AY2281" s="10"/>
      <c r="AZ2281" s="10"/>
      <c r="BA2281" s="10"/>
      <c r="BB2281" s="10"/>
      <c r="BC2281" s="10"/>
      <c r="BD2281" s="10"/>
      <c r="BE2281" s="10"/>
      <c r="BF2281" s="11"/>
      <c r="BG2281" s="11"/>
      <c r="BH2281" s="11"/>
      <c r="BI2281" s="11"/>
      <c r="BJ2281" s="11"/>
      <c r="BK2281" s="11"/>
      <c r="BL2281" s="11"/>
      <c r="BM2281" s="11"/>
      <c r="BN2281" s="11"/>
      <c r="BO2281" s="11"/>
      <c r="BP2281" s="11"/>
      <c r="BQ2281" s="11"/>
      <c r="BR2281" s="11"/>
      <c r="BS2281" s="11"/>
      <c r="BT2281" s="11"/>
      <c r="BU2281" s="11"/>
    </row>
    <row r="2282" spans="1:73" s="1" customFormat="1" ht="11.25" x14ac:dyDescent="0.2">
      <c r="A2282" s="15">
        <v>99</v>
      </c>
      <c r="B2282" s="11" t="s">
        <v>160</v>
      </c>
      <c r="C2282" s="16">
        <v>42561</v>
      </c>
      <c r="D2282" s="3">
        <v>6.7</v>
      </c>
      <c r="E2282" s="38">
        <v>1.55</v>
      </c>
      <c r="F2282" s="3">
        <v>1.5</v>
      </c>
      <c r="G2282" s="7" t="s">
        <v>4</v>
      </c>
      <c r="H2282" s="17">
        <v>1.3300000000000001E-2</v>
      </c>
      <c r="I2282" s="4" t="s">
        <v>35</v>
      </c>
      <c r="J2282" s="4" t="s">
        <v>35</v>
      </c>
      <c r="K2282" s="4">
        <v>0.60299999999999998</v>
      </c>
      <c r="L2282" s="4">
        <f>IF(K2282="","",IF(H2282="","",K2282/H2282))</f>
        <v>45.338345864661648</v>
      </c>
      <c r="M2282" s="7">
        <v>27</v>
      </c>
      <c r="N2282" s="4">
        <v>7.5</v>
      </c>
      <c r="O2282" s="7">
        <v>109.8</v>
      </c>
      <c r="P2282" s="3"/>
      <c r="Q2282" s="38">
        <v>4.8</v>
      </c>
      <c r="R2282" s="3"/>
      <c r="S2282" s="4">
        <v>0.15</v>
      </c>
      <c r="T2282" s="8">
        <v>2.8099999999999996</v>
      </c>
      <c r="U2282" s="8">
        <v>0</v>
      </c>
      <c r="V2282" s="4">
        <v>1.67</v>
      </c>
      <c r="W2282" s="4">
        <v>1.1399999999999999</v>
      </c>
      <c r="X2282" s="4">
        <f>IF(T2282="","",IF(W2282="","",(T2282-U2282-V2282-W2282)))</f>
        <v>-2.2204460492503131E-16</v>
      </c>
      <c r="Y2282" s="9">
        <f>IF(U2282="","",U2282/$T2282)</f>
        <v>0</v>
      </c>
      <c r="Z2282" s="9">
        <f>IF(V2282="","",V2282/$T2282)</f>
        <v>0.59430604982206414</v>
      </c>
      <c r="AA2282" s="9">
        <f>IF(W2282="","",W2282/$T2282)</f>
        <v>0.40569395017793597</v>
      </c>
      <c r="AB2282" s="9">
        <f>IF(X2282="","",X2282/$T2282)</f>
        <v>-7.9019432357662404E-17</v>
      </c>
      <c r="AC2282" s="9"/>
      <c r="AD2282" s="8"/>
      <c r="AE2282" s="10">
        <v>2016</v>
      </c>
      <c r="AF2282" s="7">
        <v>18</v>
      </c>
      <c r="AG2282" s="7">
        <v>25</v>
      </c>
      <c r="AH2282" s="12" t="s">
        <v>160</v>
      </c>
      <c r="AI2282" s="12"/>
      <c r="AJ2282" s="32">
        <f>IF(AE2282&lt;&gt;AE2281,"1",IF(C2282&gt;C2281,AJ2281+1,"1"))</f>
        <v>4</v>
      </c>
      <c r="AK2282" s="10">
        <f>IF(G2282="Top",AJ2282*1,IF(G2282="Bottom",AJ2282+10,""))</f>
        <v>4</v>
      </c>
      <c r="AL2282" s="11" t="s">
        <v>801</v>
      </c>
      <c r="AM2282" s="11"/>
      <c r="AN2282" s="10"/>
      <c r="AO2282" s="10"/>
      <c r="AP2282" s="7"/>
      <c r="AQ2282" s="10"/>
      <c r="AR2282" s="10"/>
      <c r="AS2282" s="10"/>
      <c r="AT2282" s="10"/>
      <c r="AU2282" s="10"/>
      <c r="AV2282" s="10"/>
      <c r="AW2282" s="10"/>
      <c r="AX2282" s="10"/>
      <c r="AY2282" s="10"/>
      <c r="AZ2282" s="10"/>
      <c r="BA2282" s="10"/>
      <c r="BB2282" s="10"/>
      <c r="BC2282" s="10"/>
      <c r="BD2282" s="10"/>
      <c r="BE2282" s="10"/>
      <c r="BF2282" s="11"/>
      <c r="BG2282" s="11"/>
      <c r="BH2282" s="11"/>
      <c r="BI2282" s="11"/>
      <c r="BJ2282" s="11"/>
      <c r="BK2282" s="11"/>
      <c r="BL2282" s="11"/>
      <c r="BM2282" s="11"/>
      <c r="BN2282" s="11"/>
      <c r="BO2282" s="11"/>
      <c r="BP2282" s="11"/>
      <c r="BQ2282" s="11"/>
      <c r="BR2282" s="11"/>
      <c r="BS2282" s="11"/>
      <c r="BT2282" s="11"/>
      <c r="BU2282" s="11"/>
    </row>
    <row r="2283" spans="1:73" s="1" customFormat="1" ht="11.25" x14ac:dyDescent="0.2">
      <c r="A2283" s="15">
        <v>99</v>
      </c>
      <c r="B2283" s="11" t="s">
        <v>160</v>
      </c>
      <c r="C2283" s="16">
        <v>42576</v>
      </c>
      <c r="D2283" s="3">
        <v>6</v>
      </c>
      <c r="E2283" s="38">
        <v>1.4</v>
      </c>
      <c r="F2283" s="3">
        <v>1.5</v>
      </c>
      <c r="G2283" s="7" t="s">
        <v>4</v>
      </c>
      <c r="H2283" s="17">
        <v>1.35E-2</v>
      </c>
      <c r="I2283" s="4">
        <v>0.02</v>
      </c>
      <c r="J2283" s="4">
        <v>5.7000000000000002E-2</v>
      </c>
      <c r="K2283" s="4">
        <v>0.33300000000000002</v>
      </c>
      <c r="L2283" s="4">
        <f>IF(K2283="","",IF(H2283="","",K2283/H2283))</f>
        <v>24.666666666666668</v>
      </c>
      <c r="M2283" s="7">
        <v>32</v>
      </c>
      <c r="N2283" s="4">
        <v>7.48</v>
      </c>
      <c r="O2283" s="7">
        <v>104.3</v>
      </c>
      <c r="P2283" s="3">
        <v>2.19</v>
      </c>
      <c r="Q2283" s="38">
        <v>3.1</v>
      </c>
      <c r="R2283" s="3"/>
      <c r="S2283" s="4">
        <v>0.15</v>
      </c>
      <c r="T2283" s="8">
        <v>2.92</v>
      </c>
      <c r="U2283" s="8">
        <v>0</v>
      </c>
      <c r="V2283" s="4">
        <v>1.87</v>
      </c>
      <c r="W2283" s="4">
        <v>0.84</v>
      </c>
      <c r="X2283" s="4">
        <f>IF(T2283="","",IF(W2283="","",(T2283-U2283-V2283-W2283)))</f>
        <v>0.20999999999999985</v>
      </c>
      <c r="Y2283" s="9">
        <f>IF(U2283="","",U2283/$T2283)</f>
        <v>0</v>
      </c>
      <c r="Z2283" s="9">
        <f>IF(V2283="","",V2283/$T2283)</f>
        <v>0.6404109589041096</v>
      </c>
      <c r="AA2283" s="9">
        <f>IF(W2283="","",W2283/$T2283)</f>
        <v>0.28767123287671231</v>
      </c>
      <c r="AB2283" s="9">
        <f>IF(X2283="","",X2283/$T2283)</f>
        <v>7.1917808219178037E-2</v>
      </c>
      <c r="AC2283" s="9"/>
      <c r="AD2283" s="8"/>
      <c r="AE2283" s="10">
        <v>2016</v>
      </c>
      <c r="AF2283" s="7">
        <v>22</v>
      </c>
      <c r="AG2283" s="7">
        <v>27</v>
      </c>
      <c r="AH2283" s="12" t="s">
        <v>160</v>
      </c>
      <c r="AI2283" s="12"/>
      <c r="AJ2283" s="32">
        <f>IF(AE2283&lt;&gt;AE2282,"1",IF(C2283&gt;C2282,AJ2282+1,"1"))</f>
        <v>5</v>
      </c>
      <c r="AK2283" s="10">
        <f>IF(G2283="Top",AJ2283*1,IF(G2283="Bottom",AJ2283+10,""))</f>
        <v>5</v>
      </c>
      <c r="AL2283" s="11" t="s">
        <v>1112</v>
      </c>
      <c r="AM2283" s="11"/>
      <c r="AN2283" s="10"/>
      <c r="AO2283" s="10"/>
      <c r="AP2283" s="7"/>
      <c r="AQ2283" s="10"/>
      <c r="AR2283" s="10"/>
      <c r="AS2283" s="10"/>
      <c r="AT2283" s="10"/>
      <c r="AU2283" s="10"/>
      <c r="AV2283" s="10"/>
      <c r="AW2283" s="10"/>
      <c r="AX2283" s="10"/>
      <c r="AY2283" s="10"/>
      <c r="AZ2283" s="10"/>
      <c r="BA2283" s="10"/>
      <c r="BB2283" s="10"/>
      <c r="BC2283" s="10"/>
      <c r="BD2283" s="10"/>
      <c r="BE2283" s="10"/>
      <c r="BF2283" s="11"/>
      <c r="BG2283" s="11"/>
      <c r="BH2283" s="11"/>
      <c r="BI2283" s="11"/>
      <c r="BJ2283" s="11"/>
      <c r="BK2283" s="11"/>
      <c r="BL2283" s="11"/>
      <c r="BM2283" s="11"/>
      <c r="BN2283" s="11"/>
      <c r="BO2283" s="11"/>
      <c r="BP2283" s="11"/>
      <c r="BQ2283" s="11"/>
      <c r="BR2283" s="11"/>
      <c r="BS2283" s="11"/>
      <c r="BT2283" s="11"/>
      <c r="BU2283" s="11"/>
    </row>
    <row r="2284" spans="1:73" s="1" customFormat="1" ht="11.25" x14ac:dyDescent="0.2">
      <c r="A2284" s="15">
        <v>99</v>
      </c>
      <c r="B2284" s="11" t="s">
        <v>160</v>
      </c>
      <c r="C2284" s="16">
        <v>42587</v>
      </c>
      <c r="D2284" s="3" t="s">
        <v>35</v>
      </c>
      <c r="E2284" s="38">
        <v>1.55</v>
      </c>
      <c r="F2284" s="3">
        <v>1.5</v>
      </c>
      <c r="G2284" s="7" t="s">
        <v>4</v>
      </c>
      <c r="H2284" s="17">
        <v>8.3000000000000001E-3</v>
      </c>
      <c r="I2284" s="4" t="s">
        <v>35</v>
      </c>
      <c r="J2284" s="4" t="s">
        <v>35</v>
      </c>
      <c r="K2284" s="4">
        <v>0.42099999999999999</v>
      </c>
      <c r="L2284" s="4">
        <f>IF(K2284="","",IF(H2284="","",K2284/H2284))</f>
        <v>50.722891566265055</v>
      </c>
      <c r="M2284" s="7">
        <v>42</v>
      </c>
      <c r="N2284" s="4">
        <v>8.35</v>
      </c>
      <c r="O2284" s="7">
        <v>84.5</v>
      </c>
      <c r="P2284" s="3"/>
      <c r="Q2284" s="38">
        <v>3.6</v>
      </c>
      <c r="R2284" s="3"/>
      <c r="S2284" s="4">
        <v>0.15</v>
      </c>
      <c r="T2284" s="8">
        <v>2.89</v>
      </c>
      <c r="U2284" s="8">
        <v>0.02</v>
      </c>
      <c r="V2284" s="4">
        <v>1.54</v>
      </c>
      <c r="W2284" s="4">
        <v>0.91</v>
      </c>
      <c r="X2284" s="4">
        <f>IF(T2284="","",IF(W2284="","",(T2284-U2284-V2284-W2284)))</f>
        <v>0.42000000000000004</v>
      </c>
      <c r="Y2284" s="9">
        <f>IF(U2284="","",U2284/$T2284)</f>
        <v>6.920415224913495E-3</v>
      </c>
      <c r="Z2284" s="9">
        <f>IF(V2284="","",V2284/$T2284)</f>
        <v>0.53287197231833905</v>
      </c>
      <c r="AA2284" s="9">
        <f>IF(W2284="","",W2284/$T2284)</f>
        <v>0.31487889273356401</v>
      </c>
      <c r="AB2284" s="9">
        <f>IF(X2284="","",X2284/$T2284)</f>
        <v>0.1453287197231834</v>
      </c>
      <c r="AC2284" s="9"/>
      <c r="AD2284" s="8"/>
      <c r="AE2284" s="10">
        <v>2016</v>
      </c>
      <c r="AF2284" s="7">
        <v>30</v>
      </c>
      <c r="AG2284" s="7">
        <v>24</v>
      </c>
      <c r="AH2284" s="12" t="s">
        <v>160</v>
      </c>
      <c r="AI2284" s="12"/>
      <c r="AJ2284" s="32">
        <f>IF(AE2284&lt;&gt;AE2283,"1",IF(C2284&gt;C2283,AJ2283+1,"1"))</f>
        <v>6</v>
      </c>
      <c r="AK2284" s="10">
        <f>IF(G2284="Top",AJ2284*1,IF(G2284="Bottom",AJ2284+10,""))</f>
        <v>6</v>
      </c>
      <c r="AL2284" s="11" t="s">
        <v>1298</v>
      </c>
      <c r="AM2284" s="11"/>
      <c r="AN2284" s="10"/>
      <c r="AO2284" s="10"/>
      <c r="AP2284" s="7"/>
      <c r="AQ2284" s="10"/>
      <c r="AR2284" s="10"/>
      <c r="AS2284" s="10"/>
      <c r="AT2284" s="10"/>
      <c r="AU2284" s="10"/>
      <c r="AV2284" s="10"/>
      <c r="AW2284" s="10"/>
      <c r="AX2284" s="10"/>
      <c r="AY2284" s="10"/>
      <c r="AZ2284" s="10"/>
      <c r="BA2284" s="10"/>
      <c r="BB2284" s="10"/>
      <c r="BC2284" s="10"/>
      <c r="BD2284" s="10"/>
      <c r="BE2284" s="10"/>
      <c r="BF2284" s="11"/>
      <c r="BG2284" s="11"/>
      <c r="BH2284" s="11"/>
      <c r="BI2284" s="11"/>
      <c r="BJ2284" s="11"/>
      <c r="BK2284" s="11"/>
      <c r="BL2284" s="11"/>
      <c r="BM2284" s="11"/>
      <c r="BN2284" s="11"/>
      <c r="BO2284" s="11"/>
      <c r="BP2284" s="11"/>
      <c r="BQ2284" s="11"/>
      <c r="BR2284" s="11"/>
      <c r="BS2284" s="11"/>
      <c r="BT2284" s="11"/>
      <c r="BU2284" s="11"/>
    </row>
    <row r="2285" spans="1:73" s="1" customFormat="1" ht="11.25" x14ac:dyDescent="0.2">
      <c r="A2285" s="15">
        <v>99</v>
      </c>
      <c r="B2285" s="11" t="s">
        <v>160</v>
      </c>
      <c r="C2285" s="16">
        <v>42610</v>
      </c>
      <c r="D2285" s="3">
        <v>4.5999999999999996</v>
      </c>
      <c r="E2285" s="38">
        <v>1.45</v>
      </c>
      <c r="F2285" s="3">
        <v>1.5</v>
      </c>
      <c r="G2285" s="7" t="s">
        <v>4</v>
      </c>
      <c r="H2285" s="17">
        <v>1.7000000000000001E-2</v>
      </c>
      <c r="I2285" s="4">
        <v>3.5000000000000001E-3</v>
      </c>
      <c r="J2285" s="4">
        <v>4.9000000000000002E-2</v>
      </c>
      <c r="K2285" s="4">
        <v>0.505</v>
      </c>
      <c r="L2285" s="4">
        <f>IF(K2285="","",IF(H2285="","",K2285/H2285))</f>
        <v>29.705882352941174</v>
      </c>
      <c r="M2285" s="7">
        <v>36</v>
      </c>
      <c r="N2285" s="4">
        <v>7.59</v>
      </c>
      <c r="O2285" s="7">
        <v>103.7</v>
      </c>
      <c r="P2285" s="3"/>
      <c r="Q2285" s="38">
        <v>5.0999999999999996</v>
      </c>
      <c r="R2285" s="3">
        <v>24.4</v>
      </c>
      <c r="S2285" s="4">
        <v>0.15</v>
      </c>
      <c r="T2285" s="8">
        <v>3.44</v>
      </c>
      <c r="U2285" s="8">
        <v>0</v>
      </c>
      <c r="V2285" s="4">
        <v>2.37</v>
      </c>
      <c r="W2285" s="4">
        <v>0.96</v>
      </c>
      <c r="X2285" s="4">
        <f>IF(T2285="","",IF(W2285="","",(T2285-U2285-V2285-W2285)))</f>
        <v>0.10999999999999988</v>
      </c>
      <c r="Y2285" s="9">
        <f>IF(U2285="","",U2285/$T2285)</f>
        <v>0</v>
      </c>
      <c r="Z2285" s="9">
        <f>IF(V2285="","",V2285/$T2285)</f>
        <v>0.68895348837209303</v>
      </c>
      <c r="AA2285" s="9">
        <f>IF(W2285="","",W2285/$T2285)</f>
        <v>0.27906976744186046</v>
      </c>
      <c r="AB2285" s="9">
        <f>IF(X2285="","",X2285/$T2285)</f>
        <v>3.1976744186046478E-2</v>
      </c>
      <c r="AC2285" s="9"/>
      <c r="AD2285" s="8"/>
      <c r="AE2285" s="10">
        <v>2016</v>
      </c>
      <c r="AF2285" s="7">
        <v>27</v>
      </c>
      <c r="AG2285" s="7">
        <v>27</v>
      </c>
      <c r="AH2285" s="12" t="s">
        <v>160</v>
      </c>
      <c r="AI2285" s="12"/>
      <c r="AJ2285" s="32">
        <f>IF(AE2285&lt;&gt;AE2284,"1",IF(C2285&gt;C2284,AJ2284+1,"1"))</f>
        <v>7</v>
      </c>
      <c r="AK2285" s="10">
        <f>IF(G2285="Top",AJ2285*1,IF(G2285="Bottom",AJ2285+10,""))</f>
        <v>7</v>
      </c>
      <c r="AL2285" s="11" t="s">
        <v>1771</v>
      </c>
      <c r="AM2285" s="11"/>
      <c r="AN2285" s="10"/>
      <c r="AO2285" s="10"/>
      <c r="AP2285" s="7"/>
      <c r="AQ2285" s="10"/>
      <c r="AR2285" s="10"/>
      <c r="AS2285" s="10"/>
      <c r="AT2285" s="10"/>
      <c r="AU2285" s="10"/>
      <c r="AV2285" s="10"/>
      <c r="AW2285" s="10"/>
      <c r="AX2285" s="10"/>
      <c r="AY2285" s="10"/>
      <c r="AZ2285" s="10"/>
      <c r="BA2285" s="10"/>
      <c r="BB2285" s="10"/>
      <c r="BC2285" s="10"/>
      <c r="BD2285" s="10"/>
      <c r="BE2285" s="10"/>
      <c r="BF2285" s="11"/>
      <c r="BG2285" s="11"/>
      <c r="BH2285" s="11"/>
      <c r="BI2285" s="11"/>
      <c r="BJ2285" s="11"/>
      <c r="BK2285" s="11"/>
      <c r="BL2285" s="11"/>
      <c r="BM2285" s="11"/>
      <c r="BN2285" s="11"/>
      <c r="BO2285" s="11"/>
      <c r="BP2285" s="11"/>
      <c r="BQ2285" s="11"/>
      <c r="BR2285" s="11"/>
      <c r="BS2285" s="11"/>
      <c r="BT2285" s="11"/>
      <c r="BU2285" s="11"/>
    </row>
    <row r="2286" spans="1:73" s="1" customFormat="1" ht="11.25" x14ac:dyDescent="0.2">
      <c r="A2286" s="15">
        <v>99</v>
      </c>
      <c r="B2286" s="11" t="s">
        <v>160</v>
      </c>
      <c r="C2286" s="16">
        <v>42625</v>
      </c>
      <c r="D2286" s="3">
        <v>5.0999999999999996</v>
      </c>
      <c r="E2286" s="38">
        <v>1.65</v>
      </c>
      <c r="F2286" s="3">
        <v>1.5</v>
      </c>
      <c r="G2286" s="7" t="s">
        <v>4</v>
      </c>
      <c r="H2286" s="17">
        <v>1.32E-2</v>
      </c>
      <c r="I2286" s="4" t="s">
        <v>35</v>
      </c>
      <c r="J2286" s="4" t="s">
        <v>35</v>
      </c>
      <c r="K2286" s="4">
        <v>0.41099999999999998</v>
      </c>
      <c r="L2286" s="4">
        <f>IF(K2286="","",IF(H2286="","",K2286/H2286))</f>
        <v>31.136363636363633</v>
      </c>
      <c r="M2286" s="7">
        <v>47</v>
      </c>
      <c r="N2286" s="4">
        <v>7.71</v>
      </c>
      <c r="O2286" s="7">
        <v>111.5</v>
      </c>
      <c r="P2286" s="3"/>
      <c r="Q2286" s="38">
        <v>5.2</v>
      </c>
      <c r="R2286" s="3"/>
      <c r="S2286" s="4">
        <v>0.15</v>
      </c>
      <c r="T2286" s="8">
        <v>4.75</v>
      </c>
      <c r="U2286" s="8">
        <v>0</v>
      </c>
      <c r="V2286" s="4">
        <v>3.93</v>
      </c>
      <c r="W2286" s="4">
        <v>0.65</v>
      </c>
      <c r="X2286" s="4">
        <f>IF(T2286="","",IF(W2286="","",(T2286-U2286-V2286-W2286)))</f>
        <v>0.16999999999999982</v>
      </c>
      <c r="Y2286" s="9">
        <f>IF(U2286="","",U2286/$T2286)</f>
        <v>0</v>
      </c>
      <c r="Z2286" s="9">
        <f>IF(V2286="","",V2286/$T2286)</f>
        <v>0.82736842105263164</v>
      </c>
      <c r="AA2286" s="9">
        <f>IF(W2286="","",W2286/$T2286)</f>
        <v>0.1368421052631579</v>
      </c>
      <c r="AB2286" s="9">
        <f>IF(X2286="","",X2286/$T2286)</f>
        <v>3.5789473684210489E-2</v>
      </c>
      <c r="AC2286" s="9"/>
      <c r="AD2286" s="8"/>
      <c r="AE2286" s="10">
        <v>2016</v>
      </c>
      <c r="AF2286" s="7">
        <v>18</v>
      </c>
      <c r="AG2286" s="7">
        <v>25</v>
      </c>
      <c r="AH2286" s="12" t="s">
        <v>160</v>
      </c>
      <c r="AI2286" s="12"/>
      <c r="AJ2286" s="32">
        <f>IF(AE2286&lt;&gt;AE2285,"1",IF(C2286&gt;C2285,AJ2285+1,"1"))</f>
        <v>8</v>
      </c>
      <c r="AK2286" s="10">
        <f>IF(G2286="Top",AJ2286*1,IF(G2286="Bottom",AJ2286+10,""))</f>
        <v>8</v>
      </c>
      <c r="AL2286" s="11" t="s">
        <v>2124</v>
      </c>
      <c r="AM2286" s="11"/>
      <c r="AN2286" s="10"/>
      <c r="AO2286" s="10"/>
      <c r="AP2286" s="7"/>
      <c r="AQ2286" s="10"/>
      <c r="AR2286" s="10"/>
      <c r="AS2286" s="10"/>
      <c r="AT2286" s="10"/>
      <c r="AU2286" s="10"/>
      <c r="AV2286" s="10"/>
      <c r="AW2286" s="10"/>
      <c r="AX2286" s="10"/>
      <c r="AY2286" s="10"/>
      <c r="AZ2286" s="10"/>
      <c r="BA2286" s="10"/>
      <c r="BB2286" s="10"/>
      <c r="BC2286" s="10"/>
      <c r="BD2286" s="10"/>
      <c r="BE2286" s="10"/>
      <c r="BF2286" s="11"/>
      <c r="BG2286" s="11"/>
      <c r="BH2286" s="11"/>
      <c r="BI2286" s="11"/>
      <c r="BJ2286" s="11"/>
      <c r="BK2286" s="11"/>
      <c r="BL2286" s="11"/>
      <c r="BM2286" s="11"/>
      <c r="BN2286" s="11"/>
      <c r="BO2286" s="11"/>
      <c r="BP2286" s="11"/>
      <c r="BQ2286" s="11"/>
      <c r="BR2286" s="11"/>
      <c r="BS2286" s="11"/>
      <c r="BT2286" s="11"/>
      <c r="BU2286" s="11"/>
    </row>
    <row r="2287" spans="1:73" s="1" customFormat="1" ht="11.25" x14ac:dyDescent="0.2">
      <c r="A2287" s="1">
        <v>99</v>
      </c>
      <c r="B2287" s="1" t="s">
        <v>160</v>
      </c>
      <c r="C2287" s="24">
        <v>42918</v>
      </c>
      <c r="D2287" s="1">
        <v>6</v>
      </c>
      <c r="E2287" s="39">
        <v>1.4</v>
      </c>
      <c r="F2287" s="1">
        <v>1.5</v>
      </c>
      <c r="G2287" s="1" t="s">
        <v>4</v>
      </c>
      <c r="H2287" s="5">
        <v>1.4500000000000001E-2</v>
      </c>
      <c r="I2287" s="6">
        <v>5.3999999999999999E-2</v>
      </c>
      <c r="J2287" s="6">
        <v>0.127</v>
      </c>
      <c r="K2287" s="6">
        <v>0.56499999999999995</v>
      </c>
      <c r="L2287" s="6">
        <f>IF(H2287="","",IF(K2287="","",K2287/H2287))</f>
        <v>38.965517241379303</v>
      </c>
      <c r="M2287" s="1">
        <v>55</v>
      </c>
      <c r="N2287" s="20">
        <v>6.98</v>
      </c>
      <c r="O2287" s="13">
        <v>109.7</v>
      </c>
      <c r="P2287" s="1">
        <v>5</v>
      </c>
      <c r="Q2287" s="39">
        <v>7.5</v>
      </c>
      <c r="R2287" s="13"/>
      <c r="S2287" s="6">
        <v>0.15</v>
      </c>
      <c r="T2287" s="6">
        <v>3.04</v>
      </c>
      <c r="U2287" s="6">
        <v>0</v>
      </c>
      <c r="V2287" s="6">
        <v>0.55000000000000004</v>
      </c>
      <c r="W2287" s="6">
        <v>1.51</v>
      </c>
      <c r="X2287" s="6">
        <f>IF(T2287="","",T2287-U2287-V2287-W2287)</f>
        <v>0.9800000000000002</v>
      </c>
      <c r="Y2287" s="9">
        <f>IF(U2287="","",U2287/$T2287)</f>
        <v>0</v>
      </c>
      <c r="Z2287" s="9">
        <f>IF(V2287="","",V2287/$T2287)</f>
        <v>0.18092105263157895</v>
      </c>
      <c r="AA2287" s="9">
        <f>IF(W2287="","",W2287/$T2287)</f>
        <v>0.49671052631578949</v>
      </c>
      <c r="AB2287" s="9">
        <f>IF(X2287="","",X2287/$T2287)</f>
        <v>0.32236842105263164</v>
      </c>
      <c r="AC2287" s="21"/>
      <c r="AE2287" s="1">
        <v>2017</v>
      </c>
      <c r="AF2287" s="1">
        <v>22</v>
      </c>
      <c r="AG2287" s="1">
        <v>24</v>
      </c>
      <c r="AH2287" s="12" t="s">
        <v>160</v>
      </c>
      <c r="AJ2287" s="32" t="str">
        <f>IF(AE2287&lt;&gt;AE2286,"1",IF(C2287&gt;C2286,AJ2286+1,"1"))</f>
        <v>1</v>
      </c>
      <c r="AK2287" s="10">
        <f>IF(G2287="Top",AJ2287*1,IF(G2287="Bottom",AJ2287+10,""))</f>
        <v>1</v>
      </c>
      <c r="AL2287" s="11" t="s">
        <v>3223</v>
      </c>
      <c r="AM2287" s="14"/>
    </row>
    <row r="2288" spans="1:73" s="1" customFormat="1" ht="11.25" x14ac:dyDescent="0.2">
      <c r="A2288" s="1">
        <v>99</v>
      </c>
      <c r="B2288" s="1" t="s">
        <v>160</v>
      </c>
      <c r="C2288" s="24">
        <v>42926</v>
      </c>
      <c r="D2288" s="1">
        <v>4.8</v>
      </c>
      <c r="E2288" s="39">
        <v>1.55</v>
      </c>
      <c r="F2288" s="1">
        <v>1.5</v>
      </c>
      <c r="G2288" s="1" t="s">
        <v>4</v>
      </c>
      <c r="H2288" s="5">
        <v>1.6800000000000002E-2</v>
      </c>
      <c r="I2288" s="6">
        <v>0.06</v>
      </c>
      <c r="J2288" s="6">
        <v>9.4E-2</v>
      </c>
      <c r="K2288" s="6">
        <v>0.49299999999999999</v>
      </c>
      <c r="L2288" s="6">
        <f>IF(H2288="","",IF(K2288="","",K2288/H2288))</f>
        <v>29.345238095238091</v>
      </c>
      <c r="M2288" s="1">
        <v>44</v>
      </c>
      <c r="N2288" s="20">
        <v>7.32</v>
      </c>
      <c r="O2288" s="13">
        <v>87</v>
      </c>
      <c r="Q2288" s="39">
        <v>8.9</v>
      </c>
      <c r="R2288" s="13"/>
      <c r="S2288" s="6">
        <v>0.15</v>
      </c>
      <c r="T2288" s="6">
        <v>6.01</v>
      </c>
      <c r="U2288" s="6">
        <v>0</v>
      </c>
      <c r="V2288" s="6">
        <v>2.0099999999999998</v>
      </c>
      <c r="W2288" s="6">
        <v>2.3199999999999998</v>
      </c>
      <c r="X2288" s="6">
        <f>IF(T2288="","",T2288-U2288-V2288-W2288)</f>
        <v>1.6800000000000002</v>
      </c>
      <c r="Y2288" s="9">
        <f>IF(U2288="","",U2288/$T2288)</f>
        <v>0</v>
      </c>
      <c r="Z2288" s="9">
        <f>IF(V2288="","",V2288/$T2288)</f>
        <v>0.33444259567387685</v>
      </c>
      <c r="AA2288" s="9">
        <f>IF(W2288="","",W2288/$T2288)</f>
        <v>0.3860232945091514</v>
      </c>
      <c r="AB2288" s="9">
        <f>IF(X2288="","",X2288/$T2288)</f>
        <v>0.27953410981697174</v>
      </c>
      <c r="AC2288" s="21"/>
      <c r="AE2288" s="1">
        <v>2017</v>
      </c>
      <c r="AF2288" s="1">
        <v>23</v>
      </c>
      <c r="AG2288" s="1">
        <v>24</v>
      </c>
      <c r="AH2288" s="12" t="s">
        <v>160</v>
      </c>
      <c r="AJ2288" s="32">
        <f>IF(AE2288&lt;&gt;AE2287,"1",IF(C2288&gt;C2287,AJ2287+1,"1"))</f>
        <v>2</v>
      </c>
      <c r="AK2288" s="10">
        <f>IF(G2288="Top",AJ2288*1,IF(G2288="Bottom",AJ2288+10,""))</f>
        <v>2</v>
      </c>
      <c r="AL2288" s="11" t="s">
        <v>3482</v>
      </c>
      <c r="AM2288" s="14"/>
    </row>
    <row r="2289" spans="1:73" s="1" customFormat="1" ht="11.25" x14ac:dyDescent="0.2">
      <c r="A2289" s="1">
        <v>99</v>
      </c>
      <c r="B2289" s="1" t="s">
        <v>160</v>
      </c>
      <c r="C2289" s="24">
        <v>42940</v>
      </c>
      <c r="D2289" s="1">
        <v>7</v>
      </c>
      <c r="E2289" s="39">
        <v>1.45</v>
      </c>
      <c r="F2289" s="1">
        <v>1.5</v>
      </c>
      <c r="G2289" s="1" t="s">
        <v>4</v>
      </c>
      <c r="H2289" s="5">
        <v>1.3599999999999999E-2</v>
      </c>
      <c r="I2289" s="6">
        <v>7.0000000000000001E-3</v>
      </c>
      <c r="J2289" s="6">
        <v>3.1E-2</v>
      </c>
      <c r="K2289" s="6">
        <v>0.46800000000000003</v>
      </c>
      <c r="L2289" s="6">
        <f>IF(H2289="","",IF(K2289="","",K2289/H2289))</f>
        <v>34.411764705882355</v>
      </c>
      <c r="M2289" s="1">
        <v>55</v>
      </c>
      <c r="N2289" s="20">
        <v>7.31</v>
      </c>
      <c r="O2289" s="13">
        <v>85.2</v>
      </c>
      <c r="Q2289" s="39">
        <v>4.7</v>
      </c>
      <c r="R2289" s="13">
        <v>27.6</v>
      </c>
      <c r="S2289" s="6">
        <v>0.15</v>
      </c>
      <c r="T2289" s="6">
        <v>4.67</v>
      </c>
      <c r="U2289" s="6">
        <v>0.23</v>
      </c>
      <c r="V2289" s="6">
        <v>1.71</v>
      </c>
      <c r="W2289" s="6">
        <v>0.84</v>
      </c>
      <c r="X2289" s="6">
        <f>IF(T2289="","",T2289-U2289-V2289-W2289)</f>
        <v>1.8899999999999997</v>
      </c>
      <c r="Y2289" s="9">
        <f>IF(U2289="","",U2289/$T2289)</f>
        <v>4.9250535331905786E-2</v>
      </c>
      <c r="Z2289" s="9">
        <f>IF(V2289="","",V2289/$T2289)</f>
        <v>0.36616702355460384</v>
      </c>
      <c r="AA2289" s="9">
        <f>IF(W2289="","",W2289/$T2289)</f>
        <v>0.17987152034261242</v>
      </c>
      <c r="AB2289" s="9">
        <f>IF(X2289="","",X2289/$T2289)</f>
        <v>0.40471092077087789</v>
      </c>
      <c r="AC2289" s="21"/>
      <c r="AE2289" s="1">
        <v>2017</v>
      </c>
      <c r="AF2289" s="1">
        <v>16</v>
      </c>
      <c r="AG2289" s="1">
        <v>26</v>
      </c>
      <c r="AH2289" s="12" t="s">
        <v>160</v>
      </c>
      <c r="AJ2289" s="32">
        <f>IF(AE2289&lt;&gt;AE2288,"1",IF(C2289&gt;C2288,AJ2288+1,"1"))</f>
        <v>3</v>
      </c>
      <c r="AK2289" s="10">
        <f>IF(G2289="Top",AJ2289*1,IF(G2289="Bottom",AJ2289+10,""))</f>
        <v>3</v>
      </c>
      <c r="AL2289" s="11" t="s">
        <v>3875</v>
      </c>
      <c r="AM2289" s="14"/>
    </row>
    <row r="2290" spans="1:73" s="1" customFormat="1" ht="11.25" x14ac:dyDescent="0.2">
      <c r="A2290" s="1">
        <v>99</v>
      </c>
      <c r="B2290" s="1" t="s">
        <v>160</v>
      </c>
      <c r="C2290" s="24">
        <v>42953</v>
      </c>
      <c r="D2290" s="1">
        <v>6.1</v>
      </c>
      <c r="E2290" s="39">
        <v>1.55</v>
      </c>
      <c r="F2290" s="1">
        <v>1.5</v>
      </c>
      <c r="G2290" s="1" t="s">
        <v>4</v>
      </c>
      <c r="H2290" s="5">
        <v>1.3300000000000001E-2</v>
      </c>
      <c r="I2290" s="6">
        <v>2.3E-2</v>
      </c>
      <c r="J2290" s="6">
        <v>0.09</v>
      </c>
      <c r="K2290" s="6">
        <v>0.28899999999999998</v>
      </c>
      <c r="L2290" s="6">
        <f>IF(H2290="","",IF(K2290="","",K2290/H2290))</f>
        <v>21.729323308270672</v>
      </c>
      <c r="M2290" s="1">
        <v>60</v>
      </c>
      <c r="N2290" s="20">
        <v>7.4</v>
      </c>
      <c r="O2290" s="13">
        <v>88.6</v>
      </c>
      <c r="Q2290" s="39">
        <v>3.8</v>
      </c>
      <c r="R2290" s="13"/>
      <c r="S2290" s="6">
        <v>0.15740903984925431</v>
      </c>
      <c r="T2290" s="6">
        <v>2.67</v>
      </c>
      <c r="U2290" s="6">
        <v>0</v>
      </c>
      <c r="V2290" s="6">
        <v>1.2</v>
      </c>
      <c r="W2290" s="6">
        <v>0.33</v>
      </c>
      <c r="X2290" s="6">
        <f>IF(T2290="","",T2290-U2290-V2290-W2290)</f>
        <v>1.1399999999999999</v>
      </c>
      <c r="Y2290" s="9">
        <f>IF(U2290="","",U2290/$T2290)</f>
        <v>0</v>
      </c>
      <c r="Z2290" s="9">
        <f>IF(V2290="","",V2290/$T2290)</f>
        <v>0.449438202247191</v>
      </c>
      <c r="AA2290" s="9">
        <f>IF(W2290="","",W2290/$T2290)</f>
        <v>0.12359550561797754</v>
      </c>
      <c r="AB2290" s="9">
        <f>IF(X2290="","",X2290/$T2290)</f>
        <v>0.42696629213483145</v>
      </c>
      <c r="AC2290" s="21"/>
      <c r="AE2290" s="1">
        <v>2017</v>
      </c>
      <c r="AF2290" s="1">
        <v>17</v>
      </c>
      <c r="AG2290" s="1">
        <v>23</v>
      </c>
      <c r="AH2290" s="12" t="s">
        <v>160</v>
      </c>
      <c r="AJ2290" s="32">
        <f>IF(AE2290&lt;&gt;AE2289,"1",IF(C2290&gt;C2289,AJ2289+1,"1"))</f>
        <v>4</v>
      </c>
      <c r="AK2290" s="10">
        <f>IF(G2290="Top",AJ2290*1,IF(G2290="Bottom",AJ2290+10,""))</f>
        <v>4</v>
      </c>
      <c r="AL2290" s="11" t="s">
        <v>4212</v>
      </c>
      <c r="AM2290" s="14"/>
    </row>
    <row r="2291" spans="1:73" s="1" customFormat="1" ht="11.25" x14ac:dyDescent="0.2">
      <c r="A2291" s="1">
        <v>99</v>
      </c>
      <c r="B2291" s="1" t="s">
        <v>160</v>
      </c>
      <c r="C2291" s="24">
        <v>42960</v>
      </c>
      <c r="D2291" s="1">
        <v>6.5</v>
      </c>
      <c r="E2291" s="39">
        <v>1.65</v>
      </c>
      <c r="F2291" s="1">
        <v>1.5</v>
      </c>
      <c r="G2291" s="1" t="s">
        <v>4</v>
      </c>
      <c r="H2291" s="5">
        <v>1.2699999999999999E-2</v>
      </c>
      <c r="I2291" s="6">
        <v>2.9000000000000001E-2</v>
      </c>
      <c r="J2291" s="6">
        <v>0.17100000000000001</v>
      </c>
      <c r="K2291" s="6">
        <v>0.39</v>
      </c>
      <c r="L2291" s="6">
        <f>IF(H2291="","",IF(K2291="","",K2291/H2291))</f>
        <v>30.708661417322837</v>
      </c>
      <c r="M2291" s="1">
        <v>60</v>
      </c>
      <c r="N2291" s="20">
        <v>7.47</v>
      </c>
      <c r="O2291" s="13">
        <v>113.9</v>
      </c>
      <c r="P2291" s="1">
        <v>5.55</v>
      </c>
      <c r="Q2291" s="39">
        <v>5.0999999999999996</v>
      </c>
      <c r="R2291" s="13"/>
      <c r="S2291" s="6">
        <v>0.15</v>
      </c>
      <c r="T2291" s="6">
        <v>3.04</v>
      </c>
      <c r="U2291" s="6">
        <v>0.92</v>
      </c>
      <c r="V2291" s="6">
        <v>1.02</v>
      </c>
      <c r="W2291" s="6">
        <v>0</v>
      </c>
      <c r="X2291" s="6">
        <f>IF(T2291="","",T2291-U2291-V2291-W2291)</f>
        <v>1.1000000000000001</v>
      </c>
      <c r="Y2291" s="9">
        <f>IF(U2291="","",U2291/$T2291)</f>
        <v>0.30263157894736842</v>
      </c>
      <c r="Z2291" s="9">
        <f>IF(V2291="","",V2291/$T2291)</f>
        <v>0.33552631578947367</v>
      </c>
      <c r="AA2291" s="9">
        <f>IF(W2291="","",W2291/$T2291)</f>
        <v>0</v>
      </c>
      <c r="AB2291" s="9">
        <f>IF(X2291="","",X2291/$T2291)</f>
        <v>0.36184210526315791</v>
      </c>
      <c r="AC2291" s="21"/>
      <c r="AE2291" s="1">
        <v>2017</v>
      </c>
      <c r="AF2291" s="1">
        <v>23</v>
      </c>
      <c r="AG2291" s="1">
        <v>24</v>
      </c>
      <c r="AH2291" s="12" t="s">
        <v>160</v>
      </c>
      <c r="AJ2291" s="32">
        <f>IF(AE2291&lt;&gt;AE2290,"1",IF(C2291&gt;C2290,AJ2290+1,"1"))</f>
        <v>5</v>
      </c>
      <c r="AK2291" s="10">
        <f>IF(G2291="Top",AJ2291*1,IF(G2291="Bottom",AJ2291+10,""))</f>
        <v>5</v>
      </c>
      <c r="AL2291" s="11" t="s">
        <v>4395</v>
      </c>
      <c r="AM2291" s="14"/>
    </row>
    <row r="2292" spans="1:73" s="1" customFormat="1" ht="11.25" x14ac:dyDescent="0.2">
      <c r="A2292" s="1">
        <v>99</v>
      </c>
      <c r="B2292" s="1" t="s">
        <v>160</v>
      </c>
      <c r="C2292" s="24">
        <v>42982</v>
      </c>
      <c r="D2292" s="1">
        <v>6.3</v>
      </c>
      <c r="E2292" s="39">
        <v>1.55</v>
      </c>
      <c r="F2292" s="1">
        <v>1.5</v>
      </c>
      <c r="G2292" s="1" t="s">
        <v>4</v>
      </c>
      <c r="H2292" s="5">
        <v>1.2699999999999999E-2</v>
      </c>
      <c r="I2292" s="6">
        <v>7.0000000000000001E-3</v>
      </c>
      <c r="J2292" s="6">
        <v>1.6E-2</v>
      </c>
      <c r="K2292" s="6">
        <v>0.39400000000000002</v>
      </c>
      <c r="L2292" s="6">
        <f>IF(H2292="","",IF(K2292="","",K2292/H2292))</f>
        <v>31.023622047244096</v>
      </c>
      <c r="M2292" s="1">
        <v>60</v>
      </c>
      <c r="N2292" s="20">
        <v>7.4</v>
      </c>
      <c r="O2292" s="13">
        <v>100.1</v>
      </c>
      <c r="Q2292" s="39">
        <v>5.8</v>
      </c>
      <c r="R2292" s="13"/>
      <c r="S2292" s="6">
        <v>0.15</v>
      </c>
      <c r="T2292" s="6">
        <v>4.74</v>
      </c>
      <c r="U2292" s="6">
        <v>0</v>
      </c>
      <c r="V2292" s="6">
        <v>2.1</v>
      </c>
      <c r="W2292" s="6">
        <v>0.37</v>
      </c>
      <c r="X2292" s="6">
        <f>IF(T2292="","",T2292-U2292-V2292-W2292)</f>
        <v>2.27</v>
      </c>
      <c r="Y2292" s="9">
        <f>IF(U2292="","",U2292/$T2292)</f>
        <v>0</v>
      </c>
      <c r="Z2292" s="9">
        <f>IF(V2292="","",V2292/$T2292)</f>
        <v>0.44303797468354428</v>
      </c>
      <c r="AA2292" s="9">
        <f>IF(W2292="","",W2292/$T2292)</f>
        <v>7.8059071729957796E-2</v>
      </c>
      <c r="AB2292" s="9">
        <f>IF(X2292="","",X2292/$T2292)</f>
        <v>0.47890295358649787</v>
      </c>
      <c r="AC2292" s="21"/>
      <c r="AE2292" s="1">
        <v>2017</v>
      </c>
      <c r="AF2292" s="1">
        <v>21</v>
      </c>
      <c r="AG2292" s="1">
        <v>21</v>
      </c>
      <c r="AH2292" s="12" t="s">
        <v>160</v>
      </c>
      <c r="AJ2292" s="32">
        <f>IF(AE2292&lt;&gt;AE2291,"1",IF(C2292&gt;C2291,AJ2291+1,"1"))</f>
        <v>6</v>
      </c>
      <c r="AK2292" s="10">
        <f>IF(G2292="Top",AJ2292*1,IF(G2292="Bottom",AJ2292+10,""))</f>
        <v>6</v>
      </c>
      <c r="AL2292" s="11" t="s">
        <v>5012</v>
      </c>
      <c r="AM2292" s="14"/>
    </row>
    <row r="2293" spans="1:73" s="1" customFormat="1" ht="11.25" x14ac:dyDescent="0.2">
      <c r="A2293" s="1">
        <v>99</v>
      </c>
      <c r="B2293" s="1" t="s">
        <v>160</v>
      </c>
      <c r="C2293" s="24">
        <v>42990</v>
      </c>
      <c r="D2293" s="1">
        <v>6.4</v>
      </c>
      <c r="E2293" s="39">
        <v>1.45</v>
      </c>
      <c r="F2293" s="1">
        <v>1.5</v>
      </c>
      <c r="G2293" s="1" t="s">
        <v>4</v>
      </c>
      <c r="H2293" s="5">
        <v>1.4999999999999999E-2</v>
      </c>
      <c r="I2293" s="6">
        <v>7.0000000000000001E-3</v>
      </c>
      <c r="J2293" s="6">
        <v>1.9E-2</v>
      </c>
      <c r="K2293" s="6">
        <v>0.26900000000000002</v>
      </c>
      <c r="L2293" s="6">
        <f>IF(H2293="","",IF(K2293="","",K2293/H2293))</f>
        <v>17.933333333333334</v>
      </c>
      <c r="M2293" s="1">
        <v>60</v>
      </c>
      <c r="N2293" s="20">
        <v>7.03</v>
      </c>
      <c r="O2293" s="13">
        <v>90.4</v>
      </c>
      <c r="Q2293" s="39">
        <v>3.6</v>
      </c>
      <c r="R2293" s="13">
        <v>27.8</v>
      </c>
      <c r="S2293" s="6">
        <v>0.15</v>
      </c>
      <c r="T2293" s="6">
        <v>3.02</v>
      </c>
      <c r="U2293" s="6">
        <v>0.63</v>
      </c>
      <c r="V2293" s="6">
        <v>0.56000000000000005</v>
      </c>
      <c r="W2293" s="6">
        <v>1.39</v>
      </c>
      <c r="X2293" s="6">
        <f>IF(T2293="","",T2293-U2293-V2293-W2293)</f>
        <v>0.44000000000000017</v>
      </c>
      <c r="Y2293" s="9">
        <f>IF(U2293="","",U2293/$T2293)</f>
        <v>0.20860927152317882</v>
      </c>
      <c r="Z2293" s="9">
        <f>IF(V2293="","",V2293/$T2293)</f>
        <v>0.18543046357615894</v>
      </c>
      <c r="AA2293" s="9">
        <f>IF(W2293="","",W2293/$T2293)</f>
        <v>0.46026490066225162</v>
      </c>
      <c r="AB2293" s="9">
        <f>IF(X2293="","",X2293/$T2293)</f>
        <v>0.14569536423841065</v>
      </c>
      <c r="AC2293" s="21"/>
      <c r="AE2293" s="1">
        <v>2017</v>
      </c>
      <c r="AF2293" s="1">
        <v>21</v>
      </c>
      <c r="AG2293" s="1">
        <v>21</v>
      </c>
      <c r="AH2293" s="12" t="s">
        <v>160</v>
      </c>
      <c r="AJ2293" s="32">
        <f>IF(AE2293&lt;&gt;AE2292,"1",IF(C2293&gt;C2292,AJ2292+1,"1"))</f>
        <v>7</v>
      </c>
      <c r="AK2293" s="10">
        <f>IF(G2293="Top",AJ2293*1,IF(G2293="Bottom",AJ2293+10,""))</f>
        <v>7</v>
      </c>
      <c r="AL2293" s="11" t="s">
        <v>5267</v>
      </c>
      <c r="AM2293" s="14"/>
    </row>
    <row r="2294" spans="1:73" s="1" customFormat="1" ht="11.25" x14ac:dyDescent="0.2">
      <c r="A2294" s="1">
        <v>99</v>
      </c>
      <c r="B2294" s="1" t="s">
        <v>160</v>
      </c>
      <c r="C2294" s="24">
        <v>43002</v>
      </c>
      <c r="D2294" s="1">
        <v>6.4</v>
      </c>
      <c r="E2294" s="39">
        <v>1.55</v>
      </c>
      <c r="F2294" s="1">
        <v>1.5</v>
      </c>
      <c r="G2294" s="1" t="s">
        <v>4</v>
      </c>
      <c r="H2294" s="5">
        <v>1.2999999999999999E-2</v>
      </c>
      <c r="I2294" s="6">
        <v>7.0000000000000001E-3</v>
      </c>
      <c r="J2294" s="6">
        <v>2.8000000000000001E-2</v>
      </c>
      <c r="K2294" s="6">
        <v>0.36</v>
      </c>
      <c r="L2294" s="6">
        <f>IF(H2294="","",IF(K2294="","",K2294/H2294))</f>
        <v>27.692307692307693</v>
      </c>
      <c r="M2294" s="1">
        <v>50</v>
      </c>
      <c r="N2294" s="20">
        <v>6.69</v>
      </c>
      <c r="O2294" s="13">
        <v>113.8</v>
      </c>
      <c r="Q2294" s="39">
        <v>4.5999999999999996</v>
      </c>
      <c r="R2294" s="13"/>
      <c r="S2294" s="6">
        <v>7.1799333368917639E-2</v>
      </c>
      <c r="T2294" s="6">
        <v>2.2999999999999998</v>
      </c>
      <c r="U2294" s="6">
        <v>0</v>
      </c>
      <c r="V2294" s="6">
        <v>0.27</v>
      </c>
      <c r="W2294" s="6">
        <v>0.76</v>
      </c>
      <c r="X2294" s="6">
        <f>IF(T2294="","",T2294-U2294-V2294-W2294)</f>
        <v>1.2699999999999998</v>
      </c>
      <c r="Y2294" s="9">
        <f>IF(U2294="","",U2294/$T2294)</f>
        <v>0</v>
      </c>
      <c r="Z2294" s="9">
        <f>IF(V2294="","",V2294/$T2294)</f>
        <v>0.1173913043478261</v>
      </c>
      <c r="AA2294" s="9">
        <f>IF(W2294="","",W2294/$T2294)</f>
        <v>0.33043478260869569</v>
      </c>
      <c r="AB2294" s="9">
        <f>IF(X2294="","",X2294/$T2294)</f>
        <v>0.55217391304347818</v>
      </c>
      <c r="AC2294" s="21"/>
      <c r="AE2294" s="1">
        <v>2017</v>
      </c>
      <c r="AF2294" s="1">
        <v>22</v>
      </c>
      <c r="AG2294" s="1">
        <v>23</v>
      </c>
      <c r="AH2294" s="12" t="s">
        <v>160</v>
      </c>
      <c r="AJ2294" s="32">
        <f>IF(AE2294&lt;&gt;AE2293,"1",IF(C2294&gt;C2293,AJ2293+1,"1"))</f>
        <v>8</v>
      </c>
      <c r="AK2294" s="10">
        <f>IF(G2294="Top",AJ2294*1,IF(G2294="Bottom",AJ2294+10,""))</f>
        <v>8</v>
      </c>
      <c r="AL2294" s="11" t="s">
        <v>5620</v>
      </c>
      <c r="AM2294" s="14"/>
    </row>
    <row r="2295" spans="1:73" s="1" customFormat="1" ht="11.25" hidden="1" x14ac:dyDescent="0.2">
      <c r="A2295" s="15">
        <v>100</v>
      </c>
      <c r="B2295" s="11" t="s">
        <v>228</v>
      </c>
      <c r="C2295" s="16">
        <v>42533</v>
      </c>
      <c r="D2295" s="3"/>
      <c r="E2295" s="4"/>
      <c r="F2295" s="3">
        <v>6.5</v>
      </c>
      <c r="G2295" s="7" t="s">
        <v>1</v>
      </c>
      <c r="H2295" s="17">
        <v>6.6E-3</v>
      </c>
      <c r="I2295" s="4"/>
      <c r="J2295" s="4">
        <v>1.7000000000000001E-2</v>
      </c>
      <c r="K2295" s="4"/>
      <c r="L2295" s="4" t="str">
        <f>IF(K2295="","",IF(H2295="","",K2295/H2295))</f>
        <v/>
      </c>
      <c r="M2295" s="7"/>
      <c r="N2295" s="4"/>
      <c r="O2295" s="7"/>
      <c r="P2295" s="3"/>
      <c r="Q2295" s="4"/>
      <c r="R2295" s="3"/>
      <c r="S2295" s="4"/>
      <c r="T2295" s="8"/>
      <c r="U2295" s="8"/>
      <c r="V2295" s="4"/>
      <c r="W2295" s="4"/>
      <c r="X2295" s="4" t="str">
        <f>IF(T2295="","",IF(W2295="","",(T2295-U2295-V2295-W2295)))</f>
        <v/>
      </c>
      <c r="Y2295" s="9" t="str">
        <f>IF(U2295="","",U2295/$T2295)</f>
        <v/>
      </c>
      <c r="Z2295" s="9" t="str">
        <f>IF(V2295="","",V2295/$T2295)</f>
        <v/>
      </c>
      <c r="AA2295" s="9" t="str">
        <f>IF(W2295="","",W2295/$T2295)</f>
        <v/>
      </c>
      <c r="AB2295" s="9" t="str">
        <f>IF(X2295="","",X2295/$T2295)</f>
        <v/>
      </c>
      <c r="AC2295" s="9"/>
      <c r="AD2295" s="8"/>
      <c r="AE2295" s="10">
        <v>2016</v>
      </c>
      <c r="AF2295" s="7"/>
      <c r="AG2295" s="7">
        <v>18</v>
      </c>
      <c r="AH2295" s="12" t="s">
        <v>228</v>
      </c>
      <c r="AI2295" s="12"/>
      <c r="AJ2295" s="32" t="str">
        <f>IF(AE2295&lt;&gt;AE2294,"1",IF(C2295&gt;C2294,AJ2294+1,"1"))</f>
        <v>1</v>
      </c>
      <c r="AK2295" s="10">
        <f>IF(G2295="Top",AJ2295*1,IF(G2295="Bottom",AJ2295+10,""))</f>
        <v>11</v>
      </c>
      <c r="AL2295" s="11" t="s">
        <v>229</v>
      </c>
      <c r="AM2295" s="11"/>
      <c r="AN2295" s="10"/>
      <c r="AO2295" s="10"/>
      <c r="AP2295" s="7"/>
      <c r="AQ2295" s="10"/>
      <c r="AR2295" s="10"/>
      <c r="AS2295" s="10"/>
      <c r="AT2295" s="10"/>
      <c r="AU2295" s="10"/>
      <c r="AV2295" s="10"/>
      <c r="AW2295" s="10"/>
      <c r="AX2295" s="10"/>
      <c r="AY2295" s="10"/>
      <c r="AZ2295" s="10"/>
      <c r="BA2295" s="10"/>
      <c r="BB2295" s="10"/>
      <c r="BC2295" s="10"/>
      <c r="BD2295" s="10"/>
      <c r="BE2295" s="10"/>
      <c r="BF2295" s="11"/>
      <c r="BG2295" s="11"/>
      <c r="BH2295" s="11"/>
      <c r="BI2295" s="11"/>
      <c r="BJ2295" s="11"/>
      <c r="BK2295" s="11"/>
      <c r="BL2295" s="11"/>
      <c r="BM2295" s="11"/>
      <c r="BN2295" s="11"/>
      <c r="BO2295" s="11"/>
      <c r="BP2295" s="11"/>
      <c r="BQ2295" s="11"/>
      <c r="BR2295" s="11"/>
      <c r="BS2295" s="11"/>
      <c r="BT2295" s="11"/>
      <c r="BU2295" s="11"/>
    </row>
    <row r="2296" spans="1:73" s="1" customFormat="1" ht="11.25" x14ac:dyDescent="0.2">
      <c r="A2296" s="15">
        <v>100</v>
      </c>
      <c r="B2296" s="11" t="s">
        <v>228</v>
      </c>
      <c r="C2296" s="16">
        <v>42533</v>
      </c>
      <c r="D2296" s="3">
        <v>13.1</v>
      </c>
      <c r="E2296" s="38">
        <v>2.9</v>
      </c>
      <c r="F2296" s="3">
        <v>1.5</v>
      </c>
      <c r="G2296" s="7" t="s">
        <v>4</v>
      </c>
      <c r="H2296" s="17">
        <v>6.6E-3</v>
      </c>
      <c r="I2296" s="4">
        <v>3.5000000000000001E-3</v>
      </c>
      <c r="J2296" s="4">
        <v>0.02</v>
      </c>
      <c r="K2296" s="4">
        <v>0.19900000000000001</v>
      </c>
      <c r="L2296" s="4">
        <f>IF(K2296="","",IF(H2296="","",K2296/H2296))</f>
        <v>30.151515151515152</v>
      </c>
      <c r="M2296" s="7">
        <v>15</v>
      </c>
      <c r="N2296" s="4">
        <v>7.26</v>
      </c>
      <c r="O2296" s="7">
        <v>35.6</v>
      </c>
      <c r="P2296" s="3">
        <v>2.97</v>
      </c>
      <c r="Q2296" s="38">
        <v>1.7</v>
      </c>
      <c r="R2296" s="3"/>
      <c r="S2296" s="4"/>
      <c r="T2296" s="8"/>
      <c r="U2296" s="8"/>
      <c r="V2296" s="4"/>
      <c r="W2296" s="4"/>
      <c r="X2296" s="4" t="str">
        <f>IF(T2296="","",IF(W2296="","",(T2296-U2296-V2296-W2296)))</f>
        <v/>
      </c>
      <c r="Y2296" s="9" t="str">
        <f>IF(U2296="","",U2296/$T2296)</f>
        <v/>
      </c>
      <c r="Z2296" s="9" t="str">
        <f>IF(V2296="","",V2296/$T2296)</f>
        <v/>
      </c>
      <c r="AA2296" s="9" t="str">
        <f>IF(W2296="","",W2296/$T2296)</f>
        <v/>
      </c>
      <c r="AB2296" s="9" t="str">
        <f>IF(X2296="","",X2296/$T2296)</f>
        <v/>
      </c>
      <c r="AC2296" s="9"/>
      <c r="AD2296" s="8"/>
      <c r="AE2296" s="10">
        <v>2016</v>
      </c>
      <c r="AF2296" s="7">
        <v>17</v>
      </c>
      <c r="AG2296" s="7">
        <v>18</v>
      </c>
      <c r="AH2296" s="12" t="s">
        <v>228</v>
      </c>
      <c r="AI2296" s="12"/>
      <c r="AJ2296" s="32" t="str">
        <f>IF(AE2296&lt;&gt;AE2295,"1",IF(C2296&gt;C2295,AJ2295+1,"1"))</f>
        <v>1</v>
      </c>
      <c r="AK2296" s="10">
        <f>IF(G2296="Top",AJ2296*1,IF(G2296="Bottom",AJ2296+10,""))</f>
        <v>1</v>
      </c>
      <c r="AL2296" s="11" t="s">
        <v>230</v>
      </c>
      <c r="AM2296" s="11"/>
      <c r="AN2296" s="10"/>
      <c r="AO2296" s="10"/>
      <c r="AP2296" s="7"/>
      <c r="AQ2296" s="10"/>
      <c r="AR2296" s="10"/>
      <c r="AS2296" s="10"/>
      <c r="AT2296" s="10"/>
      <c r="AU2296" s="10"/>
      <c r="AV2296" s="10"/>
      <c r="AW2296" s="10"/>
      <c r="AX2296" s="10"/>
      <c r="AY2296" s="10"/>
      <c r="AZ2296" s="10"/>
      <c r="BA2296" s="10"/>
      <c r="BB2296" s="10"/>
      <c r="BC2296" s="10"/>
      <c r="BD2296" s="10"/>
      <c r="BE2296" s="10"/>
      <c r="BF2296" s="11"/>
      <c r="BG2296" s="11"/>
      <c r="BH2296" s="11"/>
      <c r="BI2296" s="11"/>
      <c r="BJ2296" s="11"/>
      <c r="BK2296" s="11"/>
      <c r="BL2296" s="11"/>
      <c r="BM2296" s="11"/>
      <c r="BN2296" s="11"/>
      <c r="BO2296" s="11"/>
      <c r="BP2296" s="11"/>
      <c r="BQ2296" s="11"/>
      <c r="BR2296" s="11"/>
      <c r="BS2296" s="11"/>
      <c r="BT2296" s="11"/>
      <c r="BU2296" s="11"/>
    </row>
    <row r="2297" spans="1:73" s="1" customFormat="1" ht="11.25" hidden="1" x14ac:dyDescent="0.2">
      <c r="A2297" s="15">
        <v>100</v>
      </c>
      <c r="B2297" s="11" t="s">
        <v>228</v>
      </c>
      <c r="C2297" s="16">
        <v>42547</v>
      </c>
      <c r="D2297" s="3"/>
      <c r="E2297" s="4"/>
      <c r="F2297" s="3">
        <v>6.5</v>
      </c>
      <c r="G2297" s="7" t="s">
        <v>1</v>
      </c>
      <c r="H2297" s="17">
        <v>9.9000000000000008E-3</v>
      </c>
      <c r="I2297" s="4"/>
      <c r="J2297" s="4" t="s">
        <v>35</v>
      </c>
      <c r="K2297" s="4"/>
      <c r="L2297" s="4" t="str">
        <f>IF(K2297="","",IF(H2297="","",K2297/H2297))</f>
        <v/>
      </c>
      <c r="M2297" s="7"/>
      <c r="N2297" s="4"/>
      <c r="O2297" s="7"/>
      <c r="P2297" s="3"/>
      <c r="Q2297" s="4"/>
      <c r="R2297" s="3"/>
      <c r="S2297" s="4"/>
      <c r="T2297" s="8"/>
      <c r="U2297" s="8"/>
      <c r="V2297" s="4"/>
      <c r="W2297" s="4"/>
      <c r="X2297" s="4" t="str">
        <f>IF(T2297="","",IF(W2297="","",(T2297-U2297-V2297-W2297)))</f>
        <v/>
      </c>
      <c r="Y2297" s="9" t="str">
        <f>IF(U2297="","",U2297/$T2297)</f>
        <v/>
      </c>
      <c r="Z2297" s="9" t="str">
        <f>IF(V2297="","",V2297/$T2297)</f>
        <v/>
      </c>
      <c r="AA2297" s="9" t="str">
        <f>IF(W2297="","",W2297/$T2297)</f>
        <v/>
      </c>
      <c r="AB2297" s="9" t="str">
        <f>IF(X2297="","",X2297/$T2297)</f>
        <v/>
      </c>
      <c r="AC2297" s="9"/>
      <c r="AD2297" s="8"/>
      <c r="AE2297" s="10">
        <v>2016</v>
      </c>
      <c r="AF2297" s="7"/>
      <c r="AG2297" s="7">
        <v>21</v>
      </c>
      <c r="AH2297" s="12" t="s">
        <v>228</v>
      </c>
      <c r="AI2297" s="12"/>
      <c r="AJ2297" s="32">
        <f>IF(AE2297&lt;&gt;AE2296,"1",IF(C2297&gt;C2296,AJ2296+1,"1"))</f>
        <v>2</v>
      </c>
      <c r="AK2297" s="10">
        <f>IF(G2297="Top",AJ2297*1,IF(G2297="Bottom",AJ2297+10,""))</f>
        <v>12</v>
      </c>
      <c r="AL2297" s="11" t="s">
        <v>556</v>
      </c>
      <c r="AM2297" s="11"/>
      <c r="AN2297" s="10"/>
      <c r="AO2297" s="10"/>
      <c r="AP2297" s="7"/>
      <c r="AQ2297" s="10"/>
      <c r="AR2297" s="10"/>
      <c r="AS2297" s="10"/>
      <c r="AT2297" s="10"/>
      <c r="AU2297" s="10"/>
      <c r="AV2297" s="10"/>
      <c r="AW2297" s="10"/>
      <c r="AX2297" s="10"/>
      <c r="AY2297" s="10"/>
      <c r="AZ2297" s="10"/>
      <c r="BA2297" s="10"/>
      <c r="BB2297" s="10"/>
      <c r="BC2297" s="10"/>
      <c r="BD2297" s="10"/>
      <c r="BE2297" s="10"/>
      <c r="BF2297" s="11"/>
      <c r="BG2297" s="11"/>
      <c r="BH2297" s="11"/>
      <c r="BI2297" s="11"/>
      <c r="BJ2297" s="11"/>
      <c r="BK2297" s="11"/>
      <c r="BL2297" s="11"/>
      <c r="BM2297" s="11"/>
      <c r="BN2297" s="11"/>
      <c r="BO2297" s="11"/>
      <c r="BP2297" s="11"/>
      <c r="BQ2297" s="11"/>
      <c r="BR2297" s="11"/>
      <c r="BS2297" s="11"/>
      <c r="BT2297" s="11"/>
      <c r="BU2297" s="11"/>
    </row>
    <row r="2298" spans="1:73" s="1" customFormat="1" ht="11.25" x14ac:dyDescent="0.2">
      <c r="A2298" s="15">
        <v>100</v>
      </c>
      <c r="B2298" s="11" t="s">
        <v>228</v>
      </c>
      <c r="C2298" s="16">
        <v>42547</v>
      </c>
      <c r="D2298" s="3">
        <v>13.4</v>
      </c>
      <c r="E2298" s="38">
        <v>3.45</v>
      </c>
      <c r="F2298" s="3">
        <v>1.5</v>
      </c>
      <c r="G2298" s="7" t="s">
        <v>4</v>
      </c>
      <c r="H2298" s="17">
        <v>6.4000000000000003E-3</v>
      </c>
      <c r="I2298" s="4" t="s">
        <v>35</v>
      </c>
      <c r="J2298" s="4" t="s">
        <v>35</v>
      </c>
      <c r="K2298" s="4">
        <v>0.251</v>
      </c>
      <c r="L2298" s="4">
        <f>IF(K2298="","",IF(H2298="","",K2298/H2298))</f>
        <v>39.21875</v>
      </c>
      <c r="M2298" s="7">
        <v>23</v>
      </c>
      <c r="N2298" s="4">
        <v>7.3</v>
      </c>
      <c r="O2298" s="7">
        <v>38.1</v>
      </c>
      <c r="P2298" s="3"/>
      <c r="Q2298" s="38">
        <v>1.5</v>
      </c>
      <c r="R2298" s="3"/>
      <c r="S2298" s="4">
        <v>0.15</v>
      </c>
      <c r="T2298" s="8">
        <v>0</v>
      </c>
      <c r="U2298" s="8">
        <v>0</v>
      </c>
      <c r="V2298" s="4">
        <v>0</v>
      </c>
      <c r="W2298" s="4">
        <v>0</v>
      </c>
      <c r="X2298" s="4">
        <f>IF(T2298="","",IF(W2298="","",(T2298-U2298-V2298-W2298)))</f>
        <v>0</v>
      </c>
      <c r="Y2298" s="9" t="e">
        <f>IF(U2298="","",U2298/$T2298)</f>
        <v>#DIV/0!</v>
      </c>
      <c r="Z2298" s="9" t="e">
        <f>IF(V2298="","",V2298/$T2298)</f>
        <v>#DIV/0!</v>
      </c>
      <c r="AA2298" s="9" t="e">
        <f>IF(W2298="","",W2298/$T2298)</f>
        <v>#DIV/0!</v>
      </c>
      <c r="AB2298" s="9" t="e">
        <f>IF(X2298="","",X2298/$T2298)</f>
        <v>#DIV/0!</v>
      </c>
      <c r="AC2298" s="9"/>
      <c r="AD2298" s="8"/>
      <c r="AE2298" s="10">
        <v>2016</v>
      </c>
      <c r="AF2298" s="7">
        <v>28</v>
      </c>
      <c r="AG2298" s="7">
        <v>24</v>
      </c>
      <c r="AH2298" s="12" t="s">
        <v>228</v>
      </c>
      <c r="AI2298" s="12"/>
      <c r="AJ2298" s="32" t="str">
        <f>IF(AE2298&lt;&gt;AE2297,"1",IF(C2298&gt;C2297,AJ2297+1,"1"))</f>
        <v>1</v>
      </c>
      <c r="AK2298" s="10">
        <f>IF(G2298="Top",AJ2298*1,IF(G2298="Bottom",AJ2298+10,""))</f>
        <v>1</v>
      </c>
      <c r="AL2298" s="11" t="s">
        <v>557</v>
      </c>
      <c r="AM2298" s="11"/>
      <c r="AN2298" s="10"/>
      <c r="AO2298" s="10"/>
      <c r="AP2298" s="7"/>
      <c r="AQ2298" s="10"/>
      <c r="AR2298" s="10"/>
      <c r="AS2298" s="10"/>
      <c r="AT2298" s="10"/>
      <c r="AU2298" s="10"/>
      <c r="AV2298" s="10"/>
      <c r="AW2298" s="10"/>
      <c r="AX2298" s="10"/>
      <c r="AY2298" s="10"/>
      <c r="AZ2298" s="10"/>
      <c r="BA2298" s="10"/>
      <c r="BB2298" s="10"/>
      <c r="BC2298" s="10"/>
      <c r="BD2298" s="10"/>
      <c r="BE2298" s="10"/>
      <c r="BF2298" s="11"/>
      <c r="BG2298" s="11"/>
      <c r="BH2298" s="11"/>
      <c r="BI2298" s="11"/>
      <c r="BJ2298" s="11"/>
      <c r="BK2298" s="11"/>
      <c r="BL2298" s="11"/>
      <c r="BM2298" s="11"/>
      <c r="BN2298" s="11"/>
      <c r="BO2298" s="11"/>
      <c r="BP2298" s="11"/>
      <c r="BQ2298" s="11"/>
      <c r="BR2298" s="11"/>
      <c r="BS2298" s="11"/>
      <c r="BT2298" s="11"/>
      <c r="BU2298" s="11"/>
    </row>
    <row r="2299" spans="1:73" s="1" customFormat="1" ht="11.25" hidden="1" x14ac:dyDescent="0.2">
      <c r="A2299" s="15">
        <v>100</v>
      </c>
      <c r="B2299" s="11" t="s">
        <v>228</v>
      </c>
      <c r="C2299" s="16">
        <v>42561</v>
      </c>
      <c r="D2299" s="3"/>
      <c r="E2299" s="4"/>
      <c r="F2299" s="3">
        <v>6.5</v>
      </c>
      <c r="G2299" s="7" t="s">
        <v>1</v>
      </c>
      <c r="H2299" s="17">
        <v>8.9999999999999993E-3</v>
      </c>
      <c r="I2299" s="4"/>
      <c r="J2299" s="4">
        <v>2.7E-2</v>
      </c>
      <c r="K2299" s="4"/>
      <c r="L2299" s="4" t="str">
        <f>IF(K2299="","",IF(H2299="","",K2299/H2299))</f>
        <v/>
      </c>
      <c r="M2299" s="7"/>
      <c r="N2299" s="4"/>
      <c r="O2299" s="7"/>
      <c r="P2299" s="3"/>
      <c r="Q2299" s="4"/>
      <c r="R2299" s="3"/>
      <c r="S2299" s="4"/>
      <c r="T2299" s="8"/>
      <c r="U2299" s="8"/>
      <c r="V2299" s="4"/>
      <c r="W2299" s="4"/>
      <c r="X2299" s="4" t="str">
        <f>IF(T2299="","",IF(W2299="","",(T2299-U2299-V2299-W2299)))</f>
        <v/>
      </c>
      <c r="Y2299" s="9" t="str">
        <f>IF(U2299="","",U2299/$T2299)</f>
        <v/>
      </c>
      <c r="Z2299" s="9" t="str">
        <f>IF(V2299="","",V2299/$T2299)</f>
        <v/>
      </c>
      <c r="AA2299" s="9" t="str">
        <f>IF(W2299="","",W2299/$T2299)</f>
        <v/>
      </c>
      <c r="AB2299" s="9" t="str">
        <f>IF(X2299="","",X2299/$T2299)</f>
        <v/>
      </c>
      <c r="AC2299" s="9"/>
      <c r="AD2299" s="8"/>
      <c r="AE2299" s="10">
        <v>2016</v>
      </c>
      <c r="AF2299" s="7"/>
      <c r="AG2299" s="7">
        <v>23</v>
      </c>
      <c r="AH2299" s="12" t="s">
        <v>228</v>
      </c>
      <c r="AI2299" s="12"/>
      <c r="AJ2299" s="32">
        <f>IF(AE2299&lt;&gt;AE2298,"1",IF(C2299&gt;C2298,AJ2298+1,"1"))</f>
        <v>2</v>
      </c>
      <c r="AK2299" s="10">
        <f>IF(G2299="Top",AJ2299*1,IF(G2299="Bottom",AJ2299+10,""))</f>
        <v>12</v>
      </c>
      <c r="AL2299" s="11" t="s">
        <v>802</v>
      </c>
      <c r="AM2299" s="11"/>
      <c r="AN2299" s="10"/>
      <c r="AO2299" s="10"/>
      <c r="AP2299" s="7"/>
      <c r="AQ2299" s="10"/>
      <c r="AR2299" s="10"/>
      <c r="AS2299" s="10"/>
      <c r="AT2299" s="10"/>
      <c r="AU2299" s="10"/>
      <c r="AV2299" s="10"/>
      <c r="AW2299" s="10"/>
      <c r="AX2299" s="10"/>
      <c r="AY2299" s="10"/>
      <c r="AZ2299" s="10"/>
      <c r="BA2299" s="10"/>
      <c r="BB2299" s="10"/>
      <c r="BC2299" s="10"/>
      <c r="BD2299" s="10"/>
      <c r="BE2299" s="10"/>
      <c r="BF2299" s="11"/>
      <c r="BG2299" s="11"/>
      <c r="BH2299" s="11"/>
      <c r="BI2299" s="11"/>
      <c r="BJ2299" s="11"/>
      <c r="BK2299" s="11"/>
      <c r="BL2299" s="11"/>
      <c r="BM2299" s="11"/>
      <c r="BN2299" s="11"/>
      <c r="BO2299" s="11"/>
      <c r="BP2299" s="11"/>
      <c r="BQ2299" s="11"/>
      <c r="BR2299" s="11"/>
      <c r="BS2299" s="11"/>
      <c r="BT2299" s="11"/>
      <c r="BU2299" s="11"/>
    </row>
    <row r="2300" spans="1:73" s="1" customFormat="1" ht="11.25" x14ac:dyDescent="0.2">
      <c r="A2300" s="15">
        <v>100</v>
      </c>
      <c r="B2300" s="11" t="s">
        <v>228</v>
      </c>
      <c r="C2300" s="16">
        <v>42561</v>
      </c>
      <c r="D2300" s="3">
        <v>14</v>
      </c>
      <c r="E2300" s="38">
        <v>3.75</v>
      </c>
      <c r="F2300" s="3">
        <v>1.5</v>
      </c>
      <c r="G2300" s="7" t="s">
        <v>4</v>
      </c>
      <c r="H2300" s="17">
        <v>8.4000000000000012E-3</v>
      </c>
      <c r="I2300" s="4">
        <v>3.5000000000000001E-3</v>
      </c>
      <c r="J2300" s="4">
        <v>2.5000000000000001E-2</v>
      </c>
      <c r="K2300" s="4">
        <v>0.106</v>
      </c>
      <c r="L2300" s="4">
        <f>IF(K2300="","",IF(H2300="","",K2300/H2300))</f>
        <v>12.619047619047617</v>
      </c>
      <c r="M2300" s="7">
        <v>21</v>
      </c>
      <c r="N2300" s="4">
        <v>7.24</v>
      </c>
      <c r="O2300" s="7">
        <v>25.2</v>
      </c>
      <c r="P2300" s="3"/>
      <c r="Q2300" s="38">
        <v>2.6</v>
      </c>
      <c r="R2300" s="3">
        <v>14.7</v>
      </c>
      <c r="S2300" s="4">
        <v>0.15</v>
      </c>
      <c r="T2300" s="8">
        <v>1.3599999999999999</v>
      </c>
      <c r="U2300" s="8">
        <v>0</v>
      </c>
      <c r="V2300" s="4">
        <v>0.5</v>
      </c>
      <c r="W2300" s="4">
        <v>0.86</v>
      </c>
      <c r="X2300" s="4">
        <f>IF(T2300="","",IF(W2300="","",(T2300-U2300-V2300-W2300)))</f>
        <v>-1.1102230246251565E-16</v>
      </c>
      <c r="Y2300" s="9">
        <f>IF(U2300="","",U2300/$T2300)</f>
        <v>0</v>
      </c>
      <c r="Z2300" s="9">
        <f>IF(V2300="","",V2300/$T2300)</f>
        <v>0.36764705882352944</v>
      </c>
      <c r="AA2300" s="9">
        <f>IF(W2300="","",W2300/$T2300)</f>
        <v>0.63235294117647067</v>
      </c>
      <c r="AB2300" s="9">
        <f>IF(X2300="","",X2300/$T2300)</f>
        <v>-8.163404592832034E-17</v>
      </c>
      <c r="AC2300" s="9"/>
      <c r="AD2300" s="8"/>
      <c r="AE2300" s="10">
        <v>2016</v>
      </c>
      <c r="AF2300" s="7">
        <v>26</v>
      </c>
      <c r="AG2300" s="7">
        <v>24</v>
      </c>
      <c r="AH2300" s="12" t="s">
        <v>228</v>
      </c>
      <c r="AI2300" s="12"/>
      <c r="AJ2300" s="32" t="str">
        <f>IF(AE2300&lt;&gt;AE2299,"1",IF(C2300&gt;C2299,AJ2299+1,"1"))</f>
        <v>1</v>
      </c>
      <c r="AK2300" s="10">
        <f>IF(G2300="Top",AJ2300*1,IF(G2300="Bottom",AJ2300+10,""))</f>
        <v>1</v>
      </c>
      <c r="AL2300" s="11" t="s">
        <v>803</v>
      </c>
      <c r="AM2300" s="11"/>
      <c r="AN2300" s="10"/>
      <c r="AO2300" s="10"/>
      <c r="AP2300" s="7"/>
      <c r="AQ2300" s="10"/>
      <c r="AR2300" s="10"/>
      <c r="AS2300" s="10"/>
      <c r="AT2300" s="10"/>
      <c r="AU2300" s="10"/>
      <c r="AV2300" s="10"/>
      <c r="AW2300" s="10"/>
      <c r="AX2300" s="10"/>
      <c r="AY2300" s="10"/>
      <c r="AZ2300" s="10"/>
      <c r="BA2300" s="10"/>
      <c r="BB2300" s="10"/>
      <c r="BC2300" s="10"/>
      <c r="BD2300" s="10"/>
      <c r="BE2300" s="10"/>
      <c r="BF2300" s="11"/>
      <c r="BG2300" s="11"/>
      <c r="BH2300" s="11"/>
      <c r="BI2300" s="11"/>
      <c r="BJ2300" s="11"/>
      <c r="BK2300" s="11"/>
      <c r="BL2300" s="11"/>
      <c r="BM2300" s="11"/>
      <c r="BN2300" s="11"/>
      <c r="BO2300" s="11"/>
      <c r="BP2300" s="11"/>
      <c r="BQ2300" s="11"/>
      <c r="BR2300" s="11"/>
      <c r="BS2300" s="11"/>
      <c r="BT2300" s="11"/>
      <c r="BU2300" s="11"/>
    </row>
    <row r="2301" spans="1:73" s="1" customFormat="1" ht="11.25" hidden="1" x14ac:dyDescent="0.2">
      <c r="A2301" s="15">
        <v>100</v>
      </c>
      <c r="B2301" s="11" t="s">
        <v>228</v>
      </c>
      <c r="C2301" s="16">
        <v>42575</v>
      </c>
      <c r="D2301" s="3"/>
      <c r="E2301" s="4"/>
      <c r="F2301" s="3">
        <v>6.5</v>
      </c>
      <c r="G2301" s="7" t="s">
        <v>1</v>
      </c>
      <c r="H2301" s="17">
        <v>7.0999999999999995E-3</v>
      </c>
      <c r="I2301" s="4"/>
      <c r="J2301" s="4" t="s">
        <v>35</v>
      </c>
      <c r="K2301" s="4"/>
      <c r="L2301" s="4" t="str">
        <f>IF(K2301="","",IF(H2301="","",K2301/H2301))</f>
        <v/>
      </c>
      <c r="M2301" s="7"/>
      <c r="N2301" s="4"/>
      <c r="O2301" s="7"/>
      <c r="P2301" s="3"/>
      <c r="Q2301" s="4"/>
      <c r="R2301" s="3"/>
      <c r="S2301" s="4"/>
      <c r="T2301" s="8"/>
      <c r="U2301" s="8"/>
      <c r="V2301" s="4"/>
      <c r="W2301" s="4"/>
      <c r="X2301" s="4" t="str">
        <f>IF(T2301="","",IF(W2301="","",(T2301-U2301-V2301-W2301)))</f>
        <v/>
      </c>
      <c r="Y2301" s="9" t="str">
        <f>IF(U2301="","",U2301/$T2301)</f>
        <v/>
      </c>
      <c r="Z2301" s="9" t="str">
        <f>IF(V2301="","",V2301/$T2301)</f>
        <v/>
      </c>
      <c r="AA2301" s="9" t="str">
        <f>IF(W2301="","",W2301/$T2301)</f>
        <v/>
      </c>
      <c r="AB2301" s="9" t="str">
        <f>IF(X2301="","",X2301/$T2301)</f>
        <v/>
      </c>
      <c r="AC2301" s="9"/>
      <c r="AD2301" s="8"/>
      <c r="AE2301" s="10">
        <v>2016</v>
      </c>
      <c r="AF2301" s="7"/>
      <c r="AG2301" s="7">
        <v>23</v>
      </c>
      <c r="AH2301" s="12" t="s">
        <v>228</v>
      </c>
      <c r="AI2301" s="12"/>
      <c r="AJ2301" s="32">
        <f>IF(AE2301&lt;&gt;AE2300,"1",IF(C2301&gt;C2300,AJ2300+1,"1"))</f>
        <v>2</v>
      </c>
      <c r="AK2301" s="10">
        <f>IF(G2301="Top",AJ2301*1,IF(G2301="Bottom",AJ2301+10,""))</f>
        <v>12</v>
      </c>
      <c r="AL2301" s="11" t="s">
        <v>1073</v>
      </c>
      <c r="AM2301" s="11"/>
      <c r="AN2301" s="10"/>
      <c r="AO2301" s="10"/>
      <c r="AP2301" s="7"/>
      <c r="AQ2301" s="10"/>
      <c r="AR2301" s="10"/>
      <c r="AS2301" s="10"/>
      <c r="AT2301" s="10"/>
      <c r="AU2301" s="10"/>
      <c r="AV2301" s="10"/>
      <c r="AW2301" s="10"/>
      <c r="AX2301" s="10"/>
      <c r="AY2301" s="10"/>
      <c r="AZ2301" s="10"/>
      <c r="BA2301" s="10"/>
      <c r="BB2301" s="10"/>
      <c r="BC2301" s="10"/>
      <c r="BD2301" s="10"/>
      <c r="BE2301" s="10"/>
      <c r="BF2301" s="11"/>
      <c r="BG2301" s="11"/>
      <c r="BH2301" s="11"/>
      <c r="BI2301" s="11"/>
      <c r="BJ2301" s="11"/>
      <c r="BK2301" s="11"/>
      <c r="BL2301" s="11"/>
      <c r="BM2301" s="11"/>
      <c r="BN2301" s="11"/>
      <c r="BO2301" s="11"/>
      <c r="BP2301" s="11"/>
      <c r="BQ2301" s="11"/>
      <c r="BR2301" s="11"/>
      <c r="BS2301" s="11"/>
      <c r="BT2301" s="11"/>
      <c r="BU2301" s="11"/>
    </row>
    <row r="2302" spans="1:73" s="1" customFormat="1" ht="11.25" x14ac:dyDescent="0.2">
      <c r="A2302" s="15">
        <v>100</v>
      </c>
      <c r="B2302" s="11" t="s">
        <v>228</v>
      </c>
      <c r="C2302" s="16">
        <v>42575</v>
      </c>
      <c r="D2302" s="3">
        <v>12.8</v>
      </c>
      <c r="E2302" s="38">
        <v>3.65</v>
      </c>
      <c r="F2302" s="3">
        <v>1.5</v>
      </c>
      <c r="G2302" s="7" t="s">
        <v>4</v>
      </c>
      <c r="H2302" s="17">
        <v>5.7999999999999996E-3</v>
      </c>
      <c r="I2302" s="4" t="s">
        <v>35</v>
      </c>
      <c r="J2302" s="4" t="s">
        <v>35</v>
      </c>
      <c r="K2302" s="4">
        <v>0.153</v>
      </c>
      <c r="L2302" s="4">
        <f>IF(K2302="","",IF(H2302="","",K2302/H2302))</f>
        <v>26.379310344827587</v>
      </c>
      <c r="M2302" s="7">
        <v>17</v>
      </c>
      <c r="N2302" s="4">
        <v>7.13</v>
      </c>
      <c r="O2302" s="7">
        <v>65.3</v>
      </c>
      <c r="P2302" s="3"/>
      <c r="Q2302" s="38">
        <v>1.8</v>
      </c>
      <c r="R2302" s="3"/>
      <c r="S2302" s="4">
        <v>0.15</v>
      </c>
      <c r="T2302" s="8">
        <v>1.2599999999999998</v>
      </c>
      <c r="U2302" s="8">
        <v>0</v>
      </c>
      <c r="V2302" s="4">
        <v>0.69</v>
      </c>
      <c r="W2302" s="4">
        <v>0.56999999999999995</v>
      </c>
      <c r="X2302" s="4">
        <f>IF(T2302="","",IF(W2302="","",(T2302-U2302-V2302-W2302)))</f>
        <v>-1.1102230246251565E-16</v>
      </c>
      <c r="Y2302" s="9">
        <f>IF(U2302="","",U2302/$T2302)</f>
        <v>0</v>
      </c>
      <c r="Z2302" s="9">
        <f>IF(V2302="","",V2302/$T2302)</f>
        <v>0.54761904761904767</v>
      </c>
      <c r="AA2302" s="9">
        <f>IF(W2302="","",W2302/$T2302)</f>
        <v>0.45238095238095244</v>
      </c>
      <c r="AB2302" s="9">
        <f>IF(X2302="","",X2302/$T2302)</f>
        <v>-8.8112938462314031E-17</v>
      </c>
      <c r="AC2302" s="9"/>
      <c r="AD2302" s="8"/>
      <c r="AE2302" s="10">
        <v>2016</v>
      </c>
      <c r="AF2302" s="7">
        <v>29</v>
      </c>
      <c r="AG2302" s="7">
        <v>26</v>
      </c>
      <c r="AH2302" s="12" t="s">
        <v>228</v>
      </c>
      <c r="AI2302" s="12"/>
      <c r="AJ2302" s="32" t="str">
        <f>IF(AE2302&lt;&gt;AE2301,"1",IF(C2302&gt;C2301,AJ2301+1,"1"))</f>
        <v>1</v>
      </c>
      <c r="AK2302" s="10">
        <f>IF(G2302="Top",AJ2302*1,IF(G2302="Bottom",AJ2302+10,""))</f>
        <v>1</v>
      </c>
      <c r="AL2302" s="11" t="s">
        <v>1074</v>
      </c>
      <c r="AM2302" s="11"/>
      <c r="AN2302" s="10"/>
      <c r="AO2302" s="10"/>
      <c r="AP2302" s="7"/>
      <c r="AQ2302" s="10"/>
      <c r="AR2302" s="10"/>
      <c r="AS2302" s="10"/>
      <c r="AT2302" s="10"/>
      <c r="AU2302" s="10"/>
      <c r="AV2302" s="10"/>
      <c r="AW2302" s="10"/>
      <c r="AX2302" s="10"/>
      <c r="AY2302" s="10"/>
      <c r="AZ2302" s="10"/>
      <c r="BA2302" s="10"/>
      <c r="BB2302" s="10"/>
      <c r="BC2302" s="10"/>
      <c r="BD2302" s="10"/>
      <c r="BE2302" s="10"/>
      <c r="BF2302" s="11"/>
      <c r="BG2302" s="11"/>
      <c r="BH2302" s="11"/>
      <c r="BI2302" s="11"/>
      <c r="BJ2302" s="11"/>
      <c r="BK2302" s="11"/>
      <c r="BL2302" s="11"/>
      <c r="BM2302" s="11"/>
      <c r="BN2302" s="11"/>
      <c r="BO2302" s="11"/>
      <c r="BP2302" s="11"/>
      <c r="BQ2302" s="11"/>
      <c r="BR2302" s="11"/>
      <c r="BS2302" s="11"/>
      <c r="BT2302" s="11"/>
      <c r="BU2302" s="11"/>
    </row>
    <row r="2303" spans="1:73" s="1" customFormat="1" ht="11.25" hidden="1" x14ac:dyDescent="0.2">
      <c r="A2303" s="15">
        <v>100</v>
      </c>
      <c r="B2303" s="11" t="s">
        <v>228</v>
      </c>
      <c r="C2303" s="16">
        <v>42589</v>
      </c>
      <c r="D2303" s="3"/>
      <c r="E2303" s="4"/>
      <c r="F2303" s="3">
        <v>6.5</v>
      </c>
      <c r="G2303" s="7" t="s">
        <v>1</v>
      </c>
      <c r="H2303" s="17">
        <v>7.7000000000000002E-3</v>
      </c>
      <c r="I2303" s="4"/>
      <c r="J2303" s="4">
        <v>0.05</v>
      </c>
      <c r="K2303" s="4"/>
      <c r="L2303" s="4" t="str">
        <f>IF(K2303="","",IF(H2303="","",K2303/H2303))</f>
        <v/>
      </c>
      <c r="M2303" s="7"/>
      <c r="N2303" s="4"/>
      <c r="O2303" s="7"/>
      <c r="P2303" s="3"/>
      <c r="Q2303" s="4"/>
      <c r="R2303" s="3"/>
      <c r="S2303" s="4"/>
      <c r="T2303" s="8"/>
      <c r="U2303" s="8"/>
      <c r="V2303" s="4"/>
      <c r="W2303" s="4"/>
      <c r="X2303" s="4" t="str">
        <f>IF(T2303="","",IF(W2303="","",(T2303-U2303-V2303-W2303)))</f>
        <v/>
      </c>
      <c r="Y2303" s="9" t="str">
        <f>IF(U2303="","",U2303/$T2303)</f>
        <v/>
      </c>
      <c r="Z2303" s="9" t="str">
        <f>IF(V2303="","",V2303/$T2303)</f>
        <v/>
      </c>
      <c r="AA2303" s="9" t="str">
        <f>IF(W2303="","",W2303/$T2303)</f>
        <v/>
      </c>
      <c r="AB2303" s="9" t="str">
        <f>IF(X2303="","",X2303/$T2303)</f>
        <v/>
      </c>
      <c r="AC2303" s="9"/>
      <c r="AD2303" s="8"/>
      <c r="AE2303" s="10">
        <v>2016</v>
      </c>
      <c r="AF2303" s="7"/>
      <c r="AG2303" s="7">
        <v>26</v>
      </c>
      <c r="AH2303" s="12" t="s">
        <v>228</v>
      </c>
      <c r="AI2303" s="12"/>
      <c r="AJ2303" s="32">
        <f>IF(AE2303&lt;&gt;AE2302,"1",IF(C2303&gt;C2302,AJ2302+1,"1"))</f>
        <v>2</v>
      </c>
      <c r="AK2303" s="10">
        <f>IF(G2303="Top",AJ2303*1,IF(G2303="Bottom",AJ2303+10,""))</f>
        <v>12</v>
      </c>
      <c r="AL2303" s="11" t="s">
        <v>1349</v>
      </c>
      <c r="AM2303" s="11"/>
      <c r="AN2303" s="10"/>
      <c r="AO2303" s="10"/>
      <c r="AP2303" s="7"/>
      <c r="AQ2303" s="10"/>
      <c r="AR2303" s="10"/>
      <c r="AS2303" s="10"/>
      <c r="AT2303" s="10"/>
      <c r="AU2303" s="10"/>
      <c r="AV2303" s="10"/>
      <c r="AW2303" s="10"/>
      <c r="AX2303" s="10"/>
      <c r="AY2303" s="10"/>
      <c r="AZ2303" s="10"/>
      <c r="BA2303" s="10"/>
      <c r="BB2303" s="10"/>
      <c r="BC2303" s="10"/>
      <c r="BD2303" s="10"/>
      <c r="BE2303" s="10"/>
      <c r="BF2303" s="11"/>
      <c r="BG2303" s="11"/>
      <c r="BH2303" s="11"/>
      <c r="BI2303" s="11"/>
      <c r="BJ2303" s="11"/>
      <c r="BK2303" s="11"/>
      <c r="BL2303" s="11"/>
      <c r="BM2303" s="11"/>
      <c r="BN2303" s="11"/>
      <c r="BO2303" s="11"/>
      <c r="BP2303" s="11"/>
      <c r="BQ2303" s="11"/>
      <c r="BR2303" s="11"/>
      <c r="BS2303" s="11"/>
      <c r="BT2303" s="11"/>
      <c r="BU2303" s="11"/>
    </row>
    <row r="2304" spans="1:73" s="1" customFormat="1" ht="11.25" x14ac:dyDescent="0.2">
      <c r="A2304" s="15">
        <v>100</v>
      </c>
      <c r="B2304" s="11" t="s">
        <v>228</v>
      </c>
      <c r="C2304" s="16">
        <v>42589</v>
      </c>
      <c r="D2304" s="3">
        <v>13</v>
      </c>
      <c r="E2304" s="38">
        <v>4.05</v>
      </c>
      <c r="F2304" s="3">
        <v>1.5</v>
      </c>
      <c r="G2304" s="7" t="s">
        <v>4</v>
      </c>
      <c r="H2304" s="17">
        <v>6.4000000000000003E-3</v>
      </c>
      <c r="I2304" s="4">
        <v>0.01</v>
      </c>
      <c r="J2304" s="4">
        <v>5.0999999999999997E-2</v>
      </c>
      <c r="K2304" s="4">
        <v>0.20100000000000001</v>
      </c>
      <c r="L2304" s="4">
        <f>IF(K2304="","",IF(H2304="","",K2304/H2304))</f>
        <v>31.40625</v>
      </c>
      <c r="M2304" s="7">
        <v>23</v>
      </c>
      <c r="N2304" s="4">
        <v>7.68</v>
      </c>
      <c r="O2304" s="7">
        <v>49.4</v>
      </c>
      <c r="P2304" s="3">
        <v>2.72</v>
      </c>
      <c r="Q2304" s="38">
        <v>1.4</v>
      </c>
      <c r="R2304" s="3"/>
      <c r="S2304" s="4">
        <v>0.15</v>
      </c>
      <c r="T2304" s="8">
        <v>1.18</v>
      </c>
      <c r="U2304" s="8">
        <v>0</v>
      </c>
      <c r="V2304" s="4">
        <v>0.74</v>
      </c>
      <c r="W2304" s="4">
        <v>0.44</v>
      </c>
      <c r="X2304" s="4">
        <f>IF(T2304="","",IF(W2304="","",(T2304-U2304-V2304-W2304)))</f>
        <v>-5.5511151231257827E-17</v>
      </c>
      <c r="Y2304" s="9">
        <f>IF(U2304="","",U2304/$T2304)</f>
        <v>0</v>
      </c>
      <c r="Z2304" s="9">
        <f>IF(V2304="","",V2304/$T2304)</f>
        <v>0.6271186440677966</v>
      </c>
      <c r="AA2304" s="9">
        <f>IF(W2304="","",W2304/$T2304)</f>
        <v>0.3728813559322034</v>
      </c>
      <c r="AB2304" s="9">
        <f>IF(X2304="","",X2304/$T2304)</f>
        <v>-4.7043348501065959E-17</v>
      </c>
      <c r="AC2304" s="9"/>
      <c r="AD2304" s="8"/>
      <c r="AE2304" s="10">
        <v>2016</v>
      </c>
      <c r="AF2304" s="7">
        <v>26</v>
      </c>
      <c r="AG2304" s="7">
        <v>27</v>
      </c>
      <c r="AH2304" s="12" t="s">
        <v>228</v>
      </c>
      <c r="AI2304" s="12"/>
      <c r="AJ2304" s="32" t="str">
        <f>IF(AE2304&lt;&gt;AE2303,"1",IF(C2304&gt;C2303,AJ2303+1,"1"))</f>
        <v>1</v>
      </c>
      <c r="AK2304" s="10">
        <f>IF(G2304="Top",AJ2304*1,IF(G2304="Bottom",AJ2304+10,""))</f>
        <v>1</v>
      </c>
      <c r="AL2304" s="11" t="s">
        <v>1350</v>
      </c>
      <c r="AM2304" s="11"/>
      <c r="AN2304" s="10"/>
      <c r="AO2304" s="10"/>
      <c r="AP2304" s="7"/>
      <c r="AQ2304" s="10"/>
      <c r="AR2304" s="10"/>
      <c r="AS2304" s="10"/>
      <c r="AT2304" s="10"/>
      <c r="AU2304" s="10"/>
      <c r="AV2304" s="10"/>
      <c r="AW2304" s="10"/>
      <c r="AX2304" s="10"/>
      <c r="AY2304" s="10"/>
      <c r="AZ2304" s="10"/>
      <c r="BA2304" s="10"/>
      <c r="BB2304" s="10"/>
      <c r="BC2304" s="10"/>
      <c r="BD2304" s="10"/>
      <c r="BE2304" s="10"/>
      <c r="BF2304" s="11"/>
      <c r="BG2304" s="11"/>
      <c r="BH2304" s="11"/>
      <c r="BI2304" s="11"/>
      <c r="BJ2304" s="11"/>
      <c r="BK2304" s="11"/>
      <c r="BL2304" s="11"/>
      <c r="BM2304" s="11"/>
      <c r="BN2304" s="11"/>
      <c r="BO2304" s="11"/>
      <c r="BP2304" s="11"/>
      <c r="BQ2304" s="11"/>
      <c r="BR2304" s="11"/>
      <c r="BS2304" s="11"/>
      <c r="BT2304" s="11"/>
      <c r="BU2304" s="11"/>
    </row>
    <row r="2305" spans="1:73" s="1" customFormat="1" ht="11.25" hidden="1" x14ac:dyDescent="0.2">
      <c r="A2305" s="15">
        <v>100</v>
      </c>
      <c r="B2305" s="11" t="s">
        <v>228</v>
      </c>
      <c r="C2305" s="16">
        <v>42609</v>
      </c>
      <c r="D2305" s="3"/>
      <c r="E2305" s="4"/>
      <c r="F2305" s="3">
        <v>6.5</v>
      </c>
      <c r="G2305" s="7" t="s">
        <v>1</v>
      </c>
      <c r="H2305" s="17">
        <v>6.0000000000000001E-3</v>
      </c>
      <c r="I2305" s="4"/>
      <c r="J2305" s="4" t="s">
        <v>35</v>
      </c>
      <c r="K2305" s="4"/>
      <c r="L2305" s="4" t="str">
        <f>IF(K2305="","",IF(H2305="","",K2305/H2305))</f>
        <v/>
      </c>
      <c r="M2305" s="7"/>
      <c r="N2305" s="4"/>
      <c r="O2305" s="7"/>
      <c r="P2305" s="3"/>
      <c r="Q2305" s="4"/>
      <c r="R2305" s="3"/>
      <c r="S2305" s="4"/>
      <c r="T2305" s="8"/>
      <c r="U2305" s="8"/>
      <c r="V2305" s="4"/>
      <c r="W2305" s="4"/>
      <c r="X2305" s="4" t="str">
        <f>IF(T2305="","",IF(W2305="","",(T2305-U2305-V2305-W2305)))</f>
        <v/>
      </c>
      <c r="Y2305" s="9" t="str">
        <f>IF(U2305="","",U2305/$T2305)</f>
        <v/>
      </c>
      <c r="Z2305" s="9" t="str">
        <f>IF(V2305="","",V2305/$T2305)</f>
        <v/>
      </c>
      <c r="AA2305" s="9" t="str">
        <f>IF(W2305="","",W2305/$T2305)</f>
        <v/>
      </c>
      <c r="AB2305" s="9" t="str">
        <f>IF(X2305="","",X2305/$T2305)</f>
        <v/>
      </c>
      <c r="AC2305" s="9"/>
      <c r="AD2305" s="8"/>
      <c r="AE2305" s="10">
        <v>2016</v>
      </c>
      <c r="AF2305" s="7"/>
      <c r="AG2305" s="7">
        <v>26</v>
      </c>
      <c r="AH2305" s="12" t="s">
        <v>228</v>
      </c>
      <c r="AI2305" s="12"/>
      <c r="AJ2305" s="32">
        <f>IF(AE2305&lt;&gt;AE2304,"1",IF(C2305&gt;C2304,AJ2304+1,"1"))</f>
        <v>2</v>
      </c>
      <c r="AK2305" s="10">
        <f>IF(G2305="Top",AJ2305*1,IF(G2305="Bottom",AJ2305+10,""))</f>
        <v>12</v>
      </c>
      <c r="AL2305" s="11" t="s">
        <v>1725</v>
      </c>
      <c r="AM2305" s="11"/>
      <c r="AN2305" s="10"/>
      <c r="AO2305" s="10"/>
      <c r="AP2305" s="7"/>
      <c r="AQ2305" s="10"/>
      <c r="AR2305" s="10"/>
      <c r="AS2305" s="10"/>
      <c r="AT2305" s="10"/>
      <c r="AU2305" s="10"/>
      <c r="AV2305" s="10"/>
      <c r="AW2305" s="10"/>
      <c r="AX2305" s="10"/>
      <c r="AY2305" s="10"/>
      <c r="AZ2305" s="10"/>
      <c r="BA2305" s="10"/>
      <c r="BB2305" s="10"/>
      <c r="BC2305" s="10"/>
      <c r="BD2305" s="10"/>
      <c r="BE2305" s="10"/>
      <c r="BF2305" s="11"/>
      <c r="BG2305" s="11"/>
      <c r="BH2305" s="11"/>
      <c r="BI2305" s="11"/>
      <c r="BJ2305" s="11"/>
      <c r="BK2305" s="11"/>
      <c r="BL2305" s="11"/>
      <c r="BM2305" s="11"/>
      <c r="BN2305" s="11"/>
      <c r="BO2305" s="11"/>
      <c r="BP2305" s="11"/>
      <c r="BQ2305" s="11"/>
      <c r="BR2305" s="11"/>
      <c r="BS2305" s="11"/>
      <c r="BT2305" s="11"/>
      <c r="BU2305" s="11"/>
    </row>
    <row r="2306" spans="1:73" s="1" customFormat="1" ht="11.25" x14ac:dyDescent="0.2">
      <c r="A2306" s="15">
        <v>100</v>
      </c>
      <c r="B2306" s="11" t="s">
        <v>228</v>
      </c>
      <c r="C2306" s="16">
        <v>42609</v>
      </c>
      <c r="D2306" s="3">
        <v>10.7</v>
      </c>
      <c r="E2306" s="38">
        <v>3.6</v>
      </c>
      <c r="F2306" s="3">
        <v>1.5</v>
      </c>
      <c r="G2306" s="7" t="s">
        <v>4</v>
      </c>
      <c r="H2306" s="17">
        <v>5.1999999999999998E-3</v>
      </c>
      <c r="I2306" s="4" t="s">
        <v>35</v>
      </c>
      <c r="J2306" s="4" t="s">
        <v>35</v>
      </c>
      <c r="K2306" s="4">
        <v>0.122</v>
      </c>
      <c r="L2306" s="4">
        <f>IF(K2306="","",IF(H2306="","",K2306/H2306))</f>
        <v>23.461538461538463</v>
      </c>
      <c r="M2306" s="7">
        <v>22</v>
      </c>
      <c r="N2306" s="4">
        <v>6.51</v>
      </c>
      <c r="O2306" s="7">
        <v>37.5</v>
      </c>
      <c r="P2306" s="3"/>
      <c r="Q2306" s="38">
        <v>1.9</v>
      </c>
      <c r="R2306" s="3"/>
      <c r="S2306" s="4">
        <v>0.15</v>
      </c>
      <c r="T2306" s="8">
        <v>1.42</v>
      </c>
      <c r="U2306" s="8">
        <v>0</v>
      </c>
      <c r="V2306" s="4">
        <v>0.86</v>
      </c>
      <c r="W2306" s="4">
        <v>0.56000000000000005</v>
      </c>
      <c r="X2306" s="4">
        <f>IF(T2306="","",IF(W2306="","",(T2306-U2306-V2306-W2306)))</f>
        <v>-1.1102230246251565E-16</v>
      </c>
      <c r="Y2306" s="9">
        <f>IF(U2306="","",U2306/$T2306)</f>
        <v>0</v>
      </c>
      <c r="Z2306" s="9">
        <f>IF(V2306="","",V2306/$T2306)</f>
        <v>0.60563380281690138</v>
      </c>
      <c r="AA2306" s="9">
        <f>IF(W2306="","",W2306/$T2306)</f>
        <v>0.39436619718309862</v>
      </c>
      <c r="AB2306" s="9">
        <f>IF(X2306="","",X2306/$T2306)</f>
        <v>-7.8184720044025115E-17</v>
      </c>
      <c r="AC2306" s="9"/>
      <c r="AD2306" s="8"/>
      <c r="AE2306" s="10">
        <v>2016</v>
      </c>
      <c r="AF2306" s="7">
        <v>33</v>
      </c>
      <c r="AG2306" s="7">
        <v>27</v>
      </c>
      <c r="AH2306" s="12" t="s">
        <v>228</v>
      </c>
      <c r="AI2306" s="12"/>
      <c r="AJ2306" s="32" t="str">
        <f>IF(AE2306&lt;&gt;AE2305,"1",IF(C2306&gt;C2305,AJ2305+1,"1"))</f>
        <v>1</v>
      </c>
      <c r="AK2306" s="10">
        <f>IF(G2306="Top",AJ2306*1,IF(G2306="Bottom",AJ2306+10,""))</f>
        <v>1</v>
      </c>
      <c r="AL2306" s="11" t="s">
        <v>1726</v>
      </c>
      <c r="AM2306" s="11"/>
      <c r="AN2306" s="10"/>
      <c r="AO2306" s="10"/>
      <c r="AP2306" s="7"/>
      <c r="AQ2306" s="10"/>
      <c r="AR2306" s="10"/>
      <c r="AS2306" s="10"/>
      <c r="AT2306" s="10"/>
      <c r="AU2306" s="10"/>
      <c r="AV2306" s="10"/>
      <c r="AW2306" s="10"/>
      <c r="AX2306" s="10"/>
      <c r="AY2306" s="10"/>
      <c r="AZ2306" s="10"/>
      <c r="BA2306" s="10"/>
      <c r="BB2306" s="10"/>
      <c r="BC2306" s="10"/>
      <c r="BD2306" s="10"/>
      <c r="BE2306" s="10"/>
      <c r="BF2306" s="11"/>
      <c r="BG2306" s="11"/>
      <c r="BH2306" s="11"/>
      <c r="BI2306" s="11"/>
      <c r="BJ2306" s="11"/>
      <c r="BK2306" s="11"/>
      <c r="BL2306" s="11"/>
      <c r="BM2306" s="11"/>
      <c r="BN2306" s="11"/>
      <c r="BO2306" s="11"/>
      <c r="BP2306" s="11"/>
      <c r="BQ2306" s="11"/>
      <c r="BR2306" s="11"/>
      <c r="BS2306" s="11"/>
      <c r="BT2306" s="11"/>
      <c r="BU2306" s="11"/>
    </row>
    <row r="2307" spans="1:73" s="1" customFormat="1" ht="11.25" hidden="1" x14ac:dyDescent="0.2">
      <c r="A2307" s="15">
        <v>100</v>
      </c>
      <c r="B2307" s="11" t="s">
        <v>228</v>
      </c>
      <c r="C2307" s="16">
        <v>42624</v>
      </c>
      <c r="D2307" s="3"/>
      <c r="E2307" s="4"/>
      <c r="F2307" s="3">
        <v>6.5</v>
      </c>
      <c r="G2307" s="7" t="s">
        <v>1</v>
      </c>
      <c r="H2307" s="17">
        <v>6.0999999999999995E-3</v>
      </c>
      <c r="I2307" s="4"/>
      <c r="J2307" s="4">
        <v>7.4999999999999997E-3</v>
      </c>
      <c r="K2307" s="4"/>
      <c r="L2307" s="4" t="str">
        <f>IF(K2307="","",IF(H2307="","",K2307/H2307))</f>
        <v/>
      </c>
      <c r="M2307" s="7"/>
      <c r="N2307" s="4"/>
      <c r="O2307" s="7"/>
      <c r="P2307" s="3"/>
      <c r="Q2307" s="4"/>
      <c r="R2307" s="3"/>
      <c r="S2307" s="4"/>
      <c r="T2307" s="8"/>
      <c r="U2307" s="8"/>
      <c r="V2307" s="4"/>
      <c r="W2307" s="4"/>
      <c r="X2307" s="4" t="str">
        <f>IF(T2307="","",IF(W2307="","",(T2307-U2307-V2307-W2307)))</f>
        <v/>
      </c>
      <c r="Y2307" s="9" t="str">
        <f>IF(U2307="","",U2307/$T2307)</f>
        <v/>
      </c>
      <c r="Z2307" s="9" t="str">
        <f>IF(V2307="","",V2307/$T2307)</f>
        <v/>
      </c>
      <c r="AA2307" s="9" t="str">
        <f>IF(W2307="","",W2307/$T2307)</f>
        <v/>
      </c>
      <c r="AB2307" s="9" t="str">
        <f>IF(X2307="","",X2307/$T2307)</f>
        <v/>
      </c>
      <c r="AC2307" s="9"/>
      <c r="AD2307" s="8"/>
      <c r="AE2307" s="10">
        <v>2016</v>
      </c>
      <c r="AF2307" s="7"/>
      <c r="AG2307" s="7">
        <v>24</v>
      </c>
      <c r="AH2307" s="12" t="s">
        <v>228</v>
      </c>
      <c r="AI2307" s="12"/>
      <c r="AJ2307" s="32">
        <f>IF(AE2307&lt;&gt;AE2306,"1",IF(C2307&gt;C2306,AJ2306+1,"1"))</f>
        <v>2</v>
      </c>
      <c r="AK2307" s="10">
        <f>IF(G2307="Top",AJ2307*1,IF(G2307="Bottom",AJ2307+10,""))</f>
        <v>12</v>
      </c>
      <c r="AL2307" s="11" t="s">
        <v>2091</v>
      </c>
      <c r="AM2307" s="11"/>
      <c r="AN2307" s="10"/>
      <c r="AO2307" s="10"/>
      <c r="AP2307" s="7"/>
      <c r="AQ2307" s="10"/>
      <c r="AR2307" s="10"/>
      <c r="AS2307" s="10"/>
      <c r="AT2307" s="10"/>
      <c r="AU2307" s="10"/>
      <c r="AV2307" s="10"/>
      <c r="AW2307" s="10"/>
      <c r="AX2307" s="10"/>
      <c r="AY2307" s="10"/>
      <c r="AZ2307" s="10"/>
      <c r="BA2307" s="10"/>
      <c r="BB2307" s="10"/>
      <c r="BC2307" s="10"/>
      <c r="BD2307" s="10"/>
      <c r="BE2307" s="10"/>
      <c r="BF2307" s="11"/>
      <c r="BG2307" s="11"/>
      <c r="BH2307" s="11"/>
      <c r="BI2307" s="11"/>
      <c r="BJ2307" s="11"/>
      <c r="BK2307" s="11"/>
      <c r="BL2307" s="11"/>
      <c r="BM2307" s="11"/>
      <c r="BN2307" s="11"/>
      <c r="BO2307" s="11"/>
      <c r="BP2307" s="11"/>
      <c r="BQ2307" s="11"/>
      <c r="BR2307" s="11"/>
      <c r="BS2307" s="11"/>
      <c r="BT2307" s="11"/>
      <c r="BU2307" s="11"/>
    </row>
    <row r="2308" spans="1:73" s="1" customFormat="1" ht="11.25" x14ac:dyDescent="0.2">
      <c r="A2308" s="15">
        <v>100</v>
      </c>
      <c r="B2308" s="11" t="s">
        <v>228</v>
      </c>
      <c r="C2308" s="16">
        <v>42624</v>
      </c>
      <c r="D2308" s="3">
        <v>13.1</v>
      </c>
      <c r="E2308" s="38">
        <v>3.55</v>
      </c>
      <c r="F2308" s="3">
        <v>1.5</v>
      </c>
      <c r="G2308" s="7" t="s">
        <v>4</v>
      </c>
      <c r="H2308" s="17">
        <v>5.7000000000000002E-3</v>
      </c>
      <c r="I2308" s="4">
        <v>3.5000000000000001E-3</v>
      </c>
      <c r="J2308" s="4">
        <v>7.4999999999999997E-3</v>
      </c>
      <c r="K2308" s="4">
        <v>0.219</v>
      </c>
      <c r="L2308" s="4">
        <f>IF(K2308="","",IF(H2308="","",K2308/H2308))</f>
        <v>38.421052631578945</v>
      </c>
      <c r="M2308" s="7">
        <v>16</v>
      </c>
      <c r="N2308" s="4">
        <v>7.92</v>
      </c>
      <c r="O2308" s="7">
        <v>25.8</v>
      </c>
      <c r="P2308" s="3"/>
      <c r="Q2308" s="38">
        <v>2.9</v>
      </c>
      <c r="R2308" s="3">
        <v>10.199999999999999</v>
      </c>
      <c r="S2308" s="4">
        <v>0.15</v>
      </c>
      <c r="T2308" s="8">
        <v>2.08</v>
      </c>
      <c r="U2308" s="8">
        <v>0</v>
      </c>
      <c r="V2308" s="4">
        <v>1.1399999999999999</v>
      </c>
      <c r="W2308" s="4">
        <v>0.94</v>
      </c>
      <c r="X2308" s="4">
        <f>IF(T2308="","",IF(W2308="","",(T2308-U2308-V2308-W2308)))</f>
        <v>2.2204460492503131E-16</v>
      </c>
      <c r="Y2308" s="9">
        <f>IF(U2308="","",U2308/$T2308)</f>
        <v>0</v>
      </c>
      <c r="Z2308" s="9">
        <f>IF(V2308="","",V2308/$T2308)</f>
        <v>0.54807692307692302</v>
      </c>
      <c r="AA2308" s="9">
        <f>IF(W2308="","",W2308/$T2308)</f>
        <v>0.45192307692307687</v>
      </c>
      <c r="AB2308" s="9">
        <f>IF(X2308="","",X2308/$T2308)</f>
        <v>1.0675221390626504E-16</v>
      </c>
      <c r="AC2308" s="9"/>
      <c r="AD2308" s="8"/>
      <c r="AE2308" s="10">
        <v>2016</v>
      </c>
      <c r="AF2308" s="7">
        <v>19</v>
      </c>
      <c r="AG2308" s="7">
        <v>25</v>
      </c>
      <c r="AH2308" s="12" t="s">
        <v>228</v>
      </c>
      <c r="AI2308" s="12"/>
      <c r="AJ2308" s="32" t="str">
        <f>IF(AE2308&lt;&gt;AE2307,"1",IF(C2308&gt;C2307,AJ2307+1,"1"))</f>
        <v>1</v>
      </c>
      <c r="AK2308" s="10">
        <f>IF(G2308="Top",AJ2308*1,IF(G2308="Bottom",AJ2308+10,""))</f>
        <v>1</v>
      </c>
      <c r="AL2308" s="11" t="s">
        <v>2092</v>
      </c>
      <c r="AM2308" s="11"/>
      <c r="AN2308" s="10"/>
      <c r="AO2308" s="10"/>
      <c r="AP2308" s="7"/>
      <c r="AQ2308" s="10"/>
      <c r="AR2308" s="10"/>
      <c r="AS2308" s="10"/>
      <c r="AT2308" s="10"/>
      <c r="AU2308" s="10"/>
      <c r="AV2308" s="10"/>
      <c r="AW2308" s="10"/>
      <c r="AX2308" s="10"/>
      <c r="AY2308" s="10"/>
      <c r="AZ2308" s="10"/>
      <c r="BA2308" s="10"/>
      <c r="BB2308" s="10"/>
      <c r="BC2308" s="10"/>
      <c r="BD2308" s="10"/>
      <c r="BE2308" s="10"/>
      <c r="BF2308" s="11"/>
      <c r="BG2308" s="11"/>
      <c r="BH2308" s="11"/>
      <c r="BI2308" s="11"/>
      <c r="BJ2308" s="11"/>
      <c r="BK2308" s="11"/>
      <c r="BL2308" s="11"/>
      <c r="BM2308" s="11"/>
      <c r="BN2308" s="11"/>
      <c r="BO2308" s="11"/>
      <c r="BP2308" s="11"/>
      <c r="BQ2308" s="11"/>
      <c r="BR2308" s="11"/>
      <c r="BS2308" s="11"/>
      <c r="BT2308" s="11"/>
      <c r="BU2308" s="11"/>
    </row>
    <row r="2309" spans="1:73" s="1" customFormat="1" ht="11.25" hidden="1" x14ac:dyDescent="0.2">
      <c r="A2309" s="15">
        <v>100</v>
      </c>
      <c r="B2309" s="11" t="s">
        <v>228</v>
      </c>
      <c r="C2309" s="16">
        <v>42638</v>
      </c>
      <c r="D2309" s="3"/>
      <c r="E2309" s="4"/>
      <c r="F2309" s="3">
        <v>6.5</v>
      </c>
      <c r="G2309" s="7" t="s">
        <v>1</v>
      </c>
      <c r="H2309" s="17">
        <v>4.5999999999999999E-3</v>
      </c>
      <c r="I2309" s="4"/>
      <c r="J2309" s="4" t="s">
        <v>35</v>
      </c>
      <c r="K2309" s="4"/>
      <c r="L2309" s="4" t="str">
        <f>IF(K2309="","",IF(H2309="","",K2309/H2309))</f>
        <v/>
      </c>
      <c r="M2309" s="7"/>
      <c r="N2309" s="4"/>
      <c r="O2309" s="7"/>
      <c r="P2309" s="3"/>
      <c r="Q2309" s="4"/>
      <c r="R2309" s="3"/>
      <c r="S2309" s="4"/>
      <c r="T2309" s="8"/>
      <c r="U2309" s="8"/>
      <c r="V2309" s="4"/>
      <c r="W2309" s="4"/>
      <c r="X2309" s="4" t="str">
        <f>IF(T2309="","",IF(W2309="","",(T2309-U2309-V2309-W2309)))</f>
        <v/>
      </c>
      <c r="Y2309" s="9" t="str">
        <f>IF(U2309="","",U2309/$T2309)</f>
        <v/>
      </c>
      <c r="Z2309" s="9" t="str">
        <f>IF(V2309="","",V2309/$T2309)</f>
        <v/>
      </c>
      <c r="AA2309" s="9" t="str">
        <f>IF(W2309="","",W2309/$T2309)</f>
        <v/>
      </c>
      <c r="AB2309" s="9" t="str">
        <f>IF(X2309="","",X2309/$T2309)</f>
        <v/>
      </c>
      <c r="AC2309" s="9"/>
      <c r="AD2309" s="8"/>
      <c r="AE2309" s="10">
        <v>2016</v>
      </c>
      <c r="AF2309" s="7"/>
      <c r="AG2309" s="7">
        <v>23</v>
      </c>
      <c r="AH2309" s="12" t="s">
        <v>228</v>
      </c>
      <c r="AI2309" s="12"/>
      <c r="AJ2309" s="32">
        <f>IF(AE2309&lt;&gt;AE2308,"1",IF(C2309&gt;C2308,AJ2308+1,"1"))</f>
        <v>2</v>
      </c>
      <c r="AK2309" s="10">
        <f>IF(G2309="Top",AJ2309*1,IF(G2309="Bottom",AJ2309+10,""))</f>
        <v>12</v>
      </c>
      <c r="AL2309" s="11" t="s">
        <v>2342</v>
      </c>
      <c r="AM2309" s="11"/>
      <c r="AN2309" s="10"/>
      <c r="AO2309" s="10"/>
      <c r="AP2309" s="7"/>
      <c r="AQ2309" s="10"/>
      <c r="AR2309" s="10"/>
      <c r="AS2309" s="10"/>
      <c r="AT2309" s="10"/>
      <c r="AU2309" s="10"/>
      <c r="AV2309" s="10"/>
      <c r="AW2309" s="10"/>
      <c r="AX2309" s="10"/>
      <c r="AY2309" s="10"/>
      <c r="AZ2309" s="10"/>
      <c r="BA2309" s="10"/>
      <c r="BB2309" s="10"/>
      <c r="BC2309" s="10"/>
      <c r="BD2309" s="10"/>
      <c r="BE2309" s="10"/>
      <c r="BF2309" s="11"/>
      <c r="BG2309" s="11"/>
      <c r="BH2309" s="11"/>
      <c r="BI2309" s="11"/>
      <c r="BJ2309" s="11"/>
      <c r="BK2309" s="11"/>
      <c r="BL2309" s="11"/>
      <c r="BM2309" s="11"/>
      <c r="BN2309" s="11"/>
      <c r="BO2309" s="11"/>
      <c r="BP2309" s="11"/>
      <c r="BQ2309" s="11"/>
      <c r="BR2309" s="11"/>
      <c r="BS2309" s="11"/>
      <c r="BT2309" s="11"/>
      <c r="BU2309" s="11"/>
    </row>
    <row r="2310" spans="1:73" s="1" customFormat="1" ht="11.25" x14ac:dyDescent="0.2">
      <c r="A2310" s="15">
        <v>100</v>
      </c>
      <c r="B2310" s="11" t="s">
        <v>228</v>
      </c>
      <c r="C2310" s="16">
        <v>42638</v>
      </c>
      <c r="D2310" s="3">
        <v>13.4</v>
      </c>
      <c r="E2310" s="38">
        <v>3.55</v>
      </c>
      <c r="F2310" s="3">
        <v>1.5</v>
      </c>
      <c r="G2310" s="7" t="s">
        <v>4</v>
      </c>
      <c r="H2310" s="17">
        <v>4.9000000000000007E-3</v>
      </c>
      <c r="I2310" s="4" t="s">
        <v>35</v>
      </c>
      <c r="J2310" s="4" t="s">
        <v>35</v>
      </c>
      <c r="K2310" s="4">
        <v>0.26400000000000001</v>
      </c>
      <c r="L2310" s="4">
        <f>IF(K2310="","",IF(H2310="","",K2310/H2310))</f>
        <v>53.877551020408156</v>
      </c>
      <c r="M2310" s="7">
        <v>16</v>
      </c>
      <c r="N2310" s="4">
        <v>6.78</v>
      </c>
      <c r="O2310" s="7">
        <v>43.9</v>
      </c>
      <c r="P2310" s="3"/>
      <c r="Q2310" s="38">
        <v>2.4</v>
      </c>
      <c r="R2310" s="3"/>
      <c r="S2310" s="4">
        <v>0.15</v>
      </c>
      <c r="T2310" s="8">
        <v>2.1800000000000002</v>
      </c>
      <c r="U2310" s="8">
        <v>0.16</v>
      </c>
      <c r="V2310" s="4">
        <v>0.92</v>
      </c>
      <c r="W2310" s="4">
        <v>0.73</v>
      </c>
      <c r="X2310" s="4">
        <f>IF(T2310="","",IF(W2310="","",(T2310-U2310-V2310-W2310)))</f>
        <v>0.37000000000000011</v>
      </c>
      <c r="Y2310" s="9">
        <f>IF(U2310="","",U2310/$T2310)</f>
        <v>7.3394495412844027E-2</v>
      </c>
      <c r="Z2310" s="9">
        <f>IF(V2310="","",V2310/$T2310)</f>
        <v>0.42201834862385318</v>
      </c>
      <c r="AA2310" s="9">
        <f>IF(W2310="","",W2310/$T2310)</f>
        <v>0.33486238532110091</v>
      </c>
      <c r="AB2310" s="9">
        <f>IF(X2310="","",X2310/$T2310)</f>
        <v>0.16972477064220187</v>
      </c>
      <c r="AC2310" s="9"/>
      <c r="AD2310" s="8"/>
      <c r="AE2310" s="10">
        <v>2016</v>
      </c>
      <c r="AF2310" s="7">
        <v>17</v>
      </c>
      <c r="AG2310" s="7">
        <v>22</v>
      </c>
      <c r="AH2310" s="12" t="s">
        <v>228</v>
      </c>
      <c r="AI2310" s="12"/>
      <c r="AJ2310" s="32" t="str">
        <f>IF(AE2310&lt;&gt;AE2309,"1",IF(C2310&gt;C2309,AJ2309+1,"1"))</f>
        <v>1</v>
      </c>
      <c r="AK2310" s="10">
        <f>IF(G2310="Top",AJ2310*1,IF(G2310="Bottom",AJ2310+10,""))</f>
        <v>1</v>
      </c>
      <c r="AL2310" s="11" t="s">
        <v>2343</v>
      </c>
      <c r="AM2310" s="11"/>
      <c r="AN2310" s="10"/>
      <c r="AO2310" s="10"/>
      <c r="AP2310" s="7"/>
      <c r="AQ2310" s="10"/>
      <c r="AR2310" s="10"/>
      <c r="AS2310" s="10"/>
      <c r="AT2310" s="10"/>
      <c r="AU2310" s="10"/>
      <c r="AV2310" s="10"/>
      <c r="AW2310" s="10"/>
      <c r="AX2310" s="10"/>
      <c r="AY2310" s="10"/>
      <c r="AZ2310" s="10"/>
      <c r="BA2310" s="10"/>
      <c r="BB2310" s="10"/>
      <c r="BC2310" s="10"/>
      <c r="BD2310" s="10"/>
      <c r="BE2310" s="10"/>
      <c r="BF2310" s="11"/>
      <c r="BG2310" s="11"/>
      <c r="BH2310" s="11"/>
      <c r="BI2310" s="11"/>
      <c r="BJ2310" s="11"/>
      <c r="BK2310" s="11"/>
      <c r="BL2310" s="11"/>
      <c r="BM2310" s="11"/>
      <c r="BN2310" s="11"/>
      <c r="BO2310" s="11"/>
      <c r="BP2310" s="11"/>
      <c r="BQ2310" s="11"/>
      <c r="BR2310" s="11"/>
      <c r="BS2310" s="11"/>
      <c r="BT2310" s="11"/>
      <c r="BU2310" s="11"/>
    </row>
    <row r="2311" spans="1:73" s="1" customFormat="1" ht="11.25" hidden="1" x14ac:dyDescent="0.2">
      <c r="A2311" s="1">
        <v>100</v>
      </c>
      <c r="B2311" s="11" t="s">
        <v>228</v>
      </c>
      <c r="C2311" s="24">
        <v>42890</v>
      </c>
      <c r="E2311" s="20"/>
      <c r="F2311" s="1">
        <v>6.5</v>
      </c>
      <c r="G2311" s="7" t="s">
        <v>1</v>
      </c>
      <c r="H2311" s="5">
        <v>5.5999999999999999E-3</v>
      </c>
      <c r="I2311" s="6"/>
      <c r="J2311" s="6">
        <v>1.2999999999999999E-2</v>
      </c>
      <c r="K2311" s="6"/>
      <c r="L2311" s="6" t="str">
        <f>IF(H2311="","",IF(K2311="","",K2311/H2311))</f>
        <v/>
      </c>
      <c r="N2311" s="20"/>
      <c r="O2311" s="13"/>
      <c r="Q2311" s="20"/>
      <c r="R2311" s="13"/>
      <c r="S2311" s="6" t="s">
        <v>35</v>
      </c>
      <c r="T2311" s="6"/>
      <c r="U2311" s="6"/>
      <c r="V2311" s="6"/>
      <c r="W2311" s="6"/>
      <c r="X2311" s="6" t="str">
        <f>IF(T2311="","",T2311-U2311-V2311-W2311)</f>
        <v/>
      </c>
      <c r="Y2311" s="9" t="str">
        <f>IF(U2311="","",U2311/$T2311)</f>
        <v/>
      </c>
      <c r="Z2311" s="9" t="str">
        <f>IF(V2311="","",V2311/$T2311)</f>
        <v/>
      </c>
      <c r="AA2311" s="9" t="str">
        <f>IF(W2311="","",W2311/$T2311)</f>
        <v/>
      </c>
      <c r="AB2311" s="9" t="str">
        <f>IF(X2311="","",X2311/$T2311)</f>
        <v/>
      </c>
      <c r="AC2311" s="21"/>
      <c r="AE2311" s="1">
        <v>2017</v>
      </c>
      <c r="AG2311" s="1">
        <v>18</v>
      </c>
      <c r="AH2311" s="12" t="s">
        <v>2598</v>
      </c>
      <c r="AJ2311" s="32" t="str">
        <f>IF(AE2311&lt;&gt;AE2310,"1",IF(C2311&gt;C2310,AJ2310+1,"1"))</f>
        <v>1</v>
      </c>
      <c r="AK2311" s="10">
        <f>IF(G2311="Top",AJ2311*1,IF(G2311="Bottom",AJ2311+10,""))</f>
        <v>11</v>
      </c>
      <c r="AL2311" s="11" t="s">
        <v>2599</v>
      </c>
      <c r="AM2311" s="14"/>
    </row>
    <row r="2312" spans="1:73" s="1" customFormat="1" ht="11.25" x14ac:dyDescent="0.2">
      <c r="A2312" s="1">
        <v>100</v>
      </c>
      <c r="B2312" s="11" t="s">
        <v>228</v>
      </c>
      <c r="C2312" s="24">
        <v>42890</v>
      </c>
      <c r="D2312" s="1">
        <v>12.8</v>
      </c>
      <c r="E2312" s="39">
        <v>2.85</v>
      </c>
      <c r="F2312" s="1">
        <v>1.5</v>
      </c>
      <c r="G2312" s="1" t="s">
        <v>4</v>
      </c>
      <c r="H2312" s="5">
        <v>6.6E-3</v>
      </c>
      <c r="I2312" s="6">
        <v>7.0000000000000001E-3</v>
      </c>
      <c r="J2312" s="6">
        <v>1.0999999999999999E-2</v>
      </c>
      <c r="K2312" s="6">
        <v>0.36899999999999999</v>
      </c>
      <c r="L2312" s="6">
        <f>IF(H2312="","",IF(K2312="","",K2312/H2312))</f>
        <v>55.909090909090907</v>
      </c>
      <c r="M2312" s="1">
        <v>16</v>
      </c>
      <c r="N2312" s="20">
        <v>5.9</v>
      </c>
      <c r="O2312" s="13">
        <v>41.1</v>
      </c>
      <c r="Q2312" s="39">
        <v>9.1</v>
      </c>
      <c r="R2312" s="13"/>
      <c r="S2312" s="6">
        <v>0.15</v>
      </c>
      <c r="T2312" s="6">
        <v>4.41</v>
      </c>
      <c r="U2312" s="6">
        <v>0</v>
      </c>
      <c r="V2312" s="6">
        <v>1.45</v>
      </c>
      <c r="W2312" s="6">
        <v>1.65</v>
      </c>
      <c r="X2312" s="6">
        <f>IF(T2312="","",T2312-U2312-V2312-W2312)</f>
        <v>1.31</v>
      </c>
      <c r="Y2312" s="9">
        <f>IF(U2312="","",U2312/$T2312)</f>
        <v>0</v>
      </c>
      <c r="Z2312" s="9">
        <f>IF(V2312="","",V2312/$T2312)</f>
        <v>0.32879818594104304</v>
      </c>
      <c r="AA2312" s="9">
        <f>IF(W2312="","",W2312/$T2312)</f>
        <v>0.37414965986394555</v>
      </c>
      <c r="AB2312" s="9">
        <f>IF(X2312="","",X2312/$T2312)</f>
        <v>0.29705215419501135</v>
      </c>
      <c r="AC2312" s="21"/>
      <c r="AE2312" s="1">
        <v>2017</v>
      </c>
      <c r="AF2312" s="1">
        <v>21</v>
      </c>
      <c r="AG2312" s="1">
        <v>19</v>
      </c>
      <c r="AH2312" s="12" t="s">
        <v>2598</v>
      </c>
      <c r="AJ2312" s="32" t="str">
        <f>IF(AE2312&lt;&gt;AE2311,"1",IF(C2312&gt;C2311,AJ2311+1,"1"))</f>
        <v>1</v>
      </c>
      <c r="AK2312" s="10">
        <f>IF(G2312="Top",AJ2312*1,IF(G2312="Bottom",AJ2312+10,""))</f>
        <v>1</v>
      </c>
      <c r="AL2312" s="11" t="s">
        <v>2600</v>
      </c>
      <c r="AM2312" s="14"/>
    </row>
    <row r="2313" spans="1:73" s="1" customFormat="1" ht="11.25" hidden="1" x14ac:dyDescent="0.2">
      <c r="A2313" s="1">
        <v>100</v>
      </c>
      <c r="B2313" s="11" t="s">
        <v>228</v>
      </c>
      <c r="C2313" s="24">
        <v>42911</v>
      </c>
      <c r="E2313" s="20"/>
      <c r="F2313" s="1">
        <v>6.5</v>
      </c>
      <c r="G2313" s="7" t="s">
        <v>1</v>
      </c>
      <c r="H2313" s="5">
        <v>8.199999999999999E-3</v>
      </c>
      <c r="I2313" s="6"/>
      <c r="J2313" s="6">
        <v>2.5000000000000001E-3</v>
      </c>
      <c r="K2313" s="6"/>
      <c r="L2313" s="6" t="str">
        <f>IF(H2313="","",IF(K2313="","",K2313/H2313))</f>
        <v/>
      </c>
      <c r="N2313" s="20"/>
      <c r="O2313" s="13"/>
      <c r="Q2313" s="20"/>
      <c r="R2313" s="13"/>
      <c r="S2313" s="6" t="s">
        <v>35</v>
      </c>
      <c r="T2313" s="6"/>
      <c r="U2313" s="6"/>
      <c r="V2313" s="6"/>
      <c r="W2313" s="6"/>
      <c r="X2313" s="6" t="str">
        <f>IF(T2313="","",T2313-U2313-V2313-W2313)</f>
        <v/>
      </c>
      <c r="Y2313" s="9" t="str">
        <f>IF(U2313="","",U2313/$T2313)</f>
        <v/>
      </c>
      <c r="Z2313" s="9" t="str">
        <f>IF(V2313="","",V2313/$T2313)</f>
        <v/>
      </c>
      <c r="AA2313" s="9" t="str">
        <f>IF(W2313="","",W2313/$T2313)</f>
        <v/>
      </c>
      <c r="AB2313" s="9" t="str">
        <f>IF(X2313="","",X2313/$T2313)</f>
        <v/>
      </c>
      <c r="AC2313" s="21"/>
      <c r="AE2313" s="1">
        <v>2017</v>
      </c>
      <c r="AG2313" s="1">
        <v>22</v>
      </c>
      <c r="AH2313" s="12" t="s">
        <v>2598</v>
      </c>
      <c r="AJ2313" s="32">
        <f>IF(AE2313&lt;&gt;AE2312,"1",IF(C2313&gt;C2312,AJ2312+1,"1"))</f>
        <v>2</v>
      </c>
      <c r="AK2313" s="10">
        <f>IF(G2313="Top",AJ2313*1,IF(G2313="Bottom",AJ2313+10,""))</f>
        <v>12</v>
      </c>
      <c r="AL2313" s="11" t="s">
        <v>3045</v>
      </c>
      <c r="AM2313" s="14"/>
    </row>
    <row r="2314" spans="1:73" s="1" customFormat="1" ht="11.25" x14ac:dyDescent="0.2">
      <c r="A2314" s="1">
        <v>100</v>
      </c>
      <c r="B2314" s="11" t="s">
        <v>228</v>
      </c>
      <c r="C2314" s="24">
        <v>42911</v>
      </c>
      <c r="D2314" s="1">
        <v>13.1</v>
      </c>
      <c r="E2314" s="39">
        <v>3</v>
      </c>
      <c r="F2314" s="1">
        <v>1.5</v>
      </c>
      <c r="G2314" s="1" t="s">
        <v>4</v>
      </c>
      <c r="H2314" s="5">
        <v>6.6E-3</v>
      </c>
      <c r="I2314" s="6"/>
      <c r="J2314" s="6">
        <v>2.5000000000000001E-3</v>
      </c>
      <c r="K2314" s="6">
        <v>0.215</v>
      </c>
      <c r="L2314" s="6">
        <f>IF(H2314="","",IF(K2314="","",K2314/H2314))</f>
        <v>32.575757575757578</v>
      </c>
      <c r="M2314" s="1">
        <v>14</v>
      </c>
      <c r="N2314" s="20">
        <v>7.58</v>
      </c>
      <c r="O2314" s="13">
        <v>42.7</v>
      </c>
      <c r="Q2314" s="39">
        <v>5</v>
      </c>
      <c r="R2314" s="13"/>
      <c r="S2314" s="6">
        <v>0.15</v>
      </c>
      <c r="T2314" s="6">
        <v>2.89</v>
      </c>
      <c r="U2314" s="6">
        <v>0</v>
      </c>
      <c r="V2314" s="6">
        <v>0.81</v>
      </c>
      <c r="W2314" s="6">
        <v>1.41</v>
      </c>
      <c r="X2314" s="6">
        <f>IF(T2314="","",T2314-U2314-V2314-W2314)</f>
        <v>0.67000000000000015</v>
      </c>
      <c r="Y2314" s="9">
        <f>IF(U2314="","",U2314/$T2314)</f>
        <v>0</v>
      </c>
      <c r="Z2314" s="9">
        <f>IF(V2314="","",V2314/$T2314)</f>
        <v>0.28027681660899656</v>
      </c>
      <c r="AA2314" s="9">
        <f>IF(W2314="","",W2314/$T2314)</f>
        <v>0.48788927335640131</v>
      </c>
      <c r="AB2314" s="9">
        <f>IF(X2314="","",X2314/$T2314)</f>
        <v>0.23183391003460213</v>
      </c>
      <c r="AC2314" s="21"/>
      <c r="AE2314" s="1">
        <v>2017</v>
      </c>
      <c r="AF2314" s="1">
        <v>24</v>
      </c>
      <c r="AG2314" s="1">
        <v>23</v>
      </c>
      <c r="AH2314" s="12" t="s">
        <v>2598</v>
      </c>
      <c r="AJ2314" s="32" t="str">
        <f>IF(AE2314&lt;&gt;AE2313,"1",IF(C2314&gt;C2313,AJ2313+1,"1"))</f>
        <v>1</v>
      </c>
      <c r="AK2314" s="10">
        <f>IF(G2314="Top",AJ2314*1,IF(G2314="Bottom",AJ2314+10,""))</f>
        <v>1</v>
      </c>
      <c r="AL2314" s="11" t="s">
        <v>3046</v>
      </c>
      <c r="AM2314" s="14"/>
    </row>
    <row r="2315" spans="1:73" s="1" customFormat="1" ht="11.25" hidden="1" x14ac:dyDescent="0.2">
      <c r="A2315" s="1">
        <v>100</v>
      </c>
      <c r="B2315" s="11" t="s">
        <v>228</v>
      </c>
      <c r="C2315" s="24">
        <v>42925</v>
      </c>
      <c r="E2315" s="20"/>
      <c r="F2315" s="1">
        <v>6.5</v>
      </c>
      <c r="G2315" s="7" t="s">
        <v>1</v>
      </c>
      <c r="H2315" s="5">
        <v>8.8999999999999999E-3</v>
      </c>
      <c r="I2315" s="6"/>
      <c r="J2315" s="6">
        <v>3.5999999999999997E-2</v>
      </c>
      <c r="K2315" s="6"/>
      <c r="L2315" s="6" t="str">
        <f>IF(H2315="","",IF(K2315="","",K2315/H2315))</f>
        <v/>
      </c>
      <c r="N2315" s="20"/>
      <c r="O2315" s="13"/>
      <c r="Q2315" s="20"/>
      <c r="R2315" s="13"/>
      <c r="S2315" s="6" t="s">
        <v>35</v>
      </c>
      <c r="T2315" s="6"/>
      <c r="U2315" s="6"/>
      <c r="V2315" s="6"/>
      <c r="W2315" s="6"/>
      <c r="X2315" s="6" t="str">
        <f>IF(T2315="","",T2315-U2315-V2315-W2315)</f>
        <v/>
      </c>
      <c r="Y2315" s="9" t="str">
        <f>IF(U2315="","",U2315/$T2315)</f>
        <v/>
      </c>
      <c r="Z2315" s="9" t="str">
        <f>IF(V2315="","",V2315/$T2315)</f>
        <v/>
      </c>
      <c r="AA2315" s="9" t="str">
        <f>IF(W2315="","",W2315/$T2315)</f>
        <v/>
      </c>
      <c r="AB2315" s="9" t="str">
        <f>IF(X2315="","",X2315/$T2315)</f>
        <v/>
      </c>
      <c r="AC2315" s="21"/>
      <c r="AE2315" s="1">
        <v>2017</v>
      </c>
      <c r="AG2315" s="1">
        <v>21</v>
      </c>
      <c r="AH2315" s="12" t="s">
        <v>2598</v>
      </c>
      <c r="AJ2315" s="32">
        <f>IF(AE2315&lt;&gt;AE2314,"1",IF(C2315&gt;C2314,AJ2314+1,"1"))</f>
        <v>2</v>
      </c>
      <c r="AK2315" s="10">
        <f>IF(G2315="Top",AJ2315*1,IF(G2315="Bottom",AJ2315+10,""))</f>
        <v>12</v>
      </c>
      <c r="AL2315" s="11" t="s">
        <v>3426</v>
      </c>
      <c r="AM2315" s="14"/>
    </row>
    <row r="2316" spans="1:73" s="1" customFormat="1" ht="11.25" x14ac:dyDescent="0.2">
      <c r="A2316" s="1">
        <v>100</v>
      </c>
      <c r="B2316" s="11" t="s">
        <v>228</v>
      </c>
      <c r="C2316" s="24">
        <v>42925</v>
      </c>
      <c r="D2316" s="1">
        <v>13.4</v>
      </c>
      <c r="E2316" s="39">
        <v>2.75</v>
      </c>
      <c r="F2316" s="1">
        <v>1.5</v>
      </c>
      <c r="G2316" s="1" t="s">
        <v>4</v>
      </c>
      <c r="H2316" s="5">
        <v>9.4999999999999998E-3</v>
      </c>
      <c r="I2316" s="6">
        <v>1.9E-2</v>
      </c>
      <c r="J2316" s="6">
        <v>7.0000000000000001E-3</v>
      </c>
      <c r="K2316" s="6">
        <v>0.45</v>
      </c>
      <c r="L2316" s="6">
        <f>IF(H2316="","",IF(K2316="","",K2316/H2316))</f>
        <v>47.368421052631582</v>
      </c>
      <c r="M2316" s="1">
        <v>12</v>
      </c>
      <c r="N2316" s="20">
        <v>7.59</v>
      </c>
      <c r="O2316" s="13">
        <v>45.1</v>
      </c>
      <c r="Q2316" s="39">
        <v>4.0999999999999996</v>
      </c>
      <c r="R2316" s="13">
        <v>11.2</v>
      </c>
      <c r="S2316" s="6">
        <v>0.15</v>
      </c>
      <c r="T2316" s="6">
        <v>3.03</v>
      </c>
      <c r="U2316" s="6">
        <v>0.16</v>
      </c>
      <c r="V2316" s="6">
        <v>1.03</v>
      </c>
      <c r="W2316" s="6">
        <v>0.34</v>
      </c>
      <c r="X2316" s="6">
        <f>IF(T2316="","",T2316-U2316-V2316-W2316)</f>
        <v>1.4999999999999996</v>
      </c>
      <c r="Y2316" s="9">
        <f>IF(U2316="","",U2316/$T2316)</f>
        <v>5.2805280528052813E-2</v>
      </c>
      <c r="Z2316" s="9">
        <f>IF(V2316="","",V2316/$T2316)</f>
        <v>0.33993399339933994</v>
      </c>
      <c r="AA2316" s="9">
        <f>IF(W2316="","",W2316/$T2316)</f>
        <v>0.11221122112211222</v>
      </c>
      <c r="AB2316" s="9">
        <f>IF(X2316="","",X2316/$T2316)</f>
        <v>0.49504950495049493</v>
      </c>
      <c r="AC2316" s="21"/>
      <c r="AE2316" s="1">
        <v>2017</v>
      </c>
      <c r="AF2316" s="1">
        <v>26</v>
      </c>
      <c r="AG2316" s="1">
        <v>25</v>
      </c>
      <c r="AH2316" s="12" t="s">
        <v>2598</v>
      </c>
      <c r="AJ2316" s="32" t="str">
        <f>IF(AE2316&lt;&gt;AE2315,"1",IF(C2316&gt;C2315,AJ2315+1,"1"))</f>
        <v>1</v>
      </c>
      <c r="AK2316" s="10">
        <f>IF(G2316="Top",AJ2316*1,IF(G2316="Bottom",AJ2316+10,""))</f>
        <v>1</v>
      </c>
      <c r="AL2316" s="11" t="s">
        <v>3427</v>
      </c>
      <c r="AM2316" s="14"/>
    </row>
    <row r="2317" spans="1:73" s="1" customFormat="1" ht="11.25" hidden="1" x14ac:dyDescent="0.2">
      <c r="A2317" s="1">
        <v>100</v>
      </c>
      <c r="B2317" s="11" t="s">
        <v>228</v>
      </c>
      <c r="C2317" s="24">
        <v>42939</v>
      </c>
      <c r="E2317" s="20"/>
      <c r="F2317" s="1">
        <v>6.5</v>
      </c>
      <c r="G2317" s="7" t="s">
        <v>1</v>
      </c>
      <c r="H2317" s="5">
        <v>1.5099999999999999E-2</v>
      </c>
      <c r="I2317" s="6"/>
      <c r="J2317" s="6">
        <v>5.3999999999999999E-2</v>
      </c>
      <c r="K2317" s="6"/>
      <c r="L2317" s="6" t="str">
        <f>IF(H2317="","",IF(K2317="","",K2317/H2317))</f>
        <v/>
      </c>
      <c r="N2317" s="20"/>
      <c r="O2317" s="13"/>
      <c r="Q2317" s="20"/>
      <c r="R2317" s="13"/>
      <c r="S2317" s="6" t="s">
        <v>35</v>
      </c>
      <c r="T2317" s="6"/>
      <c r="U2317" s="6"/>
      <c r="V2317" s="6"/>
      <c r="W2317" s="6"/>
      <c r="X2317" s="6" t="str">
        <f>IF(T2317="","",T2317-U2317-V2317-W2317)</f>
        <v/>
      </c>
      <c r="Y2317" s="9" t="str">
        <f>IF(U2317="","",U2317/$T2317)</f>
        <v/>
      </c>
      <c r="Z2317" s="9" t="str">
        <f>IF(V2317="","",V2317/$T2317)</f>
        <v/>
      </c>
      <c r="AA2317" s="9" t="str">
        <f>IF(W2317="","",W2317/$T2317)</f>
        <v/>
      </c>
      <c r="AB2317" s="9" t="str">
        <f>IF(X2317="","",X2317/$T2317)</f>
        <v/>
      </c>
      <c r="AC2317" s="21"/>
      <c r="AE2317" s="1">
        <v>2017</v>
      </c>
      <c r="AG2317" s="1">
        <v>22</v>
      </c>
      <c r="AH2317" s="12" t="s">
        <v>2598</v>
      </c>
      <c r="AJ2317" s="32">
        <f>IF(AE2317&lt;&gt;AE2316,"1",IF(C2317&gt;C2316,AJ2316+1,"1"))</f>
        <v>2</v>
      </c>
      <c r="AK2317" s="10">
        <f>IF(G2317="Top",AJ2317*1,IF(G2317="Bottom",AJ2317+10,""))</f>
        <v>12</v>
      </c>
      <c r="AL2317" s="11" t="s">
        <v>3810</v>
      </c>
      <c r="AM2317" s="14"/>
    </row>
    <row r="2318" spans="1:73" s="1" customFormat="1" ht="11.25" x14ac:dyDescent="0.2">
      <c r="A2318" s="1">
        <v>100</v>
      </c>
      <c r="B2318" s="11" t="s">
        <v>228</v>
      </c>
      <c r="C2318" s="24">
        <v>42939</v>
      </c>
      <c r="D2318" s="1">
        <v>12.5</v>
      </c>
      <c r="E2318" s="39">
        <v>2.95</v>
      </c>
      <c r="F2318" s="1">
        <v>1.5</v>
      </c>
      <c r="G2318" s="1" t="s">
        <v>4</v>
      </c>
      <c r="H2318" s="5">
        <v>7.0999999999999995E-3</v>
      </c>
      <c r="I2318" s="6">
        <v>7.0000000000000001E-3</v>
      </c>
      <c r="J2318" s="6">
        <v>8.9999999999999993E-3</v>
      </c>
      <c r="K2318" s="6">
        <v>0.38100000000000001</v>
      </c>
      <c r="L2318" s="6">
        <f>IF(H2318="","",IF(K2318="","",K2318/H2318))</f>
        <v>53.661971830985919</v>
      </c>
      <c r="M2318" s="1">
        <v>10</v>
      </c>
      <c r="N2318" s="20">
        <v>7.14</v>
      </c>
      <c r="O2318" s="13">
        <v>22.7</v>
      </c>
      <c r="Q2318" s="39">
        <v>3.9</v>
      </c>
      <c r="R2318" s="13"/>
      <c r="S2318" s="6">
        <v>0.15</v>
      </c>
      <c r="T2318" s="6">
        <v>3.3499999999999996</v>
      </c>
      <c r="U2318" s="6">
        <v>0</v>
      </c>
      <c r="V2318" s="6">
        <v>1.67</v>
      </c>
      <c r="W2318" s="6">
        <v>1.26</v>
      </c>
      <c r="X2318" s="6">
        <f>IF(T2318="","",T2318-U2318-V2318-W2318)</f>
        <v>0.41999999999999971</v>
      </c>
      <c r="Y2318" s="9">
        <f>IF(U2318="","",U2318/$T2318)</f>
        <v>0</v>
      </c>
      <c r="Z2318" s="9">
        <f>IF(V2318="","",V2318/$T2318)</f>
        <v>0.4985074626865672</v>
      </c>
      <c r="AA2318" s="9">
        <f>IF(W2318="","",W2318/$T2318)</f>
        <v>0.37611940298507468</v>
      </c>
      <c r="AB2318" s="9">
        <f>IF(X2318="","",X2318/$T2318)</f>
        <v>0.12537313432835814</v>
      </c>
      <c r="AC2318" s="21"/>
      <c r="AE2318" s="1">
        <v>2017</v>
      </c>
      <c r="AF2318" s="1">
        <v>24</v>
      </c>
      <c r="AG2318" s="1">
        <v>25</v>
      </c>
      <c r="AH2318" s="12" t="s">
        <v>2598</v>
      </c>
      <c r="AJ2318" s="32" t="str">
        <f>IF(AE2318&lt;&gt;AE2317,"1",IF(C2318&gt;C2317,AJ2317+1,"1"))</f>
        <v>1</v>
      </c>
      <c r="AK2318" s="10">
        <f>IF(G2318="Top",AJ2318*1,IF(G2318="Bottom",AJ2318+10,""))</f>
        <v>1</v>
      </c>
      <c r="AL2318" s="11" t="s">
        <v>3811</v>
      </c>
      <c r="AM2318" s="14"/>
    </row>
    <row r="2319" spans="1:73" s="1" customFormat="1" ht="11.25" hidden="1" x14ac:dyDescent="0.2">
      <c r="A2319" s="1">
        <v>100</v>
      </c>
      <c r="B2319" s="11" t="s">
        <v>228</v>
      </c>
      <c r="C2319" s="24">
        <v>42953</v>
      </c>
      <c r="E2319" s="20"/>
      <c r="F2319" s="1">
        <v>6.5</v>
      </c>
      <c r="G2319" s="7" t="s">
        <v>1</v>
      </c>
      <c r="H2319" s="5">
        <v>6.9000000000000008E-3</v>
      </c>
      <c r="I2319" s="6"/>
      <c r="J2319" s="6">
        <v>2.1999999999999999E-2</v>
      </c>
      <c r="K2319" s="6"/>
      <c r="L2319" s="6" t="str">
        <f>IF(H2319="","",IF(K2319="","",K2319/H2319))</f>
        <v/>
      </c>
      <c r="N2319" s="20"/>
      <c r="O2319" s="13"/>
      <c r="Q2319" s="20"/>
      <c r="R2319" s="13"/>
      <c r="S2319" s="6" t="s">
        <v>35</v>
      </c>
      <c r="T2319" s="6"/>
      <c r="U2319" s="6"/>
      <c r="V2319" s="6"/>
      <c r="W2319" s="6"/>
      <c r="X2319" s="6" t="str">
        <f>IF(T2319="","",T2319-U2319-V2319-W2319)</f>
        <v/>
      </c>
      <c r="Y2319" s="9" t="str">
        <f>IF(U2319="","",U2319/$T2319)</f>
        <v/>
      </c>
      <c r="Z2319" s="9" t="str">
        <f>IF(V2319="","",V2319/$T2319)</f>
        <v/>
      </c>
      <c r="AA2319" s="9" t="str">
        <f>IF(W2319="","",W2319/$T2319)</f>
        <v/>
      </c>
      <c r="AB2319" s="9" t="str">
        <f>IF(X2319="","",X2319/$T2319)</f>
        <v/>
      </c>
      <c r="AC2319" s="21"/>
      <c r="AE2319" s="1">
        <v>2017</v>
      </c>
      <c r="AG2319" s="1">
        <v>22</v>
      </c>
      <c r="AH2319" s="12" t="s">
        <v>2598</v>
      </c>
      <c r="AJ2319" s="32">
        <f>IF(AE2319&lt;&gt;AE2318,"1",IF(C2319&gt;C2318,AJ2318+1,"1"))</f>
        <v>2</v>
      </c>
      <c r="AK2319" s="10">
        <f>IF(G2319="Top",AJ2319*1,IF(G2319="Bottom",AJ2319+10,""))</f>
        <v>12</v>
      </c>
      <c r="AL2319" s="11" t="s">
        <v>4216</v>
      </c>
      <c r="AM2319" s="14"/>
    </row>
    <row r="2320" spans="1:73" s="1" customFormat="1" ht="11.25" x14ac:dyDescent="0.2">
      <c r="A2320" s="1">
        <v>100</v>
      </c>
      <c r="B2320" s="11" t="s">
        <v>228</v>
      </c>
      <c r="C2320" s="24">
        <v>42953</v>
      </c>
      <c r="D2320" s="1">
        <v>12.8</v>
      </c>
      <c r="E2320" s="39">
        <v>2.95</v>
      </c>
      <c r="F2320" s="1">
        <v>1.5</v>
      </c>
      <c r="G2320" s="1" t="s">
        <v>4</v>
      </c>
      <c r="H2320" s="5">
        <v>9.9000000000000008E-3</v>
      </c>
      <c r="I2320" s="6">
        <v>7.0000000000000001E-3</v>
      </c>
      <c r="J2320" s="6">
        <v>3.9E-2</v>
      </c>
      <c r="K2320" s="6">
        <v>0.14499999999999999</v>
      </c>
      <c r="L2320" s="6">
        <f>IF(H2320="","",IF(K2320="","",K2320/H2320))</f>
        <v>14.646464646464644</v>
      </c>
      <c r="M2320" s="1">
        <v>15</v>
      </c>
      <c r="N2320" s="20">
        <v>7.35</v>
      </c>
      <c r="O2320" s="13">
        <v>48.3</v>
      </c>
      <c r="Q2320" s="39">
        <v>4.5999999999999996</v>
      </c>
      <c r="R2320" s="13"/>
      <c r="S2320" s="6">
        <v>0.15</v>
      </c>
      <c r="T2320" s="6">
        <v>3.24</v>
      </c>
      <c r="U2320" s="6">
        <v>0</v>
      </c>
      <c r="V2320" s="6">
        <v>1.62</v>
      </c>
      <c r="W2320" s="6">
        <v>0.79</v>
      </c>
      <c r="X2320" s="6">
        <f>IF(T2320="","",T2320-U2320-V2320-W2320)</f>
        <v>0.83000000000000007</v>
      </c>
      <c r="Y2320" s="9">
        <f>IF(U2320="","",U2320/$T2320)</f>
        <v>0</v>
      </c>
      <c r="Z2320" s="9">
        <f>IF(V2320="","",V2320/$T2320)</f>
        <v>0.5</v>
      </c>
      <c r="AA2320" s="9">
        <f>IF(W2320="","",W2320/$T2320)</f>
        <v>0.24382716049382716</v>
      </c>
      <c r="AB2320" s="9">
        <f>IF(X2320="","",X2320/$T2320)</f>
        <v>0.25617283950617287</v>
      </c>
      <c r="AC2320" s="21"/>
      <c r="AE2320" s="1">
        <v>2017</v>
      </c>
      <c r="AF2320" s="1">
        <v>23</v>
      </c>
      <c r="AG2320" s="1">
        <v>24</v>
      </c>
      <c r="AH2320" s="12" t="s">
        <v>2598</v>
      </c>
      <c r="AJ2320" s="32" t="str">
        <f>IF(AE2320&lt;&gt;AE2319,"1",IF(C2320&gt;C2319,AJ2319+1,"1"))</f>
        <v>1</v>
      </c>
      <c r="AK2320" s="10">
        <f>IF(G2320="Top",AJ2320*1,IF(G2320="Bottom",AJ2320+10,""))</f>
        <v>1</v>
      </c>
      <c r="AL2320" s="11" t="s">
        <v>4217</v>
      </c>
      <c r="AM2320" s="14"/>
    </row>
    <row r="2321" spans="1:73" s="1" customFormat="1" ht="11.25" hidden="1" x14ac:dyDescent="0.2">
      <c r="A2321" s="1">
        <v>100</v>
      </c>
      <c r="B2321" s="11" t="s">
        <v>228</v>
      </c>
      <c r="C2321" s="24">
        <v>42967</v>
      </c>
      <c r="E2321" s="20"/>
      <c r="F2321" s="1">
        <v>6.5</v>
      </c>
      <c r="G2321" s="7" t="s">
        <v>1</v>
      </c>
      <c r="H2321" s="5">
        <v>6.1999999999999998E-3</v>
      </c>
      <c r="I2321" s="6"/>
      <c r="J2321" s="6">
        <v>2.1000000000000001E-2</v>
      </c>
      <c r="K2321" s="6"/>
      <c r="L2321" s="6" t="str">
        <f>IF(H2321="","",IF(K2321="","",K2321/H2321))</f>
        <v/>
      </c>
      <c r="N2321" s="20"/>
      <c r="O2321" s="13"/>
      <c r="Q2321" s="20"/>
      <c r="R2321" s="13"/>
      <c r="S2321" s="6" t="s">
        <v>35</v>
      </c>
      <c r="T2321" s="6"/>
      <c r="U2321" s="6"/>
      <c r="V2321" s="6"/>
      <c r="W2321" s="6"/>
      <c r="X2321" s="6" t="str">
        <f>IF(T2321="","",T2321-U2321-V2321-W2321)</f>
        <v/>
      </c>
      <c r="Y2321" s="9" t="str">
        <f>IF(U2321="","",U2321/$T2321)</f>
        <v/>
      </c>
      <c r="Z2321" s="9" t="str">
        <f>IF(V2321="","",V2321/$T2321)</f>
        <v/>
      </c>
      <c r="AA2321" s="9" t="str">
        <f>IF(W2321="","",W2321/$T2321)</f>
        <v/>
      </c>
      <c r="AB2321" s="9" t="str">
        <f>IF(X2321="","",X2321/$T2321)</f>
        <v/>
      </c>
      <c r="AC2321" s="21"/>
      <c r="AE2321" s="1">
        <v>2017</v>
      </c>
      <c r="AG2321" s="1">
        <v>23</v>
      </c>
      <c r="AH2321" s="12" t="s">
        <v>2598</v>
      </c>
      <c r="AJ2321" s="32">
        <f>IF(AE2321&lt;&gt;AE2320,"1",IF(C2321&gt;C2320,AJ2320+1,"1"))</f>
        <v>2</v>
      </c>
      <c r="AK2321" s="10">
        <f>IF(G2321="Top",AJ2321*1,IF(G2321="Bottom",AJ2321+10,""))</f>
        <v>12</v>
      </c>
      <c r="AL2321" s="11" t="s">
        <v>4609</v>
      </c>
      <c r="AM2321" s="14"/>
    </row>
    <row r="2322" spans="1:73" s="1" customFormat="1" ht="11.25" x14ac:dyDescent="0.2">
      <c r="A2322" s="1">
        <v>100</v>
      </c>
      <c r="B2322" s="11" t="s">
        <v>228</v>
      </c>
      <c r="C2322" s="24">
        <v>42967</v>
      </c>
      <c r="D2322" s="1">
        <v>13.1</v>
      </c>
      <c r="E2322" s="39">
        <v>3.05</v>
      </c>
      <c r="F2322" s="1">
        <v>1.5</v>
      </c>
      <c r="G2322" s="1" t="s">
        <v>4</v>
      </c>
      <c r="H2322" s="5">
        <v>5.4999999999999997E-3</v>
      </c>
      <c r="I2322" s="6">
        <v>7.0000000000000001E-3</v>
      </c>
      <c r="J2322" s="6">
        <v>2.5000000000000001E-2</v>
      </c>
      <c r="K2322" s="6">
        <v>0.26100000000000001</v>
      </c>
      <c r="L2322" s="6">
        <f>IF(H2322="","",IF(K2322="","",K2322/H2322))</f>
        <v>47.45454545454546</v>
      </c>
      <c r="M2322" s="1">
        <v>13</v>
      </c>
      <c r="N2322" s="20">
        <v>7.34</v>
      </c>
      <c r="O2322" s="13">
        <v>28.1</v>
      </c>
      <c r="Q2322" s="39">
        <v>2</v>
      </c>
      <c r="R2322" s="13"/>
      <c r="S2322" s="6">
        <v>0.15</v>
      </c>
      <c r="T2322" s="6">
        <v>2.48</v>
      </c>
      <c r="U2322" s="6">
        <v>0</v>
      </c>
      <c r="V2322" s="6">
        <v>1.27</v>
      </c>
      <c r="W2322" s="6">
        <v>0.31</v>
      </c>
      <c r="X2322" s="6">
        <f>IF(T2322="","",T2322-U2322-V2322-W2322)</f>
        <v>0.89999999999999991</v>
      </c>
      <c r="Y2322" s="9">
        <f>IF(U2322="","",U2322/$T2322)</f>
        <v>0</v>
      </c>
      <c r="Z2322" s="9">
        <f>IF(V2322="","",V2322/$T2322)</f>
        <v>0.51209677419354838</v>
      </c>
      <c r="AA2322" s="9">
        <f>IF(W2322="","",W2322/$T2322)</f>
        <v>0.125</v>
      </c>
      <c r="AB2322" s="9">
        <f>IF(X2322="","",X2322/$T2322)</f>
        <v>0.36290322580645157</v>
      </c>
      <c r="AC2322" s="21"/>
      <c r="AE2322" s="1">
        <v>2017</v>
      </c>
      <c r="AF2322" s="1">
        <v>25</v>
      </c>
      <c r="AG2322" s="1">
        <v>25</v>
      </c>
      <c r="AH2322" s="12" t="s">
        <v>2598</v>
      </c>
      <c r="AJ2322" s="32" t="str">
        <f>IF(AE2322&lt;&gt;AE2321,"1",IF(C2322&gt;C2321,AJ2321+1,"1"))</f>
        <v>1</v>
      </c>
      <c r="AK2322" s="10">
        <f>IF(G2322="Top",AJ2322*1,IF(G2322="Bottom",AJ2322+10,""))</f>
        <v>1</v>
      </c>
      <c r="AL2322" s="11" t="s">
        <v>4610</v>
      </c>
      <c r="AM2322" s="14"/>
    </row>
    <row r="2323" spans="1:73" s="1" customFormat="1" ht="11.25" hidden="1" x14ac:dyDescent="0.2">
      <c r="A2323" s="1">
        <v>100</v>
      </c>
      <c r="B2323" s="11" t="s">
        <v>228</v>
      </c>
      <c r="C2323" s="24">
        <v>42989</v>
      </c>
      <c r="E2323" s="20"/>
      <c r="F2323" s="1">
        <v>6.5</v>
      </c>
      <c r="G2323" s="7" t="s">
        <v>1</v>
      </c>
      <c r="H2323" s="5">
        <v>7.7000000000000002E-3</v>
      </c>
      <c r="I2323" s="6"/>
      <c r="J2323" s="6">
        <v>1.0999999999999999E-2</v>
      </c>
      <c r="K2323" s="6"/>
      <c r="L2323" s="6" t="str">
        <f>IF(H2323="","",IF(K2323="","",K2323/H2323))</f>
        <v/>
      </c>
      <c r="N2323" s="20"/>
      <c r="O2323" s="13"/>
      <c r="Q2323" s="20"/>
      <c r="R2323" s="13"/>
      <c r="S2323" s="6" t="s">
        <v>35</v>
      </c>
      <c r="T2323" s="6"/>
      <c r="U2323" s="6"/>
      <c r="V2323" s="6"/>
      <c r="W2323" s="6"/>
      <c r="X2323" s="6" t="str">
        <f>IF(T2323="","",T2323-U2323-V2323-W2323)</f>
        <v/>
      </c>
      <c r="Y2323" s="9" t="str">
        <f>IF(U2323="","",U2323/$T2323)</f>
        <v/>
      </c>
      <c r="Z2323" s="9" t="str">
        <f>IF(V2323="","",V2323/$T2323)</f>
        <v/>
      </c>
      <c r="AA2323" s="9" t="str">
        <f>IF(W2323="","",W2323/$T2323)</f>
        <v/>
      </c>
      <c r="AB2323" s="9" t="str">
        <f>IF(X2323="","",X2323/$T2323)</f>
        <v/>
      </c>
      <c r="AC2323" s="21"/>
      <c r="AE2323" s="1">
        <v>2017</v>
      </c>
      <c r="AG2323" s="1">
        <v>19</v>
      </c>
      <c r="AH2323" s="12" t="s">
        <v>2598</v>
      </c>
      <c r="AJ2323" s="32">
        <f>IF(AE2323&lt;&gt;AE2322,"1",IF(C2323&gt;C2322,AJ2322+1,"1"))</f>
        <v>2</v>
      </c>
      <c r="AK2323" s="10">
        <f>IF(G2323="Top",AJ2323*1,IF(G2323="Bottom",AJ2323+10,""))</f>
        <v>12</v>
      </c>
      <c r="AL2323" s="11" t="s">
        <v>5239</v>
      </c>
      <c r="AM2323" s="14"/>
    </row>
    <row r="2324" spans="1:73" s="1" customFormat="1" ht="11.25" x14ac:dyDescent="0.2">
      <c r="A2324" s="1">
        <v>100</v>
      </c>
      <c r="B2324" s="11" t="s">
        <v>228</v>
      </c>
      <c r="C2324" s="24">
        <v>42989</v>
      </c>
      <c r="D2324" s="1">
        <v>11</v>
      </c>
      <c r="E2324" s="39">
        <v>3.5</v>
      </c>
      <c r="F2324" s="1">
        <v>1.5</v>
      </c>
      <c r="G2324" s="1" t="s">
        <v>4</v>
      </c>
      <c r="H2324" s="5">
        <v>6.7000000000000002E-3</v>
      </c>
      <c r="I2324" s="6">
        <v>7.0000000000000001E-3</v>
      </c>
      <c r="J2324" s="6">
        <v>1.7000000000000001E-2</v>
      </c>
      <c r="K2324" s="6">
        <v>0.312</v>
      </c>
      <c r="L2324" s="6">
        <f>IF(H2324="","",IF(K2324="","",K2324/H2324))</f>
        <v>46.567164179104473</v>
      </c>
      <c r="M2324" s="1">
        <v>8</v>
      </c>
      <c r="N2324" s="20">
        <v>7.02</v>
      </c>
      <c r="O2324" s="13">
        <v>16.100000000000001</v>
      </c>
      <c r="Q2324" s="39">
        <v>2.4</v>
      </c>
      <c r="R2324" s="13">
        <v>10.8</v>
      </c>
      <c r="S2324" s="6">
        <v>0.15</v>
      </c>
      <c r="T2324" s="6">
        <v>3.8</v>
      </c>
      <c r="U2324" s="6">
        <v>0.48</v>
      </c>
      <c r="V2324" s="6">
        <v>1.75</v>
      </c>
      <c r="W2324" s="6">
        <v>0</v>
      </c>
      <c r="X2324" s="6">
        <f>IF(T2324="","",T2324-U2324-V2324-W2324)</f>
        <v>1.5699999999999998</v>
      </c>
      <c r="Y2324" s="9">
        <f>IF(U2324="","",U2324/$T2324)</f>
        <v>0.12631578947368421</v>
      </c>
      <c r="Z2324" s="9">
        <f>IF(V2324="","",V2324/$T2324)</f>
        <v>0.46052631578947373</v>
      </c>
      <c r="AA2324" s="9">
        <f>IF(W2324="","",W2324/$T2324)</f>
        <v>0</v>
      </c>
      <c r="AB2324" s="9">
        <f>IF(X2324="","",X2324/$T2324)</f>
        <v>0.41315789473684206</v>
      </c>
      <c r="AC2324" s="21"/>
      <c r="AE2324" s="1">
        <v>2017</v>
      </c>
      <c r="AF2324" s="1">
        <v>23</v>
      </c>
      <c r="AG2324" s="1">
        <v>20</v>
      </c>
      <c r="AH2324" s="12" t="s">
        <v>2598</v>
      </c>
      <c r="AJ2324" s="32" t="str">
        <f>IF(AE2324&lt;&gt;AE2323,"1",IF(C2324&gt;C2323,AJ2323+1,"1"))</f>
        <v>1</v>
      </c>
      <c r="AK2324" s="10">
        <f>IF(G2324="Top",AJ2324*1,IF(G2324="Bottom",AJ2324+10,""))</f>
        <v>1</v>
      </c>
      <c r="AL2324" s="11" t="s">
        <v>5240</v>
      </c>
      <c r="AM2324" s="14"/>
    </row>
    <row r="2325" spans="1:73" s="1" customFormat="1" ht="11.25" hidden="1" x14ac:dyDescent="0.2">
      <c r="A2325" s="1">
        <v>100</v>
      </c>
      <c r="B2325" s="11" t="s">
        <v>228</v>
      </c>
      <c r="C2325" s="24">
        <v>43004</v>
      </c>
      <c r="E2325" s="20"/>
      <c r="F2325" s="1">
        <v>6.5</v>
      </c>
      <c r="G2325" s="7" t="s">
        <v>1</v>
      </c>
      <c r="H2325" s="5">
        <v>6.7999999999999996E-3</v>
      </c>
      <c r="I2325" s="6"/>
      <c r="J2325" s="6">
        <v>3.7999999999999999E-2</v>
      </c>
      <c r="K2325" s="6"/>
      <c r="L2325" s="6" t="str">
        <f>IF(H2325="","",IF(K2325="","",K2325/H2325))</f>
        <v/>
      </c>
      <c r="N2325" s="20"/>
      <c r="O2325" s="13"/>
      <c r="Q2325" s="20"/>
      <c r="R2325" s="13"/>
      <c r="S2325" s="6" t="s">
        <v>35</v>
      </c>
      <c r="T2325" s="6"/>
      <c r="U2325" s="6"/>
      <c r="V2325" s="6"/>
      <c r="W2325" s="6"/>
      <c r="X2325" s="6" t="str">
        <f>IF(T2325="","",T2325-U2325-V2325-W2325)</f>
        <v/>
      </c>
      <c r="Y2325" s="9" t="str">
        <f>IF(U2325="","",U2325/$T2325)</f>
        <v/>
      </c>
      <c r="Z2325" s="9" t="str">
        <f>IF(V2325="","",V2325/$T2325)</f>
        <v/>
      </c>
      <c r="AA2325" s="9" t="str">
        <f>IF(W2325="","",W2325/$T2325)</f>
        <v/>
      </c>
      <c r="AB2325" s="9" t="str">
        <f>IF(X2325="","",X2325/$T2325)</f>
        <v/>
      </c>
      <c r="AC2325" s="21"/>
      <c r="AE2325" s="1">
        <v>2017</v>
      </c>
      <c r="AG2325" s="1">
        <v>20</v>
      </c>
      <c r="AH2325" s="12" t="s">
        <v>2598</v>
      </c>
      <c r="AJ2325" s="32">
        <f>IF(AE2325&lt;&gt;AE2324,"1",IF(C2325&gt;C2324,AJ2324+1,"1"))</f>
        <v>2</v>
      </c>
      <c r="AK2325" s="10">
        <f>IF(G2325="Top",AJ2325*1,IF(G2325="Bottom",AJ2325+10,""))</f>
        <v>12</v>
      </c>
      <c r="AL2325" s="11" t="s">
        <v>5713</v>
      </c>
      <c r="AM2325" s="14"/>
    </row>
    <row r="2326" spans="1:73" s="1" customFormat="1" ht="11.25" x14ac:dyDescent="0.2">
      <c r="A2326" s="1">
        <v>100</v>
      </c>
      <c r="B2326" s="11" t="s">
        <v>228</v>
      </c>
      <c r="C2326" s="24">
        <v>43004</v>
      </c>
      <c r="D2326" s="1">
        <v>12.5</v>
      </c>
      <c r="E2326" s="39">
        <v>3</v>
      </c>
      <c r="F2326" s="1">
        <v>1.5</v>
      </c>
      <c r="G2326" s="1" t="s">
        <v>4</v>
      </c>
      <c r="H2326" s="5">
        <v>8.6999999999999994E-3</v>
      </c>
      <c r="I2326" s="6">
        <v>7.0000000000000001E-3</v>
      </c>
      <c r="J2326" s="6">
        <v>1.4999999999999999E-2</v>
      </c>
      <c r="K2326" s="6">
        <v>0.56200000000000006</v>
      </c>
      <c r="L2326" s="6">
        <f>IF(H2326="","",IF(K2326="","",K2326/H2326))</f>
        <v>64.597701149425305</v>
      </c>
      <c r="M2326" s="1">
        <v>10</v>
      </c>
      <c r="N2326" s="20">
        <v>7.96</v>
      </c>
      <c r="O2326" s="13">
        <v>25</v>
      </c>
      <c r="Q2326" s="39">
        <v>2.1</v>
      </c>
      <c r="R2326" s="13"/>
      <c r="S2326" s="6">
        <v>0.15</v>
      </c>
      <c r="T2326" s="6">
        <v>2.54</v>
      </c>
      <c r="U2326" s="6">
        <v>0.55000000000000004</v>
      </c>
      <c r="V2326" s="6">
        <v>1.28</v>
      </c>
      <c r="W2326" s="6">
        <v>0</v>
      </c>
      <c r="X2326" s="6">
        <f>IF(T2326="","",T2326-U2326-V2326-W2326)</f>
        <v>0.71</v>
      </c>
      <c r="Y2326" s="9">
        <f>IF(U2326="","",U2326/$T2326)</f>
        <v>0.21653543307086615</v>
      </c>
      <c r="Z2326" s="9">
        <f>IF(V2326="","",V2326/$T2326)</f>
        <v>0.50393700787401574</v>
      </c>
      <c r="AA2326" s="9">
        <f>IF(W2326="","",W2326/$T2326)</f>
        <v>0</v>
      </c>
      <c r="AB2326" s="9">
        <f>IF(X2326="","",X2326/$T2326)</f>
        <v>0.27952755905511811</v>
      </c>
      <c r="AC2326" s="21"/>
      <c r="AE2326" s="1">
        <v>2017</v>
      </c>
      <c r="AF2326" s="1">
        <v>29</v>
      </c>
      <c r="AG2326" s="1">
        <v>24</v>
      </c>
      <c r="AH2326" s="12" t="s">
        <v>2598</v>
      </c>
      <c r="AJ2326" s="32" t="str">
        <f>IF(AE2326&lt;&gt;AE2325,"1",IF(C2326&gt;C2325,AJ2325+1,"1"))</f>
        <v>1</v>
      </c>
      <c r="AK2326" s="10">
        <f>IF(G2326="Top",AJ2326*1,IF(G2326="Bottom",AJ2326+10,""))</f>
        <v>1</v>
      </c>
      <c r="AL2326" s="11" t="s">
        <v>5714</v>
      </c>
      <c r="AM2326" s="14"/>
    </row>
    <row r="2327" spans="1:73" s="1" customFormat="1" ht="11.25" x14ac:dyDescent="0.2">
      <c r="A2327" s="15">
        <v>102</v>
      </c>
      <c r="B2327" s="11" t="s">
        <v>222</v>
      </c>
      <c r="C2327" s="16">
        <v>42533</v>
      </c>
      <c r="D2327" s="3">
        <v>3.2</v>
      </c>
      <c r="E2327" s="38">
        <v>0.75</v>
      </c>
      <c r="F2327" s="3">
        <v>1.5</v>
      </c>
      <c r="G2327" s="7" t="s">
        <v>4</v>
      </c>
      <c r="H2327" s="17">
        <v>5.74E-2</v>
      </c>
      <c r="I2327" s="4">
        <v>1.7999999999999999E-2</v>
      </c>
      <c r="J2327" s="4">
        <v>3.6999999999999998E-2</v>
      </c>
      <c r="K2327" s="4">
        <v>0.34699999999999998</v>
      </c>
      <c r="L2327" s="4">
        <f>IF(K2327="","",IF(H2327="","",K2327/H2327))</f>
        <v>6.0452961672473862</v>
      </c>
      <c r="M2327" s="7">
        <v>12</v>
      </c>
      <c r="N2327" s="4">
        <v>7.31</v>
      </c>
      <c r="O2327" s="7">
        <v>573</v>
      </c>
      <c r="P2327" s="3">
        <v>44.6</v>
      </c>
      <c r="Q2327" s="38">
        <v>50</v>
      </c>
      <c r="R2327" s="3"/>
      <c r="S2327" s="4">
        <v>0.15</v>
      </c>
      <c r="T2327" s="8">
        <v>26.46</v>
      </c>
      <c r="U2327" s="8">
        <v>0</v>
      </c>
      <c r="V2327" s="4">
        <v>14.59</v>
      </c>
      <c r="W2327" s="4">
        <v>8.4600000000000009</v>
      </c>
      <c r="X2327" s="4">
        <f>IF(T2327="","",IF(W2327="","",(T2327-U2327-V2327-W2327)))</f>
        <v>3.41</v>
      </c>
      <c r="Y2327" s="9">
        <f>IF(U2327="","",U2327/$T2327)</f>
        <v>0</v>
      </c>
      <c r="Z2327" s="9">
        <f>IF(V2327="","",V2327/$T2327)</f>
        <v>0.55139833711262276</v>
      </c>
      <c r="AA2327" s="9">
        <f>IF(W2327="","",W2327/$T2327)</f>
        <v>0.31972789115646261</v>
      </c>
      <c r="AB2327" s="9">
        <f>IF(X2327="","",X2327/$T2327)</f>
        <v>0.12887377173091458</v>
      </c>
      <c r="AC2327" s="9"/>
      <c r="AD2327" s="8"/>
      <c r="AE2327" s="10">
        <v>2016</v>
      </c>
      <c r="AF2327" s="7">
        <v>27</v>
      </c>
      <c r="AG2327" s="7">
        <v>23</v>
      </c>
      <c r="AH2327" s="12" t="s">
        <v>223</v>
      </c>
      <c r="AI2327" s="12"/>
      <c r="AJ2327" s="32" t="str">
        <f>IF(AE2327&lt;&gt;AE2326,"1",IF(C2327&gt;C2326,AJ2326+1,"1"))</f>
        <v>1</v>
      </c>
      <c r="AK2327" s="10" t="s">
        <v>169</v>
      </c>
      <c r="AL2327" s="11" t="s">
        <v>224</v>
      </c>
      <c r="AM2327" s="11"/>
      <c r="AN2327" s="10"/>
      <c r="AO2327" s="10"/>
      <c r="AP2327" s="7"/>
      <c r="AQ2327" s="10"/>
      <c r="AR2327" s="10"/>
      <c r="AS2327" s="10"/>
      <c r="AT2327" s="10"/>
      <c r="AU2327" s="10"/>
      <c r="AV2327" s="10"/>
      <c r="AW2327" s="10"/>
      <c r="AX2327" s="10"/>
      <c r="AY2327" s="10"/>
      <c r="AZ2327" s="10"/>
      <c r="BA2327" s="10"/>
      <c r="BB2327" s="10"/>
      <c r="BC2327" s="10"/>
      <c r="BD2327" s="10"/>
      <c r="BE2327" s="10"/>
      <c r="BF2327" s="11"/>
      <c r="BG2327" s="11"/>
      <c r="BH2327" s="11"/>
      <c r="BI2327" s="11"/>
      <c r="BJ2327" s="11"/>
      <c r="BK2327" s="11"/>
      <c r="BL2327" s="11"/>
      <c r="BM2327" s="11"/>
      <c r="BN2327" s="11"/>
      <c r="BO2327" s="11"/>
      <c r="BP2327" s="11"/>
      <c r="BQ2327" s="11"/>
      <c r="BR2327" s="11"/>
      <c r="BS2327" s="11"/>
      <c r="BT2327" s="11"/>
      <c r="BU2327" s="11"/>
    </row>
    <row r="2328" spans="1:73" s="1" customFormat="1" ht="11.25" x14ac:dyDescent="0.2">
      <c r="A2328" s="15">
        <v>102</v>
      </c>
      <c r="B2328" s="11" t="s">
        <v>222</v>
      </c>
      <c r="C2328" s="16">
        <v>42547</v>
      </c>
      <c r="D2328" s="3">
        <v>3.9</v>
      </c>
      <c r="E2328" s="38">
        <v>0.55000000000000004</v>
      </c>
      <c r="F2328" s="3">
        <v>1.5</v>
      </c>
      <c r="G2328" s="7" t="s">
        <v>4</v>
      </c>
      <c r="H2328" s="17">
        <v>9.2099999999999987E-2</v>
      </c>
      <c r="I2328" s="4" t="s">
        <v>35</v>
      </c>
      <c r="J2328" s="4" t="s">
        <v>35</v>
      </c>
      <c r="K2328" s="4">
        <v>0.96399999999999997</v>
      </c>
      <c r="L2328" s="4">
        <f>IF(K2328="","",IF(H2328="","",K2328/H2328))</f>
        <v>10.466883821932683</v>
      </c>
      <c r="M2328" s="7">
        <v>24</v>
      </c>
      <c r="N2328" s="4">
        <v>7.48</v>
      </c>
      <c r="O2328" s="7">
        <v>693.5</v>
      </c>
      <c r="P2328" s="3"/>
      <c r="Q2328" s="38">
        <v>76.3</v>
      </c>
      <c r="R2328" s="3"/>
      <c r="S2328" s="4">
        <v>0.15</v>
      </c>
      <c r="T2328" s="8">
        <v>17.979999999999997</v>
      </c>
      <c r="U2328" s="8">
        <v>0.62</v>
      </c>
      <c r="V2328" s="4">
        <v>12.59</v>
      </c>
      <c r="W2328" s="4">
        <v>0</v>
      </c>
      <c r="X2328" s="4">
        <f>IF(T2328="","",IF(W2328="","",(T2328-U2328-V2328-W2328)))</f>
        <v>4.769999999999996</v>
      </c>
      <c r="Y2328" s="9">
        <f>IF(U2328="","",U2328/$T2328)</f>
        <v>3.4482758620689662E-2</v>
      </c>
      <c r="Z2328" s="9">
        <f>IF(V2328="","",V2328/$T2328)</f>
        <v>0.70022246941045618</v>
      </c>
      <c r="AA2328" s="9">
        <f>IF(W2328="","",W2328/$T2328)</f>
        <v>0</v>
      </c>
      <c r="AB2328" s="9">
        <f>IF(X2328="","",X2328/$T2328)</f>
        <v>0.26529477196885409</v>
      </c>
      <c r="AC2328" s="9"/>
      <c r="AD2328" s="8" t="s">
        <v>546</v>
      </c>
      <c r="AE2328" s="10">
        <v>2016</v>
      </c>
      <c r="AF2328" s="7">
        <v>32</v>
      </c>
      <c r="AG2328" s="7">
        <v>26</v>
      </c>
      <c r="AH2328" s="12" t="s">
        <v>223</v>
      </c>
      <c r="AI2328" s="12"/>
      <c r="AJ2328" s="32">
        <f>IF(AE2328&lt;&gt;AE2327,"1",IF(C2328&gt;C2327,AJ2327+1,"1"))</f>
        <v>2</v>
      </c>
      <c r="AK2328" s="10" t="s">
        <v>311</v>
      </c>
      <c r="AL2328" s="11" t="s">
        <v>547</v>
      </c>
      <c r="AM2328" s="11"/>
      <c r="AN2328" s="10"/>
      <c r="AO2328" s="10"/>
      <c r="AP2328" s="7"/>
      <c r="AQ2328" s="10"/>
      <c r="AR2328" s="10"/>
      <c r="AS2328" s="10"/>
      <c r="AT2328" s="10"/>
      <c r="AU2328" s="10"/>
      <c r="AV2328" s="10"/>
      <c r="AW2328" s="10"/>
      <c r="AX2328" s="10"/>
      <c r="AY2328" s="10"/>
      <c r="AZ2328" s="10"/>
      <c r="BA2328" s="10"/>
      <c r="BB2328" s="10"/>
      <c r="BC2328" s="10"/>
      <c r="BD2328" s="10"/>
      <c r="BE2328" s="10"/>
      <c r="BF2328" s="11"/>
      <c r="BG2328" s="11"/>
      <c r="BH2328" s="11"/>
      <c r="BI2328" s="11"/>
      <c r="BJ2328" s="11"/>
      <c r="BK2328" s="11"/>
      <c r="BL2328" s="11"/>
      <c r="BM2328" s="11"/>
      <c r="BN2328" s="11"/>
      <c r="BO2328" s="11"/>
      <c r="BP2328" s="11"/>
      <c r="BQ2328" s="11"/>
      <c r="BR2328" s="11"/>
      <c r="BS2328" s="11"/>
      <c r="BT2328" s="11"/>
      <c r="BU2328" s="11"/>
    </row>
    <row r="2329" spans="1:73" s="1" customFormat="1" ht="11.25" x14ac:dyDescent="0.2">
      <c r="A2329" s="15">
        <v>102</v>
      </c>
      <c r="B2329" s="11" t="s">
        <v>222</v>
      </c>
      <c r="C2329" s="16">
        <v>42561</v>
      </c>
      <c r="D2329" s="3">
        <v>2.8</v>
      </c>
      <c r="E2329" s="38">
        <v>1.1499999999999999</v>
      </c>
      <c r="F2329" s="3">
        <v>1.5</v>
      </c>
      <c r="G2329" s="7" t="s">
        <v>4</v>
      </c>
      <c r="H2329" s="17">
        <v>9.0700000000000003E-2</v>
      </c>
      <c r="I2329" s="4">
        <v>0.05</v>
      </c>
      <c r="J2329" s="4">
        <v>0.246</v>
      </c>
      <c r="K2329" s="4">
        <v>0.85099999999999998</v>
      </c>
      <c r="L2329" s="4">
        <f>IF(K2329="","",IF(H2329="","",K2329/H2329))</f>
        <v>9.3825799338478504</v>
      </c>
      <c r="M2329" s="7">
        <v>20</v>
      </c>
      <c r="N2329" s="4">
        <v>7.59</v>
      </c>
      <c r="O2329" s="7">
        <v>995.3</v>
      </c>
      <c r="P2329" s="3"/>
      <c r="Q2329" s="38">
        <v>12.8</v>
      </c>
      <c r="R2329" s="3">
        <v>236.9</v>
      </c>
      <c r="S2329" s="4">
        <v>0.15</v>
      </c>
      <c r="T2329" s="8">
        <v>9.94</v>
      </c>
      <c r="U2329" s="8">
        <v>0.01</v>
      </c>
      <c r="V2329" s="4">
        <v>6.28</v>
      </c>
      <c r="W2329" s="4">
        <v>2</v>
      </c>
      <c r="X2329" s="4">
        <f>IF(T2329="","",IF(W2329="","",(T2329-U2329-V2329-W2329)))</f>
        <v>1.6499999999999995</v>
      </c>
      <c r="Y2329" s="9">
        <f>IF(U2329="","",U2329/$T2329)</f>
        <v>1.006036217303823E-3</v>
      </c>
      <c r="Z2329" s="9">
        <f>IF(V2329="","",V2329/$T2329)</f>
        <v>0.63179074446680084</v>
      </c>
      <c r="AA2329" s="9">
        <f>IF(W2329="","",W2329/$T2329)</f>
        <v>0.2012072434607646</v>
      </c>
      <c r="AB2329" s="9">
        <f>IF(X2329="","",X2329/$T2329)</f>
        <v>0.16599597585513073</v>
      </c>
      <c r="AC2329" s="9"/>
      <c r="AD2329" s="8" t="s">
        <v>792</v>
      </c>
      <c r="AE2329" s="10">
        <v>2016</v>
      </c>
      <c r="AF2329" s="7">
        <v>28</v>
      </c>
      <c r="AG2329" s="7">
        <v>27</v>
      </c>
      <c r="AH2329" s="12" t="s">
        <v>223</v>
      </c>
      <c r="AI2329" s="12"/>
      <c r="AJ2329" s="32">
        <f>IF(AE2329&lt;&gt;AE2328,"1",IF(C2329&gt;C2328,AJ2328+1,"1"))</f>
        <v>3</v>
      </c>
      <c r="AK2329" s="10" t="s">
        <v>306</v>
      </c>
      <c r="AL2329" s="11" t="s">
        <v>793</v>
      </c>
      <c r="AM2329" s="11"/>
      <c r="AN2329" s="10"/>
      <c r="AO2329" s="10"/>
      <c r="AP2329" s="7"/>
      <c r="AQ2329" s="10"/>
      <c r="AR2329" s="10"/>
      <c r="AS2329" s="10"/>
      <c r="AT2329" s="10"/>
      <c r="AU2329" s="10"/>
      <c r="AV2329" s="10"/>
      <c r="AW2329" s="10"/>
      <c r="AX2329" s="10"/>
      <c r="AY2329" s="10"/>
      <c r="AZ2329" s="10"/>
      <c r="BA2329" s="10"/>
      <c r="BB2329" s="10"/>
      <c r="BC2329" s="10"/>
      <c r="BD2329" s="10"/>
      <c r="BE2329" s="10"/>
      <c r="BF2329" s="11"/>
      <c r="BG2329" s="11"/>
      <c r="BH2329" s="11"/>
      <c r="BI2329" s="11"/>
      <c r="BJ2329" s="11"/>
      <c r="BK2329" s="11"/>
      <c r="BL2329" s="11"/>
      <c r="BM2329" s="11"/>
      <c r="BN2329" s="11"/>
      <c r="BO2329" s="11"/>
      <c r="BP2329" s="11"/>
      <c r="BQ2329" s="11"/>
      <c r="BR2329" s="11"/>
      <c r="BS2329" s="11"/>
      <c r="BT2329" s="11"/>
      <c r="BU2329" s="11"/>
    </row>
    <row r="2330" spans="1:73" s="1" customFormat="1" ht="11.25" hidden="1" x14ac:dyDescent="0.2">
      <c r="A2330" s="15">
        <v>102</v>
      </c>
      <c r="B2330" s="11" t="s">
        <v>222</v>
      </c>
      <c r="C2330" s="16">
        <v>42582</v>
      </c>
      <c r="D2330" s="3"/>
      <c r="E2330" s="4"/>
      <c r="F2330" s="3"/>
      <c r="G2330" s="10" t="s">
        <v>13</v>
      </c>
      <c r="H2330" s="17"/>
      <c r="I2330" s="4"/>
      <c r="J2330" s="4"/>
      <c r="K2330" s="4"/>
      <c r="L2330" s="4" t="str">
        <f>IF(K2330="","",IF(H2330="","",K2330/H2330))</f>
        <v/>
      </c>
      <c r="M2330" s="7"/>
      <c r="N2330" s="4"/>
      <c r="O2330" s="7"/>
      <c r="P2330" s="3"/>
      <c r="Q2330" s="4"/>
      <c r="R2330" s="3"/>
      <c r="S2330" s="4">
        <v>41.364530657159008</v>
      </c>
      <c r="T2330" s="8">
        <v>10425.5</v>
      </c>
      <c r="U2330" s="8">
        <v>9973.5</v>
      </c>
      <c r="V2330" s="4">
        <v>0</v>
      </c>
      <c r="W2330" s="4">
        <v>0</v>
      </c>
      <c r="X2330" s="4">
        <f>IF(T2330="","",IF(W2330="","",(T2330-U2330-V2330-W2330)))</f>
        <v>452</v>
      </c>
      <c r="Y2330" s="9">
        <f>IF(U2330="","",U2330/$T2330)</f>
        <v>0.95664476523907727</v>
      </c>
      <c r="Z2330" s="9">
        <f>IF(V2330="","",V2330/$T2330)</f>
        <v>0</v>
      </c>
      <c r="AA2330" s="9">
        <f>IF(W2330="","",W2330/$T2330)</f>
        <v>0</v>
      </c>
      <c r="AB2330" s="9">
        <f>IF(X2330="","",X2330/$T2330)</f>
        <v>4.3355234760922741E-2</v>
      </c>
      <c r="AC2330" s="9"/>
      <c r="AD2330" s="8" t="s">
        <v>1193</v>
      </c>
      <c r="AE2330" s="10">
        <v>2016</v>
      </c>
      <c r="AF2330" s="7"/>
      <c r="AG2330" s="7"/>
      <c r="AH2330" s="12" t="s">
        <v>223</v>
      </c>
      <c r="AI2330" s="12"/>
      <c r="AJ2330" s="32">
        <f>IF(AE2330&lt;&gt;AE2329,"1",IF(C2330&gt;C2329,AJ2329+1,"1"))</f>
        <v>4</v>
      </c>
      <c r="AK2330" s="10" t="s">
        <v>28</v>
      </c>
      <c r="AL2330" s="11" t="s">
        <v>1194</v>
      </c>
      <c r="AM2330" s="11"/>
      <c r="AN2330" s="10"/>
      <c r="AO2330" s="10"/>
      <c r="AP2330" s="7"/>
      <c r="AQ2330" s="10"/>
      <c r="AR2330" s="10"/>
      <c r="AS2330" s="10"/>
      <c r="AT2330" s="10"/>
      <c r="AU2330" s="10"/>
      <c r="AV2330" s="10"/>
      <c r="AW2330" s="10"/>
      <c r="AX2330" s="10"/>
      <c r="AY2330" s="10"/>
      <c r="AZ2330" s="10"/>
      <c r="BA2330" s="10"/>
      <c r="BB2330" s="10"/>
      <c r="BC2330" s="10"/>
      <c r="BD2330" s="10"/>
      <c r="BE2330" s="10"/>
      <c r="BF2330" s="11"/>
      <c r="BG2330" s="11"/>
      <c r="BH2330" s="11"/>
      <c r="BI2330" s="11"/>
      <c r="BJ2330" s="11"/>
      <c r="BK2330" s="11"/>
      <c r="BL2330" s="11"/>
      <c r="BM2330" s="11"/>
      <c r="BN2330" s="11"/>
      <c r="BO2330" s="11"/>
      <c r="BP2330" s="11"/>
      <c r="BQ2330" s="11"/>
      <c r="BR2330" s="11"/>
      <c r="BS2330" s="11"/>
      <c r="BT2330" s="11"/>
      <c r="BU2330" s="11"/>
    </row>
    <row r="2331" spans="1:73" s="1" customFormat="1" ht="11.25" x14ac:dyDescent="0.2">
      <c r="A2331" s="15">
        <v>102</v>
      </c>
      <c r="B2331" s="11" t="s">
        <v>222</v>
      </c>
      <c r="C2331" s="16">
        <v>42582</v>
      </c>
      <c r="D2331" s="3">
        <v>3.5</v>
      </c>
      <c r="E2331" s="38">
        <v>0.95</v>
      </c>
      <c r="F2331" s="3">
        <v>1.5</v>
      </c>
      <c r="G2331" s="7" t="s">
        <v>4</v>
      </c>
      <c r="H2331" s="17">
        <v>5.8400000000000001E-2</v>
      </c>
      <c r="I2331" s="4" t="s">
        <v>35</v>
      </c>
      <c r="J2331" s="4" t="s">
        <v>35</v>
      </c>
      <c r="K2331" s="4">
        <v>0.86799999999999999</v>
      </c>
      <c r="L2331" s="4">
        <f>IF(K2331="","",IF(H2331="","",K2331/H2331))</f>
        <v>14.863013698630137</v>
      </c>
      <c r="M2331" s="7">
        <v>18</v>
      </c>
      <c r="N2331" s="4">
        <v>7.3</v>
      </c>
      <c r="O2331" s="7">
        <v>996.8</v>
      </c>
      <c r="P2331" s="3"/>
      <c r="Q2331" s="38">
        <v>5.0999999999999996</v>
      </c>
      <c r="R2331" s="3"/>
      <c r="S2331" s="4">
        <v>0.15</v>
      </c>
      <c r="T2331" s="8">
        <v>27.05</v>
      </c>
      <c r="U2331" s="8">
        <v>9.01</v>
      </c>
      <c r="V2331" s="4">
        <v>11.66</v>
      </c>
      <c r="W2331" s="4">
        <v>0</v>
      </c>
      <c r="X2331" s="4">
        <f>IF(T2331="","",IF(W2331="","",(T2331-U2331-V2331-W2331)))</f>
        <v>6.379999999999999</v>
      </c>
      <c r="Y2331" s="9">
        <f>IF(U2331="","",U2331/$T2331)</f>
        <v>0.333086876155268</v>
      </c>
      <c r="Z2331" s="9">
        <f>IF(V2331="","",V2331/$T2331)</f>
        <v>0.4310536044362292</v>
      </c>
      <c r="AA2331" s="9">
        <f>IF(W2331="","",W2331/$T2331)</f>
        <v>0</v>
      </c>
      <c r="AB2331" s="9">
        <f>IF(X2331="","",X2331/$T2331)</f>
        <v>0.23585951940850272</v>
      </c>
      <c r="AC2331" s="9"/>
      <c r="AD2331" s="8" t="s">
        <v>1195</v>
      </c>
      <c r="AE2331" s="10">
        <v>2016</v>
      </c>
      <c r="AF2331" s="7">
        <v>27</v>
      </c>
      <c r="AG2331" s="7">
        <v>29</v>
      </c>
      <c r="AH2331" s="12" t="s">
        <v>223</v>
      </c>
      <c r="AI2331" s="12"/>
      <c r="AJ2331" s="32" t="str">
        <f>IF(AE2331&lt;&gt;AE2330,"1",IF(C2331&gt;C2330,AJ2330+1,"1"))</f>
        <v>1</v>
      </c>
      <c r="AK2331" s="10" t="s">
        <v>308</v>
      </c>
      <c r="AL2331" s="11" t="s">
        <v>1196</v>
      </c>
      <c r="AM2331" s="11"/>
      <c r="AN2331" s="10"/>
      <c r="AO2331" s="10"/>
      <c r="AP2331" s="7"/>
      <c r="AQ2331" s="10"/>
      <c r="AR2331" s="10"/>
      <c r="AS2331" s="10"/>
      <c r="AT2331" s="10"/>
      <c r="AU2331" s="10"/>
      <c r="AV2331" s="10"/>
      <c r="AW2331" s="10"/>
      <c r="AX2331" s="10"/>
      <c r="AY2331" s="10"/>
      <c r="AZ2331" s="10"/>
      <c r="BA2331" s="10"/>
      <c r="BB2331" s="10"/>
      <c r="BC2331" s="10"/>
      <c r="BD2331" s="10"/>
      <c r="BE2331" s="10"/>
      <c r="BF2331" s="11"/>
      <c r="BG2331" s="11"/>
      <c r="BH2331" s="11"/>
      <c r="BI2331" s="11"/>
      <c r="BJ2331" s="11"/>
      <c r="BK2331" s="11"/>
      <c r="BL2331" s="11"/>
      <c r="BM2331" s="11"/>
      <c r="BN2331" s="11"/>
      <c r="BO2331" s="11"/>
      <c r="BP2331" s="11"/>
      <c r="BQ2331" s="11"/>
      <c r="BR2331" s="11"/>
      <c r="BS2331" s="11"/>
      <c r="BT2331" s="11"/>
      <c r="BU2331" s="11"/>
    </row>
    <row r="2332" spans="1:73" s="1" customFormat="1" ht="11.25" x14ac:dyDescent="0.2">
      <c r="A2332" s="15">
        <v>102</v>
      </c>
      <c r="B2332" s="11" t="s">
        <v>222</v>
      </c>
      <c r="C2332" s="16">
        <v>42596</v>
      </c>
      <c r="D2332" s="3">
        <v>2.6</v>
      </c>
      <c r="E2332" s="38">
        <v>0.95</v>
      </c>
      <c r="F2332" s="3">
        <v>1.5</v>
      </c>
      <c r="G2332" s="7" t="s">
        <v>4</v>
      </c>
      <c r="H2332" s="17">
        <v>6.7400000000000002E-2</v>
      </c>
      <c r="I2332" s="4">
        <v>1.7000000000000001E-2</v>
      </c>
      <c r="J2332" s="4">
        <v>0.03</v>
      </c>
      <c r="K2332" s="4">
        <v>0.72</v>
      </c>
      <c r="L2332" s="4">
        <f>IF(K2332="","",IF(H2332="","",K2332/H2332))</f>
        <v>10.682492581602373</v>
      </c>
      <c r="M2332" s="7">
        <v>18</v>
      </c>
      <c r="N2332" s="4">
        <v>7.81</v>
      </c>
      <c r="O2332" s="7">
        <v>993.6</v>
      </c>
      <c r="P2332" s="3">
        <v>44.6</v>
      </c>
      <c r="Q2332" s="38">
        <v>42.8</v>
      </c>
      <c r="R2332" s="3"/>
      <c r="S2332" s="4">
        <v>0.15</v>
      </c>
      <c r="T2332" s="8">
        <v>25.92</v>
      </c>
      <c r="U2332" s="8">
        <v>9.5500000000000007</v>
      </c>
      <c r="V2332" s="4">
        <v>9.1300000000000008</v>
      </c>
      <c r="W2332" s="4">
        <v>0</v>
      </c>
      <c r="X2332" s="4">
        <f>IF(T2332="","",IF(W2332="","",(T2332-U2332-V2332-W2332)))</f>
        <v>7.24</v>
      </c>
      <c r="Y2332" s="9">
        <f>IF(U2332="","",U2332/$T2332)</f>
        <v>0.36844135802469136</v>
      </c>
      <c r="Z2332" s="9">
        <f>IF(V2332="","",V2332/$T2332)</f>
        <v>0.35223765432098764</v>
      </c>
      <c r="AA2332" s="9">
        <f>IF(W2332="","",W2332/$T2332)</f>
        <v>0</v>
      </c>
      <c r="AB2332" s="9">
        <f>IF(X2332="","",X2332/$T2332)</f>
        <v>0.27932098765432095</v>
      </c>
      <c r="AC2332" s="9"/>
      <c r="AD2332" s="8" t="s">
        <v>1463</v>
      </c>
      <c r="AE2332" s="10">
        <v>2016</v>
      </c>
      <c r="AF2332" s="7">
        <v>32</v>
      </c>
      <c r="AG2332" s="7">
        <v>32</v>
      </c>
      <c r="AH2332" s="12" t="s">
        <v>223</v>
      </c>
      <c r="AI2332" s="12"/>
      <c r="AJ2332" s="32">
        <f>IF(AE2332&lt;&gt;AE2331,"1",IF(C2332&gt;C2331,AJ2331+1,"1"))</f>
        <v>2</v>
      </c>
      <c r="AK2332" s="10" t="s">
        <v>359</v>
      </c>
      <c r="AL2332" s="11" t="s">
        <v>1464</v>
      </c>
      <c r="AM2332" s="11"/>
      <c r="AN2332" s="10"/>
      <c r="AO2332" s="10"/>
      <c r="AP2332" s="7"/>
      <c r="AQ2332" s="10"/>
      <c r="AR2332" s="10"/>
      <c r="AS2332" s="10"/>
      <c r="AT2332" s="10"/>
      <c r="AU2332" s="10"/>
      <c r="AV2332" s="10"/>
      <c r="AW2332" s="10"/>
      <c r="AX2332" s="10"/>
      <c r="AY2332" s="10"/>
      <c r="AZ2332" s="10"/>
      <c r="BA2332" s="10"/>
      <c r="BB2332" s="10"/>
      <c r="BC2332" s="10"/>
      <c r="BD2332" s="10"/>
      <c r="BE2332" s="10"/>
      <c r="BF2332" s="11"/>
      <c r="BG2332" s="11"/>
      <c r="BH2332" s="11"/>
      <c r="BI2332" s="11"/>
      <c r="BJ2332" s="11"/>
      <c r="BK2332" s="11"/>
      <c r="BL2332" s="11"/>
      <c r="BM2332" s="11"/>
      <c r="BN2332" s="11"/>
      <c r="BO2332" s="11"/>
      <c r="BP2332" s="11"/>
      <c r="BQ2332" s="11"/>
      <c r="BR2332" s="11"/>
      <c r="BS2332" s="11"/>
      <c r="BT2332" s="11"/>
      <c r="BU2332" s="11"/>
    </row>
    <row r="2333" spans="1:73" s="1" customFormat="1" ht="11.25" hidden="1" x14ac:dyDescent="0.2">
      <c r="A2333" s="15">
        <v>102</v>
      </c>
      <c r="B2333" s="11" t="s">
        <v>222</v>
      </c>
      <c r="C2333" s="16">
        <v>42610</v>
      </c>
      <c r="D2333" s="3"/>
      <c r="E2333" s="4"/>
      <c r="F2333" s="3"/>
      <c r="G2333" s="10" t="s">
        <v>13</v>
      </c>
      <c r="H2333" s="17"/>
      <c r="I2333" s="4"/>
      <c r="J2333" s="4"/>
      <c r="K2333" s="4"/>
      <c r="L2333" s="4" t="str">
        <f>IF(K2333="","",IF(H2333="","",K2333/H2333))</f>
        <v/>
      </c>
      <c r="M2333" s="7"/>
      <c r="N2333" s="4"/>
      <c r="O2333" s="7"/>
      <c r="P2333" s="3"/>
      <c r="Q2333" s="4"/>
      <c r="R2333" s="3"/>
      <c r="S2333" s="4">
        <v>197.08749220740239</v>
      </c>
      <c r="T2333" s="8">
        <v>16050</v>
      </c>
      <c r="U2333" s="8">
        <v>16050</v>
      </c>
      <c r="V2333" s="4">
        <v>0</v>
      </c>
      <c r="W2333" s="4">
        <v>0</v>
      </c>
      <c r="X2333" s="4">
        <f>IF(T2333="","",IF(W2333="","",(T2333-U2333-V2333-W2333)))</f>
        <v>0</v>
      </c>
      <c r="Y2333" s="9">
        <f>IF(U2333="","",U2333/$T2333)</f>
        <v>1</v>
      </c>
      <c r="Z2333" s="9">
        <f>IF(V2333="","",V2333/$T2333)</f>
        <v>0</v>
      </c>
      <c r="AA2333" s="9">
        <f>IF(W2333="","",W2333/$T2333)</f>
        <v>0</v>
      </c>
      <c r="AB2333" s="9">
        <f>IF(X2333="","",X2333/$T2333)</f>
        <v>0</v>
      </c>
      <c r="AC2333" s="9"/>
      <c r="AD2333" s="8" t="s">
        <v>1754</v>
      </c>
      <c r="AE2333" s="10">
        <v>2016</v>
      </c>
      <c r="AF2333" s="7"/>
      <c r="AG2333" s="7"/>
      <c r="AH2333" s="12" t="s">
        <v>223</v>
      </c>
      <c r="AI2333" s="12"/>
      <c r="AJ2333" s="32">
        <f>IF(AE2333&lt;&gt;AE2332,"1",IF(C2333&gt;C2332,AJ2332+1,"1"))</f>
        <v>3</v>
      </c>
      <c r="AK2333" s="10" t="s">
        <v>31</v>
      </c>
      <c r="AL2333" s="11" t="s">
        <v>1755</v>
      </c>
      <c r="AM2333" s="11"/>
      <c r="AN2333" s="10"/>
      <c r="AO2333" s="10"/>
      <c r="AP2333" s="7"/>
      <c r="AQ2333" s="10"/>
      <c r="AR2333" s="10"/>
      <c r="AS2333" s="10"/>
      <c r="AT2333" s="10"/>
      <c r="AU2333" s="10"/>
      <c r="AV2333" s="10"/>
      <c r="AW2333" s="10"/>
      <c r="AX2333" s="10"/>
      <c r="AY2333" s="10"/>
      <c r="AZ2333" s="10"/>
      <c r="BA2333" s="10"/>
      <c r="BB2333" s="10"/>
      <c r="BC2333" s="10"/>
      <c r="BD2333" s="10"/>
      <c r="BE2333" s="10"/>
      <c r="BF2333" s="11"/>
      <c r="BG2333" s="11"/>
      <c r="BH2333" s="11"/>
      <c r="BI2333" s="11"/>
      <c r="BJ2333" s="11"/>
      <c r="BK2333" s="11"/>
      <c r="BL2333" s="11"/>
      <c r="BM2333" s="11"/>
      <c r="BN2333" s="11"/>
      <c r="BO2333" s="11"/>
      <c r="BP2333" s="11"/>
      <c r="BQ2333" s="11"/>
      <c r="BR2333" s="11"/>
      <c r="BS2333" s="11"/>
      <c r="BT2333" s="11"/>
      <c r="BU2333" s="11"/>
    </row>
    <row r="2334" spans="1:73" s="1" customFormat="1" ht="11.25" x14ac:dyDescent="0.2">
      <c r="A2334" s="15">
        <v>102</v>
      </c>
      <c r="B2334" s="11" t="s">
        <v>222</v>
      </c>
      <c r="C2334" s="16">
        <v>42610</v>
      </c>
      <c r="D2334" s="3">
        <v>4.3</v>
      </c>
      <c r="E2334" s="38">
        <v>0.85</v>
      </c>
      <c r="F2334" s="3">
        <v>1.5</v>
      </c>
      <c r="G2334" s="7" t="s">
        <v>4</v>
      </c>
      <c r="H2334" s="17">
        <v>6.720000000000001E-2</v>
      </c>
      <c r="I2334" s="4" t="s">
        <v>35</v>
      </c>
      <c r="J2334" s="4" t="s">
        <v>35</v>
      </c>
      <c r="K2334" s="4">
        <v>0.71299999999999997</v>
      </c>
      <c r="L2334" s="4">
        <f>IF(K2334="","",IF(H2334="","",K2334/H2334))</f>
        <v>10.610119047619046</v>
      </c>
      <c r="M2334" s="7">
        <v>22</v>
      </c>
      <c r="N2334" s="4">
        <v>7.58</v>
      </c>
      <c r="O2334" s="7">
        <v>905.3</v>
      </c>
      <c r="P2334" s="3"/>
      <c r="Q2334" s="38">
        <v>48.4</v>
      </c>
      <c r="R2334" s="3"/>
      <c r="S2334" s="4">
        <v>0.15</v>
      </c>
      <c r="T2334" s="8">
        <v>31.25</v>
      </c>
      <c r="U2334" s="8">
        <v>0</v>
      </c>
      <c r="V2334" s="4">
        <v>21.6</v>
      </c>
      <c r="W2334" s="4">
        <v>2.93</v>
      </c>
      <c r="X2334" s="4">
        <f>IF(T2334="","",IF(W2334="","",(T2334-U2334-V2334-W2334)))</f>
        <v>6.7199999999999989</v>
      </c>
      <c r="Y2334" s="9">
        <f>IF(U2334="","",U2334/$T2334)</f>
        <v>0</v>
      </c>
      <c r="Z2334" s="9">
        <f>IF(V2334="","",V2334/$T2334)</f>
        <v>0.69120000000000004</v>
      </c>
      <c r="AA2334" s="9">
        <f>IF(W2334="","",W2334/$T2334)</f>
        <v>9.376000000000001E-2</v>
      </c>
      <c r="AB2334" s="9">
        <f>IF(X2334="","",X2334/$T2334)</f>
        <v>0.21503999999999995</v>
      </c>
      <c r="AC2334" s="9"/>
      <c r="AD2334" s="8" t="s">
        <v>1756</v>
      </c>
      <c r="AE2334" s="10">
        <v>2016</v>
      </c>
      <c r="AF2334" s="7">
        <v>30</v>
      </c>
      <c r="AG2334" s="7">
        <v>31</v>
      </c>
      <c r="AH2334" s="12" t="s">
        <v>223</v>
      </c>
      <c r="AI2334" s="12"/>
      <c r="AJ2334" s="32" t="str">
        <f>IF(AE2334&lt;&gt;AE2333,"1",IF(C2334&gt;C2333,AJ2333+1,"1"))</f>
        <v>1</v>
      </c>
      <c r="AK2334" s="10" t="s">
        <v>235</v>
      </c>
      <c r="AL2334" s="11" t="s">
        <v>1757</v>
      </c>
      <c r="AM2334" s="11"/>
      <c r="AN2334" s="10"/>
      <c r="AO2334" s="10"/>
      <c r="AP2334" s="7"/>
      <c r="AQ2334" s="10"/>
      <c r="AR2334" s="10"/>
      <c r="AS2334" s="10"/>
      <c r="AT2334" s="10"/>
      <c r="AU2334" s="10"/>
      <c r="AV2334" s="10"/>
      <c r="AW2334" s="10"/>
      <c r="AX2334" s="10"/>
      <c r="AY2334" s="10"/>
      <c r="AZ2334" s="10"/>
      <c r="BA2334" s="10"/>
      <c r="BB2334" s="10"/>
      <c r="BC2334" s="10"/>
      <c r="BD2334" s="10"/>
      <c r="BE2334" s="10"/>
      <c r="BF2334" s="11"/>
      <c r="BG2334" s="11"/>
      <c r="BH2334" s="11"/>
      <c r="BI2334" s="11"/>
      <c r="BJ2334" s="11"/>
      <c r="BK2334" s="11"/>
      <c r="BL2334" s="11"/>
      <c r="BM2334" s="11"/>
      <c r="BN2334" s="11"/>
      <c r="BO2334" s="11"/>
      <c r="BP2334" s="11"/>
      <c r="BQ2334" s="11"/>
      <c r="BR2334" s="11"/>
      <c r="BS2334" s="11"/>
      <c r="BT2334" s="11"/>
      <c r="BU2334" s="11"/>
    </row>
    <row r="2335" spans="1:73" s="1" customFormat="1" ht="11.25" x14ac:dyDescent="0.2">
      <c r="A2335" s="15">
        <v>102</v>
      </c>
      <c r="B2335" s="11" t="s">
        <v>222</v>
      </c>
      <c r="C2335" s="16">
        <v>42624</v>
      </c>
      <c r="D2335" s="3">
        <v>4</v>
      </c>
      <c r="E2335" s="38">
        <v>0.65</v>
      </c>
      <c r="F2335" s="3">
        <v>1.5</v>
      </c>
      <c r="G2335" s="7" t="s">
        <v>4</v>
      </c>
      <c r="H2335" s="17">
        <v>6.7699999999999996E-2</v>
      </c>
      <c r="I2335" s="4">
        <v>3.5000000000000001E-3</v>
      </c>
      <c r="J2335" s="4">
        <v>1.4999999999999999E-2</v>
      </c>
      <c r="K2335" s="4">
        <v>0.94</v>
      </c>
      <c r="L2335" s="4">
        <f>IF(K2335="","",IF(H2335="","",K2335/H2335))</f>
        <v>13.884785819793205</v>
      </c>
      <c r="M2335" s="7">
        <v>18</v>
      </c>
      <c r="N2335" s="4">
        <v>7.22</v>
      </c>
      <c r="O2335" s="7">
        <v>934.7</v>
      </c>
      <c r="P2335" s="3"/>
      <c r="Q2335" s="38">
        <v>13.7</v>
      </c>
      <c r="R2335" s="3">
        <v>236.9</v>
      </c>
      <c r="S2335" s="4">
        <v>0.15</v>
      </c>
      <c r="T2335" s="8">
        <v>37.39</v>
      </c>
      <c r="U2335" s="8">
        <v>0</v>
      </c>
      <c r="V2335" s="4">
        <v>36.64</v>
      </c>
      <c r="W2335" s="4">
        <v>0.75</v>
      </c>
      <c r="X2335" s="4">
        <f>IF(T2335="","",IF(W2335="","",(T2335-U2335-V2335-W2335)))</f>
        <v>0</v>
      </c>
      <c r="Y2335" s="9">
        <f>IF(U2335="","",U2335/$T2335)</f>
        <v>0</v>
      </c>
      <c r="Z2335" s="9">
        <f>IF(V2335="","",V2335/$T2335)</f>
        <v>0.97994116073816528</v>
      </c>
      <c r="AA2335" s="9">
        <f>IF(W2335="","",W2335/$T2335)</f>
        <v>2.0058839261834716E-2</v>
      </c>
      <c r="AB2335" s="9">
        <f>IF(X2335="","",X2335/$T2335)</f>
        <v>0</v>
      </c>
      <c r="AC2335" s="9"/>
      <c r="AD2335" s="8" t="s">
        <v>2078</v>
      </c>
      <c r="AE2335" s="10">
        <v>2016</v>
      </c>
      <c r="AF2335" s="7">
        <v>30</v>
      </c>
      <c r="AG2335" s="7">
        <v>30</v>
      </c>
      <c r="AH2335" s="12" t="s">
        <v>223</v>
      </c>
      <c r="AI2335" s="12"/>
      <c r="AJ2335" s="32">
        <f>IF(AE2335&lt;&gt;AE2334,"1",IF(C2335&gt;C2334,AJ2334+1,"1"))</f>
        <v>2</v>
      </c>
      <c r="AK2335" s="10">
        <f>IF(G2335="Top",AJ2335*1,IF(G2335="Bottom",AJ2335+10,""))</f>
        <v>2</v>
      </c>
      <c r="AL2335" s="11" t="s">
        <v>2079</v>
      </c>
      <c r="AM2335" s="11"/>
      <c r="AN2335" s="10"/>
      <c r="AO2335" s="10"/>
      <c r="AP2335" s="7"/>
      <c r="AQ2335" s="10"/>
      <c r="AR2335" s="10"/>
      <c r="AS2335" s="10"/>
      <c r="AT2335" s="10"/>
      <c r="AU2335" s="10"/>
      <c r="AV2335" s="10"/>
      <c r="AW2335" s="10"/>
      <c r="AX2335" s="10"/>
      <c r="AY2335" s="10"/>
      <c r="AZ2335" s="10"/>
      <c r="BA2335" s="10"/>
      <c r="BB2335" s="10"/>
      <c r="BC2335" s="10"/>
      <c r="BD2335" s="10"/>
      <c r="BE2335" s="10"/>
      <c r="BF2335" s="11"/>
      <c r="BG2335" s="11"/>
      <c r="BH2335" s="11"/>
      <c r="BI2335" s="11"/>
      <c r="BJ2335" s="11"/>
      <c r="BK2335" s="11"/>
      <c r="BL2335" s="11"/>
      <c r="BM2335" s="11"/>
      <c r="BN2335" s="11"/>
      <c r="BO2335" s="11"/>
      <c r="BP2335" s="11"/>
      <c r="BQ2335" s="11"/>
      <c r="BR2335" s="11"/>
      <c r="BS2335" s="11"/>
      <c r="BT2335" s="11"/>
      <c r="BU2335" s="11"/>
    </row>
    <row r="2336" spans="1:73" s="1" customFormat="1" ht="11.25" x14ac:dyDescent="0.2">
      <c r="A2336" s="15">
        <v>102</v>
      </c>
      <c r="B2336" s="11" t="s">
        <v>222</v>
      </c>
      <c r="C2336" s="16">
        <v>42637</v>
      </c>
      <c r="D2336" s="3">
        <v>3.6</v>
      </c>
      <c r="E2336" s="38">
        <v>0.95</v>
      </c>
      <c r="F2336" s="3">
        <v>1.5</v>
      </c>
      <c r="G2336" s="7" t="s">
        <v>4</v>
      </c>
      <c r="H2336" s="17">
        <v>6.5500000000000003E-2</v>
      </c>
      <c r="I2336" s="4" t="s">
        <v>35</v>
      </c>
      <c r="J2336" s="4" t="s">
        <v>35</v>
      </c>
      <c r="K2336" s="4">
        <v>0.70799999999999996</v>
      </c>
      <c r="L2336" s="4">
        <f>IF(K2336="","",IF(H2336="","",K2336/H2336))</f>
        <v>10.809160305343511</v>
      </c>
      <c r="M2336" s="7">
        <v>16</v>
      </c>
      <c r="N2336" s="4">
        <v>7.85</v>
      </c>
      <c r="O2336" s="7">
        <v>777.8</v>
      </c>
      <c r="P2336" s="3"/>
      <c r="Q2336" s="38">
        <v>44.5</v>
      </c>
      <c r="R2336" s="3"/>
      <c r="S2336" s="4">
        <v>0.15</v>
      </c>
      <c r="T2336" s="8">
        <v>29.740000000000002</v>
      </c>
      <c r="U2336" s="8">
        <v>0</v>
      </c>
      <c r="V2336" s="4">
        <v>23.64</v>
      </c>
      <c r="W2336" s="4">
        <v>5.24</v>
      </c>
      <c r="X2336" s="4">
        <f>IF(T2336="","",IF(W2336="","",(T2336-U2336-V2336-W2336)))</f>
        <v>0.86000000000000121</v>
      </c>
      <c r="Y2336" s="9">
        <f>IF(U2336="","",U2336/$T2336)</f>
        <v>0</v>
      </c>
      <c r="Z2336" s="9">
        <f>IF(V2336="","",V2336/$T2336)</f>
        <v>0.79488903833221247</v>
      </c>
      <c r="AA2336" s="9">
        <f>IF(W2336="","",W2336/$T2336)</f>
        <v>0.17619367854741089</v>
      </c>
      <c r="AB2336" s="9">
        <f>IF(X2336="","",X2336/$T2336)</f>
        <v>2.8917283120376634E-2</v>
      </c>
      <c r="AC2336" s="9"/>
      <c r="AD2336" s="8" t="s">
        <v>2314</v>
      </c>
      <c r="AE2336" s="10">
        <v>2016</v>
      </c>
      <c r="AF2336" s="7">
        <v>20</v>
      </c>
      <c r="AG2336" s="7">
        <v>26</v>
      </c>
      <c r="AH2336" s="12" t="s">
        <v>223</v>
      </c>
      <c r="AI2336" s="12"/>
      <c r="AJ2336" s="32">
        <f>IF(AE2336&lt;&gt;AE2335,"1",IF(C2336&gt;C2335,AJ2335+1,"1"))</f>
        <v>3</v>
      </c>
      <c r="AK2336" s="10">
        <f>IF(G2336="Top",AJ2336*1,IF(G2336="Bottom",AJ2336+10,""))</f>
        <v>3</v>
      </c>
      <c r="AL2336" s="11" t="s">
        <v>2315</v>
      </c>
      <c r="AM2336" s="11"/>
      <c r="AN2336" s="10"/>
      <c r="AO2336" s="10"/>
      <c r="AP2336" s="7"/>
      <c r="AQ2336" s="10"/>
      <c r="AR2336" s="10"/>
      <c r="AS2336" s="10"/>
      <c r="AT2336" s="10"/>
      <c r="AU2336" s="10"/>
      <c r="AV2336" s="10"/>
      <c r="AW2336" s="10"/>
      <c r="AX2336" s="10"/>
      <c r="AY2336" s="10"/>
      <c r="AZ2336" s="10"/>
      <c r="BA2336" s="10"/>
      <c r="BB2336" s="10"/>
      <c r="BC2336" s="10"/>
      <c r="BD2336" s="10"/>
      <c r="BE2336" s="10"/>
      <c r="BF2336" s="11"/>
      <c r="BG2336" s="11"/>
      <c r="BH2336" s="11"/>
      <c r="BI2336" s="11"/>
      <c r="BJ2336" s="11"/>
      <c r="BK2336" s="11"/>
      <c r="BL2336" s="11"/>
      <c r="BM2336" s="11"/>
      <c r="BN2336" s="11"/>
      <c r="BO2336" s="11"/>
      <c r="BP2336" s="11"/>
      <c r="BQ2336" s="11"/>
      <c r="BR2336" s="11"/>
      <c r="BS2336" s="11"/>
      <c r="BT2336" s="11"/>
      <c r="BU2336" s="11"/>
    </row>
    <row r="2337" spans="1:73" s="1" customFormat="1" ht="11.25" x14ac:dyDescent="0.2">
      <c r="A2337" s="1">
        <v>102</v>
      </c>
      <c r="B2337" s="11" t="s">
        <v>222</v>
      </c>
      <c r="C2337" s="24">
        <v>42890</v>
      </c>
      <c r="D2337" s="1">
        <v>4.3</v>
      </c>
      <c r="E2337" s="39">
        <v>1.45</v>
      </c>
      <c r="F2337" s="1">
        <v>1.5</v>
      </c>
      <c r="G2337" s="1" t="s">
        <v>4</v>
      </c>
      <c r="H2337" s="5">
        <v>4.4400000000000002E-2</v>
      </c>
      <c r="I2337" s="6">
        <v>0.45100000000000001</v>
      </c>
      <c r="J2337" s="6">
        <v>5.8000000000000003E-2</v>
      </c>
      <c r="K2337" s="6">
        <v>1.464</v>
      </c>
      <c r="L2337" s="6">
        <f>IF(H2337="","",IF(K2337="","",K2337/H2337))</f>
        <v>32.972972972972968</v>
      </c>
      <c r="M2337" s="1">
        <v>11</v>
      </c>
      <c r="N2337" s="20">
        <v>6.49</v>
      </c>
      <c r="O2337" s="13">
        <v>698.1</v>
      </c>
      <c r="P2337" s="1">
        <v>42.1</v>
      </c>
      <c r="Q2337" s="39">
        <v>18.899999999999999</v>
      </c>
      <c r="R2337" s="13"/>
      <c r="S2337" s="6">
        <v>0.15</v>
      </c>
      <c r="T2337" s="6">
        <v>7.9</v>
      </c>
      <c r="U2337" s="6">
        <v>0</v>
      </c>
      <c r="V2337" s="6">
        <v>3.68</v>
      </c>
      <c r="W2337" s="6">
        <v>2.39</v>
      </c>
      <c r="X2337" s="6">
        <f>IF(T2337="","",T2337-U2337-V2337-W2337)</f>
        <v>1.8300000000000005</v>
      </c>
      <c r="Y2337" s="9">
        <f>IF(U2337="","",U2337/$T2337)</f>
        <v>0</v>
      </c>
      <c r="Z2337" s="9">
        <f>IF(V2337="","",V2337/$T2337)</f>
        <v>0.46582278481012657</v>
      </c>
      <c r="AA2337" s="9">
        <f>IF(W2337="","",W2337/$T2337)</f>
        <v>0.30253164556962026</v>
      </c>
      <c r="AB2337" s="9">
        <f>IF(X2337="","",X2337/$T2337)</f>
        <v>0.23164556962025321</v>
      </c>
      <c r="AC2337" s="21"/>
      <c r="AE2337" s="1">
        <v>2017</v>
      </c>
      <c r="AF2337" s="1">
        <v>18</v>
      </c>
      <c r="AG2337" s="1">
        <v>20</v>
      </c>
      <c r="AH2337" s="12" t="s">
        <v>2595</v>
      </c>
      <c r="AJ2337" s="32" t="str">
        <f>IF(AE2337&lt;&gt;AE2336,"1",IF(C2337&gt;C2336,AJ2336+1,"1"))</f>
        <v>1</v>
      </c>
      <c r="AK2337" s="10">
        <f>IF(G2337="Top",AJ2337*1,IF(G2337="Bottom",AJ2337+10,""))</f>
        <v>1</v>
      </c>
      <c r="AL2337" s="11" t="s">
        <v>2596</v>
      </c>
      <c r="AM2337" s="14"/>
    </row>
    <row r="2338" spans="1:73" s="1" customFormat="1" ht="11.25" x14ac:dyDescent="0.2">
      <c r="A2338" s="1">
        <v>102</v>
      </c>
      <c r="B2338" s="11" t="s">
        <v>222</v>
      </c>
      <c r="C2338" s="24">
        <v>42904</v>
      </c>
      <c r="D2338" s="1">
        <v>3.7</v>
      </c>
      <c r="E2338" s="39">
        <v>1.1499999999999999</v>
      </c>
      <c r="F2338" s="1">
        <v>1.5</v>
      </c>
      <c r="G2338" s="1" t="s">
        <v>4</v>
      </c>
      <c r="H2338" s="5">
        <v>5.1499999999999997E-2</v>
      </c>
      <c r="I2338" s="6">
        <v>0.25700000000000001</v>
      </c>
      <c r="J2338" s="6">
        <v>0.36099999999999999</v>
      </c>
      <c r="K2338" s="6">
        <v>0.98199999999999998</v>
      </c>
      <c r="L2338" s="6">
        <f>IF(H2338="","",IF(K2338="","",K2338/H2338))</f>
        <v>19.067961165048544</v>
      </c>
      <c r="M2338" s="1">
        <v>10</v>
      </c>
      <c r="N2338" s="20">
        <v>8.24</v>
      </c>
      <c r="O2338" s="13">
        <v>1010</v>
      </c>
      <c r="Q2338" s="39">
        <v>28.6</v>
      </c>
      <c r="R2338" s="13"/>
      <c r="S2338" s="6">
        <v>0.15</v>
      </c>
      <c r="T2338" s="6">
        <v>15.06</v>
      </c>
      <c r="U2338" s="6">
        <v>0.25</v>
      </c>
      <c r="V2338" s="6">
        <v>11.83</v>
      </c>
      <c r="W2338" s="6">
        <v>0</v>
      </c>
      <c r="X2338" s="6">
        <f>IF(T2338="","",T2338-U2338-V2338-W2338)</f>
        <v>2.9800000000000004</v>
      </c>
      <c r="Y2338" s="9">
        <f>IF(U2338="","",U2338/$T2338)</f>
        <v>1.6600265604249667E-2</v>
      </c>
      <c r="Z2338" s="9">
        <f>IF(V2338="","",V2338/$T2338)</f>
        <v>0.78552456839309426</v>
      </c>
      <c r="AA2338" s="9">
        <f>IF(W2338="","",W2338/$T2338)</f>
        <v>0</v>
      </c>
      <c r="AB2338" s="9">
        <f>IF(X2338="","",X2338/$T2338)</f>
        <v>0.19787516600265606</v>
      </c>
      <c r="AC2338" s="21"/>
      <c r="AD2338" s="1" t="s">
        <v>2897</v>
      </c>
      <c r="AE2338" s="1">
        <v>2017</v>
      </c>
      <c r="AF2338" s="1">
        <v>29</v>
      </c>
      <c r="AG2338" s="1">
        <v>24</v>
      </c>
      <c r="AH2338" s="12" t="s">
        <v>2595</v>
      </c>
      <c r="AJ2338" s="32">
        <f>IF(AE2338&lt;&gt;AE2337,"1",IF(C2338&gt;C2337,AJ2337+1,"1"))</f>
        <v>2</v>
      </c>
      <c r="AK2338" s="10">
        <f>IF(G2338="Top",AJ2338*1,IF(G2338="Bottom",AJ2338+10,""))</f>
        <v>2</v>
      </c>
      <c r="AL2338" s="11" t="s">
        <v>2898</v>
      </c>
      <c r="AM2338" s="14"/>
    </row>
    <row r="2339" spans="1:73" s="1" customFormat="1" ht="11.25" x14ac:dyDescent="0.2">
      <c r="A2339" s="1">
        <v>102</v>
      </c>
      <c r="B2339" s="11" t="s">
        <v>222</v>
      </c>
      <c r="C2339" s="24">
        <v>42920</v>
      </c>
      <c r="D2339" s="1">
        <v>2.7</v>
      </c>
      <c r="E2339" s="39">
        <v>1.05</v>
      </c>
      <c r="F2339" s="1">
        <v>1.5</v>
      </c>
      <c r="G2339" s="1" t="s">
        <v>4</v>
      </c>
      <c r="H2339" s="5">
        <v>3.8299999999999994E-2</v>
      </c>
      <c r="I2339" s="6">
        <v>7.0000000000000001E-3</v>
      </c>
      <c r="J2339" s="6">
        <v>0.04</v>
      </c>
      <c r="K2339" s="6">
        <v>0.89700000000000002</v>
      </c>
      <c r="L2339" s="6">
        <f>IF(H2339="","",IF(K2339="","",K2339/H2339))</f>
        <v>23.420365535248045</v>
      </c>
      <c r="M2339" s="1">
        <v>8</v>
      </c>
      <c r="N2339" s="20">
        <v>7.25</v>
      </c>
      <c r="O2339" s="13">
        <v>850.6</v>
      </c>
      <c r="Q2339" s="39">
        <v>45.1</v>
      </c>
      <c r="R2339" s="13">
        <v>234.8</v>
      </c>
      <c r="S2339" s="6">
        <v>0.15</v>
      </c>
      <c r="T2339" s="6">
        <v>22.75</v>
      </c>
      <c r="U2339" s="6">
        <v>0</v>
      </c>
      <c r="V2339" s="6">
        <v>18.18</v>
      </c>
      <c r="W2339" s="6">
        <v>0</v>
      </c>
      <c r="X2339" s="6">
        <f>IF(T2339="","",T2339-U2339-V2339-W2339)</f>
        <v>4.57</v>
      </c>
      <c r="Y2339" s="9">
        <f>IF(U2339="","",U2339/$T2339)</f>
        <v>0</v>
      </c>
      <c r="Z2339" s="9">
        <f>IF(V2339="","",V2339/$T2339)</f>
        <v>0.79912087912087915</v>
      </c>
      <c r="AA2339" s="9">
        <f>IF(W2339="","",W2339/$T2339)</f>
        <v>0</v>
      </c>
      <c r="AB2339" s="9">
        <f>IF(X2339="","",X2339/$T2339)</f>
        <v>0.20087912087912088</v>
      </c>
      <c r="AC2339" s="21"/>
      <c r="AD2339" s="1" t="s">
        <v>3302</v>
      </c>
      <c r="AE2339" s="1">
        <v>2017</v>
      </c>
      <c r="AF2339" s="1">
        <v>24</v>
      </c>
      <c r="AG2339" s="1">
        <v>27</v>
      </c>
      <c r="AH2339" s="12" t="s">
        <v>2595</v>
      </c>
      <c r="AJ2339" s="32">
        <f>IF(AE2339&lt;&gt;AE2338,"1",IF(C2339&gt;C2338,AJ2338+1,"1"))</f>
        <v>3</v>
      </c>
      <c r="AK2339" s="10">
        <f>IF(G2339="Top",AJ2339*1,IF(G2339="Bottom",AJ2339+10,""))</f>
        <v>3</v>
      </c>
      <c r="AL2339" s="11" t="s">
        <v>3303</v>
      </c>
      <c r="AM2339" s="14"/>
    </row>
    <row r="2340" spans="1:73" s="1" customFormat="1" ht="11.25" x14ac:dyDescent="0.2">
      <c r="A2340" s="1">
        <v>102</v>
      </c>
      <c r="B2340" s="11" t="s">
        <v>222</v>
      </c>
      <c r="C2340" s="24">
        <v>42932</v>
      </c>
      <c r="D2340" s="1">
        <v>4.3</v>
      </c>
      <c r="E2340" s="39">
        <v>0.85</v>
      </c>
      <c r="F2340" s="1">
        <v>1.5</v>
      </c>
      <c r="G2340" s="1" t="s">
        <v>4</v>
      </c>
      <c r="H2340" s="5">
        <v>6.8900000000000003E-2</v>
      </c>
      <c r="I2340" s="6">
        <v>3.7999999999999999E-2</v>
      </c>
      <c r="J2340" s="6">
        <v>0.182</v>
      </c>
      <c r="K2340" s="6">
        <v>0.81799999999999995</v>
      </c>
      <c r="L2340" s="6">
        <f>IF(H2340="","",IF(K2340="","",K2340/H2340))</f>
        <v>11.872278664731494</v>
      </c>
      <c r="M2340" s="1">
        <v>10</v>
      </c>
      <c r="N2340" s="20">
        <v>7.11</v>
      </c>
      <c r="O2340" s="13">
        <v>857.5</v>
      </c>
      <c r="Q2340" s="39">
        <v>43.1</v>
      </c>
      <c r="R2340" s="13"/>
      <c r="S2340" s="6">
        <v>0.15</v>
      </c>
      <c r="T2340" s="6">
        <v>31.16</v>
      </c>
      <c r="U2340" s="6">
        <v>0</v>
      </c>
      <c r="V2340" s="6">
        <v>27.38</v>
      </c>
      <c r="W2340" s="6">
        <v>0</v>
      </c>
      <c r="X2340" s="6">
        <f>IF(T2340="","",T2340-U2340-V2340-W2340)</f>
        <v>3.7800000000000011</v>
      </c>
      <c r="Y2340" s="9">
        <f>IF(U2340="","",U2340/$T2340)</f>
        <v>0</v>
      </c>
      <c r="Z2340" s="9">
        <f>IF(V2340="","",V2340/$T2340)</f>
        <v>0.87869062901155326</v>
      </c>
      <c r="AA2340" s="9">
        <f>IF(W2340="","",W2340/$T2340)</f>
        <v>0</v>
      </c>
      <c r="AB2340" s="9">
        <f>IF(X2340="","",X2340/$T2340)</f>
        <v>0.12130937098844677</v>
      </c>
      <c r="AC2340" s="21"/>
      <c r="AD2340" s="1" t="s">
        <v>3592</v>
      </c>
      <c r="AE2340" s="1">
        <v>2017</v>
      </c>
      <c r="AF2340" s="1">
        <v>26</v>
      </c>
      <c r="AG2340" s="1">
        <v>25</v>
      </c>
      <c r="AH2340" s="12" t="s">
        <v>2595</v>
      </c>
      <c r="AJ2340" s="32">
        <f>IF(AE2340&lt;&gt;AE2339,"1",IF(C2340&gt;C2339,AJ2339+1,"1"))</f>
        <v>4</v>
      </c>
      <c r="AK2340" s="10">
        <f>IF(G2340="Top",AJ2340*1,IF(G2340="Bottom",AJ2340+10,""))</f>
        <v>4</v>
      </c>
      <c r="AL2340" s="11" t="s">
        <v>3593</v>
      </c>
      <c r="AM2340" s="14"/>
    </row>
    <row r="2341" spans="1:73" s="1" customFormat="1" ht="11.25" x14ac:dyDescent="0.2">
      <c r="A2341" s="1">
        <v>102</v>
      </c>
      <c r="B2341" s="11" t="s">
        <v>222</v>
      </c>
      <c r="C2341" s="24">
        <v>42946</v>
      </c>
      <c r="D2341" s="1">
        <v>2.7</v>
      </c>
      <c r="E2341" s="39">
        <v>1.85</v>
      </c>
      <c r="F2341" s="1">
        <v>1.5</v>
      </c>
      <c r="G2341" s="1" t="s">
        <v>4</v>
      </c>
      <c r="H2341" s="5">
        <v>7.6499999999999999E-2</v>
      </c>
      <c r="I2341" s="6">
        <v>7.0000000000000001E-3</v>
      </c>
      <c r="J2341" s="6">
        <v>2.1000000000000001E-2</v>
      </c>
      <c r="K2341" s="6">
        <v>0.88600000000000001</v>
      </c>
      <c r="L2341" s="6">
        <f>IF(H2341="","",IF(K2341="","",K2341/H2341))</f>
        <v>11.581699346405228</v>
      </c>
      <c r="M2341" s="1">
        <v>10</v>
      </c>
      <c r="N2341" s="20">
        <v>7.47</v>
      </c>
      <c r="O2341" s="13">
        <v>854.8</v>
      </c>
      <c r="P2341" s="1">
        <v>34.799999999999997</v>
      </c>
      <c r="Q2341" s="39">
        <v>62.7</v>
      </c>
      <c r="R2341" s="13"/>
      <c r="S2341" s="6">
        <v>0.15</v>
      </c>
      <c r="T2341" s="6">
        <v>35.160000000000004</v>
      </c>
      <c r="U2341" s="6">
        <v>0</v>
      </c>
      <c r="V2341" s="6">
        <v>31.64</v>
      </c>
      <c r="W2341" s="6">
        <v>0</v>
      </c>
      <c r="X2341" s="6">
        <f>IF(T2341="","",T2341-U2341-V2341-W2341)</f>
        <v>3.5200000000000031</v>
      </c>
      <c r="Y2341" s="9">
        <f>IF(U2341="","",U2341/$T2341)</f>
        <v>0</v>
      </c>
      <c r="Z2341" s="9">
        <f>IF(V2341="","",V2341/$T2341)</f>
        <v>0.89988623435722404</v>
      </c>
      <c r="AA2341" s="9">
        <f>IF(W2341="","",W2341/$T2341)</f>
        <v>0</v>
      </c>
      <c r="AB2341" s="9">
        <f>IF(X2341="","",X2341/$T2341)</f>
        <v>0.10011376564277596</v>
      </c>
      <c r="AC2341" s="21"/>
      <c r="AD2341" s="1" t="s">
        <v>3989</v>
      </c>
      <c r="AE2341" s="1">
        <v>2017</v>
      </c>
      <c r="AF2341" s="1">
        <v>22</v>
      </c>
      <c r="AG2341" s="1">
        <v>24</v>
      </c>
      <c r="AH2341" s="12" t="s">
        <v>2595</v>
      </c>
      <c r="AJ2341" s="32">
        <f>IF(AE2341&lt;&gt;AE2340,"1",IF(C2341&gt;C2340,AJ2340+1,"1"))</f>
        <v>5</v>
      </c>
      <c r="AK2341" s="10">
        <f>IF(G2341="Top",AJ2341*1,IF(G2341="Bottom",AJ2341+10,""))</f>
        <v>5</v>
      </c>
      <c r="AL2341" s="11" t="s">
        <v>3990</v>
      </c>
      <c r="AM2341" s="14"/>
    </row>
    <row r="2342" spans="1:73" s="1" customFormat="1" ht="11.25" x14ac:dyDescent="0.2">
      <c r="A2342" s="1">
        <v>102</v>
      </c>
      <c r="B2342" s="11" t="s">
        <v>222</v>
      </c>
      <c r="C2342" s="24">
        <v>42974</v>
      </c>
      <c r="D2342" s="1">
        <v>4.2</v>
      </c>
      <c r="E2342" s="39">
        <v>0.95</v>
      </c>
      <c r="F2342" s="1">
        <v>1.5</v>
      </c>
      <c r="G2342" s="1" t="s">
        <v>4</v>
      </c>
      <c r="H2342" s="5">
        <v>6.3899999999999998E-2</v>
      </c>
      <c r="I2342" s="6">
        <v>7.0000000000000001E-3</v>
      </c>
      <c r="J2342" s="6">
        <v>2.1000000000000001E-2</v>
      </c>
      <c r="K2342" s="6">
        <v>0.86099999999999999</v>
      </c>
      <c r="L2342" s="6">
        <f>IF(H2342="","",IF(K2342="","",K2342/H2342))</f>
        <v>13.474178403755868</v>
      </c>
      <c r="M2342" s="1">
        <v>10</v>
      </c>
      <c r="N2342" s="20">
        <v>7.38</v>
      </c>
      <c r="O2342" s="13">
        <v>909.5</v>
      </c>
      <c r="Q2342" s="39">
        <v>33.5</v>
      </c>
      <c r="R2342" s="13"/>
      <c r="S2342" s="6">
        <v>0.15</v>
      </c>
      <c r="T2342" s="6">
        <v>23.939999999999998</v>
      </c>
      <c r="U2342" s="6">
        <v>0</v>
      </c>
      <c r="V2342" s="6">
        <v>19.09</v>
      </c>
      <c r="W2342" s="6">
        <v>0</v>
      </c>
      <c r="X2342" s="6">
        <f>IF(T2342="","",T2342-U2342-V2342-W2342)</f>
        <v>4.8499999999999979</v>
      </c>
      <c r="Y2342" s="9">
        <f>IF(U2342="","",U2342/$T2342)</f>
        <v>0</v>
      </c>
      <c r="Z2342" s="9">
        <f>IF(V2342="","",V2342/$T2342)</f>
        <v>0.79741019214703435</v>
      </c>
      <c r="AA2342" s="9">
        <f>IF(W2342="","",W2342/$T2342)</f>
        <v>0</v>
      </c>
      <c r="AB2342" s="9">
        <f>IF(X2342="","",X2342/$T2342)</f>
        <v>0.20258980785296568</v>
      </c>
      <c r="AC2342" s="21"/>
      <c r="AD2342" s="1" t="s">
        <v>4790</v>
      </c>
      <c r="AE2342" s="1">
        <v>2017</v>
      </c>
      <c r="AF2342" s="1">
        <v>22</v>
      </c>
      <c r="AG2342" s="1">
        <v>21</v>
      </c>
      <c r="AH2342" s="12" t="s">
        <v>2595</v>
      </c>
      <c r="AJ2342" s="32">
        <f>IF(AE2342&lt;&gt;AE2341,"1",IF(C2342&gt;C2341,AJ2341+1,"1"))</f>
        <v>6</v>
      </c>
      <c r="AK2342" s="10">
        <f>IF(G2342="Top",AJ2342*1,IF(G2342="Bottom",AJ2342+10,""))</f>
        <v>6</v>
      </c>
      <c r="AL2342" s="11" t="s">
        <v>4791</v>
      </c>
      <c r="AM2342" s="14"/>
    </row>
    <row r="2343" spans="1:73" s="1" customFormat="1" ht="11.25" x14ac:dyDescent="0.2">
      <c r="A2343" s="1">
        <v>102</v>
      </c>
      <c r="B2343" s="11" t="s">
        <v>222</v>
      </c>
      <c r="C2343" s="24">
        <v>42988</v>
      </c>
      <c r="D2343" s="1">
        <v>3.5</v>
      </c>
      <c r="E2343" s="39">
        <v>0.95</v>
      </c>
      <c r="F2343" s="1">
        <v>1.5</v>
      </c>
      <c r="G2343" s="1" t="s">
        <v>4</v>
      </c>
      <c r="H2343" s="5">
        <v>6.8000000000000005E-2</v>
      </c>
      <c r="I2343" s="6">
        <v>1.4999999999999999E-2</v>
      </c>
      <c r="J2343" s="6">
        <v>1.7000000000000001E-2</v>
      </c>
      <c r="K2343" s="6">
        <v>0.83</v>
      </c>
      <c r="L2343" s="6">
        <f>IF(H2343="","",IF(K2343="","",K2343/H2343))</f>
        <v>12.205882352941176</v>
      </c>
      <c r="M2343" s="1">
        <v>11</v>
      </c>
      <c r="N2343" s="20">
        <v>7.96</v>
      </c>
      <c r="O2343" s="13">
        <v>785.3</v>
      </c>
      <c r="Q2343" s="39">
        <v>42.3</v>
      </c>
      <c r="R2343" s="13">
        <v>218.7</v>
      </c>
      <c r="S2343" s="6">
        <v>0.15</v>
      </c>
      <c r="T2343" s="6">
        <v>29.619999999999997</v>
      </c>
      <c r="U2343" s="6">
        <v>0</v>
      </c>
      <c r="V2343" s="6">
        <v>23.4</v>
      </c>
      <c r="W2343" s="6">
        <v>0</v>
      </c>
      <c r="X2343" s="6">
        <f>IF(T2343="","",T2343-U2343-V2343-W2343)</f>
        <v>6.2199999999999989</v>
      </c>
      <c r="Y2343" s="9">
        <f>IF(U2343="","",U2343/$T2343)</f>
        <v>0</v>
      </c>
      <c r="Z2343" s="9">
        <f>IF(V2343="","",V2343/$T2343)</f>
        <v>0.79000675219446326</v>
      </c>
      <c r="AA2343" s="9">
        <f>IF(W2343="","",W2343/$T2343)</f>
        <v>0</v>
      </c>
      <c r="AB2343" s="9">
        <f>IF(X2343="","",X2343/$T2343)</f>
        <v>0.20999324780553677</v>
      </c>
      <c r="AC2343" s="21"/>
      <c r="AD2343" s="1" t="s">
        <v>5161</v>
      </c>
      <c r="AE2343" s="1">
        <v>2017</v>
      </c>
      <c r="AF2343" s="1">
        <v>20</v>
      </c>
      <c r="AG2343" s="1">
        <v>21</v>
      </c>
      <c r="AH2343" s="12" t="s">
        <v>2595</v>
      </c>
      <c r="AJ2343" s="32">
        <f>IF(AE2343&lt;&gt;AE2342,"1",IF(C2343&gt;C2342,AJ2342+1,"1"))</f>
        <v>7</v>
      </c>
      <c r="AK2343" s="10">
        <f>IF(G2343="Top",AJ2343*1,IF(G2343="Bottom",AJ2343+10,""))</f>
        <v>7</v>
      </c>
      <c r="AL2343" s="11" t="s">
        <v>5162</v>
      </c>
      <c r="AM2343" s="14"/>
    </row>
    <row r="2344" spans="1:73" s="1" customFormat="1" ht="11.25" x14ac:dyDescent="0.2">
      <c r="A2344" s="1">
        <v>102</v>
      </c>
      <c r="B2344" s="11" t="s">
        <v>222</v>
      </c>
      <c r="C2344" s="24">
        <v>43002</v>
      </c>
      <c r="D2344" s="1">
        <v>3.9</v>
      </c>
      <c r="E2344" s="39">
        <v>0.85</v>
      </c>
      <c r="F2344" s="1">
        <v>1.5</v>
      </c>
      <c r="G2344" s="1" t="s">
        <v>4</v>
      </c>
      <c r="H2344" s="5">
        <v>6.5700000000000008E-2</v>
      </c>
      <c r="I2344" s="6">
        <v>7.0000000000000001E-3</v>
      </c>
      <c r="J2344" s="6">
        <v>3.2000000000000001E-2</v>
      </c>
      <c r="K2344" s="6">
        <v>0.874</v>
      </c>
      <c r="L2344" s="6">
        <f>IF(H2344="","",IF(K2344="","",K2344/H2344))</f>
        <v>13.302891933028917</v>
      </c>
      <c r="M2344" s="1">
        <v>12</v>
      </c>
      <c r="N2344" s="20">
        <v>7.88</v>
      </c>
      <c r="O2344" s="13">
        <v>845</v>
      </c>
      <c r="Q2344" s="39">
        <v>53</v>
      </c>
      <c r="R2344" s="13"/>
      <c r="S2344" s="6">
        <v>0.15</v>
      </c>
      <c r="T2344" s="6">
        <v>28.83</v>
      </c>
      <c r="U2344" s="6">
        <v>0.02</v>
      </c>
      <c r="V2344" s="6">
        <v>20.77</v>
      </c>
      <c r="W2344" s="6">
        <v>0</v>
      </c>
      <c r="X2344" s="6">
        <f>IF(T2344="","",T2344-U2344-V2344-W2344)</f>
        <v>8.0399999999999991</v>
      </c>
      <c r="Y2344" s="9">
        <f>IF(U2344="","",U2344/$T2344)</f>
        <v>6.9372181755116208E-4</v>
      </c>
      <c r="Z2344" s="9">
        <f>IF(V2344="","",V2344/$T2344)</f>
        <v>0.72043010752688175</v>
      </c>
      <c r="AA2344" s="9">
        <f>IF(W2344="","",W2344/$T2344)</f>
        <v>0</v>
      </c>
      <c r="AB2344" s="9">
        <f>IF(X2344="","",X2344/$T2344)</f>
        <v>0.27887617065556708</v>
      </c>
      <c r="AC2344" s="21"/>
      <c r="AE2344" s="1">
        <v>2017</v>
      </c>
      <c r="AF2344" s="1">
        <v>28</v>
      </c>
      <c r="AG2344" s="1">
        <v>23</v>
      </c>
      <c r="AH2344" s="12" t="s">
        <v>2595</v>
      </c>
      <c r="AJ2344" s="32">
        <f>IF(AE2344&lt;&gt;AE2343,"1",IF(C2344&gt;C2343,AJ2343+1,"1"))</f>
        <v>8</v>
      </c>
      <c r="AK2344" s="10">
        <f>IF(G2344="Top",AJ2344*1,IF(G2344="Bottom",AJ2344+10,""))</f>
        <v>8</v>
      </c>
      <c r="AL2344" s="11" t="s">
        <v>5618</v>
      </c>
      <c r="AM2344" s="14"/>
    </row>
    <row r="2345" spans="1:73" s="1" customFormat="1" ht="11.25" x14ac:dyDescent="0.2">
      <c r="A2345" s="15">
        <v>103</v>
      </c>
      <c r="B2345" s="11" t="s">
        <v>483</v>
      </c>
      <c r="C2345" s="16">
        <v>42542</v>
      </c>
      <c r="D2345" s="3">
        <v>6.5</v>
      </c>
      <c r="E2345" s="38">
        <v>2.25</v>
      </c>
      <c r="F2345" s="3">
        <v>1.5</v>
      </c>
      <c r="G2345" s="7" t="s">
        <v>4</v>
      </c>
      <c r="H2345" s="17">
        <v>1.26E-2</v>
      </c>
      <c r="I2345" s="4">
        <v>7.0000000000000001E-3</v>
      </c>
      <c r="J2345" s="4">
        <v>4.2999999999999997E-2</v>
      </c>
      <c r="K2345" s="4">
        <v>0.39600000000000002</v>
      </c>
      <c r="L2345" s="4">
        <f>IF(K2345="","",IF(H2345="","",K2345/H2345))</f>
        <v>31.428571428571431</v>
      </c>
      <c r="M2345" s="7">
        <v>28</v>
      </c>
      <c r="N2345" s="4">
        <v>8.02</v>
      </c>
      <c r="O2345" s="7">
        <v>54.2</v>
      </c>
      <c r="P2345" s="3">
        <v>8.07</v>
      </c>
      <c r="Q2345" s="38">
        <v>2.2000000000000002</v>
      </c>
      <c r="R2345" s="3"/>
      <c r="S2345" s="4">
        <v>0.15</v>
      </c>
      <c r="T2345" s="8">
        <v>1.8099999999999998</v>
      </c>
      <c r="U2345" s="8">
        <v>0.59</v>
      </c>
      <c r="V2345" s="4">
        <v>1.1499999999999999</v>
      </c>
      <c r="W2345" s="4">
        <v>0</v>
      </c>
      <c r="X2345" s="4">
        <f>IF(T2345="","",IF(W2345="","",(T2345-U2345-V2345-W2345)))</f>
        <v>6.999999999999984E-2</v>
      </c>
      <c r="Y2345" s="9">
        <f>IF(U2345="","",U2345/$T2345)</f>
        <v>0.32596685082872928</v>
      </c>
      <c r="Z2345" s="9">
        <f>IF(V2345="","",V2345/$T2345)</f>
        <v>0.63535911602209949</v>
      </c>
      <c r="AA2345" s="9">
        <f>IF(W2345="","",W2345/$T2345)</f>
        <v>0</v>
      </c>
      <c r="AB2345" s="9">
        <f>IF(X2345="","",X2345/$T2345)</f>
        <v>3.8674033149171186E-2</v>
      </c>
      <c r="AC2345" s="9"/>
      <c r="AD2345" s="8"/>
      <c r="AE2345" s="10">
        <v>2016</v>
      </c>
      <c r="AF2345" s="7">
        <v>24</v>
      </c>
      <c r="AG2345" s="7">
        <v>22</v>
      </c>
      <c r="AH2345" s="12" t="s">
        <v>483</v>
      </c>
      <c r="AI2345" s="12"/>
      <c r="AJ2345" s="32" t="str">
        <f>IF(AE2345&lt;&gt;AE2344,"1",IF(C2345&gt;C2344,AJ2344+1,"1"))</f>
        <v>1</v>
      </c>
      <c r="AK2345" s="10">
        <f>IF(G2345="Top",AJ2345*1,IF(G2345="Bottom",AJ2345+10,""))</f>
        <v>1</v>
      </c>
      <c r="AL2345" s="11" t="s">
        <v>484</v>
      </c>
      <c r="AM2345" s="11"/>
      <c r="AN2345" s="10"/>
      <c r="AO2345" s="10"/>
      <c r="AP2345" s="7"/>
      <c r="AQ2345" s="10"/>
      <c r="AR2345" s="10"/>
      <c r="AS2345" s="10"/>
      <c r="AT2345" s="10"/>
      <c r="AU2345" s="10"/>
      <c r="AV2345" s="10"/>
      <c r="AW2345" s="10"/>
      <c r="AX2345" s="10"/>
      <c r="AY2345" s="10"/>
      <c r="AZ2345" s="10"/>
      <c r="BA2345" s="10"/>
      <c r="BB2345" s="10"/>
      <c r="BC2345" s="10"/>
      <c r="BD2345" s="10"/>
      <c r="BE2345" s="10"/>
      <c r="BF2345" s="11"/>
      <c r="BG2345" s="11"/>
      <c r="BH2345" s="11"/>
      <c r="BI2345" s="11"/>
      <c r="BJ2345" s="11"/>
      <c r="BK2345" s="11"/>
      <c r="BL2345" s="11"/>
      <c r="BM2345" s="11"/>
      <c r="BN2345" s="11"/>
      <c r="BO2345" s="11"/>
      <c r="BP2345" s="11"/>
      <c r="BQ2345" s="11"/>
      <c r="BR2345" s="11"/>
      <c r="BS2345" s="11"/>
      <c r="BT2345" s="11"/>
      <c r="BU2345" s="11"/>
    </row>
    <row r="2346" spans="1:73" s="1" customFormat="1" ht="11.25" x14ac:dyDescent="0.2">
      <c r="A2346" s="15">
        <v>103</v>
      </c>
      <c r="B2346" s="11" t="s">
        <v>483</v>
      </c>
      <c r="C2346" s="16">
        <v>42556</v>
      </c>
      <c r="D2346" s="3" t="s">
        <v>35</v>
      </c>
      <c r="E2346" s="38">
        <v>1.25</v>
      </c>
      <c r="F2346" s="3">
        <v>1.5</v>
      </c>
      <c r="G2346" s="7" t="s">
        <v>4</v>
      </c>
      <c r="H2346" s="17">
        <v>1.6500000000000001E-2</v>
      </c>
      <c r="I2346" s="4" t="s">
        <v>35</v>
      </c>
      <c r="J2346" s="4" t="s">
        <v>35</v>
      </c>
      <c r="K2346" s="4">
        <v>0.39400000000000002</v>
      </c>
      <c r="L2346" s="4">
        <f>IF(K2346="","",IF(H2346="","",K2346/H2346))</f>
        <v>23.878787878787879</v>
      </c>
      <c r="M2346" s="7">
        <v>23</v>
      </c>
      <c r="N2346" s="4">
        <v>7.83</v>
      </c>
      <c r="O2346" s="7">
        <v>100.2</v>
      </c>
      <c r="P2346" s="3"/>
      <c r="Q2346" s="38">
        <v>0.05</v>
      </c>
      <c r="R2346" s="3"/>
      <c r="S2346" s="4">
        <v>0.15</v>
      </c>
      <c r="T2346" s="8">
        <v>1.85</v>
      </c>
      <c r="U2346" s="8">
        <v>0.34</v>
      </c>
      <c r="V2346" s="4">
        <v>1.19</v>
      </c>
      <c r="W2346" s="4">
        <v>0</v>
      </c>
      <c r="X2346" s="4">
        <f>IF(T2346="","",IF(W2346="","",(T2346-U2346-V2346-W2346)))</f>
        <v>0.32000000000000006</v>
      </c>
      <c r="Y2346" s="9">
        <f>IF(U2346="","",U2346/$T2346)</f>
        <v>0.18378378378378379</v>
      </c>
      <c r="Z2346" s="9">
        <f>IF(V2346="","",V2346/$T2346)</f>
        <v>0.64324324324324322</v>
      </c>
      <c r="AA2346" s="9">
        <f>IF(W2346="","",W2346/$T2346)</f>
        <v>0</v>
      </c>
      <c r="AB2346" s="9">
        <f>IF(X2346="","",X2346/$T2346)</f>
        <v>0.17297297297297301</v>
      </c>
      <c r="AC2346" s="9"/>
      <c r="AD2346" s="8"/>
      <c r="AE2346" s="10">
        <v>2016</v>
      </c>
      <c r="AF2346" s="7">
        <v>27</v>
      </c>
      <c r="AG2346" s="7">
        <v>26</v>
      </c>
      <c r="AH2346" s="12" t="s">
        <v>483</v>
      </c>
      <c r="AI2346" s="12"/>
      <c r="AJ2346" s="32">
        <f>IF(AE2346&lt;&gt;AE2345,"1",IF(C2346&gt;C2345,AJ2345+1,"1"))</f>
        <v>2</v>
      </c>
      <c r="AK2346" s="10">
        <f>IF(G2346="Top",AJ2346*1,IF(G2346="Bottom",AJ2346+10,""))</f>
        <v>2</v>
      </c>
      <c r="AL2346" s="11" t="s">
        <v>734</v>
      </c>
      <c r="AM2346" s="11"/>
      <c r="AN2346" s="10"/>
      <c r="AO2346" s="10"/>
      <c r="AP2346" s="7"/>
      <c r="AQ2346" s="10"/>
      <c r="AR2346" s="10"/>
      <c r="AS2346" s="10"/>
      <c r="AT2346" s="10"/>
      <c r="AU2346" s="10"/>
      <c r="AV2346" s="10"/>
      <c r="AW2346" s="10"/>
      <c r="AX2346" s="10"/>
      <c r="AY2346" s="10"/>
      <c r="AZ2346" s="10"/>
      <c r="BA2346" s="10"/>
      <c r="BB2346" s="10"/>
      <c r="BC2346" s="10"/>
      <c r="BD2346" s="10"/>
      <c r="BE2346" s="10"/>
      <c r="BF2346" s="11"/>
      <c r="BG2346" s="11"/>
      <c r="BH2346" s="11"/>
      <c r="BI2346" s="11"/>
      <c r="BJ2346" s="11"/>
      <c r="BK2346" s="11"/>
      <c r="BL2346" s="11"/>
      <c r="BM2346" s="11"/>
      <c r="BN2346" s="11"/>
      <c r="BO2346" s="11"/>
      <c r="BP2346" s="11"/>
      <c r="BQ2346" s="11"/>
      <c r="BR2346" s="11"/>
      <c r="BS2346" s="11"/>
      <c r="BT2346" s="11"/>
      <c r="BU2346" s="11"/>
    </row>
    <row r="2347" spans="1:73" s="1" customFormat="1" ht="11.25" x14ac:dyDescent="0.2">
      <c r="A2347" s="15">
        <v>103</v>
      </c>
      <c r="B2347" s="11" t="s">
        <v>483</v>
      </c>
      <c r="C2347" s="16">
        <v>42568</v>
      </c>
      <c r="D2347" s="3">
        <v>6.2</v>
      </c>
      <c r="E2347" s="38">
        <v>2.15</v>
      </c>
      <c r="F2347" s="3">
        <v>1.5</v>
      </c>
      <c r="G2347" s="7" t="s">
        <v>4</v>
      </c>
      <c r="H2347" s="17">
        <v>1.23E-2</v>
      </c>
      <c r="I2347" s="4">
        <v>0.01</v>
      </c>
      <c r="J2347" s="4">
        <v>4.7E-2</v>
      </c>
      <c r="K2347" s="4">
        <v>0.23699999999999999</v>
      </c>
      <c r="L2347" s="4">
        <f>IF(K2347="","",IF(H2347="","",K2347/H2347))</f>
        <v>19.268292682926827</v>
      </c>
      <c r="M2347" s="7">
        <v>22</v>
      </c>
      <c r="N2347" s="4">
        <v>7.87</v>
      </c>
      <c r="O2347" s="7">
        <v>104.7</v>
      </c>
      <c r="P2347" s="3"/>
      <c r="Q2347" s="38">
        <v>4.5999999999999996</v>
      </c>
      <c r="R2347" s="3">
        <v>5</v>
      </c>
      <c r="S2347" s="4">
        <v>0.15</v>
      </c>
      <c r="T2347" s="8">
        <v>1.74</v>
      </c>
      <c r="U2347" s="8">
        <v>0.15</v>
      </c>
      <c r="V2347" s="4">
        <v>1.25</v>
      </c>
      <c r="W2347" s="4">
        <v>0.34</v>
      </c>
      <c r="X2347" s="4">
        <f>IF(T2347="","",IF(W2347="","",(T2347-U2347-V2347-W2347)))</f>
        <v>5.5511151231257827E-17</v>
      </c>
      <c r="Y2347" s="9">
        <f>IF(U2347="","",U2347/$T2347)</f>
        <v>8.620689655172413E-2</v>
      </c>
      <c r="Z2347" s="9">
        <f>IF(V2347="","",V2347/$T2347)</f>
        <v>0.7183908045977011</v>
      </c>
      <c r="AA2347" s="9">
        <f>IF(W2347="","",W2347/$T2347)</f>
        <v>0.19540229885057472</v>
      </c>
      <c r="AB2347" s="9">
        <f>IF(X2347="","",X2347/$T2347)</f>
        <v>3.1902960477734381E-17</v>
      </c>
      <c r="AC2347" s="9"/>
      <c r="AD2347" s="8"/>
      <c r="AE2347" s="10">
        <v>2016</v>
      </c>
      <c r="AF2347" s="7">
        <v>30</v>
      </c>
      <c r="AG2347" s="7">
        <v>26</v>
      </c>
      <c r="AH2347" s="12" t="s">
        <v>483</v>
      </c>
      <c r="AI2347" s="12"/>
      <c r="AJ2347" s="32">
        <f>IF(AE2347&lt;&gt;AE2346,"1",IF(C2347&gt;C2346,AJ2346+1,"1"))</f>
        <v>3</v>
      </c>
      <c r="AK2347" s="10">
        <f>IF(G2347="Top",AJ2347*1,IF(G2347="Bottom",AJ2347+10,""))</f>
        <v>3</v>
      </c>
      <c r="AL2347" s="11" t="s">
        <v>934</v>
      </c>
      <c r="AM2347" s="11"/>
      <c r="AN2347" s="10"/>
      <c r="AO2347" s="10"/>
      <c r="AP2347" s="7"/>
      <c r="AQ2347" s="10"/>
      <c r="AR2347" s="10"/>
      <c r="AS2347" s="10"/>
      <c r="AT2347" s="10"/>
      <c r="AU2347" s="10"/>
      <c r="AV2347" s="10"/>
      <c r="AW2347" s="10"/>
      <c r="AX2347" s="10"/>
      <c r="AY2347" s="10"/>
      <c r="AZ2347" s="10"/>
      <c r="BA2347" s="10"/>
      <c r="BB2347" s="10"/>
      <c r="BC2347" s="10"/>
      <c r="BD2347" s="10"/>
      <c r="BE2347" s="10"/>
      <c r="BF2347" s="11"/>
      <c r="BG2347" s="11"/>
      <c r="BH2347" s="11"/>
      <c r="BI2347" s="11"/>
      <c r="BJ2347" s="11"/>
      <c r="BK2347" s="11"/>
      <c r="BL2347" s="11"/>
      <c r="BM2347" s="11"/>
      <c r="BN2347" s="11"/>
      <c r="BO2347" s="11"/>
      <c r="BP2347" s="11"/>
      <c r="BQ2347" s="11"/>
      <c r="BR2347" s="11"/>
      <c r="BS2347" s="11"/>
      <c r="BT2347" s="11"/>
      <c r="BU2347" s="11"/>
    </row>
    <row r="2348" spans="1:73" s="1" customFormat="1" ht="11.25" x14ac:dyDescent="0.2">
      <c r="A2348" s="15">
        <v>103</v>
      </c>
      <c r="B2348" s="11" t="s">
        <v>483</v>
      </c>
      <c r="C2348" s="16">
        <v>42584</v>
      </c>
      <c r="D2348" s="3">
        <v>6.7</v>
      </c>
      <c r="E2348" s="38">
        <v>1.65</v>
      </c>
      <c r="F2348" s="3">
        <v>1.5</v>
      </c>
      <c r="G2348" s="7" t="s">
        <v>4</v>
      </c>
      <c r="H2348" s="17">
        <v>1.09E-2</v>
      </c>
      <c r="I2348" s="4" t="s">
        <v>35</v>
      </c>
      <c r="J2348" s="4" t="s">
        <v>35</v>
      </c>
      <c r="K2348" s="4">
        <v>0.33700000000000002</v>
      </c>
      <c r="L2348" s="4">
        <f>IF(K2348="","",IF(H2348="","",K2348/H2348))</f>
        <v>30.917431192660551</v>
      </c>
      <c r="M2348" s="7">
        <v>19</v>
      </c>
      <c r="N2348" s="4">
        <v>7.77</v>
      </c>
      <c r="O2348" s="7">
        <v>102.6</v>
      </c>
      <c r="P2348" s="3"/>
      <c r="Q2348" s="38">
        <v>4.4000000000000004</v>
      </c>
      <c r="R2348" s="3"/>
      <c r="S2348" s="4">
        <v>0.15</v>
      </c>
      <c r="T2348" s="8">
        <v>4.28</v>
      </c>
      <c r="U2348" s="8">
        <v>1.87</v>
      </c>
      <c r="V2348" s="4">
        <v>1.6</v>
      </c>
      <c r="W2348" s="4">
        <v>0.17</v>
      </c>
      <c r="X2348" s="4">
        <f>IF(T2348="","",IF(W2348="","",(T2348-U2348-V2348-W2348)))</f>
        <v>0.64</v>
      </c>
      <c r="Y2348" s="9">
        <f>IF(U2348="","",U2348/$T2348)</f>
        <v>0.43691588785046731</v>
      </c>
      <c r="Z2348" s="9">
        <f>IF(V2348="","",V2348/$T2348)</f>
        <v>0.37383177570093457</v>
      </c>
      <c r="AA2348" s="9">
        <f>IF(W2348="","",W2348/$T2348)</f>
        <v>3.9719626168224297E-2</v>
      </c>
      <c r="AB2348" s="9">
        <f>IF(X2348="","",X2348/$T2348)</f>
        <v>0.14953271028037382</v>
      </c>
      <c r="AC2348" s="9"/>
      <c r="AD2348" s="8"/>
      <c r="AE2348" s="10">
        <v>2016</v>
      </c>
      <c r="AF2348" s="7">
        <v>26</v>
      </c>
      <c r="AG2348" s="7">
        <v>26</v>
      </c>
      <c r="AH2348" s="12" t="s">
        <v>483</v>
      </c>
      <c r="AI2348" s="12"/>
      <c r="AJ2348" s="32">
        <f>IF(AE2348&lt;&gt;AE2347,"1",IF(C2348&gt;C2347,AJ2347+1,"1"))</f>
        <v>4</v>
      </c>
      <c r="AK2348" s="10">
        <f>IF(G2348="Top",AJ2348*1,IF(G2348="Bottom",AJ2348+10,""))</f>
        <v>4</v>
      </c>
      <c r="AL2348" s="11" t="s">
        <v>1275</v>
      </c>
      <c r="AM2348" s="11"/>
      <c r="AN2348" s="10"/>
      <c r="AO2348" s="10"/>
      <c r="AP2348" s="7"/>
      <c r="AQ2348" s="10"/>
      <c r="AR2348" s="10"/>
      <c r="AS2348" s="10"/>
      <c r="AT2348" s="10"/>
      <c r="AU2348" s="10"/>
      <c r="AV2348" s="10"/>
      <c r="AW2348" s="10"/>
      <c r="AX2348" s="10"/>
      <c r="AY2348" s="10"/>
      <c r="AZ2348" s="10"/>
      <c r="BA2348" s="10"/>
      <c r="BB2348" s="10"/>
      <c r="BC2348" s="10"/>
      <c r="BD2348" s="10"/>
      <c r="BE2348" s="10"/>
      <c r="BF2348" s="11"/>
      <c r="BG2348" s="11"/>
      <c r="BH2348" s="11"/>
      <c r="BI2348" s="11"/>
      <c r="BJ2348" s="11"/>
      <c r="BK2348" s="11"/>
      <c r="BL2348" s="11"/>
      <c r="BM2348" s="11"/>
      <c r="BN2348" s="11"/>
      <c r="BO2348" s="11"/>
      <c r="BP2348" s="11"/>
      <c r="BQ2348" s="11"/>
      <c r="BR2348" s="11"/>
      <c r="BS2348" s="11"/>
      <c r="BT2348" s="11"/>
      <c r="BU2348" s="11"/>
    </row>
    <row r="2349" spans="1:73" s="1" customFormat="1" ht="11.25" x14ac:dyDescent="0.2">
      <c r="A2349" s="15">
        <v>103</v>
      </c>
      <c r="B2349" s="11" t="s">
        <v>483</v>
      </c>
      <c r="C2349" s="16">
        <v>42591</v>
      </c>
      <c r="D2349" s="3">
        <v>6.7</v>
      </c>
      <c r="E2349" s="38">
        <v>2.2000000000000002</v>
      </c>
      <c r="F2349" s="3">
        <v>1.5</v>
      </c>
      <c r="G2349" s="7" t="s">
        <v>4</v>
      </c>
      <c r="H2349" s="17">
        <v>1.44E-2</v>
      </c>
      <c r="I2349" s="4">
        <v>1.0999999999999999E-2</v>
      </c>
      <c r="J2349" s="4">
        <v>6.6000000000000003E-2</v>
      </c>
      <c r="K2349" s="4">
        <v>0.53900000000000003</v>
      </c>
      <c r="L2349" s="4">
        <f>IF(K2349="","",IF(H2349="","",K2349/H2349))</f>
        <v>37.430555555555557</v>
      </c>
      <c r="M2349" s="7">
        <v>23</v>
      </c>
      <c r="N2349" s="4">
        <v>7.82</v>
      </c>
      <c r="O2349" s="7">
        <v>72.099999999999994</v>
      </c>
      <c r="P2349" s="3">
        <v>10.1</v>
      </c>
      <c r="Q2349" s="38">
        <v>5.4</v>
      </c>
      <c r="R2349" s="3"/>
      <c r="S2349" s="4">
        <v>0.15</v>
      </c>
      <c r="T2349" s="8">
        <v>4.4000000000000004</v>
      </c>
      <c r="U2349" s="8">
        <v>0.93</v>
      </c>
      <c r="V2349" s="4">
        <v>1.96</v>
      </c>
      <c r="W2349" s="4">
        <v>0.21</v>
      </c>
      <c r="X2349" s="4">
        <f>IF(T2349="","",IF(W2349="","",(T2349-U2349-V2349-W2349)))</f>
        <v>1.3000000000000003</v>
      </c>
      <c r="Y2349" s="9">
        <f>IF(U2349="","",U2349/$T2349)</f>
        <v>0.21136363636363636</v>
      </c>
      <c r="Z2349" s="9">
        <f>IF(V2349="","",V2349/$T2349)</f>
        <v>0.44545454545454544</v>
      </c>
      <c r="AA2349" s="9">
        <f>IF(W2349="","",W2349/$T2349)</f>
        <v>4.7727272727272722E-2</v>
      </c>
      <c r="AB2349" s="9">
        <f>IF(X2349="","",X2349/$T2349)</f>
        <v>0.29545454545454547</v>
      </c>
      <c r="AC2349" s="9"/>
      <c r="AD2349" s="8"/>
      <c r="AE2349" s="10">
        <v>2016</v>
      </c>
      <c r="AF2349" s="7">
        <v>26</v>
      </c>
      <c r="AG2349" s="7">
        <v>27</v>
      </c>
      <c r="AH2349" s="12" t="s">
        <v>483</v>
      </c>
      <c r="AI2349" s="12"/>
      <c r="AJ2349" s="32">
        <f>IF(AE2349&lt;&gt;AE2348,"1",IF(C2349&gt;C2348,AJ2348+1,"1"))</f>
        <v>5</v>
      </c>
      <c r="AK2349" s="10">
        <f>IF(G2349="Top",AJ2349*1,IF(G2349="Bottom",AJ2349+10,""))</f>
        <v>5</v>
      </c>
      <c r="AL2349" s="11" t="s">
        <v>1403</v>
      </c>
      <c r="AM2349" s="11"/>
      <c r="AN2349" s="10"/>
      <c r="AO2349" s="10"/>
      <c r="AP2349" s="7"/>
      <c r="AQ2349" s="10"/>
      <c r="AR2349" s="10"/>
      <c r="AS2349" s="10"/>
      <c r="AT2349" s="10"/>
      <c r="AU2349" s="10"/>
      <c r="AV2349" s="10"/>
      <c r="AW2349" s="10"/>
      <c r="AX2349" s="10"/>
      <c r="AY2349" s="10"/>
      <c r="AZ2349" s="10"/>
      <c r="BA2349" s="10"/>
      <c r="BB2349" s="10"/>
      <c r="BC2349" s="10"/>
      <c r="BD2349" s="10"/>
      <c r="BE2349" s="10"/>
      <c r="BF2349" s="11"/>
      <c r="BG2349" s="11"/>
      <c r="BH2349" s="11"/>
      <c r="BI2349" s="11"/>
      <c r="BJ2349" s="11"/>
      <c r="BK2349" s="11"/>
      <c r="BL2349" s="11"/>
      <c r="BM2349" s="11"/>
      <c r="BN2349" s="11"/>
      <c r="BO2349" s="11"/>
      <c r="BP2349" s="11"/>
      <c r="BQ2349" s="11"/>
      <c r="BR2349" s="11"/>
      <c r="BS2349" s="11"/>
      <c r="BT2349" s="11"/>
      <c r="BU2349" s="11"/>
    </row>
    <row r="2350" spans="1:73" s="1" customFormat="1" ht="11.25" x14ac:dyDescent="0.2">
      <c r="A2350" s="15">
        <v>103</v>
      </c>
      <c r="B2350" s="11" t="s">
        <v>483</v>
      </c>
      <c r="C2350" s="16">
        <v>42612</v>
      </c>
      <c r="D2350" s="3">
        <v>6.5</v>
      </c>
      <c r="E2350" s="38">
        <v>1.85</v>
      </c>
      <c r="F2350" s="3">
        <v>1.5</v>
      </c>
      <c r="G2350" s="7" t="s">
        <v>4</v>
      </c>
      <c r="H2350" s="17">
        <v>1.4500000000000001E-2</v>
      </c>
      <c r="I2350" s="4" t="s">
        <v>35</v>
      </c>
      <c r="J2350" s="4" t="s">
        <v>35</v>
      </c>
      <c r="K2350" s="4">
        <v>0.437</v>
      </c>
      <c r="L2350" s="4">
        <f>IF(K2350="","",IF(H2350="","",K2350/H2350))</f>
        <v>30.137931034482758</v>
      </c>
      <c r="M2350" s="7">
        <v>22</v>
      </c>
      <c r="N2350" s="4">
        <v>7.63</v>
      </c>
      <c r="O2350" s="7">
        <v>99.3</v>
      </c>
      <c r="P2350" s="3"/>
      <c r="Q2350" s="38">
        <v>7.8</v>
      </c>
      <c r="R2350" s="3"/>
      <c r="S2350" s="4">
        <v>0.15</v>
      </c>
      <c r="T2350" s="8">
        <v>5.48</v>
      </c>
      <c r="U2350" s="8">
        <v>1.53</v>
      </c>
      <c r="V2350" s="4">
        <v>2.54</v>
      </c>
      <c r="W2350" s="4">
        <v>0</v>
      </c>
      <c r="X2350" s="4">
        <f>IF(T2350="","",IF(W2350="","",(T2350-U2350-V2350-W2350)))</f>
        <v>1.4100000000000001</v>
      </c>
      <c r="Y2350" s="9">
        <f>IF(U2350="","",U2350/$T2350)</f>
        <v>0.27919708029197077</v>
      </c>
      <c r="Z2350" s="9">
        <f>IF(V2350="","",V2350/$T2350)</f>
        <v>0.46350364963503649</v>
      </c>
      <c r="AA2350" s="9">
        <f>IF(W2350="","",W2350/$T2350)</f>
        <v>0</v>
      </c>
      <c r="AB2350" s="9">
        <f>IF(X2350="","",X2350/$T2350)</f>
        <v>0.25729927007299269</v>
      </c>
      <c r="AC2350" s="9"/>
      <c r="AD2350" s="8"/>
      <c r="AE2350" s="10">
        <v>2016</v>
      </c>
      <c r="AF2350" s="7">
        <v>25</v>
      </c>
      <c r="AG2350" s="7">
        <v>25</v>
      </c>
      <c r="AH2350" s="12" t="s">
        <v>483</v>
      </c>
      <c r="AI2350" s="12"/>
      <c r="AJ2350" s="32">
        <f>IF(AE2350&lt;&gt;AE2349,"1",IF(C2350&gt;C2349,AJ2349+1,"1"))</f>
        <v>6</v>
      </c>
      <c r="AK2350" s="10">
        <f>IF(G2350="Top",AJ2350*1,IF(G2350="Bottom",AJ2350+10,""))</f>
        <v>6</v>
      </c>
      <c r="AL2350" s="11" t="s">
        <v>1846</v>
      </c>
      <c r="AM2350" s="11"/>
      <c r="AN2350" s="10"/>
      <c r="AO2350" s="10"/>
      <c r="AP2350" s="7"/>
      <c r="AQ2350" s="10"/>
      <c r="AR2350" s="10"/>
      <c r="AS2350" s="10"/>
      <c r="AT2350" s="10"/>
      <c r="AU2350" s="10"/>
      <c r="AV2350" s="10"/>
      <c r="AW2350" s="10"/>
      <c r="AX2350" s="10"/>
      <c r="AY2350" s="10"/>
      <c r="AZ2350" s="10"/>
      <c r="BA2350" s="10"/>
      <c r="BB2350" s="10"/>
      <c r="BC2350" s="10"/>
      <c r="BD2350" s="10"/>
      <c r="BE2350" s="10"/>
      <c r="BF2350" s="11"/>
      <c r="BG2350" s="11"/>
      <c r="BH2350" s="11"/>
      <c r="BI2350" s="11"/>
      <c r="BJ2350" s="11"/>
      <c r="BK2350" s="11"/>
      <c r="BL2350" s="11"/>
      <c r="BM2350" s="11"/>
      <c r="BN2350" s="11"/>
      <c r="BO2350" s="11"/>
      <c r="BP2350" s="11"/>
      <c r="BQ2350" s="11"/>
      <c r="BR2350" s="11"/>
      <c r="BS2350" s="11"/>
      <c r="BT2350" s="11"/>
      <c r="BU2350" s="11"/>
    </row>
    <row r="2351" spans="1:73" s="1" customFormat="1" ht="11.25" x14ac:dyDescent="0.2">
      <c r="A2351" s="15">
        <v>103</v>
      </c>
      <c r="B2351" s="11" t="s">
        <v>483</v>
      </c>
      <c r="C2351" s="16">
        <v>42631</v>
      </c>
      <c r="D2351" s="3">
        <v>8.8000000000000007</v>
      </c>
      <c r="E2351" s="38">
        <v>1.85</v>
      </c>
      <c r="F2351" s="3">
        <v>1.5</v>
      </c>
      <c r="G2351" s="7" t="s">
        <v>4</v>
      </c>
      <c r="H2351" s="17">
        <v>1.55E-2</v>
      </c>
      <c r="I2351" s="4">
        <v>3.5000000000000001E-3</v>
      </c>
      <c r="J2351" s="4">
        <v>2.3E-2</v>
      </c>
      <c r="K2351" s="4">
        <v>0.33400000000000002</v>
      </c>
      <c r="L2351" s="4">
        <f>IF(K2351="","",IF(H2351="","",K2351/H2351))</f>
        <v>21.548387096774196</v>
      </c>
      <c r="M2351" s="7">
        <v>21</v>
      </c>
      <c r="N2351" s="4">
        <v>8.15</v>
      </c>
      <c r="O2351" s="7">
        <v>99.5</v>
      </c>
      <c r="P2351" s="3"/>
      <c r="Q2351" s="38">
        <v>10.7</v>
      </c>
      <c r="R2351" s="3">
        <v>10.3</v>
      </c>
      <c r="S2351" s="4">
        <v>0.15</v>
      </c>
      <c r="T2351" s="8">
        <v>8.17</v>
      </c>
      <c r="U2351" s="8">
        <v>1.59</v>
      </c>
      <c r="V2351" s="4">
        <v>2.81</v>
      </c>
      <c r="W2351" s="4">
        <v>0.71</v>
      </c>
      <c r="X2351" s="4">
        <f>IF(T2351="","",IF(W2351="","",(T2351-U2351-V2351-W2351)))</f>
        <v>3.06</v>
      </c>
      <c r="Y2351" s="9">
        <f>IF(U2351="","",U2351/$T2351)</f>
        <v>0.19461444308445533</v>
      </c>
      <c r="Z2351" s="9">
        <f>IF(V2351="","",V2351/$T2351)</f>
        <v>0.34394124847001223</v>
      </c>
      <c r="AA2351" s="9">
        <f>IF(W2351="","",W2351/$T2351)</f>
        <v>8.6903304773561812E-2</v>
      </c>
      <c r="AB2351" s="9">
        <f>IF(X2351="","",X2351/$T2351)</f>
        <v>0.37454100367197063</v>
      </c>
      <c r="AC2351" s="9"/>
      <c r="AD2351" s="8"/>
      <c r="AE2351" s="10">
        <v>2016</v>
      </c>
      <c r="AF2351" s="7">
        <v>25</v>
      </c>
      <c r="AG2351" s="7">
        <v>25</v>
      </c>
      <c r="AH2351" s="12" t="s">
        <v>483</v>
      </c>
      <c r="AI2351" s="12"/>
      <c r="AJ2351" s="32">
        <f>IF(AE2351&lt;&gt;AE2350,"1",IF(C2351&gt;C2350,AJ2350+1,"1"))</f>
        <v>7</v>
      </c>
      <c r="AK2351" s="10">
        <f>IF(G2351="Top",AJ2351*1,IF(G2351="Bottom",AJ2351+10,""))</f>
        <v>7</v>
      </c>
      <c r="AL2351" s="11" t="s">
        <v>2227</v>
      </c>
      <c r="AM2351" s="11"/>
      <c r="AN2351" s="10"/>
      <c r="AO2351" s="10"/>
      <c r="AP2351" s="7"/>
      <c r="AQ2351" s="10"/>
      <c r="AR2351" s="10"/>
      <c r="AS2351" s="10"/>
      <c r="AT2351" s="10"/>
      <c r="AU2351" s="10"/>
      <c r="AV2351" s="10"/>
      <c r="AW2351" s="10"/>
      <c r="AX2351" s="10"/>
      <c r="AY2351" s="10"/>
      <c r="AZ2351" s="10"/>
      <c r="BA2351" s="10"/>
      <c r="BB2351" s="10"/>
      <c r="BC2351" s="10"/>
      <c r="BD2351" s="10"/>
      <c r="BE2351" s="10"/>
      <c r="BF2351" s="11"/>
      <c r="BG2351" s="11"/>
      <c r="BH2351" s="11"/>
      <c r="BI2351" s="11"/>
      <c r="BJ2351" s="11"/>
      <c r="BK2351" s="11"/>
      <c r="BL2351" s="11"/>
      <c r="BM2351" s="11"/>
      <c r="BN2351" s="11"/>
      <c r="BO2351" s="11"/>
      <c r="BP2351" s="11"/>
      <c r="BQ2351" s="11"/>
      <c r="BR2351" s="11"/>
      <c r="BS2351" s="11"/>
      <c r="BT2351" s="11"/>
      <c r="BU2351" s="11"/>
    </row>
    <row r="2352" spans="1:73" s="1" customFormat="1" ht="11.25" x14ac:dyDescent="0.2">
      <c r="A2352" s="15">
        <v>103</v>
      </c>
      <c r="B2352" s="11" t="s">
        <v>483</v>
      </c>
      <c r="C2352" s="16">
        <v>42645</v>
      </c>
      <c r="D2352" s="3">
        <v>5.5</v>
      </c>
      <c r="E2352" s="38">
        <v>2.15</v>
      </c>
      <c r="F2352" s="3">
        <v>1.5</v>
      </c>
      <c r="G2352" s="7" t="s">
        <v>4</v>
      </c>
      <c r="H2352" s="17">
        <v>1.8200000000000001E-2</v>
      </c>
      <c r="I2352" s="4" t="s">
        <v>35</v>
      </c>
      <c r="J2352" s="4" t="s">
        <v>35</v>
      </c>
      <c r="K2352" s="4">
        <v>0.38600000000000001</v>
      </c>
      <c r="L2352" s="4">
        <f>IF(K2352="","",IF(H2352="","",K2352/H2352))</f>
        <v>21.208791208791208</v>
      </c>
      <c r="M2352" s="7">
        <v>17</v>
      </c>
      <c r="N2352" s="4">
        <v>7.82</v>
      </c>
      <c r="O2352" s="7">
        <v>108.6</v>
      </c>
      <c r="P2352" s="3"/>
      <c r="Q2352" s="38">
        <v>8.6</v>
      </c>
      <c r="R2352" s="3"/>
      <c r="S2352" s="4">
        <v>0.15</v>
      </c>
      <c r="T2352" s="8">
        <v>9.1</v>
      </c>
      <c r="U2352" s="8">
        <v>0.43</v>
      </c>
      <c r="V2352" s="4">
        <v>3.55</v>
      </c>
      <c r="W2352" s="4">
        <v>0</v>
      </c>
      <c r="X2352" s="4">
        <f>IF(T2352="","",IF(W2352="","",(T2352-U2352-V2352-W2352)))</f>
        <v>5.12</v>
      </c>
      <c r="Y2352" s="9">
        <f>IF(U2352="","",U2352/$T2352)</f>
        <v>4.7252747252747251E-2</v>
      </c>
      <c r="Z2352" s="9">
        <f>IF(V2352="","",V2352/$T2352)</f>
        <v>0.39010989010989011</v>
      </c>
      <c r="AA2352" s="9">
        <f>IF(W2352="","",W2352/$T2352)</f>
        <v>0</v>
      </c>
      <c r="AB2352" s="9">
        <f>IF(X2352="","",X2352/$T2352)</f>
        <v>0.56263736263736264</v>
      </c>
      <c r="AC2352" s="9"/>
      <c r="AD2352" s="8"/>
      <c r="AE2352" s="10">
        <v>2016</v>
      </c>
      <c r="AF2352" s="7">
        <v>19</v>
      </c>
      <c r="AG2352" s="7">
        <v>19</v>
      </c>
      <c r="AH2352" s="12" t="s">
        <v>483</v>
      </c>
      <c r="AI2352" s="12"/>
      <c r="AJ2352" s="32">
        <f>IF(AE2352&lt;&gt;AE2351,"1",IF(C2352&gt;C2351,AJ2351+1,"1"))</f>
        <v>8</v>
      </c>
      <c r="AK2352" s="10">
        <f>IF(G2352="Top",AJ2352*1,IF(G2352="Bottom",AJ2352+10,""))</f>
        <v>8</v>
      </c>
      <c r="AL2352" s="11" t="s">
        <v>2407</v>
      </c>
      <c r="AM2352" s="11"/>
      <c r="AN2352" s="10"/>
      <c r="AO2352" s="10"/>
      <c r="AP2352" s="7"/>
      <c r="AQ2352" s="10"/>
      <c r="AR2352" s="10"/>
      <c r="AS2352" s="10"/>
      <c r="AT2352" s="10"/>
      <c r="AU2352" s="10"/>
      <c r="AV2352" s="10"/>
      <c r="AW2352" s="10"/>
      <c r="AX2352" s="10"/>
      <c r="AY2352" s="10"/>
      <c r="AZ2352" s="10"/>
      <c r="BA2352" s="10"/>
      <c r="BB2352" s="10"/>
      <c r="BC2352" s="10"/>
      <c r="BD2352" s="10"/>
      <c r="BE2352" s="10"/>
      <c r="BF2352" s="11"/>
      <c r="BG2352" s="11"/>
      <c r="BH2352" s="11"/>
      <c r="BI2352" s="11"/>
      <c r="BJ2352" s="11"/>
      <c r="BK2352" s="11"/>
      <c r="BL2352" s="11"/>
      <c r="BM2352" s="11"/>
      <c r="BN2352" s="11"/>
      <c r="BO2352" s="11"/>
      <c r="BP2352" s="11"/>
      <c r="BQ2352" s="11"/>
      <c r="BR2352" s="11"/>
      <c r="BS2352" s="11"/>
      <c r="BT2352" s="11"/>
      <c r="BU2352" s="11"/>
    </row>
    <row r="2353" spans="1:73" s="1" customFormat="1" ht="11.25" x14ac:dyDescent="0.2">
      <c r="A2353" s="1">
        <v>103</v>
      </c>
      <c r="B2353" s="1" t="s">
        <v>483</v>
      </c>
      <c r="C2353" s="24">
        <v>42898</v>
      </c>
      <c r="D2353" s="1">
        <v>4.3</v>
      </c>
      <c r="E2353" s="39">
        <v>2.1</v>
      </c>
      <c r="F2353" s="1">
        <v>1.5</v>
      </c>
      <c r="G2353" s="1" t="s">
        <v>4</v>
      </c>
      <c r="H2353" s="5">
        <v>1.4800000000000001E-2</v>
      </c>
      <c r="I2353" s="6">
        <v>7.0000000000000001E-3</v>
      </c>
      <c r="J2353" s="6">
        <v>3.3000000000000002E-2</v>
      </c>
      <c r="K2353" s="6">
        <v>0.496</v>
      </c>
      <c r="L2353" s="6">
        <f>IF(H2353="","",IF(K2353="","",K2353/H2353))</f>
        <v>33.513513513513509</v>
      </c>
      <c r="M2353" s="1">
        <v>30</v>
      </c>
      <c r="N2353" s="20">
        <v>7.33</v>
      </c>
      <c r="O2353" s="13">
        <v>86.3</v>
      </c>
      <c r="P2353" s="1">
        <v>15.4</v>
      </c>
      <c r="Q2353" s="39">
        <v>6.8</v>
      </c>
      <c r="R2353" s="13"/>
      <c r="S2353" s="6">
        <v>0.15</v>
      </c>
      <c r="T2353" s="6">
        <v>6.71</v>
      </c>
      <c r="U2353" s="6">
        <v>1.04</v>
      </c>
      <c r="V2353" s="6">
        <v>1.98</v>
      </c>
      <c r="W2353" s="6">
        <v>0</v>
      </c>
      <c r="X2353" s="6">
        <f>IF(T2353="","",T2353-U2353-V2353-W2353)</f>
        <v>3.69</v>
      </c>
      <c r="Y2353" s="9">
        <f>IF(U2353="","",U2353/$T2353)</f>
        <v>0.15499254843517138</v>
      </c>
      <c r="Z2353" s="9">
        <f>IF(V2353="","",V2353/$T2353)</f>
        <v>0.29508196721311475</v>
      </c>
      <c r="AA2353" s="9">
        <f>IF(W2353="","",W2353/$T2353)</f>
        <v>0</v>
      </c>
      <c r="AB2353" s="9">
        <f>IF(X2353="","",X2353/$T2353)</f>
        <v>0.54992548435171384</v>
      </c>
      <c r="AC2353" s="21"/>
      <c r="AE2353" s="1">
        <v>2017</v>
      </c>
      <c r="AF2353" s="1">
        <v>36</v>
      </c>
      <c r="AG2353" s="1">
        <v>25</v>
      </c>
      <c r="AH2353" s="12" t="s">
        <v>483</v>
      </c>
      <c r="AJ2353" s="32" t="str">
        <f>IF(AE2353&lt;&gt;AE2352,"1",IF(C2353&gt;C2352,AJ2352+1,"1"))</f>
        <v>1</v>
      </c>
      <c r="AK2353" s="10">
        <f>IF(G2353="Top",AJ2353*1,IF(G2353="Bottom",AJ2353+10,""))</f>
        <v>1</v>
      </c>
      <c r="AL2353" s="11" t="s">
        <v>2771</v>
      </c>
      <c r="AM2353" s="14"/>
    </row>
    <row r="2354" spans="1:73" s="1" customFormat="1" ht="11.25" x14ac:dyDescent="0.2">
      <c r="A2354" s="1">
        <v>103</v>
      </c>
      <c r="B2354" s="1" t="s">
        <v>483</v>
      </c>
      <c r="C2354" s="24">
        <v>42912</v>
      </c>
      <c r="D2354" s="1">
        <v>6.2</v>
      </c>
      <c r="E2354" s="39">
        <v>2.35</v>
      </c>
      <c r="F2354" s="1">
        <v>1.5</v>
      </c>
      <c r="G2354" s="1" t="s">
        <v>4</v>
      </c>
      <c r="H2354" s="5">
        <v>1.1900000000000001E-2</v>
      </c>
      <c r="I2354" s="6">
        <v>7.0000000000000001E-3</v>
      </c>
      <c r="J2354" s="6">
        <v>0.11600000000000001</v>
      </c>
      <c r="K2354" s="6">
        <v>0.47299999999999998</v>
      </c>
      <c r="L2354" s="6">
        <f>IF(H2354="","",IF(K2354="","",K2354/H2354))</f>
        <v>39.747899159663859</v>
      </c>
      <c r="M2354" s="1">
        <v>20</v>
      </c>
      <c r="N2354" s="20">
        <v>6.92</v>
      </c>
      <c r="O2354" s="13">
        <v>65.599999999999994</v>
      </c>
      <c r="Q2354" s="39">
        <v>5.3</v>
      </c>
      <c r="R2354" s="13"/>
      <c r="S2354" s="6">
        <v>0.15</v>
      </c>
      <c r="T2354" s="6">
        <v>4.8</v>
      </c>
      <c r="U2354" s="6">
        <v>1.7</v>
      </c>
      <c r="V2354" s="6">
        <v>1.29</v>
      </c>
      <c r="W2354" s="6">
        <v>0</v>
      </c>
      <c r="X2354" s="6">
        <f>IF(T2354="","",T2354-U2354-V2354-W2354)</f>
        <v>1.8099999999999996</v>
      </c>
      <c r="Y2354" s="9">
        <f>IF(U2354="","",U2354/$T2354)</f>
        <v>0.35416666666666669</v>
      </c>
      <c r="Z2354" s="9">
        <f>IF(V2354="","",V2354/$T2354)</f>
        <v>0.26875000000000004</v>
      </c>
      <c r="AA2354" s="9">
        <f>IF(W2354="","",W2354/$T2354)</f>
        <v>0</v>
      </c>
      <c r="AB2354" s="9">
        <f>IF(X2354="","",X2354/$T2354)</f>
        <v>0.37708333333333327</v>
      </c>
      <c r="AC2354" s="21"/>
      <c r="AE2354" s="1">
        <v>2017</v>
      </c>
      <c r="AF2354" s="1">
        <v>18</v>
      </c>
      <c r="AG2354" s="1">
        <v>23</v>
      </c>
      <c r="AH2354" s="12" t="s">
        <v>483</v>
      </c>
      <c r="AJ2354" s="32">
        <f>IF(AE2354&lt;&gt;AE2353,"1",IF(C2354&gt;C2353,AJ2353+1,"1"))</f>
        <v>2</v>
      </c>
      <c r="AK2354" s="10">
        <f>IF(G2354="Top",AJ2354*1,IF(G2354="Bottom",AJ2354+10,""))</f>
        <v>2</v>
      </c>
      <c r="AL2354" s="11" t="s">
        <v>3113</v>
      </c>
      <c r="AM2354" s="14"/>
    </row>
    <row r="2355" spans="1:73" s="1" customFormat="1" ht="11.25" x14ac:dyDescent="0.2">
      <c r="A2355" s="1">
        <v>103</v>
      </c>
      <c r="B2355" s="1" t="s">
        <v>483</v>
      </c>
      <c r="C2355" s="24">
        <v>42927</v>
      </c>
      <c r="D2355" s="1">
        <v>7.3</v>
      </c>
      <c r="E2355" s="39">
        <v>1.75</v>
      </c>
      <c r="F2355" s="1">
        <v>1.5</v>
      </c>
      <c r="G2355" s="1" t="s">
        <v>4</v>
      </c>
      <c r="H2355" s="5">
        <v>1.14E-2</v>
      </c>
      <c r="I2355" s="6">
        <v>7.0000000000000001E-3</v>
      </c>
      <c r="J2355" s="6">
        <v>2.5000000000000001E-3</v>
      </c>
      <c r="K2355" s="6">
        <v>0.41</v>
      </c>
      <c r="L2355" s="6">
        <f>IF(H2355="","",IF(K2355="","",K2355/H2355))</f>
        <v>35.964912280701753</v>
      </c>
      <c r="M2355" s="1">
        <v>21</v>
      </c>
      <c r="N2355" s="20">
        <v>7.45</v>
      </c>
      <c r="O2355" s="13">
        <v>85.5</v>
      </c>
      <c r="Q2355" s="39">
        <v>7.1</v>
      </c>
      <c r="R2355" s="13">
        <v>16.3</v>
      </c>
      <c r="S2355" s="6">
        <v>0.15</v>
      </c>
      <c r="T2355" s="6">
        <v>5.29</v>
      </c>
      <c r="U2355" s="6">
        <v>1.87</v>
      </c>
      <c r="V2355" s="6">
        <v>1.2</v>
      </c>
      <c r="W2355" s="6">
        <v>0</v>
      </c>
      <c r="X2355" s="6">
        <f>IF(T2355="","",T2355-U2355-V2355-W2355)</f>
        <v>2.2199999999999998</v>
      </c>
      <c r="Y2355" s="9">
        <f>IF(U2355="","",U2355/$T2355)</f>
        <v>0.35349716446124768</v>
      </c>
      <c r="Z2355" s="9">
        <f>IF(V2355="","",V2355/$T2355)</f>
        <v>0.22684310018903592</v>
      </c>
      <c r="AA2355" s="9">
        <f>IF(W2355="","",W2355/$T2355)</f>
        <v>0</v>
      </c>
      <c r="AB2355" s="9">
        <f>IF(X2355="","",X2355/$T2355)</f>
        <v>0.4196597353497164</v>
      </c>
      <c r="AC2355" s="21"/>
      <c r="AE2355" s="1">
        <v>2017</v>
      </c>
      <c r="AF2355" s="1">
        <v>25</v>
      </c>
      <c r="AG2355" s="1">
        <v>25</v>
      </c>
      <c r="AH2355" s="12" t="s">
        <v>483</v>
      </c>
      <c r="AJ2355" s="32">
        <f>IF(AE2355&lt;&gt;AE2354,"1",IF(C2355&gt;C2354,AJ2354+1,"1"))</f>
        <v>3</v>
      </c>
      <c r="AK2355" s="10">
        <f>IF(G2355="Top",AJ2355*1,IF(G2355="Bottom",AJ2355+10,""))</f>
        <v>3</v>
      </c>
      <c r="AL2355" s="11" t="s">
        <v>3518</v>
      </c>
      <c r="AM2355" s="14"/>
    </row>
    <row r="2356" spans="1:73" s="1" customFormat="1" ht="11.25" x14ac:dyDescent="0.2">
      <c r="A2356" s="1">
        <v>103</v>
      </c>
      <c r="B2356" s="1" t="s">
        <v>483</v>
      </c>
      <c r="C2356" s="24">
        <v>42933</v>
      </c>
      <c r="D2356" s="1">
        <v>6.8</v>
      </c>
      <c r="E2356" s="39">
        <v>2.35</v>
      </c>
      <c r="F2356" s="1">
        <v>1.5</v>
      </c>
      <c r="G2356" s="1" t="s">
        <v>4</v>
      </c>
      <c r="H2356" s="5">
        <v>1.3599999999999999E-2</v>
      </c>
      <c r="I2356" s="6">
        <v>7.0000000000000001E-3</v>
      </c>
      <c r="J2356" s="6">
        <v>1.7999999999999999E-2</v>
      </c>
      <c r="K2356" s="6">
        <v>0.50800000000000001</v>
      </c>
      <c r="L2356" s="6">
        <f>IF(H2356="","",IF(K2356="","",K2356/H2356))</f>
        <v>37.352941176470594</v>
      </c>
      <c r="M2356" s="1">
        <v>20</v>
      </c>
      <c r="N2356" s="20">
        <v>6.96</v>
      </c>
      <c r="O2356" s="13">
        <v>62</v>
      </c>
      <c r="Q2356" s="39">
        <v>5.0999999999999996</v>
      </c>
      <c r="R2356" s="13"/>
      <c r="S2356" s="6">
        <v>0.15</v>
      </c>
      <c r="T2356" s="6">
        <v>2.6799999999999997</v>
      </c>
      <c r="U2356" s="6">
        <v>0.83</v>
      </c>
      <c r="V2356" s="6">
        <v>0.61</v>
      </c>
      <c r="W2356" s="6">
        <v>0</v>
      </c>
      <c r="X2356" s="6">
        <f>IF(T2356="","",T2356-U2356-V2356-W2356)</f>
        <v>1.2399999999999998</v>
      </c>
      <c r="Y2356" s="9">
        <f>IF(U2356="","",U2356/$T2356)</f>
        <v>0.30970149253731344</v>
      </c>
      <c r="Z2356" s="9">
        <f>IF(V2356="","",V2356/$T2356)</f>
        <v>0.22761194029850748</v>
      </c>
      <c r="AA2356" s="9">
        <f>IF(W2356="","",W2356/$T2356)</f>
        <v>0</v>
      </c>
      <c r="AB2356" s="9">
        <f>IF(X2356="","",X2356/$T2356)</f>
        <v>0.46268656716417905</v>
      </c>
      <c r="AC2356" s="21"/>
      <c r="AE2356" s="1">
        <v>2017</v>
      </c>
      <c r="AF2356" s="1">
        <v>26</v>
      </c>
      <c r="AG2356" s="1">
        <v>26</v>
      </c>
      <c r="AH2356" s="12" t="s">
        <v>483</v>
      </c>
      <c r="AJ2356" s="32">
        <f>IF(AE2356&lt;&gt;AE2355,"1",IF(C2356&gt;C2355,AJ2355+1,"1"))</f>
        <v>4</v>
      </c>
      <c r="AK2356" s="10">
        <f>IF(G2356="Top",AJ2356*1,IF(G2356="Bottom",AJ2356+10,""))</f>
        <v>4</v>
      </c>
      <c r="AL2356" s="11" t="s">
        <v>3657</v>
      </c>
      <c r="AM2356" s="14"/>
    </row>
    <row r="2357" spans="1:73" s="1" customFormat="1" ht="11.25" hidden="1" x14ac:dyDescent="0.2">
      <c r="A2357" s="1">
        <v>103</v>
      </c>
      <c r="B2357" s="1" t="s">
        <v>483</v>
      </c>
      <c r="C2357" s="24">
        <v>42947</v>
      </c>
      <c r="E2357" s="20"/>
      <c r="G2357" s="1" t="s">
        <v>13</v>
      </c>
      <c r="H2357" s="5"/>
      <c r="I2357" s="6"/>
      <c r="J2357" s="6"/>
      <c r="K2357" s="6"/>
      <c r="L2357" s="6" t="str">
        <f>IF(H2357="","",IF(K2357="","",K2357/H2357))</f>
        <v/>
      </c>
      <c r="N2357" s="20"/>
      <c r="O2357" s="13"/>
      <c r="Q2357" s="20"/>
      <c r="R2357" s="13"/>
      <c r="S2357" s="6">
        <v>0.15</v>
      </c>
      <c r="T2357" s="6">
        <v>57.75</v>
      </c>
      <c r="U2357" s="6">
        <v>54.500000000000007</v>
      </c>
      <c r="V2357" s="6">
        <v>0</v>
      </c>
      <c r="W2357" s="6">
        <v>0</v>
      </c>
      <c r="X2357" s="6">
        <f>IF(T2357="","",T2357-U2357-V2357-W2357)</f>
        <v>3.2499999999999929</v>
      </c>
      <c r="Y2357" s="9">
        <f>IF(U2357="","",U2357/$T2357)</f>
        <v>0.94372294372294385</v>
      </c>
      <c r="Z2357" s="9">
        <f>IF(V2357="","",V2357/$T2357)</f>
        <v>0</v>
      </c>
      <c r="AA2357" s="9">
        <f>IF(W2357="","",W2357/$T2357)</f>
        <v>0</v>
      </c>
      <c r="AB2357" s="9">
        <f>IF(X2357="","",X2357/$T2357)</f>
        <v>5.6277056277056155E-2</v>
      </c>
      <c r="AC2357" s="21"/>
      <c r="AD2357" s="1" t="s">
        <v>4083</v>
      </c>
      <c r="AE2357" s="1">
        <v>2017</v>
      </c>
      <c r="AH2357" s="12" t="s">
        <v>483</v>
      </c>
      <c r="AJ2357" s="32">
        <f>IF(AE2357&lt;&gt;AE2356,"1",IF(C2357&gt;C2356,AJ2356+1,"1"))</f>
        <v>5</v>
      </c>
      <c r="AK2357" s="10" t="s">
        <v>28</v>
      </c>
      <c r="AL2357" s="11" t="s">
        <v>4084</v>
      </c>
      <c r="AM2357" s="14"/>
    </row>
    <row r="2358" spans="1:73" s="1" customFormat="1" ht="11.25" x14ac:dyDescent="0.2">
      <c r="A2358" s="1">
        <v>103</v>
      </c>
      <c r="B2358" s="1" t="s">
        <v>483</v>
      </c>
      <c r="C2358" s="24">
        <v>42947</v>
      </c>
      <c r="D2358" s="1">
        <v>8.1999999999999993</v>
      </c>
      <c r="E2358" s="39">
        <v>1.45</v>
      </c>
      <c r="F2358" s="1">
        <v>1.5</v>
      </c>
      <c r="G2358" s="1" t="s">
        <v>4</v>
      </c>
      <c r="H2358" s="5">
        <v>1.2699999999999999E-2</v>
      </c>
      <c r="I2358" s="6">
        <v>7.0000000000000001E-3</v>
      </c>
      <c r="J2358" s="6">
        <v>0.38300000000000001</v>
      </c>
      <c r="K2358" s="6">
        <v>0.442</v>
      </c>
      <c r="L2358" s="6">
        <f>IF(H2358="","",IF(K2358="","",K2358/H2358))</f>
        <v>34.803149606299215</v>
      </c>
      <c r="M2358" s="1">
        <v>20</v>
      </c>
      <c r="N2358" s="20">
        <v>7.3</v>
      </c>
      <c r="O2358" s="13">
        <v>90.3</v>
      </c>
      <c r="P2358" s="1">
        <v>6.56</v>
      </c>
      <c r="Q2358" s="39">
        <v>6.8</v>
      </c>
      <c r="R2358" s="13"/>
      <c r="S2358" s="6">
        <v>0.15</v>
      </c>
      <c r="T2358" s="6">
        <v>4.67</v>
      </c>
      <c r="U2358" s="6">
        <v>1.62</v>
      </c>
      <c r="V2358" s="6">
        <v>1.3</v>
      </c>
      <c r="W2358" s="6">
        <v>0</v>
      </c>
      <c r="X2358" s="6">
        <f>IF(T2358="","",T2358-U2358-V2358-W2358)</f>
        <v>1.7499999999999998</v>
      </c>
      <c r="Y2358" s="9">
        <f>IF(U2358="","",U2358/$T2358)</f>
        <v>0.34689507494646682</v>
      </c>
      <c r="Z2358" s="9">
        <f>IF(V2358="","",V2358/$T2358)</f>
        <v>0.27837259100642398</v>
      </c>
      <c r="AA2358" s="9">
        <f>IF(W2358="","",W2358/$T2358)</f>
        <v>0</v>
      </c>
      <c r="AB2358" s="9">
        <f>IF(X2358="","",X2358/$T2358)</f>
        <v>0.37473233404710915</v>
      </c>
      <c r="AC2358" s="21"/>
      <c r="AE2358" s="1">
        <v>2017</v>
      </c>
      <c r="AF2358" s="1">
        <v>30</v>
      </c>
      <c r="AG2358" s="1">
        <v>24</v>
      </c>
      <c r="AH2358" s="12" t="s">
        <v>483</v>
      </c>
      <c r="AJ2358" s="32" t="str">
        <f>IF(AE2358&lt;&gt;AE2357,"1",IF(C2358&gt;C2357,AJ2357+1,"1"))</f>
        <v>1</v>
      </c>
      <c r="AK2358" s="10">
        <f>IF(G2358="Top",AJ2358*1,IF(G2358="Bottom",AJ2358+10,""))</f>
        <v>1</v>
      </c>
      <c r="AL2358" s="11" t="s">
        <v>4085</v>
      </c>
      <c r="AM2358" s="14"/>
    </row>
    <row r="2359" spans="1:73" s="1" customFormat="1" ht="11.25" x14ac:dyDescent="0.2">
      <c r="A2359" s="1">
        <v>103</v>
      </c>
      <c r="B2359" s="1" t="s">
        <v>483</v>
      </c>
      <c r="C2359" s="24">
        <v>42961</v>
      </c>
      <c r="D2359" s="1">
        <v>8.1999999999999993</v>
      </c>
      <c r="E2359" s="39">
        <v>1.85</v>
      </c>
      <c r="F2359" s="1">
        <v>1.5</v>
      </c>
      <c r="G2359" s="1" t="s">
        <v>4</v>
      </c>
      <c r="H2359" s="5">
        <v>1.3800000000000002E-2</v>
      </c>
      <c r="I2359" s="6">
        <v>1.7999999999999999E-2</v>
      </c>
      <c r="J2359" s="6">
        <v>2.5999999999999999E-2</v>
      </c>
      <c r="K2359" s="6">
        <v>0.48</v>
      </c>
      <c r="L2359" s="6">
        <f>IF(H2359="","",IF(K2359="","",K2359/H2359))</f>
        <v>34.782608695652172</v>
      </c>
      <c r="M2359" s="1">
        <v>23</v>
      </c>
      <c r="N2359" s="20">
        <v>7.86</v>
      </c>
      <c r="O2359" s="13">
        <v>84.9</v>
      </c>
      <c r="Q2359" s="39">
        <v>9</v>
      </c>
      <c r="R2359" s="13"/>
      <c r="S2359" s="6">
        <v>0.15</v>
      </c>
      <c r="T2359" s="6">
        <v>4.91</v>
      </c>
      <c r="U2359" s="6">
        <v>1.9</v>
      </c>
      <c r="V2359" s="6">
        <v>1.1000000000000001</v>
      </c>
      <c r="W2359" s="6">
        <v>0</v>
      </c>
      <c r="X2359" s="6">
        <f>IF(T2359="","",T2359-U2359-V2359-W2359)</f>
        <v>1.9100000000000001</v>
      </c>
      <c r="Y2359" s="9">
        <f>IF(U2359="","",U2359/$T2359)</f>
        <v>0.38696537678207737</v>
      </c>
      <c r="Z2359" s="9">
        <f>IF(V2359="","",V2359/$T2359)</f>
        <v>0.22403258655804481</v>
      </c>
      <c r="AA2359" s="9">
        <f>IF(W2359="","",W2359/$T2359)</f>
        <v>0</v>
      </c>
      <c r="AB2359" s="9">
        <f>IF(X2359="","",X2359/$T2359)</f>
        <v>0.38900203665987781</v>
      </c>
      <c r="AC2359" s="21"/>
      <c r="AE2359" s="1">
        <v>2017</v>
      </c>
      <c r="AF2359" s="1">
        <v>25</v>
      </c>
      <c r="AG2359" s="1">
        <v>24</v>
      </c>
      <c r="AH2359" s="12" t="s">
        <v>483</v>
      </c>
      <c r="AJ2359" s="32">
        <f>IF(AE2359&lt;&gt;AE2358,"1",IF(C2359&gt;C2358,AJ2358+1,"1"))</f>
        <v>2</v>
      </c>
      <c r="AK2359" s="10">
        <f>IF(G2359="Top",AJ2359*1,IF(G2359="Bottom",AJ2359+10,""))</f>
        <v>2</v>
      </c>
      <c r="AL2359" s="11" t="s">
        <v>4467</v>
      </c>
      <c r="AM2359" s="14"/>
    </row>
    <row r="2360" spans="1:73" s="1" customFormat="1" ht="11.25" hidden="1" x14ac:dyDescent="0.2">
      <c r="A2360" s="1">
        <v>103</v>
      </c>
      <c r="B2360" s="1" t="s">
        <v>483</v>
      </c>
      <c r="C2360" s="24">
        <v>42972</v>
      </c>
      <c r="E2360" s="20"/>
      <c r="G2360" s="1" t="s">
        <v>13</v>
      </c>
      <c r="H2360" s="5"/>
      <c r="I2360" s="6"/>
      <c r="J2360" s="6"/>
      <c r="K2360" s="6"/>
      <c r="L2360" s="6" t="str">
        <f>IF(H2360="","",IF(K2360="","",K2360/H2360))</f>
        <v/>
      </c>
      <c r="N2360" s="20"/>
      <c r="O2360" s="13"/>
      <c r="Q2360" s="20"/>
      <c r="R2360" s="13"/>
      <c r="S2360" s="6">
        <v>0.15</v>
      </c>
      <c r="T2360" s="6">
        <v>53.139999999999993</v>
      </c>
      <c r="U2360" s="6">
        <v>44.37</v>
      </c>
      <c r="V2360" s="6">
        <v>1.51</v>
      </c>
      <c r="W2360" s="6">
        <v>0</v>
      </c>
      <c r="X2360" s="6">
        <f>IF(T2360="","",T2360-U2360-V2360-W2360)</f>
        <v>7.2599999999999962</v>
      </c>
      <c r="Y2360" s="9">
        <f>IF(U2360="","",U2360/$T2360)</f>
        <v>0.83496424538953717</v>
      </c>
      <c r="Z2360" s="9">
        <f>IF(V2360="","",V2360/$T2360)</f>
        <v>2.8415506210011293E-2</v>
      </c>
      <c r="AA2360" s="9">
        <f>IF(W2360="","",W2360/$T2360)</f>
        <v>0</v>
      </c>
      <c r="AB2360" s="9">
        <f>IF(X2360="","",X2360/$T2360)</f>
        <v>0.13662024840045159</v>
      </c>
      <c r="AC2360" s="21"/>
      <c r="AD2360" s="1" t="s">
        <v>4750</v>
      </c>
      <c r="AE2360" s="1">
        <v>2017</v>
      </c>
      <c r="AH2360" s="12" t="s">
        <v>483</v>
      </c>
      <c r="AJ2360" s="32">
        <f>IF(AE2360&lt;&gt;AE2359,"1",IF(C2360&gt;C2359,AJ2359+1,"1"))</f>
        <v>3</v>
      </c>
      <c r="AK2360" s="10" t="s">
        <v>31</v>
      </c>
      <c r="AL2360" s="11" t="s">
        <v>4751</v>
      </c>
      <c r="AM2360" s="14"/>
    </row>
    <row r="2361" spans="1:73" s="1" customFormat="1" ht="11.25" x14ac:dyDescent="0.2">
      <c r="A2361" s="1">
        <v>103</v>
      </c>
      <c r="B2361" s="1" t="s">
        <v>483</v>
      </c>
      <c r="C2361" s="24">
        <v>42988</v>
      </c>
      <c r="E2361" s="39">
        <v>1.95</v>
      </c>
      <c r="F2361" s="1">
        <v>1.5</v>
      </c>
      <c r="G2361" s="1" t="s">
        <v>4</v>
      </c>
      <c r="H2361" s="5">
        <v>2.07E-2</v>
      </c>
      <c r="I2361" s="6">
        <v>7.0000000000000001E-3</v>
      </c>
      <c r="J2361" s="6">
        <v>1.0999999999999999E-2</v>
      </c>
      <c r="K2361" s="6">
        <v>0.56499999999999995</v>
      </c>
      <c r="L2361" s="6">
        <f>IF(H2361="","",IF(K2361="","",K2361/H2361))</f>
        <v>27.294685990338163</v>
      </c>
      <c r="M2361" s="1">
        <v>29</v>
      </c>
      <c r="N2361" s="20">
        <v>7.63</v>
      </c>
      <c r="O2361" s="13">
        <v>95.8</v>
      </c>
      <c r="Q2361" s="39">
        <v>0.1</v>
      </c>
      <c r="R2361" s="13">
        <v>5</v>
      </c>
      <c r="S2361" s="6">
        <v>0.15</v>
      </c>
      <c r="T2361" s="6">
        <v>7.81</v>
      </c>
      <c r="U2361" s="6">
        <v>2.5299999999999998</v>
      </c>
      <c r="V2361" s="6">
        <v>2.57</v>
      </c>
      <c r="W2361" s="6">
        <v>0</v>
      </c>
      <c r="X2361" s="6">
        <f>IF(T2361="","",T2361-U2361-V2361-W2361)</f>
        <v>2.7099999999999995</v>
      </c>
      <c r="Y2361" s="9">
        <f>IF(U2361="","",U2361/$T2361)</f>
        <v>0.323943661971831</v>
      </c>
      <c r="Z2361" s="9">
        <f>IF(V2361="","",V2361/$T2361)</f>
        <v>0.32906530089628683</v>
      </c>
      <c r="AA2361" s="9">
        <f>IF(W2361="","",W2361/$T2361)</f>
        <v>0</v>
      </c>
      <c r="AB2361" s="9">
        <f>IF(X2361="","",X2361/$T2361)</f>
        <v>0.34699103713188217</v>
      </c>
      <c r="AC2361" s="21"/>
      <c r="AE2361" s="1">
        <v>2017</v>
      </c>
      <c r="AF2361" s="1">
        <v>19</v>
      </c>
      <c r="AG2361" s="1">
        <v>20</v>
      </c>
      <c r="AH2361" s="12" t="s">
        <v>483</v>
      </c>
      <c r="AJ2361" s="32">
        <f>IF(AE2361&lt;&gt;AE2360,"1",IF(C2361&gt;C2360,AJ2360+1,"1"))</f>
        <v>4</v>
      </c>
      <c r="AK2361" s="10">
        <f>IF(G2361="Top",AJ2361*1,IF(G2361="Bottom",AJ2361+10,""))</f>
        <v>4</v>
      </c>
      <c r="AL2361" s="11" t="s">
        <v>5168</v>
      </c>
      <c r="AM2361" s="14"/>
    </row>
    <row r="2362" spans="1:73" s="1" customFormat="1" ht="11.25" hidden="1" x14ac:dyDescent="0.2">
      <c r="A2362" s="1">
        <v>103</v>
      </c>
      <c r="B2362" s="1" t="s">
        <v>483</v>
      </c>
      <c r="C2362" s="24">
        <v>43003</v>
      </c>
      <c r="E2362" s="20"/>
      <c r="G2362" s="1" t="s">
        <v>13</v>
      </c>
      <c r="H2362" s="5"/>
      <c r="I2362" s="6"/>
      <c r="J2362" s="6"/>
      <c r="K2362" s="6"/>
      <c r="L2362" s="6" t="str">
        <f>IF(H2362="","",IF(K2362="","",K2362/H2362))</f>
        <v/>
      </c>
      <c r="N2362" s="20"/>
      <c r="O2362" s="13"/>
      <c r="Q2362" s="20"/>
      <c r="R2362" s="13"/>
      <c r="S2362" s="6">
        <v>0.15</v>
      </c>
      <c r="T2362" s="6">
        <v>4.6500000000000004</v>
      </c>
      <c r="U2362" s="6">
        <v>1.21</v>
      </c>
      <c r="V2362" s="6">
        <v>1.81</v>
      </c>
      <c r="W2362" s="6">
        <v>0</v>
      </c>
      <c r="X2362" s="6">
        <f>IF(T2362="","",T2362-U2362-V2362-W2362)</f>
        <v>1.6300000000000003</v>
      </c>
      <c r="Y2362" s="9">
        <f>IF(U2362="","",U2362/$T2362)</f>
        <v>0.26021505376344084</v>
      </c>
      <c r="Z2362" s="9">
        <f>IF(V2362="","",V2362/$T2362)</f>
        <v>0.38924731182795697</v>
      </c>
      <c r="AA2362" s="9">
        <f>IF(W2362="","",W2362/$T2362)</f>
        <v>0</v>
      </c>
      <c r="AB2362" s="9">
        <f>IF(X2362="","",X2362/$T2362)</f>
        <v>0.35053763440860219</v>
      </c>
      <c r="AC2362" s="21"/>
      <c r="AD2362" s="1" t="s">
        <v>5672</v>
      </c>
      <c r="AE2362" s="1">
        <v>2017</v>
      </c>
      <c r="AH2362" s="12" t="s">
        <v>483</v>
      </c>
      <c r="AJ2362" s="32">
        <f>IF(AE2362&lt;&gt;AE2361,"1",IF(C2362&gt;C2361,AJ2361+1,"1"))</f>
        <v>5</v>
      </c>
      <c r="AK2362" s="10" t="s">
        <v>169</v>
      </c>
      <c r="AL2362" s="11" t="s">
        <v>5673</v>
      </c>
      <c r="AM2362" s="14"/>
    </row>
    <row r="2363" spans="1:73" s="1" customFormat="1" ht="11.25" x14ac:dyDescent="0.2">
      <c r="A2363" s="1">
        <v>103</v>
      </c>
      <c r="B2363" s="1" t="s">
        <v>483</v>
      </c>
      <c r="C2363" s="24">
        <v>43003</v>
      </c>
      <c r="D2363" s="1">
        <v>8.1999999999999993</v>
      </c>
      <c r="E2363" s="39">
        <v>5</v>
      </c>
      <c r="F2363" s="1">
        <v>1.5</v>
      </c>
      <c r="G2363" s="1" t="s">
        <v>4</v>
      </c>
      <c r="H2363" s="5">
        <v>1.66E-2</v>
      </c>
      <c r="I2363" s="6">
        <v>7.0000000000000001E-3</v>
      </c>
      <c r="J2363" s="6">
        <v>3.1E-2</v>
      </c>
      <c r="K2363" s="6">
        <v>0.57999999999999996</v>
      </c>
      <c r="L2363" s="6">
        <f>IF(H2363="","",IF(K2363="","",K2363/H2363))</f>
        <v>34.939759036144572</v>
      </c>
      <c r="M2363" s="1">
        <v>22</v>
      </c>
      <c r="N2363" s="20">
        <v>7.57</v>
      </c>
      <c r="O2363" s="13">
        <v>97.5</v>
      </c>
      <c r="Q2363" s="39">
        <v>11.5</v>
      </c>
      <c r="R2363" s="13"/>
      <c r="S2363" s="6">
        <v>0.15</v>
      </c>
      <c r="T2363" s="6">
        <v>7.34</v>
      </c>
      <c r="U2363" s="6">
        <v>0.02</v>
      </c>
      <c r="V2363" s="6">
        <v>3.31</v>
      </c>
      <c r="W2363" s="6">
        <v>0.6</v>
      </c>
      <c r="X2363" s="6">
        <f>IF(T2363="","",T2363-U2363-V2363-W2363)</f>
        <v>3.4099999999999997</v>
      </c>
      <c r="Y2363" s="9">
        <f>IF(U2363="","",U2363/$T2363)</f>
        <v>2.7247956403269754E-3</v>
      </c>
      <c r="Z2363" s="9">
        <f>IF(V2363="","",V2363/$T2363)</f>
        <v>0.45095367847411444</v>
      </c>
      <c r="AA2363" s="9">
        <f>IF(W2363="","",W2363/$T2363)</f>
        <v>8.1743869209809264E-2</v>
      </c>
      <c r="AB2363" s="9">
        <f>IF(X2363="","",X2363/$T2363)</f>
        <v>0.4645776566757493</v>
      </c>
      <c r="AC2363" s="21"/>
      <c r="AE2363" s="1">
        <v>2017</v>
      </c>
      <c r="AF2363" s="1">
        <v>23</v>
      </c>
      <c r="AG2363" s="1">
        <v>22</v>
      </c>
      <c r="AH2363" s="12" t="s">
        <v>483</v>
      </c>
      <c r="AJ2363" s="32" t="str">
        <f>IF(AE2363&lt;&gt;AE2362,"1",IF(C2363&gt;C2362,AJ2362+1,"1"))</f>
        <v>1</v>
      </c>
      <c r="AK2363" s="10">
        <f>IF(G2363="Top",AJ2363*1,IF(G2363="Bottom",AJ2363+10,""))</f>
        <v>1</v>
      </c>
      <c r="AL2363" s="11" t="s">
        <v>5674</v>
      </c>
      <c r="AM2363" s="14"/>
    </row>
    <row r="2364" spans="1:73" s="1" customFormat="1" ht="11.25" hidden="1" x14ac:dyDescent="0.2">
      <c r="A2364" s="15">
        <v>104</v>
      </c>
      <c r="B2364" s="11" t="s">
        <v>295</v>
      </c>
      <c r="C2364" s="16">
        <v>42536</v>
      </c>
      <c r="D2364" s="3"/>
      <c r="E2364" s="4"/>
      <c r="F2364" s="3">
        <v>15.2</v>
      </c>
      <c r="G2364" s="7" t="s">
        <v>1</v>
      </c>
      <c r="H2364" s="17">
        <v>2.8899999999999999E-2</v>
      </c>
      <c r="I2364" s="4"/>
      <c r="J2364" s="4">
        <v>0.16300000000000001</v>
      </c>
      <c r="K2364" s="4"/>
      <c r="L2364" s="4" t="str">
        <f>IF(K2364="","",IF(H2364="","",K2364/H2364))</f>
        <v/>
      </c>
      <c r="M2364" s="7"/>
      <c r="N2364" s="4"/>
      <c r="O2364" s="7"/>
      <c r="P2364" s="3"/>
      <c r="Q2364" s="4"/>
      <c r="R2364" s="3"/>
      <c r="S2364" s="4"/>
      <c r="T2364" s="8"/>
      <c r="U2364" s="8"/>
      <c r="V2364" s="4"/>
      <c r="W2364" s="4"/>
      <c r="X2364" s="4" t="str">
        <f>IF(T2364="","",IF(W2364="","",(T2364-U2364-V2364-W2364)))</f>
        <v/>
      </c>
      <c r="Y2364" s="9" t="str">
        <f>IF(U2364="","",U2364/$T2364)</f>
        <v/>
      </c>
      <c r="Z2364" s="9" t="str">
        <f>IF(V2364="","",V2364/$T2364)</f>
        <v/>
      </c>
      <c r="AA2364" s="9" t="str">
        <f>IF(W2364="","",W2364/$T2364)</f>
        <v/>
      </c>
      <c r="AB2364" s="9" t="str">
        <f>IF(X2364="","",X2364/$T2364)</f>
        <v/>
      </c>
      <c r="AC2364" s="9"/>
      <c r="AD2364" s="8"/>
      <c r="AE2364" s="10">
        <v>2016</v>
      </c>
      <c r="AF2364" s="7"/>
      <c r="AG2364" s="7">
        <v>14</v>
      </c>
      <c r="AH2364" s="12" t="s">
        <v>295</v>
      </c>
      <c r="AI2364" s="12"/>
      <c r="AJ2364" s="32" t="str">
        <f>IF(AE2364&lt;&gt;AE2363,"1",IF(C2364&gt;C2363,AJ2363+1,"1"))</f>
        <v>1</v>
      </c>
      <c r="AK2364" s="10">
        <f>IF(G2364="Top",AJ2364*1,IF(G2364="Bottom",AJ2364+10,""))</f>
        <v>11</v>
      </c>
      <c r="AL2364" s="11" t="s">
        <v>296</v>
      </c>
      <c r="AM2364" s="11"/>
      <c r="AN2364" s="10"/>
      <c r="AO2364" s="10"/>
      <c r="AP2364" s="7"/>
      <c r="AQ2364" s="10"/>
      <c r="AR2364" s="10"/>
      <c r="AS2364" s="10"/>
      <c r="AT2364" s="10"/>
      <c r="AU2364" s="10"/>
      <c r="AV2364" s="10"/>
      <c r="AW2364" s="10"/>
      <c r="AX2364" s="10"/>
      <c r="AY2364" s="10"/>
      <c r="AZ2364" s="10"/>
      <c r="BA2364" s="10"/>
      <c r="BB2364" s="10"/>
      <c r="BC2364" s="10"/>
      <c r="BD2364" s="10"/>
      <c r="BE2364" s="10"/>
      <c r="BF2364" s="11"/>
      <c r="BG2364" s="11"/>
      <c r="BH2364" s="11"/>
      <c r="BI2364" s="11"/>
      <c r="BJ2364" s="11"/>
      <c r="BK2364" s="11"/>
      <c r="BL2364" s="11"/>
      <c r="BM2364" s="11"/>
      <c r="BN2364" s="11"/>
      <c r="BO2364" s="11"/>
      <c r="BP2364" s="11"/>
      <c r="BQ2364" s="11"/>
      <c r="BR2364" s="11"/>
      <c r="BS2364" s="11"/>
      <c r="BT2364" s="11"/>
      <c r="BU2364" s="11"/>
    </row>
    <row r="2365" spans="1:73" s="1" customFormat="1" ht="11.25" hidden="1" x14ac:dyDescent="0.2">
      <c r="A2365" s="15">
        <v>104</v>
      </c>
      <c r="B2365" s="11" t="s">
        <v>295</v>
      </c>
      <c r="C2365" s="16">
        <v>42536</v>
      </c>
      <c r="D2365" s="3"/>
      <c r="E2365" s="4"/>
      <c r="F2365" s="3"/>
      <c r="G2365" s="10" t="s">
        <v>13</v>
      </c>
      <c r="H2365" s="17"/>
      <c r="I2365" s="4"/>
      <c r="J2365" s="4"/>
      <c r="K2365" s="4"/>
      <c r="L2365" s="4" t="str">
        <f>IF(K2365="","",IF(H2365="","",K2365/H2365))</f>
        <v/>
      </c>
      <c r="M2365" s="7"/>
      <c r="N2365" s="4"/>
      <c r="O2365" s="7"/>
      <c r="P2365" s="3"/>
      <c r="Q2365" s="4"/>
      <c r="R2365" s="3"/>
      <c r="S2365" s="4">
        <v>0.15</v>
      </c>
      <c r="T2365" s="8">
        <v>2.5</v>
      </c>
      <c r="U2365" s="8">
        <v>0</v>
      </c>
      <c r="V2365" s="4">
        <v>0.55000000000000004</v>
      </c>
      <c r="W2365" s="4">
        <v>1.08</v>
      </c>
      <c r="X2365" s="4">
        <f>IF(T2365="","",IF(W2365="","",(T2365-U2365-V2365-W2365)))</f>
        <v>0.86999999999999988</v>
      </c>
      <c r="Y2365" s="9">
        <f>IF(U2365="","",U2365/$T2365)</f>
        <v>0</v>
      </c>
      <c r="Z2365" s="9">
        <f>IF(V2365="","",V2365/$T2365)</f>
        <v>0.22000000000000003</v>
      </c>
      <c r="AA2365" s="9">
        <f>IF(W2365="","",W2365/$T2365)</f>
        <v>0.43200000000000005</v>
      </c>
      <c r="AB2365" s="9">
        <f>IF(X2365="","",X2365/$T2365)</f>
        <v>0.34799999999999998</v>
      </c>
      <c r="AC2365" s="9"/>
      <c r="AD2365" s="8" t="s">
        <v>297</v>
      </c>
      <c r="AE2365" s="10">
        <v>2016</v>
      </c>
      <c r="AF2365" s="7"/>
      <c r="AG2365" s="7"/>
      <c r="AH2365" s="12" t="s">
        <v>295</v>
      </c>
      <c r="AI2365" s="12"/>
      <c r="AJ2365" s="32" t="str">
        <f>IF(AE2365&lt;&gt;AE2364,"1",IF(C2365&gt;C2364,AJ2364+1,"1"))</f>
        <v>1</v>
      </c>
      <c r="AK2365" s="10" t="s">
        <v>28</v>
      </c>
      <c r="AL2365" s="11" t="s">
        <v>298</v>
      </c>
      <c r="AM2365" s="11"/>
      <c r="AN2365" s="10"/>
      <c r="AO2365" s="10"/>
      <c r="AP2365" s="7"/>
      <c r="AQ2365" s="10"/>
      <c r="AR2365" s="10"/>
      <c r="AS2365" s="10"/>
      <c r="AT2365" s="10"/>
      <c r="AU2365" s="10"/>
      <c r="AV2365" s="10"/>
      <c r="AW2365" s="10"/>
      <c r="AX2365" s="10"/>
      <c r="AY2365" s="10"/>
      <c r="AZ2365" s="10"/>
      <c r="BA2365" s="10"/>
      <c r="BB2365" s="10"/>
      <c r="BC2365" s="10"/>
      <c r="BD2365" s="10"/>
      <c r="BE2365" s="10"/>
      <c r="BF2365" s="11"/>
      <c r="BG2365" s="11"/>
      <c r="BH2365" s="11"/>
      <c r="BI2365" s="11"/>
      <c r="BJ2365" s="11"/>
      <c r="BK2365" s="11"/>
      <c r="BL2365" s="11"/>
      <c r="BM2365" s="11"/>
      <c r="BN2365" s="11"/>
      <c r="BO2365" s="11"/>
      <c r="BP2365" s="11"/>
      <c r="BQ2365" s="11"/>
      <c r="BR2365" s="11"/>
      <c r="BS2365" s="11"/>
      <c r="BT2365" s="11"/>
      <c r="BU2365" s="11"/>
    </row>
    <row r="2366" spans="1:73" s="1" customFormat="1" ht="11.25" x14ac:dyDescent="0.2">
      <c r="A2366" s="15">
        <v>104</v>
      </c>
      <c r="B2366" s="11" t="s">
        <v>295</v>
      </c>
      <c r="C2366" s="16">
        <v>42536</v>
      </c>
      <c r="D2366" s="3">
        <v>15.8</v>
      </c>
      <c r="E2366" s="38">
        <v>3.1</v>
      </c>
      <c r="F2366" s="3">
        <v>1.5</v>
      </c>
      <c r="G2366" s="7" t="s">
        <v>4</v>
      </c>
      <c r="H2366" s="17">
        <v>1.1599999999999999E-2</v>
      </c>
      <c r="I2366" s="4">
        <v>9.0999999999999998E-2</v>
      </c>
      <c r="J2366" s="4">
        <v>5.3999999999999999E-2</v>
      </c>
      <c r="K2366" s="4">
        <v>0.39900000000000002</v>
      </c>
      <c r="L2366" s="4">
        <f>IF(K2366="","",IF(H2366="","",K2366/H2366))</f>
        <v>34.396551724137936</v>
      </c>
      <c r="M2366" s="7">
        <v>30</v>
      </c>
      <c r="N2366" s="4">
        <v>7.63</v>
      </c>
      <c r="O2366" s="7">
        <v>368.6</v>
      </c>
      <c r="P2366" s="3">
        <v>20.399999999999999</v>
      </c>
      <c r="Q2366" s="38">
        <v>4</v>
      </c>
      <c r="R2366" s="3"/>
      <c r="S2366" s="4">
        <v>0.15</v>
      </c>
      <c r="T2366" s="8">
        <v>1.25</v>
      </c>
      <c r="U2366" s="8">
        <v>0</v>
      </c>
      <c r="V2366" s="4">
        <v>0.66</v>
      </c>
      <c r="W2366" s="4">
        <v>0.59</v>
      </c>
      <c r="X2366" s="4">
        <f>IF(T2366="","",IF(W2366="","",(T2366-U2366-V2366-W2366)))</f>
        <v>0</v>
      </c>
      <c r="Y2366" s="9">
        <f>IF(U2366="","",U2366/$T2366)</f>
        <v>0</v>
      </c>
      <c r="Z2366" s="9">
        <f>IF(V2366="","",V2366/$T2366)</f>
        <v>0.52800000000000002</v>
      </c>
      <c r="AA2366" s="9">
        <f>IF(W2366="","",W2366/$T2366)</f>
        <v>0.47199999999999998</v>
      </c>
      <c r="AB2366" s="9">
        <f>IF(X2366="","",X2366/$T2366)</f>
        <v>0</v>
      </c>
      <c r="AC2366" s="9"/>
      <c r="AD2366" s="8"/>
      <c r="AE2366" s="10">
        <v>2016</v>
      </c>
      <c r="AF2366" s="7">
        <v>28</v>
      </c>
      <c r="AG2366" s="7">
        <v>20</v>
      </c>
      <c r="AH2366" s="12" t="s">
        <v>295</v>
      </c>
      <c r="AI2366" s="12"/>
      <c r="AJ2366" s="32" t="str">
        <f>IF(AE2366&lt;&gt;AE2365,"1",IF(C2366&gt;C2365,AJ2365+1,"1"))</f>
        <v>1</v>
      </c>
      <c r="AK2366" s="10" t="s">
        <v>235</v>
      </c>
      <c r="AL2366" s="11" t="s">
        <v>299</v>
      </c>
      <c r="AM2366" s="11"/>
      <c r="AN2366" s="10"/>
      <c r="AO2366" s="10"/>
      <c r="AP2366" s="7"/>
      <c r="AQ2366" s="10"/>
      <c r="AR2366" s="10"/>
      <c r="AS2366" s="10"/>
      <c r="AT2366" s="10"/>
      <c r="AU2366" s="10"/>
      <c r="AV2366" s="10"/>
      <c r="AW2366" s="10"/>
      <c r="AX2366" s="10"/>
      <c r="AY2366" s="10"/>
      <c r="AZ2366" s="10"/>
      <c r="BA2366" s="10"/>
      <c r="BB2366" s="10"/>
      <c r="BC2366" s="10"/>
      <c r="BD2366" s="10"/>
      <c r="BE2366" s="10"/>
      <c r="BF2366" s="11"/>
      <c r="BG2366" s="11"/>
      <c r="BH2366" s="11"/>
      <c r="BI2366" s="11"/>
      <c r="BJ2366" s="11"/>
      <c r="BK2366" s="11"/>
      <c r="BL2366" s="11"/>
      <c r="BM2366" s="11"/>
      <c r="BN2366" s="11"/>
      <c r="BO2366" s="11"/>
      <c r="BP2366" s="11"/>
      <c r="BQ2366" s="11"/>
      <c r="BR2366" s="11"/>
      <c r="BS2366" s="11"/>
      <c r="BT2366" s="11"/>
      <c r="BU2366" s="11"/>
    </row>
    <row r="2367" spans="1:73" s="1" customFormat="1" ht="11.25" hidden="1" x14ac:dyDescent="0.2">
      <c r="A2367" s="15">
        <v>104</v>
      </c>
      <c r="B2367" s="11" t="s">
        <v>295</v>
      </c>
      <c r="C2367" s="16">
        <v>42548</v>
      </c>
      <c r="D2367" s="3"/>
      <c r="E2367" s="4"/>
      <c r="F2367" s="3">
        <v>14.6</v>
      </c>
      <c r="G2367" s="7" t="s">
        <v>1</v>
      </c>
      <c r="H2367" s="17">
        <v>0.09</v>
      </c>
      <c r="I2367" s="4"/>
      <c r="J2367" s="4" t="s">
        <v>35</v>
      </c>
      <c r="K2367" s="4"/>
      <c r="L2367" s="4" t="str">
        <f>IF(K2367="","",IF(H2367="","",K2367/H2367))</f>
        <v/>
      </c>
      <c r="M2367" s="7"/>
      <c r="N2367" s="4"/>
      <c r="O2367" s="7"/>
      <c r="P2367" s="3"/>
      <c r="Q2367" s="4"/>
      <c r="R2367" s="3"/>
      <c r="S2367" s="4"/>
      <c r="T2367" s="8"/>
      <c r="U2367" s="8"/>
      <c r="V2367" s="4"/>
      <c r="W2367" s="4"/>
      <c r="X2367" s="4" t="str">
        <f>IF(T2367="","",IF(W2367="","",(T2367-U2367-V2367-W2367)))</f>
        <v/>
      </c>
      <c r="Y2367" s="9" t="str">
        <f>IF(U2367="","",U2367/$T2367)</f>
        <v/>
      </c>
      <c r="Z2367" s="9" t="str">
        <f>IF(V2367="","",V2367/$T2367)</f>
        <v/>
      </c>
      <c r="AA2367" s="9" t="str">
        <f>IF(W2367="","",W2367/$T2367)</f>
        <v/>
      </c>
      <c r="AB2367" s="9" t="str">
        <f>IF(X2367="","",X2367/$T2367)</f>
        <v/>
      </c>
      <c r="AC2367" s="9"/>
      <c r="AD2367" s="8"/>
      <c r="AE2367" s="10">
        <v>2016</v>
      </c>
      <c r="AF2367" s="7"/>
      <c r="AG2367" s="7">
        <v>14</v>
      </c>
      <c r="AH2367" s="12" t="s">
        <v>295</v>
      </c>
      <c r="AI2367" s="12"/>
      <c r="AJ2367" s="32">
        <f>IF(AE2367&lt;&gt;AE2366,"1",IF(C2367&gt;C2366,AJ2366+1,"1"))</f>
        <v>2</v>
      </c>
      <c r="AK2367" s="10">
        <f>IF(G2367="Top",AJ2367*1,IF(G2367="Bottom",AJ2367+10,""))</f>
        <v>12</v>
      </c>
      <c r="AL2367" s="11" t="s">
        <v>586</v>
      </c>
      <c r="AM2367" s="11"/>
      <c r="AN2367" s="10"/>
      <c r="AO2367" s="10"/>
      <c r="AP2367" s="7"/>
      <c r="AQ2367" s="10"/>
      <c r="AR2367" s="10"/>
      <c r="AS2367" s="10"/>
      <c r="AT2367" s="10"/>
      <c r="AU2367" s="10"/>
      <c r="AV2367" s="10"/>
      <c r="AW2367" s="10"/>
      <c r="AX2367" s="10"/>
      <c r="AY2367" s="10"/>
      <c r="AZ2367" s="10"/>
      <c r="BA2367" s="10"/>
      <c r="BB2367" s="10"/>
      <c r="BC2367" s="10"/>
      <c r="BD2367" s="10"/>
      <c r="BE2367" s="10"/>
      <c r="BF2367" s="11"/>
      <c r="BG2367" s="11"/>
      <c r="BH2367" s="11"/>
      <c r="BI2367" s="11"/>
      <c r="BJ2367" s="11"/>
      <c r="BK2367" s="11"/>
      <c r="BL2367" s="11"/>
      <c r="BM2367" s="11"/>
      <c r="BN2367" s="11"/>
      <c r="BO2367" s="11"/>
      <c r="BP2367" s="11"/>
      <c r="BQ2367" s="11"/>
      <c r="BR2367" s="11"/>
      <c r="BS2367" s="11"/>
      <c r="BT2367" s="11"/>
      <c r="BU2367" s="11"/>
    </row>
    <row r="2368" spans="1:73" s="1" customFormat="1" ht="11.25" x14ac:dyDescent="0.2">
      <c r="A2368" s="15">
        <v>104</v>
      </c>
      <c r="B2368" s="11" t="s">
        <v>295</v>
      </c>
      <c r="C2368" s="16">
        <v>42548</v>
      </c>
      <c r="D2368" s="3">
        <v>15.6</v>
      </c>
      <c r="E2368" s="38">
        <v>1.4</v>
      </c>
      <c r="F2368" s="3">
        <v>1.5</v>
      </c>
      <c r="G2368" s="7" t="s">
        <v>4</v>
      </c>
      <c r="H2368" s="17">
        <v>1.2199999999999999E-2</v>
      </c>
      <c r="I2368" s="4" t="s">
        <v>35</v>
      </c>
      <c r="J2368" s="4" t="s">
        <v>35</v>
      </c>
      <c r="K2368" s="4">
        <v>0.45</v>
      </c>
      <c r="L2368" s="4">
        <f>IF(K2368="","",IF(H2368="","",K2368/H2368))</f>
        <v>36.885245901639351</v>
      </c>
      <c r="M2368" s="7">
        <v>24</v>
      </c>
      <c r="N2368" s="4">
        <v>7.65</v>
      </c>
      <c r="O2368" s="7">
        <v>385.5</v>
      </c>
      <c r="P2368" s="3"/>
      <c r="Q2368" s="38">
        <v>2.4</v>
      </c>
      <c r="R2368" s="3"/>
      <c r="S2368" s="4">
        <v>0.15</v>
      </c>
      <c r="T2368" s="8">
        <v>1.01</v>
      </c>
      <c r="U2368" s="8">
        <v>0</v>
      </c>
      <c r="V2368" s="4">
        <v>0.53</v>
      </c>
      <c r="W2368" s="4">
        <v>0.15</v>
      </c>
      <c r="X2368" s="4">
        <f>IF(T2368="","",IF(W2368="","",(T2368-U2368-V2368-W2368)))</f>
        <v>0.32999999999999996</v>
      </c>
      <c r="Y2368" s="9">
        <f>IF(U2368="","",U2368/$T2368)</f>
        <v>0</v>
      </c>
      <c r="Z2368" s="9">
        <f>IF(V2368="","",V2368/$T2368)</f>
        <v>0.52475247524752477</v>
      </c>
      <c r="AA2368" s="9">
        <f>IF(W2368="","",W2368/$T2368)</f>
        <v>0.14851485148514851</v>
      </c>
      <c r="AB2368" s="9">
        <f>IF(X2368="","",X2368/$T2368)</f>
        <v>0.32673267326732669</v>
      </c>
      <c r="AC2368" s="9"/>
      <c r="AD2368" s="8"/>
      <c r="AE2368" s="10">
        <v>2016</v>
      </c>
      <c r="AF2368" s="7">
        <v>24</v>
      </c>
      <c r="AG2368" s="7">
        <v>24</v>
      </c>
      <c r="AH2368" s="12" t="s">
        <v>295</v>
      </c>
      <c r="AI2368" s="12"/>
      <c r="AJ2368" s="32" t="str">
        <f>IF(AE2368&lt;&gt;AE2367,"1",IF(C2368&gt;C2367,AJ2367+1,"1"))</f>
        <v>1</v>
      </c>
      <c r="AK2368" s="10">
        <f>IF(G2368="Top",AJ2368*1,IF(G2368="Bottom",AJ2368+10,""))</f>
        <v>1</v>
      </c>
      <c r="AL2368" s="11" t="s">
        <v>587</v>
      </c>
      <c r="AM2368" s="11"/>
      <c r="AN2368" s="10"/>
      <c r="AO2368" s="10"/>
      <c r="AP2368" s="7"/>
      <c r="AQ2368" s="10"/>
      <c r="AR2368" s="10"/>
      <c r="AS2368" s="10"/>
      <c r="AT2368" s="10"/>
      <c r="AU2368" s="10"/>
      <c r="AV2368" s="10"/>
      <c r="AW2368" s="10"/>
      <c r="AX2368" s="10"/>
      <c r="AY2368" s="10"/>
      <c r="AZ2368" s="10"/>
      <c r="BA2368" s="10"/>
      <c r="BB2368" s="10"/>
      <c r="BC2368" s="10"/>
      <c r="BD2368" s="10"/>
      <c r="BE2368" s="10"/>
      <c r="BF2368" s="11"/>
      <c r="BG2368" s="11"/>
      <c r="BH2368" s="11"/>
      <c r="BI2368" s="11"/>
      <c r="BJ2368" s="11"/>
      <c r="BK2368" s="11"/>
      <c r="BL2368" s="11"/>
      <c r="BM2368" s="11"/>
      <c r="BN2368" s="11"/>
      <c r="BO2368" s="11"/>
      <c r="BP2368" s="11"/>
      <c r="BQ2368" s="11"/>
      <c r="BR2368" s="11"/>
      <c r="BS2368" s="11"/>
      <c r="BT2368" s="11"/>
      <c r="BU2368" s="11"/>
    </row>
    <row r="2369" spans="1:73" s="1" customFormat="1" ht="11.25" hidden="1" x14ac:dyDescent="0.2">
      <c r="A2369" s="15">
        <v>104</v>
      </c>
      <c r="B2369" s="11" t="s">
        <v>588</v>
      </c>
      <c r="C2369" s="16">
        <v>42548</v>
      </c>
      <c r="D2369" s="3"/>
      <c r="E2369" s="4"/>
      <c r="F2369" s="3"/>
      <c r="G2369" s="10" t="s">
        <v>13</v>
      </c>
      <c r="H2369" s="17"/>
      <c r="I2369" s="4"/>
      <c r="J2369" s="4"/>
      <c r="K2369" s="4"/>
      <c r="L2369" s="4" t="str">
        <f>IF(K2369="","",IF(H2369="","",K2369/H2369))</f>
        <v/>
      </c>
      <c r="M2369" s="7"/>
      <c r="N2369" s="4"/>
      <c r="O2369" s="7"/>
      <c r="P2369" s="3"/>
      <c r="Q2369" s="4"/>
      <c r="R2369" s="3"/>
      <c r="S2369" s="4">
        <v>0.15</v>
      </c>
      <c r="T2369" s="8">
        <v>0.74</v>
      </c>
      <c r="U2369" s="8">
        <v>0</v>
      </c>
      <c r="V2369" s="4">
        <v>0</v>
      </c>
      <c r="W2369" s="4">
        <v>0.74</v>
      </c>
      <c r="X2369" s="4">
        <f>IF(T2369="","",IF(W2369="","",(T2369-U2369-V2369-W2369)))</f>
        <v>0</v>
      </c>
      <c r="Y2369" s="9">
        <f>IF(U2369="","",U2369/$T2369)</f>
        <v>0</v>
      </c>
      <c r="Z2369" s="9">
        <f>IF(V2369="","",V2369/$T2369)</f>
        <v>0</v>
      </c>
      <c r="AA2369" s="9">
        <f>IF(W2369="","",W2369/$T2369)</f>
        <v>1</v>
      </c>
      <c r="AB2369" s="9">
        <f>IF(X2369="","",X2369/$T2369)</f>
        <v>0</v>
      </c>
      <c r="AC2369" s="9"/>
      <c r="AD2369" s="8" t="s">
        <v>589</v>
      </c>
      <c r="AE2369" s="10">
        <v>2016</v>
      </c>
      <c r="AF2369" s="7"/>
      <c r="AG2369" s="7"/>
      <c r="AH2369" s="12" t="s">
        <v>588</v>
      </c>
      <c r="AI2369" s="12"/>
      <c r="AJ2369" s="32" t="str">
        <f>IF(AE2369&lt;&gt;AE2368,"1",IF(C2369&gt;C2368,AJ2368+1,"1"))</f>
        <v>1</v>
      </c>
      <c r="AK2369" s="10" t="s">
        <v>31</v>
      </c>
      <c r="AL2369" s="11" t="s">
        <v>590</v>
      </c>
      <c r="AM2369" s="11"/>
      <c r="AN2369" s="10"/>
      <c r="AO2369" s="10"/>
      <c r="AP2369" s="7"/>
      <c r="AQ2369" s="10"/>
      <c r="AR2369" s="10"/>
      <c r="AS2369" s="10"/>
      <c r="AT2369" s="10"/>
      <c r="AU2369" s="10"/>
      <c r="AV2369" s="10"/>
      <c r="AW2369" s="10"/>
      <c r="AX2369" s="10"/>
      <c r="AY2369" s="10"/>
      <c r="AZ2369" s="10"/>
      <c r="BA2369" s="10"/>
      <c r="BB2369" s="10"/>
      <c r="BC2369" s="10"/>
      <c r="BD2369" s="10"/>
      <c r="BE2369" s="10"/>
      <c r="BF2369" s="11"/>
      <c r="BG2369" s="11"/>
      <c r="BH2369" s="11"/>
      <c r="BI2369" s="11"/>
      <c r="BJ2369" s="11"/>
      <c r="BK2369" s="11"/>
      <c r="BL2369" s="11"/>
      <c r="BM2369" s="11"/>
      <c r="BN2369" s="11"/>
      <c r="BO2369" s="11"/>
      <c r="BP2369" s="11"/>
      <c r="BQ2369" s="11"/>
      <c r="BR2369" s="11"/>
      <c r="BS2369" s="11"/>
      <c r="BT2369" s="11"/>
      <c r="BU2369" s="11"/>
    </row>
    <row r="2370" spans="1:73" s="1" customFormat="1" ht="11.25" hidden="1" x14ac:dyDescent="0.2">
      <c r="A2370" s="15">
        <v>104</v>
      </c>
      <c r="B2370" s="11" t="s">
        <v>295</v>
      </c>
      <c r="C2370" s="16">
        <v>42552</v>
      </c>
      <c r="D2370" s="3"/>
      <c r="E2370" s="4"/>
      <c r="F2370" s="3"/>
      <c r="G2370" s="10" t="s">
        <v>13</v>
      </c>
      <c r="H2370" s="17"/>
      <c r="I2370" s="4"/>
      <c r="J2370" s="4"/>
      <c r="K2370" s="4"/>
      <c r="L2370" s="4" t="str">
        <f>IF(K2370="","",IF(H2370="","",K2370/H2370))</f>
        <v/>
      </c>
      <c r="M2370" s="7"/>
      <c r="N2370" s="4"/>
      <c r="O2370" s="7"/>
      <c r="P2370" s="3"/>
      <c r="Q2370" s="4"/>
      <c r="R2370" s="3"/>
      <c r="S2370" s="4">
        <v>0.15</v>
      </c>
      <c r="T2370" s="8">
        <v>1.9000000000000001</v>
      </c>
      <c r="U2370" s="8">
        <v>0</v>
      </c>
      <c r="V2370" s="4">
        <v>0.06</v>
      </c>
      <c r="W2370" s="4">
        <v>1.07</v>
      </c>
      <c r="X2370" s="4">
        <f>IF(T2370="","",IF(W2370="","",(T2370-U2370-V2370-W2370)))</f>
        <v>0.77</v>
      </c>
      <c r="Y2370" s="9">
        <f>IF(U2370="","",U2370/$T2370)</f>
        <v>0</v>
      </c>
      <c r="Z2370" s="9">
        <f>IF(V2370="","",V2370/$T2370)</f>
        <v>3.1578947368421047E-2</v>
      </c>
      <c r="AA2370" s="9">
        <f>IF(W2370="","",W2370/$T2370)</f>
        <v>0.56315789473684208</v>
      </c>
      <c r="AB2370" s="9">
        <f>IF(X2370="","",X2370/$T2370)</f>
        <v>0.40526315789473683</v>
      </c>
      <c r="AC2370" s="9"/>
      <c r="AD2370" s="8" t="s">
        <v>589</v>
      </c>
      <c r="AE2370" s="10">
        <v>2016</v>
      </c>
      <c r="AF2370" s="7"/>
      <c r="AG2370" s="7"/>
      <c r="AH2370" s="12" t="s">
        <v>295</v>
      </c>
      <c r="AI2370" s="12"/>
      <c r="AJ2370" s="32">
        <f>IF(AE2370&lt;&gt;AE2369,"1",IF(C2370&gt;C2369,AJ2369+1,"1"))</f>
        <v>2</v>
      </c>
      <c r="AK2370" s="10" t="s">
        <v>169</v>
      </c>
      <c r="AL2370" s="11" t="s">
        <v>613</v>
      </c>
      <c r="AM2370" s="11"/>
      <c r="AN2370" s="10"/>
      <c r="AO2370" s="10"/>
      <c r="AP2370" s="7"/>
      <c r="AQ2370" s="10"/>
      <c r="AR2370" s="10"/>
      <c r="AS2370" s="10"/>
      <c r="AT2370" s="10"/>
      <c r="AU2370" s="10"/>
      <c r="AV2370" s="10"/>
      <c r="AW2370" s="10"/>
      <c r="AX2370" s="10"/>
      <c r="AY2370" s="10"/>
      <c r="AZ2370" s="10"/>
      <c r="BA2370" s="10"/>
      <c r="BB2370" s="10"/>
      <c r="BC2370" s="10"/>
      <c r="BD2370" s="10"/>
      <c r="BE2370" s="10"/>
      <c r="BF2370" s="11"/>
      <c r="BG2370" s="11"/>
      <c r="BH2370" s="11"/>
      <c r="BI2370" s="11"/>
      <c r="BJ2370" s="11"/>
      <c r="BK2370" s="11"/>
      <c r="BL2370" s="11"/>
      <c r="BM2370" s="11"/>
      <c r="BN2370" s="11"/>
      <c r="BO2370" s="11"/>
      <c r="BP2370" s="11"/>
      <c r="BQ2370" s="11"/>
      <c r="BR2370" s="11"/>
      <c r="BS2370" s="11"/>
      <c r="BT2370" s="11"/>
      <c r="BU2370" s="11"/>
    </row>
    <row r="2371" spans="1:73" s="1" customFormat="1" ht="11.25" hidden="1" x14ac:dyDescent="0.2">
      <c r="A2371" s="15">
        <v>104</v>
      </c>
      <c r="B2371" s="11" t="s">
        <v>295</v>
      </c>
      <c r="C2371" s="16">
        <v>42562</v>
      </c>
      <c r="D2371" s="3"/>
      <c r="E2371" s="4"/>
      <c r="F2371" s="3">
        <v>15</v>
      </c>
      <c r="G2371" s="7" t="s">
        <v>1</v>
      </c>
      <c r="H2371" s="17">
        <v>0.1103</v>
      </c>
      <c r="I2371" s="4"/>
      <c r="J2371" s="4">
        <v>0.36399999999999999</v>
      </c>
      <c r="K2371" s="4"/>
      <c r="L2371" s="4" t="str">
        <f>IF(K2371="","",IF(H2371="","",K2371/H2371))</f>
        <v/>
      </c>
      <c r="M2371" s="7"/>
      <c r="N2371" s="4"/>
      <c r="O2371" s="7"/>
      <c r="P2371" s="3"/>
      <c r="Q2371" s="4"/>
      <c r="R2371" s="3"/>
      <c r="S2371" s="4"/>
      <c r="T2371" s="8"/>
      <c r="U2371" s="8"/>
      <c r="V2371" s="4"/>
      <c r="W2371" s="4"/>
      <c r="X2371" s="4" t="str">
        <f>IF(T2371="","",IF(W2371="","",(T2371-U2371-V2371-W2371)))</f>
        <v/>
      </c>
      <c r="Y2371" s="9" t="str">
        <f>IF(U2371="","",U2371/$T2371)</f>
        <v/>
      </c>
      <c r="Z2371" s="9" t="str">
        <f>IF(V2371="","",V2371/$T2371)</f>
        <v/>
      </c>
      <c r="AA2371" s="9" t="str">
        <f>IF(W2371="","",W2371/$T2371)</f>
        <v/>
      </c>
      <c r="AB2371" s="9" t="str">
        <f>IF(X2371="","",X2371/$T2371)</f>
        <v/>
      </c>
      <c r="AC2371" s="9"/>
      <c r="AD2371" s="8"/>
      <c r="AE2371" s="10">
        <v>2016</v>
      </c>
      <c r="AF2371" s="7"/>
      <c r="AG2371" s="7">
        <v>14</v>
      </c>
      <c r="AH2371" s="12" t="s">
        <v>295</v>
      </c>
      <c r="AI2371" s="12"/>
      <c r="AJ2371" s="32">
        <f>IF(AE2371&lt;&gt;AE2370,"1",IF(C2371&gt;C2370,AJ2370+1,"1"))</f>
        <v>3</v>
      </c>
      <c r="AK2371" s="10">
        <f>IF(G2371="Top",AJ2371*1,IF(G2371="Bottom",AJ2371+10,""))</f>
        <v>13</v>
      </c>
      <c r="AL2371" s="11" t="s">
        <v>840</v>
      </c>
      <c r="AM2371" s="11"/>
      <c r="AN2371" s="10"/>
      <c r="AO2371" s="10"/>
      <c r="AP2371" s="7"/>
      <c r="AQ2371" s="10"/>
      <c r="AR2371" s="10"/>
      <c r="AS2371" s="10"/>
      <c r="AT2371" s="10"/>
      <c r="AU2371" s="10"/>
      <c r="AV2371" s="10"/>
      <c r="AW2371" s="10"/>
      <c r="AX2371" s="10"/>
      <c r="AY2371" s="10"/>
      <c r="AZ2371" s="10"/>
      <c r="BA2371" s="10"/>
      <c r="BB2371" s="10"/>
      <c r="BC2371" s="10"/>
      <c r="BD2371" s="10"/>
      <c r="BE2371" s="10"/>
      <c r="BF2371" s="11"/>
      <c r="BG2371" s="11"/>
      <c r="BH2371" s="11"/>
      <c r="BI2371" s="11"/>
      <c r="BJ2371" s="11"/>
      <c r="BK2371" s="11"/>
      <c r="BL2371" s="11"/>
      <c r="BM2371" s="11"/>
      <c r="BN2371" s="11"/>
      <c r="BO2371" s="11"/>
      <c r="BP2371" s="11"/>
      <c r="BQ2371" s="11"/>
      <c r="BR2371" s="11"/>
      <c r="BS2371" s="11"/>
      <c r="BT2371" s="11"/>
      <c r="BU2371" s="11"/>
    </row>
    <row r="2372" spans="1:73" s="1" customFormat="1" ht="11.25" x14ac:dyDescent="0.2">
      <c r="A2372" s="15">
        <v>104</v>
      </c>
      <c r="B2372" s="11" t="s">
        <v>295</v>
      </c>
      <c r="C2372" s="16">
        <v>42562</v>
      </c>
      <c r="D2372" s="3">
        <v>15.8</v>
      </c>
      <c r="E2372" s="38">
        <v>4.5999999999999996</v>
      </c>
      <c r="F2372" s="3">
        <v>1.5</v>
      </c>
      <c r="G2372" s="7" t="s">
        <v>4</v>
      </c>
      <c r="H2372" s="17">
        <v>1.23E-2</v>
      </c>
      <c r="I2372" s="4">
        <v>2.3E-2</v>
      </c>
      <c r="J2372" s="4">
        <v>5.0999999999999997E-2</v>
      </c>
      <c r="K2372" s="4">
        <v>0.192</v>
      </c>
      <c r="L2372" s="4">
        <f>IF(K2372="","",IF(H2372="","",K2372/H2372))</f>
        <v>15.609756097560975</v>
      </c>
      <c r="M2372" s="7">
        <v>22</v>
      </c>
      <c r="N2372" s="4">
        <v>7.67</v>
      </c>
      <c r="O2372" s="7">
        <v>388.9</v>
      </c>
      <c r="P2372" s="3"/>
      <c r="Q2372" s="38">
        <v>1.3</v>
      </c>
      <c r="R2372" s="3">
        <v>63.7</v>
      </c>
      <c r="S2372" s="4">
        <v>0.15</v>
      </c>
      <c r="T2372" s="8">
        <v>2.76</v>
      </c>
      <c r="U2372" s="8">
        <v>1.22</v>
      </c>
      <c r="V2372" s="4">
        <v>0.6</v>
      </c>
      <c r="W2372" s="4">
        <v>0.94</v>
      </c>
      <c r="X2372" s="4">
        <f>IF(T2372="","",IF(W2372="","",(T2372-U2372-V2372-W2372)))</f>
        <v>-1.1102230246251565E-16</v>
      </c>
      <c r="Y2372" s="9">
        <f>IF(U2372="","",U2372/$T2372)</f>
        <v>0.4420289855072464</v>
      </c>
      <c r="Z2372" s="9">
        <f>IF(V2372="","",V2372/$T2372)</f>
        <v>0.21739130434782611</v>
      </c>
      <c r="AA2372" s="9">
        <f>IF(W2372="","",W2372/$T2372)</f>
        <v>0.34057971014492755</v>
      </c>
      <c r="AB2372" s="9">
        <f>IF(X2372="","",X2372/$T2372)</f>
        <v>-4.0225471906708576E-17</v>
      </c>
      <c r="AC2372" s="9"/>
      <c r="AD2372" s="8"/>
      <c r="AE2372" s="10">
        <v>2016</v>
      </c>
      <c r="AF2372" s="7">
        <v>27</v>
      </c>
      <c r="AG2372" s="7">
        <v>25</v>
      </c>
      <c r="AH2372" s="12" t="s">
        <v>295</v>
      </c>
      <c r="AI2372" s="12"/>
      <c r="AJ2372" s="32" t="str">
        <f>IF(AE2372&lt;&gt;AE2371,"1",IF(C2372&gt;C2371,AJ2371+1,"1"))</f>
        <v>1</v>
      </c>
      <c r="AK2372" s="10">
        <f>IF(G2372="Top",AJ2372*1,IF(G2372="Bottom",AJ2372+10,""))</f>
        <v>1</v>
      </c>
      <c r="AL2372" s="11" t="s">
        <v>841</v>
      </c>
      <c r="AM2372" s="11"/>
      <c r="AN2372" s="10"/>
      <c r="AO2372" s="10"/>
      <c r="AP2372" s="7"/>
      <c r="AQ2372" s="10"/>
      <c r="AR2372" s="10"/>
      <c r="AS2372" s="10"/>
      <c r="AT2372" s="10"/>
      <c r="AU2372" s="10"/>
      <c r="AV2372" s="10"/>
      <c r="AW2372" s="10"/>
      <c r="AX2372" s="10"/>
      <c r="AY2372" s="10"/>
      <c r="AZ2372" s="10"/>
      <c r="BA2372" s="10"/>
      <c r="BB2372" s="10"/>
      <c r="BC2372" s="10"/>
      <c r="BD2372" s="10"/>
      <c r="BE2372" s="10"/>
      <c r="BF2372" s="11"/>
      <c r="BG2372" s="11"/>
      <c r="BH2372" s="11"/>
      <c r="BI2372" s="11"/>
      <c r="BJ2372" s="11"/>
      <c r="BK2372" s="11"/>
      <c r="BL2372" s="11"/>
      <c r="BM2372" s="11"/>
      <c r="BN2372" s="11"/>
      <c r="BO2372" s="11"/>
      <c r="BP2372" s="11"/>
      <c r="BQ2372" s="11"/>
      <c r="BR2372" s="11"/>
      <c r="BS2372" s="11"/>
      <c r="BT2372" s="11"/>
      <c r="BU2372" s="11"/>
    </row>
    <row r="2373" spans="1:73" s="1" customFormat="1" ht="11.25" hidden="1" x14ac:dyDescent="0.2">
      <c r="A2373" s="15">
        <v>104</v>
      </c>
      <c r="B2373" s="11" t="s">
        <v>295</v>
      </c>
      <c r="C2373" s="16">
        <v>42570</v>
      </c>
      <c r="D2373" s="3"/>
      <c r="E2373" s="4"/>
      <c r="F2373" s="3">
        <v>14.9</v>
      </c>
      <c r="G2373" s="7" t="s">
        <v>1</v>
      </c>
      <c r="H2373" s="17">
        <v>0.34760000000000002</v>
      </c>
      <c r="I2373" s="4"/>
      <c r="J2373" s="4" t="s">
        <v>35</v>
      </c>
      <c r="K2373" s="4"/>
      <c r="L2373" s="4" t="str">
        <f>IF(K2373="","",IF(H2373="","",K2373/H2373))</f>
        <v/>
      </c>
      <c r="M2373" s="7"/>
      <c r="N2373" s="4"/>
      <c r="O2373" s="7"/>
      <c r="P2373" s="3"/>
      <c r="Q2373" s="4"/>
      <c r="R2373" s="3"/>
      <c r="S2373" s="4"/>
      <c r="T2373" s="8"/>
      <c r="U2373" s="8"/>
      <c r="V2373" s="4"/>
      <c r="W2373" s="4"/>
      <c r="X2373" s="4" t="str">
        <f>IF(T2373="","",IF(W2373="","",(T2373-U2373-V2373-W2373)))</f>
        <v/>
      </c>
      <c r="Y2373" s="9" t="str">
        <f>IF(U2373="","",U2373/$T2373)</f>
        <v/>
      </c>
      <c r="Z2373" s="9" t="str">
        <f>IF(V2373="","",V2373/$T2373)</f>
        <v/>
      </c>
      <c r="AA2373" s="9" t="str">
        <f>IF(W2373="","",W2373/$T2373)</f>
        <v/>
      </c>
      <c r="AB2373" s="9" t="str">
        <f>IF(X2373="","",X2373/$T2373)</f>
        <v/>
      </c>
      <c r="AC2373" s="9"/>
      <c r="AD2373" s="8"/>
      <c r="AE2373" s="10">
        <v>2016</v>
      </c>
      <c r="AF2373" s="7"/>
      <c r="AG2373" s="7">
        <v>14</v>
      </c>
      <c r="AH2373" s="12" t="s">
        <v>295</v>
      </c>
      <c r="AI2373" s="12"/>
      <c r="AJ2373" s="32">
        <f>IF(AE2373&lt;&gt;AE2372,"1",IF(C2373&gt;C2372,AJ2372+1,"1"))</f>
        <v>2</v>
      </c>
      <c r="AK2373" s="10">
        <f>IF(G2373="Top",AJ2373*1,IF(G2373="Bottom",AJ2373+10,""))</f>
        <v>12</v>
      </c>
      <c r="AL2373" s="11" t="s">
        <v>1000</v>
      </c>
      <c r="AM2373" s="11"/>
      <c r="AN2373" s="10"/>
      <c r="AO2373" s="10"/>
      <c r="AP2373" s="7"/>
      <c r="AQ2373" s="10"/>
      <c r="AR2373" s="10"/>
      <c r="AS2373" s="10"/>
      <c r="AT2373" s="10"/>
      <c r="AU2373" s="10"/>
      <c r="AV2373" s="10"/>
      <c r="AW2373" s="10"/>
      <c r="AX2373" s="10"/>
      <c r="AY2373" s="10"/>
      <c r="AZ2373" s="10"/>
      <c r="BA2373" s="10"/>
      <c r="BB2373" s="10"/>
      <c r="BC2373" s="10"/>
      <c r="BD2373" s="10"/>
      <c r="BE2373" s="10"/>
      <c r="BF2373" s="11"/>
      <c r="BG2373" s="11"/>
      <c r="BH2373" s="11"/>
      <c r="BI2373" s="11"/>
      <c r="BJ2373" s="11"/>
      <c r="BK2373" s="11"/>
      <c r="BL2373" s="11"/>
      <c r="BM2373" s="11"/>
      <c r="BN2373" s="11"/>
      <c r="BO2373" s="11"/>
      <c r="BP2373" s="11"/>
      <c r="BQ2373" s="11"/>
      <c r="BR2373" s="11"/>
      <c r="BS2373" s="11"/>
      <c r="BT2373" s="11"/>
      <c r="BU2373" s="11"/>
    </row>
    <row r="2374" spans="1:73" s="1" customFormat="1" ht="11.25" hidden="1" x14ac:dyDescent="0.2">
      <c r="A2374" s="15">
        <v>104</v>
      </c>
      <c r="B2374" s="11" t="s">
        <v>295</v>
      </c>
      <c r="C2374" s="16">
        <v>42570</v>
      </c>
      <c r="D2374" s="3"/>
      <c r="E2374" s="4"/>
      <c r="F2374" s="3"/>
      <c r="G2374" s="10" t="s">
        <v>13</v>
      </c>
      <c r="H2374" s="17"/>
      <c r="I2374" s="4"/>
      <c r="J2374" s="4"/>
      <c r="K2374" s="4"/>
      <c r="L2374" s="4" t="str">
        <f>IF(K2374="","",IF(H2374="","",K2374/H2374))</f>
        <v/>
      </c>
      <c r="M2374" s="7"/>
      <c r="N2374" s="4"/>
      <c r="O2374" s="7"/>
      <c r="P2374" s="3"/>
      <c r="Q2374" s="4"/>
      <c r="R2374" s="3"/>
      <c r="S2374" s="4">
        <v>0.15</v>
      </c>
      <c r="T2374" s="8"/>
      <c r="U2374" s="8" t="e">
        <v>#N/A</v>
      </c>
      <c r="V2374" s="4" t="e">
        <v>#N/A</v>
      </c>
      <c r="W2374" s="4" t="e">
        <v>#N/A</v>
      </c>
      <c r="X2374" s="4" t="str">
        <f>IF(T2374="","",IF(W2374="","",(T2374-U2374-V2374-W2374)))</f>
        <v/>
      </c>
      <c r="Y2374" s="9" t="e">
        <f>IF(U2374="","",U2374/$T2374)</f>
        <v>#N/A</v>
      </c>
      <c r="Z2374" s="9" t="e">
        <f>IF(V2374="","",V2374/$T2374)</f>
        <v>#N/A</v>
      </c>
      <c r="AA2374" s="9" t="e">
        <f>IF(W2374="","",W2374/$T2374)</f>
        <v>#N/A</v>
      </c>
      <c r="AB2374" s="9" t="str">
        <f>IF(X2374="","",X2374/$T2374)</f>
        <v/>
      </c>
      <c r="AC2374" s="9"/>
      <c r="AD2374" s="8" t="s">
        <v>1001</v>
      </c>
      <c r="AE2374" s="10">
        <v>2016</v>
      </c>
      <c r="AF2374" s="7"/>
      <c r="AG2374" s="7"/>
      <c r="AH2374" s="12" t="s">
        <v>295</v>
      </c>
      <c r="AI2374" s="12"/>
      <c r="AJ2374" s="32" t="str">
        <f>IF(AE2374&lt;&gt;AE2373,"1",IF(C2374&gt;C2373,AJ2373+1,"1"))</f>
        <v>1</v>
      </c>
      <c r="AK2374" s="10" t="s">
        <v>1002</v>
      </c>
      <c r="AL2374" s="11" t="s">
        <v>1003</v>
      </c>
      <c r="AM2374" s="11"/>
      <c r="AN2374" s="10"/>
      <c r="AO2374" s="10"/>
      <c r="AP2374" s="7"/>
      <c r="AQ2374" s="10"/>
      <c r="AR2374" s="10"/>
      <c r="AS2374" s="10"/>
      <c r="AT2374" s="10"/>
      <c r="AU2374" s="10"/>
      <c r="AV2374" s="10"/>
      <c r="AW2374" s="10"/>
      <c r="AX2374" s="10"/>
      <c r="AY2374" s="10"/>
      <c r="AZ2374" s="10"/>
      <c r="BA2374" s="10"/>
      <c r="BB2374" s="10"/>
      <c r="BC2374" s="10"/>
      <c r="BD2374" s="10"/>
      <c r="BE2374" s="10"/>
      <c r="BF2374" s="11"/>
      <c r="BG2374" s="11"/>
      <c r="BH2374" s="11"/>
      <c r="BI2374" s="11"/>
      <c r="BJ2374" s="11"/>
      <c r="BK2374" s="11"/>
      <c r="BL2374" s="11"/>
      <c r="BM2374" s="11"/>
      <c r="BN2374" s="11"/>
      <c r="BO2374" s="11"/>
      <c r="BP2374" s="11"/>
      <c r="BQ2374" s="11"/>
      <c r="BR2374" s="11"/>
      <c r="BS2374" s="11"/>
      <c r="BT2374" s="11"/>
      <c r="BU2374" s="11"/>
    </row>
    <row r="2375" spans="1:73" s="1" customFormat="1" ht="11.25" x14ac:dyDescent="0.2">
      <c r="A2375" s="15">
        <v>104</v>
      </c>
      <c r="B2375" s="11" t="s">
        <v>295</v>
      </c>
      <c r="C2375" s="16">
        <v>42570</v>
      </c>
      <c r="D2375" s="3">
        <v>15.9</v>
      </c>
      <c r="E2375" s="38">
        <v>3.95</v>
      </c>
      <c r="F2375" s="3">
        <v>1.5</v>
      </c>
      <c r="G2375" s="7" t="s">
        <v>4</v>
      </c>
      <c r="H2375" s="17">
        <v>1.6300000000000002E-2</v>
      </c>
      <c r="I2375" s="4" t="s">
        <v>35</v>
      </c>
      <c r="J2375" s="4" t="s">
        <v>35</v>
      </c>
      <c r="K2375" s="4">
        <v>0.182</v>
      </c>
      <c r="L2375" s="4">
        <f>IF(K2375="","",IF(H2375="","",K2375/H2375))</f>
        <v>11.165644171779139</v>
      </c>
      <c r="M2375" s="7">
        <v>17</v>
      </c>
      <c r="N2375" s="4">
        <v>8.06</v>
      </c>
      <c r="O2375" s="7">
        <v>396</v>
      </c>
      <c r="P2375" s="3"/>
      <c r="Q2375" s="38">
        <v>2.2999999999999998</v>
      </c>
      <c r="R2375" s="3"/>
      <c r="S2375" s="4">
        <v>0.15</v>
      </c>
      <c r="T2375" s="8">
        <v>16.07</v>
      </c>
      <c r="U2375" s="8">
        <v>2.2400000000000002</v>
      </c>
      <c r="V2375" s="4">
        <v>2.4</v>
      </c>
      <c r="W2375" s="4">
        <v>9.14</v>
      </c>
      <c r="X2375" s="4">
        <f>IF(T2375="","",IF(W2375="","",(T2375-U2375-V2375-W2375)))</f>
        <v>2.2899999999999991</v>
      </c>
      <c r="Y2375" s="9">
        <f>IF(U2375="","",U2375/$T2375)</f>
        <v>0.13939016801493467</v>
      </c>
      <c r="Z2375" s="9">
        <f>IF(V2375="","",V2375/$T2375)</f>
        <v>0.14934660858742999</v>
      </c>
      <c r="AA2375" s="9">
        <f>IF(W2375="","",W2375/$T2375)</f>
        <v>0.56876166770379588</v>
      </c>
      <c r="AB2375" s="9">
        <f>IF(X2375="","",X2375/$T2375)</f>
        <v>0.1425015556938394</v>
      </c>
      <c r="AC2375" s="9"/>
      <c r="AD2375" s="8" t="s">
        <v>1001</v>
      </c>
      <c r="AE2375" s="10">
        <v>2016</v>
      </c>
      <c r="AF2375" s="7">
        <v>24</v>
      </c>
      <c r="AG2375" s="7">
        <v>26</v>
      </c>
      <c r="AH2375" s="12" t="s">
        <v>295</v>
      </c>
      <c r="AI2375" s="12"/>
      <c r="AJ2375" s="32" t="str">
        <f>IF(AE2375&lt;&gt;AE2374,"1",IF(C2375&gt;C2374,AJ2374+1,"1"))</f>
        <v>1</v>
      </c>
      <c r="AK2375" s="10">
        <f>IF(G2375="Top",AJ2375*1,IF(G2375="Bottom",AJ2375+10,""))</f>
        <v>1</v>
      </c>
      <c r="AL2375" s="11" t="s">
        <v>1004</v>
      </c>
      <c r="AM2375" s="11"/>
      <c r="AN2375" s="10"/>
      <c r="AO2375" s="10"/>
      <c r="AP2375" s="7"/>
      <c r="AQ2375" s="10"/>
      <c r="AR2375" s="10"/>
      <c r="AS2375" s="10"/>
      <c r="AT2375" s="10"/>
      <c r="AU2375" s="10"/>
      <c r="AV2375" s="10"/>
      <c r="AW2375" s="10"/>
      <c r="AX2375" s="10"/>
      <c r="AY2375" s="10"/>
      <c r="AZ2375" s="10"/>
      <c r="BA2375" s="10"/>
      <c r="BB2375" s="10"/>
      <c r="BC2375" s="10"/>
      <c r="BD2375" s="10"/>
      <c r="BE2375" s="10"/>
      <c r="BF2375" s="11"/>
      <c r="BG2375" s="11"/>
      <c r="BH2375" s="11"/>
      <c r="BI2375" s="11"/>
      <c r="BJ2375" s="11"/>
      <c r="BK2375" s="11"/>
      <c r="BL2375" s="11"/>
      <c r="BM2375" s="11"/>
      <c r="BN2375" s="11"/>
      <c r="BO2375" s="11"/>
      <c r="BP2375" s="11"/>
      <c r="BQ2375" s="11"/>
      <c r="BR2375" s="11"/>
      <c r="BS2375" s="11"/>
      <c r="BT2375" s="11"/>
      <c r="BU2375" s="11"/>
    </row>
    <row r="2376" spans="1:73" s="1" customFormat="1" ht="11.25" hidden="1" x14ac:dyDescent="0.2">
      <c r="A2376" s="15">
        <v>104</v>
      </c>
      <c r="B2376" s="11" t="s">
        <v>295</v>
      </c>
      <c r="C2376" s="16">
        <v>42591</v>
      </c>
      <c r="D2376" s="3"/>
      <c r="E2376" s="4"/>
      <c r="F2376" s="3">
        <v>15</v>
      </c>
      <c r="G2376" s="7" t="s">
        <v>1</v>
      </c>
      <c r="H2376" s="17">
        <v>0.40460000000000002</v>
      </c>
      <c r="I2376" s="4"/>
      <c r="J2376" s="4">
        <v>0.60799999999999998</v>
      </c>
      <c r="K2376" s="4"/>
      <c r="L2376" s="4" t="str">
        <f>IF(K2376="","",IF(H2376="","",K2376/H2376))</f>
        <v/>
      </c>
      <c r="M2376" s="7"/>
      <c r="N2376" s="4"/>
      <c r="O2376" s="7"/>
      <c r="P2376" s="3"/>
      <c r="Q2376" s="4"/>
      <c r="R2376" s="3"/>
      <c r="S2376" s="4"/>
      <c r="T2376" s="8"/>
      <c r="U2376" s="8"/>
      <c r="V2376" s="4"/>
      <c r="W2376" s="4"/>
      <c r="X2376" s="4" t="str">
        <f>IF(T2376="","",IF(W2376="","",(T2376-U2376-V2376-W2376)))</f>
        <v/>
      </c>
      <c r="Y2376" s="9" t="str">
        <f>IF(U2376="","",U2376/$T2376)</f>
        <v/>
      </c>
      <c r="Z2376" s="9" t="str">
        <f>IF(V2376="","",V2376/$T2376)</f>
        <v/>
      </c>
      <c r="AA2376" s="9" t="str">
        <f>IF(W2376="","",W2376/$T2376)</f>
        <v/>
      </c>
      <c r="AB2376" s="9" t="str">
        <f>IF(X2376="","",X2376/$T2376)</f>
        <v/>
      </c>
      <c r="AC2376" s="9"/>
      <c r="AD2376" s="8"/>
      <c r="AE2376" s="10">
        <v>2016</v>
      </c>
      <c r="AF2376" s="7"/>
      <c r="AG2376" s="7">
        <v>14</v>
      </c>
      <c r="AH2376" s="12" t="s">
        <v>295</v>
      </c>
      <c r="AI2376" s="12"/>
      <c r="AJ2376" s="32">
        <f>IF(AE2376&lt;&gt;AE2375,"1",IF(C2376&gt;C2375,AJ2375+1,"1"))</f>
        <v>2</v>
      </c>
      <c r="AK2376" s="10">
        <f>IF(G2376="Top",AJ2376*1,IF(G2376="Bottom",AJ2376+10,""))</f>
        <v>12</v>
      </c>
      <c r="AL2376" s="11" t="s">
        <v>1404</v>
      </c>
      <c r="AM2376" s="11"/>
      <c r="AN2376" s="10"/>
      <c r="AO2376" s="10"/>
      <c r="AP2376" s="7"/>
      <c r="AQ2376" s="10"/>
      <c r="AR2376" s="10"/>
      <c r="AS2376" s="10"/>
      <c r="AT2376" s="10"/>
      <c r="AU2376" s="10"/>
      <c r="AV2376" s="10"/>
      <c r="AW2376" s="10"/>
      <c r="AX2376" s="10"/>
      <c r="AY2376" s="10"/>
      <c r="AZ2376" s="10"/>
      <c r="BA2376" s="10"/>
      <c r="BB2376" s="10"/>
      <c r="BC2376" s="10"/>
      <c r="BD2376" s="10"/>
      <c r="BE2376" s="10"/>
      <c r="BF2376" s="11"/>
      <c r="BG2376" s="11"/>
      <c r="BH2376" s="11"/>
      <c r="BI2376" s="11"/>
      <c r="BJ2376" s="11"/>
      <c r="BK2376" s="11"/>
      <c r="BL2376" s="11"/>
      <c r="BM2376" s="11"/>
      <c r="BN2376" s="11"/>
      <c r="BO2376" s="11"/>
      <c r="BP2376" s="11"/>
      <c r="BQ2376" s="11"/>
      <c r="BR2376" s="11"/>
      <c r="BS2376" s="11"/>
      <c r="BT2376" s="11"/>
      <c r="BU2376" s="11"/>
    </row>
    <row r="2377" spans="1:73" s="1" customFormat="1" ht="11.25" hidden="1" x14ac:dyDescent="0.2">
      <c r="A2377" s="15">
        <v>104</v>
      </c>
      <c r="B2377" s="11" t="s">
        <v>295</v>
      </c>
      <c r="C2377" s="16">
        <v>42591</v>
      </c>
      <c r="D2377" s="3"/>
      <c r="E2377" s="4"/>
      <c r="F2377" s="3"/>
      <c r="G2377" s="10" t="s">
        <v>13</v>
      </c>
      <c r="H2377" s="17"/>
      <c r="I2377" s="4"/>
      <c r="J2377" s="4"/>
      <c r="K2377" s="4"/>
      <c r="L2377" s="4" t="str">
        <f>IF(K2377="","",IF(H2377="","",K2377/H2377))</f>
        <v/>
      </c>
      <c r="M2377" s="7"/>
      <c r="N2377" s="4"/>
      <c r="O2377" s="7"/>
      <c r="P2377" s="3"/>
      <c r="Q2377" s="4"/>
      <c r="R2377" s="3"/>
      <c r="S2377" s="4">
        <v>0.15</v>
      </c>
      <c r="T2377" s="8">
        <v>1.3</v>
      </c>
      <c r="U2377" s="8">
        <v>0.31</v>
      </c>
      <c r="V2377" s="4">
        <v>0.22</v>
      </c>
      <c r="W2377" s="4">
        <v>0.17</v>
      </c>
      <c r="X2377" s="4">
        <f>IF(T2377="","",IF(W2377="","",(T2377-U2377-V2377-W2377)))</f>
        <v>0.6</v>
      </c>
      <c r="Y2377" s="9">
        <f>IF(U2377="","",U2377/$T2377)</f>
        <v>0.23846153846153845</v>
      </c>
      <c r="Z2377" s="9">
        <f>IF(V2377="","",V2377/$T2377)</f>
        <v>0.16923076923076921</v>
      </c>
      <c r="AA2377" s="9">
        <f>IF(W2377="","",W2377/$T2377)</f>
        <v>0.13076923076923078</v>
      </c>
      <c r="AB2377" s="9">
        <f>IF(X2377="","",X2377/$T2377)</f>
        <v>0.46153846153846151</v>
      </c>
      <c r="AC2377" s="9"/>
      <c r="AD2377" s="8" t="s">
        <v>1405</v>
      </c>
      <c r="AE2377" s="10">
        <v>2016</v>
      </c>
      <c r="AF2377" s="7"/>
      <c r="AG2377" s="7"/>
      <c r="AH2377" s="12" t="s">
        <v>295</v>
      </c>
      <c r="AI2377" s="12"/>
      <c r="AJ2377" s="32" t="str">
        <f>IF(AE2377&lt;&gt;AE2376,"1",IF(C2377&gt;C2376,AJ2376+1,"1"))</f>
        <v>1</v>
      </c>
      <c r="AK2377" s="10" t="s">
        <v>306</v>
      </c>
      <c r="AL2377" s="11" t="s">
        <v>1406</v>
      </c>
      <c r="AM2377" s="11"/>
      <c r="AN2377" s="10"/>
      <c r="AO2377" s="10"/>
      <c r="AP2377" s="7"/>
      <c r="AQ2377" s="10"/>
      <c r="AR2377" s="10"/>
      <c r="AS2377" s="10"/>
      <c r="AT2377" s="10"/>
      <c r="AU2377" s="10"/>
      <c r="AV2377" s="10"/>
      <c r="AW2377" s="10"/>
      <c r="AX2377" s="10"/>
      <c r="AY2377" s="10"/>
      <c r="AZ2377" s="10"/>
      <c r="BA2377" s="10"/>
      <c r="BB2377" s="10"/>
      <c r="BC2377" s="10"/>
      <c r="BD2377" s="10"/>
      <c r="BE2377" s="10"/>
      <c r="BF2377" s="11"/>
      <c r="BG2377" s="11"/>
      <c r="BH2377" s="11"/>
      <c r="BI2377" s="11"/>
      <c r="BJ2377" s="11"/>
      <c r="BK2377" s="11"/>
      <c r="BL2377" s="11"/>
      <c r="BM2377" s="11"/>
      <c r="BN2377" s="11"/>
      <c r="BO2377" s="11"/>
      <c r="BP2377" s="11"/>
      <c r="BQ2377" s="11"/>
      <c r="BR2377" s="11"/>
      <c r="BS2377" s="11"/>
      <c r="BT2377" s="11"/>
      <c r="BU2377" s="11"/>
    </row>
    <row r="2378" spans="1:73" s="1" customFormat="1" ht="11.25" x14ac:dyDescent="0.2">
      <c r="A2378" s="15">
        <v>104</v>
      </c>
      <c r="B2378" s="11" t="s">
        <v>295</v>
      </c>
      <c r="C2378" s="16">
        <v>42591</v>
      </c>
      <c r="D2378" s="3">
        <v>15.8</v>
      </c>
      <c r="E2378" s="38">
        <v>3.95</v>
      </c>
      <c r="F2378" s="3">
        <v>1.5</v>
      </c>
      <c r="G2378" s="7" t="s">
        <v>4</v>
      </c>
      <c r="H2378" s="17">
        <v>1.41E-2</v>
      </c>
      <c r="I2378" s="4">
        <v>1.2999999999999999E-2</v>
      </c>
      <c r="J2378" s="4">
        <v>5.7000000000000002E-2</v>
      </c>
      <c r="K2378" s="4">
        <v>0.47699999999999998</v>
      </c>
      <c r="L2378" s="4">
        <f>IF(K2378="","",IF(H2378="","",K2378/H2378))</f>
        <v>33.829787234042556</v>
      </c>
      <c r="M2378" s="7">
        <v>17</v>
      </c>
      <c r="N2378" s="4">
        <v>7.79</v>
      </c>
      <c r="O2378" s="7">
        <v>400.1</v>
      </c>
      <c r="P2378" s="3">
        <v>26.6</v>
      </c>
      <c r="Q2378" s="38">
        <v>1.9</v>
      </c>
      <c r="R2378" s="3"/>
      <c r="S2378" s="4">
        <v>0.15</v>
      </c>
      <c r="T2378" s="8">
        <v>1.57</v>
      </c>
      <c r="U2378" s="8">
        <v>0</v>
      </c>
      <c r="V2378" s="4">
        <v>0.38</v>
      </c>
      <c r="W2378" s="4">
        <v>0.65</v>
      </c>
      <c r="X2378" s="4">
        <f>IF(T2378="","",IF(W2378="","",(T2378-U2378-V2378-W2378)))</f>
        <v>0.53999999999999992</v>
      </c>
      <c r="Y2378" s="9">
        <f>IF(U2378="","",U2378/$T2378)</f>
        <v>0</v>
      </c>
      <c r="Z2378" s="9">
        <f>IF(V2378="","",V2378/$T2378)</f>
        <v>0.24203821656050956</v>
      </c>
      <c r="AA2378" s="9">
        <f>IF(W2378="","",W2378/$T2378)</f>
        <v>0.4140127388535032</v>
      </c>
      <c r="AB2378" s="9">
        <f>IF(X2378="","",X2378/$T2378)</f>
        <v>0.34394904458598718</v>
      </c>
      <c r="AC2378" s="9"/>
      <c r="AD2378" s="8"/>
      <c r="AE2378" s="10">
        <v>2016</v>
      </c>
      <c r="AF2378" s="7">
        <v>30</v>
      </c>
      <c r="AG2378" s="7">
        <v>27</v>
      </c>
      <c r="AH2378" s="12" t="s">
        <v>295</v>
      </c>
      <c r="AI2378" s="12"/>
      <c r="AJ2378" s="32" t="str">
        <f>IF(AE2378&lt;&gt;AE2377,"1",IF(C2378&gt;C2377,AJ2377+1,"1"))</f>
        <v>1</v>
      </c>
      <c r="AK2378" s="10">
        <f>IF(G2378="Top",AJ2378*1,IF(G2378="Bottom",AJ2378+10,""))</f>
        <v>1</v>
      </c>
      <c r="AL2378" s="11" t="s">
        <v>1407</v>
      </c>
      <c r="AM2378" s="11"/>
      <c r="AN2378" s="10"/>
      <c r="AO2378" s="10"/>
      <c r="AP2378" s="7"/>
      <c r="AQ2378" s="10"/>
      <c r="AR2378" s="10"/>
      <c r="AS2378" s="10"/>
      <c r="AT2378" s="10"/>
      <c r="AU2378" s="10"/>
      <c r="AV2378" s="10"/>
      <c r="AW2378" s="10"/>
      <c r="AX2378" s="10"/>
      <c r="AY2378" s="10"/>
      <c r="AZ2378" s="10"/>
      <c r="BA2378" s="10"/>
      <c r="BB2378" s="10"/>
      <c r="BC2378" s="10"/>
      <c r="BD2378" s="10"/>
      <c r="BE2378" s="10"/>
      <c r="BF2378" s="11"/>
      <c r="BG2378" s="11"/>
      <c r="BH2378" s="11"/>
      <c r="BI2378" s="11"/>
      <c r="BJ2378" s="11"/>
      <c r="BK2378" s="11"/>
      <c r="BL2378" s="11"/>
      <c r="BM2378" s="11"/>
      <c r="BN2378" s="11"/>
      <c r="BO2378" s="11"/>
      <c r="BP2378" s="11"/>
      <c r="BQ2378" s="11"/>
      <c r="BR2378" s="11"/>
      <c r="BS2378" s="11"/>
      <c r="BT2378" s="11"/>
      <c r="BU2378" s="11"/>
    </row>
    <row r="2379" spans="1:73" s="1" customFormat="1" ht="11.25" hidden="1" x14ac:dyDescent="0.2">
      <c r="A2379" s="15">
        <v>104</v>
      </c>
      <c r="B2379" s="11" t="s">
        <v>295</v>
      </c>
      <c r="C2379" s="16">
        <v>42607</v>
      </c>
      <c r="D2379" s="3"/>
      <c r="E2379" s="4"/>
      <c r="F2379" s="3">
        <v>14.4</v>
      </c>
      <c r="G2379" s="7" t="s">
        <v>1</v>
      </c>
      <c r="H2379" s="17">
        <v>0.754</v>
      </c>
      <c r="I2379" s="4"/>
      <c r="J2379" s="4" t="s">
        <v>35</v>
      </c>
      <c r="K2379" s="4"/>
      <c r="L2379" s="4" t="str">
        <f>IF(K2379="","",IF(H2379="","",K2379/H2379))</f>
        <v/>
      </c>
      <c r="M2379" s="7"/>
      <c r="N2379" s="4"/>
      <c r="O2379" s="7"/>
      <c r="P2379" s="3"/>
      <c r="Q2379" s="4"/>
      <c r="R2379" s="3"/>
      <c r="S2379" s="4"/>
      <c r="T2379" s="8"/>
      <c r="U2379" s="8"/>
      <c r="V2379" s="4"/>
      <c r="W2379" s="4"/>
      <c r="X2379" s="4" t="str">
        <f>IF(T2379="","",IF(W2379="","",(T2379-U2379-V2379-W2379)))</f>
        <v/>
      </c>
      <c r="Y2379" s="9" t="str">
        <f>IF(U2379="","",U2379/$T2379)</f>
        <v/>
      </c>
      <c r="Z2379" s="9" t="str">
        <f>IF(V2379="","",V2379/$T2379)</f>
        <v/>
      </c>
      <c r="AA2379" s="9" t="str">
        <f>IF(W2379="","",W2379/$T2379)</f>
        <v/>
      </c>
      <c r="AB2379" s="9" t="str">
        <f>IF(X2379="","",X2379/$T2379)</f>
        <v/>
      </c>
      <c r="AC2379" s="9"/>
      <c r="AD2379" s="8"/>
      <c r="AE2379" s="10">
        <v>2016</v>
      </c>
      <c r="AF2379" s="7"/>
      <c r="AG2379" s="7">
        <v>14</v>
      </c>
      <c r="AH2379" s="12" t="s">
        <v>295</v>
      </c>
      <c r="AI2379" s="12"/>
      <c r="AJ2379" s="32">
        <f>IF(AE2379&lt;&gt;AE2378,"1",IF(C2379&gt;C2378,AJ2378+1,"1"))</f>
        <v>2</v>
      </c>
      <c r="AK2379" s="10">
        <f>IF(G2379="Top",AJ2379*1,IF(G2379="Bottom",AJ2379+10,""))</f>
        <v>12</v>
      </c>
      <c r="AL2379" s="11" t="s">
        <v>1692</v>
      </c>
      <c r="AM2379" s="11"/>
      <c r="AN2379" s="10"/>
      <c r="AO2379" s="10"/>
      <c r="AP2379" s="7"/>
      <c r="AQ2379" s="10"/>
      <c r="AR2379" s="10"/>
      <c r="AS2379" s="10"/>
      <c r="AT2379" s="10"/>
      <c r="AU2379" s="10"/>
      <c r="AV2379" s="10"/>
      <c r="AW2379" s="10"/>
      <c r="AX2379" s="10"/>
      <c r="AY2379" s="10"/>
      <c r="AZ2379" s="10"/>
      <c r="BA2379" s="10"/>
      <c r="BB2379" s="10"/>
      <c r="BC2379" s="10"/>
      <c r="BD2379" s="10"/>
      <c r="BE2379" s="10"/>
      <c r="BF2379" s="11"/>
      <c r="BG2379" s="11"/>
      <c r="BH2379" s="11"/>
      <c r="BI2379" s="11"/>
      <c r="BJ2379" s="11"/>
      <c r="BK2379" s="11"/>
      <c r="BL2379" s="11"/>
      <c r="BM2379" s="11"/>
      <c r="BN2379" s="11"/>
      <c r="BO2379" s="11"/>
      <c r="BP2379" s="11"/>
      <c r="BQ2379" s="11"/>
      <c r="BR2379" s="11"/>
      <c r="BS2379" s="11"/>
      <c r="BT2379" s="11"/>
      <c r="BU2379" s="11"/>
    </row>
    <row r="2380" spans="1:73" s="1" customFormat="1" ht="11.25" hidden="1" x14ac:dyDescent="0.2">
      <c r="A2380" s="15">
        <v>104</v>
      </c>
      <c r="B2380" s="11" t="s">
        <v>295</v>
      </c>
      <c r="C2380" s="16">
        <v>42607</v>
      </c>
      <c r="D2380" s="3"/>
      <c r="E2380" s="4"/>
      <c r="F2380" s="3"/>
      <c r="G2380" s="10" t="s">
        <v>13</v>
      </c>
      <c r="H2380" s="17"/>
      <c r="I2380" s="4"/>
      <c r="J2380" s="4"/>
      <c r="K2380" s="4"/>
      <c r="L2380" s="4" t="str">
        <f>IF(K2380="","",IF(H2380="","",K2380/H2380))</f>
        <v/>
      </c>
      <c r="M2380" s="7"/>
      <c r="N2380" s="4"/>
      <c r="O2380" s="7"/>
      <c r="P2380" s="3"/>
      <c r="Q2380" s="4"/>
      <c r="R2380" s="3"/>
      <c r="S2380" s="4">
        <v>0.15</v>
      </c>
      <c r="T2380" s="8">
        <v>3.29</v>
      </c>
      <c r="U2380" s="8">
        <v>1.76</v>
      </c>
      <c r="V2380" s="4">
        <v>0.41</v>
      </c>
      <c r="W2380" s="4">
        <v>0</v>
      </c>
      <c r="X2380" s="4">
        <f>IF(T2380="","",IF(W2380="","",(T2380-U2380-V2380-W2380)))</f>
        <v>1.1200000000000001</v>
      </c>
      <c r="Y2380" s="9">
        <f>IF(U2380="","",U2380/$T2380)</f>
        <v>0.53495440729483279</v>
      </c>
      <c r="Z2380" s="9">
        <f>IF(V2380="","",V2380/$T2380)</f>
        <v>0.12462006079027355</v>
      </c>
      <c r="AA2380" s="9">
        <f>IF(W2380="","",W2380/$T2380)</f>
        <v>0</v>
      </c>
      <c r="AB2380" s="9">
        <f>IF(X2380="","",X2380/$T2380)</f>
        <v>0.34042553191489366</v>
      </c>
      <c r="AC2380" s="9"/>
      <c r="AD2380" s="8" t="s">
        <v>1693</v>
      </c>
      <c r="AE2380" s="10">
        <v>2016</v>
      </c>
      <c r="AF2380" s="7"/>
      <c r="AG2380" s="7"/>
      <c r="AH2380" s="12" t="s">
        <v>295</v>
      </c>
      <c r="AI2380" s="12"/>
      <c r="AJ2380" s="32" t="str">
        <f>IF(AE2380&lt;&gt;AE2379,"1",IF(C2380&gt;C2379,AJ2379+1,"1"))</f>
        <v>1</v>
      </c>
      <c r="AK2380" s="10" t="s">
        <v>308</v>
      </c>
      <c r="AL2380" s="11" t="s">
        <v>1694</v>
      </c>
      <c r="AM2380" s="11"/>
      <c r="AN2380" s="10"/>
      <c r="AO2380" s="10"/>
      <c r="AP2380" s="7"/>
      <c r="AQ2380" s="10"/>
      <c r="AR2380" s="10"/>
      <c r="AS2380" s="10"/>
      <c r="AT2380" s="10"/>
      <c r="AU2380" s="10"/>
      <c r="AV2380" s="10"/>
      <c r="AW2380" s="10"/>
      <c r="AX2380" s="10"/>
      <c r="AY2380" s="10"/>
      <c r="AZ2380" s="10"/>
      <c r="BA2380" s="10"/>
      <c r="BB2380" s="10"/>
      <c r="BC2380" s="10"/>
      <c r="BD2380" s="10"/>
      <c r="BE2380" s="10"/>
      <c r="BF2380" s="11"/>
      <c r="BG2380" s="11"/>
      <c r="BH2380" s="11"/>
      <c r="BI2380" s="11"/>
      <c r="BJ2380" s="11"/>
      <c r="BK2380" s="11"/>
      <c r="BL2380" s="11"/>
      <c r="BM2380" s="11"/>
      <c r="BN2380" s="11"/>
      <c r="BO2380" s="11"/>
      <c r="BP2380" s="11"/>
      <c r="BQ2380" s="11"/>
      <c r="BR2380" s="11"/>
      <c r="BS2380" s="11"/>
      <c r="BT2380" s="11"/>
      <c r="BU2380" s="11"/>
    </row>
    <row r="2381" spans="1:73" s="1" customFormat="1" ht="11.25" x14ac:dyDescent="0.2">
      <c r="A2381" s="15">
        <v>104</v>
      </c>
      <c r="B2381" s="11" t="s">
        <v>295</v>
      </c>
      <c r="C2381" s="16">
        <v>42607</v>
      </c>
      <c r="D2381" s="3">
        <v>15.8</v>
      </c>
      <c r="E2381" s="38">
        <v>3.55</v>
      </c>
      <c r="F2381" s="3">
        <v>1.5</v>
      </c>
      <c r="G2381" s="7" t="s">
        <v>4</v>
      </c>
      <c r="H2381" s="17">
        <v>2.1499999999999998E-2</v>
      </c>
      <c r="I2381" s="4" t="s">
        <v>35</v>
      </c>
      <c r="J2381" s="4" t="s">
        <v>35</v>
      </c>
      <c r="K2381" s="4">
        <v>0.25800000000000001</v>
      </c>
      <c r="L2381" s="4">
        <f>IF(K2381="","",IF(H2381="","",K2381/H2381))</f>
        <v>12.000000000000002</v>
      </c>
      <c r="M2381" s="7">
        <v>17</v>
      </c>
      <c r="N2381" s="4">
        <v>8.01</v>
      </c>
      <c r="O2381" s="7">
        <v>384.8</v>
      </c>
      <c r="P2381" s="3"/>
      <c r="Q2381" s="38">
        <v>5.6</v>
      </c>
      <c r="R2381" s="3"/>
      <c r="S2381" s="4">
        <v>0.15</v>
      </c>
      <c r="T2381" s="8">
        <v>3.13</v>
      </c>
      <c r="U2381" s="8">
        <v>1.06</v>
      </c>
      <c r="V2381" s="4">
        <v>0</v>
      </c>
      <c r="W2381" s="4">
        <v>1.35</v>
      </c>
      <c r="X2381" s="4">
        <f>IF(T2381="","",IF(W2381="","",(T2381-U2381-V2381-W2381)))</f>
        <v>0.71999999999999975</v>
      </c>
      <c r="Y2381" s="9">
        <f>IF(U2381="","",U2381/$T2381)</f>
        <v>0.33865814696485624</v>
      </c>
      <c r="Z2381" s="9">
        <f>IF(V2381="","",V2381/$T2381)</f>
        <v>0</v>
      </c>
      <c r="AA2381" s="9">
        <f>IF(W2381="","",W2381/$T2381)</f>
        <v>0.43130990415335468</v>
      </c>
      <c r="AB2381" s="9">
        <f>IF(X2381="","",X2381/$T2381)</f>
        <v>0.23003194888178907</v>
      </c>
      <c r="AC2381" s="9"/>
      <c r="AD2381" s="8"/>
      <c r="AE2381" s="10">
        <v>2016</v>
      </c>
      <c r="AF2381" s="7">
        <v>22</v>
      </c>
      <c r="AG2381" s="7">
        <v>25</v>
      </c>
      <c r="AH2381" s="12" t="s">
        <v>295</v>
      </c>
      <c r="AI2381" s="12"/>
      <c r="AJ2381" s="32" t="str">
        <f>IF(AE2381&lt;&gt;AE2380,"1",IF(C2381&gt;C2380,AJ2380+1,"1"))</f>
        <v>1</v>
      </c>
      <c r="AK2381" s="10">
        <f>IF(G2381="Top",AJ2381*1,IF(G2381="Bottom",AJ2381+10,""))</f>
        <v>1</v>
      </c>
      <c r="AL2381" s="11" t="s">
        <v>1695</v>
      </c>
      <c r="AM2381" s="11"/>
      <c r="AN2381" s="10"/>
      <c r="AO2381" s="10"/>
      <c r="AP2381" s="7"/>
      <c r="AQ2381" s="10"/>
      <c r="AR2381" s="10"/>
      <c r="AS2381" s="10"/>
      <c r="AT2381" s="10"/>
      <c r="AU2381" s="10"/>
      <c r="AV2381" s="10"/>
      <c r="AW2381" s="10"/>
      <c r="AX2381" s="10"/>
      <c r="AY2381" s="10"/>
      <c r="AZ2381" s="10"/>
      <c r="BA2381" s="10"/>
      <c r="BB2381" s="10"/>
      <c r="BC2381" s="10"/>
      <c r="BD2381" s="10"/>
      <c r="BE2381" s="10"/>
      <c r="BF2381" s="11"/>
      <c r="BG2381" s="11"/>
      <c r="BH2381" s="11"/>
      <c r="BI2381" s="11"/>
      <c r="BJ2381" s="11"/>
      <c r="BK2381" s="11"/>
      <c r="BL2381" s="11"/>
      <c r="BM2381" s="11"/>
      <c r="BN2381" s="11"/>
      <c r="BO2381" s="11"/>
      <c r="BP2381" s="11"/>
      <c r="BQ2381" s="11"/>
      <c r="BR2381" s="11"/>
      <c r="BS2381" s="11"/>
      <c r="BT2381" s="11"/>
      <c r="BU2381" s="11"/>
    </row>
    <row r="2382" spans="1:73" s="1" customFormat="1" ht="11.25" hidden="1" x14ac:dyDescent="0.2">
      <c r="A2382" s="15">
        <v>104</v>
      </c>
      <c r="B2382" s="11" t="s">
        <v>295</v>
      </c>
      <c r="C2382" s="16">
        <v>42619</v>
      </c>
      <c r="D2382" s="3"/>
      <c r="E2382" s="4"/>
      <c r="F2382" s="3">
        <v>14.9</v>
      </c>
      <c r="G2382" s="7" t="s">
        <v>1</v>
      </c>
      <c r="H2382" s="17">
        <v>1.1192</v>
      </c>
      <c r="I2382" s="4"/>
      <c r="J2382" s="4">
        <v>1.26</v>
      </c>
      <c r="K2382" s="4"/>
      <c r="L2382" s="4" t="str">
        <f>IF(K2382="","",IF(H2382="","",K2382/H2382))</f>
        <v/>
      </c>
      <c r="M2382" s="7"/>
      <c r="N2382" s="4"/>
      <c r="O2382" s="7"/>
      <c r="P2382" s="3"/>
      <c r="Q2382" s="4"/>
      <c r="R2382" s="3"/>
      <c r="S2382" s="4"/>
      <c r="T2382" s="8"/>
      <c r="U2382" s="8"/>
      <c r="V2382" s="4"/>
      <c r="W2382" s="4"/>
      <c r="X2382" s="4" t="str">
        <f>IF(T2382="","",IF(W2382="","",(T2382-U2382-V2382-W2382)))</f>
        <v/>
      </c>
      <c r="Y2382" s="9" t="str">
        <f>IF(U2382="","",U2382/$T2382)</f>
        <v/>
      </c>
      <c r="Z2382" s="9" t="str">
        <f>IF(V2382="","",V2382/$T2382)</f>
        <v/>
      </c>
      <c r="AA2382" s="9" t="str">
        <f>IF(W2382="","",W2382/$T2382)</f>
        <v/>
      </c>
      <c r="AB2382" s="9" t="str">
        <f>IF(X2382="","",X2382/$T2382)</f>
        <v/>
      </c>
      <c r="AC2382" s="9"/>
      <c r="AD2382" s="8"/>
      <c r="AE2382" s="10">
        <v>2016</v>
      </c>
      <c r="AF2382" s="7"/>
      <c r="AG2382" s="7">
        <v>14</v>
      </c>
      <c r="AH2382" s="12" t="s">
        <v>295</v>
      </c>
      <c r="AI2382" s="12"/>
      <c r="AJ2382" s="32">
        <f>IF(AE2382&lt;&gt;AE2381,"1",IF(C2382&gt;C2381,AJ2381+1,"1"))</f>
        <v>2</v>
      </c>
      <c r="AK2382" s="10">
        <f>IF(G2382="Top",AJ2382*1,IF(G2382="Bottom",AJ2382+10,""))</f>
        <v>12</v>
      </c>
      <c r="AL2382" s="11" t="s">
        <v>2000</v>
      </c>
      <c r="AM2382" s="11"/>
      <c r="AN2382" s="10"/>
      <c r="AO2382" s="10"/>
      <c r="AP2382" s="7"/>
      <c r="AQ2382" s="10"/>
      <c r="AR2382" s="10"/>
      <c r="AS2382" s="10"/>
      <c r="AT2382" s="10"/>
      <c r="AU2382" s="10"/>
      <c r="AV2382" s="10"/>
      <c r="AW2382" s="10"/>
      <c r="AX2382" s="10"/>
      <c r="AY2382" s="10"/>
      <c r="AZ2382" s="10"/>
      <c r="BA2382" s="10"/>
      <c r="BB2382" s="10"/>
      <c r="BC2382" s="10"/>
      <c r="BD2382" s="10"/>
      <c r="BE2382" s="10"/>
      <c r="BF2382" s="11"/>
      <c r="BG2382" s="11"/>
      <c r="BH2382" s="11"/>
      <c r="BI2382" s="11"/>
      <c r="BJ2382" s="11"/>
      <c r="BK2382" s="11"/>
      <c r="BL2382" s="11"/>
      <c r="BM2382" s="11"/>
      <c r="BN2382" s="11"/>
      <c r="BO2382" s="11"/>
      <c r="BP2382" s="11"/>
      <c r="BQ2382" s="11"/>
      <c r="BR2382" s="11"/>
      <c r="BS2382" s="11"/>
      <c r="BT2382" s="11"/>
      <c r="BU2382" s="11"/>
    </row>
    <row r="2383" spans="1:73" s="1" customFormat="1" ht="11.25" hidden="1" x14ac:dyDescent="0.2">
      <c r="A2383" s="15">
        <v>104</v>
      </c>
      <c r="B2383" s="11" t="s">
        <v>295</v>
      </c>
      <c r="C2383" s="16">
        <v>42619</v>
      </c>
      <c r="D2383" s="3"/>
      <c r="E2383" s="4"/>
      <c r="F2383" s="3"/>
      <c r="G2383" s="10" t="s">
        <v>13</v>
      </c>
      <c r="H2383" s="17"/>
      <c r="I2383" s="4"/>
      <c r="J2383" s="4"/>
      <c r="K2383" s="4"/>
      <c r="L2383" s="4" t="str">
        <f>IF(K2383="","",IF(H2383="","",K2383/H2383))</f>
        <v/>
      </c>
      <c r="M2383" s="7"/>
      <c r="N2383" s="4"/>
      <c r="O2383" s="7"/>
      <c r="P2383" s="3"/>
      <c r="Q2383" s="4"/>
      <c r="R2383" s="3"/>
      <c r="S2383" s="4">
        <v>2.0003593025874289</v>
      </c>
      <c r="T2383" s="8">
        <v>56.400000000000006</v>
      </c>
      <c r="U2383" s="8">
        <v>44.63</v>
      </c>
      <c r="V2383" s="4">
        <v>0</v>
      </c>
      <c r="W2383" s="4">
        <v>0</v>
      </c>
      <c r="X2383" s="4">
        <f>IF(T2383="","",IF(W2383="","",(T2383-U2383-V2383-W2383)))</f>
        <v>11.770000000000003</v>
      </c>
      <c r="Y2383" s="9">
        <f>IF(U2383="","",U2383/$T2383)</f>
        <v>0.79131205673758864</v>
      </c>
      <c r="Z2383" s="9">
        <f>IF(V2383="","",V2383/$T2383)</f>
        <v>0</v>
      </c>
      <c r="AA2383" s="9">
        <f>IF(W2383="","",W2383/$T2383)</f>
        <v>0</v>
      </c>
      <c r="AB2383" s="9">
        <f>IF(X2383="","",X2383/$T2383)</f>
        <v>0.20868794326241139</v>
      </c>
      <c r="AC2383" s="9"/>
      <c r="AD2383" s="8" t="s">
        <v>2001</v>
      </c>
      <c r="AE2383" s="10">
        <v>2016</v>
      </c>
      <c r="AF2383" s="7"/>
      <c r="AG2383" s="7"/>
      <c r="AH2383" s="12" t="s">
        <v>295</v>
      </c>
      <c r="AI2383" s="12"/>
      <c r="AJ2383" s="32" t="str">
        <f>IF(AE2383&lt;&gt;AE2382,"1",IF(C2383&gt;C2382,AJ2382+1,"1"))</f>
        <v>1</v>
      </c>
      <c r="AK2383" s="10" t="s">
        <v>359</v>
      </c>
      <c r="AL2383" s="11" t="s">
        <v>2002</v>
      </c>
      <c r="AM2383" s="11"/>
      <c r="AN2383" s="10"/>
      <c r="AO2383" s="10"/>
      <c r="AP2383" s="7"/>
      <c r="AQ2383" s="10"/>
      <c r="AR2383" s="10"/>
      <c r="AS2383" s="10"/>
      <c r="AT2383" s="10"/>
      <c r="AU2383" s="10"/>
      <c r="AV2383" s="10"/>
      <c r="AW2383" s="10"/>
      <c r="AX2383" s="10"/>
      <c r="AY2383" s="10"/>
      <c r="AZ2383" s="10"/>
      <c r="BA2383" s="10"/>
      <c r="BB2383" s="10"/>
      <c r="BC2383" s="10"/>
      <c r="BD2383" s="10"/>
      <c r="BE2383" s="10"/>
      <c r="BF2383" s="11"/>
      <c r="BG2383" s="11"/>
      <c r="BH2383" s="11"/>
      <c r="BI2383" s="11"/>
      <c r="BJ2383" s="11"/>
      <c r="BK2383" s="11"/>
      <c r="BL2383" s="11"/>
      <c r="BM2383" s="11"/>
      <c r="BN2383" s="11"/>
      <c r="BO2383" s="11"/>
      <c r="BP2383" s="11"/>
      <c r="BQ2383" s="11"/>
      <c r="BR2383" s="11"/>
      <c r="BS2383" s="11"/>
      <c r="BT2383" s="11"/>
      <c r="BU2383" s="11"/>
    </row>
    <row r="2384" spans="1:73" s="1" customFormat="1" ht="11.25" x14ac:dyDescent="0.2">
      <c r="A2384" s="15">
        <v>104</v>
      </c>
      <c r="B2384" s="11" t="s">
        <v>295</v>
      </c>
      <c r="C2384" s="16">
        <v>42619</v>
      </c>
      <c r="D2384" s="3">
        <v>15.8</v>
      </c>
      <c r="E2384" s="38">
        <v>2.5499999999999998</v>
      </c>
      <c r="F2384" s="3">
        <v>1.5</v>
      </c>
      <c r="G2384" s="7" t="s">
        <v>4</v>
      </c>
      <c r="H2384" s="17">
        <v>1.9100000000000002E-2</v>
      </c>
      <c r="I2384" s="4">
        <v>3.5000000000000001E-3</v>
      </c>
      <c r="J2384" s="4">
        <v>2.1000000000000001E-2</v>
      </c>
      <c r="K2384" s="4">
        <v>0.33800000000000002</v>
      </c>
      <c r="L2384" s="4">
        <f>IF(K2384="","",IF(H2384="","",K2384/H2384))</f>
        <v>17.69633507853403</v>
      </c>
      <c r="M2384" s="7">
        <v>17</v>
      </c>
      <c r="N2384" s="4">
        <v>7.95</v>
      </c>
      <c r="O2384" s="7">
        <v>267.3</v>
      </c>
      <c r="P2384" s="3"/>
      <c r="Q2384" s="38">
        <v>8.6999999999999993</v>
      </c>
      <c r="R2384" s="3">
        <v>66.3</v>
      </c>
      <c r="S2384" s="4">
        <v>0.15</v>
      </c>
      <c r="T2384" s="8">
        <v>5.93</v>
      </c>
      <c r="U2384" s="8">
        <v>2.04</v>
      </c>
      <c r="V2384" s="4">
        <v>0</v>
      </c>
      <c r="W2384" s="4">
        <v>1.89</v>
      </c>
      <c r="X2384" s="4">
        <f>IF(T2384="","",IF(W2384="","",(T2384-U2384-V2384-W2384)))</f>
        <v>1.9999999999999998</v>
      </c>
      <c r="Y2384" s="9">
        <f>IF(U2384="","",U2384/$T2384)</f>
        <v>0.34401349072512649</v>
      </c>
      <c r="Z2384" s="9">
        <f>IF(V2384="","",V2384/$T2384)</f>
        <v>0</v>
      </c>
      <c r="AA2384" s="9">
        <f>IF(W2384="","",W2384/$T2384)</f>
        <v>0.31871838111298484</v>
      </c>
      <c r="AB2384" s="9">
        <f>IF(X2384="","",X2384/$T2384)</f>
        <v>0.33726812816188867</v>
      </c>
      <c r="AC2384" s="9"/>
      <c r="AD2384" s="8"/>
      <c r="AE2384" s="10">
        <v>2016</v>
      </c>
      <c r="AF2384" s="7">
        <v>29</v>
      </c>
      <c r="AG2384" s="7">
        <v>24</v>
      </c>
      <c r="AH2384" s="12" t="s">
        <v>295</v>
      </c>
      <c r="AI2384" s="12"/>
      <c r="AJ2384" s="32" t="str">
        <f>IF(AE2384&lt;&gt;AE2383,"1",IF(C2384&gt;C2383,AJ2383+1,"1"))</f>
        <v>1</v>
      </c>
      <c r="AK2384" s="10">
        <f>IF(G2384="Top",AJ2384*1,IF(G2384="Bottom",AJ2384+10,""))</f>
        <v>1</v>
      </c>
      <c r="AL2384" s="11" t="s">
        <v>2003</v>
      </c>
      <c r="AM2384" s="11"/>
      <c r="AN2384" s="10"/>
      <c r="AO2384" s="10"/>
      <c r="AP2384" s="7"/>
      <c r="AQ2384" s="10"/>
      <c r="AR2384" s="10"/>
      <c r="AS2384" s="10"/>
      <c r="AT2384" s="10"/>
      <c r="AU2384" s="10"/>
      <c r="AV2384" s="10"/>
      <c r="AW2384" s="10"/>
      <c r="AX2384" s="10"/>
      <c r="AY2384" s="10"/>
      <c r="AZ2384" s="10"/>
      <c r="BA2384" s="10"/>
      <c r="BB2384" s="10"/>
      <c r="BC2384" s="10"/>
      <c r="BD2384" s="10"/>
      <c r="BE2384" s="10"/>
      <c r="BF2384" s="11"/>
      <c r="BG2384" s="11"/>
      <c r="BH2384" s="11"/>
      <c r="BI2384" s="11"/>
      <c r="BJ2384" s="11"/>
      <c r="BK2384" s="11"/>
      <c r="BL2384" s="11"/>
      <c r="BM2384" s="11"/>
      <c r="BN2384" s="11"/>
      <c r="BO2384" s="11"/>
      <c r="BP2384" s="11"/>
      <c r="BQ2384" s="11"/>
      <c r="BR2384" s="11"/>
      <c r="BS2384" s="11"/>
      <c r="BT2384" s="11"/>
      <c r="BU2384" s="11"/>
    </row>
    <row r="2385" spans="1:73" s="1" customFormat="1" ht="11.25" hidden="1" x14ac:dyDescent="0.2">
      <c r="A2385" s="15">
        <v>104</v>
      </c>
      <c r="B2385" s="11" t="s">
        <v>295</v>
      </c>
      <c r="C2385" s="16">
        <v>42626</v>
      </c>
      <c r="D2385" s="3"/>
      <c r="E2385" s="4"/>
      <c r="F2385" s="3">
        <v>15</v>
      </c>
      <c r="G2385" s="7" t="s">
        <v>1</v>
      </c>
      <c r="H2385" s="17">
        <v>1.1639999999999999</v>
      </c>
      <c r="I2385" s="4"/>
      <c r="J2385" s="4" t="s">
        <v>35</v>
      </c>
      <c r="K2385" s="4"/>
      <c r="L2385" s="4" t="str">
        <f>IF(K2385="","",IF(H2385="","",K2385/H2385))</f>
        <v/>
      </c>
      <c r="M2385" s="7"/>
      <c r="N2385" s="4"/>
      <c r="O2385" s="7"/>
      <c r="P2385" s="3"/>
      <c r="Q2385" s="4"/>
      <c r="R2385" s="3"/>
      <c r="S2385" s="4"/>
      <c r="T2385" s="8"/>
      <c r="U2385" s="8"/>
      <c r="V2385" s="4"/>
      <c r="W2385" s="4"/>
      <c r="X2385" s="4" t="str">
        <f>IF(T2385="","",IF(W2385="","",(T2385-U2385-V2385-W2385)))</f>
        <v/>
      </c>
      <c r="Y2385" s="9" t="str">
        <f>IF(U2385="","",U2385/$T2385)</f>
        <v/>
      </c>
      <c r="Z2385" s="9" t="str">
        <f>IF(V2385="","",V2385/$T2385)</f>
        <v/>
      </c>
      <c r="AA2385" s="9" t="str">
        <f>IF(W2385="","",W2385/$T2385)</f>
        <v/>
      </c>
      <c r="AB2385" s="9" t="str">
        <f>IF(X2385="","",X2385/$T2385)</f>
        <v/>
      </c>
      <c r="AC2385" s="9"/>
      <c r="AD2385" s="8"/>
      <c r="AE2385" s="10">
        <v>2016</v>
      </c>
      <c r="AF2385" s="7"/>
      <c r="AG2385" s="7">
        <v>14</v>
      </c>
      <c r="AH2385" s="12" t="s">
        <v>295</v>
      </c>
      <c r="AI2385" s="12"/>
      <c r="AJ2385" s="32">
        <f>IF(AE2385&lt;&gt;AE2384,"1",IF(C2385&gt;C2384,AJ2384+1,"1"))</f>
        <v>2</v>
      </c>
      <c r="AK2385" s="10">
        <f>IF(G2385="Top",AJ2385*1,IF(G2385="Bottom",AJ2385+10,""))</f>
        <v>12</v>
      </c>
      <c r="AL2385" s="11" t="s">
        <v>2150</v>
      </c>
      <c r="AM2385" s="11"/>
      <c r="AN2385" s="10"/>
      <c r="AO2385" s="10"/>
      <c r="AP2385" s="7"/>
      <c r="AQ2385" s="10"/>
      <c r="AR2385" s="10"/>
      <c r="AS2385" s="10"/>
      <c r="AT2385" s="10"/>
      <c r="AU2385" s="10"/>
      <c r="AV2385" s="10"/>
      <c r="AW2385" s="10"/>
      <c r="AX2385" s="10"/>
      <c r="AY2385" s="10"/>
      <c r="AZ2385" s="10"/>
      <c r="BA2385" s="10"/>
      <c r="BB2385" s="10"/>
      <c r="BC2385" s="10"/>
      <c r="BD2385" s="10"/>
      <c r="BE2385" s="10"/>
      <c r="BF2385" s="11"/>
      <c r="BG2385" s="11"/>
      <c r="BH2385" s="11"/>
      <c r="BI2385" s="11"/>
      <c r="BJ2385" s="11"/>
      <c r="BK2385" s="11"/>
      <c r="BL2385" s="11"/>
      <c r="BM2385" s="11"/>
      <c r="BN2385" s="11"/>
      <c r="BO2385" s="11"/>
      <c r="BP2385" s="11"/>
      <c r="BQ2385" s="11"/>
      <c r="BR2385" s="11"/>
      <c r="BS2385" s="11"/>
      <c r="BT2385" s="11"/>
      <c r="BU2385" s="11"/>
    </row>
    <row r="2386" spans="1:73" s="1" customFormat="1" ht="11.25" hidden="1" x14ac:dyDescent="0.2">
      <c r="A2386" s="15">
        <v>104</v>
      </c>
      <c r="B2386" s="11" t="s">
        <v>295</v>
      </c>
      <c r="C2386" s="16">
        <v>42626</v>
      </c>
      <c r="D2386" s="3"/>
      <c r="E2386" s="4"/>
      <c r="F2386" s="3"/>
      <c r="G2386" s="10" t="s">
        <v>13</v>
      </c>
      <c r="H2386" s="17"/>
      <c r="I2386" s="4"/>
      <c r="J2386" s="4"/>
      <c r="K2386" s="4"/>
      <c r="L2386" s="4" t="str">
        <f>IF(K2386="","",IF(H2386="","",K2386/H2386))</f>
        <v/>
      </c>
      <c r="M2386" s="7"/>
      <c r="N2386" s="4"/>
      <c r="O2386" s="7"/>
      <c r="P2386" s="3"/>
      <c r="Q2386" s="4"/>
      <c r="R2386" s="3"/>
      <c r="S2386" s="4">
        <v>0.74806033177508502</v>
      </c>
      <c r="T2386" s="8">
        <v>195.55</v>
      </c>
      <c r="U2386" s="8">
        <v>118.72</v>
      </c>
      <c r="V2386" s="4">
        <v>0</v>
      </c>
      <c r="W2386" s="4">
        <v>0</v>
      </c>
      <c r="X2386" s="4">
        <f>IF(T2386="","",IF(W2386="","",(T2386-U2386-V2386-W2386)))</f>
        <v>76.830000000000013</v>
      </c>
      <c r="Y2386" s="9">
        <f>IF(U2386="","",U2386/$T2386)</f>
        <v>0.60710815648171823</v>
      </c>
      <c r="Z2386" s="9">
        <f>IF(V2386="","",V2386/$T2386)</f>
        <v>0</v>
      </c>
      <c r="AA2386" s="9">
        <f>IF(W2386="","",W2386/$T2386)</f>
        <v>0</v>
      </c>
      <c r="AB2386" s="9">
        <f>IF(X2386="","",X2386/$T2386)</f>
        <v>0.39289184351828182</v>
      </c>
      <c r="AC2386" s="9"/>
      <c r="AD2386" s="8" t="s">
        <v>2151</v>
      </c>
      <c r="AE2386" s="10">
        <v>2016</v>
      </c>
      <c r="AF2386" s="7"/>
      <c r="AG2386" s="7"/>
      <c r="AH2386" s="12" t="s">
        <v>295</v>
      </c>
      <c r="AI2386" s="12"/>
      <c r="AJ2386" s="32" t="str">
        <f>IF(AE2386&lt;&gt;AE2385,"1",IF(C2386&gt;C2385,AJ2385+1,"1"))</f>
        <v>1</v>
      </c>
      <c r="AK2386" s="10" t="s">
        <v>235</v>
      </c>
      <c r="AL2386" s="11" t="s">
        <v>299</v>
      </c>
      <c r="AM2386" s="11"/>
      <c r="AN2386" s="10"/>
      <c r="AO2386" s="10"/>
      <c r="AP2386" s="7"/>
      <c r="AQ2386" s="10"/>
      <c r="AR2386" s="10"/>
      <c r="AS2386" s="10"/>
      <c r="AT2386" s="10"/>
      <c r="AU2386" s="10"/>
      <c r="AV2386" s="10"/>
      <c r="AW2386" s="10"/>
      <c r="AX2386" s="10"/>
      <c r="AY2386" s="10"/>
      <c r="AZ2386" s="10"/>
      <c r="BA2386" s="10"/>
      <c r="BB2386" s="10"/>
      <c r="BC2386" s="10"/>
      <c r="BD2386" s="10"/>
      <c r="BE2386" s="10"/>
      <c r="BF2386" s="11"/>
      <c r="BG2386" s="11"/>
      <c r="BH2386" s="11"/>
      <c r="BI2386" s="11"/>
      <c r="BJ2386" s="11"/>
      <c r="BK2386" s="11"/>
      <c r="BL2386" s="11"/>
      <c r="BM2386" s="11"/>
      <c r="BN2386" s="11"/>
      <c r="BO2386" s="11"/>
      <c r="BP2386" s="11"/>
      <c r="BQ2386" s="11"/>
      <c r="BR2386" s="11"/>
      <c r="BS2386" s="11"/>
      <c r="BT2386" s="11"/>
      <c r="BU2386" s="11"/>
    </row>
    <row r="2387" spans="1:73" s="1" customFormat="1" ht="11.25" x14ac:dyDescent="0.2">
      <c r="A2387" s="15">
        <v>104</v>
      </c>
      <c r="B2387" s="11" t="s">
        <v>295</v>
      </c>
      <c r="C2387" s="16">
        <v>42626</v>
      </c>
      <c r="D2387" s="3">
        <v>16</v>
      </c>
      <c r="E2387" s="38">
        <v>3.6</v>
      </c>
      <c r="F2387" s="3">
        <v>1.5</v>
      </c>
      <c r="G2387" s="7" t="s">
        <v>4</v>
      </c>
      <c r="H2387" s="17">
        <v>2.58E-2</v>
      </c>
      <c r="I2387" s="4" t="s">
        <v>35</v>
      </c>
      <c r="J2387" s="4" t="s">
        <v>35</v>
      </c>
      <c r="K2387" s="4">
        <v>0.39800000000000002</v>
      </c>
      <c r="L2387" s="4">
        <f>IF(K2387="","",IF(H2387="","",K2387/H2387))</f>
        <v>15.426356589147288</v>
      </c>
      <c r="M2387" s="7">
        <v>18</v>
      </c>
      <c r="N2387" s="4">
        <v>7.93</v>
      </c>
      <c r="O2387" s="7">
        <v>396.3</v>
      </c>
      <c r="P2387" s="3"/>
      <c r="Q2387" s="38">
        <v>2.6</v>
      </c>
      <c r="R2387" s="3"/>
      <c r="S2387" s="4">
        <v>0.15</v>
      </c>
      <c r="T2387" s="8">
        <v>5.26</v>
      </c>
      <c r="U2387" s="8">
        <v>0.93</v>
      </c>
      <c r="V2387" s="4">
        <v>0</v>
      </c>
      <c r="W2387" s="4">
        <v>0</v>
      </c>
      <c r="X2387" s="4">
        <f>IF(T2387="","",IF(W2387="","",(T2387-U2387-V2387-W2387)))</f>
        <v>4.33</v>
      </c>
      <c r="Y2387" s="9">
        <f>IF(U2387="","",U2387/$T2387)</f>
        <v>0.17680608365019013</v>
      </c>
      <c r="Z2387" s="9">
        <f>IF(V2387="","",V2387/$T2387)</f>
        <v>0</v>
      </c>
      <c r="AA2387" s="9">
        <f>IF(W2387="","",W2387/$T2387)</f>
        <v>0</v>
      </c>
      <c r="AB2387" s="9">
        <f>IF(X2387="","",X2387/$T2387)</f>
        <v>0.82319391634980998</v>
      </c>
      <c r="AC2387" s="9"/>
      <c r="AD2387" s="8"/>
      <c r="AE2387" s="10">
        <v>2016</v>
      </c>
      <c r="AF2387" s="7">
        <v>28</v>
      </c>
      <c r="AG2387" s="7">
        <v>25</v>
      </c>
      <c r="AH2387" s="12" t="s">
        <v>295</v>
      </c>
      <c r="AI2387" s="12"/>
      <c r="AJ2387" s="32" t="str">
        <f>IF(AE2387&lt;&gt;AE2386,"1",IF(C2387&gt;C2386,AJ2386+1,"1"))</f>
        <v>1</v>
      </c>
      <c r="AK2387" s="10">
        <f>IF(G2387="Top",AJ2387*1,IF(G2387="Bottom",AJ2387+10,""))</f>
        <v>1</v>
      </c>
      <c r="AL2387" s="11" t="s">
        <v>2152</v>
      </c>
      <c r="AM2387" s="11"/>
      <c r="AN2387" s="10"/>
      <c r="AO2387" s="10"/>
      <c r="AP2387" s="7"/>
      <c r="AQ2387" s="10"/>
      <c r="AR2387" s="10"/>
      <c r="AS2387" s="10"/>
      <c r="AT2387" s="10"/>
      <c r="AU2387" s="10"/>
      <c r="AV2387" s="10"/>
      <c r="AW2387" s="10"/>
      <c r="AX2387" s="10"/>
      <c r="AY2387" s="10"/>
      <c r="AZ2387" s="10"/>
      <c r="BA2387" s="10"/>
      <c r="BB2387" s="10"/>
      <c r="BC2387" s="10"/>
      <c r="BD2387" s="10"/>
      <c r="BE2387" s="10"/>
      <c r="BF2387" s="11"/>
      <c r="BG2387" s="11"/>
      <c r="BH2387" s="11"/>
      <c r="BI2387" s="11"/>
      <c r="BJ2387" s="11"/>
      <c r="BK2387" s="11"/>
      <c r="BL2387" s="11"/>
      <c r="BM2387" s="11"/>
      <c r="BN2387" s="11"/>
      <c r="BO2387" s="11"/>
      <c r="BP2387" s="11"/>
      <c r="BQ2387" s="11"/>
      <c r="BR2387" s="11"/>
      <c r="BS2387" s="11"/>
      <c r="BT2387" s="11"/>
      <c r="BU2387" s="11"/>
    </row>
    <row r="2388" spans="1:73" s="1" customFormat="1" ht="11.25" hidden="1" x14ac:dyDescent="0.2">
      <c r="A2388" s="1">
        <v>104</v>
      </c>
      <c r="B2388" s="1" t="s">
        <v>295</v>
      </c>
      <c r="C2388" s="24">
        <v>42902</v>
      </c>
      <c r="E2388" s="20"/>
      <c r="F2388" s="1">
        <v>15.8</v>
      </c>
      <c r="G2388" s="7" t="s">
        <v>1</v>
      </c>
      <c r="H2388" s="5">
        <v>5.8700000000000002E-2</v>
      </c>
      <c r="I2388" s="6"/>
      <c r="J2388" s="6">
        <v>0.34799999999999998</v>
      </c>
      <c r="K2388" s="6"/>
      <c r="L2388" s="6" t="str">
        <f>IF(H2388="","",IF(K2388="","",K2388/H2388))</f>
        <v/>
      </c>
      <c r="N2388" s="20"/>
      <c r="O2388" s="13"/>
      <c r="Q2388" s="20"/>
      <c r="R2388" s="13"/>
      <c r="S2388" s="6" t="s">
        <v>35</v>
      </c>
      <c r="T2388" s="6"/>
      <c r="U2388" s="6"/>
      <c r="V2388" s="6"/>
      <c r="W2388" s="6"/>
      <c r="X2388" s="6" t="str">
        <f>IF(T2388="","",T2388-U2388-V2388-W2388)</f>
        <v/>
      </c>
      <c r="Y2388" s="9" t="str">
        <f>IF(U2388="","",U2388/$T2388)</f>
        <v/>
      </c>
      <c r="Z2388" s="9" t="str">
        <f>IF(V2388="","",V2388/$T2388)</f>
        <v/>
      </c>
      <c r="AA2388" s="9" t="str">
        <f>IF(W2388="","",W2388/$T2388)</f>
        <v/>
      </c>
      <c r="AB2388" s="9" t="str">
        <f>IF(X2388="","",X2388/$T2388)</f>
        <v/>
      </c>
      <c r="AC2388" s="21"/>
      <c r="AE2388" s="1">
        <v>2017</v>
      </c>
      <c r="AG2388" s="1">
        <v>14</v>
      </c>
      <c r="AH2388" s="12" t="s">
        <v>295</v>
      </c>
      <c r="AJ2388" s="32" t="str">
        <f>IF(AE2388&lt;&gt;AE2387,"1",IF(C2388&gt;C2387,AJ2387+1,"1"))</f>
        <v>1</v>
      </c>
      <c r="AK2388" s="10">
        <f>IF(G2388="Top",AJ2388*1,IF(G2388="Bottom",AJ2388+10,""))</f>
        <v>11</v>
      </c>
      <c r="AL2388" s="11" t="s">
        <v>2840</v>
      </c>
      <c r="AM2388" s="14"/>
    </row>
    <row r="2389" spans="1:73" s="1" customFormat="1" ht="11.25" hidden="1" x14ac:dyDescent="0.2">
      <c r="A2389" s="1">
        <v>104</v>
      </c>
      <c r="B2389" s="1" t="s">
        <v>295</v>
      </c>
      <c r="C2389" s="24">
        <v>42902</v>
      </c>
      <c r="E2389" s="20"/>
      <c r="G2389" s="1" t="s">
        <v>13</v>
      </c>
      <c r="H2389" s="5"/>
      <c r="I2389" s="6"/>
      <c r="J2389" s="6"/>
      <c r="K2389" s="6"/>
      <c r="L2389" s="6" t="str">
        <f>IF(H2389="","",IF(K2389="","",K2389/H2389))</f>
        <v/>
      </c>
      <c r="N2389" s="20"/>
      <c r="O2389" s="13"/>
      <c r="Q2389" s="20"/>
      <c r="R2389" s="13"/>
      <c r="S2389" s="6">
        <v>0.15</v>
      </c>
      <c r="T2389" s="6">
        <v>2.1800000000000002</v>
      </c>
      <c r="U2389" s="6">
        <v>0</v>
      </c>
      <c r="V2389" s="6">
        <v>0.56000000000000005</v>
      </c>
      <c r="W2389" s="6">
        <v>0.21</v>
      </c>
      <c r="X2389" s="6">
        <f>IF(T2389="","",T2389-U2389-V2389-W2389)</f>
        <v>1.4100000000000001</v>
      </c>
      <c r="Y2389" s="9">
        <f>IF(U2389="","",U2389/$T2389)</f>
        <v>0</v>
      </c>
      <c r="Z2389" s="9">
        <f>IF(V2389="","",V2389/$T2389)</f>
        <v>0.25688073394495414</v>
      </c>
      <c r="AA2389" s="9">
        <f>IF(W2389="","",W2389/$T2389)</f>
        <v>9.633027522935779E-2</v>
      </c>
      <c r="AB2389" s="9">
        <f>IF(X2389="","",X2389/$T2389)</f>
        <v>0.64678899082568808</v>
      </c>
      <c r="AC2389" s="21"/>
      <c r="AD2389" s="1" t="s">
        <v>2841</v>
      </c>
      <c r="AE2389" s="1">
        <v>2017</v>
      </c>
      <c r="AH2389" s="12" t="s">
        <v>295</v>
      </c>
      <c r="AJ2389" s="32" t="str">
        <f>IF(AE2389&lt;&gt;AE2388,"1",IF(C2389&gt;C2388,AJ2388+1,"1"))</f>
        <v>1</v>
      </c>
      <c r="AK2389" s="10" t="s">
        <v>28</v>
      </c>
      <c r="AL2389" s="11" t="s">
        <v>2842</v>
      </c>
      <c r="AM2389" s="14"/>
    </row>
    <row r="2390" spans="1:73" s="1" customFormat="1" ht="11.25" x14ac:dyDescent="0.2">
      <c r="A2390" s="1">
        <v>104</v>
      </c>
      <c r="B2390" s="1" t="s">
        <v>295</v>
      </c>
      <c r="C2390" s="24">
        <v>42902</v>
      </c>
      <c r="D2390" s="1">
        <v>16.8</v>
      </c>
      <c r="E2390" s="39">
        <v>2.6</v>
      </c>
      <c r="F2390" s="1">
        <v>1.5</v>
      </c>
      <c r="G2390" s="1" t="s">
        <v>4</v>
      </c>
      <c r="H2390" s="5">
        <v>2.3699999999999999E-2</v>
      </c>
      <c r="I2390" s="6">
        <v>0.193</v>
      </c>
      <c r="J2390" s="6">
        <v>4.2999999999999997E-2</v>
      </c>
      <c r="K2390" s="6">
        <v>0.47</v>
      </c>
      <c r="L2390" s="6">
        <f>IF(H2390="","",IF(K2390="","",K2390/H2390))</f>
        <v>19.831223628691983</v>
      </c>
      <c r="M2390" s="1">
        <v>11</v>
      </c>
      <c r="N2390" s="20">
        <v>7.44</v>
      </c>
      <c r="O2390" s="13">
        <v>335.1</v>
      </c>
      <c r="P2390" s="1">
        <v>22.5</v>
      </c>
      <c r="Q2390" s="39">
        <v>3.5</v>
      </c>
      <c r="R2390" s="13"/>
      <c r="S2390" s="6">
        <v>0.15</v>
      </c>
      <c r="T2390" s="6">
        <v>1.8</v>
      </c>
      <c r="U2390" s="6">
        <v>0.13</v>
      </c>
      <c r="V2390" s="6">
        <v>0.77</v>
      </c>
      <c r="W2390" s="6">
        <v>0</v>
      </c>
      <c r="X2390" s="6">
        <f>IF(T2390="","",T2390-U2390-V2390-W2390)</f>
        <v>0.89999999999999991</v>
      </c>
      <c r="Y2390" s="9">
        <f>IF(U2390="","",U2390/$T2390)</f>
        <v>7.2222222222222229E-2</v>
      </c>
      <c r="Z2390" s="9">
        <f>IF(V2390="","",V2390/$T2390)</f>
        <v>0.42777777777777776</v>
      </c>
      <c r="AA2390" s="9">
        <f>IF(W2390="","",W2390/$T2390)</f>
        <v>0</v>
      </c>
      <c r="AB2390" s="9">
        <f>IF(X2390="","",X2390/$T2390)</f>
        <v>0.49999999999999994</v>
      </c>
      <c r="AC2390" s="21"/>
      <c r="AE2390" s="1">
        <v>2017</v>
      </c>
      <c r="AF2390" s="1">
        <v>18</v>
      </c>
      <c r="AG2390" s="1">
        <v>16</v>
      </c>
      <c r="AH2390" s="12" t="s">
        <v>295</v>
      </c>
      <c r="AJ2390" s="32" t="str">
        <f>IF(AE2390&lt;&gt;AE2389,"1",IF(C2390&gt;C2389,AJ2389+1,"1"))</f>
        <v>1</v>
      </c>
      <c r="AK2390" s="10">
        <f>IF(G2390="Top",AJ2390*1,IF(G2390="Bottom",AJ2390+10,""))</f>
        <v>1</v>
      </c>
      <c r="AL2390" s="11" t="s">
        <v>2843</v>
      </c>
      <c r="AM2390" s="14"/>
    </row>
    <row r="2391" spans="1:73" s="1" customFormat="1" ht="11.25" hidden="1" x14ac:dyDescent="0.2">
      <c r="A2391" s="1">
        <v>104</v>
      </c>
      <c r="B2391" s="1" t="s">
        <v>295</v>
      </c>
      <c r="C2391" s="24">
        <v>42916</v>
      </c>
      <c r="E2391" s="20"/>
      <c r="F2391" s="1">
        <v>15.2</v>
      </c>
      <c r="G2391" s="7" t="s">
        <v>1</v>
      </c>
      <c r="H2391" s="5">
        <v>0.1215</v>
      </c>
      <c r="I2391" s="6"/>
      <c r="J2391" s="6">
        <v>0.374</v>
      </c>
      <c r="K2391" s="6"/>
      <c r="L2391" s="6" t="str">
        <f>IF(H2391="","",IF(K2391="","",K2391/H2391))</f>
        <v/>
      </c>
      <c r="N2391" s="20"/>
      <c r="O2391" s="13"/>
      <c r="Q2391" s="20"/>
      <c r="R2391" s="13"/>
      <c r="S2391" s="6" t="s">
        <v>35</v>
      </c>
      <c r="T2391" s="6"/>
      <c r="U2391" s="6"/>
      <c r="V2391" s="6"/>
      <c r="W2391" s="6"/>
      <c r="X2391" s="6" t="str">
        <f>IF(T2391="","",T2391-U2391-V2391-W2391)</f>
        <v/>
      </c>
      <c r="Y2391" s="9" t="str">
        <f>IF(U2391="","",U2391/$T2391)</f>
        <v/>
      </c>
      <c r="Z2391" s="9" t="str">
        <f>IF(V2391="","",V2391/$T2391)</f>
        <v/>
      </c>
      <c r="AA2391" s="9" t="str">
        <f>IF(W2391="","",W2391/$T2391)</f>
        <v/>
      </c>
      <c r="AB2391" s="9" t="str">
        <f>IF(X2391="","",X2391/$T2391)</f>
        <v/>
      </c>
      <c r="AC2391" s="21"/>
      <c r="AE2391" s="1">
        <v>2017</v>
      </c>
      <c r="AG2391" s="1">
        <v>15</v>
      </c>
      <c r="AH2391" s="12" t="s">
        <v>295</v>
      </c>
      <c r="AJ2391" s="32">
        <f>IF(AE2391&lt;&gt;AE2390,"1",IF(C2391&gt;C2390,AJ2390+1,"1"))</f>
        <v>2</v>
      </c>
      <c r="AK2391" s="10">
        <f>IF(G2391="Top",AJ2391*1,IF(G2391="Bottom",AJ2391+10,""))</f>
        <v>12</v>
      </c>
      <c r="AL2391" s="11" t="s">
        <v>3199</v>
      </c>
      <c r="AM2391" s="14"/>
    </row>
    <row r="2392" spans="1:73" s="1" customFormat="1" ht="11.25" hidden="1" x14ac:dyDescent="0.2">
      <c r="A2392" s="1">
        <v>104</v>
      </c>
      <c r="B2392" s="1" t="s">
        <v>295</v>
      </c>
      <c r="C2392" s="24">
        <v>42916</v>
      </c>
      <c r="E2392" s="20"/>
      <c r="G2392" s="1" t="s">
        <v>13</v>
      </c>
      <c r="H2392" s="5"/>
      <c r="I2392" s="6"/>
      <c r="J2392" s="6"/>
      <c r="K2392" s="6"/>
      <c r="L2392" s="6" t="str">
        <f>IF(H2392="","",IF(K2392="","",K2392/H2392))</f>
        <v/>
      </c>
      <c r="N2392" s="20"/>
      <c r="O2392" s="13"/>
      <c r="Q2392" s="20"/>
      <c r="R2392" s="13"/>
      <c r="S2392" s="6">
        <v>0.15</v>
      </c>
      <c r="T2392" s="6">
        <v>354.25</v>
      </c>
      <c r="U2392" s="6">
        <v>0</v>
      </c>
      <c r="V2392" s="6">
        <v>200</v>
      </c>
      <c r="W2392" s="6">
        <v>132.25</v>
      </c>
      <c r="X2392" s="6">
        <f>IF(T2392="","",T2392-U2392-V2392-W2392)</f>
        <v>22</v>
      </c>
      <c r="Y2392" s="9">
        <f>IF(U2392="","",U2392/$T2392)</f>
        <v>0</v>
      </c>
      <c r="Z2392" s="9">
        <f>IF(V2392="","",V2392/$T2392)</f>
        <v>0.56457304163726185</v>
      </c>
      <c r="AA2392" s="9">
        <f>IF(W2392="","",W2392/$T2392)</f>
        <v>0.3733239237826394</v>
      </c>
      <c r="AB2392" s="9">
        <f>IF(X2392="","",X2392/$T2392)</f>
        <v>6.2103034580098804E-2</v>
      </c>
      <c r="AC2392" s="21"/>
      <c r="AD2392" s="1" t="s">
        <v>3200</v>
      </c>
      <c r="AE2392" s="1">
        <v>2017</v>
      </c>
      <c r="AH2392" s="12" t="s">
        <v>295</v>
      </c>
      <c r="AJ2392" s="32" t="str">
        <f>IF(AE2392&lt;&gt;AE2391,"1",IF(C2392&gt;C2391,AJ2391+1,"1"))</f>
        <v>1</v>
      </c>
      <c r="AK2392" s="10" t="s">
        <v>31</v>
      </c>
      <c r="AL2392" s="11" t="s">
        <v>3201</v>
      </c>
      <c r="AM2392" s="14"/>
    </row>
    <row r="2393" spans="1:73" s="1" customFormat="1" ht="11.25" x14ac:dyDescent="0.2">
      <c r="A2393" s="1">
        <v>104</v>
      </c>
      <c r="B2393" s="1" t="s">
        <v>295</v>
      </c>
      <c r="C2393" s="24">
        <v>42916</v>
      </c>
      <c r="D2393" s="1">
        <v>16.2</v>
      </c>
      <c r="E2393" s="39">
        <v>3.3</v>
      </c>
      <c r="F2393" s="1">
        <v>1.5</v>
      </c>
      <c r="G2393" s="1" t="s">
        <v>4</v>
      </c>
      <c r="H2393" s="5">
        <v>1.52E-2</v>
      </c>
      <c r="I2393" s="6">
        <v>9.5000000000000001E-2</v>
      </c>
      <c r="J2393" s="6">
        <v>6.0999999999999999E-2</v>
      </c>
      <c r="K2393" s="6">
        <v>0.53300000000000003</v>
      </c>
      <c r="L2393" s="6">
        <f>IF(H2393="","",IF(K2393="","",K2393/H2393))</f>
        <v>35.065789473684212</v>
      </c>
      <c r="M2393" s="1">
        <v>12</v>
      </c>
      <c r="N2393" s="20">
        <v>7.58</v>
      </c>
      <c r="O2393" s="13">
        <v>359.4</v>
      </c>
      <c r="Q2393" s="39">
        <v>1</v>
      </c>
      <c r="R2393" s="13"/>
      <c r="S2393" s="6">
        <v>0.15</v>
      </c>
      <c r="T2393" s="6">
        <v>2.16</v>
      </c>
      <c r="U2393" s="6">
        <v>0.3</v>
      </c>
      <c r="V2393" s="6">
        <v>0</v>
      </c>
      <c r="W2393" s="6">
        <v>0</v>
      </c>
      <c r="X2393" s="6">
        <f>IF(T2393="","",T2393-U2393-V2393-W2393)</f>
        <v>1.86</v>
      </c>
      <c r="Y2393" s="9">
        <f>IF(U2393="","",U2393/$T2393)</f>
        <v>0.13888888888888887</v>
      </c>
      <c r="Z2393" s="9">
        <f>IF(V2393="","",V2393/$T2393)</f>
        <v>0</v>
      </c>
      <c r="AA2393" s="9">
        <f>IF(W2393="","",W2393/$T2393)</f>
        <v>0</v>
      </c>
      <c r="AB2393" s="9">
        <f>IF(X2393="","",X2393/$T2393)</f>
        <v>0.86111111111111105</v>
      </c>
      <c r="AC2393" s="21"/>
      <c r="AE2393" s="1">
        <v>2017</v>
      </c>
      <c r="AF2393" s="1">
        <v>25</v>
      </c>
      <c r="AG2393" s="1">
        <v>22</v>
      </c>
      <c r="AH2393" s="12" t="s">
        <v>295</v>
      </c>
      <c r="AJ2393" s="32" t="str">
        <f>IF(AE2393&lt;&gt;AE2392,"1",IF(C2393&gt;C2392,AJ2392+1,"1"))</f>
        <v>1</v>
      </c>
      <c r="AK2393" s="10">
        <f>IF(G2393="Top",AJ2393*1,IF(G2393="Bottom",AJ2393+10,""))</f>
        <v>1</v>
      </c>
      <c r="AL2393" s="11" t="s">
        <v>3202</v>
      </c>
      <c r="AM2393" s="14"/>
    </row>
    <row r="2394" spans="1:73" s="1" customFormat="1" ht="11.25" hidden="1" x14ac:dyDescent="0.2">
      <c r="A2394" s="1">
        <v>104</v>
      </c>
      <c r="B2394" s="1" t="s">
        <v>295</v>
      </c>
      <c r="C2394" s="24">
        <v>42933</v>
      </c>
      <c r="E2394" s="20"/>
      <c r="F2394" s="1">
        <v>14.9</v>
      </c>
      <c r="G2394" s="7" t="s">
        <v>1</v>
      </c>
      <c r="H2394" s="5">
        <v>3.6799999999999999E-2</v>
      </c>
      <c r="I2394" s="6"/>
      <c r="J2394" s="6">
        <v>0.35599999999999998</v>
      </c>
      <c r="K2394" s="6"/>
      <c r="L2394" s="6" t="str">
        <f>IF(H2394="","",IF(K2394="","",K2394/H2394))</f>
        <v/>
      </c>
      <c r="N2394" s="20"/>
      <c r="O2394" s="13"/>
      <c r="Q2394" s="20"/>
      <c r="R2394" s="13"/>
      <c r="S2394" s="6" t="s">
        <v>35</v>
      </c>
      <c r="T2394" s="6"/>
      <c r="U2394" s="6"/>
      <c r="V2394" s="6"/>
      <c r="W2394" s="6"/>
      <c r="X2394" s="6" t="str">
        <f>IF(T2394="","",T2394-U2394-V2394-W2394)</f>
        <v/>
      </c>
      <c r="Y2394" s="9" t="str">
        <f>IF(U2394="","",U2394/$T2394)</f>
        <v/>
      </c>
      <c r="Z2394" s="9" t="str">
        <f>IF(V2394="","",V2394/$T2394)</f>
        <v/>
      </c>
      <c r="AA2394" s="9" t="str">
        <f>IF(W2394="","",W2394/$T2394)</f>
        <v/>
      </c>
      <c r="AB2394" s="9" t="str">
        <f>IF(X2394="","",X2394/$T2394)</f>
        <v/>
      </c>
      <c r="AC2394" s="21"/>
      <c r="AE2394" s="1">
        <v>2017</v>
      </c>
      <c r="AG2394" s="1">
        <v>15</v>
      </c>
      <c r="AH2394" s="12" t="s">
        <v>295</v>
      </c>
      <c r="AJ2394" s="32">
        <f>IF(AE2394&lt;&gt;AE2393,"1",IF(C2394&gt;C2393,AJ2393+1,"1"))</f>
        <v>2</v>
      </c>
      <c r="AK2394" s="10">
        <f>IF(G2394="Top",AJ2394*1,IF(G2394="Bottom",AJ2394+10,""))</f>
        <v>12</v>
      </c>
      <c r="AL2394" s="11" t="s">
        <v>3660</v>
      </c>
      <c r="AM2394" s="14"/>
    </row>
    <row r="2395" spans="1:73" s="1" customFormat="1" ht="11.25" hidden="1" x14ac:dyDescent="0.2">
      <c r="A2395" s="1">
        <v>104</v>
      </c>
      <c r="B2395" s="1" t="s">
        <v>295</v>
      </c>
      <c r="C2395" s="24">
        <v>42933</v>
      </c>
      <c r="E2395" s="20"/>
      <c r="G2395" s="1" t="s">
        <v>13</v>
      </c>
      <c r="H2395" s="5"/>
      <c r="I2395" s="6"/>
      <c r="J2395" s="6"/>
      <c r="K2395" s="6"/>
      <c r="L2395" s="6" t="str">
        <f>IF(H2395="","",IF(K2395="","",K2395/H2395))</f>
        <v/>
      </c>
      <c r="N2395" s="20"/>
      <c r="O2395" s="13"/>
      <c r="Q2395" s="20"/>
      <c r="R2395" s="13"/>
      <c r="S2395" s="6">
        <v>0.15</v>
      </c>
      <c r="T2395" s="6">
        <v>1299.25</v>
      </c>
      <c r="U2395" s="6">
        <v>70.5</v>
      </c>
      <c r="V2395" s="6">
        <v>1195.75</v>
      </c>
      <c r="W2395" s="6">
        <v>32.75</v>
      </c>
      <c r="X2395" s="6">
        <f>IF(T2395="","",T2395-U2395-V2395-W2395)</f>
        <v>0.25</v>
      </c>
      <c r="Y2395" s="9">
        <f>IF(U2395="","",U2395/$T2395)</f>
        <v>5.4262074273619398E-2</v>
      </c>
      <c r="Z2395" s="9">
        <f>IF(V2395="","",V2395/$T2395)</f>
        <v>0.92033865691745242</v>
      </c>
      <c r="AA2395" s="9">
        <f>IF(W2395="","",W2395/$T2395)</f>
        <v>2.5206850105830288E-2</v>
      </c>
      <c r="AB2395" s="9">
        <f>IF(X2395="","",X2395/$T2395)</f>
        <v>1.9241870309794111E-4</v>
      </c>
      <c r="AC2395" s="21"/>
      <c r="AD2395" s="1" t="s">
        <v>3661</v>
      </c>
      <c r="AE2395" s="1">
        <v>2017</v>
      </c>
      <c r="AH2395" s="12" t="s">
        <v>295</v>
      </c>
      <c r="AJ2395" s="32" t="str">
        <f>IF(AE2395&lt;&gt;AE2394,"1",IF(C2395&gt;C2394,AJ2394+1,"1"))</f>
        <v>1</v>
      </c>
      <c r="AK2395" s="10" t="s">
        <v>306</v>
      </c>
      <c r="AL2395" s="11" t="s">
        <v>3662</v>
      </c>
      <c r="AM2395" s="14"/>
    </row>
    <row r="2396" spans="1:73" s="1" customFormat="1" ht="11.25" x14ac:dyDescent="0.2">
      <c r="A2396" s="1">
        <v>104</v>
      </c>
      <c r="B2396" s="1" t="s">
        <v>295</v>
      </c>
      <c r="C2396" s="24">
        <v>42933</v>
      </c>
      <c r="D2396" s="1">
        <v>15.9</v>
      </c>
      <c r="E2396" s="39">
        <v>3.1</v>
      </c>
      <c r="F2396" s="1">
        <v>1.5</v>
      </c>
      <c r="G2396" s="1" t="s">
        <v>4</v>
      </c>
      <c r="H2396" s="5">
        <v>1.5699999999999999E-2</v>
      </c>
      <c r="I2396" s="6">
        <v>8.5000000000000006E-2</v>
      </c>
      <c r="J2396" s="6">
        <v>9.0999999999999998E-2</v>
      </c>
      <c r="K2396" s="6">
        <v>0.59299999999999997</v>
      </c>
      <c r="L2396" s="6">
        <f>IF(H2396="","",IF(K2396="","",K2396/H2396))</f>
        <v>37.770700636942678</v>
      </c>
      <c r="M2396" s="1">
        <v>11</v>
      </c>
      <c r="N2396" s="20">
        <v>7.43</v>
      </c>
      <c r="O2396" s="13">
        <v>341.1</v>
      </c>
      <c r="Q2396" s="39">
        <v>6.3</v>
      </c>
      <c r="R2396" s="13">
        <v>21.4</v>
      </c>
      <c r="S2396" s="6">
        <v>0.15</v>
      </c>
      <c r="T2396" s="6">
        <v>3.87</v>
      </c>
      <c r="U2396" s="6">
        <v>0.83</v>
      </c>
      <c r="V2396" s="6">
        <v>0.49</v>
      </c>
      <c r="W2396" s="6">
        <v>0</v>
      </c>
      <c r="X2396" s="6">
        <f>IF(T2396="","",T2396-U2396-V2396-W2396)</f>
        <v>2.5499999999999998</v>
      </c>
      <c r="Y2396" s="9">
        <f>IF(U2396="","",U2396/$T2396)</f>
        <v>0.21447028423772607</v>
      </c>
      <c r="Z2396" s="9">
        <f>IF(V2396="","",V2396/$T2396)</f>
        <v>0.12661498708010335</v>
      </c>
      <c r="AA2396" s="9">
        <f>IF(W2396="","",W2396/$T2396)</f>
        <v>0</v>
      </c>
      <c r="AB2396" s="9">
        <f>IF(X2396="","",X2396/$T2396)</f>
        <v>0.65891472868217049</v>
      </c>
      <c r="AC2396" s="21"/>
      <c r="AE2396" s="1">
        <v>2017</v>
      </c>
      <c r="AF2396" s="1">
        <v>29</v>
      </c>
      <c r="AG2396" s="1">
        <v>25</v>
      </c>
      <c r="AH2396" s="12" t="s">
        <v>295</v>
      </c>
      <c r="AJ2396" s="32" t="str">
        <f>IF(AE2396&lt;&gt;AE2395,"1",IF(C2396&gt;C2395,AJ2395+1,"1"))</f>
        <v>1</v>
      </c>
      <c r="AK2396" s="10">
        <f>IF(G2396="Top",AJ2396*1,IF(G2396="Bottom",AJ2396+10,""))</f>
        <v>1</v>
      </c>
      <c r="AL2396" s="11" t="s">
        <v>3663</v>
      </c>
      <c r="AM2396" s="14"/>
    </row>
    <row r="2397" spans="1:73" s="1" customFormat="1" ht="11.25" hidden="1" x14ac:dyDescent="0.2">
      <c r="A2397" s="1">
        <v>104</v>
      </c>
      <c r="B2397" s="1" t="s">
        <v>295</v>
      </c>
      <c r="C2397" s="24">
        <v>42944</v>
      </c>
      <c r="E2397" s="20"/>
      <c r="F2397" s="1">
        <v>14.8</v>
      </c>
      <c r="G2397" s="7" t="s">
        <v>1</v>
      </c>
      <c r="H2397" s="5">
        <v>0.4662</v>
      </c>
      <c r="I2397" s="6"/>
      <c r="J2397" s="6">
        <v>0.54900000000000004</v>
      </c>
      <c r="K2397" s="6"/>
      <c r="L2397" s="6" t="str">
        <f>IF(H2397="","",IF(K2397="","",K2397/H2397))</f>
        <v/>
      </c>
      <c r="N2397" s="20"/>
      <c r="O2397" s="13"/>
      <c r="Q2397" s="20"/>
      <c r="R2397" s="13"/>
      <c r="S2397" s="6" t="s">
        <v>35</v>
      </c>
      <c r="T2397" s="6"/>
      <c r="U2397" s="6"/>
      <c r="V2397" s="6"/>
      <c r="W2397" s="6"/>
      <c r="X2397" s="6" t="str">
        <f>IF(T2397="","",T2397-U2397-V2397-W2397)</f>
        <v/>
      </c>
      <c r="Y2397" s="9" t="str">
        <f>IF(U2397="","",U2397/$T2397)</f>
        <v/>
      </c>
      <c r="Z2397" s="9" t="str">
        <f>IF(V2397="","",V2397/$T2397)</f>
        <v/>
      </c>
      <c r="AA2397" s="9" t="str">
        <f>IF(W2397="","",W2397/$T2397)</f>
        <v/>
      </c>
      <c r="AB2397" s="9" t="str">
        <f>IF(X2397="","",X2397/$T2397)</f>
        <v/>
      </c>
      <c r="AC2397" s="21"/>
      <c r="AE2397" s="1">
        <v>2017</v>
      </c>
      <c r="AG2397" s="1">
        <v>15</v>
      </c>
      <c r="AH2397" s="12" t="s">
        <v>295</v>
      </c>
      <c r="AJ2397" s="32">
        <f>IF(AE2397&lt;&gt;AE2396,"1",IF(C2397&gt;C2396,AJ2396+1,"1"))</f>
        <v>2</v>
      </c>
      <c r="AK2397" s="10">
        <f>IF(G2397="Top",AJ2397*1,IF(G2397="Bottom",AJ2397+10,""))</f>
        <v>12</v>
      </c>
      <c r="AL2397" s="11" t="s">
        <v>3954</v>
      </c>
      <c r="AM2397" s="14"/>
    </row>
    <row r="2398" spans="1:73" s="1" customFormat="1" ht="11.25" hidden="1" x14ac:dyDescent="0.2">
      <c r="A2398" s="1">
        <v>104</v>
      </c>
      <c r="B2398" s="1" t="s">
        <v>295</v>
      </c>
      <c r="C2398" s="24">
        <v>42944</v>
      </c>
      <c r="E2398" s="20"/>
      <c r="G2398" s="1" t="s">
        <v>13</v>
      </c>
      <c r="H2398" s="5"/>
      <c r="I2398" s="6"/>
      <c r="J2398" s="6"/>
      <c r="K2398" s="6"/>
      <c r="L2398" s="6" t="str">
        <f>IF(H2398="","",IF(K2398="","",K2398/H2398))</f>
        <v/>
      </c>
      <c r="N2398" s="20"/>
      <c r="O2398" s="13"/>
      <c r="Q2398" s="20"/>
      <c r="R2398" s="13"/>
      <c r="S2398" s="6">
        <v>0.15</v>
      </c>
      <c r="T2398" s="6">
        <v>188.19000000000003</v>
      </c>
      <c r="U2398" s="6">
        <v>22.31</v>
      </c>
      <c r="V2398" s="6">
        <v>111.43</v>
      </c>
      <c r="W2398" s="6">
        <v>29.18</v>
      </c>
      <c r="X2398" s="6">
        <f>IF(T2398="","",T2398-U2398-V2398-W2398)</f>
        <v>25.270000000000017</v>
      </c>
      <c r="Y2398" s="9">
        <f>IF(U2398="","",U2398/$T2398)</f>
        <v>0.11855040119028638</v>
      </c>
      <c r="Z2398" s="9">
        <f>IF(V2398="","",V2398/$T2398)</f>
        <v>0.59211435251607414</v>
      </c>
      <c r="AA2398" s="9">
        <f>IF(W2398="","",W2398/$T2398)</f>
        <v>0.15505606036452518</v>
      </c>
      <c r="AB2398" s="9">
        <f>IF(X2398="","",X2398/$T2398)</f>
        <v>0.13427918592911425</v>
      </c>
      <c r="AC2398" s="21"/>
      <c r="AD2398" s="1" t="s">
        <v>3955</v>
      </c>
      <c r="AE2398" s="1">
        <v>2017</v>
      </c>
      <c r="AH2398" s="12" t="s">
        <v>295</v>
      </c>
      <c r="AJ2398" s="32" t="str">
        <f>IF(AE2398&lt;&gt;AE2397,"1",IF(C2398&gt;C2397,AJ2397+1,"1"))</f>
        <v>1</v>
      </c>
      <c r="AK2398" s="10" t="s">
        <v>169</v>
      </c>
      <c r="AL2398" s="11" t="s">
        <v>3956</v>
      </c>
      <c r="AM2398" s="14"/>
    </row>
    <row r="2399" spans="1:73" s="1" customFormat="1" ht="11.25" x14ac:dyDescent="0.2">
      <c r="A2399" s="1">
        <v>104</v>
      </c>
      <c r="B2399" s="1" t="s">
        <v>295</v>
      </c>
      <c r="C2399" s="24">
        <v>42944</v>
      </c>
      <c r="D2399" s="1">
        <v>15.8</v>
      </c>
      <c r="E2399" s="39">
        <v>3.05</v>
      </c>
      <c r="F2399" s="1">
        <v>1.5</v>
      </c>
      <c r="G2399" s="1" t="s">
        <v>4</v>
      </c>
      <c r="H2399" s="5">
        <v>1.67E-2</v>
      </c>
      <c r="I2399" s="6">
        <v>5.7000000000000002E-2</v>
      </c>
      <c r="J2399" s="6">
        <v>6.2E-2</v>
      </c>
      <c r="K2399" s="6">
        <v>0.52200000000000002</v>
      </c>
      <c r="L2399" s="6">
        <f>IF(H2399="","",IF(K2399="","",K2399/H2399))</f>
        <v>31.257485029940121</v>
      </c>
      <c r="M2399" s="1">
        <v>14</v>
      </c>
      <c r="N2399" s="20">
        <v>7.49</v>
      </c>
      <c r="O2399" s="13">
        <v>354.5</v>
      </c>
      <c r="Q2399" s="39">
        <v>6.4</v>
      </c>
      <c r="R2399" s="13"/>
      <c r="S2399" s="6">
        <v>0.15</v>
      </c>
      <c r="T2399" s="6">
        <v>7.5699999999999994</v>
      </c>
      <c r="U2399" s="6">
        <v>4.67</v>
      </c>
      <c r="V2399" s="6">
        <v>0.35</v>
      </c>
      <c r="W2399" s="6">
        <v>2.5499999999999998</v>
      </c>
      <c r="X2399" s="6">
        <f>IF(T2399="","",T2399-U2399-V2399-W2399)</f>
        <v>-4.4408920985006262E-16</v>
      </c>
      <c r="Y2399" s="9">
        <f>IF(U2399="","",U2399/$T2399)</f>
        <v>0.61690885072655222</v>
      </c>
      <c r="Z2399" s="9">
        <f>IF(V2399="","",V2399/$T2399)</f>
        <v>4.6235138705416116E-2</v>
      </c>
      <c r="AA2399" s="9">
        <f>IF(W2399="","",W2399/$T2399)</f>
        <v>0.33685601056803172</v>
      </c>
      <c r="AB2399" s="9">
        <f>IF(X2399="","",X2399/$T2399)</f>
        <v>-5.866436061427512E-17</v>
      </c>
      <c r="AC2399" s="21"/>
      <c r="AE2399" s="1">
        <v>2017</v>
      </c>
      <c r="AF2399" s="1">
        <v>28</v>
      </c>
      <c r="AG2399" s="1">
        <v>23</v>
      </c>
      <c r="AH2399" s="12" t="s">
        <v>295</v>
      </c>
      <c r="AJ2399" s="32" t="str">
        <f>IF(AE2399&lt;&gt;AE2398,"1",IF(C2399&gt;C2398,AJ2398+1,"1"))</f>
        <v>1</v>
      </c>
      <c r="AK2399" s="10">
        <f>IF(G2399="Top",AJ2399*1,IF(G2399="Bottom",AJ2399+10,""))</f>
        <v>1</v>
      </c>
      <c r="AL2399" s="11" t="s">
        <v>3957</v>
      </c>
      <c r="AM2399" s="14"/>
    </row>
    <row r="2400" spans="1:73" s="1" customFormat="1" ht="11.25" hidden="1" x14ac:dyDescent="0.2">
      <c r="A2400" s="1">
        <v>104</v>
      </c>
      <c r="B2400" s="1" t="s">
        <v>295</v>
      </c>
      <c r="C2400" s="24">
        <v>42955</v>
      </c>
      <c r="E2400" s="20"/>
      <c r="F2400" s="1">
        <v>14.8</v>
      </c>
      <c r="G2400" s="7" t="s">
        <v>1</v>
      </c>
      <c r="H2400" s="5">
        <v>0.51200000000000001</v>
      </c>
      <c r="I2400" s="6"/>
      <c r="J2400" s="6">
        <v>0.94799999999999995</v>
      </c>
      <c r="K2400" s="6"/>
      <c r="L2400" s="6" t="str">
        <f>IF(H2400="","",IF(K2400="","",K2400/H2400))</f>
        <v/>
      </c>
      <c r="N2400" s="20"/>
      <c r="O2400" s="13"/>
      <c r="Q2400" s="20"/>
      <c r="R2400" s="13"/>
      <c r="S2400" s="6" t="s">
        <v>35</v>
      </c>
      <c r="T2400" s="6"/>
      <c r="U2400" s="6"/>
      <c r="V2400" s="6"/>
      <c r="W2400" s="6"/>
      <c r="X2400" s="6" t="str">
        <f>IF(T2400="","",T2400-U2400-V2400-W2400)</f>
        <v/>
      </c>
      <c r="Y2400" s="9" t="str">
        <f>IF(U2400="","",U2400/$T2400)</f>
        <v/>
      </c>
      <c r="Z2400" s="9" t="str">
        <f>IF(V2400="","",V2400/$T2400)</f>
        <v/>
      </c>
      <c r="AA2400" s="9" t="str">
        <f>IF(W2400="","",W2400/$T2400)</f>
        <v/>
      </c>
      <c r="AB2400" s="9" t="str">
        <f>IF(X2400="","",X2400/$T2400)</f>
        <v/>
      </c>
      <c r="AC2400" s="21"/>
      <c r="AE2400" s="1">
        <v>2017</v>
      </c>
      <c r="AG2400" s="1">
        <v>15</v>
      </c>
      <c r="AH2400" s="12" t="s">
        <v>295</v>
      </c>
      <c r="AJ2400" s="32">
        <f>IF(AE2400&lt;&gt;AE2399,"1",IF(C2400&gt;C2399,AJ2399+1,"1"))</f>
        <v>2</v>
      </c>
      <c r="AK2400" s="10">
        <f>IF(G2400="Top",AJ2400*1,IF(G2400="Bottom",AJ2400+10,""))</f>
        <v>12</v>
      </c>
      <c r="AL2400" s="11" t="s">
        <v>4310</v>
      </c>
      <c r="AM2400" s="14"/>
    </row>
    <row r="2401" spans="1:73" s="1" customFormat="1" ht="11.25" hidden="1" x14ac:dyDescent="0.2">
      <c r="A2401" s="1">
        <v>104</v>
      </c>
      <c r="B2401" s="1" t="s">
        <v>295</v>
      </c>
      <c r="C2401" s="24">
        <v>42955</v>
      </c>
      <c r="E2401" s="20"/>
      <c r="G2401" s="1" t="s">
        <v>13</v>
      </c>
      <c r="H2401" s="5"/>
      <c r="I2401" s="6"/>
      <c r="J2401" s="6"/>
      <c r="K2401" s="6"/>
      <c r="L2401" s="6" t="str">
        <f>IF(H2401="","",IF(K2401="","",K2401/H2401))</f>
        <v/>
      </c>
      <c r="N2401" s="20"/>
      <c r="O2401" s="13"/>
      <c r="Q2401" s="20"/>
      <c r="R2401" s="13"/>
      <c r="S2401" s="6">
        <v>57.969083914869046</v>
      </c>
      <c r="T2401" s="6">
        <v>1016.75</v>
      </c>
      <c r="U2401" s="6">
        <v>633</v>
      </c>
      <c r="V2401" s="6">
        <v>0</v>
      </c>
      <c r="W2401" s="6">
        <v>0</v>
      </c>
      <c r="X2401" s="6">
        <f>IF(T2401="","",T2401-U2401-V2401-W2401)</f>
        <v>383.75</v>
      </c>
      <c r="Y2401" s="9">
        <f>IF(U2401="","",U2401/$T2401)</f>
        <v>0.62257192033439879</v>
      </c>
      <c r="Z2401" s="9">
        <f>IF(V2401="","",V2401/$T2401)</f>
        <v>0</v>
      </c>
      <c r="AA2401" s="9">
        <f>IF(W2401="","",W2401/$T2401)</f>
        <v>0</v>
      </c>
      <c r="AB2401" s="9">
        <f>IF(X2401="","",X2401/$T2401)</f>
        <v>0.37742807966560116</v>
      </c>
      <c r="AC2401" s="21"/>
      <c r="AD2401" s="1" t="s">
        <v>4311</v>
      </c>
      <c r="AE2401" s="1">
        <v>2017</v>
      </c>
      <c r="AH2401" s="12" t="s">
        <v>295</v>
      </c>
      <c r="AJ2401" s="32" t="str">
        <f>IF(AE2401&lt;&gt;AE2400,"1",IF(C2401&gt;C2400,AJ2400+1,"1"))</f>
        <v>1</v>
      </c>
      <c r="AK2401" s="10" t="s">
        <v>359</v>
      </c>
      <c r="AL2401" s="11" t="s">
        <v>4312</v>
      </c>
      <c r="AM2401" s="14"/>
    </row>
    <row r="2402" spans="1:73" s="1" customFormat="1" ht="11.25" x14ac:dyDescent="0.2">
      <c r="A2402" s="1">
        <v>104</v>
      </c>
      <c r="B2402" s="1" t="s">
        <v>295</v>
      </c>
      <c r="C2402" s="24">
        <v>42955</v>
      </c>
      <c r="D2402" s="1">
        <v>15.8</v>
      </c>
      <c r="E2402" s="39">
        <v>3.05</v>
      </c>
      <c r="F2402" s="1">
        <v>1.5</v>
      </c>
      <c r="G2402" s="1" t="s">
        <v>4</v>
      </c>
      <c r="H2402" s="5">
        <v>1.89E-2</v>
      </c>
      <c r="I2402" s="6">
        <v>4.2000000000000003E-2</v>
      </c>
      <c r="J2402" s="6">
        <v>1.9E-2</v>
      </c>
      <c r="K2402" s="6">
        <v>0.21199999999999999</v>
      </c>
      <c r="L2402" s="6">
        <f>IF(H2402="","",IF(K2402="","",K2402/H2402))</f>
        <v>11.216931216931217</v>
      </c>
      <c r="M2402" s="1">
        <v>15</v>
      </c>
      <c r="N2402" s="20">
        <v>7.48</v>
      </c>
      <c r="O2402" s="13">
        <v>356.1</v>
      </c>
      <c r="P2402" s="1">
        <v>24</v>
      </c>
      <c r="Q2402" s="39">
        <v>8.6</v>
      </c>
      <c r="R2402" s="13"/>
      <c r="S2402" s="6">
        <v>0.15</v>
      </c>
      <c r="T2402" s="6">
        <v>7.84</v>
      </c>
      <c r="U2402" s="6">
        <v>3.83</v>
      </c>
      <c r="V2402" s="6">
        <v>0.68</v>
      </c>
      <c r="W2402" s="6">
        <v>0</v>
      </c>
      <c r="X2402" s="6">
        <f>IF(T2402="","",T2402-U2402-V2402-W2402)</f>
        <v>3.3299999999999996</v>
      </c>
      <c r="Y2402" s="9">
        <f>IF(U2402="","",U2402/$T2402)</f>
        <v>0.48852040816326531</v>
      </c>
      <c r="Z2402" s="9">
        <f>IF(V2402="","",V2402/$T2402)</f>
        <v>8.6734693877551033E-2</v>
      </c>
      <c r="AA2402" s="9">
        <f>IF(W2402="","",W2402/$T2402)</f>
        <v>0</v>
      </c>
      <c r="AB2402" s="9">
        <f>IF(X2402="","",X2402/$T2402)</f>
        <v>0.42474489795918363</v>
      </c>
      <c r="AC2402" s="21"/>
      <c r="AE2402" s="1">
        <v>2017</v>
      </c>
      <c r="AG2402" s="1">
        <v>23</v>
      </c>
      <c r="AH2402" s="12" t="s">
        <v>295</v>
      </c>
      <c r="AJ2402" s="32" t="str">
        <f>IF(AE2402&lt;&gt;AE2401,"1",IF(C2402&gt;C2401,AJ2401+1,"1"))</f>
        <v>1</v>
      </c>
      <c r="AK2402" s="10">
        <f>IF(G2402="Top",AJ2402*1,IF(G2402="Bottom",AJ2402+10,""))</f>
        <v>1</v>
      </c>
      <c r="AL2402" s="11" t="s">
        <v>4313</v>
      </c>
      <c r="AM2402" s="14"/>
    </row>
    <row r="2403" spans="1:73" s="1" customFormat="1" ht="11.25" hidden="1" x14ac:dyDescent="0.2">
      <c r="A2403" s="1">
        <v>104</v>
      </c>
      <c r="B2403" s="1" t="s">
        <v>295</v>
      </c>
      <c r="C2403" s="24">
        <v>42969</v>
      </c>
      <c r="E2403" s="20"/>
      <c r="F2403" s="1">
        <v>12</v>
      </c>
      <c r="G2403" s="7" t="s">
        <v>1</v>
      </c>
      <c r="H2403" s="5">
        <v>3.9700000000000006E-2</v>
      </c>
      <c r="I2403" s="6"/>
      <c r="J2403" s="6">
        <v>0.191</v>
      </c>
      <c r="K2403" s="6"/>
      <c r="L2403" s="6" t="str">
        <f>IF(H2403="","",IF(K2403="","",K2403/H2403))</f>
        <v/>
      </c>
      <c r="N2403" s="20"/>
      <c r="O2403" s="13"/>
      <c r="Q2403" s="20"/>
      <c r="R2403" s="13"/>
      <c r="S2403" s="6" t="s">
        <v>35</v>
      </c>
      <c r="T2403" s="6"/>
      <c r="U2403" s="6"/>
      <c r="V2403" s="6"/>
      <c r="W2403" s="6"/>
      <c r="X2403" s="6" t="str">
        <f>IF(T2403="","",T2403-U2403-V2403-W2403)</f>
        <v/>
      </c>
      <c r="Y2403" s="9" t="str">
        <f>IF(U2403="","",U2403/$T2403)</f>
        <v/>
      </c>
      <c r="Z2403" s="9" t="str">
        <f>IF(V2403="","",V2403/$T2403)</f>
        <v/>
      </c>
      <c r="AA2403" s="9" t="str">
        <f>IF(W2403="","",W2403/$T2403)</f>
        <v/>
      </c>
      <c r="AB2403" s="9" t="str">
        <f>IF(X2403="","",X2403/$T2403)</f>
        <v/>
      </c>
      <c r="AC2403" s="21"/>
      <c r="AE2403" s="1">
        <v>2017</v>
      </c>
      <c r="AG2403" s="1">
        <v>15</v>
      </c>
      <c r="AH2403" s="12" t="s">
        <v>295</v>
      </c>
      <c r="AJ2403" s="32">
        <f>IF(AE2403&lt;&gt;AE2402,"1",IF(C2403&gt;C2402,AJ2402+1,"1"))</f>
        <v>2</v>
      </c>
      <c r="AK2403" s="10">
        <f>IF(G2403="Top",AJ2403*1,IF(G2403="Bottom",AJ2403+10,""))</f>
        <v>12</v>
      </c>
      <c r="AL2403" s="11" t="s">
        <v>4713</v>
      </c>
      <c r="AM2403" s="14"/>
    </row>
    <row r="2404" spans="1:73" s="1" customFormat="1" ht="11.25" hidden="1" x14ac:dyDescent="0.2">
      <c r="A2404" s="1">
        <v>104</v>
      </c>
      <c r="B2404" s="1" t="s">
        <v>295</v>
      </c>
      <c r="C2404" s="24">
        <v>42969</v>
      </c>
      <c r="E2404" s="20"/>
      <c r="G2404" s="1" t="s">
        <v>13</v>
      </c>
      <c r="H2404" s="5"/>
      <c r="I2404" s="6"/>
      <c r="J2404" s="6"/>
      <c r="K2404" s="6"/>
      <c r="L2404" s="6" t="str">
        <f>IF(H2404="","",IF(K2404="","",K2404/H2404))</f>
        <v/>
      </c>
      <c r="N2404" s="20"/>
      <c r="O2404" s="13"/>
      <c r="Q2404" s="20"/>
      <c r="R2404" s="13"/>
      <c r="S2404" s="6">
        <v>0.15</v>
      </c>
      <c r="T2404" s="6">
        <v>5.22</v>
      </c>
      <c r="U2404" s="6">
        <v>1.55</v>
      </c>
      <c r="V2404" s="6">
        <v>0</v>
      </c>
      <c r="W2404" s="6">
        <v>0</v>
      </c>
      <c r="X2404" s="6">
        <f>IF(T2404="","",T2404-U2404-V2404-W2404)</f>
        <v>3.67</v>
      </c>
      <c r="Y2404" s="9">
        <f>IF(U2404="","",U2404/$T2404)</f>
        <v>0.29693486590038315</v>
      </c>
      <c r="Z2404" s="9">
        <f>IF(V2404="","",V2404/$T2404)</f>
        <v>0</v>
      </c>
      <c r="AA2404" s="9">
        <f>IF(W2404="","",W2404/$T2404)</f>
        <v>0</v>
      </c>
      <c r="AB2404" s="9">
        <f>IF(X2404="","",X2404/$T2404)</f>
        <v>0.70306513409961691</v>
      </c>
      <c r="AC2404" s="21"/>
      <c r="AD2404" s="1" t="s">
        <v>4714</v>
      </c>
      <c r="AE2404" s="1">
        <v>2017</v>
      </c>
      <c r="AH2404" s="12" t="s">
        <v>295</v>
      </c>
      <c r="AJ2404" s="32" t="str">
        <f>IF(AE2404&lt;&gt;AE2403,"1",IF(C2404&gt;C2403,AJ2403+1,"1"))</f>
        <v>1</v>
      </c>
      <c r="AK2404" s="10" t="s">
        <v>4715</v>
      </c>
      <c r="AL2404" s="11" t="s">
        <v>4716</v>
      </c>
      <c r="AM2404" s="14"/>
    </row>
    <row r="2405" spans="1:73" s="1" customFormat="1" ht="11.25" x14ac:dyDescent="0.2">
      <c r="A2405" s="1">
        <v>104</v>
      </c>
      <c r="B2405" s="1" t="s">
        <v>295</v>
      </c>
      <c r="C2405" s="24">
        <v>42969</v>
      </c>
      <c r="D2405" s="1">
        <v>12.2</v>
      </c>
      <c r="E2405" s="39">
        <v>3.05</v>
      </c>
      <c r="F2405" s="1">
        <v>1.5</v>
      </c>
      <c r="G2405" s="1" t="s">
        <v>4</v>
      </c>
      <c r="H2405" s="5">
        <v>2.1399999999999999E-2</v>
      </c>
      <c r="I2405" s="6">
        <v>1.6E-2</v>
      </c>
      <c r="J2405" s="6">
        <v>7.6999999999999999E-2</v>
      </c>
      <c r="K2405" s="6">
        <v>0.35299999999999998</v>
      </c>
      <c r="L2405" s="6">
        <f>IF(H2405="","",IF(K2405="","",K2405/H2405))</f>
        <v>16.495327102803738</v>
      </c>
      <c r="M2405" s="1">
        <v>11</v>
      </c>
      <c r="N2405" s="20">
        <v>8.1199999999999992</v>
      </c>
      <c r="O2405" s="13">
        <v>393.9</v>
      </c>
      <c r="Q2405" s="39">
        <v>9.3000000000000007</v>
      </c>
      <c r="R2405" s="13"/>
      <c r="S2405" s="6">
        <v>0.15</v>
      </c>
      <c r="T2405" s="6">
        <v>6.87</v>
      </c>
      <c r="U2405" s="6">
        <v>3.58</v>
      </c>
      <c r="V2405" s="6">
        <v>0.7</v>
      </c>
      <c r="W2405" s="6">
        <v>0</v>
      </c>
      <c r="X2405" s="6">
        <f>IF(T2405="","",T2405-U2405-V2405-W2405)</f>
        <v>2.59</v>
      </c>
      <c r="Y2405" s="9">
        <f>IF(U2405="","",U2405/$T2405)</f>
        <v>0.5211062590975255</v>
      </c>
      <c r="Z2405" s="9">
        <f>IF(V2405="","",V2405/$T2405)</f>
        <v>0.10189228529839883</v>
      </c>
      <c r="AA2405" s="9">
        <f>IF(W2405="","",W2405/$T2405)</f>
        <v>0</v>
      </c>
      <c r="AB2405" s="9">
        <f>IF(X2405="","",X2405/$T2405)</f>
        <v>0.37700145560407566</v>
      </c>
      <c r="AC2405" s="21"/>
      <c r="AE2405" s="1">
        <v>2017</v>
      </c>
      <c r="AF2405" s="1">
        <v>32</v>
      </c>
      <c r="AG2405" s="1">
        <v>25</v>
      </c>
      <c r="AH2405" s="12" t="s">
        <v>295</v>
      </c>
      <c r="AJ2405" s="32" t="str">
        <f>IF(AE2405&lt;&gt;AE2404,"1",IF(C2405&gt;C2404,AJ2404+1,"1"))</f>
        <v>1</v>
      </c>
      <c r="AK2405" s="10">
        <f>IF(G2405="Top",AJ2405*1,IF(G2405="Bottom",AJ2405+10,""))</f>
        <v>1</v>
      </c>
      <c r="AL2405" s="11" t="s">
        <v>4717</v>
      </c>
      <c r="AM2405" s="14"/>
    </row>
    <row r="2406" spans="1:73" s="1" customFormat="1" ht="11.25" hidden="1" x14ac:dyDescent="0.2">
      <c r="A2406" s="1">
        <v>104</v>
      </c>
      <c r="B2406" s="1" t="s">
        <v>295</v>
      </c>
      <c r="C2406" s="24">
        <v>42985</v>
      </c>
      <c r="E2406" s="20"/>
      <c r="F2406" s="1">
        <v>14.9</v>
      </c>
      <c r="G2406" s="7" t="s">
        <v>1</v>
      </c>
      <c r="H2406" s="5">
        <v>1.1729000000000001</v>
      </c>
      <c r="I2406" s="6"/>
      <c r="J2406" s="6">
        <v>0.83899999999999997</v>
      </c>
      <c r="K2406" s="6"/>
      <c r="L2406" s="6" t="str">
        <f>IF(H2406="","",IF(K2406="","",K2406/H2406))</f>
        <v/>
      </c>
      <c r="N2406" s="20"/>
      <c r="O2406" s="13"/>
      <c r="Q2406" s="20"/>
      <c r="R2406" s="13"/>
      <c r="S2406" s="6" t="s">
        <v>35</v>
      </c>
      <c r="T2406" s="6"/>
      <c r="U2406" s="6"/>
      <c r="V2406" s="6"/>
      <c r="W2406" s="6"/>
      <c r="X2406" s="6" t="str">
        <f>IF(T2406="","",T2406-U2406-V2406-W2406)</f>
        <v/>
      </c>
      <c r="Y2406" s="9" t="str">
        <f>IF(U2406="","",U2406/$T2406)</f>
        <v/>
      </c>
      <c r="Z2406" s="9" t="str">
        <f>IF(V2406="","",V2406/$T2406)</f>
        <v/>
      </c>
      <c r="AA2406" s="9" t="str">
        <f>IF(W2406="","",W2406/$T2406)</f>
        <v/>
      </c>
      <c r="AB2406" s="9" t="str">
        <f>IF(X2406="","",X2406/$T2406)</f>
        <v/>
      </c>
      <c r="AC2406" s="21"/>
      <c r="AE2406" s="1">
        <v>2017</v>
      </c>
      <c r="AG2406" s="1">
        <v>15</v>
      </c>
      <c r="AH2406" s="12" t="s">
        <v>295</v>
      </c>
      <c r="AJ2406" s="32">
        <f>IF(AE2406&lt;&gt;AE2405,"1",IF(C2406&gt;C2405,AJ2405+1,"1"))</f>
        <v>2</v>
      </c>
      <c r="AK2406" s="10">
        <f>IF(G2406="Top",AJ2406*1,IF(G2406="Bottom",AJ2406+10,""))</f>
        <v>12</v>
      </c>
      <c r="AL2406" s="11" t="s">
        <v>5111</v>
      </c>
      <c r="AM2406" s="14"/>
    </row>
    <row r="2407" spans="1:73" s="1" customFormat="1" ht="11.25" hidden="1" x14ac:dyDescent="0.2">
      <c r="A2407" s="1">
        <v>104</v>
      </c>
      <c r="B2407" s="1" t="s">
        <v>295</v>
      </c>
      <c r="C2407" s="24">
        <v>42985</v>
      </c>
      <c r="E2407" s="20"/>
      <c r="G2407" s="1" t="s">
        <v>13</v>
      </c>
      <c r="H2407" s="5"/>
      <c r="I2407" s="6"/>
      <c r="J2407" s="6"/>
      <c r="K2407" s="6"/>
      <c r="L2407" s="6" t="str">
        <f>IF(H2407="","",IF(K2407="","",K2407/H2407))</f>
        <v/>
      </c>
      <c r="N2407" s="20"/>
      <c r="O2407" s="13"/>
      <c r="Q2407" s="20"/>
      <c r="R2407" s="13"/>
      <c r="S2407" s="6">
        <v>2.6563222206731298</v>
      </c>
      <c r="T2407" s="6">
        <v>25.47</v>
      </c>
      <c r="U2407" s="6">
        <v>15.96</v>
      </c>
      <c r="V2407" s="6">
        <v>0</v>
      </c>
      <c r="W2407" s="6">
        <v>0</v>
      </c>
      <c r="X2407" s="6">
        <f>IF(T2407="","",T2407-U2407-V2407-W2407)</f>
        <v>9.509999999999998</v>
      </c>
      <c r="Y2407" s="9">
        <f>IF(U2407="","",U2407/$T2407)</f>
        <v>0.62661955241460543</v>
      </c>
      <c r="Z2407" s="9">
        <f>IF(V2407="","",V2407/$T2407)</f>
        <v>0</v>
      </c>
      <c r="AA2407" s="9">
        <f>IF(W2407="","",W2407/$T2407)</f>
        <v>0</v>
      </c>
      <c r="AB2407" s="9">
        <f>IF(X2407="","",X2407/$T2407)</f>
        <v>0.37338044758539451</v>
      </c>
      <c r="AC2407" s="21"/>
      <c r="AD2407" s="1" t="s">
        <v>5112</v>
      </c>
      <c r="AE2407" s="1">
        <v>2017</v>
      </c>
      <c r="AH2407" s="12" t="s">
        <v>295</v>
      </c>
      <c r="AJ2407" s="32" t="str">
        <f>IF(AE2407&lt;&gt;AE2406,"1",IF(C2407&gt;C2406,AJ2406+1,"1"))</f>
        <v>1</v>
      </c>
      <c r="AK2407" s="10" t="s">
        <v>311</v>
      </c>
      <c r="AL2407" s="11" t="s">
        <v>5113</v>
      </c>
      <c r="AM2407" s="14"/>
    </row>
    <row r="2408" spans="1:73" s="1" customFormat="1" ht="11.25" x14ac:dyDescent="0.2">
      <c r="A2408" s="1">
        <v>104</v>
      </c>
      <c r="B2408" s="1" t="s">
        <v>295</v>
      </c>
      <c r="C2408" s="24">
        <v>42985</v>
      </c>
      <c r="D2408" s="1">
        <v>15</v>
      </c>
      <c r="E2408" s="39">
        <v>2.5</v>
      </c>
      <c r="F2408" s="1">
        <v>1.5</v>
      </c>
      <c r="G2408" s="1" t="s">
        <v>4</v>
      </c>
      <c r="H2408" s="5">
        <v>2.4899999999999999E-2</v>
      </c>
      <c r="I2408" s="6">
        <v>7.0000000000000001E-3</v>
      </c>
      <c r="J2408" s="6">
        <v>2.4E-2</v>
      </c>
      <c r="K2408" s="6">
        <v>0.26300000000000001</v>
      </c>
      <c r="L2408" s="6">
        <f>IF(H2408="","",IF(K2408="","",K2408/H2408))</f>
        <v>10.562248995983937</v>
      </c>
      <c r="M2408" s="1">
        <v>10</v>
      </c>
      <c r="N2408" s="20">
        <v>7.49</v>
      </c>
      <c r="O2408" s="13">
        <v>396.6</v>
      </c>
      <c r="Q2408" s="39">
        <v>7.8</v>
      </c>
      <c r="R2408" s="13">
        <v>54.3</v>
      </c>
      <c r="S2408" s="6">
        <v>0.15</v>
      </c>
      <c r="T2408" s="6">
        <v>5.51</v>
      </c>
      <c r="U2408" s="6">
        <v>2.5299999999999998</v>
      </c>
      <c r="V2408" s="6">
        <v>0</v>
      </c>
      <c r="W2408" s="6">
        <v>0</v>
      </c>
      <c r="X2408" s="6">
        <f>IF(T2408="","",T2408-U2408-V2408-W2408)</f>
        <v>2.98</v>
      </c>
      <c r="Y2408" s="9">
        <f>IF(U2408="","",U2408/$T2408)</f>
        <v>0.45916515426497279</v>
      </c>
      <c r="Z2408" s="9">
        <f>IF(V2408="","",V2408/$T2408)</f>
        <v>0</v>
      </c>
      <c r="AA2408" s="9">
        <f>IF(W2408="","",W2408/$T2408)</f>
        <v>0</v>
      </c>
      <c r="AB2408" s="9">
        <f>IF(X2408="","",X2408/$T2408)</f>
        <v>0.54083484573502727</v>
      </c>
      <c r="AC2408" s="21"/>
      <c r="AE2408" s="1">
        <v>2017</v>
      </c>
      <c r="AF2408" s="1">
        <v>19</v>
      </c>
      <c r="AG2408" s="1">
        <v>21</v>
      </c>
      <c r="AH2408" s="12" t="s">
        <v>295</v>
      </c>
      <c r="AJ2408" s="32" t="str">
        <f>IF(AE2408&lt;&gt;AE2407,"1",IF(C2408&gt;C2407,AJ2407+1,"1"))</f>
        <v>1</v>
      </c>
      <c r="AK2408" s="10">
        <f>IF(G2408="Top",AJ2408*1,IF(G2408="Bottom",AJ2408+10,""))</f>
        <v>1</v>
      </c>
      <c r="AL2408" s="11" t="s">
        <v>5114</v>
      </c>
      <c r="AM2408" s="14"/>
    </row>
    <row r="2409" spans="1:73" s="1" customFormat="1" ht="11.25" hidden="1" x14ac:dyDescent="0.2">
      <c r="A2409" s="1">
        <v>104</v>
      </c>
      <c r="B2409" s="1" t="s">
        <v>295</v>
      </c>
      <c r="C2409" s="24">
        <v>42992</v>
      </c>
      <c r="E2409" s="20"/>
      <c r="F2409" s="1">
        <v>14.5</v>
      </c>
      <c r="G2409" s="7" t="s">
        <v>1</v>
      </c>
      <c r="H2409" s="5">
        <v>1.125</v>
      </c>
      <c r="I2409" s="6"/>
      <c r="J2409" s="6">
        <v>1.6659999999999999</v>
      </c>
      <c r="K2409" s="6"/>
      <c r="L2409" s="6" t="str">
        <f>IF(H2409="","",IF(K2409="","",K2409/H2409))</f>
        <v/>
      </c>
      <c r="N2409" s="20"/>
      <c r="O2409" s="13"/>
      <c r="Q2409" s="20"/>
      <c r="R2409" s="13"/>
      <c r="S2409" s="6" t="s">
        <v>35</v>
      </c>
      <c r="T2409" s="6"/>
      <c r="U2409" s="6"/>
      <c r="V2409" s="6"/>
      <c r="W2409" s="6"/>
      <c r="X2409" s="6" t="str">
        <f>IF(T2409="","",T2409-U2409-V2409-W2409)</f>
        <v/>
      </c>
      <c r="Y2409" s="9" t="str">
        <f>IF(U2409="","",U2409/$T2409)</f>
        <v/>
      </c>
      <c r="Z2409" s="9" t="str">
        <f>IF(V2409="","",V2409/$T2409)</f>
        <v/>
      </c>
      <c r="AA2409" s="9" t="str">
        <f>IF(W2409="","",W2409/$T2409)</f>
        <v/>
      </c>
      <c r="AB2409" s="9" t="str">
        <f>IF(X2409="","",X2409/$T2409)</f>
        <v/>
      </c>
      <c r="AC2409" s="21"/>
      <c r="AE2409" s="1">
        <v>2017</v>
      </c>
      <c r="AG2409" s="1">
        <v>15</v>
      </c>
      <c r="AH2409" s="12" t="s">
        <v>295</v>
      </c>
      <c r="AJ2409" s="32">
        <f>IF(AE2409&lt;&gt;AE2408,"1",IF(C2409&gt;C2408,AJ2408+1,"1"))</f>
        <v>2</v>
      </c>
      <c r="AK2409" s="10">
        <f>IF(G2409="Top",AJ2409*1,IF(G2409="Bottom",AJ2409+10,""))</f>
        <v>12</v>
      </c>
      <c r="AL2409" s="11" t="s">
        <v>5299</v>
      </c>
      <c r="AM2409" s="14"/>
    </row>
    <row r="2410" spans="1:73" s="1" customFormat="1" ht="11.25" hidden="1" x14ac:dyDescent="0.2">
      <c r="A2410" s="1">
        <v>104</v>
      </c>
      <c r="B2410" s="1" t="s">
        <v>295</v>
      </c>
      <c r="C2410" s="24">
        <v>42992</v>
      </c>
      <c r="E2410" s="20"/>
      <c r="G2410" s="1" t="s">
        <v>13</v>
      </c>
      <c r="H2410" s="5"/>
      <c r="I2410" s="6"/>
      <c r="J2410" s="6"/>
      <c r="K2410" s="6"/>
      <c r="L2410" s="6" t="str">
        <f>IF(H2410="","",IF(K2410="","",K2410/H2410))</f>
        <v/>
      </c>
      <c r="N2410" s="20"/>
      <c r="O2410" s="13"/>
      <c r="Q2410" s="20"/>
      <c r="R2410" s="13"/>
      <c r="S2410" s="6">
        <v>3.699110222794892</v>
      </c>
      <c r="T2410" s="6">
        <v>577.25</v>
      </c>
      <c r="U2410" s="6">
        <v>451.49999999999994</v>
      </c>
      <c r="V2410" s="6">
        <v>0</v>
      </c>
      <c r="W2410" s="6">
        <v>0</v>
      </c>
      <c r="X2410" s="6">
        <f>IF(T2410="","",T2410-U2410-V2410-W2410)</f>
        <v>125.75000000000006</v>
      </c>
      <c r="Y2410" s="9">
        <f>IF(U2410="","",U2410/$T2410)</f>
        <v>0.78215677782589854</v>
      </c>
      <c r="Z2410" s="9">
        <f>IF(V2410="","",V2410/$T2410)</f>
        <v>0</v>
      </c>
      <c r="AA2410" s="9">
        <f>IF(W2410="","",W2410/$T2410)</f>
        <v>0</v>
      </c>
      <c r="AB2410" s="9">
        <f>IF(X2410="","",X2410/$T2410)</f>
        <v>0.21784322217410143</v>
      </c>
      <c r="AC2410" s="21"/>
      <c r="AD2410" s="1" t="s">
        <v>5300</v>
      </c>
      <c r="AE2410" s="1">
        <v>2017</v>
      </c>
      <c r="AH2410" s="12" t="s">
        <v>295</v>
      </c>
      <c r="AJ2410" s="32" t="str">
        <f>IF(AE2410&lt;&gt;AE2409,"1",IF(C2410&gt;C2409,AJ2409+1,"1"))</f>
        <v>1</v>
      </c>
      <c r="AK2410" s="10" t="s">
        <v>308</v>
      </c>
      <c r="AL2410" s="11" t="s">
        <v>5301</v>
      </c>
      <c r="AM2410" s="14"/>
    </row>
    <row r="2411" spans="1:73" s="1" customFormat="1" ht="11.25" x14ac:dyDescent="0.2">
      <c r="A2411" s="1">
        <v>104</v>
      </c>
      <c r="B2411" s="1" t="s">
        <v>295</v>
      </c>
      <c r="C2411" s="24">
        <v>42992</v>
      </c>
      <c r="D2411" s="1">
        <v>15</v>
      </c>
      <c r="E2411" s="39">
        <v>2.9</v>
      </c>
      <c r="F2411" s="1">
        <v>1.5</v>
      </c>
      <c r="G2411" s="1" t="s">
        <v>4</v>
      </c>
      <c r="H2411" s="5">
        <v>2.7699999999999999E-2</v>
      </c>
      <c r="I2411" s="6">
        <v>7.0000000000000001E-3</v>
      </c>
      <c r="J2411" s="6">
        <v>1.6E-2</v>
      </c>
      <c r="K2411" s="6">
        <v>0.39100000000000001</v>
      </c>
      <c r="L2411" s="6">
        <f>IF(H2411="","",IF(K2411="","",K2411/H2411))</f>
        <v>14.115523465703973</v>
      </c>
      <c r="M2411" s="1">
        <v>8</v>
      </c>
      <c r="N2411" s="20">
        <v>7.88</v>
      </c>
      <c r="O2411" s="13">
        <v>381.7</v>
      </c>
      <c r="Q2411" s="39">
        <v>0.2</v>
      </c>
      <c r="R2411" s="13"/>
      <c r="S2411" s="6">
        <v>0.15</v>
      </c>
      <c r="T2411" s="6">
        <v>4.26</v>
      </c>
      <c r="U2411" s="6">
        <v>1.24</v>
      </c>
      <c r="V2411" s="6">
        <v>1.08</v>
      </c>
      <c r="W2411" s="6">
        <v>0</v>
      </c>
      <c r="X2411" s="6">
        <f>IF(T2411="","",T2411-U2411-V2411-W2411)</f>
        <v>1.9399999999999995</v>
      </c>
      <c r="Y2411" s="9">
        <f>IF(U2411="","",U2411/$T2411)</f>
        <v>0.29107981220657281</v>
      </c>
      <c r="Z2411" s="9">
        <f>IF(V2411="","",V2411/$T2411)</f>
        <v>0.25352112676056343</v>
      </c>
      <c r="AA2411" s="9">
        <f>IF(W2411="","",W2411/$T2411)</f>
        <v>0</v>
      </c>
      <c r="AB2411" s="9">
        <f>IF(X2411="","",X2411/$T2411)</f>
        <v>0.45539906103286376</v>
      </c>
      <c r="AC2411" s="21"/>
      <c r="AE2411" s="1">
        <v>2017</v>
      </c>
      <c r="AF2411" s="1">
        <v>25</v>
      </c>
      <c r="AG2411" s="1">
        <v>22</v>
      </c>
      <c r="AH2411" s="12" t="s">
        <v>295</v>
      </c>
      <c r="AJ2411" s="32" t="str">
        <f>IF(AE2411&lt;&gt;AE2410,"1",IF(C2411&gt;C2410,AJ2410+1,"1"))</f>
        <v>1</v>
      </c>
      <c r="AK2411" s="10">
        <f>IF(G2411="Top",AJ2411*1,IF(G2411="Bottom",AJ2411+10,""))</f>
        <v>1</v>
      </c>
      <c r="AL2411" s="11" t="s">
        <v>5302</v>
      </c>
      <c r="AM2411" s="14"/>
    </row>
    <row r="2412" spans="1:73" s="1" customFormat="1" ht="11.25" hidden="1" x14ac:dyDescent="0.2">
      <c r="A2412" s="15">
        <v>106</v>
      </c>
      <c r="B2412" s="11" t="s">
        <v>2134</v>
      </c>
      <c r="C2412" s="16">
        <v>42626</v>
      </c>
      <c r="D2412" s="3"/>
      <c r="E2412" s="4"/>
      <c r="F2412" s="3"/>
      <c r="G2412" s="7" t="s">
        <v>13</v>
      </c>
      <c r="H2412" s="17"/>
      <c r="I2412" s="4"/>
      <c r="J2412" s="4"/>
      <c r="K2412" s="4"/>
      <c r="L2412" s="4"/>
      <c r="M2412" s="7"/>
      <c r="N2412" s="4"/>
      <c r="O2412" s="7"/>
      <c r="P2412" s="3"/>
      <c r="Q2412" s="4"/>
      <c r="R2412" s="3"/>
      <c r="S2412" s="4" t="s">
        <v>1089</v>
      </c>
      <c r="T2412" s="4">
        <v>72.37</v>
      </c>
      <c r="U2412" s="4">
        <v>60.21</v>
      </c>
      <c r="V2412" s="4">
        <v>0</v>
      </c>
      <c r="W2412" s="4">
        <v>0</v>
      </c>
      <c r="X2412" s="4">
        <f>T2412-U2412-V2412-W2412</f>
        <v>12.160000000000004</v>
      </c>
      <c r="Y2412" s="9">
        <f>IF(U2412="","",U2412/$T2412)</f>
        <v>0.83197457510017958</v>
      </c>
      <c r="Z2412" s="9">
        <f>IF(V2412="","",V2412/$T2412)</f>
        <v>0</v>
      </c>
      <c r="AA2412" s="9">
        <f>IF(W2412="","",W2412/$T2412)</f>
        <v>0</v>
      </c>
      <c r="AB2412" s="9">
        <f>IF(X2412="","",X2412/$T2412)</f>
        <v>0.16802542489982042</v>
      </c>
      <c r="AC2412" s="9"/>
      <c r="AD2412" s="8" t="s">
        <v>2135</v>
      </c>
      <c r="AE2412" s="7">
        <v>2016</v>
      </c>
      <c r="AF2412" s="7"/>
      <c r="AG2412" s="7"/>
      <c r="AH2412" s="12"/>
      <c r="AI2412" s="12"/>
      <c r="AJ2412" s="32"/>
      <c r="AK2412" s="10"/>
      <c r="AL2412" s="11" t="s">
        <v>2136</v>
      </c>
      <c r="AM2412" s="14"/>
      <c r="AP2412" s="7"/>
      <c r="AQ2412" s="10"/>
      <c r="AR2412" s="10"/>
      <c r="AS2412" s="10"/>
      <c r="AT2412" s="10"/>
      <c r="AU2412" s="10"/>
      <c r="AV2412" s="10"/>
      <c r="AW2412" s="10"/>
      <c r="AX2412" s="10"/>
      <c r="AY2412" s="10"/>
      <c r="AZ2412" s="10"/>
      <c r="BA2412" s="10"/>
      <c r="BB2412" s="10"/>
      <c r="BC2412" s="10"/>
      <c r="BD2412" s="10"/>
      <c r="BE2412" s="10"/>
      <c r="BF2412" s="11"/>
      <c r="BG2412" s="11"/>
      <c r="BH2412" s="11"/>
      <c r="BI2412" s="11"/>
      <c r="BJ2412" s="11"/>
      <c r="BK2412" s="11"/>
      <c r="BL2412" s="11"/>
      <c r="BM2412" s="12"/>
      <c r="BN2412" s="11"/>
      <c r="BO2412" s="11"/>
      <c r="BP2412" s="11"/>
      <c r="BQ2412" s="11"/>
      <c r="BR2412" s="11"/>
      <c r="BS2412" s="11"/>
      <c r="BT2412" s="11"/>
      <c r="BU2412" s="11"/>
    </row>
    <row r="2413" spans="1:73" s="1" customFormat="1" ht="11.25" hidden="1" x14ac:dyDescent="0.2">
      <c r="A2413" s="15">
        <v>106</v>
      </c>
      <c r="B2413" s="11" t="s">
        <v>2134</v>
      </c>
      <c r="C2413" s="16">
        <v>42654</v>
      </c>
      <c r="D2413" s="3"/>
      <c r="E2413" s="4"/>
      <c r="F2413" s="3"/>
      <c r="G2413" s="7" t="s">
        <v>13</v>
      </c>
      <c r="H2413" s="17"/>
      <c r="I2413" s="4"/>
      <c r="J2413" s="4"/>
      <c r="K2413" s="4"/>
      <c r="L2413" s="4"/>
      <c r="M2413" s="7"/>
      <c r="N2413" s="4"/>
      <c r="O2413" s="7"/>
      <c r="P2413" s="3"/>
      <c r="Q2413" s="4"/>
      <c r="R2413" s="3"/>
      <c r="S2413" s="4" t="s">
        <v>1089</v>
      </c>
      <c r="T2413" s="4">
        <v>124.03</v>
      </c>
      <c r="U2413" s="4">
        <v>113.03</v>
      </c>
      <c r="V2413" s="4">
        <v>0</v>
      </c>
      <c r="W2413" s="4">
        <v>0</v>
      </c>
      <c r="X2413" s="4">
        <f>T2413-U2413-V2413-W2413</f>
        <v>11</v>
      </c>
      <c r="Y2413" s="9">
        <f>IF(U2413="","",U2413/$T2413)</f>
        <v>0.91131177940820773</v>
      </c>
      <c r="Z2413" s="9">
        <f>IF(V2413="","",V2413/$T2413)</f>
        <v>0</v>
      </c>
      <c r="AA2413" s="9">
        <f>IF(W2413="","",W2413/$T2413)</f>
        <v>0</v>
      </c>
      <c r="AB2413" s="9">
        <f>IF(X2413="","",X2413/$T2413)</f>
        <v>8.8688220591792308E-2</v>
      </c>
      <c r="AC2413" s="9"/>
      <c r="AD2413" s="8" t="s">
        <v>2443</v>
      </c>
      <c r="AE2413" s="7">
        <v>2016</v>
      </c>
      <c r="AF2413" s="7"/>
      <c r="AG2413" s="7"/>
      <c r="AH2413" s="12"/>
      <c r="AI2413" s="12"/>
      <c r="AJ2413" s="32"/>
      <c r="AK2413" s="10"/>
      <c r="AL2413" s="11" t="s">
        <v>2444</v>
      </c>
      <c r="AM2413" s="14"/>
      <c r="AP2413" s="7"/>
      <c r="AQ2413" s="10"/>
      <c r="AR2413" s="10"/>
      <c r="AS2413" s="10"/>
      <c r="AT2413" s="10"/>
      <c r="AU2413" s="10"/>
      <c r="AV2413" s="10"/>
      <c r="AW2413" s="10"/>
      <c r="AX2413" s="10"/>
      <c r="AY2413" s="10"/>
      <c r="AZ2413" s="10"/>
      <c r="BA2413" s="10"/>
      <c r="BB2413" s="10"/>
      <c r="BC2413" s="10"/>
      <c r="BD2413" s="10"/>
      <c r="BE2413" s="10"/>
      <c r="BF2413" s="11"/>
      <c r="BG2413" s="11"/>
      <c r="BH2413" s="11"/>
      <c r="BI2413" s="11"/>
      <c r="BJ2413" s="11"/>
      <c r="BK2413" s="11"/>
      <c r="BL2413" s="11"/>
      <c r="BM2413" s="12"/>
      <c r="BN2413" s="11"/>
      <c r="BO2413" s="11"/>
      <c r="BP2413" s="11"/>
      <c r="BQ2413" s="11"/>
      <c r="BR2413" s="11"/>
      <c r="BS2413" s="11"/>
      <c r="BT2413" s="11"/>
      <c r="BU2413" s="11"/>
    </row>
    <row r="2414" spans="1:73" s="1" customFormat="1" ht="11.25" hidden="1" x14ac:dyDescent="0.2">
      <c r="A2414" s="15">
        <v>107</v>
      </c>
      <c r="B2414" s="11" t="s">
        <v>442</v>
      </c>
      <c r="C2414" s="16">
        <v>42541</v>
      </c>
      <c r="D2414" s="3"/>
      <c r="E2414" s="4"/>
      <c r="F2414" s="3">
        <v>6.5</v>
      </c>
      <c r="G2414" s="7" t="s">
        <v>1</v>
      </c>
      <c r="H2414" s="17">
        <v>8.0000000000000002E-3</v>
      </c>
      <c r="I2414" s="4"/>
      <c r="J2414" s="4">
        <v>7.0999999999999994E-2</v>
      </c>
      <c r="K2414" s="4"/>
      <c r="L2414" s="4" t="str">
        <f>IF(K2414="","",IF(H2414="","",K2414/H2414))</f>
        <v/>
      </c>
      <c r="M2414" s="7"/>
      <c r="N2414" s="4"/>
      <c r="O2414" s="7"/>
      <c r="P2414" s="3"/>
      <c r="Q2414" s="4"/>
      <c r="R2414" s="3"/>
      <c r="S2414" s="4"/>
      <c r="T2414" s="8"/>
      <c r="U2414" s="8"/>
      <c r="V2414" s="4"/>
      <c r="W2414" s="4"/>
      <c r="X2414" s="4" t="str">
        <f>IF(T2414="","",IF(W2414="","",(T2414-U2414-V2414-W2414)))</f>
        <v/>
      </c>
      <c r="Y2414" s="9" t="str">
        <f>IF(U2414="","",U2414/$T2414)</f>
        <v/>
      </c>
      <c r="Z2414" s="9" t="str">
        <f>IF(V2414="","",V2414/$T2414)</f>
        <v/>
      </c>
      <c r="AA2414" s="9" t="str">
        <f>IF(W2414="","",W2414/$T2414)</f>
        <v/>
      </c>
      <c r="AB2414" s="9" t="str">
        <f>IF(X2414="","",X2414/$T2414)</f>
        <v/>
      </c>
      <c r="AC2414" s="9"/>
      <c r="AD2414" s="8"/>
      <c r="AE2414" s="10">
        <v>2016</v>
      </c>
      <c r="AF2414" s="7"/>
      <c r="AG2414" s="7">
        <v>20</v>
      </c>
      <c r="AH2414" s="12" t="s">
        <v>442</v>
      </c>
      <c r="AI2414" s="12"/>
      <c r="AJ2414" s="32" t="str">
        <f>IF(AE2414&lt;&gt;AE2413,"1",IF(C2414&gt;C2413,AJ2413+1,"1"))</f>
        <v>1</v>
      </c>
      <c r="AK2414" s="10">
        <f>IF(G2414="Top",AJ2414*1,IF(G2414="Bottom",AJ2414+10,""))</f>
        <v>11</v>
      </c>
      <c r="AL2414" s="11" t="s">
        <v>443</v>
      </c>
      <c r="AM2414" s="11"/>
      <c r="AN2414" s="10"/>
      <c r="AO2414" s="10"/>
      <c r="AP2414" s="7"/>
      <c r="AQ2414" s="10"/>
      <c r="AR2414" s="10"/>
      <c r="AS2414" s="10"/>
      <c r="AT2414" s="10"/>
      <c r="AU2414" s="10"/>
      <c r="AV2414" s="10"/>
      <c r="AW2414" s="10"/>
      <c r="AX2414" s="10"/>
      <c r="AY2414" s="10"/>
      <c r="AZ2414" s="10"/>
      <c r="BA2414" s="10"/>
      <c r="BB2414" s="10"/>
      <c r="BC2414" s="10"/>
      <c r="BD2414" s="10"/>
      <c r="BE2414" s="10"/>
      <c r="BF2414" s="11"/>
      <c r="BG2414" s="11"/>
      <c r="BH2414" s="11"/>
      <c r="BI2414" s="11"/>
      <c r="BJ2414" s="11"/>
      <c r="BK2414" s="11"/>
      <c r="BL2414" s="11"/>
      <c r="BM2414" s="11"/>
      <c r="BN2414" s="11"/>
      <c r="BO2414" s="11"/>
      <c r="BP2414" s="11"/>
      <c r="BQ2414" s="11"/>
      <c r="BR2414" s="11"/>
      <c r="BS2414" s="11"/>
      <c r="BT2414" s="11"/>
      <c r="BU2414" s="11"/>
    </row>
    <row r="2415" spans="1:73" s="1" customFormat="1" ht="11.25" x14ac:dyDescent="0.2">
      <c r="A2415" s="15">
        <v>107</v>
      </c>
      <c r="B2415" s="11" t="s">
        <v>442</v>
      </c>
      <c r="C2415" s="16">
        <v>42541</v>
      </c>
      <c r="D2415" s="3">
        <v>8</v>
      </c>
      <c r="E2415" s="38">
        <v>4.75</v>
      </c>
      <c r="F2415" s="3">
        <v>1.5</v>
      </c>
      <c r="G2415" s="7" t="s">
        <v>4</v>
      </c>
      <c r="H2415" s="17">
        <v>5.7000000000000002E-3</v>
      </c>
      <c r="I2415" s="4">
        <v>1.4999999999999999E-2</v>
      </c>
      <c r="J2415" s="4">
        <v>1.4999999999999999E-2</v>
      </c>
      <c r="K2415" s="4">
        <v>0.25700000000000001</v>
      </c>
      <c r="L2415" s="4">
        <f>IF(K2415="","",IF(H2415="","",K2415/H2415))</f>
        <v>45.087719298245617</v>
      </c>
      <c r="M2415" s="7">
        <v>21</v>
      </c>
      <c r="N2415" s="4">
        <v>7.27</v>
      </c>
      <c r="O2415" s="7">
        <v>67.3</v>
      </c>
      <c r="P2415" s="3">
        <v>3.98</v>
      </c>
      <c r="Q2415" s="38">
        <v>1</v>
      </c>
      <c r="R2415" s="3"/>
      <c r="S2415" s="4">
        <v>0.15</v>
      </c>
      <c r="T2415" s="8">
        <v>0.28000000000000003</v>
      </c>
      <c r="U2415" s="8">
        <v>0</v>
      </c>
      <c r="V2415" s="4">
        <v>0</v>
      </c>
      <c r="W2415" s="4">
        <v>0.28000000000000003</v>
      </c>
      <c r="X2415" s="4">
        <f>IF(T2415="","",IF(W2415="","",(T2415-U2415-V2415-W2415)))</f>
        <v>0</v>
      </c>
      <c r="Y2415" s="9">
        <f>IF(U2415="","",U2415/$T2415)</f>
        <v>0</v>
      </c>
      <c r="Z2415" s="9">
        <f>IF(V2415="","",V2415/$T2415)</f>
        <v>0</v>
      </c>
      <c r="AA2415" s="9">
        <f>IF(W2415="","",W2415/$T2415)</f>
        <v>1</v>
      </c>
      <c r="AB2415" s="9">
        <f>IF(X2415="","",X2415/$T2415)</f>
        <v>0</v>
      </c>
      <c r="AC2415" s="9"/>
      <c r="AD2415" s="8"/>
      <c r="AE2415" s="10">
        <v>2016</v>
      </c>
      <c r="AF2415" s="7">
        <v>23</v>
      </c>
      <c r="AG2415" s="7">
        <v>22</v>
      </c>
      <c r="AH2415" s="12" t="s">
        <v>442</v>
      </c>
      <c r="AI2415" s="12"/>
      <c r="AJ2415" s="32" t="str">
        <f>IF(AE2415&lt;&gt;AE2414,"1",IF(C2415&gt;C2414,AJ2414+1,"1"))</f>
        <v>1</v>
      </c>
      <c r="AK2415" s="10">
        <f>IF(G2415="Top",AJ2415*1,IF(G2415="Bottom",AJ2415+10,""))</f>
        <v>1</v>
      </c>
      <c r="AL2415" s="11" t="s">
        <v>444</v>
      </c>
      <c r="AM2415" s="11"/>
      <c r="AN2415" s="10"/>
      <c r="AO2415" s="10"/>
      <c r="AP2415" s="7"/>
      <c r="AQ2415" s="10"/>
      <c r="AR2415" s="10"/>
      <c r="AS2415" s="10"/>
      <c r="AT2415" s="10"/>
      <c r="AU2415" s="10"/>
      <c r="AV2415" s="10"/>
      <c r="AW2415" s="10"/>
      <c r="AX2415" s="10"/>
      <c r="AY2415" s="10"/>
      <c r="AZ2415" s="10"/>
      <c r="BA2415" s="10"/>
      <c r="BB2415" s="10"/>
      <c r="BC2415" s="10"/>
      <c r="BD2415" s="10"/>
      <c r="BE2415" s="10"/>
      <c r="BF2415" s="11"/>
      <c r="BG2415" s="11"/>
      <c r="BH2415" s="11"/>
      <c r="BI2415" s="11"/>
      <c r="BJ2415" s="11"/>
      <c r="BK2415" s="11"/>
      <c r="BL2415" s="11"/>
      <c r="BM2415" s="11"/>
      <c r="BN2415" s="11"/>
      <c r="BO2415" s="11"/>
      <c r="BP2415" s="11"/>
      <c r="BQ2415" s="11"/>
      <c r="BR2415" s="11"/>
      <c r="BS2415" s="11"/>
      <c r="BT2415" s="11"/>
      <c r="BU2415" s="11"/>
    </row>
    <row r="2416" spans="1:73" s="1" customFormat="1" ht="11.25" hidden="1" x14ac:dyDescent="0.2">
      <c r="A2416" s="15">
        <v>107</v>
      </c>
      <c r="B2416" s="11" t="s">
        <v>442</v>
      </c>
      <c r="C2416" s="16">
        <v>42557</v>
      </c>
      <c r="D2416" s="3"/>
      <c r="E2416" s="4"/>
      <c r="F2416" s="3">
        <v>7.5</v>
      </c>
      <c r="G2416" s="7" t="s">
        <v>1</v>
      </c>
      <c r="H2416" s="17">
        <v>7.3000000000000001E-3</v>
      </c>
      <c r="I2416" s="4"/>
      <c r="J2416" s="4" t="s">
        <v>35</v>
      </c>
      <c r="K2416" s="4"/>
      <c r="L2416" s="4" t="str">
        <f>IF(K2416="","",IF(H2416="","",K2416/H2416))</f>
        <v/>
      </c>
      <c r="M2416" s="7"/>
      <c r="N2416" s="4"/>
      <c r="O2416" s="7"/>
      <c r="P2416" s="3"/>
      <c r="Q2416" s="4"/>
      <c r="R2416" s="3"/>
      <c r="S2416" s="4"/>
      <c r="T2416" s="8"/>
      <c r="U2416" s="8"/>
      <c r="V2416" s="4"/>
      <c r="W2416" s="4"/>
      <c r="X2416" s="4" t="str">
        <f>IF(T2416="","",IF(W2416="","",(T2416-U2416-V2416-W2416)))</f>
        <v/>
      </c>
      <c r="Y2416" s="9" t="str">
        <f>IF(U2416="","",U2416/$T2416)</f>
        <v/>
      </c>
      <c r="Z2416" s="9" t="str">
        <f>IF(V2416="","",V2416/$T2416)</f>
        <v/>
      </c>
      <c r="AA2416" s="9" t="str">
        <f>IF(W2416="","",W2416/$T2416)</f>
        <v/>
      </c>
      <c r="AB2416" s="9" t="str">
        <f>IF(X2416="","",X2416/$T2416)</f>
        <v/>
      </c>
      <c r="AC2416" s="9"/>
      <c r="AD2416" s="8"/>
      <c r="AE2416" s="10">
        <v>2016</v>
      </c>
      <c r="AF2416" s="7"/>
      <c r="AG2416" s="7">
        <v>18</v>
      </c>
      <c r="AH2416" s="12" t="s">
        <v>442</v>
      </c>
      <c r="AI2416" s="12"/>
      <c r="AJ2416" s="32">
        <f>IF(AE2416&lt;&gt;AE2415,"1",IF(C2416&gt;C2415,AJ2415+1,"1"))</f>
        <v>2</v>
      </c>
      <c r="AK2416" s="10">
        <f>IF(G2416="Top",AJ2416*1,IF(G2416="Bottom",AJ2416+10,""))</f>
        <v>12</v>
      </c>
      <c r="AL2416" s="11" t="s">
        <v>745</v>
      </c>
      <c r="AM2416" s="11"/>
      <c r="AN2416" s="10"/>
      <c r="AO2416" s="10"/>
      <c r="AP2416" s="7"/>
      <c r="AQ2416" s="10"/>
      <c r="AR2416" s="10"/>
      <c r="AS2416" s="10"/>
      <c r="AT2416" s="10"/>
      <c r="AU2416" s="10"/>
      <c r="AV2416" s="10"/>
      <c r="AW2416" s="10"/>
      <c r="AX2416" s="10"/>
      <c r="AY2416" s="10"/>
      <c r="AZ2416" s="10"/>
      <c r="BA2416" s="10"/>
      <c r="BB2416" s="10"/>
      <c r="BC2416" s="10"/>
      <c r="BD2416" s="10"/>
      <c r="BE2416" s="10"/>
      <c r="BF2416" s="11"/>
      <c r="BG2416" s="11"/>
      <c r="BH2416" s="11"/>
      <c r="BI2416" s="11"/>
      <c r="BJ2416" s="11"/>
      <c r="BK2416" s="11"/>
      <c r="BL2416" s="11"/>
      <c r="BM2416" s="11"/>
      <c r="BN2416" s="11"/>
      <c r="BO2416" s="11"/>
      <c r="BP2416" s="11"/>
      <c r="BQ2416" s="11"/>
      <c r="BR2416" s="11"/>
      <c r="BS2416" s="11"/>
      <c r="BT2416" s="11"/>
      <c r="BU2416" s="11"/>
    </row>
    <row r="2417" spans="1:73" s="1" customFormat="1" ht="11.25" x14ac:dyDescent="0.2">
      <c r="A2417" s="15">
        <v>107</v>
      </c>
      <c r="B2417" s="11" t="s">
        <v>442</v>
      </c>
      <c r="C2417" s="16">
        <v>42557</v>
      </c>
      <c r="D2417" s="3">
        <v>8</v>
      </c>
      <c r="E2417" s="38">
        <v>3.75</v>
      </c>
      <c r="F2417" s="3">
        <v>1.5</v>
      </c>
      <c r="G2417" s="7" t="s">
        <v>4</v>
      </c>
      <c r="H2417" s="17">
        <v>7.0000000000000001E-3</v>
      </c>
      <c r="I2417" s="4" t="s">
        <v>35</v>
      </c>
      <c r="J2417" s="4" t="s">
        <v>35</v>
      </c>
      <c r="K2417" s="4">
        <v>0.161</v>
      </c>
      <c r="L2417" s="4">
        <f>IF(K2417="","",IF(H2417="","",K2417/H2417))</f>
        <v>23</v>
      </c>
      <c r="M2417" s="7">
        <v>16</v>
      </c>
      <c r="N2417" s="4">
        <v>7.85</v>
      </c>
      <c r="O2417" s="7">
        <v>79.099999999999994</v>
      </c>
      <c r="P2417" s="3"/>
      <c r="Q2417" s="38">
        <v>1.8</v>
      </c>
      <c r="R2417" s="3"/>
      <c r="S2417" s="4">
        <v>0.15</v>
      </c>
      <c r="T2417" s="8">
        <v>0.8600000000000001</v>
      </c>
      <c r="U2417" s="8">
        <v>0</v>
      </c>
      <c r="V2417" s="4">
        <v>0.55000000000000004</v>
      </c>
      <c r="W2417" s="4">
        <v>0.31</v>
      </c>
      <c r="X2417" s="4">
        <f>IF(T2417="","",IF(W2417="","",(T2417-U2417-V2417-W2417)))</f>
        <v>5.5511151231257827E-17</v>
      </c>
      <c r="Y2417" s="9">
        <f>IF(U2417="","",U2417/$T2417)</f>
        <v>0</v>
      </c>
      <c r="Z2417" s="9">
        <f>IF(V2417="","",V2417/$T2417)</f>
        <v>0.63953488372093026</v>
      </c>
      <c r="AA2417" s="9">
        <f>IF(W2417="","",W2417/$T2417)</f>
        <v>0.36046511627906974</v>
      </c>
      <c r="AB2417" s="9">
        <f>IF(X2417="","",X2417/$T2417)</f>
        <v>6.4547850268904441E-17</v>
      </c>
      <c r="AC2417" s="9"/>
      <c r="AD2417" s="8"/>
      <c r="AE2417" s="10">
        <v>2016</v>
      </c>
      <c r="AF2417" s="7">
        <v>19</v>
      </c>
      <c r="AG2417" s="7">
        <v>21</v>
      </c>
      <c r="AH2417" s="12" t="s">
        <v>442</v>
      </c>
      <c r="AI2417" s="12"/>
      <c r="AJ2417" s="32" t="str">
        <f>IF(AE2417&lt;&gt;AE2416,"1",IF(C2417&gt;C2416,AJ2416+1,"1"))</f>
        <v>1</v>
      </c>
      <c r="AK2417" s="10">
        <f>IF(G2417="Top",AJ2417*1,IF(G2417="Bottom",AJ2417+10,""))</f>
        <v>1</v>
      </c>
      <c r="AL2417" s="11" t="s">
        <v>746</v>
      </c>
      <c r="AM2417" s="11"/>
      <c r="AN2417" s="10"/>
      <c r="AO2417" s="10"/>
      <c r="AP2417" s="7"/>
      <c r="AQ2417" s="10"/>
      <c r="AR2417" s="10"/>
      <c r="AS2417" s="10"/>
      <c r="AT2417" s="10"/>
      <c r="AU2417" s="10"/>
      <c r="AV2417" s="10"/>
      <c r="AW2417" s="10"/>
      <c r="AX2417" s="10"/>
      <c r="AY2417" s="10"/>
      <c r="AZ2417" s="10"/>
      <c r="BA2417" s="10"/>
      <c r="BB2417" s="10"/>
      <c r="BC2417" s="10"/>
      <c r="BD2417" s="10"/>
      <c r="BE2417" s="10"/>
      <c r="BF2417" s="11"/>
      <c r="BG2417" s="11"/>
      <c r="BH2417" s="11"/>
      <c r="BI2417" s="11"/>
      <c r="BJ2417" s="11"/>
      <c r="BK2417" s="11"/>
      <c r="BL2417" s="11"/>
      <c r="BM2417" s="11"/>
      <c r="BN2417" s="11"/>
      <c r="BO2417" s="11"/>
      <c r="BP2417" s="11"/>
      <c r="BQ2417" s="11"/>
      <c r="BR2417" s="11"/>
      <c r="BS2417" s="11"/>
      <c r="BT2417" s="11"/>
      <c r="BU2417" s="11"/>
    </row>
    <row r="2418" spans="1:73" s="1" customFormat="1" ht="11.25" hidden="1" x14ac:dyDescent="0.2">
      <c r="A2418" s="15">
        <v>107</v>
      </c>
      <c r="B2418" s="11" t="s">
        <v>442</v>
      </c>
      <c r="C2418" s="16">
        <v>42563</v>
      </c>
      <c r="D2418" s="3"/>
      <c r="E2418" s="4"/>
      <c r="F2418" s="3">
        <v>7.5</v>
      </c>
      <c r="G2418" s="7" t="s">
        <v>1</v>
      </c>
      <c r="H2418" s="17">
        <v>8.6999999999999994E-3</v>
      </c>
      <c r="I2418" s="4"/>
      <c r="J2418" s="4">
        <v>3.7999999999999999E-2</v>
      </c>
      <c r="K2418" s="4"/>
      <c r="L2418" s="4" t="str">
        <f>IF(K2418="","",IF(H2418="","",K2418/H2418))</f>
        <v/>
      </c>
      <c r="M2418" s="7"/>
      <c r="N2418" s="4"/>
      <c r="O2418" s="7"/>
      <c r="P2418" s="3"/>
      <c r="Q2418" s="4"/>
      <c r="R2418" s="3"/>
      <c r="S2418" s="4"/>
      <c r="T2418" s="8"/>
      <c r="U2418" s="8"/>
      <c r="V2418" s="4"/>
      <c r="W2418" s="4"/>
      <c r="X2418" s="4" t="str">
        <f>IF(T2418="","",IF(W2418="","",(T2418-U2418-V2418-W2418)))</f>
        <v/>
      </c>
      <c r="Y2418" s="9" t="str">
        <f>IF(U2418="","",U2418/$T2418)</f>
        <v/>
      </c>
      <c r="Z2418" s="9" t="str">
        <f>IF(V2418="","",V2418/$T2418)</f>
        <v/>
      </c>
      <c r="AA2418" s="9" t="str">
        <f>IF(W2418="","",W2418/$T2418)</f>
        <v/>
      </c>
      <c r="AB2418" s="9" t="str">
        <f>IF(X2418="","",X2418/$T2418)</f>
        <v/>
      </c>
      <c r="AC2418" s="9"/>
      <c r="AD2418" s="8"/>
      <c r="AE2418" s="10">
        <v>2016</v>
      </c>
      <c r="AF2418" s="7"/>
      <c r="AG2418" s="7">
        <v>20</v>
      </c>
      <c r="AH2418" s="12" t="s">
        <v>442</v>
      </c>
      <c r="AI2418" s="12"/>
      <c r="AJ2418" s="32">
        <f>IF(AE2418&lt;&gt;AE2417,"1",IF(C2418&gt;C2417,AJ2417+1,"1"))</f>
        <v>2</v>
      </c>
      <c r="AK2418" s="10">
        <f>IF(G2418="Top",AJ2418*1,IF(G2418="Bottom",AJ2418+10,""))</f>
        <v>12</v>
      </c>
      <c r="AL2418" s="11" t="s">
        <v>847</v>
      </c>
      <c r="AM2418" s="11"/>
      <c r="AN2418" s="10"/>
      <c r="AO2418" s="10"/>
      <c r="AP2418" s="7"/>
      <c r="AQ2418" s="10"/>
      <c r="AR2418" s="10"/>
      <c r="AS2418" s="10"/>
      <c r="AT2418" s="10"/>
      <c r="AU2418" s="10"/>
      <c r="AV2418" s="10"/>
      <c r="AW2418" s="10"/>
      <c r="AX2418" s="10"/>
      <c r="AY2418" s="10"/>
      <c r="AZ2418" s="10"/>
      <c r="BA2418" s="10"/>
      <c r="BB2418" s="10"/>
      <c r="BC2418" s="10"/>
      <c r="BD2418" s="10"/>
      <c r="BE2418" s="10"/>
      <c r="BF2418" s="11"/>
      <c r="BG2418" s="11"/>
      <c r="BH2418" s="11"/>
      <c r="BI2418" s="11"/>
      <c r="BJ2418" s="11"/>
      <c r="BK2418" s="11"/>
      <c r="BL2418" s="11"/>
      <c r="BM2418" s="11"/>
      <c r="BN2418" s="11"/>
      <c r="BO2418" s="11"/>
      <c r="BP2418" s="11"/>
      <c r="BQ2418" s="11"/>
      <c r="BR2418" s="11"/>
      <c r="BS2418" s="11"/>
      <c r="BT2418" s="11"/>
      <c r="BU2418" s="11"/>
    </row>
    <row r="2419" spans="1:73" s="1" customFormat="1" ht="11.25" x14ac:dyDescent="0.2">
      <c r="A2419" s="15">
        <v>107</v>
      </c>
      <c r="B2419" s="11" t="s">
        <v>442</v>
      </c>
      <c r="C2419" s="16">
        <v>42563</v>
      </c>
      <c r="D2419" s="3">
        <v>8</v>
      </c>
      <c r="E2419" s="38">
        <v>3.75</v>
      </c>
      <c r="F2419" s="3">
        <v>1.5</v>
      </c>
      <c r="G2419" s="7" t="s">
        <v>4</v>
      </c>
      <c r="H2419" s="17">
        <v>6.0999999999999995E-3</v>
      </c>
      <c r="I2419" s="4">
        <v>3.5000000000000001E-3</v>
      </c>
      <c r="J2419" s="4">
        <v>2.5999999999999999E-2</v>
      </c>
      <c r="K2419" s="4">
        <v>0.72599999999999998</v>
      </c>
      <c r="L2419" s="4">
        <f>IF(K2419="","",IF(H2419="","",K2419/H2419))</f>
        <v>119.01639344262296</v>
      </c>
      <c r="M2419" s="7">
        <v>20</v>
      </c>
      <c r="N2419" s="4">
        <v>6.94</v>
      </c>
      <c r="O2419" s="7">
        <v>78.5</v>
      </c>
      <c r="P2419" s="3"/>
      <c r="Q2419" s="38">
        <v>1.8</v>
      </c>
      <c r="R2419" s="3">
        <v>16.600000000000001</v>
      </c>
      <c r="S2419" s="4">
        <v>0.15</v>
      </c>
      <c r="T2419" s="8">
        <v>1.54</v>
      </c>
      <c r="U2419" s="8">
        <v>0</v>
      </c>
      <c r="V2419" s="4">
        <v>1</v>
      </c>
      <c r="W2419" s="4">
        <v>0.54</v>
      </c>
      <c r="X2419" s="4">
        <f>IF(T2419="","",IF(W2419="","",(T2419-U2419-V2419-W2419)))</f>
        <v>0</v>
      </c>
      <c r="Y2419" s="9">
        <f>IF(U2419="","",U2419/$T2419)</f>
        <v>0</v>
      </c>
      <c r="Z2419" s="9">
        <f>IF(V2419="","",V2419/$T2419)</f>
        <v>0.64935064935064934</v>
      </c>
      <c r="AA2419" s="9">
        <f>IF(W2419="","",W2419/$T2419)</f>
        <v>0.35064935064935066</v>
      </c>
      <c r="AB2419" s="9">
        <f>IF(X2419="","",X2419/$T2419)</f>
        <v>0</v>
      </c>
      <c r="AC2419" s="9"/>
      <c r="AD2419" s="8"/>
      <c r="AE2419" s="10">
        <v>2016</v>
      </c>
      <c r="AF2419" s="7">
        <v>14</v>
      </c>
      <c r="AG2419" s="7">
        <v>21</v>
      </c>
      <c r="AH2419" s="12" t="s">
        <v>442</v>
      </c>
      <c r="AI2419" s="12"/>
      <c r="AJ2419" s="32" t="str">
        <f>IF(AE2419&lt;&gt;AE2418,"1",IF(C2419&gt;C2418,AJ2418+1,"1"))</f>
        <v>1</v>
      </c>
      <c r="AK2419" s="10">
        <f>IF(G2419="Top",AJ2419*1,IF(G2419="Bottom",AJ2419+10,""))</f>
        <v>1</v>
      </c>
      <c r="AL2419" s="11" t="s">
        <v>848</v>
      </c>
      <c r="AM2419" s="11"/>
      <c r="AN2419" s="10"/>
      <c r="AO2419" s="10"/>
      <c r="AP2419" s="7"/>
      <c r="AQ2419" s="10"/>
      <c r="AR2419" s="10"/>
      <c r="AS2419" s="10"/>
      <c r="AT2419" s="10"/>
      <c r="AU2419" s="10"/>
      <c r="AV2419" s="10"/>
      <c r="AW2419" s="10"/>
      <c r="AX2419" s="10"/>
      <c r="AY2419" s="10"/>
      <c r="AZ2419" s="10"/>
      <c r="BA2419" s="10"/>
      <c r="BB2419" s="10"/>
      <c r="BC2419" s="10"/>
      <c r="BD2419" s="10"/>
      <c r="BE2419" s="10"/>
      <c r="BF2419" s="11"/>
      <c r="BG2419" s="11"/>
      <c r="BH2419" s="11"/>
      <c r="BI2419" s="11"/>
      <c r="BJ2419" s="11"/>
      <c r="BK2419" s="11"/>
      <c r="BL2419" s="11"/>
      <c r="BM2419" s="11"/>
      <c r="BN2419" s="11"/>
      <c r="BO2419" s="11"/>
      <c r="BP2419" s="11"/>
      <c r="BQ2419" s="11"/>
      <c r="BR2419" s="11"/>
      <c r="BS2419" s="11"/>
      <c r="BT2419" s="11"/>
      <c r="BU2419" s="11"/>
    </row>
    <row r="2420" spans="1:73" s="1" customFormat="1" ht="11.25" hidden="1" x14ac:dyDescent="0.2">
      <c r="A2420" s="15">
        <v>107</v>
      </c>
      <c r="B2420" s="11" t="s">
        <v>442</v>
      </c>
      <c r="C2420" s="16">
        <v>42576</v>
      </c>
      <c r="D2420" s="3"/>
      <c r="E2420" s="4"/>
      <c r="F2420" s="3">
        <v>7</v>
      </c>
      <c r="G2420" s="7" t="s">
        <v>1</v>
      </c>
      <c r="H2420" s="17">
        <v>7.0999999999999995E-3</v>
      </c>
      <c r="I2420" s="4"/>
      <c r="J2420" s="4" t="s">
        <v>35</v>
      </c>
      <c r="K2420" s="4"/>
      <c r="L2420" s="4" t="str">
        <f>IF(K2420="","",IF(H2420="","",K2420/H2420))</f>
        <v/>
      </c>
      <c r="M2420" s="7"/>
      <c r="N2420" s="4"/>
      <c r="O2420" s="7"/>
      <c r="P2420" s="3"/>
      <c r="Q2420" s="4"/>
      <c r="R2420" s="3"/>
      <c r="S2420" s="4"/>
      <c r="T2420" s="8"/>
      <c r="U2420" s="8"/>
      <c r="V2420" s="4"/>
      <c r="W2420" s="4"/>
      <c r="X2420" s="4" t="str">
        <f>IF(T2420="","",IF(W2420="","",(T2420-U2420-V2420-W2420)))</f>
        <v/>
      </c>
      <c r="Y2420" s="9" t="str">
        <f>IF(U2420="","",U2420/$T2420)</f>
        <v/>
      </c>
      <c r="Z2420" s="9" t="str">
        <f>IF(V2420="","",V2420/$T2420)</f>
        <v/>
      </c>
      <c r="AA2420" s="9" t="str">
        <f>IF(W2420="","",W2420/$T2420)</f>
        <v/>
      </c>
      <c r="AB2420" s="9" t="str">
        <f>IF(X2420="","",X2420/$T2420)</f>
        <v/>
      </c>
      <c r="AC2420" s="9"/>
      <c r="AD2420" s="8"/>
      <c r="AE2420" s="10">
        <v>2016</v>
      </c>
      <c r="AF2420" s="7"/>
      <c r="AG2420" s="7">
        <v>21</v>
      </c>
      <c r="AH2420" s="12" t="s">
        <v>442</v>
      </c>
      <c r="AI2420" s="12"/>
      <c r="AJ2420" s="32">
        <f>IF(AE2420&lt;&gt;AE2419,"1",IF(C2420&gt;C2419,AJ2419+1,"1"))</f>
        <v>2</v>
      </c>
      <c r="AK2420" s="10">
        <f>IF(G2420="Top",AJ2420*1,IF(G2420="Bottom",AJ2420+10,""))</f>
        <v>12</v>
      </c>
      <c r="AL2420" s="11" t="s">
        <v>1105</v>
      </c>
      <c r="AM2420" s="11"/>
      <c r="AN2420" s="10"/>
      <c r="AO2420" s="10"/>
      <c r="AP2420" s="7"/>
      <c r="AQ2420" s="10"/>
      <c r="AR2420" s="10"/>
      <c r="AS2420" s="10"/>
      <c r="AT2420" s="10"/>
      <c r="AU2420" s="10"/>
      <c r="AV2420" s="10"/>
      <c r="AW2420" s="10"/>
      <c r="AX2420" s="10"/>
      <c r="AY2420" s="10"/>
      <c r="AZ2420" s="10"/>
      <c r="BA2420" s="10"/>
      <c r="BB2420" s="10"/>
      <c r="BC2420" s="10"/>
      <c r="BD2420" s="10"/>
      <c r="BE2420" s="10"/>
      <c r="BF2420" s="11"/>
      <c r="BG2420" s="11"/>
      <c r="BH2420" s="11"/>
      <c r="BI2420" s="11"/>
      <c r="BJ2420" s="11"/>
      <c r="BK2420" s="11"/>
      <c r="BL2420" s="11"/>
      <c r="BM2420" s="11"/>
      <c r="BN2420" s="11"/>
      <c r="BO2420" s="11"/>
      <c r="BP2420" s="11"/>
      <c r="BQ2420" s="11"/>
      <c r="BR2420" s="11"/>
      <c r="BS2420" s="11"/>
      <c r="BT2420" s="11"/>
      <c r="BU2420" s="11"/>
    </row>
    <row r="2421" spans="1:73" s="1" customFormat="1" ht="11.25" x14ac:dyDescent="0.2">
      <c r="A2421" s="15">
        <v>107</v>
      </c>
      <c r="B2421" s="11" t="s">
        <v>442</v>
      </c>
      <c r="C2421" s="16">
        <v>42576</v>
      </c>
      <c r="D2421" s="3">
        <v>8</v>
      </c>
      <c r="E2421" s="38">
        <v>3.75</v>
      </c>
      <c r="F2421" s="3">
        <v>1.5</v>
      </c>
      <c r="G2421" s="7" t="s">
        <v>4</v>
      </c>
      <c r="H2421" s="17">
        <v>6.0999999999999995E-3</v>
      </c>
      <c r="I2421" s="4" t="s">
        <v>35</v>
      </c>
      <c r="J2421" s="4" t="s">
        <v>35</v>
      </c>
      <c r="K2421" s="4">
        <v>0.15</v>
      </c>
      <c r="L2421" s="4">
        <f>IF(K2421="","",IF(H2421="","",K2421/H2421))</f>
        <v>24.590163934426229</v>
      </c>
      <c r="M2421" s="7">
        <v>16</v>
      </c>
      <c r="N2421" s="4">
        <v>7.07</v>
      </c>
      <c r="O2421" s="7">
        <v>75.5</v>
      </c>
      <c r="P2421" s="3"/>
      <c r="Q2421" s="38">
        <v>2.2000000000000002</v>
      </c>
      <c r="R2421" s="3"/>
      <c r="S2421" s="4">
        <v>0.15</v>
      </c>
      <c r="T2421" s="8">
        <v>2.13</v>
      </c>
      <c r="U2421" s="8">
        <v>0</v>
      </c>
      <c r="V2421" s="4">
        <v>1.28</v>
      </c>
      <c r="W2421" s="4">
        <v>0.33</v>
      </c>
      <c r="X2421" s="4">
        <f>IF(T2421="","",IF(W2421="","",(T2421-U2421-V2421-W2421)))</f>
        <v>0.5199999999999998</v>
      </c>
      <c r="Y2421" s="9">
        <f>IF(U2421="","",U2421/$T2421)</f>
        <v>0</v>
      </c>
      <c r="Z2421" s="9">
        <f>IF(V2421="","",V2421/$T2421)</f>
        <v>0.60093896713615025</v>
      </c>
      <c r="AA2421" s="9">
        <f>IF(W2421="","",W2421/$T2421)</f>
        <v>0.15492957746478875</v>
      </c>
      <c r="AB2421" s="9">
        <f>IF(X2421="","",X2421/$T2421)</f>
        <v>0.24413145539906095</v>
      </c>
      <c r="AC2421" s="9"/>
      <c r="AD2421" s="8"/>
      <c r="AE2421" s="10">
        <v>2016</v>
      </c>
      <c r="AF2421" s="7">
        <v>18</v>
      </c>
      <c r="AG2421" s="7">
        <v>23</v>
      </c>
      <c r="AH2421" s="12" t="s">
        <v>442</v>
      </c>
      <c r="AI2421" s="12"/>
      <c r="AJ2421" s="32" t="str">
        <f>IF(AE2421&lt;&gt;AE2420,"1",IF(C2421&gt;C2420,AJ2420+1,"1"))</f>
        <v>1</v>
      </c>
      <c r="AK2421" s="10">
        <f>IF(G2421="Top",AJ2421*1,IF(G2421="Bottom",AJ2421+10,""))</f>
        <v>1</v>
      </c>
      <c r="AL2421" s="11" t="s">
        <v>1106</v>
      </c>
      <c r="AM2421" s="11"/>
      <c r="AN2421" s="10"/>
      <c r="AO2421" s="10"/>
      <c r="AP2421" s="7"/>
      <c r="AQ2421" s="10"/>
      <c r="AR2421" s="10"/>
      <c r="AS2421" s="10"/>
      <c r="AT2421" s="10"/>
      <c r="AU2421" s="10"/>
      <c r="AV2421" s="10"/>
      <c r="AW2421" s="10"/>
      <c r="AX2421" s="10"/>
      <c r="AY2421" s="10"/>
      <c r="AZ2421" s="10"/>
      <c r="BA2421" s="10"/>
      <c r="BB2421" s="10"/>
      <c r="BC2421" s="10"/>
      <c r="BD2421" s="10"/>
      <c r="BE2421" s="10"/>
      <c r="BF2421" s="11"/>
      <c r="BG2421" s="11"/>
      <c r="BH2421" s="11"/>
      <c r="BI2421" s="11"/>
      <c r="BJ2421" s="11"/>
      <c r="BK2421" s="11"/>
      <c r="BL2421" s="11"/>
      <c r="BM2421" s="11"/>
      <c r="BN2421" s="11"/>
      <c r="BO2421" s="11"/>
      <c r="BP2421" s="11"/>
      <c r="BQ2421" s="11"/>
      <c r="BR2421" s="11"/>
      <c r="BS2421" s="11"/>
      <c r="BT2421" s="11"/>
      <c r="BU2421" s="11"/>
    </row>
    <row r="2422" spans="1:73" s="1" customFormat="1" ht="11.25" hidden="1" x14ac:dyDescent="0.2">
      <c r="A2422" s="15">
        <v>107</v>
      </c>
      <c r="B2422" s="11" t="s">
        <v>442</v>
      </c>
      <c r="C2422" s="16">
        <v>42581</v>
      </c>
      <c r="D2422" s="3"/>
      <c r="E2422" s="4"/>
      <c r="F2422" s="3">
        <v>7.5</v>
      </c>
      <c r="G2422" s="7" t="s">
        <v>1</v>
      </c>
      <c r="H2422" s="17">
        <v>7.4000000000000003E-3</v>
      </c>
      <c r="I2422" s="4"/>
      <c r="J2422" s="4">
        <v>4.2000000000000003E-2</v>
      </c>
      <c r="K2422" s="4"/>
      <c r="L2422" s="4" t="str">
        <f>IF(K2422="","",IF(H2422="","",K2422/H2422))</f>
        <v/>
      </c>
      <c r="M2422" s="7"/>
      <c r="N2422" s="4"/>
      <c r="O2422" s="7"/>
      <c r="P2422" s="3"/>
      <c r="Q2422" s="4"/>
      <c r="R2422" s="3"/>
      <c r="S2422" s="4"/>
      <c r="T2422" s="8"/>
      <c r="U2422" s="8"/>
      <c r="V2422" s="4"/>
      <c r="W2422" s="4"/>
      <c r="X2422" s="4" t="str">
        <f>IF(T2422="","",IF(W2422="","",(T2422-U2422-V2422-W2422)))</f>
        <v/>
      </c>
      <c r="Y2422" s="9" t="str">
        <f>IF(U2422="","",U2422/$T2422)</f>
        <v/>
      </c>
      <c r="Z2422" s="9" t="str">
        <f>IF(V2422="","",V2422/$T2422)</f>
        <v/>
      </c>
      <c r="AA2422" s="9" t="str">
        <f>IF(W2422="","",W2422/$T2422)</f>
        <v/>
      </c>
      <c r="AB2422" s="9" t="str">
        <f>IF(X2422="","",X2422/$T2422)</f>
        <v/>
      </c>
      <c r="AC2422" s="9"/>
      <c r="AD2422" s="8"/>
      <c r="AE2422" s="10">
        <v>2016</v>
      </c>
      <c r="AF2422" s="7"/>
      <c r="AG2422" s="7">
        <v>21</v>
      </c>
      <c r="AH2422" s="12" t="s">
        <v>442</v>
      </c>
      <c r="AI2422" s="12"/>
      <c r="AJ2422" s="32">
        <f>IF(AE2422&lt;&gt;AE2421,"1",IF(C2422&gt;C2421,AJ2421+1,"1"))</f>
        <v>2</v>
      </c>
      <c r="AK2422" s="10">
        <f>IF(G2422="Top",AJ2422*1,IF(G2422="Bottom",AJ2422+10,""))</f>
        <v>12</v>
      </c>
      <c r="AL2422" s="11" t="s">
        <v>1162</v>
      </c>
      <c r="AM2422" s="11"/>
      <c r="AN2422" s="10"/>
      <c r="AO2422" s="10"/>
      <c r="AP2422" s="7"/>
      <c r="AQ2422" s="10"/>
      <c r="AR2422" s="10"/>
      <c r="AS2422" s="10"/>
      <c r="AT2422" s="10"/>
      <c r="AU2422" s="10"/>
      <c r="AV2422" s="10"/>
      <c r="AW2422" s="10"/>
      <c r="AX2422" s="10"/>
      <c r="AY2422" s="10"/>
      <c r="AZ2422" s="10"/>
      <c r="BA2422" s="10"/>
      <c r="BB2422" s="10"/>
      <c r="BC2422" s="10"/>
      <c r="BD2422" s="10"/>
      <c r="BE2422" s="10"/>
      <c r="BF2422" s="11"/>
      <c r="BG2422" s="11"/>
      <c r="BH2422" s="11"/>
      <c r="BI2422" s="11"/>
      <c r="BJ2422" s="11"/>
      <c r="BK2422" s="11"/>
      <c r="BL2422" s="11"/>
      <c r="BM2422" s="11"/>
      <c r="BN2422" s="11"/>
      <c r="BO2422" s="11"/>
      <c r="BP2422" s="11"/>
      <c r="BQ2422" s="11"/>
      <c r="BR2422" s="11"/>
      <c r="BS2422" s="11"/>
      <c r="BT2422" s="11"/>
      <c r="BU2422" s="11"/>
    </row>
    <row r="2423" spans="1:73" s="1" customFormat="1" ht="11.25" x14ac:dyDescent="0.2">
      <c r="A2423" s="15">
        <v>107</v>
      </c>
      <c r="B2423" s="11" t="s">
        <v>442</v>
      </c>
      <c r="C2423" s="16">
        <v>42581</v>
      </c>
      <c r="D2423" s="3">
        <v>8</v>
      </c>
      <c r="E2423" s="38">
        <v>3.25</v>
      </c>
      <c r="F2423" s="3">
        <v>1.5</v>
      </c>
      <c r="G2423" s="7" t="s">
        <v>4</v>
      </c>
      <c r="H2423" s="17">
        <v>6.0999999999999995E-3</v>
      </c>
      <c r="I2423" s="4">
        <v>1.2999999999999999E-2</v>
      </c>
      <c r="J2423" s="4">
        <v>0.04</v>
      </c>
      <c r="K2423" s="4">
        <v>0.19700000000000001</v>
      </c>
      <c r="L2423" s="4">
        <f>IF(K2423="","",IF(H2423="","",K2423/H2423))</f>
        <v>32.295081967213122</v>
      </c>
      <c r="M2423" s="7">
        <v>13</v>
      </c>
      <c r="N2423" s="4">
        <v>7.18</v>
      </c>
      <c r="O2423" s="7">
        <v>82.6</v>
      </c>
      <c r="P2423" s="3">
        <v>4.08</v>
      </c>
      <c r="Q2423" s="38">
        <v>2</v>
      </c>
      <c r="R2423" s="3"/>
      <c r="S2423" s="4">
        <v>0.15</v>
      </c>
      <c r="T2423" s="8">
        <v>1.94</v>
      </c>
      <c r="U2423" s="8">
        <v>0</v>
      </c>
      <c r="V2423" s="4">
        <v>1.45</v>
      </c>
      <c r="W2423" s="4">
        <v>0.49</v>
      </c>
      <c r="X2423" s="4">
        <f>IF(T2423="","",IF(W2423="","",(T2423-U2423-V2423-W2423)))</f>
        <v>0</v>
      </c>
      <c r="Y2423" s="9">
        <f>IF(U2423="","",U2423/$T2423)</f>
        <v>0</v>
      </c>
      <c r="Z2423" s="9">
        <f>IF(V2423="","",V2423/$T2423)</f>
        <v>0.74742268041237114</v>
      </c>
      <c r="AA2423" s="9">
        <f>IF(W2423="","",W2423/$T2423)</f>
        <v>0.25257731958762886</v>
      </c>
      <c r="AB2423" s="9">
        <f>IF(X2423="","",X2423/$T2423)</f>
        <v>0</v>
      </c>
      <c r="AC2423" s="9"/>
      <c r="AD2423" s="8"/>
      <c r="AE2423" s="10">
        <v>2016</v>
      </c>
      <c r="AF2423" s="7">
        <v>23</v>
      </c>
      <c r="AG2423" s="7">
        <v>25</v>
      </c>
      <c r="AH2423" s="12" t="s">
        <v>442</v>
      </c>
      <c r="AI2423" s="12"/>
      <c r="AJ2423" s="32" t="str">
        <f>IF(AE2423&lt;&gt;AE2422,"1",IF(C2423&gt;C2422,AJ2422+1,"1"))</f>
        <v>1</v>
      </c>
      <c r="AK2423" s="10">
        <f>IF(G2423="Top",AJ2423*1,IF(G2423="Bottom",AJ2423+10,""))</f>
        <v>1</v>
      </c>
      <c r="AL2423" s="11" t="s">
        <v>1163</v>
      </c>
      <c r="AM2423" s="11"/>
      <c r="AN2423" s="10"/>
      <c r="AO2423" s="10"/>
      <c r="AP2423" s="7"/>
      <c r="AQ2423" s="10"/>
      <c r="AR2423" s="10"/>
      <c r="AS2423" s="10"/>
      <c r="AT2423" s="10"/>
      <c r="AU2423" s="10"/>
      <c r="AV2423" s="10"/>
      <c r="AW2423" s="10"/>
      <c r="AX2423" s="10"/>
      <c r="AY2423" s="10"/>
      <c r="AZ2423" s="10"/>
      <c r="BA2423" s="10"/>
      <c r="BB2423" s="10"/>
      <c r="BC2423" s="10"/>
      <c r="BD2423" s="10"/>
      <c r="BE2423" s="10"/>
      <c r="BF2423" s="11"/>
      <c r="BG2423" s="11"/>
      <c r="BH2423" s="11"/>
      <c r="BI2423" s="11"/>
      <c r="BJ2423" s="11"/>
      <c r="BK2423" s="11"/>
      <c r="BL2423" s="11"/>
      <c r="BM2423" s="11"/>
      <c r="BN2423" s="11"/>
      <c r="BO2423" s="11"/>
      <c r="BP2423" s="11"/>
      <c r="BQ2423" s="11"/>
      <c r="BR2423" s="11"/>
      <c r="BS2423" s="11"/>
      <c r="BT2423" s="11"/>
      <c r="BU2423" s="11"/>
    </row>
    <row r="2424" spans="1:73" s="1" customFormat="1" ht="11.25" hidden="1" x14ac:dyDescent="0.2">
      <c r="A2424" s="15">
        <v>107</v>
      </c>
      <c r="B2424" s="11" t="s">
        <v>442</v>
      </c>
      <c r="C2424" s="16">
        <v>42596</v>
      </c>
      <c r="D2424" s="3"/>
      <c r="E2424" s="4"/>
      <c r="F2424" s="3">
        <v>7</v>
      </c>
      <c r="G2424" s="7" t="s">
        <v>1</v>
      </c>
      <c r="H2424" s="17">
        <v>8.6E-3</v>
      </c>
      <c r="I2424" s="4"/>
      <c r="J2424" s="4" t="s">
        <v>35</v>
      </c>
      <c r="K2424" s="4"/>
      <c r="L2424" s="4" t="str">
        <f>IF(K2424="","",IF(H2424="","",K2424/H2424))</f>
        <v/>
      </c>
      <c r="M2424" s="7"/>
      <c r="N2424" s="4"/>
      <c r="O2424" s="7"/>
      <c r="P2424" s="3"/>
      <c r="Q2424" s="4"/>
      <c r="R2424" s="3"/>
      <c r="S2424" s="4"/>
      <c r="T2424" s="8"/>
      <c r="U2424" s="8"/>
      <c r="V2424" s="4"/>
      <c r="W2424" s="4"/>
      <c r="X2424" s="4" t="str">
        <f>IF(T2424="","",IF(W2424="","",(T2424-U2424-V2424-W2424)))</f>
        <v/>
      </c>
      <c r="Y2424" s="9" t="str">
        <f>IF(U2424="","",U2424/$T2424)</f>
        <v/>
      </c>
      <c r="Z2424" s="9" t="str">
        <f>IF(V2424="","",V2424/$T2424)</f>
        <v/>
      </c>
      <c r="AA2424" s="9" t="str">
        <f>IF(W2424="","",W2424/$T2424)</f>
        <v/>
      </c>
      <c r="AB2424" s="9" t="str">
        <f>IF(X2424="","",X2424/$T2424)</f>
        <v/>
      </c>
      <c r="AC2424" s="9"/>
      <c r="AD2424" s="8"/>
      <c r="AE2424" s="10">
        <v>2016</v>
      </c>
      <c r="AF2424" s="7"/>
      <c r="AG2424" s="7">
        <v>24</v>
      </c>
      <c r="AH2424" s="12" t="s">
        <v>442</v>
      </c>
      <c r="AI2424" s="12"/>
      <c r="AJ2424" s="32">
        <f>IF(AE2424&lt;&gt;AE2423,"1",IF(C2424&gt;C2423,AJ2423+1,"1"))</f>
        <v>2</v>
      </c>
      <c r="AK2424" s="10">
        <f>IF(G2424="Top",AJ2424*1,IF(G2424="Bottom",AJ2424+10,""))</f>
        <v>12</v>
      </c>
      <c r="AL2424" s="11" t="s">
        <v>1460</v>
      </c>
      <c r="AM2424" s="11"/>
      <c r="AN2424" s="10"/>
      <c r="AO2424" s="10"/>
      <c r="AP2424" s="7"/>
      <c r="AQ2424" s="10"/>
      <c r="AR2424" s="10"/>
      <c r="AS2424" s="10"/>
      <c r="AT2424" s="10"/>
      <c r="AU2424" s="10"/>
      <c r="AV2424" s="10"/>
      <c r="AW2424" s="10"/>
      <c r="AX2424" s="10"/>
      <c r="AY2424" s="10"/>
      <c r="AZ2424" s="10"/>
      <c r="BA2424" s="10"/>
      <c r="BB2424" s="10"/>
      <c r="BC2424" s="10"/>
      <c r="BD2424" s="10"/>
      <c r="BE2424" s="10"/>
      <c r="BF2424" s="11"/>
      <c r="BG2424" s="11"/>
      <c r="BH2424" s="11"/>
      <c r="BI2424" s="11"/>
      <c r="BJ2424" s="11"/>
      <c r="BK2424" s="11"/>
      <c r="BL2424" s="11"/>
      <c r="BM2424" s="11"/>
      <c r="BN2424" s="11"/>
      <c r="BO2424" s="11"/>
      <c r="BP2424" s="11"/>
      <c r="BQ2424" s="11"/>
      <c r="BR2424" s="11"/>
      <c r="BS2424" s="11"/>
      <c r="BT2424" s="11"/>
      <c r="BU2424" s="11"/>
    </row>
    <row r="2425" spans="1:73" s="1" customFormat="1" ht="11.25" x14ac:dyDescent="0.2">
      <c r="A2425" s="15">
        <v>107</v>
      </c>
      <c r="B2425" s="11" t="s">
        <v>442</v>
      </c>
      <c r="C2425" s="16">
        <v>42596</v>
      </c>
      <c r="D2425" s="3">
        <v>8</v>
      </c>
      <c r="E2425" s="38">
        <v>2.75</v>
      </c>
      <c r="F2425" s="3">
        <v>1.5</v>
      </c>
      <c r="G2425" s="7" t="s">
        <v>4</v>
      </c>
      <c r="H2425" s="17">
        <v>7.7000000000000002E-3</v>
      </c>
      <c r="I2425" s="4" t="s">
        <v>35</v>
      </c>
      <c r="J2425" s="4" t="s">
        <v>35</v>
      </c>
      <c r="K2425" s="4">
        <v>0.38400000000000001</v>
      </c>
      <c r="L2425" s="4">
        <f>IF(K2425="","",IF(H2425="","",K2425/H2425))</f>
        <v>49.870129870129873</v>
      </c>
      <c r="M2425" s="7">
        <v>17</v>
      </c>
      <c r="N2425" s="4">
        <v>8.58</v>
      </c>
      <c r="O2425" s="7">
        <v>76.2</v>
      </c>
      <c r="P2425" s="3"/>
      <c r="Q2425" s="38">
        <v>3.4</v>
      </c>
      <c r="R2425" s="3"/>
      <c r="S2425" s="4">
        <v>0.15</v>
      </c>
      <c r="T2425" s="8">
        <v>3.61</v>
      </c>
      <c r="U2425" s="8">
        <v>0</v>
      </c>
      <c r="V2425" s="4">
        <v>3.23</v>
      </c>
      <c r="W2425" s="4">
        <v>0.38</v>
      </c>
      <c r="X2425" s="4">
        <f>IF(T2425="","",IF(W2425="","",(T2425-U2425-V2425-W2425)))</f>
        <v>-1.1102230246251565E-16</v>
      </c>
      <c r="Y2425" s="9">
        <f>IF(U2425="","",U2425/$T2425)</f>
        <v>0</v>
      </c>
      <c r="Z2425" s="9">
        <f>IF(V2425="","",V2425/$T2425)</f>
        <v>0.89473684210526316</v>
      </c>
      <c r="AA2425" s="9">
        <f>IF(W2425="","",W2425/$T2425)</f>
        <v>0.10526315789473685</v>
      </c>
      <c r="AB2425" s="9">
        <f>IF(X2425="","",X2425/$T2425)</f>
        <v>-3.0754100405128992E-17</v>
      </c>
      <c r="AC2425" s="9"/>
      <c r="AD2425" s="8"/>
      <c r="AE2425" s="10">
        <v>2016</v>
      </c>
      <c r="AF2425" s="7">
        <v>23</v>
      </c>
      <c r="AG2425" s="7">
        <v>25</v>
      </c>
      <c r="AH2425" s="12" t="s">
        <v>442</v>
      </c>
      <c r="AI2425" s="12"/>
      <c r="AJ2425" s="32" t="str">
        <f>IF(AE2425&lt;&gt;AE2424,"1",IF(C2425&gt;C2424,AJ2424+1,"1"))</f>
        <v>1</v>
      </c>
      <c r="AK2425" s="10">
        <f>IF(G2425="Top",AJ2425*1,IF(G2425="Bottom",AJ2425+10,""))</f>
        <v>1</v>
      </c>
      <c r="AL2425" s="11" t="s">
        <v>1461</v>
      </c>
      <c r="AM2425" s="11"/>
      <c r="AN2425" s="10"/>
      <c r="AO2425" s="10"/>
      <c r="AP2425" s="7"/>
      <c r="AQ2425" s="10"/>
      <c r="AR2425" s="10"/>
      <c r="AS2425" s="10"/>
      <c r="AT2425" s="10"/>
      <c r="AU2425" s="10"/>
      <c r="AV2425" s="10"/>
      <c r="AW2425" s="10"/>
      <c r="AX2425" s="10"/>
      <c r="AY2425" s="10"/>
      <c r="AZ2425" s="10"/>
      <c r="BA2425" s="10"/>
      <c r="BB2425" s="10"/>
      <c r="BC2425" s="10"/>
      <c r="BD2425" s="10"/>
      <c r="BE2425" s="10"/>
      <c r="BF2425" s="11"/>
      <c r="BG2425" s="11"/>
      <c r="BH2425" s="11"/>
      <c r="BI2425" s="11"/>
      <c r="BJ2425" s="11"/>
      <c r="BK2425" s="11"/>
      <c r="BL2425" s="11"/>
      <c r="BM2425" s="11"/>
      <c r="BN2425" s="11"/>
      <c r="BO2425" s="11"/>
      <c r="BP2425" s="11"/>
      <c r="BQ2425" s="11"/>
      <c r="BR2425" s="11"/>
      <c r="BS2425" s="11"/>
      <c r="BT2425" s="11"/>
      <c r="BU2425" s="11"/>
    </row>
    <row r="2426" spans="1:73" s="1" customFormat="1" ht="11.25" hidden="1" x14ac:dyDescent="0.2">
      <c r="A2426" s="15">
        <v>107</v>
      </c>
      <c r="B2426" s="11" t="s">
        <v>442</v>
      </c>
      <c r="C2426" s="16">
        <v>42610</v>
      </c>
      <c r="D2426" s="3"/>
      <c r="E2426" s="4"/>
      <c r="F2426" s="3">
        <v>7.5</v>
      </c>
      <c r="G2426" s="7" t="s">
        <v>1</v>
      </c>
      <c r="H2426" s="17">
        <v>6.6E-3</v>
      </c>
      <c r="I2426" s="4"/>
      <c r="J2426" s="4">
        <v>7.4999999999999997E-3</v>
      </c>
      <c r="K2426" s="4"/>
      <c r="L2426" s="4" t="str">
        <f>IF(K2426="","",IF(H2426="","",K2426/H2426))</f>
        <v/>
      </c>
      <c r="M2426" s="7"/>
      <c r="N2426" s="4"/>
      <c r="O2426" s="7"/>
      <c r="P2426" s="3"/>
      <c r="Q2426" s="4"/>
      <c r="R2426" s="3"/>
      <c r="S2426" s="4"/>
      <c r="T2426" s="8"/>
      <c r="U2426" s="8"/>
      <c r="V2426" s="4"/>
      <c r="W2426" s="4"/>
      <c r="X2426" s="4" t="str">
        <f>IF(T2426="","",IF(W2426="","",(T2426-U2426-V2426-W2426)))</f>
        <v/>
      </c>
      <c r="Y2426" s="9" t="str">
        <f>IF(U2426="","",U2426/$T2426)</f>
        <v/>
      </c>
      <c r="Z2426" s="9" t="str">
        <f>IF(V2426="","",V2426/$T2426)</f>
        <v/>
      </c>
      <c r="AA2426" s="9" t="str">
        <f>IF(W2426="","",W2426/$T2426)</f>
        <v/>
      </c>
      <c r="AB2426" s="9" t="str">
        <f>IF(X2426="","",X2426/$T2426)</f>
        <v/>
      </c>
      <c r="AC2426" s="9"/>
      <c r="AD2426" s="8"/>
      <c r="AE2426" s="10">
        <v>2016</v>
      </c>
      <c r="AF2426" s="7"/>
      <c r="AG2426" s="7">
        <v>23</v>
      </c>
      <c r="AH2426" s="12" t="s">
        <v>442</v>
      </c>
      <c r="AI2426" s="12"/>
      <c r="AJ2426" s="32">
        <f>IF(AE2426&lt;&gt;AE2425,"1",IF(C2426&gt;C2425,AJ2425+1,"1"))</f>
        <v>2</v>
      </c>
      <c r="AK2426" s="10">
        <f>IF(G2426="Top",AJ2426*1,IF(G2426="Bottom",AJ2426+10,""))</f>
        <v>12</v>
      </c>
      <c r="AL2426" s="11" t="s">
        <v>1746</v>
      </c>
      <c r="AM2426" s="11"/>
      <c r="AN2426" s="10"/>
      <c r="AO2426" s="10"/>
      <c r="AP2426" s="7"/>
      <c r="AQ2426" s="10"/>
      <c r="AR2426" s="10"/>
      <c r="AS2426" s="10"/>
      <c r="AT2426" s="10"/>
      <c r="AU2426" s="10"/>
      <c r="AV2426" s="10"/>
      <c r="AW2426" s="10"/>
      <c r="AX2426" s="10"/>
      <c r="AY2426" s="10"/>
      <c r="AZ2426" s="10"/>
      <c r="BA2426" s="10"/>
      <c r="BB2426" s="10"/>
      <c r="BC2426" s="10"/>
      <c r="BD2426" s="10"/>
      <c r="BE2426" s="10"/>
      <c r="BF2426" s="11"/>
      <c r="BG2426" s="11"/>
      <c r="BH2426" s="11"/>
      <c r="BI2426" s="11"/>
      <c r="BJ2426" s="11"/>
      <c r="BK2426" s="11"/>
      <c r="BL2426" s="11"/>
      <c r="BM2426" s="11"/>
      <c r="BN2426" s="11"/>
      <c r="BO2426" s="11"/>
      <c r="BP2426" s="11"/>
      <c r="BQ2426" s="11"/>
      <c r="BR2426" s="11"/>
      <c r="BS2426" s="11"/>
      <c r="BT2426" s="11"/>
      <c r="BU2426" s="11"/>
    </row>
    <row r="2427" spans="1:73" s="1" customFormat="1" ht="11.25" x14ac:dyDescent="0.2">
      <c r="A2427" s="15">
        <v>107</v>
      </c>
      <c r="B2427" s="11" t="s">
        <v>442</v>
      </c>
      <c r="C2427" s="16">
        <v>42610</v>
      </c>
      <c r="D2427" s="3">
        <v>8</v>
      </c>
      <c r="E2427" s="38">
        <v>2.75</v>
      </c>
      <c r="F2427" s="3">
        <v>1.5</v>
      </c>
      <c r="G2427" s="7" t="s">
        <v>4</v>
      </c>
      <c r="H2427" s="17">
        <v>7.4999999999999997E-3</v>
      </c>
      <c r="I2427" s="4">
        <v>3.5000000000000001E-3</v>
      </c>
      <c r="J2427" s="4">
        <v>7.4999999999999997E-3</v>
      </c>
      <c r="K2427" s="4">
        <v>0.14699999999999999</v>
      </c>
      <c r="L2427" s="4">
        <f>IF(K2427="","",IF(H2427="","",K2427/H2427))</f>
        <v>19.599999999999998</v>
      </c>
      <c r="M2427" s="7">
        <v>20</v>
      </c>
      <c r="N2427" s="4">
        <v>7.57</v>
      </c>
      <c r="O2427" s="7">
        <v>72.8</v>
      </c>
      <c r="P2427" s="3"/>
      <c r="Q2427" s="38">
        <v>2.8</v>
      </c>
      <c r="R2427" s="3">
        <v>14.3</v>
      </c>
      <c r="S2427" s="4">
        <v>0.15</v>
      </c>
      <c r="T2427" s="8">
        <v>2.5099999999999998</v>
      </c>
      <c r="U2427" s="8">
        <v>0</v>
      </c>
      <c r="V2427" s="4">
        <v>1.55</v>
      </c>
      <c r="W2427" s="4">
        <v>0.96</v>
      </c>
      <c r="X2427" s="4">
        <f>IF(T2427="","",IF(W2427="","",(T2427-U2427-V2427-W2427)))</f>
        <v>-2.2204460492503131E-16</v>
      </c>
      <c r="Y2427" s="9">
        <f>IF(U2427="","",U2427/$T2427)</f>
        <v>0</v>
      </c>
      <c r="Z2427" s="9">
        <f>IF(V2427="","",V2427/$T2427)</f>
        <v>0.61752988047808777</v>
      </c>
      <c r="AA2427" s="9">
        <f>IF(W2427="","",W2427/$T2427)</f>
        <v>0.38247011952191234</v>
      </c>
      <c r="AB2427" s="9">
        <f>IF(X2427="","",X2427/$T2427)</f>
        <v>-8.8463986025908895E-17</v>
      </c>
      <c r="AC2427" s="9"/>
      <c r="AD2427" s="8"/>
      <c r="AE2427" s="10">
        <v>2016</v>
      </c>
      <c r="AF2427" s="7">
        <v>32</v>
      </c>
      <c r="AG2427" s="7">
        <v>26</v>
      </c>
      <c r="AH2427" s="12" t="s">
        <v>442</v>
      </c>
      <c r="AI2427" s="12"/>
      <c r="AJ2427" s="32" t="str">
        <f>IF(AE2427&lt;&gt;AE2426,"1",IF(C2427&gt;C2426,AJ2426+1,"1"))</f>
        <v>1</v>
      </c>
      <c r="AK2427" s="10">
        <f>IF(G2427="Top",AJ2427*1,IF(G2427="Bottom",AJ2427+10,""))</f>
        <v>1</v>
      </c>
      <c r="AL2427" s="11" t="s">
        <v>1747</v>
      </c>
      <c r="AM2427" s="11"/>
      <c r="AN2427" s="10"/>
      <c r="AO2427" s="10"/>
      <c r="AP2427" s="7"/>
      <c r="AQ2427" s="10"/>
      <c r="AR2427" s="10"/>
      <c r="AS2427" s="10"/>
      <c r="AT2427" s="10"/>
      <c r="AU2427" s="10"/>
      <c r="AV2427" s="10"/>
      <c r="AW2427" s="10"/>
      <c r="AX2427" s="10"/>
      <c r="AY2427" s="10"/>
      <c r="AZ2427" s="10"/>
      <c r="BA2427" s="10"/>
      <c r="BB2427" s="10"/>
      <c r="BC2427" s="10"/>
      <c r="BD2427" s="10"/>
      <c r="BE2427" s="10"/>
      <c r="BF2427" s="11"/>
      <c r="BG2427" s="11"/>
      <c r="BH2427" s="11"/>
      <c r="BI2427" s="11"/>
      <c r="BJ2427" s="11"/>
      <c r="BK2427" s="11"/>
      <c r="BL2427" s="11"/>
      <c r="BM2427" s="11"/>
      <c r="BN2427" s="11"/>
      <c r="BO2427" s="11"/>
      <c r="BP2427" s="11"/>
      <c r="BQ2427" s="11"/>
      <c r="BR2427" s="11"/>
      <c r="BS2427" s="11"/>
      <c r="BT2427" s="11"/>
      <c r="BU2427" s="11"/>
    </row>
    <row r="2428" spans="1:73" s="1" customFormat="1" ht="11.25" hidden="1" x14ac:dyDescent="0.2">
      <c r="A2428" s="15">
        <v>107</v>
      </c>
      <c r="B2428" s="11" t="s">
        <v>442</v>
      </c>
      <c r="C2428" s="16">
        <v>42618</v>
      </c>
      <c r="D2428" s="3"/>
      <c r="E2428" s="4"/>
      <c r="F2428" s="3">
        <v>7</v>
      </c>
      <c r="G2428" s="7" t="s">
        <v>1</v>
      </c>
      <c r="H2428" s="17">
        <v>6.4000000000000003E-3</v>
      </c>
      <c r="I2428" s="4"/>
      <c r="J2428" s="4" t="s">
        <v>35</v>
      </c>
      <c r="K2428" s="4"/>
      <c r="L2428" s="4" t="str">
        <f>IF(K2428="","",IF(H2428="","",K2428/H2428))</f>
        <v/>
      </c>
      <c r="M2428" s="7"/>
      <c r="N2428" s="4"/>
      <c r="O2428" s="7"/>
      <c r="P2428" s="3"/>
      <c r="Q2428" s="4"/>
      <c r="R2428" s="3"/>
      <c r="S2428" s="4"/>
      <c r="T2428" s="8"/>
      <c r="U2428" s="8"/>
      <c r="V2428" s="4"/>
      <c r="W2428" s="4"/>
      <c r="X2428" s="4" t="str">
        <f>IF(T2428="","",IF(W2428="","",(T2428-U2428-V2428-W2428)))</f>
        <v/>
      </c>
      <c r="Y2428" s="9" t="str">
        <f>IF(U2428="","",U2428/$T2428)</f>
        <v/>
      </c>
      <c r="Z2428" s="9" t="str">
        <f>IF(V2428="","",V2428/$T2428)</f>
        <v/>
      </c>
      <c r="AA2428" s="9" t="str">
        <f>IF(W2428="","",W2428/$T2428)</f>
        <v/>
      </c>
      <c r="AB2428" s="9" t="str">
        <f>IF(X2428="","",X2428/$T2428)</f>
        <v/>
      </c>
      <c r="AC2428" s="9"/>
      <c r="AD2428" s="8"/>
      <c r="AE2428" s="10">
        <v>2016</v>
      </c>
      <c r="AF2428" s="7"/>
      <c r="AG2428" s="7">
        <v>21</v>
      </c>
      <c r="AH2428" s="12" t="s">
        <v>442</v>
      </c>
      <c r="AI2428" s="12"/>
      <c r="AJ2428" s="32">
        <f>IF(AE2428&lt;&gt;AE2427,"1",IF(C2428&gt;C2427,AJ2427+1,"1"))</f>
        <v>2</v>
      </c>
      <c r="AK2428" s="10">
        <f>IF(G2428="Top",AJ2428*1,IF(G2428="Bottom",AJ2428+10,""))</f>
        <v>12</v>
      </c>
      <c r="AL2428" s="11" t="s">
        <v>1952</v>
      </c>
      <c r="AM2428" s="11"/>
      <c r="AN2428" s="10"/>
      <c r="AO2428" s="10"/>
      <c r="AP2428" s="7"/>
      <c r="AQ2428" s="10"/>
      <c r="AR2428" s="10"/>
      <c r="AS2428" s="10"/>
      <c r="AT2428" s="10"/>
      <c r="AU2428" s="10"/>
      <c r="AV2428" s="10"/>
      <c r="AW2428" s="10"/>
      <c r="AX2428" s="10"/>
      <c r="AY2428" s="10"/>
      <c r="AZ2428" s="10"/>
      <c r="BA2428" s="10"/>
      <c r="BB2428" s="10"/>
      <c r="BC2428" s="10"/>
      <c r="BD2428" s="10"/>
      <c r="BE2428" s="10"/>
      <c r="BF2428" s="11"/>
      <c r="BG2428" s="11"/>
      <c r="BH2428" s="11"/>
      <c r="BI2428" s="11"/>
      <c r="BJ2428" s="11"/>
      <c r="BK2428" s="11"/>
      <c r="BL2428" s="11"/>
      <c r="BM2428" s="11"/>
      <c r="BN2428" s="11"/>
      <c r="BO2428" s="11"/>
      <c r="BP2428" s="11"/>
      <c r="BQ2428" s="11"/>
      <c r="BR2428" s="11"/>
      <c r="BS2428" s="11"/>
      <c r="BT2428" s="11"/>
      <c r="BU2428" s="11"/>
    </row>
    <row r="2429" spans="1:73" s="1" customFormat="1" ht="11.25" x14ac:dyDescent="0.2">
      <c r="A2429" s="15">
        <v>107</v>
      </c>
      <c r="B2429" s="11" t="s">
        <v>442</v>
      </c>
      <c r="C2429" s="16">
        <v>42618</v>
      </c>
      <c r="D2429" s="3">
        <v>8</v>
      </c>
      <c r="E2429" s="38">
        <v>3.25</v>
      </c>
      <c r="F2429" s="3">
        <v>1.5</v>
      </c>
      <c r="G2429" s="7" t="s">
        <v>4</v>
      </c>
      <c r="H2429" s="17">
        <v>6.0999999999999995E-3</v>
      </c>
      <c r="I2429" s="4" t="s">
        <v>35</v>
      </c>
      <c r="J2429" s="4" t="s">
        <v>35</v>
      </c>
      <c r="K2429" s="4">
        <v>0.125</v>
      </c>
      <c r="L2429" s="4">
        <f>IF(K2429="","",IF(H2429="","",K2429/H2429))</f>
        <v>20.491803278688526</v>
      </c>
      <c r="M2429" s="7">
        <v>16</v>
      </c>
      <c r="N2429" s="4">
        <v>8.1199999999999992</v>
      </c>
      <c r="O2429" s="7">
        <v>75.3</v>
      </c>
      <c r="P2429" s="3"/>
      <c r="Q2429" s="38">
        <v>3.4</v>
      </c>
      <c r="R2429" s="3"/>
      <c r="S2429" s="4">
        <v>0.15</v>
      </c>
      <c r="T2429" s="8">
        <v>2.4000000000000004</v>
      </c>
      <c r="U2429" s="8">
        <v>0</v>
      </c>
      <c r="V2429" s="4">
        <v>1.1200000000000001</v>
      </c>
      <c r="W2429" s="4">
        <v>1.28</v>
      </c>
      <c r="X2429" s="4">
        <f>IF(T2429="","",IF(W2429="","",(T2429-U2429-V2429-W2429)))</f>
        <v>2.2204460492503131E-16</v>
      </c>
      <c r="Y2429" s="9">
        <f>IF(U2429="","",U2429/$T2429)</f>
        <v>0</v>
      </c>
      <c r="Z2429" s="9">
        <f>IF(V2429="","",V2429/$T2429)</f>
        <v>0.46666666666666662</v>
      </c>
      <c r="AA2429" s="9">
        <f>IF(W2429="","",W2429/$T2429)</f>
        <v>0.53333333333333321</v>
      </c>
      <c r="AB2429" s="9">
        <f>IF(X2429="","",X2429/$T2429)</f>
        <v>9.2518585385429703E-17</v>
      </c>
      <c r="AC2429" s="9"/>
      <c r="AD2429" s="8"/>
      <c r="AE2429" s="10">
        <v>2016</v>
      </c>
      <c r="AF2429" s="7">
        <v>13</v>
      </c>
      <c r="AG2429" s="7">
        <v>21</v>
      </c>
      <c r="AH2429" s="12" t="s">
        <v>442</v>
      </c>
      <c r="AI2429" s="12"/>
      <c r="AJ2429" s="32" t="str">
        <f>IF(AE2429&lt;&gt;AE2428,"1",IF(C2429&gt;C2428,AJ2428+1,"1"))</f>
        <v>1</v>
      </c>
      <c r="AK2429" s="10">
        <f>IF(G2429="Top",AJ2429*1,IF(G2429="Bottom",AJ2429+10,""))</f>
        <v>1</v>
      </c>
      <c r="AL2429" s="11" t="s">
        <v>1953</v>
      </c>
      <c r="AM2429" s="11"/>
      <c r="AN2429" s="10"/>
      <c r="AO2429" s="10"/>
      <c r="AP2429" s="7"/>
      <c r="AQ2429" s="10"/>
      <c r="AR2429" s="10"/>
      <c r="AS2429" s="10"/>
      <c r="AT2429" s="10"/>
      <c r="AU2429" s="10"/>
      <c r="AV2429" s="10"/>
      <c r="AW2429" s="10"/>
      <c r="AX2429" s="10"/>
      <c r="AY2429" s="10"/>
      <c r="AZ2429" s="10"/>
      <c r="BA2429" s="10"/>
      <c r="BB2429" s="10"/>
      <c r="BC2429" s="10"/>
      <c r="BD2429" s="10"/>
      <c r="BE2429" s="10"/>
      <c r="BF2429" s="11"/>
      <c r="BG2429" s="11"/>
      <c r="BH2429" s="11"/>
      <c r="BI2429" s="11"/>
      <c r="BJ2429" s="11"/>
      <c r="BK2429" s="11"/>
      <c r="BL2429" s="11"/>
      <c r="BM2429" s="11"/>
      <c r="BN2429" s="11"/>
      <c r="BO2429" s="11"/>
      <c r="BP2429" s="11"/>
      <c r="BQ2429" s="11"/>
      <c r="BR2429" s="11"/>
      <c r="BS2429" s="11"/>
      <c r="BT2429" s="11"/>
      <c r="BU2429" s="11"/>
    </row>
    <row r="2430" spans="1:73" s="1" customFormat="1" ht="11.25" hidden="1" x14ac:dyDescent="0.2">
      <c r="A2430" s="1">
        <v>107</v>
      </c>
      <c r="B2430" s="1" t="s">
        <v>442</v>
      </c>
      <c r="C2430" s="24">
        <v>42904</v>
      </c>
      <c r="E2430" s="20"/>
      <c r="F2430" s="1">
        <v>7</v>
      </c>
      <c r="G2430" s="7" t="s">
        <v>1</v>
      </c>
      <c r="H2430" s="5">
        <v>8.199999999999999E-3</v>
      </c>
      <c r="I2430" s="6"/>
      <c r="J2430" s="6">
        <v>2.5000000000000001E-3</v>
      </c>
      <c r="K2430" s="6"/>
      <c r="L2430" s="6" t="str">
        <f>IF(H2430="","",IF(K2430="","",K2430/H2430))</f>
        <v/>
      </c>
      <c r="N2430" s="20"/>
      <c r="O2430" s="13"/>
      <c r="Q2430" s="20"/>
      <c r="R2430" s="13"/>
      <c r="S2430" s="6" t="s">
        <v>35</v>
      </c>
      <c r="T2430" s="6"/>
      <c r="U2430" s="6"/>
      <c r="V2430" s="6"/>
      <c r="W2430" s="6"/>
      <c r="X2430" s="6" t="str">
        <f>IF(T2430="","",T2430-U2430-V2430-W2430)</f>
        <v/>
      </c>
      <c r="Y2430" s="9" t="str">
        <f>IF(U2430="","",U2430/$T2430)</f>
        <v/>
      </c>
      <c r="Z2430" s="9" t="str">
        <f>IF(V2430="","",V2430/$T2430)</f>
        <v/>
      </c>
      <c r="AA2430" s="9" t="str">
        <f>IF(W2430="","",W2430/$T2430)</f>
        <v/>
      </c>
      <c r="AB2430" s="9" t="str">
        <f>IF(X2430="","",X2430/$T2430)</f>
        <v/>
      </c>
      <c r="AC2430" s="21"/>
      <c r="AE2430" s="1">
        <v>2017</v>
      </c>
      <c r="AG2430" s="1">
        <v>16</v>
      </c>
      <c r="AH2430" s="12" t="s">
        <v>442</v>
      </c>
      <c r="AJ2430" s="32" t="str">
        <f>IF(AE2430&lt;&gt;AE2429,"1",IF(C2430&gt;C2429,AJ2429+1,"1"))</f>
        <v>1</v>
      </c>
      <c r="AK2430" s="10">
        <f>IF(G2430="Top",AJ2430*1,IF(G2430="Bottom",AJ2430+10,""))</f>
        <v>11</v>
      </c>
      <c r="AL2430" s="11" t="s">
        <v>2895</v>
      </c>
      <c r="AM2430" s="14"/>
    </row>
    <row r="2431" spans="1:73" s="1" customFormat="1" ht="11.25" x14ac:dyDescent="0.2">
      <c r="A2431" s="1">
        <v>107</v>
      </c>
      <c r="B2431" s="1" t="s">
        <v>442</v>
      </c>
      <c r="C2431" s="24">
        <v>42904</v>
      </c>
      <c r="D2431" s="1">
        <v>8</v>
      </c>
      <c r="E2431" s="39">
        <v>3</v>
      </c>
      <c r="F2431" s="1">
        <v>1.5</v>
      </c>
      <c r="G2431" s="1" t="s">
        <v>4</v>
      </c>
      <c r="H2431" s="5">
        <v>8.5000000000000006E-3</v>
      </c>
      <c r="I2431" s="6">
        <v>7.0000000000000001E-3</v>
      </c>
      <c r="J2431" s="6">
        <v>4.2999999999999997E-2</v>
      </c>
      <c r="K2431" s="6">
        <v>0.46400000000000002</v>
      </c>
      <c r="L2431" s="6">
        <f>IF(H2431="","",IF(K2431="","",K2431/H2431))</f>
        <v>54.588235294117645</v>
      </c>
      <c r="M2431" s="1">
        <v>14</v>
      </c>
      <c r="N2431" s="20">
        <v>9.0399999999999991</v>
      </c>
      <c r="O2431" s="13">
        <v>92.5</v>
      </c>
      <c r="P2431" s="1">
        <v>4.46</v>
      </c>
      <c r="Q2431" s="39">
        <v>1.3</v>
      </c>
      <c r="R2431" s="13"/>
      <c r="S2431" s="6">
        <v>0.15</v>
      </c>
      <c r="T2431" s="6">
        <v>2.36</v>
      </c>
      <c r="U2431" s="6">
        <v>1.3</v>
      </c>
      <c r="V2431" s="6">
        <v>0.81</v>
      </c>
      <c r="W2431" s="6">
        <v>0</v>
      </c>
      <c r="X2431" s="6">
        <f>IF(T2431="","",T2431-U2431-V2431-W2431)</f>
        <v>0.24999999999999978</v>
      </c>
      <c r="Y2431" s="9">
        <f>IF(U2431="","",U2431/$T2431)</f>
        <v>0.55084745762711873</v>
      </c>
      <c r="Z2431" s="9">
        <f>IF(V2431="","",V2431/$T2431)</f>
        <v>0.34322033898305088</v>
      </c>
      <c r="AA2431" s="9">
        <f>IF(W2431="","",W2431/$T2431)</f>
        <v>0</v>
      </c>
      <c r="AB2431" s="9">
        <f>IF(X2431="","",X2431/$T2431)</f>
        <v>0.10593220338983042</v>
      </c>
      <c r="AC2431" s="21"/>
      <c r="AE2431" s="1">
        <v>2017</v>
      </c>
      <c r="AF2431" s="1">
        <v>20</v>
      </c>
      <c r="AG2431" s="1">
        <v>21</v>
      </c>
      <c r="AH2431" s="12" t="s">
        <v>442</v>
      </c>
      <c r="AJ2431" s="32" t="str">
        <f>IF(AE2431&lt;&gt;AE2430,"1",IF(C2431&gt;C2430,AJ2430+1,"1"))</f>
        <v>1</v>
      </c>
      <c r="AK2431" s="10">
        <f>IF(G2431="Top",AJ2431*1,IF(G2431="Bottom",AJ2431+10,""))</f>
        <v>1</v>
      </c>
      <c r="AL2431" s="11" t="s">
        <v>2896</v>
      </c>
      <c r="AM2431" s="14"/>
    </row>
    <row r="2432" spans="1:73" s="1" customFormat="1" ht="11.25" hidden="1" x14ac:dyDescent="0.2">
      <c r="A2432" s="1">
        <v>107</v>
      </c>
      <c r="B2432" s="1" t="s">
        <v>442</v>
      </c>
      <c r="C2432" s="24">
        <v>42912</v>
      </c>
      <c r="E2432" s="20"/>
      <c r="F2432" s="1">
        <v>7</v>
      </c>
      <c r="G2432" s="7" t="s">
        <v>1</v>
      </c>
      <c r="H2432" s="5">
        <v>2.0399999999999998E-2</v>
      </c>
      <c r="I2432" s="6"/>
      <c r="J2432" s="6">
        <v>2.3E-2</v>
      </c>
      <c r="K2432" s="6"/>
      <c r="L2432" s="6" t="str">
        <f>IF(H2432="","",IF(K2432="","",K2432/H2432))</f>
        <v/>
      </c>
      <c r="N2432" s="20"/>
      <c r="O2432" s="13"/>
      <c r="Q2432" s="20"/>
      <c r="R2432" s="13"/>
      <c r="S2432" s="6" t="s">
        <v>35</v>
      </c>
      <c r="T2432" s="6"/>
      <c r="U2432" s="6"/>
      <c r="V2432" s="6"/>
      <c r="W2432" s="6"/>
      <c r="X2432" s="6" t="str">
        <f>IF(T2432="","",T2432-U2432-V2432-W2432)</f>
        <v/>
      </c>
      <c r="Y2432" s="9" t="str">
        <f>IF(U2432="","",U2432/$T2432)</f>
        <v/>
      </c>
      <c r="Z2432" s="9" t="str">
        <f>IF(V2432="","",V2432/$T2432)</f>
        <v/>
      </c>
      <c r="AA2432" s="9" t="str">
        <f>IF(W2432="","",W2432/$T2432)</f>
        <v/>
      </c>
      <c r="AB2432" s="9" t="str">
        <f>IF(X2432="","",X2432/$T2432)</f>
        <v/>
      </c>
      <c r="AC2432" s="21"/>
      <c r="AE2432" s="1">
        <v>2017</v>
      </c>
      <c r="AG2432" s="1">
        <v>12</v>
      </c>
      <c r="AH2432" s="12" t="s">
        <v>442</v>
      </c>
      <c r="AJ2432" s="32">
        <f>IF(AE2432&lt;&gt;AE2431,"1",IF(C2432&gt;C2431,AJ2431+1,"1"))</f>
        <v>2</v>
      </c>
      <c r="AK2432" s="10">
        <f>IF(G2432="Top",AJ2432*1,IF(G2432="Bottom",AJ2432+10,""))</f>
        <v>12</v>
      </c>
      <c r="AL2432" s="11" t="s">
        <v>3100</v>
      </c>
      <c r="AM2432" s="14"/>
    </row>
    <row r="2433" spans="1:73" s="1" customFormat="1" ht="11.25" x14ac:dyDescent="0.2">
      <c r="A2433" s="1">
        <v>107</v>
      </c>
      <c r="B2433" s="1" t="s">
        <v>442</v>
      </c>
      <c r="C2433" s="24">
        <v>42912</v>
      </c>
      <c r="D2433" s="1">
        <v>8</v>
      </c>
      <c r="E2433" s="39">
        <v>3</v>
      </c>
      <c r="F2433" s="1">
        <v>1.5</v>
      </c>
      <c r="G2433" s="1" t="s">
        <v>4</v>
      </c>
      <c r="H2433" s="5">
        <v>7.1999999999999998E-3</v>
      </c>
      <c r="I2433" s="6">
        <v>0.02</v>
      </c>
      <c r="J2433" s="6">
        <v>1.7999999999999999E-2</v>
      </c>
      <c r="K2433" s="6">
        <v>0.28999999999999998</v>
      </c>
      <c r="L2433" s="6">
        <f>IF(H2433="","",IF(K2433="","",K2433/H2433))</f>
        <v>40.277777777777779</v>
      </c>
      <c r="M2433" s="1">
        <v>10</v>
      </c>
      <c r="N2433" s="20">
        <v>6.64</v>
      </c>
      <c r="O2433" s="13">
        <v>73.099999999999994</v>
      </c>
      <c r="Q2433" s="39">
        <v>2.4</v>
      </c>
      <c r="R2433" s="13"/>
      <c r="S2433" s="6" t="s">
        <v>35</v>
      </c>
      <c r="T2433" s="6"/>
      <c r="U2433" s="6"/>
      <c r="V2433" s="6"/>
      <c r="W2433" s="6"/>
      <c r="X2433" s="6" t="str">
        <f>IF(T2433="","",T2433-U2433-V2433-W2433)</f>
        <v/>
      </c>
      <c r="Y2433" s="9" t="str">
        <f>IF(U2433="","",U2433/$T2433)</f>
        <v/>
      </c>
      <c r="Z2433" s="9" t="str">
        <f>IF(V2433="","",V2433/$T2433)</f>
        <v/>
      </c>
      <c r="AA2433" s="9" t="str">
        <f>IF(W2433="","",W2433/$T2433)</f>
        <v/>
      </c>
      <c r="AB2433" s="9" t="str">
        <f>IF(X2433="","",X2433/$T2433)</f>
        <v/>
      </c>
      <c r="AC2433" s="21"/>
      <c r="AE2433" s="1">
        <v>2017</v>
      </c>
      <c r="AF2433" s="1">
        <v>10</v>
      </c>
      <c r="AG2433" s="1">
        <v>20</v>
      </c>
      <c r="AH2433" s="12" t="s">
        <v>442</v>
      </c>
      <c r="AJ2433" s="32" t="str">
        <f>IF(AE2433&lt;&gt;AE2432,"1",IF(C2433&gt;C2432,AJ2432+1,"1"))</f>
        <v>1</v>
      </c>
      <c r="AK2433" s="10">
        <f>IF(G2433="Top",AJ2433*1,IF(G2433="Bottom",AJ2433+10,""))</f>
        <v>1</v>
      </c>
      <c r="AL2433" s="11" t="s">
        <v>3101</v>
      </c>
      <c r="AM2433" s="14"/>
    </row>
    <row r="2434" spans="1:73" s="1" customFormat="1" ht="11.25" hidden="1" x14ac:dyDescent="0.2">
      <c r="A2434" s="1">
        <v>107</v>
      </c>
      <c r="B2434" s="1" t="s">
        <v>442</v>
      </c>
      <c r="C2434" s="24">
        <v>42921</v>
      </c>
      <c r="E2434" s="20"/>
      <c r="F2434" s="1">
        <v>7.5</v>
      </c>
      <c r="G2434" s="7" t="s">
        <v>1</v>
      </c>
      <c r="H2434" s="5">
        <v>8.0999999999999996E-3</v>
      </c>
      <c r="I2434" s="6"/>
      <c r="J2434" s="6">
        <v>2.1000000000000001E-2</v>
      </c>
      <c r="K2434" s="6"/>
      <c r="L2434" s="6" t="str">
        <f>IF(H2434="","",IF(K2434="","",K2434/H2434))</f>
        <v/>
      </c>
      <c r="N2434" s="20"/>
      <c r="O2434" s="13"/>
      <c r="Q2434" s="20"/>
      <c r="R2434" s="13"/>
      <c r="S2434" s="6" t="s">
        <v>35</v>
      </c>
      <c r="T2434" s="6"/>
      <c r="U2434" s="6"/>
      <c r="V2434" s="6"/>
      <c r="W2434" s="6"/>
      <c r="X2434" s="6" t="str">
        <f>IF(T2434="","",T2434-U2434-V2434-W2434)</f>
        <v/>
      </c>
      <c r="Y2434" s="9" t="str">
        <f>IF(U2434="","",U2434/$T2434)</f>
        <v/>
      </c>
      <c r="Z2434" s="9" t="str">
        <f>IF(V2434="","",V2434/$T2434)</f>
        <v/>
      </c>
      <c r="AA2434" s="9" t="str">
        <f>IF(W2434="","",W2434/$T2434)</f>
        <v/>
      </c>
      <c r="AB2434" s="9" t="str">
        <f>IF(X2434="","",X2434/$T2434)</f>
        <v/>
      </c>
      <c r="AC2434" s="21"/>
      <c r="AE2434" s="1">
        <v>2017</v>
      </c>
      <c r="AG2434" s="1">
        <v>18</v>
      </c>
      <c r="AH2434" s="12" t="s">
        <v>442</v>
      </c>
      <c r="AJ2434" s="32">
        <f>IF(AE2434&lt;&gt;AE2433,"1",IF(C2434&gt;C2433,AJ2433+1,"1"))</f>
        <v>2</v>
      </c>
      <c r="AK2434" s="10">
        <f>IF(G2434="Top",AJ2434*1,IF(G2434="Bottom",AJ2434+10,""))</f>
        <v>12</v>
      </c>
      <c r="AL2434" s="11" t="s">
        <v>3336</v>
      </c>
      <c r="AM2434" s="14"/>
    </row>
    <row r="2435" spans="1:73" s="1" customFormat="1" ht="11.25" x14ac:dyDescent="0.2">
      <c r="A2435" s="1">
        <v>107</v>
      </c>
      <c r="B2435" s="1" t="s">
        <v>442</v>
      </c>
      <c r="C2435" s="24">
        <v>42921</v>
      </c>
      <c r="D2435" s="1">
        <v>8</v>
      </c>
      <c r="E2435" s="39">
        <v>2.5</v>
      </c>
      <c r="F2435" s="1">
        <v>1.5</v>
      </c>
      <c r="G2435" s="1" t="s">
        <v>4</v>
      </c>
      <c r="H2435" s="5">
        <v>7.6E-3</v>
      </c>
      <c r="I2435" s="6">
        <v>7.0000000000000001E-3</v>
      </c>
      <c r="J2435" s="6">
        <v>4.8000000000000001E-2</v>
      </c>
      <c r="K2435" s="6">
        <v>0.33700000000000002</v>
      </c>
      <c r="L2435" s="6">
        <f>IF(H2435="","",IF(K2435="","",K2435/H2435))</f>
        <v>44.342105263157897</v>
      </c>
      <c r="M2435" s="1">
        <v>14</v>
      </c>
      <c r="N2435" s="20">
        <v>7.78</v>
      </c>
      <c r="O2435" s="13">
        <v>69.2</v>
      </c>
      <c r="Q2435" s="39">
        <v>3.8</v>
      </c>
      <c r="R2435" s="13">
        <v>20.2</v>
      </c>
      <c r="S2435" s="6">
        <v>0.15</v>
      </c>
      <c r="T2435" s="6">
        <v>2.67</v>
      </c>
      <c r="U2435" s="6">
        <v>0.65</v>
      </c>
      <c r="V2435" s="6">
        <v>1.87</v>
      </c>
      <c r="W2435" s="6">
        <v>0</v>
      </c>
      <c r="X2435" s="6">
        <f>IF(T2435="","",T2435-U2435-V2435-W2435)</f>
        <v>0.14999999999999991</v>
      </c>
      <c r="Y2435" s="9">
        <f>IF(U2435="","",U2435/$T2435)</f>
        <v>0.24344569288389514</v>
      </c>
      <c r="Z2435" s="9">
        <f>IF(V2435="","",V2435/$T2435)</f>
        <v>0.70037453183520604</v>
      </c>
      <c r="AA2435" s="9">
        <f>IF(W2435="","",W2435/$T2435)</f>
        <v>0</v>
      </c>
      <c r="AB2435" s="9">
        <f>IF(X2435="","",X2435/$T2435)</f>
        <v>5.6179775280898847E-2</v>
      </c>
      <c r="AC2435" s="21"/>
      <c r="AE2435" s="1">
        <v>2017</v>
      </c>
      <c r="AF2435" s="1">
        <v>14</v>
      </c>
      <c r="AG2435" s="1">
        <v>20</v>
      </c>
      <c r="AH2435" s="12" t="s">
        <v>442</v>
      </c>
      <c r="AJ2435" s="32" t="str">
        <f>IF(AE2435&lt;&gt;AE2434,"1",IF(C2435&gt;C2434,AJ2434+1,"1"))</f>
        <v>1</v>
      </c>
      <c r="AK2435" s="10">
        <f>IF(G2435="Top",AJ2435*1,IF(G2435="Bottom",AJ2435+10,""))</f>
        <v>1</v>
      </c>
      <c r="AL2435" s="11" t="s">
        <v>3337</v>
      </c>
      <c r="AM2435" s="14"/>
    </row>
    <row r="2436" spans="1:73" s="1" customFormat="1" ht="11.25" hidden="1" x14ac:dyDescent="0.2">
      <c r="A2436" s="1">
        <v>107</v>
      </c>
      <c r="B2436" s="1" t="s">
        <v>442</v>
      </c>
      <c r="C2436" s="24">
        <v>42933</v>
      </c>
      <c r="E2436" s="20"/>
      <c r="F2436" s="1">
        <v>7.5</v>
      </c>
      <c r="G2436" s="7" t="s">
        <v>1</v>
      </c>
      <c r="H2436" s="5">
        <v>1.04E-2</v>
      </c>
      <c r="I2436" s="6"/>
      <c r="J2436" s="6">
        <v>3.9E-2</v>
      </c>
      <c r="K2436" s="6"/>
      <c r="L2436" s="6" t="str">
        <f>IF(H2436="","",IF(K2436="","",K2436/H2436))</f>
        <v/>
      </c>
      <c r="N2436" s="20"/>
      <c r="O2436" s="13"/>
      <c r="Q2436" s="20"/>
      <c r="R2436" s="13"/>
      <c r="S2436" s="6" t="s">
        <v>35</v>
      </c>
      <c r="T2436" s="6"/>
      <c r="U2436" s="6"/>
      <c r="V2436" s="6"/>
      <c r="W2436" s="6"/>
      <c r="X2436" s="6" t="str">
        <f>IF(T2436="","",T2436-U2436-V2436-W2436)</f>
        <v/>
      </c>
      <c r="Y2436" s="9" t="str">
        <f>IF(U2436="","",U2436/$T2436)</f>
        <v/>
      </c>
      <c r="Z2436" s="9" t="str">
        <f>IF(V2436="","",V2436/$T2436)</f>
        <v/>
      </c>
      <c r="AA2436" s="9" t="str">
        <f>IF(W2436="","",W2436/$T2436)</f>
        <v/>
      </c>
      <c r="AB2436" s="9" t="str">
        <f>IF(X2436="","",X2436/$T2436)</f>
        <v/>
      </c>
      <c r="AC2436" s="21"/>
      <c r="AE2436" s="1">
        <v>2017</v>
      </c>
      <c r="AG2436" s="1">
        <v>17</v>
      </c>
      <c r="AH2436" s="12" t="s">
        <v>442</v>
      </c>
      <c r="AJ2436" s="32">
        <f>IF(AE2436&lt;&gt;AE2435,"1",IF(C2436&gt;C2435,AJ2435+1,"1"))</f>
        <v>2</v>
      </c>
      <c r="AK2436" s="10">
        <f>IF(G2436="Top",AJ2436*1,IF(G2436="Bottom",AJ2436+10,""))</f>
        <v>12</v>
      </c>
      <c r="AL2436" s="11" t="s">
        <v>3645</v>
      </c>
      <c r="AM2436" s="14"/>
    </row>
    <row r="2437" spans="1:73" s="1" customFormat="1" ht="11.25" x14ac:dyDescent="0.2">
      <c r="A2437" s="1">
        <v>107</v>
      </c>
      <c r="B2437" s="1" t="s">
        <v>442</v>
      </c>
      <c r="C2437" s="24">
        <v>42933</v>
      </c>
      <c r="D2437" s="1">
        <v>8</v>
      </c>
      <c r="E2437" s="39">
        <v>2.75</v>
      </c>
      <c r="F2437" s="1">
        <v>1.5</v>
      </c>
      <c r="G2437" s="1" t="s">
        <v>4</v>
      </c>
      <c r="H2437" s="5">
        <v>1.06E-2</v>
      </c>
      <c r="I2437" s="6">
        <v>7.0000000000000001E-3</v>
      </c>
      <c r="J2437" s="6">
        <v>5.3999999999999999E-2</v>
      </c>
      <c r="K2437" s="6">
        <v>0.627</v>
      </c>
      <c r="L2437" s="6">
        <f>IF(H2437="","",IF(K2437="","",K2437/H2437))</f>
        <v>59.150943396226417</v>
      </c>
      <c r="M2437" s="1">
        <v>15</v>
      </c>
      <c r="N2437" s="20">
        <v>6.67</v>
      </c>
      <c r="O2437" s="13">
        <v>72.3</v>
      </c>
      <c r="Q2437" s="39">
        <v>3.4</v>
      </c>
      <c r="R2437" s="13"/>
      <c r="S2437" s="6">
        <v>0.15</v>
      </c>
      <c r="T2437" s="6">
        <v>2.56</v>
      </c>
      <c r="U2437" s="6">
        <v>0</v>
      </c>
      <c r="V2437" s="6">
        <v>1.28</v>
      </c>
      <c r="W2437" s="6">
        <v>0.16</v>
      </c>
      <c r="X2437" s="6">
        <f>IF(T2437="","",T2437-U2437-V2437-W2437)</f>
        <v>1.1200000000000001</v>
      </c>
      <c r="Y2437" s="9">
        <f>IF(U2437="","",U2437/$T2437)</f>
        <v>0</v>
      </c>
      <c r="Z2437" s="9">
        <f>IF(V2437="","",V2437/$T2437)</f>
        <v>0.5</v>
      </c>
      <c r="AA2437" s="9">
        <f>IF(W2437="","",W2437/$T2437)</f>
        <v>6.25E-2</v>
      </c>
      <c r="AB2437" s="9">
        <f>IF(X2437="","",X2437/$T2437)</f>
        <v>0.43750000000000006</v>
      </c>
      <c r="AC2437" s="21"/>
      <c r="AE2437" s="1">
        <v>2017</v>
      </c>
      <c r="AF2437" s="1">
        <v>20</v>
      </c>
      <c r="AG2437" s="1">
        <v>23</v>
      </c>
      <c r="AH2437" s="12" t="s">
        <v>442</v>
      </c>
      <c r="AJ2437" s="32" t="str">
        <f>IF(AE2437&lt;&gt;AE2436,"1",IF(C2437&gt;C2436,AJ2436+1,"1"))</f>
        <v>1</v>
      </c>
      <c r="AK2437" s="10">
        <f>IF(G2437="Top",AJ2437*1,IF(G2437="Bottom",AJ2437+10,""))</f>
        <v>1</v>
      </c>
      <c r="AL2437" s="11" t="s">
        <v>3646</v>
      </c>
      <c r="AM2437" s="14"/>
    </row>
    <row r="2438" spans="1:73" s="1" customFormat="1" ht="11.25" hidden="1" x14ac:dyDescent="0.2">
      <c r="A2438" s="1">
        <v>107</v>
      </c>
      <c r="B2438" s="1" t="s">
        <v>442</v>
      </c>
      <c r="C2438" s="24">
        <v>42945</v>
      </c>
      <c r="E2438" s="20"/>
      <c r="F2438" s="1">
        <v>7.5</v>
      </c>
      <c r="G2438" s="7" t="s">
        <v>1</v>
      </c>
      <c r="H2438" s="5">
        <v>1.29E-2</v>
      </c>
      <c r="I2438" s="6"/>
      <c r="J2438" s="6">
        <v>9.4E-2</v>
      </c>
      <c r="K2438" s="6"/>
      <c r="L2438" s="6" t="str">
        <f>IF(H2438="","",IF(K2438="","",K2438/H2438))</f>
        <v/>
      </c>
      <c r="N2438" s="20"/>
      <c r="O2438" s="13"/>
      <c r="Q2438" s="20"/>
      <c r="R2438" s="13"/>
      <c r="S2438" s="6" t="s">
        <v>35</v>
      </c>
      <c r="T2438" s="6"/>
      <c r="U2438" s="6"/>
      <c r="V2438" s="6"/>
      <c r="W2438" s="6"/>
      <c r="X2438" s="6" t="str">
        <f>IF(T2438="","",T2438-U2438-V2438-W2438)</f>
        <v/>
      </c>
      <c r="Y2438" s="9" t="str">
        <f>IF(U2438="","",U2438/$T2438)</f>
        <v/>
      </c>
      <c r="Z2438" s="9" t="str">
        <f>IF(V2438="","",V2438/$T2438)</f>
        <v/>
      </c>
      <c r="AA2438" s="9" t="str">
        <f>IF(W2438="","",W2438/$T2438)</f>
        <v/>
      </c>
      <c r="AB2438" s="9" t="str">
        <f>IF(X2438="","",X2438/$T2438)</f>
        <v/>
      </c>
      <c r="AC2438" s="21"/>
      <c r="AE2438" s="1">
        <v>2017</v>
      </c>
      <c r="AG2438" s="1">
        <v>15</v>
      </c>
      <c r="AH2438" s="12" t="s">
        <v>442</v>
      </c>
      <c r="AJ2438" s="32">
        <f>IF(AE2438&lt;&gt;AE2437,"1",IF(C2438&gt;C2437,AJ2437+1,"1"))</f>
        <v>2</v>
      </c>
      <c r="AK2438" s="10">
        <f>IF(G2438="Top",AJ2438*1,IF(G2438="Bottom",AJ2438+10,""))</f>
        <v>12</v>
      </c>
      <c r="AL2438" s="11" t="s">
        <v>3965</v>
      </c>
      <c r="AM2438" s="14"/>
    </row>
    <row r="2439" spans="1:73" s="1" customFormat="1" ht="11.25" x14ac:dyDescent="0.2">
      <c r="A2439" s="1">
        <v>107</v>
      </c>
      <c r="B2439" s="1" t="s">
        <v>442</v>
      </c>
      <c r="C2439" s="24">
        <v>42945</v>
      </c>
      <c r="D2439" s="1">
        <v>8</v>
      </c>
      <c r="E2439" s="39">
        <v>3</v>
      </c>
      <c r="F2439" s="1">
        <v>1.5</v>
      </c>
      <c r="G2439" s="1" t="s">
        <v>4</v>
      </c>
      <c r="H2439" s="5">
        <v>6.1999999999999998E-3</v>
      </c>
      <c r="I2439" s="6">
        <v>7.0000000000000001E-3</v>
      </c>
      <c r="J2439" s="6">
        <v>1.4E-2</v>
      </c>
      <c r="K2439" s="6">
        <v>0.20599999999999999</v>
      </c>
      <c r="L2439" s="6">
        <f>IF(H2439="","",IF(K2439="","",K2439/H2439))</f>
        <v>33.225806451612904</v>
      </c>
      <c r="M2439" s="1">
        <v>16</v>
      </c>
      <c r="N2439" s="20">
        <v>7.11</v>
      </c>
      <c r="O2439" s="13">
        <v>69.099999999999994</v>
      </c>
      <c r="P2439" s="1">
        <v>3.77</v>
      </c>
      <c r="Q2439" s="39">
        <v>2.2000000000000002</v>
      </c>
      <c r="R2439" s="13"/>
      <c r="S2439" s="6">
        <v>0.15</v>
      </c>
      <c r="T2439" s="6">
        <v>1.6099999999999999</v>
      </c>
      <c r="U2439" s="6">
        <v>0.67</v>
      </c>
      <c r="V2439" s="6">
        <v>0.48</v>
      </c>
      <c r="W2439" s="6">
        <v>0</v>
      </c>
      <c r="X2439" s="6">
        <f>IF(T2439="","",T2439-U2439-V2439-W2439)</f>
        <v>0.45999999999999985</v>
      </c>
      <c r="Y2439" s="9">
        <f>IF(U2439="","",U2439/$T2439)</f>
        <v>0.41614906832298143</v>
      </c>
      <c r="Z2439" s="9">
        <f>IF(V2439="","",V2439/$T2439)</f>
        <v>0.29813664596273293</v>
      </c>
      <c r="AA2439" s="9">
        <f>IF(W2439="","",W2439/$T2439)</f>
        <v>0</v>
      </c>
      <c r="AB2439" s="9">
        <f>IF(X2439="","",X2439/$T2439)</f>
        <v>0.28571428571428564</v>
      </c>
      <c r="AC2439" s="21"/>
      <c r="AE2439" s="1">
        <v>2017</v>
      </c>
      <c r="AF2439" s="1">
        <v>12</v>
      </c>
      <c r="AG2439" s="1">
        <v>20</v>
      </c>
      <c r="AH2439" s="12" t="s">
        <v>442</v>
      </c>
      <c r="AJ2439" s="32" t="str">
        <f>IF(AE2439&lt;&gt;AE2438,"1",IF(C2439&gt;C2438,AJ2438+1,"1"))</f>
        <v>1</v>
      </c>
      <c r="AK2439" s="10">
        <f>IF(G2439="Top",AJ2439*1,IF(G2439="Bottom",AJ2439+10,""))</f>
        <v>1</v>
      </c>
      <c r="AL2439" s="11" t="s">
        <v>3966</v>
      </c>
      <c r="AM2439" s="14"/>
    </row>
    <row r="2440" spans="1:73" s="1" customFormat="1" ht="11.25" hidden="1" x14ac:dyDescent="0.2">
      <c r="A2440" s="1">
        <v>107</v>
      </c>
      <c r="B2440" s="1" t="s">
        <v>442</v>
      </c>
      <c r="C2440" s="24">
        <v>42961</v>
      </c>
      <c r="E2440" s="20"/>
      <c r="F2440" s="1">
        <v>7.5</v>
      </c>
      <c r="G2440" s="7" t="s">
        <v>1</v>
      </c>
      <c r="H2440" s="5">
        <v>1.5800000000000002E-2</v>
      </c>
      <c r="I2440" s="6"/>
      <c r="J2440" s="6">
        <v>2.8000000000000001E-2</v>
      </c>
      <c r="K2440" s="6"/>
      <c r="L2440" s="6" t="str">
        <f>IF(H2440="","",IF(K2440="","",K2440/H2440))</f>
        <v/>
      </c>
      <c r="N2440" s="20"/>
      <c r="O2440" s="13"/>
      <c r="Q2440" s="20"/>
      <c r="R2440" s="13"/>
      <c r="S2440" s="6" t="s">
        <v>35</v>
      </c>
      <c r="T2440" s="6"/>
      <c r="U2440" s="6"/>
      <c r="V2440" s="6"/>
      <c r="W2440" s="6"/>
      <c r="X2440" s="6" t="str">
        <f>IF(T2440="","",T2440-U2440-V2440-W2440)</f>
        <v/>
      </c>
      <c r="Y2440" s="9" t="str">
        <f>IF(U2440="","",U2440/$T2440)</f>
        <v/>
      </c>
      <c r="Z2440" s="9" t="str">
        <f>IF(V2440="","",V2440/$T2440)</f>
        <v/>
      </c>
      <c r="AA2440" s="9" t="str">
        <f>IF(W2440="","",W2440/$T2440)</f>
        <v/>
      </c>
      <c r="AB2440" s="9" t="str">
        <f>IF(X2440="","",X2440/$T2440)</f>
        <v/>
      </c>
      <c r="AC2440" s="21"/>
      <c r="AE2440" s="1">
        <v>2017</v>
      </c>
      <c r="AG2440" s="1">
        <v>18</v>
      </c>
      <c r="AH2440" s="12" t="s">
        <v>442</v>
      </c>
      <c r="AJ2440" s="32">
        <f>IF(AE2440&lt;&gt;AE2439,"1",IF(C2440&gt;C2439,AJ2439+1,"1"))</f>
        <v>2</v>
      </c>
      <c r="AK2440" s="10">
        <f>IF(G2440="Top",AJ2440*1,IF(G2440="Bottom",AJ2440+10,""))</f>
        <v>12</v>
      </c>
      <c r="AL2440" s="11" t="s">
        <v>4445</v>
      </c>
      <c r="AM2440" s="14"/>
    </row>
    <row r="2441" spans="1:73" s="1" customFormat="1" ht="11.25" x14ac:dyDescent="0.2">
      <c r="A2441" s="1">
        <v>107</v>
      </c>
      <c r="B2441" s="1" t="s">
        <v>442</v>
      </c>
      <c r="C2441" s="24">
        <v>42961</v>
      </c>
      <c r="D2441" s="1">
        <v>8</v>
      </c>
      <c r="E2441" s="39">
        <v>4</v>
      </c>
      <c r="F2441" s="1">
        <v>1.5</v>
      </c>
      <c r="G2441" s="1" t="s">
        <v>4</v>
      </c>
      <c r="H2441" s="5">
        <v>6.9000000000000008E-3</v>
      </c>
      <c r="I2441" s="6">
        <v>7.0000000000000001E-3</v>
      </c>
      <c r="J2441" s="6">
        <v>1.4E-2</v>
      </c>
      <c r="K2441" s="6">
        <v>0.24099999999999999</v>
      </c>
      <c r="L2441" s="6">
        <f>IF(H2441="","",IF(K2441="","",K2441/H2441))</f>
        <v>34.927536231884055</v>
      </c>
      <c r="M2441" s="1">
        <v>14</v>
      </c>
      <c r="N2441" s="20"/>
      <c r="O2441" s="13">
        <v>64.2</v>
      </c>
      <c r="Q2441" s="39">
        <v>1.5</v>
      </c>
      <c r="R2441" s="13"/>
      <c r="S2441" s="6">
        <v>0.15</v>
      </c>
      <c r="T2441" s="6">
        <v>0.69</v>
      </c>
      <c r="U2441" s="6">
        <v>0.25</v>
      </c>
      <c r="V2441" s="6">
        <v>0</v>
      </c>
      <c r="W2441" s="6">
        <v>0</v>
      </c>
      <c r="X2441" s="6">
        <f>IF(T2441="","",T2441-U2441-V2441-W2441)</f>
        <v>0.43999999999999995</v>
      </c>
      <c r="Y2441" s="9">
        <f>IF(U2441="","",U2441/$T2441)</f>
        <v>0.3623188405797102</v>
      </c>
      <c r="Z2441" s="9">
        <f>IF(V2441="","",V2441/$T2441)</f>
        <v>0</v>
      </c>
      <c r="AA2441" s="9">
        <f>IF(W2441="","",W2441/$T2441)</f>
        <v>0</v>
      </c>
      <c r="AB2441" s="9">
        <f>IF(X2441="","",X2441/$T2441)</f>
        <v>0.6376811594202898</v>
      </c>
      <c r="AC2441" s="21"/>
      <c r="AE2441" s="1">
        <v>2017</v>
      </c>
      <c r="AF2441" s="1">
        <v>20</v>
      </c>
      <c r="AG2441" s="1">
        <v>25</v>
      </c>
      <c r="AH2441" s="12" t="s">
        <v>442</v>
      </c>
      <c r="AJ2441" s="32" t="str">
        <f>IF(AE2441&lt;&gt;AE2440,"1",IF(C2441&gt;C2440,AJ2440+1,"1"))</f>
        <v>1</v>
      </c>
      <c r="AK2441" s="10">
        <f>IF(G2441="Top",AJ2441*1,IF(G2441="Bottom",AJ2441+10,""))</f>
        <v>1</v>
      </c>
      <c r="AL2441" s="11" t="s">
        <v>4446</v>
      </c>
      <c r="AM2441" s="14"/>
    </row>
    <row r="2442" spans="1:73" s="1" customFormat="1" ht="11.25" hidden="1" x14ac:dyDescent="0.2">
      <c r="A2442" s="1">
        <v>107</v>
      </c>
      <c r="B2442" s="1" t="s">
        <v>442</v>
      </c>
      <c r="C2442" s="24">
        <v>42976</v>
      </c>
      <c r="E2442" s="20"/>
      <c r="F2442" s="1">
        <v>7.5</v>
      </c>
      <c r="G2442" s="7" t="s">
        <v>1</v>
      </c>
      <c r="H2442" s="5">
        <v>3.9E-2</v>
      </c>
      <c r="I2442" s="6"/>
      <c r="J2442" s="6">
        <v>1.9E-2</v>
      </c>
      <c r="K2442" s="6"/>
      <c r="L2442" s="6" t="str">
        <f>IF(H2442="","",IF(K2442="","",K2442/H2442))</f>
        <v/>
      </c>
      <c r="N2442" s="20"/>
      <c r="O2442" s="13"/>
      <c r="Q2442" s="20"/>
      <c r="R2442" s="13"/>
      <c r="S2442" s="6" t="s">
        <v>35</v>
      </c>
      <c r="T2442" s="6"/>
      <c r="U2442" s="6"/>
      <c r="V2442" s="6"/>
      <c r="W2442" s="6"/>
      <c r="X2442" s="6" t="str">
        <f>IF(T2442="","",T2442-U2442-V2442-W2442)</f>
        <v/>
      </c>
      <c r="Y2442" s="9" t="str">
        <f>IF(U2442="","",U2442/$T2442)</f>
        <v/>
      </c>
      <c r="Z2442" s="9" t="str">
        <f>IF(V2442="","",V2442/$T2442)</f>
        <v/>
      </c>
      <c r="AA2442" s="9" t="str">
        <f>IF(W2442="","",W2442/$T2442)</f>
        <v/>
      </c>
      <c r="AB2442" s="9" t="str">
        <f>IF(X2442="","",X2442/$T2442)</f>
        <v/>
      </c>
      <c r="AC2442" s="21"/>
      <c r="AE2442" s="1">
        <v>2017</v>
      </c>
      <c r="AG2442" s="1">
        <v>17</v>
      </c>
      <c r="AH2442" s="12" t="s">
        <v>442</v>
      </c>
      <c r="AJ2442" s="32">
        <f>IF(AE2442&lt;&gt;AE2441,"1",IF(C2442&gt;C2441,AJ2441+1,"1"))</f>
        <v>2</v>
      </c>
      <c r="AK2442" s="10">
        <f>IF(G2442="Top",AJ2442*1,IF(G2442="Bottom",AJ2442+10,""))</f>
        <v>12</v>
      </c>
      <c r="AL2442" s="11" t="s">
        <v>4886</v>
      </c>
      <c r="AM2442" s="14"/>
    </row>
    <row r="2443" spans="1:73" s="1" customFormat="1" ht="11.25" x14ac:dyDescent="0.2">
      <c r="A2443" s="1">
        <v>107</v>
      </c>
      <c r="B2443" s="1" t="s">
        <v>442</v>
      </c>
      <c r="C2443" s="24">
        <v>42976</v>
      </c>
      <c r="D2443" s="1">
        <v>8</v>
      </c>
      <c r="E2443" s="39">
        <v>4</v>
      </c>
      <c r="F2443" s="1">
        <v>1.5</v>
      </c>
      <c r="G2443" s="1" t="s">
        <v>4</v>
      </c>
      <c r="H2443" s="5">
        <v>6.4999999999999997E-3</v>
      </c>
      <c r="I2443" s="6">
        <v>7.0000000000000001E-3</v>
      </c>
      <c r="J2443" s="6">
        <v>6.3E-2</v>
      </c>
      <c r="K2443" s="6">
        <v>0.26200000000000001</v>
      </c>
      <c r="L2443" s="6">
        <f>IF(H2443="","",IF(K2443="","",K2443/H2443))</f>
        <v>40.307692307692314</v>
      </c>
      <c r="M2443" s="1">
        <v>11</v>
      </c>
      <c r="N2443" s="20">
        <v>7.29</v>
      </c>
      <c r="O2443" s="13">
        <v>65.2</v>
      </c>
      <c r="Q2443" s="39">
        <v>1.9</v>
      </c>
      <c r="R2443" s="13">
        <v>23.3</v>
      </c>
      <c r="S2443" s="6">
        <v>0.15</v>
      </c>
      <c r="T2443" s="6">
        <v>1.4300000000000002</v>
      </c>
      <c r="U2443" s="6">
        <v>0.72</v>
      </c>
      <c r="V2443" s="6">
        <v>0.36</v>
      </c>
      <c r="W2443" s="6">
        <v>0</v>
      </c>
      <c r="X2443" s="6">
        <f>IF(T2443="","",T2443-U2443-V2443-W2443)</f>
        <v>0.3500000000000002</v>
      </c>
      <c r="Y2443" s="9">
        <f>IF(U2443="","",U2443/$T2443)</f>
        <v>0.50349650349650343</v>
      </c>
      <c r="Z2443" s="9">
        <f>IF(V2443="","",V2443/$T2443)</f>
        <v>0.25174825174825172</v>
      </c>
      <c r="AA2443" s="9">
        <f>IF(W2443="","",W2443/$T2443)</f>
        <v>0</v>
      </c>
      <c r="AB2443" s="9">
        <f>IF(X2443="","",X2443/$T2443)</f>
        <v>0.24475524475524488</v>
      </c>
      <c r="AC2443" s="21"/>
      <c r="AE2443" s="1">
        <v>2017</v>
      </c>
      <c r="AF2443" s="1">
        <v>10</v>
      </c>
      <c r="AG2443" s="1">
        <v>21</v>
      </c>
      <c r="AH2443" s="12" t="s">
        <v>442</v>
      </c>
      <c r="AJ2443" s="32" t="str">
        <f>IF(AE2443&lt;&gt;AE2442,"1",IF(C2443&gt;C2442,AJ2442+1,"1"))</f>
        <v>1</v>
      </c>
      <c r="AK2443" s="10">
        <f>IF(G2443="Top",AJ2443*1,IF(G2443="Bottom",AJ2443+10,""))</f>
        <v>1</v>
      </c>
      <c r="AL2443" s="11" t="s">
        <v>4887</v>
      </c>
      <c r="AM2443" s="14"/>
    </row>
    <row r="2444" spans="1:73" s="1" customFormat="1" ht="11.25" hidden="1" x14ac:dyDescent="0.2">
      <c r="A2444" s="1">
        <v>107</v>
      </c>
      <c r="B2444" s="1" t="s">
        <v>442</v>
      </c>
      <c r="C2444" s="24">
        <v>42984</v>
      </c>
      <c r="E2444" s="20"/>
      <c r="F2444" s="1">
        <v>7.5</v>
      </c>
      <c r="G2444" s="7" t="s">
        <v>1</v>
      </c>
      <c r="H2444" s="5">
        <v>7.7000000000000002E-3</v>
      </c>
      <c r="I2444" s="6"/>
      <c r="J2444" s="6">
        <v>0.02</v>
      </c>
      <c r="K2444" s="6"/>
      <c r="L2444" s="6" t="str">
        <f>IF(H2444="","",IF(K2444="","",K2444/H2444))</f>
        <v/>
      </c>
      <c r="N2444" s="20"/>
      <c r="O2444" s="13"/>
      <c r="Q2444" s="20"/>
      <c r="R2444" s="13"/>
      <c r="S2444" s="6" t="s">
        <v>35</v>
      </c>
      <c r="T2444" s="6"/>
      <c r="U2444" s="6"/>
      <c r="V2444" s="6"/>
      <c r="W2444" s="6"/>
      <c r="X2444" s="6" t="str">
        <f>IF(T2444="","",T2444-U2444-V2444-W2444)</f>
        <v/>
      </c>
      <c r="Y2444" s="9" t="str">
        <f>IF(U2444="","",U2444/$T2444)</f>
        <v/>
      </c>
      <c r="Z2444" s="9" t="str">
        <f>IF(V2444="","",V2444/$T2444)</f>
        <v/>
      </c>
      <c r="AA2444" s="9" t="str">
        <f>IF(W2444="","",W2444/$T2444)</f>
        <v/>
      </c>
      <c r="AB2444" s="9" t="str">
        <f>IF(X2444="","",X2444/$T2444)</f>
        <v/>
      </c>
      <c r="AC2444" s="21"/>
      <c r="AE2444" s="1">
        <v>2017</v>
      </c>
      <c r="AG2444" s="1">
        <v>18</v>
      </c>
      <c r="AH2444" s="12" t="s">
        <v>442</v>
      </c>
      <c r="AJ2444" s="32">
        <f>IF(AE2444&lt;&gt;AE2443,"1",IF(C2444&gt;C2443,AJ2443+1,"1"))</f>
        <v>2</v>
      </c>
      <c r="AK2444" s="10">
        <f>IF(G2444="Top",AJ2444*1,IF(G2444="Bottom",AJ2444+10,""))</f>
        <v>12</v>
      </c>
      <c r="AL2444" s="11" t="s">
        <v>5090</v>
      </c>
      <c r="AM2444" s="14"/>
    </row>
    <row r="2445" spans="1:73" s="1" customFormat="1" ht="11.25" x14ac:dyDescent="0.2">
      <c r="A2445" s="1">
        <v>107</v>
      </c>
      <c r="B2445" s="1" t="s">
        <v>442</v>
      </c>
      <c r="C2445" s="24">
        <v>42984</v>
      </c>
      <c r="D2445" s="1">
        <v>8</v>
      </c>
      <c r="E2445" s="39">
        <v>4.25</v>
      </c>
      <c r="F2445" s="1">
        <v>1.5</v>
      </c>
      <c r="G2445" s="1" t="s">
        <v>4</v>
      </c>
      <c r="H2445" s="5">
        <v>6.7000000000000002E-3</v>
      </c>
      <c r="I2445" s="6">
        <v>7.0000000000000001E-3</v>
      </c>
      <c r="J2445" s="6">
        <v>1.0999999999999999E-2</v>
      </c>
      <c r="K2445" s="6">
        <v>0.23400000000000001</v>
      </c>
      <c r="L2445" s="6">
        <f>IF(H2445="","",IF(K2445="","",K2445/H2445))</f>
        <v>34.92537313432836</v>
      </c>
      <c r="M2445" s="1">
        <v>10</v>
      </c>
      <c r="N2445" s="20">
        <v>8.76</v>
      </c>
      <c r="O2445" s="13">
        <v>93.4</v>
      </c>
      <c r="Q2445" s="39">
        <v>3.6</v>
      </c>
      <c r="R2445" s="13"/>
      <c r="S2445" s="6">
        <v>0.15</v>
      </c>
      <c r="T2445" s="6">
        <v>1.49</v>
      </c>
      <c r="U2445" s="6">
        <v>1.21</v>
      </c>
      <c r="V2445" s="6">
        <v>0.22</v>
      </c>
      <c r="W2445" s="6">
        <v>0</v>
      </c>
      <c r="X2445" s="6">
        <f>IF(T2445="","",T2445-U2445-V2445-W2445)</f>
        <v>6.0000000000000026E-2</v>
      </c>
      <c r="Y2445" s="9">
        <f>IF(U2445="","",U2445/$T2445)</f>
        <v>0.81208053691275162</v>
      </c>
      <c r="Z2445" s="9">
        <f>IF(V2445="","",V2445/$T2445)</f>
        <v>0.1476510067114094</v>
      </c>
      <c r="AA2445" s="9">
        <f>IF(W2445="","",W2445/$T2445)</f>
        <v>0</v>
      </c>
      <c r="AB2445" s="9">
        <f>IF(X2445="","",X2445/$T2445)</f>
        <v>4.0268456375838944E-2</v>
      </c>
      <c r="AC2445" s="21"/>
      <c r="AE2445" s="1">
        <v>2017</v>
      </c>
      <c r="AF2445" s="1">
        <v>12</v>
      </c>
      <c r="AG2445" s="1">
        <v>18</v>
      </c>
      <c r="AH2445" s="12" t="s">
        <v>442</v>
      </c>
      <c r="AJ2445" s="32" t="str">
        <f>IF(AE2445&lt;&gt;AE2444,"1",IF(C2445&gt;C2444,AJ2444+1,"1"))</f>
        <v>1</v>
      </c>
      <c r="AK2445" s="10">
        <f>IF(G2445="Top",AJ2445*1,IF(G2445="Bottom",AJ2445+10,""))</f>
        <v>1</v>
      </c>
      <c r="AL2445" s="11" t="s">
        <v>5091</v>
      </c>
      <c r="AM2445" s="14"/>
    </row>
    <row r="2446" spans="1:73" s="1" customFormat="1" ht="11.25" hidden="1" x14ac:dyDescent="0.2">
      <c r="A2446" s="15">
        <v>108</v>
      </c>
      <c r="B2446" s="11" t="s">
        <v>272</v>
      </c>
      <c r="C2446" s="16">
        <v>42535</v>
      </c>
      <c r="D2446" s="3"/>
      <c r="E2446" s="4"/>
      <c r="F2446" s="3">
        <v>5.6</v>
      </c>
      <c r="G2446" s="7" t="s">
        <v>1</v>
      </c>
      <c r="H2446" s="17">
        <v>8.6999999999999994E-3</v>
      </c>
      <c r="I2446" s="4"/>
      <c r="J2446" s="4">
        <v>0.04</v>
      </c>
      <c r="K2446" s="4"/>
      <c r="L2446" s="4" t="str">
        <f>IF(K2446="","",IF(H2446="","",K2446/H2446))</f>
        <v/>
      </c>
      <c r="M2446" s="7"/>
      <c r="N2446" s="4"/>
      <c r="O2446" s="7"/>
      <c r="P2446" s="3"/>
      <c r="Q2446" s="4"/>
      <c r="R2446" s="3"/>
      <c r="S2446" s="4"/>
      <c r="T2446" s="8"/>
      <c r="U2446" s="8"/>
      <c r="V2446" s="4"/>
      <c r="W2446" s="4"/>
      <c r="X2446" s="4" t="str">
        <f>IF(T2446="","",IF(W2446="","",(T2446-U2446-V2446-W2446)))</f>
        <v/>
      </c>
      <c r="Y2446" s="9" t="str">
        <f>IF(U2446="","",U2446/$T2446)</f>
        <v/>
      </c>
      <c r="Z2446" s="9" t="str">
        <f>IF(V2446="","",V2446/$T2446)</f>
        <v/>
      </c>
      <c r="AA2446" s="9" t="str">
        <f>IF(W2446="","",W2446/$T2446)</f>
        <v/>
      </c>
      <c r="AB2446" s="9" t="str">
        <f>IF(X2446="","",X2446/$T2446)</f>
        <v/>
      </c>
      <c r="AC2446" s="9"/>
      <c r="AD2446" s="8"/>
      <c r="AE2446" s="10">
        <v>2016</v>
      </c>
      <c r="AF2446" s="7"/>
      <c r="AG2446" s="7">
        <v>18</v>
      </c>
      <c r="AH2446" s="12" t="s">
        <v>272</v>
      </c>
      <c r="AI2446" s="12"/>
      <c r="AJ2446" s="32" t="str">
        <f>IF(AE2446&lt;&gt;AE2445,"1",IF(C2446&gt;C2445,AJ2445+1,"1"))</f>
        <v>1</v>
      </c>
      <c r="AK2446" s="10">
        <f>IF(G2446="Top",AJ2446*1,IF(G2446="Bottom",AJ2446+10,""))</f>
        <v>11</v>
      </c>
      <c r="AL2446" s="11" t="s">
        <v>273</v>
      </c>
      <c r="AM2446" s="11"/>
      <c r="AN2446" s="10"/>
      <c r="AO2446" s="10"/>
      <c r="AP2446" s="7"/>
      <c r="AQ2446" s="10"/>
      <c r="AR2446" s="10"/>
      <c r="AS2446" s="10"/>
      <c r="AT2446" s="10"/>
      <c r="AU2446" s="10"/>
      <c r="AV2446" s="10"/>
      <c r="AW2446" s="10"/>
      <c r="AX2446" s="10"/>
      <c r="AY2446" s="10"/>
      <c r="AZ2446" s="10"/>
      <c r="BA2446" s="10"/>
      <c r="BB2446" s="10"/>
      <c r="BC2446" s="10"/>
      <c r="BD2446" s="10"/>
      <c r="BE2446" s="10"/>
      <c r="BF2446" s="11"/>
      <c r="BG2446" s="11"/>
      <c r="BH2446" s="11"/>
      <c r="BI2446" s="11"/>
      <c r="BJ2446" s="11"/>
      <c r="BK2446" s="11"/>
      <c r="BL2446" s="11"/>
      <c r="BM2446" s="11"/>
      <c r="BN2446" s="11"/>
      <c r="BO2446" s="11"/>
      <c r="BP2446" s="11"/>
      <c r="BQ2446" s="11"/>
      <c r="BR2446" s="11"/>
      <c r="BS2446" s="11"/>
      <c r="BT2446" s="11"/>
      <c r="BU2446" s="11"/>
    </row>
    <row r="2447" spans="1:73" s="1" customFormat="1" ht="11.25" x14ac:dyDescent="0.2">
      <c r="A2447" s="15">
        <v>108</v>
      </c>
      <c r="B2447" s="11" t="s">
        <v>272</v>
      </c>
      <c r="C2447" s="16">
        <v>42535</v>
      </c>
      <c r="D2447" s="3">
        <v>7.1</v>
      </c>
      <c r="E2447" s="38">
        <v>3.7</v>
      </c>
      <c r="F2447" s="3">
        <v>1.5</v>
      </c>
      <c r="G2447" s="7" t="s">
        <v>4</v>
      </c>
      <c r="H2447" s="17">
        <v>7.9000000000000008E-3</v>
      </c>
      <c r="I2447" s="4">
        <v>2.5999999999999999E-2</v>
      </c>
      <c r="J2447" s="4">
        <v>5.5E-2</v>
      </c>
      <c r="K2447" s="4">
        <v>0.23400000000000001</v>
      </c>
      <c r="L2447" s="4">
        <f>IF(K2447="","",IF(H2447="","",K2447/H2447))</f>
        <v>29.62025316455696</v>
      </c>
      <c r="M2447" s="7">
        <v>12</v>
      </c>
      <c r="N2447" s="4">
        <v>6.76</v>
      </c>
      <c r="O2447" s="7">
        <v>99.1</v>
      </c>
      <c r="P2447" s="3">
        <v>5.28</v>
      </c>
      <c r="Q2447" s="38">
        <v>3.7</v>
      </c>
      <c r="R2447" s="3"/>
      <c r="S2447" s="4">
        <v>0.15</v>
      </c>
      <c r="T2447" s="8">
        <v>1.0699999999999998</v>
      </c>
      <c r="U2447" s="8">
        <v>0</v>
      </c>
      <c r="V2447" s="4">
        <v>0.82</v>
      </c>
      <c r="W2447" s="4">
        <v>0.25</v>
      </c>
      <c r="X2447" s="4">
        <f>IF(T2447="","",IF(W2447="","",(T2447-U2447-V2447-W2447)))</f>
        <v>-1.1102230246251565E-16</v>
      </c>
      <c r="Y2447" s="9">
        <f>IF(U2447="","",U2447/$T2447)</f>
        <v>0</v>
      </c>
      <c r="Z2447" s="9">
        <f>IF(V2447="","",V2447/$T2447)</f>
        <v>0.76635514018691597</v>
      </c>
      <c r="AA2447" s="9">
        <f>IF(W2447="","",W2447/$T2447)</f>
        <v>0.23364485981308414</v>
      </c>
      <c r="AB2447" s="9">
        <f>IF(X2447="","",X2447/$T2447)</f>
        <v>-1.0375916117992118E-16</v>
      </c>
      <c r="AC2447" s="9"/>
      <c r="AD2447" s="8"/>
      <c r="AE2447" s="10">
        <v>2016</v>
      </c>
      <c r="AF2447" s="7">
        <v>17</v>
      </c>
      <c r="AG2447" s="7">
        <v>19</v>
      </c>
      <c r="AH2447" s="12" t="s">
        <v>272</v>
      </c>
      <c r="AI2447" s="12"/>
      <c r="AJ2447" s="32" t="str">
        <f>IF(AE2447&lt;&gt;AE2446,"1",IF(C2447&gt;C2446,AJ2446+1,"1"))</f>
        <v>1</v>
      </c>
      <c r="AK2447" s="10">
        <f>IF(G2447="Top",AJ2447*1,IF(G2447="Bottom",AJ2447+10,""))</f>
        <v>1</v>
      </c>
      <c r="AL2447" s="11" t="s">
        <v>274</v>
      </c>
      <c r="AM2447" s="11"/>
      <c r="AN2447" s="10"/>
      <c r="AO2447" s="10"/>
      <c r="AP2447" s="7"/>
      <c r="AQ2447" s="10"/>
      <c r="AR2447" s="10"/>
      <c r="AS2447" s="10"/>
      <c r="AT2447" s="10"/>
      <c r="AU2447" s="10"/>
      <c r="AV2447" s="10"/>
      <c r="AW2447" s="10"/>
      <c r="AX2447" s="10"/>
      <c r="AY2447" s="10"/>
      <c r="AZ2447" s="10"/>
      <c r="BA2447" s="10"/>
      <c r="BB2447" s="10"/>
      <c r="BC2447" s="10"/>
      <c r="BD2447" s="10"/>
      <c r="BE2447" s="10"/>
      <c r="BF2447" s="11"/>
      <c r="BG2447" s="11"/>
      <c r="BH2447" s="11"/>
      <c r="BI2447" s="11"/>
      <c r="BJ2447" s="11"/>
      <c r="BK2447" s="11"/>
      <c r="BL2447" s="11"/>
      <c r="BM2447" s="11"/>
      <c r="BN2447" s="11"/>
      <c r="BO2447" s="11"/>
      <c r="BP2447" s="11"/>
      <c r="BQ2447" s="11"/>
      <c r="BR2447" s="11"/>
      <c r="BS2447" s="11"/>
      <c r="BT2447" s="11"/>
      <c r="BU2447" s="11"/>
    </row>
    <row r="2448" spans="1:73" s="1" customFormat="1" ht="11.25" hidden="1" x14ac:dyDescent="0.2">
      <c r="A2448" s="15">
        <v>108</v>
      </c>
      <c r="B2448" s="11" t="s">
        <v>272</v>
      </c>
      <c r="C2448" s="16">
        <v>42555</v>
      </c>
      <c r="D2448" s="3"/>
      <c r="E2448" s="4"/>
      <c r="F2448" s="3">
        <v>5.7</v>
      </c>
      <c r="G2448" s="7" t="s">
        <v>1</v>
      </c>
      <c r="H2448" s="17">
        <v>8.0000000000000002E-3</v>
      </c>
      <c r="I2448" s="4"/>
      <c r="J2448" s="4" t="s">
        <v>35</v>
      </c>
      <c r="K2448" s="4"/>
      <c r="L2448" s="4" t="str">
        <f>IF(K2448="","",IF(H2448="","",K2448/H2448))</f>
        <v/>
      </c>
      <c r="M2448" s="7"/>
      <c r="N2448" s="4"/>
      <c r="O2448" s="7"/>
      <c r="P2448" s="3"/>
      <c r="Q2448" s="4"/>
      <c r="R2448" s="3"/>
      <c r="S2448" s="4"/>
      <c r="T2448" s="8"/>
      <c r="U2448" s="8"/>
      <c r="V2448" s="4"/>
      <c r="W2448" s="4"/>
      <c r="X2448" s="4" t="str">
        <f>IF(T2448="","",IF(W2448="","",(T2448-U2448-V2448-W2448)))</f>
        <v/>
      </c>
      <c r="Y2448" s="9" t="str">
        <f>IF(U2448="","",U2448/$T2448)</f>
        <v/>
      </c>
      <c r="Z2448" s="9" t="str">
        <f>IF(V2448="","",V2448/$T2448)</f>
        <v/>
      </c>
      <c r="AA2448" s="9" t="str">
        <f>IF(W2448="","",W2448/$T2448)</f>
        <v/>
      </c>
      <c r="AB2448" s="9" t="str">
        <f>IF(X2448="","",X2448/$T2448)</f>
        <v/>
      </c>
      <c r="AC2448" s="9"/>
      <c r="AD2448" s="8"/>
      <c r="AE2448" s="10">
        <v>2016</v>
      </c>
      <c r="AF2448" s="7"/>
      <c r="AG2448" s="7">
        <v>21</v>
      </c>
      <c r="AH2448" s="12" t="s">
        <v>272</v>
      </c>
      <c r="AI2448" s="12"/>
      <c r="AJ2448" s="32">
        <f>IF(AE2448&lt;&gt;AE2447,"1",IF(C2448&gt;C2447,AJ2447+1,"1"))</f>
        <v>2</v>
      </c>
      <c r="AK2448" s="10">
        <f>IF(G2448="Top",AJ2448*1,IF(G2448="Bottom",AJ2448+10,""))</f>
        <v>12</v>
      </c>
      <c r="AL2448" s="11" t="s">
        <v>685</v>
      </c>
      <c r="AM2448" s="11"/>
      <c r="AN2448" s="10"/>
      <c r="AO2448" s="10"/>
      <c r="AP2448" s="7"/>
      <c r="AQ2448" s="10"/>
      <c r="AR2448" s="10"/>
      <c r="AS2448" s="10"/>
      <c r="AT2448" s="10"/>
      <c r="AU2448" s="10"/>
      <c r="AV2448" s="10"/>
      <c r="AW2448" s="10"/>
      <c r="AX2448" s="10"/>
      <c r="AY2448" s="10"/>
      <c r="AZ2448" s="10"/>
      <c r="BA2448" s="10"/>
      <c r="BB2448" s="10"/>
      <c r="BC2448" s="10"/>
      <c r="BD2448" s="10"/>
      <c r="BE2448" s="10"/>
      <c r="BF2448" s="11"/>
      <c r="BG2448" s="11"/>
      <c r="BH2448" s="11"/>
      <c r="BI2448" s="11"/>
      <c r="BJ2448" s="11"/>
      <c r="BK2448" s="11"/>
      <c r="BL2448" s="11"/>
      <c r="BM2448" s="11"/>
      <c r="BN2448" s="11"/>
      <c r="BO2448" s="11"/>
      <c r="BP2448" s="11"/>
      <c r="BQ2448" s="11"/>
      <c r="BR2448" s="11"/>
      <c r="BS2448" s="11"/>
      <c r="BT2448" s="11"/>
      <c r="BU2448" s="11"/>
    </row>
    <row r="2449" spans="1:73" s="1" customFormat="1" ht="11.25" x14ac:dyDescent="0.2">
      <c r="A2449" s="15">
        <v>108</v>
      </c>
      <c r="B2449" s="11" t="s">
        <v>272</v>
      </c>
      <c r="C2449" s="16">
        <v>42555</v>
      </c>
      <c r="D2449" s="3">
        <v>7.2</v>
      </c>
      <c r="E2449" s="38">
        <v>4.5999999999999996</v>
      </c>
      <c r="F2449" s="3">
        <v>1.5</v>
      </c>
      <c r="G2449" s="7" t="s">
        <v>4</v>
      </c>
      <c r="H2449" s="17">
        <v>6.7000000000000002E-3</v>
      </c>
      <c r="I2449" s="4" t="s">
        <v>35</v>
      </c>
      <c r="J2449" s="4" t="s">
        <v>35</v>
      </c>
      <c r="K2449" s="4">
        <v>0.17799999999999999</v>
      </c>
      <c r="L2449" s="4">
        <f>IF(K2449="","",IF(H2449="","",K2449/H2449))</f>
        <v>26.567164179104477</v>
      </c>
      <c r="M2449" s="7">
        <v>17</v>
      </c>
      <c r="N2449" s="4">
        <v>7.28</v>
      </c>
      <c r="O2449" s="7">
        <v>51.2</v>
      </c>
      <c r="P2449" s="3"/>
      <c r="Q2449" s="38">
        <v>2.4</v>
      </c>
      <c r="R2449" s="3"/>
      <c r="S2449" s="4">
        <v>0.15</v>
      </c>
      <c r="T2449" s="8">
        <v>2.5099999999999998</v>
      </c>
      <c r="U2449" s="8">
        <v>0</v>
      </c>
      <c r="V2449" s="4">
        <v>2.2999999999999998</v>
      </c>
      <c r="W2449" s="4">
        <v>0.21</v>
      </c>
      <c r="X2449" s="4">
        <f>IF(T2449="","",IF(W2449="","",(T2449-U2449-V2449-W2449)))</f>
        <v>-2.7755575615628914E-17</v>
      </c>
      <c r="Y2449" s="9">
        <f>IF(U2449="","",U2449/$T2449)</f>
        <v>0</v>
      </c>
      <c r="Z2449" s="9">
        <f>IF(V2449="","",V2449/$T2449)</f>
        <v>0.91633466135458164</v>
      </c>
      <c r="AA2449" s="9">
        <f>IF(W2449="","",W2449/$T2449)</f>
        <v>8.3665338645418336E-2</v>
      </c>
      <c r="AB2449" s="9">
        <f>IF(X2449="","",X2449/$T2449)</f>
        <v>-1.1057998253238612E-17</v>
      </c>
      <c r="AC2449" s="9"/>
      <c r="AD2449" s="8"/>
      <c r="AE2449" s="10">
        <v>2016</v>
      </c>
      <c r="AF2449" s="7">
        <v>23</v>
      </c>
      <c r="AG2449" s="7">
        <v>23</v>
      </c>
      <c r="AH2449" s="12" t="s">
        <v>272</v>
      </c>
      <c r="AI2449" s="12"/>
      <c r="AJ2449" s="32" t="str">
        <f>IF(AE2449&lt;&gt;AE2448,"1",IF(C2449&gt;C2448,AJ2448+1,"1"))</f>
        <v>1</v>
      </c>
      <c r="AK2449" s="10">
        <f>IF(G2449="Top",AJ2449*1,IF(G2449="Bottom",AJ2449+10,""))</f>
        <v>1</v>
      </c>
      <c r="AL2449" s="11" t="s">
        <v>686</v>
      </c>
      <c r="AM2449" s="11"/>
      <c r="AN2449" s="10"/>
      <c r="AO2449" s="10"/>
      <c r="AP2449" s="7"/>
      <c r="AQ2449" s="10"/>
      <c r="AR2449" s="10"/>
      <c r="AS2449" s="10"/>
      <c r="AT2449" s="10"/>
      <c r="AU2449" s="10"/>
      <c r="AV2449" s="10"/>
      <c r="AW2449" s="10"/>
      <c r="AX2449" s="10"/>
      <c r="AY2449" s="10"/>
      <c r="AZ2449" s="10"/>
      <c r="BA2449" s="10"/>
      <c r="BB2449" s="10"/>
      <c r="BC2449" s="10"/>
      <c r="BD2449" s="10"/>
      <c r="BE2449" s="10"/>
      <c r="BF2449" s="11"/>
      <c r="BG2449" s="11"/>
      <c r="BH2449" s="11"/>
      <c r="BI2449" s="11"/>
      <c r="BJ2449" s="11"/>
      <c r="BK2449" s="11"/>
      <c r="BL2449" s="11"/>
      <c r="BM2449" s="11"/>
      <c r="BN2449" s="11"/>
      <c r="BO2449" s="11"/>
      <c r="BP2449" s="11"/>
      <c r="BQ2449" s="11"/>
      <c r="BR2449" s="11"/>
      <c r="BS2449" s="11"/>
      <c r="BT2449" s="11"/>
      <c r="BU2449" s="11"/>
    </row>
    <row r="2450" spans="1:73" s="1" customFormat="1" ht="11.25" hidden="1" x14ac:dyDescent="0.2">
      <c r="A2450" s="15">
        <v>108</v>
      </c>
      <c r="B2450" s="11" t="s">
        <v>272</v>
      </c>
      <c r="C2450" s="16">
        <v>42567</v>
      </c>
      <c r="D2450" s="3"/>
      <c r="E2450" s="4"/>
      <c r="F2450" s="3">
        <v>4.5</v>
      </c>
      <c r="G2450" s="7" t="s">
        <v>1</v>
      </c>
      <c r="H2450" s="17">
        <v>1.0999999999999999E-2</v>
      </c>
      <c r="I2450" s="4"/>
      <c r="J2450" s="4">
        <v>3.2000000000000001E-2</v>
      </c>
      <c r="K2450" s="4"/>
      <c r="L2450" s="4" t="str">
        <f>IF(K2450="","",IF(H2450="","",K2450/H2450))</f>
        <v/>
      </c>
      <c r="M2450" s="7"/>
      <c r="N2450" s="4"/>
      <c r="O2450" s="7"/>
      <c r="P2450" s="3"/>
      <c r="Q2450" s="4"/>
      <c r="R2450" s="3"/>
      <c r="S2450" s="4"/>
      <c r="T2450" s="8"/>
      <c r="U2450" s="8"/>
      <c r="V2450" s="4"/>
      <c r="W2450" s="4"/>
      <c r="X2450" s="4" t="str">
        <f>IF(T2450="","",IF(W2450="","",(T2450-U2450-V2450-W2450)))</f>
        <v/>
      </c>
      <c r="Y2450" s="9" t="str">
        <f>IF(U2450="","",U2450/$T2450)</f>
        <v/>
      </c>
      <c r="Z2450" s="9" t="str">
        <f>IF(V2450="","",V2450/$T2450)</f>
        <v/>
      </c>
      <c r="AA2450" s="9" t="str">
        <f>IF(W2450="","",W2450/$T2450)</f>
        <v/>
      </c>
      <c r="AB2450" s="9" t="str">
        <f>IF(X2450="","",X2450/$T2450)</f>
        <v/>
      </c>
      <c r="AC2450" s="9"/>
      <c r="AD2450" s="8"/>
      <c r="AE2450" s="10">
        <v>2016</v>
      </c>
      <c r="AF2450" s="7"/>
      <c r="AG2450" s="7">
        <v>23</v>
      </c>
      <c r="AH2450" s="12" t="s">
        <v>272</v>
      </c>
      <c r="AI2450" s="12"/>
      <c r="AJ2450" s="32">
        <f>IF(AE2450&lt;&gt;AE2449,"1",IF(C2450&gt;C2449,AJ2449+1,"1"))</f>
        <v>2</v>
      </c>
      <c r="AK2450" s="10">
        <f>IF(G2450="Top",AJ2450*1,IF(G2450="Bottom",AJ2450+10,""))</f>
        <v>12</v>
      </c>
      <c r="AL2450" s="11" t="s">
        <v>877</v>
      </c>
      <c r="AM2450" s="11"/>
      <c r="AN2450" s="10"/>
      <c r="AO2450" s="10"/>
      <c r="AP2450" s="7"/>
      <c r="AQ2450" s="10"/>
      <c r="AR2450" s="10"/>
      <c r="AS2450" s="10"/>
      <c r="AT2450" s="10"/>
      <c r="AU2450" s="10"/>
      <c r="AV2450" s="10"/>
      <c r="AW2450" s="10"/>
      <c r="AX2450" s="10"/>
      <c r="AY2450" s="10"/>
      <c r="AZ2450" s="10"/>
      <c r="BA2450" s="10"/>
      <c r="BB2450" s="10"/>
      <c r="BC2450" s="10"/>
      <c r="BD2450" s="10"/>
      <c r="BE2450" s="10"/>
      <c r="BF2450" s="11"/>
      <c r="BG2450" s="11"/>
      <c r="BH2450" s="11"/>
      <c r="BI2450" s="11"/>
      <c r="BJ2450" s="11"/>
      <c r="BK2450" s="11"/>
      <c r="BL2450" s="11"/>
      <c r="BM2450" s="11"/>
      <c r="BN2450" s="11"/>
      <c r="BO2450" s="11"/>
      <c r="BP2450" s="11"/>
      <c r="BQ2450" s="11"/>
      <c r="BR2450" s="11"/>
      <c r="BS2450" s="11"/>
      <c r="BT2450" s="11"/>
      <c r="BU2450" s="11"/>
    </row>
    <row r="2451" spans="1:73" s="1" customFormat="1" ht="11.25" x14ac:dyDescent="0.2">
      <c r="A2451" s="15">
        <v>108</v>
      </c>
      <c r="B2451" s="11" t="s">
        <v>272</v>
      </c>
      <c r="C2451" s="16">
        <v>42567</v>
      </c>
      <c r="D2451" s="3">
        <v>7.2</v>
      </c>
      <c r="E2451" s="38">
        <v>3.1</v>
      </c>
      <c r="F2451" s="3">
        <v>1.5</v>
      </c>
      <c r="G2451" s="7" t="s">
        <v>4</v>
      </c>
      <c r="H2451" s="17">
        <v>1.0999999999999999E-2</v>
      </c>
      <c r="I2451" s="4">
        <v>0.01</v>
      </c>
      <c r="J2451" s="4">
        <v>3.5000000000000003E-2</v>
      </c>
      <c r="K2451" s="4">
        <v>0.17599999999999999</v>
      </c>
      <c r="L2451" s="4">
        <f>IF(K2451="","",IF(H2451="","",K2451/H2451))</f>
        <v>16</v>
      </c>
      <c r="M2451" s="7">
        <v>22</v>
      </c>
      <c r="N2451" s="4">
        <v>6.59</v>
      </c>
      <c r="O2451" s="7">
        <v>145.1</v>
      </c>
      <c r="P2451" s="3"/>
      <c r="Q2451" s="38">
        <v>4.0999999999999996</v>
      </c>
      <c r="R2451" s="3">
        <v>30.9</v>
      </c>
      <c r="S2451" s="4">
        <v>0.15</v>
      </c>
      <c r="T2451" s="8">
        <v>3.9899999999999998</v>
      </c>
      <c r="U2451" s="8">
        <v>0</v>
      </c>
      <c r="V2451" s="4">
        <v>3.42</v>
      </c>
      <c r="W2451" s="4">
        <v>0.56999999999999995</v>
      </c>
      <c r="X2451" s="4">
        <f>IF(T2451="","",IF(W2451="","",(T2451-U2451-V2451-W2451)))</f>
        <v>-1.1102230246251565E-16</v>
      </c>
      <c r="Y2451" s="9">
        <f>IF(U2451="","",U2451/$T2451)</f>
        <v>0</v>
      </c>
      <c r="Z2451" s="9">
        <f>IF(V2451="","",V2451/$T2451)</f>
        <v>0.85714285714285721</v>
      </c>
      <c r="AA2451" s="9">
        <f>IF(W2451="","",W2451/$T2451)</f>
        <v>0.14285714285714285</v>
      </c>
      <c r="AB2451" s="9">
        <f>IF(X2451="","",X2451/$T2451)</f>
        <v>-2.7825138461783377E-17</v>
      </c>
      <c r="AC2451" s="9"/>
      <c r="AD2451" s="8"/>
      <c r="AE2451" s="10">
        <v>2016</v>
      </c>
      <c r="AF2451" s="7">
        <v>30</v>
      </c>
      <c r="AG2451" s="7">
        <v>26</v>
      </c>
      <c r="AH2451" s="12" t="s">
        <v>272</v>
      </c>
      <c r="AI2451" s="12"/>
      <c r="AJ2451" s="32" t="str">
        <f>IF(AE2451&lt;&gt;AE2450,"1",IF(C2451&gt;C2450,AJ2450+1,"1"))</f>
        <v>1</v>
      </c>
      <c r="AK2451" s="10">
        <f>IF(G2451="Top",AJ2451*1,IF(G2451="Bottom",AJ2451+10,""))</f>
        <v>1</v>
      </c>
      <c r="AL2451" s="11" t="s">
        <v>878</v>
      </c>
      <c r="AM2451" s="11"/>
      <c r="AN2451" s="10"/>
      <c r="AO2451" s="10"/>
      <c r="AP2451" s="7"/>
      <c r="AQ2451" s="10"/>
      <c r="AR2451" s="10"/>
      <c r="AS2451" s="10"/>
      <c r="AT2451" s="10"/>
      <c r="AU2451" s="10"/>
      <c r="AV2451" s="10"/>
      <c r="AW2451" s="10"/>
      <c r="AX2451" s="10"/>
      <c r="AY2451" s="10"/>
      <c r="AZ2451" s="10"/>
      <c r="BA2451" s="10"/>
      <c r="BB2451" s="10"/>
      <c r="BC2451" s="10"/>
      <c r="BD2451" s="10"/>
      <c r="BE2451" s="10"/>
      <c r="BF2451" s="11"/>
      <c r="BG2451" s="11"/>
      <c r="BH2451" s="11"/>
      <c r="BI2451" s="11"/>
      <c r="BJ2451" s="11"/>
      <c r="BK2451" s="11"/>
      <c r="BL2451" s="11"/>
      <c r="BM2451" s="11"/>
      <c r="BN2451" s="11"/>
      <c r="BO2451" s="11"/>
      <c r="BP2451" s="11"/>
      <c r="BQ2451" s="11"/>
      <c r="BR2451" s="11"/>
      <c r="BS2451" s="11"/>
      <c r="BT2451" s="11"/>
      <c r="BU2451" s="11"/>
    </row>
    <row r="2452" spans="1:73" s="1" customFormat="1" ht="11.25" x14ac:dyDescent="0.2">
      <c r="A2452" s="15">
        <v>108</v>
      </c>
      <c r="B2452" s="11" t="s">
        <v>272</v>
      </c>
      <c r="C2452" s="16">
        <v>42588</v>
      </c>
      <c r="D2452" s="3">
        <v>7</v>
      </c>
      <c r="E2452" s="38">
        <v>2.95</v>
      </c>
      <c r="F2452" s="3">
        <v>1.5</v>
      </c>
      <c r="G2452" s="7" t="s">
        <v>4</v>
      </c>
      <c r="H2452" s="17">
        <v>7.7000000000000002E-3</v>
      </c>
      <c r="I2452" s="4" t="s">
        <v>35</v>
      </c>
      <c r="J2452" s="4" t="s">
        <v>35</v>
      </c>
      <c r="K2452" s="4">
        <v>0.127</v>
      </c>
      <c r="L2452" s="4">
        <f>IF(K2452="","",IF(H2452="","",K2452/H2452))</f>
        <v>16.493506493506494</v>
      </c>
      <c r="M2452" s="7">
        <v>18</v>
      </c>
      <c r="N2452" s="4">
        <v>7.91</v>
      </c>
      <c r="O2452" s="7">
        <v>119.9</v>
      </c>
      <c r="P2452" s="3"/>
      <c r="Q2452" s="38">
        <v>2.6</v>
      </c>
      <c r="R2452" s="3"/>
      <c r="S2452" s="4">
        <v>0.15</v>
      </c>
      <c r="T2452" s="8"/>
      <c r="U2452" s="8" t="s">
        <v>104</v>
      </c>
      <c r="V2452" s="4" t="s">
        <v>104</v>
      </c>
      <c r="W2452" s="4" t="s">
        <v>104</v>
      </c>
      <c r="X2452" s="4" t="str">
        <f>IF(T2452="","",IF(W2452="","",(T2452-U2452-V2452-W2452)))</f>
        <v/>
      </c>
      <c r="Y2452" s="9" t="e">
        <f>IF(U2452="","",U2452/$T2452)</f>
        <v>#VALUE!</v>
      </c>
      <c r="Z2452" s="9" t="e">
        <f>IF(V2452="","",V2452/$T2452)</f>
        <v>#VALUE!</v>
      </c>
      <c r="AA2452" s="9" t="e">
        <f>IF(W2452="","",W2452/$T2452)</f>
        <v>#VALUE!</v>
      </c>
      <c r="AB2452" s="9" t="str">
        <f>IF(X2452="","",X2452/$T2452)</f>
        <v/>
      </c>
      <c r="AC2452" s="9"/>
      <c r="AD2452" s="8"/>
      <c r="AE2452" s="10">
        <v>2016</v>
      </c>
      <c r="AF2452" s="7">
        <v>24</v>
      </c>
      <c r="AG2452" s="7">
        <v>25</v>
      </c>
      <c r="AH2452" s="12" t="s">
        <v>272</v>
      </c>
      <c r="AI2452" s="12"/>
      <c r="AJ2452" s="32">
        <f>IF(AE2452&lt;&gt;AE2451,"1",IF(C2452&gt;C2451,AJ2451+1,"1"))</f>
        <v>2</v>
      </c>
      <c r="AK2452" s="10">
        <f>IF(G2452="Top",AJ2452*1,IF(G2452="Bottom",AJ2452+10,""))</f>
        <v>2</v>
      </c>
      <c r="AL2452" s="11" t="s">
        <v>1303</v>
      </c>
      <c r="AM2452" s="11"/>
      <c r="AN2452" s="10"/>
      <c r="AO2452" s="10"/>
      <c r="AP2452" s="7"/>
      <c r="AQ2452" s="10"/>
      <c r="AR2452" s="10"/>
      <c r="AS2452" s="10"/>
      <c r="AT2452" s="10"/>
      <c r="AU2452" s="10"/>
      <c r="AV2452" s="10"/>
      <c r="AW2452" s="10"/>
      <c r="AX2452" s="10"/>
      <c r="AY2452" s="10"/>
      <c r="AZ2452" s="10"/>
      <c r="BA2452" s="10"/>
      <c r="BB2452" s="10"/>
      <c r="BC2452" s="10"/>
      <c r="BD2452" s="10"/>
      <c r="BE2452" s="10"/>
      <c r="BF2452" s="11"/>
      <c r="BG2452" s="11"/>
      <c r="BH2452" s="11"/>
      <c r="BI2452" s="11"/>
      <c r="BJ2452" s="11"/>
      <c r="BK2452" s="11"/>
      <c r="BL2452" s="11"/>
      <c r="BM2452" s="11"/>
      <c r="BN2452" s="11"/>
      <c r="BO2452" s="11"/>
      <c r="BP2452" s="11"/>
      <c r="BQ2452" s="11"/>
      <c r="BR2452" s="11"/>
      <c r="BS2452" s="11"/>
      <c r="BT2452" s="11"/>
      <c r="BU2452" s="11"/>
    </row>
    <row r="2453" spans="1:73" s="1" customFormat="1" ht="11.25" hidden="1" x14ac:dyDescent="0.2">
      <c r="A2453" s="15">
        <v>108</v>
      </c>
      <c r="B2453" s="11" t="s">
        <v>272</v>
      </c>
      <c r="C2453" s="16">
        <v>42589</v>
      </c>
      <c r="D2453" s="3"/>
      <c r="E2453" s="4"/>
      <c r="F2453" s="3">
        <v>5</v>
      </c>
      <c r="G2453" s="7" t="s">
        <v>1</v>
      </c>
      <c r="H2453" s="17">
        <v>8.9999999999999993E-3</v>
      </c>
      <c r="I2453" s="4"/>
      <c r="J2453" s="4" t="s">
        <v>35</v>
      </c>
      <c r="K2453" s="4"/>
      <c r="L2453" s="4" t="str">
        <f>IF(K2453="","",IF(H2453="","",K2453/H2453))</f>
        <v/>
      </c>
      <c r="M2453" s="7"/>
      <c r="N2453" s="4"/>
      <c r="O2453" s="7"/>
      <c r="P2453" s="3"/>
      <c r="Q2453" s="4"/>
      <c r="R2453" s="3"/>
      <c r="S2453" s="4"/>
      <c r="T2453" s="8"/>
      <c r="U2453" s="8"/>
      <c r="V2453" s="4"/>
      <c r="W2453" s="4"/>
      <c r="X2453" s="4" t="str">
        <f>IF(T2453="","",IF(W2453="","",(T2453-U2453-V2453-W2453)))</f>
        <v/>
      </c>
      <c r="Y2453" s="9" t="str">
        <f>IF(U2453="","",U2453/$T2453)</f>
        <v/>
      </c>
      <c r="Z2453" s="9" t="str">
        <f>IF(V2453="","",V2453/$T2453)</f>
        <v/>
      </c>
      <c r="AA2453" s="9" t="str">
        <f>IF(W2453="","",W2453/$T2453)</f>
        <v/>
      </c>
      <c r="AB2453" s="9" t="str">
        <f>IF(X2453="","",X2453/$T2453)</f>
        <v/>
      </c>
      <c r="AC2453" s="9"/>
      <c r="AD2453" s="8"/>
      <c r="AE2453" s="10">
        <v>2016</v>
      </c>
      <c r="AF2453" s="7"/>
      <c r="AG2453" s="7">
        <v>24</v>
      </c>
      <c r="AH2453" s="12" t="s">
        <v>272</v>
      </c>
      <c r="AI2453" s="12"/>
      <c r="AJ2453" s="32">
        <f>IF(AE2453&lt;&gt;AE2452,"1",IF(C2453&gt;C2452,AJ2452+1,"1"))</f>
        <v>3</v>
      </c>
      <c r="AK2453" s="10">
        <f>IF(G2453="Top",AJ2453*1,IF(G2453="Bottom",AJ2453+10,""))</f>
        <v>13</v>
      </c>
      <c r="AL2453" s="11" t="s">
        <v>1335</v>
      </c>
      <c r="AM2453" s="11"/>
      <c r="AN2453" s="10"/>
      <c r="AO2453" s="10"/>
      <c r="AP2453" s="7"/>
      <c r="AQ2453" s="10"/>
      <c r="AR2453" s="10"/>
      <c r="AS2453" s="10"/>
      <c r="AT2453" s="10"/>
      <c r="AU2453" s="10"/>
      <c r="AV2453" s="10"/>
      <c r="AW2453" s="10"/>
      <c r="AX2453" s="10"/>
      <c r="AY2453" s="10"/>
      <c r="AZ2453" s="10"/>
      <c r="BA2453" s="10"/>
      <c r="BB2453" s="10"/>
      <c r="BC2453" s="10"/>
      <c r="BD2453" s="10"/>
      <c r="BE2453" s="10"/>
      <c r="BF2453" s="11"/>
      <c r="BG2453" s="11"/>
      <c r="BH2453" s="11"/>
      <c r="BI2453" s="11"/>
      <c r="BJ2453" s="11"/>
      <c r="BK2453" s="11"/>
      <c r="BL2453" s="11"/>
      <c r="BM2453" s="11"/>
      <c r="BN2453" s="11"/>
      <c r="BO2453" s="11"/>
      <c r="BP2453" s="11"/>
      <c r="BQ2453" s="11"/>
      <c r="BR2453" s="11"/>
      <c r="BS2453" s="11"/>
      <c r="BT2453" s="11"/>
      <c r="BU2453" s="11"/>
    </row>
    <row r="2454" spans="1:73" s="1" customFormat="1" ht="11.25" hidden="1" x14ac:dyDescent="0.2">
      <c r="A2454" s="15">
        <v>108</v>
      </c>
      <c r="B2454" s="11" t="s">
        <v>272</v>
      </c>
      <c r="C2454" s="16">
        <v>42615</v>
      </c>
      <c r="D2454" s="3"/>
      <c r="E2454" s="4"/>
      <c r="F2454" s="3">
        <v>5.2</v>
      </c>
      <c r="G2454" s="7" t="s">
        <v>1</v>
      </c>
      <c r="H2454" s="17">
        <v>7.3000000000000001E-3</v>
      </c>
      <c r="I2454" s="4"/>
      <c r="J2454" s="4">
        <v>4.2000000000000003E-2</v>
      </c>
      <c r="K2454" s="4"/>
      <c r="L2454" s="4" t="str">
        <f>IF(K2454="","",IF(H2454="","",K2454/H2454))</f>
        <v/>
      </c>
      <c r="M2454" s="7"/>
      <c r="N2454" s="4"/>
      <c r="O2454" s="7"/>
      <c r="P2454" s="3"/>
      <c r="Q2454" s="4"/>
      <c r="R2454" s="3"/>
      <c r="S2454" s="4"/>
      <c r="T2454" s="8"/>
      <c r="U2454" s="8"/>
      <c r="V2454" s="4"/>
      <c r="W2454" s="4"/>
      <c r="X2454" s="4" t="str">
        <f>IF(T2454="","",IF(W2454="","",(T2454-U2454-V2454-W2454)))</f>
        <v/>
      </c>
      <c r="Y2454" s="9" t="str">
        <f>IF(U2454="","",U2454/$T2454)</f>
        <v/>
      </c>
      <c r="Z2454" s="9" t="str">
        <f>IF(V2454="","",V2454/$T2454)</f>
        <v/>
      </c>
      <c r="AA2454" s="9" t="str">
        <f>IF(W2454="","",W2454/$T2454)</f>
        <v/>
      </c>
      <c r="AB2454" s="9" t="str">
        <f>IF(X2454="","",X2454/$T2454)</f>
        <v/>
      </c>
      <c r="AC2454" s="9"/>
      <c r="AD2454" s="8"/>
      <c r="AE2454" s="10">
        <v>2016</v>
      </c>
      <c r="AF2454" s="7"/>
      <c r="AG2454" s="7">
        <v>23</v>
      </c>
      <c r="AH2454" s="12" t="s">
        <v>272</v>
      </c>
      <c r="AI2454" s="12"/>
      <c r="AJ2454" s="32">
        <f>IF(AE2454&lt;&gt;AE2453,"1",IF(C2454&gt;C2453,AJ2453+1,"1"))</f>
        <v>4</v>
      </c>
      <c r="AK2454" s="10">
        <f>IF(G2454="Top",AJ2454*1,IF(G2454="Bottom",AJ2454+10,""))</f>
        <v>14</v>
      </c>
      <c r="AL2454" s="11" t="s">
        <v>1871</v>
      </c>
      <c r="AM2454" s="11"/>
      <c r="AN2454" s="10"/>
      <c r="AO2454" s="10"/>
      <c r="AP2454" s="7"/>
      <c r="AQ2454" s="10"/>
      <c r="AR2454" s="10"/>
      <c r="AS2454" s="10"/>
      <c r="AT2454" s="10"/>
      <c r="AU2454" s="10"/>
      <c r="AV2454" s="10"/>
      <c r="AW2454" s="10"/>
      <c r="AX2454" s="10"/>
      <c r="AY2454" s="10"/>
      <c r="AZ2454" s="10"/>
      <c r="BA2454" s="10"/>
      <c r="BB2454" s="10"/>
      <c r="BC2454" s="10"/>
      <c r="BD2454" s="10"/>
      <c r="BE2454" s="10"/>
      <c r="BF2454" s="11"/>
      <c r="BG2454" s="11"/>
      <c r="BH2454" s="11"/>
      <c r="BI2454" s="11"/>
      <c r="BJ2454" s="11"/>
      <c r="BK2454" s="11"/>
      <c r="BL2454" s="11"/>
      <c r="BM2454" s="11"/>
      <c r="BN2454" s="11"/>
      <c r="BO2454" s="11"/>
      <c r="BP2454" s="11"/>
      <c r="BQ2454" s="11"/>
      <c r="BR2454" s="11"/>
      <c r="BS2454" s="11"/>
      <c r="BT2454" s="11"/>
      <c r="BU2454" s="11"/>
    </row>
    <row r="2455" spans="1:73" s="1" customFormat="1" ht="11.25" x14ac:dyDescent="0.2">
      <c r="A2455" s="15">
        <v>108</v>
      </c>
      <c r="B2455" s="11" t="s">
        <v>272</v>
      </c>
      <c r="C2455" s="16">
        <v>42615</v>
      </c>
      <c r="D2455" s="3">
        <v>6.7</v>
      </c>
      <c r="E2455" s="38">
        <v>3</v>
      </c>
      <c r="F2455" s="3">
        <v>1.5</v>
      </c>
      <c r="G2455" s="7" t="s">
        <v>4</v>
      </c>
      <c r="H2455" s="17">
        <v>6.6E-3</v>
      </c>
      <c r="I2455" s="4">
        <v>3.5000000000000001E-3</v>
      </c>
      <c r="J2455" s="4">
        <v>1.7999999999999999E-2</v>
      </c>
      <c r="K2455" s="4">
        <v>0.214</v>
      </c>
      <c r="L2455" s="4">
        <f>IF(K2455="","",IF(H2455="","",K2455/H2455))</f>
        <v>32.424242424242422</v>
      </c>
      <c r="M2455" s="7">
        <v>14</v>
      </c>
      <c r="N2455" s="4">
        <v>7.92</v>
      </c>
      <c r="O2455" s="7">
        <v>115.8</v>
      </c>
      <c r="P2455" s="3"/>
      <c r="Q2455" s="38">
        <v>2.5</v>
      </c>
      <c r="R2455" s="3"/>
      <c r="S2455" s="4">
        <v>0.15</v>
      </c>
      <c r="T2455" s="8">
        <v>1.8499999999999999</v>
      </c>
      <c r="U2455" s="8">
        <v>0</v>
      </c>
      <c r="V2455" s="4">
        <v>1.31</v>
      </c>
      <c r="W2455" s="4">
        <v>0.38</v>
      </c>
      <c r="X2455" s="4">
        <f>IF(T2455="","",IF(W2455="","",(T2455-U2455-V2455-W2455)))</f>
        <v>0.15999999999999981</v>
      </c>
      <c r="Y2455" s="9">
        <f>IF(U2455="","",U2455/$T2455)</f>
        <v>0</v>
      </c>
      <c r="Z2455" s="9">
        <f>IF(V2455="","",V2455/$T2455)</f>
        <v>0.7081081081081082</v>
      </c>
      <c r="AA2455" s="9">
        <f>IF(W2455="","",W2455/$T2455)</f>
        <v>0.20540540540540542</v>
      </c>
      <c r="AB2455" s="9">
        <f>IF(X2455="","",X2455/$T2455)</f>
        <v>8.6486486486486394E-2</v>
      </c>
      <c r="AC2455" s="9"/>
      <c r="AD2455" s="8"/>
      <c r="AE2455" s="10">
        <v>2016</v>
      </c>
      <c r="AF2455" s="7">
        <v>22</v>
      </c>
      <c r="AG2455" s="7">
        <v>24</v>
      </c>
      <c r="AH2455" s="12" t="s">
        <v>272</v>
      </c>
      <c r="AI2455" s="12"/>
      <c r="AJ2455" s="32" t="str">
        <f>IF(AE2455&lt;&gt;AE2454,"1",IF(C2455&gt;C2454,AJ2454+1,"1"))</f>
        <v>1</v>
      </c>
      <c r="AK2455" s="10">
        <f>IF(G2455="Top",AJ2455*1,IF(G2455="Bottom",AJ2455+10,""))</f>
        <v>1</v>
      </c>
      <c r="AL2455" s="11" t="s">
        <v>1872</v>
      </c>
      <c r="AM2455" s="11"/>
      <c r="AN2455" s="10"/>
      <c r="AO2455" s="10"/>
      <c r="AP2455" s="7"/>
      <c r="AQ2455" s="10"/>
      <c r="AR2455" s="10"/>
      <c r="AS2455" s="10"/>
      <c r="AT2455" s="10"/>
      <c r="AU2455" s="10"/>
      <c r="AV2455" s="10"/>
      <c r="AW2455" s="10"/>
      <c r="AX2455" s="10"/>
      <c r="AY2455" s="10"/>
      <c r="AZ2455" s="10"/>
      <c r="BA2455" s="10"/>
      <c r="BB2455" s="10"/>
      <c r="BC2455" s="10"/>
      <c r="BD2455" s="10"/>
      <c r="BE2455" s="10"/>
      <c r="BF2455" s="11"/>
      <c r="BG2455" s="11"/>
      <c r="BH2455" s="11"/>
      <c r="BI2455" s="11"/>
      <c r="BJ2455" s="11"/>
      <c r="BK2455" s="11"/>
      <c r="BL2455" s="11"/>
      <c r="BM2455" s="11"/>
      <c r="BN2455" s="11"/>
      <c r="BO2455" s="11"/>
      <c r="BP2455" s="11"/>
      <c r="BQ2455" s="11"/>
      <c r="BR2455" s="11"/>
      <c r="BS2455" s="11"/>
      <c r="BT2455" s="11"/>
      <c r="BU2455" s="11"/>
    </row>
    <row r="2456" spans="1:73" s="1" customFormat="1" ht="11.25" hidden="1" x14ac:dyDescent="0.2">
      <c r="A2456" s="15">
        <v>108</v>
      </c>
      <c r="B2456" s="11" t="s">
        <v>272</v>
      </c>
      <c r="C2456" s="16">
        <v>42639</v>
      </c>
      <c r="D2456" s="3"/>
      <c r="E2456" s="4"/>
      <c r="F2456" s="3">
        <v>5.5</v>
      </c>
      <c r="G2456" s="7" t="s">
        <v>1</v>
      </c>
      <c r="H2456" s="17">
        <v>8.6E-3</v>
      </c>
      <c r="I2456" s="4"/>
      <c r="J2456" s="4">
        <v>2.7E-2</v>
      </c>
      <c r="K2456" s="4"/>
      <c r="L2456" s="4" t="str">
        <f>IF(K2456="","",IF(H2456="","",K2456/H2456))</f>
        <v/>
      </c>
      <c r="M2456" s="7"/>
      <c r="N2456" s="4"/>
      <c r="O2456" s="7"/>
      <c r="P2456" s="3"/>
      <c r="Q2456" s="4"/>
      <c r="R2456" s="3"/>
      <c r="S2456" s="4"/>
      <c r="T2456" s="8"/>
      <c r="U2456" s="8"/>
      <c r="V2456" s="4"/>
      <c r="W2456" s="4"/>
      <c r="X2456" s="4" t="str">
        <f>IF(T2456="","",IF(W2456="","",(T2456-U2456-V2456-W2456)))</f>
        <v/>
      </c>
      <c r="Y2456" s="9" t="str">
        <f>IF(U2456="","",U2456/$T2456)</f>
        <v/>
      </c>
      <c r="Z2456" s="9" t="str">
        <f>IF(V2456="","",V2456/$T2456)</f>
        <v/>
      </c>
      <c r="AA2456" s="9" t="str">
        <f>IF(W2456="","",W2456/$T2456)</f>
        <v/>
      </c>
      <c r="AB2456" s="9" t="str">
        <f>IF(X2456="","",X2456/$T2456)</f>
        <v/>
      </c>
      <c r="AC2456" s="9"/>
      <c r="AD2456" s="8"/>
      <c r="AE2456" s="10">
        <v>2016</v>
      </c>
      <c r="AF2456" s="7"/>
      <c r="AG2456" s="7">
        <v>20</v>
      </c>
      <c r="AH2456" s="12" t="s">
        <v>272</v>
      </c>
      <c r="AI2456" s="12"/>
      <c r="AJ2456" s="32">
        <f>IF(AE2456&lt;&gt;AE2455,"1",IF(C2456&gt;C2455,AJ2455+1,"1"))</f>
        <v>2</v>
      </c>
      <c r="AK2456" s="10">
        <f>IF(G2456="Top",AJ2456*1,IF(G2456="Bottom",AJ2456+10,""))</f>
        <v>12</v>
      </c>
      <c r="AL2456" s="11" t="s">
        <v>2360</v>
      </c>
      <c r="AM2456" s="11"/>
      <c r="AN2456" s="10"/>
      <c r="AO2456" s="10"/>
      <c r="AP2456" s="7"/>
      <c r="AQ2456" s="10"/>
      <c r="AR2456" s="10"/>
      <c r="AS2456" s="10"/>
      <c r="AT2456" s="10"/>
      <c r="AU2456" s="10"/>
      <c r="AV2456" s="10"/>
      <c r="AW2456" s="10"/>
      <c r="AX2456" s="10"/>
      <c r="AY2456" s="10"/>
      <c r="AZ2456" s="10"/>
      <c r="BA2456" s="10"/>
      <c r="BB2456" s="10"/>
      <c r="BC2456" s="10"/>
      <c r="BD2456" s="10"/>
      <c r="BE2456" s="10"/>
      <c r="BF2456" s="11"/>
      <c r="BG2456" s="11"/>
      <c r="BH2456" s="11"/>
      <c r="BI2456" s="11"/>
      <c r="BJ2456" s="11"/>
      <c r="BK2456" s="11"/>
      <c r="BL2456" s="11"/>
      <c r="BM2456" s="11"/>
      <c r="BN2456" s="11"/>
      <c r="BO2456" s="11"/>
      <c r="BP2456" s="11"/>
      <c r="BQ2456" s="11"/>
      <c r="BR2456" s="11"/>
      <c r="BS2456" s="11"/>
      <c r="BT2456" s="11"/>
      <c r="BU2456" s="11"/>
    </row>
    <row r="2457" spans="1:73" s="1" customFormat="1" ht="11.25" x14ac:dyDescent="0.2">
      <c r="A2457" s="15">
        <v>108</v>
      </c>
      <c r="B2457" s="11" t="s">
        <v>272</v>
      </c>
      <c r="C2457" s="16">
        <v>42639</v>
      </c>
      <c r="D2457" s="3">
        <v>7</v>
      </c>
      <c r="E2457" s="38">
        <v>2.5499999999999998</v>
      </c>
      <c r="F2457" s="3">
        <v>1.5</v>
      </c>
      <c r="G2457" s="7" t="s">
        <v>4</v>
      </c>
      <c r="H2457" s="17">
        <v>6.4999999999999997E-3</v>
      </c>
      <c r="I2457" s="4">
        <v>3.5000000000000001E-3</v>
      </c>
      <c r="J2457" s="4">
        <v>4.2000000000000003E-2</v>
      </c>
      <c r="K2457" s="4">
        <v>0.27200000000000002</v>
      </c>
      <c r="L2457" s="4">
        <f>IF(K2457="","",IF(H2457="","",K2457/H2457))</f>
        <v>41.846153846153854</v>
      </c>
      <c r="M2457" s="7">
        <v>16</v>
      </c>
      <c r="N2457" s="4">
        <v>7.37</v>
      </c>
      <c r="O2457" s="7">
        <v>113.1</v>
      </c>
      <c r="P2457" s="3"/>
      <c r="Q2457" s="38">
        <v>4.3</v>
      </c>
      <c r="R2457" s="3">
        <v>27.5</v>
      </c>
      <c r="S2457" s="4">
        <v>0.15</v>
      </c>
      <c r="T2457" s="8">
        <v>2.19</v>
      </c>
      <c r="U2457" s="8">
        <v>0.39</v>
      </c>
      <c r="V2457" s="4">
        <v>0.78</v>
      </c>
      <c r="W2457" s="4">
        <v>0.28000000000000003</v>
      </c>
      <c r="X2457" s="4">
        <f>IF(T2457="","",IF(W2457="","",(T2457-U2457-V2457-W2457)))</f>
        <v>0.73999999999999977</v>
      </c>
      <c r="Y2457" s="9">
        <f>IF(U2457="","",U2457/$T2457)</f>
        <v>0.17808219178082194</v>
      </c>
      <c r="Z2457" s="9">
        <f>IF(V2457="","",V2457/$T2457)</f>
        <v>0.35616438356164387</v>
      </c>
      <c r="AA2457" s="9">
        <f>IF(W2457="","",W2457/$T2457)</f>
        <v>0.12785388127853883</v>
      </c>
      <c r="AB2457" s="9">
        <f>IF(X2457="","",X2457/$T2457)</f>
        <v>0.33789954337899536</v>
      </c>
      <c r="AC2457" s="9"/>
      <c r="AD2457" s="8"/>
      <c r="AE2457" s="10">
        <v>2016</v>
      </c>
      <c r="AF2457" s="7">
        <v>16</v>
      </c>
      <c r="AG2457" s="7">
        <v>20</v>
      </c>
      <c r="AH2457" s="12" t="s">
        <v>272</v>
      </c>
      <c r="AI2457" s="12"/>
      <c r="AJ2457" s="32" t="str">
        <f>IF(AE2457&lt;&gt;AE2456,"1",IF(C2457&gt;C2456,AJ2456+1,"1"))</f>
        <v>1</v>
      </c>
      <c r="AK2457" s="10">
        <f>IF(G2457="Top",AJ2457*1,IF(G2457="Bottom",AJ2457+10,""))</f>
        <v>1</v>
      </c>
      <c r="AL2457" s="11" t="s">
        <v>2361</v>
      </c>
      <c r="AM2457" s="11"/>
      <c r="AN2457" s="10"/>
      <c r="AO2457" s="10"/>
      <c r="AP2457" s="7"/>
      <c r="AQ2457" s="10"/>
      <c r="AR2457" s="10"/>
      <c r="AS2457" s="10"/>
      <c r="AT2457" s="10"/>
      <c r="AU2457" s="10"/>
      <c r="AV2457" s="10"/>
      <c r="AW2457" s="10"/>
      <c r="AX2457" s="10"/>
      <c r="AY2457" s="10"/>
      <c r="AZ2457" s="10"/>
      <c r="BA2457" s="10"/>
      <c r="BB2457" s="10"/>
      <c r="BC2457" s="10"/>
      <c r="BD2457" s="10"/>
      <c r="BE2457" s="10"/>
      <c r="BF2457" s="11"/>
      <c r="BG2457" s="11"/>
      <c r="BH2457" s="11"/>
      <c r="BI2457" s="11"/>
      <c r="BJ2457" s="11"/>
      <c r="BK2457" s="11"/>
      <c r="BL2457" s="11"/>
      <c r="BM2457" s="11"/>
      <c r="BN2457" s="11"/>
      <c r="BO2457" s="11"/>
      <c r="BP2457" s="11"/>
      <c r="BQ2457" s="11"/>
      <c r="BR2457" s="11"/>
      <c r="BS2457" s="11"/>
      <c r="BT2457" s="11"/>
      <c r="BU2457" s="11"/>
    </row>
    <row r="2458" spans="1:73" s="1" customFormat="1" ht="11.25" hidden="1" x14ac:dyDescent="0.2">
      <c r="A2458" s="15">
        <v>108</v>
      </c>
      <c r="B2458" s="11" t="s">
        <v>272</v>
      </c>
      <c r="C2458" s="16">
        <v>42652</v>
      </c>
      <c r="D2458" s="3"/>
      <c r="E2458" s="4"/>
      <c r="F2458" s="3"/>
      <c r="G2458" s="7" t="s">
        <v>1</v>
      </c>
      <c r="H2458" s="17">
        <v>5.9000000000000007E-3</v>
      </c>
      <c r="I2458" s="4"/>
      <c r="J2458" s="4" t="s">
        <v>35</v>
      </c>
      <c r="K2458" s="4"/>
      <c r="L2458" s="4" t="str">
        <f>IF(K2458="","",IF(H2458="","",K2458/H2458))</f>
        <v/>
      </c>
      <c r="M2458" s="7"/>
      <c r="N2458" s="4"/>
      <c r="O2458" s="7"/>
      <c r="P2458" s="3"/>
      <c r="Q2458" s="4"/>
      <c r="R2458" s="3"/>
      <c r="S2458" s="4"/>
      <c r="T2458" s="8"/>
      <c r="U2458" s="8"/>
      <c r="V2458" s="4"/>
      <c r="W2458" s="4"/>
      <c r="X2458" s="4" t="str">
        <f>IF(T2458="","",IF(W2458="","",(T2458-U2458-V2458-W2458)))</f>
        <v/>
      </c>
      <c r="Y2458" s="9" t="str">
        <f>IF(U2458="","",U2458/$T2458)</f>
        <v/>
      </c>
      <c r="Z2458" s="9" t="str">
        <f>IF(V2458="","",V2458/$T2458)</f>
        <v/>
      </c>
      <c r="AA2458" s="9" t="str">
        <f>IF(W2458="","",W2458/$T2458)</f>
        <v/>
      </c>
      <c r="AB2458" s="9" t="str">
        <f>IF(X2458="","",X2458/$T2458)</f>
        <v/>
      </c>
      <c r="AC2458" s="9"/>
      <c r="AD2458" s="8"/>
      <c r="AE2458" s="10">
        <v>2016</v>
      </c>
      <c r="AF2458" s="7"/>
      <c r="AG2458" s="7"/>
      <c r="AH2458" s="12" t="s">
        <v>272</v>
      </c>
      <c r="AI2458" s="12"/>
      <c r="AJ2458" s="32">
        <f>IF(AE2458&lt;&gt;AE2457,"1",IF(C2458&gt;C2457,AJ2457+1,"1"))</f>
        <v>2</v>
      </c>
      <c r="AK2458" s="10">
        <f>IF(G2458="Top",AJ2458*1,IF(G2458="Bottom",AJ2458+10,""))</f>
        <v>12</v>
      </c>
      <c r="AL2458" s="11" t="s">
        <v>2433</v>
      </c>
      <c r="AM2458" s="11"/>
      <c r="AN2458" s="10"/>
      <c r="AO2458" s="10"/>
      <c r="AP2458" s="7"/>
      <c r="AQ2458" s="10"/>
      <c r="AR2458" s="10"/>
      <c r="AS2458" s="10"/>
      <c r="AT2458" s="10"/>
      <c r="AU2458" s="10"/>
      <c r="AV2458" s="10"/>
      <c r="AW2458" s="10"/>
      <c r="AX2458" s="10"/>
      <c r="AY2458" s="10"/>
      <c r="AZ2458" s="10"/>
      <c r="BA2458" s="10"/>
      <c r="BB2458" s="10"/>
      <c r="BC2458" s="10"/>
      <c r="BD2458" s="10"/>
      <c r="BE2458" s="10"/>
      <c r="BF2458" s="11"/>
      <c r="BG2458" s="11"/>
      <c r="BH2458" s="11"/>
      <c r="BI2458" s="11"/>
      <c r="BJ2458" s="11"/>
      <c r="BK2458" s="11"/>
      <c r="BL2458" s="11"/>
      <c r="BM2458" s="11"/>
      <c r="BN2458" s="11"/>
      <c r="BO2458" s="11"/>
      <c r="BP2458" s="11"/>
      <c r="BQ2458" s="11"/>
      <c r="BR2458" s="11"/>
      <c r="BS2458" s="11"/>
      <c r="BT2458" s="11"/>
      <c r="BU2458" s="11"/>
    </row>
    <row r="2459" spans="1:73" s="1" customFormat="1" ht="11.25" hidden="1" x14ac:dyDescent="0.2">
      <c r="A2459" s="15">
        <v>108</v>
      </c>
      <c r="B2459" s="11" t="s">
        <v>272</v>
      </c>
      <c r="C2459" s="16">
        <v>42652</v>
      </c>
      <c r="D2459" s="3"/>
      <c r="E2459" s="4"/>
      <c r="F2459" s="3"/>
      <c r="G2459" s="7" t="s">
        <v>4</v>
      </c>
      <c r="H2459" s="17">
        <v>4.9000000000000007E-3</v>
      </c>
      <c r="I2459" s="4" t="s">
        <v>35</v>
      </c>
      <c r="J2459" s="4" t="s">
        <v>35</v>
      </c>
      <c r="K2459" s="4">
        <v>0.27200000000000002</v>
      </c>
      <c r="L2459" s="4">
        <f>IF(K2459="","",IF(H2459="","",K2459/H2459))</f>
        <v>55.510204081632651</v>
      </c>
      <c r="M2459" s="7">
        <v>14</v>
      </c>
      <c r="N2459" s="4">
        <v>6.16</v>
      </c>
      <c r="O2459" s="7">
        <v>114</v>
      </c>
      <c r="P2459" s="3"/>
      <c r="Q2459" s="4">
        <v>1.5</v>
      </c>
      <c r="R2459" s="3"/>
      <c r="S2459" s="4">
        <v>0.15</v>
      </c>
      <c r="T2459" s="8">
        <v>0.99</v>
      </c>
      <c r="U2459" s="8">
        <v>0</v>
      </c>
      <c r="V2459" s="4">
        <v>0.25</v>
      </c>
      <c r="W2459" s="4">
        <v>0.74</v>
      </c>
      <c r="X2459" s="4">
        <f>IF(T2459="","",IF(W2459="","",(T2459-U2459-V2459-W2459)))</f>
        <v>0</v>
      </c>
      <c r="Y2459" s="9">
        <f>IF(U2459="","",U2459/$T2459)</f>
        <v>0</v>
      </c>
      <c r="Z2459" s="9">
        <f>IF(V2459="","",V2459/$T2459)</f>
        <v>0.25252525252525254</v>
      </c>
      <c r="AA2459" s="9">
        <f>IF(W2459="","",W2459/$T2459)</f>
        <v>0.74747474747474751</v>
      </c>
      <c r="AB2459" s="9">
        <f>IF(X2459="","",X2459/$T2459)</f>
        <v>0</v>
      </c>
      <c r="AC2459" s="9"/>
      <c r="AD2459" s="8"/>
      <c r="AE2459" s="10">
        <v>2016</v>
      </c>
      <c r="AF2459" s="7" t="e">
        <v>#N/A</v>
      </c>
      <c r="AG2459" s="7" t="e">
        <v>#N/A</v>
      </c>
      <c r="AH2459" s="12" t="s">
        <v>272</v>
      </c>
      <c r="AI2459" s="12"/>
      <c r="AJ2459" s="32" t="str">
        <f>IF(AE2459&lt;&gt;AE2458,"1",IF(C2459&gt;C2458,AJ2458+1,"1"))</f>
        <v>1</v>
      </c>
      <c r="AK2459" s="10">
        <f>IF(G2459="Top",AJ2459*1,IF(G2459="Bottom",AJ2459+10,""))</f>
        <v>1</v>
      </c>
      <c r="AL2459" s="11" t="s">
        <v>2434</v>
      </c>
      <c r="AM2459" s="11"/>
      <c r="AN2459" s="10"/>
      <c r="AO2459" s="10"/>
      <c r="AP2459" s="7"/>
      <c r="AQ2459" s="10"/>
      <c r="AR2459" s="10"/>
      <c r="AS2459" s="10"/>
      <c r="AT2459" s="10"/>
      <c r="AU2459" s="10"/>
      <c r="AV2459" s="10"/>
      <c r="AW2459" s="10"/>
      <c r="AX2459" s="10"/>
      <c r="AY2459" s="10"/>
      <c r="AZ2459" s="10"/>
      <c r="BA2459" s="10"/>
      <c r="BB2459" s="10"/>
      <c r="BC2459" s="10"/>
      <c r="BD2459" s="10"/>
      <c r="BE2459" s="10"/>
      <c r="BF2459" s="11"/>
      <c r="BG2459" s="11"/>
      <c r="BH2459" s="11"/>
      <c r="BI2459" s="11"/>
      <c r="BJ2459" s="11"/>
      <c r="BK2459" s="11"/>
      <c r="BL2459" s="11"/>
      <c r="BM2459" s="11"/>
      <c r="BN2459" s="11"/>
      <c r="BO2459" s="11"/>
      <c r="BP2459" s="11"/>
      <c r="BQ2459" s="11"/>
      <c r="BR2459" s="11"/>
      <c r="BS2459" s="11"/>
      <c r="BT2459" s="11"/>
      <c r="BU2459" s="11"/>
    </row>
    <row r="2460" spans="1:73" s="1" customFormat="1" ht="11.25" hidden="1" x14ac:dyDescent="0.2">
      <c r="A2460" s="1">
        <v>108</v>
      </c>
      <c r="B2460" s="1" t="s">
        <v>272</v>
      </c>
      <c r="C2460" s="24">
        <v>42903</v>
      </c>
      <c r="E2460" s="20"/>
      <c r="G2460" s="7" t="s">
        <v>1</v>
      </c>
      <c r="H2460" s="5">
        <v>6.1999999999999998E-3</v>
      </c>
      <c r="I2460" s="6"/>
      <c r="J2460" s="6">
        <v>2.5000000000000001E-3</v>
      </c>
      <c r="K2460" s="6"/>
      <c r="L2460" s="6" t="str">
        <f>IF(H2460="","",IF(K2460="","",K2460/H2460))</f>
        <v/>
      </c>
      <c r="N2460" s="20"/>
      <c r="O2460" s="13"/>
      <c r="Q2460" s="20"/>
      <c r="R2460" s="13"/>
      <c r="S2460" s="6" t="s">
        <v>35</v>
      </c>
      <c r="T2460" s="6"/>
      <c r="U2460" s="6"/>
      <c r="V2460" s="6"/>
      <c r="W2460" s="6"/>
      <c r="X2460" s="6" t="str">
        <f>IF(T2460="","",T2460-U2460-V2460-W2460)</f>
        <v/>
      </c>
      <c r="Y2460" s="9" t="str">
        <f>IF(U2460="","",U2460/$T2460)</f>
        <v/>
      </c>
      <c r="Z2460" s="9" t="str">
        <f>IF(V2460="","",V2460/$T2460)</f>
        <v/>
      </c>
      <c r="AA2460" s="9" t="str">
        <f>IF(W2460="","",W2460/$T2460)</f>
        <v/>
      </c>
      <c r="AB2460" s="9" t="str">
        <f>IF(X2460="","",X2460/$T2460)</f>
        <v/>
      </c>
      <c r="AC2460" s="21"/>
      <c r="AE2460" s="1">
        <v>2017</v>
      </c>
      <c r="AG2460" s="1">
        <v>17</v>
      </c>
      <c r="AH2460" s="12" t="s">
        <v>272</v>
      </c>
      <c r="AJ2460" s="32" t="str">
        <f>IF(AE2460&lt;&gt;AE2459,"1",IF(C2460&gt;C2459,AJ2459+1,"1"))</f>
        <v>1</v>
      </c>
      <c r="AK2460" s="10">
        <f>IF(G2460="Top",AJ2460*1,IF(G2460="Bottom",AJ2460+10,""))</f>
        <v>11</v>
      </c>
      <c r="AL2460" s="11" t="s">
        <v>2862</v>
      </c>
      <c r="AM2460" s="14"/>
    </row>
    <row r="2461" spans="1:73" s="1" customFormat="1" ht="11.25" x14ac:dyDescent="0.2">
      <c r="A2461" s="1">
        <v>108</v>
      </c>
      <c r="B2461" s="1" t="s">
        <v>272</v>
      </c>
      <c r="C2461" s="24">
        <v>42903</v>
      </c>
      <c r="D2461" s="1">
        <v>7.1</v>
      </c>
      <c r="E2461" s="39">
        <v>3.25</v>
      </c>
      <c r="F2461" s="1">
        <v>1.5</v>
      </c>
      <c r="G2461" s="1" t="s">
        <v>4</v>
      </c>
      <c r="H2461" s="5">
        <v>5.5999999999999999E-3</v>
      </c>
      <c r="I2461" s="6">
        <v>7.0000000000000001E-3</v>
      </c>
      <c r="J2461" s="6">
        <v>8.0000000000000002E-3</v>
      </c>
      <c r="K2461" s="6">
        <v>0.33500000000000002</v>
      </c>
      <c r="L2461" s="6">
        <f>IF(H2461="","",IF(K2461="","",K2461/H2461))</f>
        <v>59.821428571428577</v>
      </c>
      <c r="M2461" s="1">
        <v>5</v>
      </c>
      <c r="N2461" s="20">
        <v>7.6</v>
      </c>
      <c r="O2461" s="13">
        <v>106.4</v>
      </c>
      <c r="P2461" s="1">
        <v>4.7699999999999996</v>
      </c>
      <c r="Q2461" s="39">
        <v>5.4</v>
      </c>
      <c r="R2461" s="13"/>
      <c r="S2461" s="6">
        <v>0.15</v>
      </c>
      <c r="T2461" s="6">
        <v>3.08</v>
      </c>
      <c r="U2461" s="6">
        <v>1.5</v>
      </c>
      <c r="V2461" s="6">
        <v>1.29</v>
      </c>
      <c r="W2461" s="6">
        <v>0.28000000000000003</v>
      </c>
      <c r="X2461" s="6">
        <f>IF(T2461="","",T2461-U2461-V2461-W2461)</f>
        <v>1.0000000000000009E-2</v>
      </c>
      <c r="Y2461" s="9">
        <f>IF(U2461="","",U2461/$T2461)</f>
        <v>0.48701298701298701</v>
      </c>
      <c r="Z2461" s="9">
        <f>IF(V2461="","",V2461/$T2461)</f>
        <v>0.41883116883116883</v>
      </c>
      <c r="AA2461" s="9">
        <f>IF(W2461="","",W2461/$T2461)</f>
        <v>9.0909090909090912E-2</v>
      </c>
      <c r="AB2461" s="9">
        <f>IF(X2461="","",X2461/$T2461)</f>
        <v>3.2467532467532496E-3</v>
      </c>
      <c r="AC2461" s="21"/>
      <c r="AE2461" s="1">
        <v>2017</v>
      </c>
      <c r="AF2461" s="1">
        <v>19</v>
      </c>
      <c r="AG2461" s="1">
        <v>20</v>
      </c>
      <c r="AH2461" s="12" t="s">
        <v>272</v>
      </c>
      <c r="AJ2461" s="32" t="str">
        <f>IF(AE2461&lt;&gt;AE2460,"1",IF(C2461&gt;C2460,AJ2460+1,"1"))</f>
        <v>1</v>
      </c>
      <c r="AK2461" s="10">
        <f>IF(G2461="Top",AJ2461*1,IF(G2461="Bottom",AJ2461+10,""))</f>
        <v>1</v>
      </c>
      <c r="AL2461" s="11" t="s">
        <v>2863</v>
      </c>
      <c r="AM2461" s="14"/>
    </row>
    <row r="2462" spans="1:73" s="1" customFormat="1" ht="11.25" hidden="1" x14ac:dyDescent="0.2">
      <c r="A2462" s="1">
        <v>108</v>
      </c>
      <c r="B2462" s="1" t="s">
        <v>272</v>
      </c>
      <c r="C2462" s="24">
        <v>42919</v>
      </c>
      <c r="E2462" s="20"/>
      <c r="F2462" s="1">
        <v>5.7</v>
      </c>
      <c r="G2462" s="7" t="s">
        <v>1</v>
      </c>
      <c r="H2462" s="5">
        <v>1.1900000000000001E-2</v>
      </c>
      <c r="I2462" s="6"/>
      <c r="J2462" s="6">
        <v>1.6E-2</v>
      </c>
      <c r="K2462" s="6"/>
      <c r="L2462" s="6" t="str">
        <f>IF(H2462="","",IF(K2462="","",K2462/H2462))</f>
        <v/>
      </c>
      <c r="N2462" s="20"/>
      <c r="O2462" s="13"/>
      <c r="Q2462" s="20"/>
      <c r="R2462" s="13"/>
      <c r="S2462" s="6" t="s">
        <v>35</v>
      </c>
      <c r="T2462" s="6"/>
      <c r="U2462" s="6"/>
      <c r="V2462" s="6"/>
      <c r="W2462" s="6"/>
      <c r="X2462" s="6" t="str">
        <f>IF(T2462="","",T2462-U2462-V2462-W2462)</f>
        <v/>
      </c>
      <c r="Y2462" s="9" t="str">
        <f>IF(U2462="","",U2462/$T2462)</f>
        <v/>
      </c>
      <c r="Z2462" s="9" t="str">
        <f>IF(V2462="","",V2462/$T2462)</f>
        <v/>
      </c>
      <c r="AA2462" s="9" t="str">
        <f>IF(W2462="","",W2462/$T2462)</f>
        <v/>
      </c>
      <c r="AB2462" s="9" t="str">
        <f>IF(X2462="","",X2462/$T2462)</f>
        <v/>
      </c>
      <c r="AC2462" s="21"/>
      <c r="AE2462" s="1">
        <v>2017</v>
      </c>
      <c r="AG2462" s="1">
        <v>20</v>
      </c>
      <c r="AH2462" s="12" t="s">
        <v>272</v>
      </c>
      <c r="AJ2462" s="32">
        <f>IF(AE2462&lt;&gt;AE2461,"1",IF(C2462&gt;C2461,AJ2461+1,"1"))</f>
        <v>2</v>
      </c>
      <c r="AK2462" s="10">
        <f>IF(G2462="Top",AJ2462*1,IF(G2462="Bottom",AJ2462+10,""))</f>
        <v>12</v>
      </c>
      <c r="AL2462" s="11" t="s">
        <v>3260</v>
      </c>
      <c r="AM2462" s="14"/>
    </row>
    <row r="2463" spans="1:73" s="1" customFormat="1" ht="11.25" x14ac:dyDescent="0.2">
      <c r="A2463" s="1">
        <v>108</v>
      </c>
      <c r="B2463" s="1" t="s">
        <v>272</v>
      </c>
      <c r="C2463" s="24">
        <v>42919</v>
      </c>
      <c r="D2463" s="1">
        <v>7.2</v>
      </c>
      <c r="E2463" s="39">
        <v>3.1</v>
      </c>
      <c r="F2463" s="1">
        <v>1.5</v>
      </c>
      <c r="G2463" s="1" t="s">
        <v>4</v>
      </c>
      <c r="H2463" s="5">
        <v>6.9000000000000008E-3</v>
      </c>
      <c r="I2463" s="6">
        <v>7.0000000000000001E-3</v>
      </c>
      <c r="J2463" s="6">
        <v>0.01</v>
      </c>
      <c r="K2463" s="6">
        <v>0.36299999999999999</v>
      </c>
      <c r="L2463" s="6">
        <f>IF(H2463="","",IF(K2463="","",K2463/H2463))</f>
        <v>52.608695652173907</v>
      </c>
      <c r="M2463" s="1">
        <v>13</v>
      </c>
      <c r="N2463" s="20">
        <v>7.67</v>
      </c>
      <c r="O2463" s="13">
        <v>121.1</v>
      </c>
      <c r="Q2463" s="39">
        <v>2.5</v>
      </c>
      <c r="R2463" s="13"/>
      <c r="S2463" s="6">
        <v>0.15</v>
      </c>
      <c r="T2463" s="6">
        <v>1.76</v>
      </c>
      <c r="U2463" s="6">
        <v>0.48</v>
      </c>
      <c r="V2463" s="6">
        <v>0.76</v>
      </c>
      <c r="W2463" s="6">
        <v>0</v>
      </c>
      <c r="X2463" s="6">
        <f>IF(T2463="","",T2463-U2463-V2463-W2463)</f>
        <v>0.52</v>
      </c>
      <c r="Y2463" s="9">
        <f>IF(U2463="","",U2463/$T2463)</f>
        <v>0.27272727272727271</v>
      </c>
      <c r="Z2463" s="9">
        <f>IF(V2463="","",V2463/$T2463)</f>
        <v>0.43181818181818182</v>
      </c>
      <c r="AA2463" s="9">
        <f>IF(W2463="","",W2463/$T2463)</f>
        <v>0</v>
      </c>
      <c r="AB2463" s="9">
        <f>IF(X2463="","",X2463/$T2463)</f>
        <v>0.29545454545454547</v>
      </c>
      <c r="AC2463" s="21"/>
      <c r="AE2463" s="1">
        <v>2017</v>
      </c>
      <c r="AF2463" s="1">
        <v>25</v>
      </c>
      <c r="AG2463" s="1">
        <v>22</v>
      </c>
      <c r="AH2463" s="12" t="s">
        <v>272</v>
      </c>
      <c r="AJ2463" s="32" t="str">
        <f>IF(AE2463&lt;&gt;AE2462,"1",IF(C2463&gt;C2462,AJ2462+1,"1"))</f>
        <v>1</v>
      </c>
      <c r="AK2463" s="10">
        <f>IF(G2463="Top",AJ2463*1,IF(G2463="Bottom",AJ2463+10,""))</f>
        <v>1</v>
      </c>
      <c r="AL2463" s="11" t="s">
        <v>3261</v>
      </c>
      <c r="AM2463" s="14"/>
    </row>
    <row r="2464" spans="1:73" s="1" customFormat="1" ht="11.25" hidden="1" x14ac:dyDescent="0.2">
      <c r="A2464" s="1">
        <v>108</v>
      </c>
      <c r="B2464" s="1" t="s">
        <v>272</v>
      </c>
      <c r="C2464" s="24">
        <v>42932</v>
      </c>
      <c r="E2464" s="20"/>
      <c r="F2464" s="1">
        <v>5.7</v>
      </c>
      <c r="G2464" s="7" t="s">
        <v>1</v>
      </c>
      <c r="H2464" s="5">
        <v>7.0999999999999995E-3</v>
      </c>
      <c r="I2464" s="6"/>
      <c r="J2464" s="6">
        <v>1.7999999999999999E-2</v>
      </c>
      <c r="K2464" s="6"/>
      <c r="L2464" s="6" t="str">
        <f>IF(H2464="","",IF(K2464="","",K2464/H2464))</f>
        <v/>
      </c>
      <c r="N2464" s="20"/>
      <c r="O2464" s="13"/>
      <c r="Q2464" s="20"/>
      <c r="R2464" s="13"/>
      <c r="S2464" s="6" t="s">
        <v>35</v>
      </c>
      <c r="T2464" s="6"/>
      <c r="U2464" s="6"/>
      <c r="V2464" s="6"/>
      <c r="W2464" s="6"/>
      <c r="X2464" s="6" t="str">
        <f>IF(T2464="","",T2464-U2464-V2464-W2464)</f>
        <v/>
      </c>
      <c r="Y2464" s="9" t="str">
        <f>IF(U2464="","",U2464/$T2464)</f>
        <v/>
      </c>
      <c r="Z2464" s="9" t="str">
        <f>IF(V2464="","",V2464/$T2464)</f>
        <v/>
      </c>
      <c r="AA2464" s="9" t="str">
        <f>IF(W2464="","",W2464/$T2464)</f>
        <v/>
      </c>
      <c r="AB2464" s="9" t="str">
        <f>IF(X2464="","",X2464/$T2464)</f>
        <v/>
      </c>
      <c r="AC2464" s="21"/>
      <c r="AE2464" s="1">
        <v>2017</v>
      </c>
      <c r="AH2464" s="12" t="s">
        <v>272</v>
      </c>
      <c r="AJ2464" s="32">
        <f>IF(AE2464&lt;&gt;AE2463,"1",IF(C2464&gt;C2463,AJ2463+1,"1"))</f>
        <v>2</v>
      </c>
      <c r="AK2464" s="10">
        <f>IF(G2464="Top",AJ2464*1,IF(G2464="Bottom",AJ2464+10,""))</f>
        <v>12</v>
      </c>
      <c r="AL2464" s="11" t="s">
        <v>3585</v>
      </c>
      <c r="AM2464" s="14"/>
    </row>
    <row r="2465" spans="1:73" s="1" customFormat="1" ht="11.25" x14ac:dyDescent="0.2">
      <c r="A2465" s="1">
        <v>108</v>
      </c>
      <c r="B2465" s="1" t="s">
        <v>272</v>
      </c>
      <c r="C2465" s="24">
        <v>42932</v>
      </c>
      <c r="E2465" s="39">
        <v>3.7</v>
      </c>
      <c r="F2465" s="1">
        <v>1.5</v>
      </c>
      <c r="G2465" s="1" t="s">
        <v>4</v>
      </c>
      <c r="H2465" s="5">
        <v>8.6999999999999994E-3</v>
      </c>
      <c r="I2465" s="6">
        <v>7.0000000000000001E-3</v>
      </c>
      <c r="J2465" s="6">
        <v>7.0000000000000001E-3</v>
      </c>
      <c r="K2465" s="6">
        <v>0.41899999999999998</v>
      </c>
      <c r="L2465" s="6">
        <f>IF(H2465="","",IF(K2465="","",K2465/H2465))</f>
        <v>48.160919540229884</v>
      </c>
      <c r="M2465" s="1">
        <v>15</v>
      </c>
      <c r="N2465" s="20">
        <v>7.71</v>
      </c>
      <c r="O2465" s="13">
        <v>113.6</v>
      </c>
      <c r="Q2465" s="39">
        <v>3.2</v>
      </c>
      <c r="R2465" s="13">
        <v>40.1</v>
      </c>
      <c r="S2465" s="6">
        <v>0.15</v>
      </c>
      <c r="T2465" s="6">
        <v>3.26</v>
      </c>
      <c r="U2465" s="6">
        <v>0.25</v>
      </c>
      <c r="V2465" s="6">
        <v>1.6</v>
      </c>
      <c r="W2465" s="6">
        <v>0</v>
      </c>
      <c r="X2465" s="6">
        <f>IF(T2465="","",T2465-U2465-V2465-W2465)</f>
        <v>1.4099999999999997</v>
      </c>
      <c r="Y2465" s="9">
        <f>IF(U2465="","",U2465/$T2465)</f>
        <v>7.6687116564417179E-2</v>
      </c>
      <c r="Z2465" s="9">
        <f>IF(V2465="","",V2465/$T2465)</f>
        <v>0.49079754601226999</v>
      </c>
      <c r="AA2465" s="9">
        <f>IF(W2465="","",W2465/$T2465)</f>
        <v>0</v>
      </c>
      <c r="AB2465" s="9">
        <f>IF(X2465="","",X2465/$T2465)</f>
        <v>0.43251533742331283</v>
      </c>
      <c r="AC2465" s="21"/>
      <c r="AE2465" s="1">
        <v>2017</v>
      </c>
      <c r="AF2465" s="1">
        <v>29</v>
      </c>
      <c r="AH2465" s="12" t="s">
        <v>272</v>
      </c>
      <c r="AJ2465" s="32" t="str">
        <f>IF(AE2465&lt;&gt;AE2464,"1",IF(C2465&gt;C2464,AJ2464+1,"1"))</f>
        <v>1</v>
      </c>
      <c r="AK2465" s="10">
        <f>IF(G2465="Top",AJ2465*1,IF(G2465="Bottom",AJ2465+10,""))</f>
        <v>1</v>
      </c>
      <c r="AL2465" s="11" t="s">
        <v>3586</v>
      </c>
      <c r="AM2465" s="14"/>
    </row>
    <row r="2466" spans="1:73" s="1" customFormat="1" ht="11.25" hidden="1" x14ac:dyDescent="0.2">
      <c r="A2466" s="1">
        <v>108</v>
      </c>
      <c r="B2466" s="1" t="s">
        <v>272</v>
      </c>
      <c r="C2466" s="24">
        <v>42946</v>
      </c>
      <c r="E2466" s="20"/>
      <c r="F2466" s="1">
        <v>5.7</v>
      </c>
      <c r="G2466" s="7" t="s">
        <v>1</v>
      </c>
      <c r="H2466" s="5">
        <v>1.06E-2</v>
      </c>
      <c r="I2466" s="6"/>
      <c r="J2466" s="6">
        <v>1.7000000000000001E-2</v>
      </c>
      <c r="K2466" s="6"/>
      <c r="L2466" s="6" t="str">
        <f>IF(H2466="","",IF(K2466="","",K2466/H2466))</f>
        <v/>
      </c>
      <c r="N2466" s="20"/>
      <c r="O2466" s="13"/>
      <c r="Q2466" s="20"/>
      <c r="R2466" s="13"/>
      <c r="S2466" s="6" t="s">
        <v>35</v>
      </c>
      <c r="T2466" s="6"/>
      <c r="U2466" s="6"/>
      <c r="V2466" s="6"/>
      <c r="W2466" s="6"/>
      <c r="X2466" s="6" t="str">
        <f>IF(T2466="","",T2466-U2466-V2466-W2466)</f>
        <v/>
      </c>
      <c r="Y2466" s="9" t="str">
        <f>IF(U2466="","",U2466/$T2466)</f>
        <v/>
      </c>
      <c r="Z2466" s="9" t="str">
        <f>IF(V2466="","",V2466/$T2466)</f>
        <v/>
      </c>
      <c r="AA2466" s="9" t="str">
        <f>IF(W2466="","",W2466/$T2466)</f>
        <v/>
      </c>
      <c r="AB2466" s="9" t="str">
        <f>IF(X2466="","",X2466/$T2466)</f>
        <v/>
      </c>
      <c r="AC2466" s="21"/>
      <c r="AE2466" s="1">
        <v>2017</v>
      </c>
      <c r="AG2466" s="1">
        <v>21</v>
      </c>
      <c r="AH2466" s="12" t="s">
        <v>272</v>
      </c>
      <c r="AJ2466" s="32">
        <f>IF(AE2466&lt;&gt;AE2465,"1",IF(C2466&gt;C2465,AJ2465+1,"1"))</f>
        <v>2</v>
      </c>
      <c r="AK2466" s="10">
        <f>IF(G2466="Top",AJ2466*1,IF(G2466="Bottom",AJ2466+10,""))</f>
        <v>12</v>
      </c>
      <c r="AL2466" s="11" t="s">
        <v>3984</v>
      </c>
      <c r="AM2466" s="14"/>
    </row>
    <row r="2467" spans="1:73" s="1" customFormat="1" ht="11.25" x14ac:dyDescent="0.2">
      <c r="A2467" s="1">
        <v>108</v>
      </c>
      <c r="B2467" s="1" t="s">
        <v>272</v>
      </c>
      <c r="C2467" s="24">
        <v>42946</v>
      </c>
      <c r="D2467" s="1">
        <v>7.2</v>
      </c>
      <c r="E2467" s="39">
        <v>4.3</v>
      </c>
      <c r="F2467" s="1">
        <v>1.5</v>
      </c>
      <c r="G2467" s="1" t="s">
        <v>4</v>
      </c>
      <c r="H2467" s="5">
        <v>5.5999999999999999E-3</v>
      </c>
      <c r="I2467" s="6">
        <v>7.0000000000000001E-3</v>
      </c>
      <c r="J2467" s="6">
        <v>2.5999999999999999E-2</v>
      </c>
      <c r="K2467" s="6">
        <v>0.29199999999999998</v>
      </c>
      <c r="L2467" s="6">
        <f>IF(H2467="","",IF(K2467="","",K2467/H2467))</f>
        <v>52.142857142857139</v>
      </c>
      <c r="M2467" s="1">
        <v>14</v>
      </c>
      <c r="N2467" s="20">
        <v>6.94</v>
      </c>
      <c r="O2467" s="13">
        <v>117.5</v>
      </c>
      <c r="Q2467" s="39">
        <v>3.8</v>
      </c>
      <c r="R2467" s="13"/>
      <c r="S2467" s="6">
        <v>0.15</v>
      </c>
      <c r="T2467" s="6">
        <v>2.4700000000000002</v>
      </c>
      <c r="U2467" s="6">
        <v>0.61</v>
      </c>
      <c r="V2467" s="6">
        <v>1.45</v>
      </c>
      <c r="W2467" s="6">
        <v>0</v>
      </c>
      <c r="X2467" s="6">
        <f>IF(T2467="","",T2467-U2467-V2467-W2467)</f>
        <v>0.41000000000000036</v>
      </c>
      <c r="Y2467" s="9">
        <f>IF(U2467="","",U2467/$T2467)</f>
        <v>0.24696356275303641</v>
      </c>
      <c r="Z2467" s="9">
        <f>IF(V2467="","",V2467/$T2467)</f>
        <v>0.58704453441295545</v>
      </c>
      <c r="AA2467" s="9">
        <f>IF(W2467="","",W2467/$T2467)</f>
        <v>0</v>
      </c>
      <c r="AB2467" s="9">
        <f>IF(X2467="","",X2467/$T2467)</f>
        <v>0.16599190283400822</v>
      </c>
      <c r="AC2467" s="21"/>
      <c r="AE2467" s="1">
        <v>2017</v>
      </c>
      <c r="AF2467" s="1">
        <v>19</v>
      </c>
      <c r="AG2467" s="1">
        <v>23</v>
      </c>
      <c r="AH2467" s="12" t="s">
        <v>272</v>
      </c>
      <c r="AJ2467" s="32" t="str">
        <f>IF(AE2467&lt;&gt;AE2466,"1",IF(C2467&gt;C2466,AJ2466+1,"1"))</f>
        <v>1</v>
      </c>
      <c r="AK2467" s="10">
        <f>IF(G2467="Top",AJ2467*1,IF(G2467="Bottom",AJ2467+10,""))</f>
        <v>1</v>
      </c>
      <c r="AL2467" s="11" t="s">
        <v>3985</v>
      </c>
      <c r="AM2467" s="14"/>
    </row>
    <row r="2468" spans="1:73" s="1" customFormat="1" ht="11.25" hidden="1" x14ac:dyDescent="0.2">
      <c r="A2468" s="1">
        <v>108</v>
      </c>
      <c r="B2468" s="1" t="s">
        <v>272</v>
      </c>
      <c r="C2468" s="24">
        <v>42961</v>
      </c>
      <c r="E2468" s="20"/>
      <c r="G2468" s="7" t="s">
        <v>1</v>
      </c>
      <c r="H2468" s="5">
        <v>1.2999999999999999E-2</v>
      </c>
      <c r="I2468" s="6"/>
      <c r="J2468" s="6">
        <v>1.9E-2</v>
      </c>
      <c r="K2468" s="6"/>
      <c r="L2468" s="6" t="str">
        <f>IF(H2468="","",IF(K2468="","",K2468/H2468))</f>
        <v/>
      </c>
      <c r="N2468" s="20"/>
      <c r="O2468" s="13"/>
      <c r="Q2468" s="20"/>
      <c r="R2468" s="13"/>
      <c r="S2468" s="6" t="s">
        <v>35</v>
      </c>
      <c r="T2468" s="6"/>
      <c r="U2468" s="6"/>
      <c r="V2468" s="6"/>
      <c r="W2468" s="6"/>
      <c r="X2468" s="6" t="str">
        <f>IF(T2468="","",T2468-U2468-V2468-W2468)</f>
        <v/>
      </c>
      <c r="Y2468" s="9" t="str">
        <f>IF(U2468="","",U2468/$T2468)</f>
        <v/>
      </c>
      <c r="Z2468" s="9" t="str">
        <f>IF(V2468="","",V2468/$T2468)</f>
        <v/>
      </c>
      <c r="AA2468" s="9" t="str">
        <f>IF(W2468="","",W2468/$T2468)</f>
        <v/>
      </c>
      <c r="AB2468" s="9" t="str">
        <f>IF(X2468="","",X2468/$T2468)</f>
        <v/>
      </c>
      <c r="AC2468" s="21"/>
      <c r="AE2468" s="1">
        <v>2017</v>
      </c>
      <c r="AG2468" s="1">
        <v>20</v>
      </c>
      <c r="AH2468" s="12" t="s">
        <v>272</v>
      </c>
      <c r="AJ2468" s="32">
        <f>IF(AE2468&lt;&gt;AE2467,"1",IF(C2468&gt;C2467,AJ2467+1,"1"))</f>
        <v>2</v>
      </c>
      <c r="AK2468" s="10">
        <f>IF(G2468="Top",AJ2468*1,IF(G2468="Bottom",AJ2468+10,""))</f>
        <v>12</v>
      </c>
      <c r="AL2468" s="11" t="s">
        <v>4449</v>
      </c>
      <c r="AM2468" s="14"/>
    </row>
    <row r="2469" spans="1:73" s="1" customFormat="1" ht="11.25" x14ac:dyDescent="0.2">
      <c r="A2469" s="1">
        <v>108</v>
      </c>
      <c r="B2469" s="1" t="s">
        <v>272</v>
      </c>
      <c r="C2469" s="24">
        <v>42961</v>
      </c>
      <c r="D2469" s="1">
        <v>7.2</v>
      </c>
      <c r="E2469" s="39">
        <v>3.6</v>
      </c>
      <c r="F2469" s="1">
        <v>1.5</v>
      </c>
      <c r="G2469" s="1" t="s">
        <v>4</v>
      </c>
      <c r="H2469" s="5">
        <v>6.6E-3</v>
      </c>
      <c r="I2469" s="6">
        <v>7.0000000000000001E-3</v>
      </c>
      <c r="J2469" s="6">
        <v>2.4E-2</v>
      </c>
      <c r="K2469" s="6">
        <v>0.30199999999999999</v>
      </c>
      <c r="L2469" s="6">
        <f>IF(H2469="","",IF(K2469="","",K2469/H2469))</f>
        <v>45.757575757575758</v>
      </c>
      <c r="M2469" s="1">
        <v>10</v>
      </c>
      <c r="N2469" s="20">
        <v>7.8</v>
      </c>
      <c r="O2469" s="13">
        <v>115.3</v>
      </c>
      <c r="P2469" s="1">
        <v>4.95</v>
      </c>
      <c r="Q2469" s="39">
        <v>4.5</v>
      </c>
      <c r="R2469" s="13"/>
      <c r="S2469" s="6">
        <v>0.15</v>
      </c>
      <c r="T2469" s="6">
        <v>2.92</v>
      </c>
      <c r="U2469" s="6">
        <v>0</v>
      </c>
      <c r="V2469" s="6">
        <v>1.98</v>
      </c>
      <c r="W2469" s="6">
        <v>0.4</v>
      </c>
      <c r="X2469" s="6">
        <f>IF(T2469="","",T2469-U2469-V2469-W2469)</f>
        <v>0.53999999999999992</v>
      </c>
      <c r="Y2469" s="9">
        <f>IF(U2469="","",U2469/$T2469)</f>
        <v>0</v>
      </c>
      <c r="Z2469" s="9">
        <f>IF(V2469="","",V2469/$T2469)</f>
        <v>0.67808219178082196</v>
      </c>
      <c r="AA2469" s="9">
        <f>IF(W2469="","",W2469/$T2469)</f>
        <v>0.13698630136986303</v>
      </c>
      <c r="AB2469" s="9">
        <f>IF(X2469="","",X2469/$T2469)</f>
        <v>0.18493150684931506</v>
      </c>
      <c r="AC2469" s="21"/>
      <c r="AE2469" s="1">
        <v>2017</v>
      </c>
      <c r="AF2469" s="1">
        <v>20</v>
      </c>
      <c r="AG2469" s="1">
        <v>25</v>
      </c>
      <c r="AH2469" s="12" t="s">
        <v>272</v>
      </c>
      <c r="AJ2469" s="32" t="str">
        <f>IF(AE2469&lt;&gt;AE2468,"1",IF(C2469&gt;C2468,AJ2468+1,"1"))</f>
        <v>1</v>
      </c>
      <c r="AK2469" s="10">
        <f>IF(G2469="Top",AJ2469*1,IF(G2469="Bottom",AJ2469+10,""))</f>
        <v>1</v>
      </c>
      <c r="AL2469" s="11" t="s">
        <v>4450</v>
      </c>
      <c r="AM2469" s="14"/>
    </row>
    <row r="2470" spans="1:73" s="1" customFormat="1" ht="11.25" hidden="1" x14ac:dyDescent="0.2">
      <c r="A2470" s="1">
        <v>108</v>
      </c>
      <c r="B2470" s="1" t="s">
        <v>272</v>
      </c>
      <c r="C2470" s="24">
        <v>42974</v>
      </c>
      <c r="E2470" s="20"/>
      <c r="F2470" s="1">
        <v>5.7</v>
      </c>
      <c r="G2470" s="7" t="s">
        <v>1</v>
      </c>
      <c r="H2470" s="5">
        <v>1.54E-2</v>
      </c>
      <c r="I2470" s="6"/>
      <c r="J2470" s="6">
        <v>3.1E-2</v>
      </c>
      <c r="K2470" s="6"/>
      <c r="L2470" s="6" t="str">
        <f>IF(H2470="","",IF(K2470="","",K2470/H2470))</f>
        <v/>
      </c>
      <c r="N2470" s="20"/>
      <c r="O2470" s="13"/>
      <c r="Q2470" s="20"/>
      <c r="R2470" s="13"/>
      <c r="S2470" s="6" t="s">
        <v>35</v>
      </c>
      <c r="T2470" s="6"/>
      <c r="U2470" s="6"/>
      <c r="V2470" s="6"/>
      <c r="W2470" s="6"/>
      <c r="X2470" s="6" t="str">
        <f>IF(T2470="","",T2470-U2470-V2470-W2470)</f>
        <v/>
      </c>
      <c r="Y2470" s="9" t="str">
        <f>IF(U2470="","",U2470/$T2470)</f>
        <v/>
      </c>
      <c r="Z2470" s="9" t="str">
        <f>IF(V2470="","",V2470/$T2470)</f>
        <v/>
      </c>
      <c r="AA2470" s="9" t="str">
        <f>IF(W2470="","",W2470/$T2470)</f>
        <v/>
      </c>
      <c r="AB2470" s="9" t="str">
        <f>IF(X2470="","",X2470/$T2470)</f>
        <v/>
      </c>
      <c r="AC2470" s="21"/>
      <c r="AE2470" s="1">
        <v>2017</v>
      </c>
      <c r="AG2470" s="1">
        <v>22</v>
      </c>
      <c r="AH2470" s="12" t="s">
        <v>272</v>
      </c>
      <c r="AJ2470" s="32">
        <f>IF(AE2470&lt;&gt;AE2469,"1",IF(C2470&gt;C2469,AJ2469+1,"1"))</f>
        <v>2</v>
      </c>
      <c r="AK2470" s="10">
        <f>IF(G2470="Top",AJ2470*1,IF(G2470="Bottom",AJ2470+10,""))</f>
        <v>12</v>
      </c>
      <c r="AL2470" s="11" t="s">
        <v>4786</v>
      </c>
      <c r="AM2470" s="14"/>
    </row>
    <row r="2471" spans="1:73" s="1" customFormat="1" ht="11.25" x14ac:dyDescent="0.2">
      <c r="A2471" s="1">
        <v>108</v>
      </c>
      <c r="B2471" s="1" t="s">
        <v>272</v>
      </c>
      <c r="C2471" s="24">
        <v>42974</v>
      </c>
      <c r="D2471" s="1">
        <v>7.2</v>
      </c>
      <c r="E2471" s="39">
        <v>4.3</v>
      </c>
      <c r="F2471" s="1">
        <v>1.5</v>
      </c>
      <c r="G2471" s="1" t="s">
        <v>4</v>
      </c>
      <c r="H2471" s="5">
        <v>6.7000000000000002E-3</v>
      </c>
      <c r="I2471" s="6">
        <v>7.0000000000000001E-3</v>
      </c>
      <c r="J2471" s="6">
        <v>6.0000000000000001E-3</v>
      </c>
      <c r="K2471" s="6">
        <v>0.38700000000000001</v>
      </c>
      <c r="L2471" s="6">
        <f>IF(H2471="","",IF(K2471="","",K2471/H2471))</f>
        <v>57.761194029850749</v>
      </c>
      <c r="M2471" s="1">
        <v>12</v>
      </c>
      <c r="N2471" s="20">
        <v>7.56</v>
      </c>
      <c r="O2471" s="13">
        <v>119.9</v>
      </c>
      <c r="Q2471" s="39">
        <v>3.3</v>
      </c>
      <c r="R2471" s="13"/>
      <c r="S2471" s="6">
        <v>0.15</v>
      </c>
      <c r="T2471" s="6">
        <v>1.9700000000000002</v>
      </c>
      <c r="U2471" s="6">
        <v>0.62</v>
      </c>
      <c r="V2471" s="6">
        <v>0.71</v>
      </c>
      <c r="W2471" s="6">
        <v>0</v>
      </c>
      <c r="X2471" s="6">
        <f>IF(T2471="","",T2471-U2471-V2471-W2471)</f>
        <v>0.64000000000000012</v>
      </c>
      <c r="Y2471" s="9">
        <f>IF(U2471="","",U2471/$T2471)</f>
        <v>0.31472081218274106</v>
      </c>
      <c r="Z2471" s="9">
        <f>IF(V2471="","",V2471/$T2471)</f>
        <v>0.36040609137055835</v>
      </c>
      <c r="AA2471" s="9">
        <f>IF(W2471="","",W2471/$T2471)</f>
        <v>0</v>
      </c>
      <c r="AB2471" s="9">
        <f>IF(X2471="","",X2471/$T2471)</f>
        <v>0.32487309644670054</v>
      </c>
      <c r="AC2471" s="21"/>
      <c r="AE2471" s="1">
        <v>2017</v>
      </c>
      <c r="AF2471" s="1">
        <v>24</v>
      </c>
      <c r="AG2471" s="1">
        <v>23</v>
      </c>
      <c r="AH2471" s="12" t="s">
        <v>272</v>
      </c>
      <c r="AJ2471" s="32" t="str">
        <f>IF(AE2471&lt;&gt;AE2470,"1",IF(C2471&gt;C2470,AJ2470+1,"1"))</f>
        <v>1</v>
      </c>
      <c r="AK2471" s="10">
        <f>IF(G2471="Top",AJ2471*1,IF(G2471="Bottom",AJ2471+10,""))</f>
        <v>1</v>
      </c>
      <c r="AL2471" s="11" t="s">
        <v>4787</v>
      </c>
      <c r="AM2471" s="14"/>
    </row>
    <row r="2472" spans="1:73" s="1" customFormat="1" ht="11.25" hidden="1" x14ac:dyDescent="0.2">
      <c r="A2472" s="1">
        <v>108</v>
      </c>
      <c r="B2472" s="1" t="s">
        <v>272</v>
      </c>
      <c r="C2472" s="24">
        <v>42987</v>
      </c>
      <c r="E2472" s="20"/>
      <c r="F2472" s="1">
        <v>6</v>
      </c>
      <c r="G2472" s="7" t="s">
        <v>1</v>
      </c>
      <c r="H2472" s="5">
        <v>9.300000000000001E-3</v>
      </c>
      <c r="I2472" s="6"/>
      <c r="J2472" s="6">
        <v>1.2999999999999999E-2</v>
      </c>
      <c r="K2472" s="6"/>
      <c r="L2472" s="6" t="str">
        <f>IF(H2472="","",IF(K2472="","",K2472/H2472))</f>
        <v/>
      </c>
      <c r="N2472" s="20"/>
      <c r="O2472" s="13"/>
      <c r="Q2472" s="20"/>
      <c r="R2472" s="13"/>
      <c r="S2472" s="6" t="s">
        <v>35</v>
      </c>
      <c r="T2472" s="6"/>
      <c r="U2472" s="6"/>
      <c r="V2472" s="6"/>
      <c r="W2472" s="6"/>
      <c r="X2472" s="6" t="str">
        <f>IF(T2472="","",T2472-U2472-V2472-W2472)</f>
        <v/>
      </c>
      <c r="Y2472" s="9" t="str">
        <f>IF(U2472="","",U2472/$T2472)</f>
        <v/>
      </c>
      <c r="Z2472" s="9" t="str">
        <f>IF(V2472="","",V2472/$T2472)</f>
        <v/>
      </c>
      <c r="AA2472" s="9" t="str">
        <f>IF(W2472="","",W2472/$T2472)</f>
        <v/>
      </c>
      <c r="AB2472" s="9" t="str">
        <f>IF(X2472="","",X2472/$T2472)</f>
        <v/>
      </c>
      <c r="AC2472" s="21"/>
      <c r="AE2472" s="1">
        <v>2017</v>
      </c>
      <c r="AG2472" s="1">
        <v>19</v>
      </c>
      <c r="AH2472" s="12" t="s">
        <v>272</v>
      </c>
      <c r="AJ2472" s="32">
        <f>IF(AE2472&lt;&gt;AE2471,"1",IF(C2472&gt;C2471,AJ2471+1,"1"))</f>
        <v>2</v>
      </c>
      <c r="AK2472" s="10">
        <f>IF(G2472="Top",AJ2472*1,IF(G2472="Bottom",AJ2472+10,""))</f>
        <v>12</v>
      </c>
      <c r="AL2472" s="11" t="s">
        <v>5122</v>
      </c>
      <c r="AM2472" s="14"/>
    </row>
    <row r="2473" spans="1:73" s="1" customFormat="1" ht="11.25" x14ac:dyDescent="0.2">
      <c r="A2473" s="1">
        <v>108</v>
      </c>
      <c r="B2473" s="1" t="s">
        <v>272</v>
      </c>
      <c r="C2473" s="24">
        <v>42987</v>
      </c>
      <c r="D2473" s="1">
        <v>7.5</v>
      </c>
      <c r="E2473" s="39">
        <v>2.75</v>
      </c>
      <c r="F2473" s="1">
        <v>1.5</v>
      </c>
      <c r="G2473" s="1" t="s">
        <v>4</v>
      </c>
      <c r="H2473" s="5">
        <v>8.9999999999999993E-3</v>
      </c>
      <c r="I2473" s="6">
        <v>7.0000000000000001E-3</v>
      </c>
      <c r="J2473" s="6">
        <v>8.9999999999999993E-3</v>
      </c>
      <c r="K2473" s="6">
        <v>0.32500000000000001</v>
      </c>
      <c r="L2473" s="6">
        <f>IF(H2473="","",IF(K2473="","",K2473/H2473))</f>
        <v>36.111111111111114</v>
      </c>
      <c r="M2473" s="1">
        <v>10</v>
      </c>
      <c r="N2473" s="20">
        <v>7.46</v>
      </c>
      <c r="O2473" s="13">
        <v>92</v>
      </c>
      <c r="Q2473" s="39">
        <v>13.9</v>
      </c>
      <c r="R2473" s="13">
        <v>27.6</v>
      </c>
      <c r="S2473" s="6">
        <v>0.15</v>
      </c>
      <c r="T2473" s="6">
        <v>4.13</v>
      </c>
      <c r="U2473" s="6">
        <v>0.73</v>
      </c>
      <c r="V2473" s="6">
        <v>2.35</v>
      </c>
      <c r="W2473" s="6">
        <v>0</v>
      </c>
      <c r="X2473" s="6">
        <f>IF(T2473="","",T2473-U2473-V2473-W2473)</f>
        <v>1.0499999999999998</v>
      </c>
      <c r="Y2473" s="9">
        <f>IF(U2473="","",U2473/$T2473)</f>
        <v>0.17675544794188863</v>
      </c>
      <c r="Z2473" s="9">
        <f>IF(V2473="","",V2473/$T2473)</f>
        <v>0.56900726392251821</v>
      </c>
      <c r="AA2473" s="9">
        <f>IF(W2473="","",W2473/$T2473)</f>
        <v>0</v>
      </c>
      <c r="AB2473" s="9">
        <f>IF(X2473="","",X2473/$T2473)</f>
        <v>0.25423728813559321</v>
      </c>
      <c r="AC2473" s="21"/>
      <c r="AE2473" s="1">
        <v>2017</v>
      </c>
      <c r="AF2473" s="1">
        <v>15</v>
      </c>
      <c r="AG2473" s="1">
        <v>20</v>
      </c>
      <c r="AH2473" s="12" t="s">
        <v>272</v>
      </c>
      <c r="AJ2473" s="32" t="str">
        <f>IF(AE2473&lt;&gt;AE2472,"1",IF(C2473&gt;C2472,AJ2472+1,"1"))</f>
        <v>1</v>
      </c>
      <c r="AK2473" s="10">
        <f>IF(G2473="Top",AJ2473*1,IF(G2473="Bottom",AJ2473+10,""))</f>
        <v>1</v>
      </c>
      <c r="AL2473" s="11" t="s">
        <v>5123</v>
      </c>
      <c r="AM2473" s="14"/>
    </row>
    <row r="2474" spans="1:73" s="1" customFormat="1" ht="11.25" hidden="1" x14ac:dyDescent="0.2">
      <c r="A2474" s="1">
        <v>108</v>
      </c>
      <c r="B2474" s="1" t="s">
        <v>272</v>
      </c>
      <c r="C2474" s="24">
        <v>43002</v>
      </c>
      <c r="E2474" s="20"/>
      <c r="F2474" s="1">
        <v>5.7</v>
      </c>
      <c r="G2474" s="7" t="s">
        <v>1</v>
      </c>
      <c r="H2474" s="5">
        <v>9.4999999999999998E-3</v>
      </c>
      <c r="I2474" s="6"/>
      <c r="J2474" s="6">
        <v>2.1999999999999999E-2</v>
      </c>
      <c r="K2474" s="6"/>
      <c r="L2474" s="6" t="str">
        <f>IF(H2474="","",IF(K2474="","",K2474/H2474))</f>
        <v/>
      </c>
      <c r="N2474" s="20"/>
      <c r="O2474" s="13"/>
      <c r="Q2474" s="20"/>
      <c r="R2474" s="13"/>
      <c r="S2474" s="6" t="s">
        <v>35</v>
      </c>
      <c r="T2474" s="6"/>
      <c r="U2474" s="6"/>
      <c r="V2474" s="6"/>
      <c r="W2474" s="6"/>
      <c r="X2474" s="6" t="str">
        <f>IF(T2474="","",T2474-U2474-V2474-W2474)</f>
        <v/>
      </c>
      <c r="Y2474" s="9" t="str">
        <f>IF(U2474="","",U2474/$T2474)</f>
        <v/>
      </c>
      <c r="Z2474" s="9" t="str">
        <f>IF(V2474="","",V2474/$T2474)</f>
        <v/>
      </c>
      <c r="AA2474" s="9" t="str">
        <f>IF(W2474="","",W2474/$T2474)</f>
        <v/>
      </c>
      <c r="AB2474" s="9" t="str">
        <f>IF(X2474="","",X2474/$T2474)</f>
        <v/>
      </c>
      <c r="AC2474" s="21"/>
      <c r="AE2474" s="1">
        <v>2017</v>
      </c>
      <c r="AG2474" s="1">
        <v>21</v>
      </c>
      <c r="AH2474" s="12" t="s">
        <v>272</v>
      </c>
      <c r="AJ2474" s="32">
        <f>IF(AE2474&lt;&gt;AE2473,"1",IF(C2474&gt;C2473,AJ2473+1,"1"))</f>
        <v>2</v>
      </c>
      <c r="AK2474" s="10">
        <f>IF(G2474="Top",AJ2474*1,IF(G2474="Bottom",AJ2474+10,""))</f>
        <v>12</v>
      </c>
      <c r="AL2474" s="11" t="s">
        <v>5614</v>
      </c>
      <c r="AM2474" s="14"/>
    </row>
    <row r="2475" spans="1:73" s="1" customFormat="1" ht="11.25" x14ac:dyDescent="0.2">
      <c r="A2475" s="1">
        <v>108</v>
      </c>
      <c r="B2475" s="1" t="s">
        <v>272</v>
      </c>
      <c r="C2475" s="24">
        <v>43002</v>
      </c>
      <c r="D2475" s="1">
        <v>7.3</v>
      </c>
      <c r="E2475" s="39">
        <v>4.1500000000000004</v>
      </c>
      <c r="F2475" s="1">
        <v>1.5</v>
      </c>
      <c r="G2475" s="1" t="s">
        <v>4</v>
      </c>
      <c r="H2475" s="5">
        <v>5.7999999999999996E-3</v>
      </c>
      <c r="I2475" s="6">
        <v>7.0000000000000001E-3</v>
      </c>
      <c r="J2475" s="6">
        <v>1.2999999999999999E-2</v>
      </c>
      <c r="K2475" s="6">
        <v>0.57599999999999996</v>
      </c>
      <c r="L2475" s="6">
        <f>IF(H2475="","",IF(K2475="","",K2475/H2475))</f>
        <v>99.310344827586206</v>
      </c>
      <c r="M2475" s="1">
        <v>0.5</v>
      </c>
      <c r="N2475" s="20">
        <v>8.06</v>
      </c>
      <c r="O2475" s="13">
        <v>131.6</v>
      </c>
      <c r="Q2475" s="39">
        <v>2.4</v>
      </c>
      <c r="R2475" s="13"/>
      <c r="S2475" s="6">
        <v>0.15</v>
      </c>
      <c r="T2475" s="6">
        <v>1.62</v>
      </c>
      <c r="U2475" s="6">
        <v>0.04</v>
      </c>
      <c r="V2475" s="6">
        <v>0.67</v>
      </c>
      <c r="W2475" s="6">
        <v>0.33</v>
      </c>
      <c r="X2475" s="6">
        <f>IF(T2475="","",T2475-U2475-V2475-W2475)</f>
        <v>0.58000000000000007</v>
      </c>
      <c r="Y2475" s="9">
        <f>IF(U2475="","",U2475/$T2475)</f>
        <v>2.4691358024691357E-2</v>
      </c>
      <c r="Z2475" s="9">
        <f>IF(V2475="","",V2475/$T2475)</f>
        <v>0.41358024691358025</v>
      </c>
      <c r="AA2475" s="9">
        <f>IF(W2475="","",W2475/$T2475)</f>
        <v>0.20370370370370369</v>
      </c>
      <c r="AB2475" s="9">
        <f>IF(X2475="","",X2475/$T2475)</f>
        <v>0.35802469135802473</v>
      </c>
      <c r="AC2475" s="21"/>
      <c r="AE2475" s="1">
        <v>2017</v>
      </c>
      <c r="AF2475" s="1">
        <v>30</v>
      </c>
      <c r="AG2475" s="1">
        <v>24</v>
      </c>
      <c r="AH2475" s="12" t="s">
        <v>272</v>
      </c>
      <c r="AJ2475" s="32" t="str">
        <f>IF(AE2475&lt;&gt;AE2474,"1",IF(C2475&gt;C2474,AJ2474+1,"1"))</f>
        <v>1</v>
      </c>
      <c r="AK2475" s="10">
        <f>IF(G2475="Top",AJ2475*1,IF(G2475="Bottom",AJ2475+10,""))</f>
        <v>1</v>
      </c>
      <c r="AL2475" s="11" t="s">
        <v>5615</v>
      </c>
      <c r="AM2475" s="14"/>
    </row>
    <row r="2476" spans="1:73" s="1" customFormat="1" ht="11.25" x14ac:dyDescent="0.2">
      <c r="A2476" s="15">
        <v>109</v>
      </c>
      <c r="B2476" s="11" t="s">
        <v>455</v>
      </c>
      <c r="C2476" s="16">
        <v>42541</v>
      </c>
      <c r="D2476" s="3">
        <v>3.8</v>
      </c>
      <c r="E2476" s="38">
        <v>0.65</v>
      </c>
      <c r="F2476" s="3">
        <v>1.5</v>
      </c>
      <c r="G2476" s="7" t="s">
        <v>4</v>
      </c>
      <c r="H2476" s="17">
        <v>5.33E-2</v>
      </c>
      <c r="I2476" s="4">
        <v>3.9E-2</v>
      </c>
      <c r="J2476" s="4">
        <v>4.3999999999999997E-2</v>
      </c>
      <c r="K2476" s="4">
        <v>1.139</v>
      </c>
      <c r="L2476" s="4">
        <f>IF(K2476="","",IF(H2476="","",K2476/H2476))</f>
        <v>21.369606003752345</v>
      </c>
      <c r="M2476" s="7">
        <v>43</v>
      </c>
      <c r="N2476" s="4">
        <v>8.9700000000000006</v>
      </c>
      <c r="O2476" s="7">
        <v>335.4</v>
      </c>
      <c r="P2476" s="3">
        <v>23.2</v>
      </c>
      <c r="Q2476" s="38">
        <v>19.5</v>
      </c>
      <c r="R2476" s="3"/>
      <c r="S2476" s="4">
        <v>0.15</v>
      </c>
      <c r="T2476" s="8">
        <v>7.54</v>
      </c>
      <c r="U2476" s="8">
        <v>5.71</v>
      </c>
      <c r="V2476" s="4">
        <v>0.65</v>
      </c>
      <c r="W2476" s="4">
        <v>0</v>
      </c>
      <c r="X2476" s="4">
        <f>IF(T2476="","",IF(W2476="","",(T2476-U2476-V2476-W2476)))</f>
        <v>1.1800000000000002</v>
      </c>
      <c r="Y2476" s="9">
        <f>IF(U2476="","",U2476/$T2476)</f>
        <v>0.7572944297082228</v>
      </c>
      <c r="Z2476" s="9">
        <f>IF(V2476="","",V2476/$T2476)</f>
        <v>8.6206896551724144E-2</v>
      </c>
      <c r="AA2476" s="9">
        <f>IF(W2476="","",W2476/$T2476)</f>
        <v>0</v>
      </c>
      <c r="AB2476" s="9">
        <f>IF(X2476="","",X2476/$T2476)</f>
        <v>0.15649867374005308</v>
      </c>
      <c r="AC2476" s="9"/>
      <c r="AD2476" s="8"/>
      <c r="AE2476" s="10">
        <v>2016</v>
      </c>
      <c r="AF2476" s="7">
        <v>26</v>
      </c>
      <c r="AG2476" s="7">
        <v>27</v>
      </c>
      <c r="AH2476" s="12" t="s">
        <v>455</v>
      </c>
      <c r="AI2476" s="12"/>
      <c r="AJ2476" s="32" t="str">
        <f>IF(AE2476&lt;&gt;AE2475,"1",IF(C2476&gt;C2475,AJ2475+1,"1"))</f>
        <v>1</v>
      </c>
      <c r="AK2476" s="10" t="s">
        <v>169</v>
      </c>
      <c r="AL2476" s="11" t="s">
        <v>456</v>
      </c>
      <c r="AM2476" s="11"/>
      <c r="AN2476" s="10"/>
      <c r="AO2476" s="10"/>
      <c r="AP2476" s="7"/>
      <c r="AQ2476" s="10"/>
      <c r="AR2476" s="10"/>
      <c r="AS2476" s="10"/>
      <c r="AT2476" s="10"/>
      <c r="AU2476" s="10"/>
      <c r="AV2476" s="10"/>
      <c r="AW2476" s="10"/>
      <c r="AX2476" s="10"/>
      <c r="AY2476" s="10"/>
      <c r="AZ2476" s="10"/>
      <c r="BA2476" s="10"/>
      <c r="BB2476" s="10"/>
      <c r="BC2476" s="10"/>
      <c r="BD2476" s="10"/>
      <c r="BE2476" s="10"/>
      <c r="BF2476" s="11"/>
      <c r="BG2476" s="11"/>
      <c r="BH2476" s="11"/>
      <c r="BI2476" s="11"/>
      <c r="BJ2476" s="11"/>
      <c r="BK2476" s="11"/>
      <c r="BL2476" s="11"/>
      <c r="BM2476" s="11"/>
      <c r="BN2476" s="11"/>
      <c r="BO2476" s="11"/>
      <c r="BP2476" s="11"/>
      <c r="BQ2476" s="11"/>
      <c r="BR2476" s="11"/>
      <c r="BS2476" s="11"/>
      <c r="BT2476" s="11"/>
      <c r="BU2476" s="11"/>
    </row>
    <row r="2477" spans="1:73" s="1" customFormat="1" ht="11.25" hidden="1" x14ac:dyDescent="0.2">
      <c r="A2477" s="15">
        <v>109</v>
      </c>
      <c r="B2477" s="11" t="s">
        <v>455</v>
      </c>
      <c r="C2477" s="16">
        <v>42544</v>
      </c>
      <c r="D2477" s="3"/>
      <c r="E2477" s="4"/>
      <c r="F2477" s="3"/>
      <c r="G2477" s="10" t="s">
        <v>13</v>
      </c>
      <c r="H2477" s="17"/>
      <c r="I2477" s="4"/>
      <c r="J2477" s="4"/>
      <c r="K2477" s="4"/>
      <c r="L2477" s="4" t="str">
        <f>IF(K2477="","",IF(H2477="","",K2477/H2477))</f>
        <v/>
      </c>
      <c r="M2477" s="7"/>
      <c r="N2477" s="4"/>
      <c r="O2477" s="7"/>
      <c r="P2477" s="3"/>
      <c r="Q2477" s="4"/>
      <c r="R2477" s="3"/>
      <c r="S2477" s="4">
        <v>6.2614038895233994</v>
      </c>
      <c r="T2477" s="8">
        <v>944.99999999999989</v>
      </c>
      <c r="U2477" s="8">
        <v>895.25</v>
      </c>
      <c r="V2477" s="4">
        <v>0</v>
      </c>
      <c r="W2477" s="4">
        <v>0</v>
      </c>
      <c r="X2477" s="4">
        <f>IF(T2477="","",IF(W2477="","",(T2477-U2477-V2477-W2477)))</f>
        <v>49.749999999999886</v>
      </c>
      <c r="Y2477" s="9">
        <f>IF(U2477="","",U2477/$T2477)</f>
        <v>0.9473544973544975</v>
      </c>
      <c r="Z2477" s="9">
        <f>IF(V2477="","",V2477/$T2477)</f>
        <v>0</v>
      </c>
      <c r="AA2477" s="9">
        <f>IF(W2477="","",W2477/$T2477)</f>
        <v>0</v>
      </c>
      <c r="AB2477" s="9">
        <f>IF(X2477="","",X2477/$T2477)</f>
        <v>5.264550264550253E-2</v>
      </c>
      <c r="AC2477" s="9"/>
      <c r="AD2477" s="8" t="s">
        <v>496</v>
      </c>
      <c r="AE2477" s="10">
        <v>2016</v>
      </c>
      <c r="AF2477" s="7"/>
      <c r="AG2477" s="7"/>
      <c r="AH2477" s="12" t="s">
        <v>455</v>
      </c>
      <c r="AI2477" s="12"/>
      <c r="AJ2477" s="32">
        <f>IF(AE2477&lt;&gt;AE2476,"1",IF(C2477&gt;C2476,AJ2476+1,"1"))</f>
        <v>2</v>
      </c>
      <c r="AK2477" s="10" t="s">
        <v>86</v>
      </c>
      <c r="AL2477" s="11" t="s">
        <v>497</v>
      </c>
      <c r="AM2477" s="11"/>
      <c r="AN2477" s="10"/>
      <c r="AO2477" s="10"/>
      <c r="AP2477" s="7"/>
      <c r="AQ2477" s="10"/>
      <c r="AR2477" s="10"/>
      <c r="AS2477" s="10"/>
      <c r="AT2477" s="10"/>
      <c r="AU2477" s="10"/>
      <c r="AV2477" s="10"/>
      <c r="AW2477" s="10"/>
      <c r="AX2477" s="10"/>
      <c r="AY2477" s="10"/>
      <c r="AZ2477" s="10"/>
      <c r="BA2477" s="10"/>
      <c r="BB2477" s="10"/>
      <c r="BC2477" s="10"/>
      <c r="BD2477" s="10"/>
      <c r="BE2477" s="10"/>
      <c r="BF2477" s="11"/>
      <c r="BG2477" s="11"/>
      <c r="BH2477" s="11"/>
      <c r="BI2477" s="11"/>
      <c r="BJ2477" s="11"/>
      <c r="BK2477" s="11"/>
      <c r="BL2477" s="11"/>
      <c r="BM2477" s="11"/>
      <c r="BN2477" s="11"/>
      <c r="BO2477" s="11"/>
      <c r="BP2477" s="11"/>
      <c r="BQ2477" s="11"/>
      <c r="BR2477" s="11"/>
      <c r="BS2477" s="11"/>
      <c r="BT2477" s="11"/>
      <c r="BU2477" s="11"/>
    </row>
    <row r="2478" spans="1:73" s="1" customFormat="1" ht="11.25" x14ac:dyDescent="0.2">
      <c r="A2478" s="15">
        <v>109</v>
      </c>
      <c r="B2478" s="11" t="s">
        <v>455</v>
      </c>
      <c r="C2478" s="16">
        <v>42556</v>
      </c>
      <c r="D2478" s="3">
        <v>4</v>
      </c>
      <c r="E2478" s="38">
        <v>0.5</v>
      </c>
      <c r="F2478" s="3">
        <v>1.5</v>
      </c>
      <c r="G2478" s="7" t="s">
        <v>4</v>
      </c>
      <c r="H2478" s="17">
        <v>6.8699999999999997E-2</v>
      </c>
      <c r="I2478" s="4" t="s">
        <v>35</v>
      </c>
      <c r="J2478" s="4" t="s">
        <v>35</v>
      </c>
      <c r="K2478" s="4">
        <v>0.91800000000000004</v>
      </c>
      <c r="L2478" s="4">
        <f>IF(K2478="","",IF(H2478="","",K2478/H2478))</f>
        <v>13.362445414847162</v>
      </c>
      <c r="M2478" s="7">
        <v>33</v>
      </c>
      <c r="N2478" s="4">
        <v>8.23</v>
      </c>
      <c r="O2478" s="7">
        <v>344.7</v>
      </c>
      <c r="P2478" s="3"/>
      <c r="Q2478" s="38">
        <v>5.3</v>
      </c>
      <c r="R2478" s="3"/>
      <c r="S2478" s="4">
        <v>0.15</v>
      </c>
      <c r="T2478" s="8">
        <v>15.69</v>
      </c>
      <c r="U2478" s="8">
        <v>12.7</v>
      </c>
      <c r="V2478" s="4">
        <v>0.73</v>
      </c>
      <c r="W2478" s="4">
        <v>0</v>
      </c>
      <c r="X2478" s="4">
        <f>IF(T2478="","",IF(W2478="","",(T2478-U2478-V2478-W2478)))</f>
        <v>2.2600000000000002</v>
      </c>
      <c r="Y2478" s="9">
        <f>IF(U2478="","",U2478/$T2478)</f>
        <v>0.80943275971956663</v>
      </c>
      <c r="Z2478" s="9">
        <f>IF(V2478="","",V2478/$T2478)</f>
        <v>4.6526449968132572E-2</v>
      </c>
      <c r="AA2478" s="9">
        <f>IF(W2478="","",W2478/$T2478)</f>
        <v>0</v>
      </c>
      <c r="AB2478" s="9">
        <f>IF(X2478="","",X2478/$T2478)</f>
        <v>0.14404079031230085</v>
      </c>
      <c r="AC2478" s="9"/>
      <c r="AD2478" s="8" t="s">
        <v>732</v>
      </c>
      <c r="AE2478" s="10">
        <v>2016</v>
      </c>
      <c r="AF2478" s="7">
        <v>30</v>
      </c>
      <c r="AG2478" s="7">
        <v>27</v>
      </c>
      <c r="AH2478" s="12" t="s">
        <v>455</v>
      </c>
      <c r="AI2478" s="12"/>
      <c r="AJ2478" s="32">
        <f>IF(AE2478&lt;&gt;AE2477,"1",IF(C2478&gt;C2477,AJ2477+1,"1"))</f>
        <v>3</v>
      </c>
      <c r="AK2478" s="10" t="s">
        <v>311</v>
      </c>
      <c r="AL2478" s="11" t="s">
        <v>733</v>
      </c>
      <c r="AM2478" s="11"/>
      <c r="AN2478" s="10"/>
      <c r="AO2478" s="10"/>
      <c r="AP2478" s="7"/>
      <c r="AQ2478" s="10"/>
      <c r="AR2478" s="10"/>
      <c r="AS2478" s="10"/>
      <c r="AT2478" s="10"/>
      <c r="AU2478" s="10"/>
      <c r="AV2478" s="10"/>
      <c r="AW2478" s="10"/>
      <c r="AX2478" s="10"/>
      <c r="AY2478" s="10"/>
      <c r="AZ2478" s="10"/>
      <c r="BA2478" s="10"/>
      <c r="BB2478" s="10"/>
      <c r="BC2478" s="10"/>
      <c r="BD2478" s="10"/>
      <c r="BE2478" s="10"/>
      <c r="BF2478" s="11"/>
      <c r="BG2478" s="11"/>
      <c r="BH2478" s="11"/>
      <c r="BI2478" s="11"/>
      <c r="BJ2478" s="11"/>
      <c r="BK2478" s="11"/>
      <c r="BL2478" s="11"/>
      <c r="BM2478" s="11"/>
      <c r="BN2478" s="11"/>
      <c r="BO2478" s="11"/>
      <c r="BP2478" s="11"/>
      <c r="BQ2478" s="11"/>
      <c r="BR2478" s="11"/>
      <c r="BS2478" s="11"/>
      <c r="BT2478" s="11"/>
      <c r="BU2478" s="11"/>
    </row>
    <row r="2479" spans="1:73" s="1" customFormat="1" ht="11.25" x14ac:dyDescent="0.2">
      <c r="A2479" s="15">
        <v>109</v>
      </c>
      <c r="B2479" s="11" t="s">
        <v>455</v>
      </c>
      <c r="C2479" s="16">
        <v>42570</v>
      </c>
      <c r="D2479" s="3">
        <v>3.7</v>
      </c>
      <c r="E2479" s="38">
        <v>0.6</v>
      </c>
      <c r="F2479" s="3">
        <v>1.5</v>
      </c>
      <c r="G2479" s="7" t="s">
        <v>4</v>
      </c>
      <c r="H2479" s="17">
        <v>5.8299999999999998E-2</v>
      </c>
      <c r="I2479" s="4">
        <v>0.04</v>
      </c>
      <c r="J2479" s="4">
        <v>6.7000000000000004E-2</v>
      </c>
      <c r="K2479" s="4">
        <v>1.5389999999999999</v>
      </c>
      <c r="L2479" s="4">
        <f>IF(K2479="","",IF(H2479="","",K2479/H2479))</f>
        <v>26.39794168096055</v>
      </c>
      <c r="M2479" s="7">
        <v>31</v>
      </c>
      <c r="N2479" s="4">
        <v>8.73</v>
      </c>
      <c r="O2479" s="7">
        <v>298</v>
      </c>
      <c r="P2479" s="3"/>
      <c r="Q2479" s="38">
        <v>18.8</v>
      </c>
      <c r="R2479" s="3">
        <v>80.400000000000006</v>
      </c>
      <c r="S2479" s="4">
        <v>0.15</v>
      </c>
      <c r="T2479" s="8">
        <v>21.24</v>
      </c>
      <c r="U2479" s="8">
        <v>17.89</v>
      </c>
      <c r="V2479" s="4">
        <v>0.99</v>
      </c>
      <c r="W2479" s="4">
        <v>0</v>
      </c>
      <c r="X2479" s="4">
        <f>IF(T2479="","",IF(W2479="","",(T2479-U2479-V2479-W2479)))</f>
        <v>2.3599999999999977</v>
      </c>
      <c r="Y2479" s="9">
        <f>IF(U2479="","",U2479/$T2479)</f>
        <v>0.84227871939736354</v>
      </c>
      <c r="Z2479" s="9">
        <f>IF(V2479="","",V2479/$T2479)</f>
        <v>4.6610169491525424E-2</v>
      </c>
      <c r="AA2479" s="9">
        <f>IF(W2479="","",W2479/$T2479)</f>
        <v>0</v>
      </c>
      <c r="AB2479" s="9">
        <f>IF(X2479="","",X2479/$T2479)</f>
        <v>0.11111111111111101</v>
      </c>
      <c r="AC2479" s="9"/>
      <c r="AD2479" s="8" t="s">
        <v>998</v>
      </c>
      <c r="AE2479" s="10">
        <v>2016</v>
      </c>
      <c r="AF2479" s="7">
        <v>25</v>
      </c>
      <c r="AG2479" s="7">
        <v>27</v>
      </c>
      <c r="AH2479" s="12" t="s">
        <v>455</v>
      </c>
      <c r="AI2479" s="12"/>
      <c r="AJ2479" s="32">
        <f>IF(AE2479&lt;&gt;AE2478,"1",IF(C2479&gt;C2478,AJ2478+1,"1"))</f>
        <v>4</v>
      </c>
      <c r="AK2479" s="10" t="s">
        <v>306</v>
      </c>
      <c r="AL2479" s="11" t="s">
        <v>999</v>
      </c>
      <c r="AM2479" s="11"/>
      <c r="AN2479" s="10"/>
      <c r="AO2479" s="10"/>
      <c r="AP2479" s="7"/>
      <c r="AQ2479" s="10"/>
      <c r="AR2479" s="10"/>
      <c r="AS2479" s="10"/>
      <c r="AT2479" s="10"/>
      <c r="AU2479" s="10"/>
      <c r="AV2479" s="10"/>
      <c r="AW2479" s="10"/>
      <c r="AX2479" s="10"/>
      <c r="AY2479" s="10"/>
      <c r="AZ2479" s="10"/>
      <c r="BA2479" s="10"/>
      <c r="BB2479" s="10"/>
      <c r="BC2479" s="10"/>
      <c r="BD2479" s="10"/>
      <c r="BE2479" s="10"/>
      <c r="BF2479" s="11"/>
      <c r="BG2479" s="11"/>
      <c r="BH2479" s="11"/>
      <c r="BI2479" s="11"/>
      <c r="BJ2479" s="11"/>
      <c r="BK2479" s="11"/>
      <c r="BL2479" s="11"/>
      <c r="BM2479" s="11"/>
      <c r="BN2479" s="11"/>
      <c r="BO2479" s="11"/>
      <c r="BP2479" s="11"/>
      <c r="BQ2479" s="11"/>
      <c r="BR2479" s="11"/>
      <c r="BS2479" s="11"/>
      <c r="BT2479" s="11"/>
      <c r="BU2479" s="11"/>
    </row>
    <row r="2480" spans="1:73" s="1" customFormat="1" ht="11.25" hidden="1" x14ac:dyDescent="0.2">
      <c r="A2480" s="15">
        <v>109</v>
      </c>
      <c r="B2480" s="11" t="s">
        <v>455</v>
      </c>
      <c r="C2480" s="16">
        <v>42571</v>
      </c>
      <c r="D2480" s="3"/>
      <c r="E2480" s="4"/>
      <c r="F2480" s="3"/>
      <c r="G2480" s="10" t="s">
        <v>13</v>
      </c>
      <c r="H2480" s="17"/>
      <c r="I2480" s="4"/>
      <c r="J2480" s="4"/>
      <c r="K2480" s="4"/>
      <c r="L2480" s="4" t="str">
        <f>IF(K2480="","",IF(H2480="","",K2480/H2480))</f>
        <v/>
      </c>
      <c r="M2480" s="7"/>
      <c r="N2480" s="4"/>
      <c r="O2480" s="7"/>
      <c r="P2480" s="3"/>
      <c r="Q2480" s="4"/>
      <c r="R2480" s="3"/>
      <c r="S2480" s="4">
        <v>0.15</v>
      </c>
      <c r="T2480" s="8">
        <v>227.75</v>
      </c>
      <c r="U2480" s="8">
        <v>227.75</v>
      </c>
      <c r="V2480" s="4">
        <v>0</v>
      </c>
      <c r="W2480" s="4">
        <v>0</v>
      </c>
      <c r="X2480" s="4">
        <f>IF(T2480="","",IF(W2480="","",(T2480-U2480-V2480-W2480)))</f>
        <v>0</v>
      </c>
      <c r="Y2480" s="9">
        <f>IF(U2480="","",U2480/$T2480)</f>
        <v>1</v>
      </c>
      <c r="Z2480" s="9">
        <f>IF(V2480="","",V2480/$T2480)</f>
        <v>0</v>
      </c>
      <c r="AA2480" s="9">
        <f>IF(W2480="","",W2480/$T2480)</f>
        <v>0</v>
      </c>
      <c r="AB2480" s="9">
        <f>IF(X2480="","",X2480/$T2480)</f>
        <v>0</v>
      </c>
      <c r="AC2480" s="9"/>
      <c r="AD2480" s="8" t="s">
        <v>636</v>
      </c>
      <c r="AE2480" s="10">
        <v>2016</v>
      </c>
      <c r="AF2480" s="7"/>
      <c r="AG2480" s="7"/>
      <c r="AH2480" s="12" t="s">
        <v>455</v>
      </c>
      <c r="AI2480" s="12"/>
      <c r="AJ2480" s="32">
        <f>IF(AE2480&lt;&gt;AE2479,"1",IF(C2480&gt;C2479,AJ2479+1,"1"))</f>
        <v>5</v>
      </c>
      <c r="AK2480" s="10" t="s">
        <v>28</v>
      </c>
      <c r="AL2480" s="11" t="s">
        <v>1013</v>
      </c>
      <c r="AM2480" s="11"/>
      <c r="AN2480" s="10"/>
      <c r="AO2480" s="10"/>
      <c r="AP2480" s="7"/>
      <c r="AQ2480" s="10"/>
      <c r="AR2480" s="10"/>
      <c r="AS2480" s="10"/>
      <c r="AT2480" s="10"/>
      <c r="AU2480" s="10"/>
      <c r="AV2480" s="10"/>
      <c r="AW2480" s="10"/>
      <c r="AX2480" s="10"/>
      <c r="AY2480" s="10"/>
      <c r="AZ2480" s="10"/>
      <c r="BA2480" s="10"/>
      <c r="BB2480" s="10"/>
      <c r="BC2480" s="10"/>
      <c r="BD2480" s="10"/>
      <c r="BE2480" s="10"/>
      <c r="BF2480" s="11"/>
      <c r="BG2480" s="11"/>
      <c r="BH2480" s="11"/>
      <c r="BI2480" s="11"/>
      <c r="BJ2480" s="11"/>
      <c r="BK2480" s="11"/>
      <c r="BL2480" s="11"/>
      <c r="BM2480" s="11"/>
      <c r="BN2480" s="11"/>
      <c r="BO2480" s="11"/>
      <c r="BP2480" s="11"/>
      <c r="BQ2480" s="11"/>
      <c r="BR2480" s="11"/>
      <c r="BS2480" s="11"/>
      <c r="BT2480" s="11"/>
      <c r="BU2480" s="11"/>
    </row>
    <row r="2481" spans="1:73" s="1" customFormat="1" ht="11.25" x14ac:dyDescent="0.2">
      <c r="A2481" s="15">
        <v>109</v>
      </c>
      <c r="B2481" s="11" t="s">
        <v>455</v>
      </c>
      <c r="C2481" s="16">
        <v>42578</v>
      </c>
      <c r="D2481" s="3">
        <v>4</v>
      </c>
      <c r="E2481" s="38">
        <v>0.55000000000000004</v>
      </c>
      <c r="F2481" s="3">
        <v>1.5</v>
      </c>
      <c r="G2481" s="7" t="s">
        <v>4</v>
      </c>
      <c r="H2481" s="17">
        <v>6.2700000000000006E-2</v>
      </c>
      <c r="I2481" s="4" t="s">
        <v>35</v>
      </c>
      <c r="J2481" s="4" t="s">
        <v>35</v>
      </c>
      <c r="K2481" s="4">
        <v>1.0740000000000001</v>
      </c>
      <c r="L2481" s="4">
        <f>IF(K2481="","",IF(H2481="","",K2481/H2481))</f>
        <v>17.129186602870814</v>
      </c>
      <c r="M2481" s="7">
        <v>44</v>
      </c>
      <c r="N2481" s="4">
        <v>8.67</v>
      </c>
      <c r="O2481" s="7">
        <v>365.9</v>
      </c>
      <c r="P2481" s="3"/>
      <c r="Q2481" s="38">
        <v>17.7</v>
      </c>
      <c r="R2481" s="3"/>
      <c r="S2481" s="4">
        <v>0.15</v>
      </c>
      <c r="T2481" s="8">
        <v>16.27</v>
      </c>
      <c r="U2481" s="8">
        <v>13.54</v>
      </c>
      <c r="V2481" s="4">
        <v>0.92</v>
      </c>
      <c r="W2481" s="4">
        <v>0</v>
      </c>
      <c r="X2481" s="4">
        <f>IF(T2481="","",IF(W2481="","",(T2481-U2481-V2481-W2481)))</f>
        <v>1.8100000000000005</v>
      </c>
      <c r="Y2481" s="9">
        <f>IF(U2481="","",U2481/$T2481)</f>
        <v>0.83220651505838961</v>
      </c>
      <c r="Z2481" s="9">
        <f>IF(V2481="","",V2481/$T2481)</f>
        <v>5.6545789797172716E-2</v>
      </c>
      <c r="AA2481" s="9">
        <f>IF(W2481="","",W2481/$T2481)</f>
        <v>0</v>
      </c>
      <c r="AB2481" s="9">
        <f>IF(X2481="","",X2481/$T2481)</f>
        <v>0.11124769514443765</v>
      </c>
      <c r="AC2481" s="9"/>
      <c r="AD2481" s="8" t="s">
        <v>1126</v>
      </c>
      <c r="AE2481" s="10">
        <v>2016</v>
      </c>
      <c r="AF2481" s="7">
        <v>29</v>
      </c>
      <c r="AG2481" s="7">
        <v>29</v>
      </c>
      <c r="AH2481" s="12" t="s">
        <v>455</v>
      </c>
      <c r="AI2481" s="12"/>
      <c r="AJ2481" s="32">
        <f>IF(AE2481&lt;&gt;AE2480,"1",IF(C2481&gt;C2480,AJ2480+1,"1"))</f>
        <v>6</v>
      </c>
      <c r="AK2481" s="10">
        <f>IF(G2481="Top",AJ2481*1,IF(G2481="Bottom",AJ2481+10,""))</f>
        <v>6</v>
      </c>
      <c r="AL2481" s="11" t="s">
        <v>1127</v>
      </c>
      <c r="AM2481" s="11"/>
      <c r="AN2481" s="10"/>
      <c r="AO2481" s="10"/>
      <c r="AP2481" s="7"/>
      <c r="AQ2481" s="10"/>
      <c r="AR2481" s="10"/>
      <c r="AS2481" s="10"/>
      <c r="AT2481" s="10"/>
      <c r="AU2481" s="10"/>
      <c r="AV2481" s="10"/>
      <c r="AW2481" s="10"/>
      <c r="AX2481" s="10"/>
      <c r="AY2481" s="10"/>
      <c r="AZ2481" s="10"/>
      <c r="BA2481" s="10"/>
      <c r="BB2481" s="10"/>
      <c r="BC2481" s="10"/>
      <c r="BD2481" s="10"/>
      <c r="BE2481" s="10"/>
      <c r="BF2481" s="11"/>
      <c r="BG2481" s="11"/>
      <c r="BH2481" s="11"/>
      <c r="BI2481" s="11"/>
      <c r="BJ2481" s="11"/>
      <c r="BK2481" s="11"/>
      <c r="BL2481" s="11"/>
      <c r="BM2481" s="11"/>
      <c r="BN2481" s="11"/>
      <c r="BO2481" s="11"/>
      <c r="BP2481" s="11"/>
      <c r="BQ2481" s="11"/>
      <c r="BR2481" s="11"/>
      <c r="BS2481" s="11"/>
      <c r="BT2481" s="11"/>
      <c r="BU2481" s="11"/>
    </row>
    <row r="2482" spans="1:73" s="1" customFormat="1" ht="11.25" x14ac:dyDescent="0.2">
      <c r="A2482" s="15">
        <v>109</v>
      </c>
      <c r="B2482" s="11" t="s">
        <v>455</v>
      </c>
      <c r="C2482" s="16">
        <v>42591</v>
      </c>
      <c r="D2482" s="3">
        <v>4</v>
      </c>
      <c r="E2482" s="38">
        <v>0.55000000000000004</v>
      </c>
      <c r="F2482" s="3">
        <v>1.5</v>
      </c>
      <c r="G2482" s="7" t="s">
        <v>4</v>
      </c>
      <c r="H2482" s="17">
        <v>5.7799999999999997E-2</v>
      </c>
      <c r="I2482" s="4">
        <v>2.8000000000000001E-2</v>
      </c>
      <c r="J2482" s="4">
        <v>3.6999999999999998E-2</v>
      </c>
      <c r="K2482" s="4">
        <v>1.6180000000000001</v>
      </c>
      <c r="L2482" s="4">
        <f>IF(K2482="","",IF(H2482="","",K2482/H2482))</f>
        <v>27.993079584775089</v>
      </c>
      <c r="M2482" s="7">
        <v>27</v>
      </c>
      <c r="N2482" s="4">
        <v>8.91</v>
      </c>
      <c r="O2482" s="7">
        <v>359.8</v>
      </c>
      <c r="P2482" s="3">
        <v>23.9</v>
      </c>
      <c r="Q2482" s="38">
        <v>57.2</v>
      </c>
      <c r="R2482" s="3"/>
      <c r="S2482" s="4">
        <v>0.15</v>
      </c>
      <c r="T2482" s="8">
        <v>35.370000000000005</v>
      </c>
      <c r="U2482" s="8">
        <v>31.53</v>
      </c>
      <c r="V2482" s="4">
        <v>0</v>
      </c>
      <c r="W2482" s="4">
        <v>0</v>
      </c>
      <c r="X2482" s="4">
        <f>IF(T2482="","",IF(W2482="","",(T2482-U2482-V2482-W2482)))</f>
        <v>3.8400000000000034</v>
      </c>
      <c r="Y2482" s="9">
        <f>IF(U2482="","",U2482/$T2482)</f>
        <v>0.89143341815097532</v>
      </c>
      <c r="Z2482" s="9">
        <f>IF(V2482="","",V2482/$T2482)</f>
        <v>0</v>
      </c>
      <c r="AA2482" s="9">
        <f>IF(W2482="","",W2482/$T2482)</f>
        <v>0</v>
      </c>
      <c r="AB2482" s="9">
        <f>IF(X2482="","",X2482/$T2482)</f>
        <v>0.10856658184902468</v>
      </c>
      <c r="AC2482" s="9"/>
      <c r="AD2482" s="8" t="s">
        <v>1401</v>
      </c>
      <c r="AE2482" s="10">
        <v>2016</v>
      </c>
      <c r="AF2482" s="7">
        <v>30</v>
      </c>
      <c r="AG2482" s="7">
        <v>27</v>
      </c>
      <c r="AH2482" s="12" t="s">
        <v>455</v>
      </c>
      <c r="AI2482" s="12"/>
      <c r="AJ2482" s="32">
        <f>IF(AE2482&lt;&gt;AE2481,"1",IF(C2482&gt;C2481,AJ2481+1,"1"))</f>
        <v>7</v>
      </c>
      <c r="AK2482" s="10">
        <f>IF(G2482="Top",AJ2482*1,IF(G2482="Bottom",AJ2482+10,""))</f>
        <v>7</v>
      </c>
      <c r="AL2482" s="11" t="s">
        <v>1402</v>
      </c>
      <c r="AM2482" s="11"/>
      <c r="AN2482" s="10"/>
      <c r="AO2482" s="10"/>
      <c r="AP2482" s="7"/>
      <c r="AQ2482" s="10"/>
      <c r="AR2482" s="10"/>
      <c r="AS2482" s="10"/>
      <c r="AT2482" s="10"/>
      <c r="AU2482" s="10"/>
      <c r="AV2482" s="10"/>
      <c r="AW2482" s="10"/>
      <c r="AX2482" s="10"/>
      <c r="AY2482" s="10"/>
      <c r="AZ2482" s="10"/>
      <c r="BA2482" s="10"/>
      <c r="BB2482" s="10"/>
      <c r="BC2482" s="10"/>
      <c r="BD2482" s="10"/>
      <c r="BE2482" s="10"/>
      <c r="BF2482" s="11"/>
      <c r="BG2482" s="11"/>
      <c r="BH2482" s="11"/>
      <c r="BI2482" s="11"/>
      <c r="BJ2482" s="11"/>
      <c r="BK2482" s="11"/>
      <c r="BL2482" s="11"/>
      <c r="BM2482" s="11"/>
      <c r="BN2482" s="11"/>
      <c r="BO2482" s="11"/>
      <c r="BP2482" s="11"/>
      <c r="BQ2482" s="11"/>
      <c r="BR2482" s="11"/>
      <c r="BS2482" s="11"/>
      <c r="BT2482" s="11"/>
      <c r="BU2482" s="11"/>
    </row>
    <row r="2483" spans="1:73" s="1" customFormat="1" ht="11.25" x14ac:dyDescent="0.2">
      <c r="A2483" s="15">
        <v>109</v>
      </c>
      <c r="B2483" s="11" t="s">
        <v>455</v>
      </c>
      <c r="C2483" s="16">
        <v>42610</v>
      </c>
      <c r="D2483" s="3">
        <v>4</v>
      </c>
      <c r="E2483" s="38">
        <v>0.55000000000000004</v>
      </c>
      <c r="F2483" s="3">
        <v>1.5</v>
      </c>
      <c r="G2483" s="7" t="s">
        <v>4</v>
      </c>
      <c r="H2483" s="17">
        <v>4.6200000000000005E-2</v>
      </c>
      <c r="I2483" s="4" t="s">
        <v>35</v>
      </c>
      <c r="J2483" s="4" t="s">
        <v>35</v>
      </c>
      <c r="K2483" s="4">
        <v>1.4670000000000001</v>
      </c>
      <c r="L2483" s="4">
        <f>IF(K2483="","",IF(H2483="","",K2483/H2483))</f>
        <v>31.753246753246753</v>
      </c>
      <c r="M2483" s="7">
        <v>34</v>
      </c>
      <c r="N2483" s="4">
        <v>9.2100000000000009</v>
      </c>
      <c r="O2483" s="7">
        <v>281.10000000000002</v>
      </c>
      <c r="P2483" s="3"/>
      <c r="Q2483" s="38">
        <v>44.1</v>
      </c>
      <c r="R2483" s="3"/>
      <c r="S2483" s="4">
        <v>0.15</v>
      </c>
      <c r="T2483" s="8">
        <v>38.520000000000003</v>
      </c>
      <c r="U2483" s="8">
        <v>34.99</v>
      </c>
      <c r="V2483" s="4">
        <v>0</v>
      </c>
      <c r="W2483" s="4">
        <v>0</v>
      </c>
      <c r="X2483" s="4">
        <f>IF(T2483="","",IF(W2483="","",(T2483-U2483-V2483-W2483)))</f>
        <v>3.5300000000000011</v>
      </c>
      <c r="Y2483" s="9">
        <f>IF(U2483="","",U2483/$T2483)</f>
        <v>0.90835929387331249</v>
      </c>
      <c r="Z2483" s="9">
        <f>IF(V2483="","",V2483/$T2483)</f>
        <v>0</v>
      </c>
      <c r="AA2483" s="9">
        <f>IF(W2483="","",W2483/$T2483)</f>
        <v>0</v>
      </c>
      <c r="AB2483" s="9">
        <f>IF(X2483="","",X2483/$T2483)</f>
        <v>9.1640706126687455E-2</v>
      </c>
      <c r="AC2483" s="9"/>
      <c r="AD2483" s="8" t="s">
        <v>694</v>
      </c>
      <c r="AE2483" s="10">
        <v>2016</v>
      </c>
      <c r="AF2483" s="7">
        <v>26</v>
      </c>
      <c r="AG2483" s="7">
        <v>27</v>
      </c>
      <c r="AH2483" s="12" t="s">
        <v>455</v>
      </c>
      <c r="AI2483" s="12"/>
      <c r="AJ2483" s="32">
        <f>IF(AE2483&lt;&gt;AE2482,"1",IF(C2483&gt;C2482,AJ2482+1,"1"))</f>
        <v>8</v>
      </c>
      <c r="AK2483" s="10">
        <f>IF(G2483="Top",AJ2483*1,IF(G2483="Bottom",AJ2483+10,""))</f>
        <v>8</v>
      </c>
      <c r="AL2483" s="11" t="s">
        <v>1770</v>
      </c>
      <c r="AM2483" s="11"/>
      <c r="AN2483" s="10"/>
      <c r="AO2483" s="10"/>
      <c r="AP2483" s="7"/>
      <c r="AQ2483" s="10"/>
      <c r="AR2483" s="10"/>
      <c r="AS2483" s="10"/>
      <c r="AT2483" s="10"/>
      <c r="AU2483" s="10"/>
      <c r="AV2483" s="10"/>
      <c r="AW2483" s="10"/>
      <c r="AX2483" s="10"/>
      <c r="AY2483" s="10"/>
      <c r="AZ2483" s="10"/>
      <c r="BA2483" s="10"/>
      <c r="BB2483" s="10"/>
      <c r="BC2483" s="10"/>
      <c r="BD2483" s="10"/>
      <c r="BE2483" s="10"/>
      <c r="BF2483" s="11"/>
      <c r="BG2483" s="11"/>
      <c r="BH2483" s="11"/>
      <c r="BI2483" s="11"/>
      <c r="BJ2483" s="11"/>
      <c r="BK2483" s="11"/>
      <c r="BL2483" s="11"/>
      <c r="BM2483" s="11"/>
      <c r="BN2483" s="11"/>
      <c r="BO2483" s="11"/>
      <c r="BP2483" s="11"/>
      <c r="BQ2483" s="11"/>
      <c r="BR2483" s="11"/>
      <c r="BS2483" s="11"/>
      <c r="BT2483" s="11"/>
      <c r="BU2483" s="11"/>
    </row>
    <row r="2484" spans="1:73" s="1" customFormat="1" ht="11.25" x14ac:dyDescent="0.2">
      <c r="A2484" s="15">
        <v>109</v>
      </c>
      <c r="B2484" s="11" t="s">
        <v>455</v>
      </c>
      <c r="C2484" s="16">
        <v>42626</v>
      </c>
      <c r="D2484" s="3">
        <v>4</v>
      </c>
      <c r="E2484" s="38">
        <v>0.5</v>
      </c>
      <c r="F2484" s="3">
        <v>1.5</v>
      </c>
      <c r="G2484" s="7" t="s">
        <v>4</v>
      </c>
      <c r="H2484" s="17">
        <v>5.79E-2</v>
      </c>
      <c r="I2484" s="4">
        <v>1.9E-2</v>
      </c>
      <c r="J2484" s="4">
        <v>3.6999999999999998E-2</v>
      </c>
      <c r="K2484" s="4">
        <v>1.8480000000000001</v>
      </c>
      <c r="L2484" s="4">
        <f>IF(K2484="","",IF(H2484="","",K2484/H2484))</f>
        <v>31.917098445595855</v>
      </c>
      <c r="M2484" s="7">
        <v>31</v>
      </c>
      <c r="N2484" s="4">
        <v>7.93</v>
      </c>
      <c r="O2484" s="7">
        <v>372.2</v>
      </c>
      <c r="P2484" s="3"/>
      <c r="Q2484" s="38">
        <v>55.8</v>
      </c>
      <c r="R2484" s="3">
        <v>73.5</v>
      </c>
      <c r="S2484" s="4">
        <v>0.15</v>
      </c>
      <c r="T2484" s="8">
        <v>59.45</v>
      </c>
      <c r="U2484" s="8">
        <v>51.86</v>
      </c>
      <c r="V2484" s="4">
        <v>0</v>
      </c>
      <c r="W2484" s="4">
        <v>0</v>
      </c>
      <c r="X2484" s="4">
        <f>IF(T2484="","",IF(W2484="","",(T2484-U2484-V2484-W2484)))</f>
        <v>7.5900000000000034</v>
      </c>
      <c r="Y2484" s="9">
        <f>IF(U2484="","",U2484/$T2484)</f>
        <v>0.87232968881412942</v>
      </c>
      <c r="Z2484" s="9">
        <f>IF(V2484="","",V2484/$T2484)</f>
        <v>0</v>
      </c>
      <c r="AA2484" s="9">
        <f>IF(W2484="","",W2484/$T2484)</f>
        <v>0</v>
      </c>
      <c r="AB2484" s="9">
        <f>IF(X2484="","",X2484/$T2484)</f>
        <v>0.12767031118587052</v>
      </c>
      <c r="AC2484" s="9"/>
      <c r="AD2484" s="8" t="s">
        <v>2144</v>
      </c>
      <c r="AE2484" s="10">
        <v>2016</v>
      </c>
      <c r="AF2484" s="7">
        <v>25</v>
      </c>
      <c r="AG2484" s="7">
        <v>24</v>
      </c>
      <c r="AH2484" s="12" t="s">
        <v>455</v>
      </c>
      <c r="AI2484" s="12"/>
      <c r="AJ2484" s="32">
        <f>IF(AE2484&lt;&gt;AE2483,"1",IF(C2484&gt;C2483,AJ2483+1,"1"))</f>
        <v>9</v>
      </c>
      <c r="AK2484" s="10">
        <f>IF(G2484="Top",AJ2484*1,IF(G2484="Bottom",AJ2484+10,""))</f>
        <v>9</v>
      </c>
      <c r="AL2484" s="11" t="s">
        <v>2145</v>
      </c>
      <c r="AM2484" s="11"/>
      <c r="AN2484" s="10"/>
      <c r="AO2484" s="10"/>
      <c r="AP2484" s="7"/>
      <c r="AQ2484" s="10"/>
      <c r="AR2484" s="10"/>
      <c r="AS2484" s="10"/>
      <c r="AT2484" s="10"/>
      <c r="AU2484" s="10"/>
      <c r="AV2484" s="10"/>
      <c r="AW2484" s="10"/>
      <c r="AX2484" s="10"/>
      <c r="AY2484" s="10"/>
      <c r="AZ2484" s="10"/>
      <c r="BA2484" s="10"/>
      <c r="BB2484" s="10"/>
      <c r="BC2484" s="10"/>
      <c r="BD2484" s="10"/>
      <c r="BE2484" s="10"/>
      <c r="BF2484" s="11"/>
      <c r="BG2484" s="11"/>
      <c r="BH2484" s="11"/>
      <c r="BI2484" s="11"/>
      <c r="BJ2484" s="11"/>
      <c r="BK2484" s="11"/>
      <c r="BL2484" s="11"/>
      <c r="BM2484" s="11"/>
      <c r="BN2484" s="11"/>
      <c r="BO2484" s="11"/>
      <c r="BP2484" s="11"/>
      <c r="BQ2484" s="11"/>
      <c r="BR2484" s="11"/>
      <c r="BS2484" s="11"/>
      <c r="BT2484" s="11"/>
      <c r="BU2484" s="11"/>
    </row>
    <row r="2485" spans="1:73" s="1" customFormat="1" ht="11.25" x14ac:dyDescent="0.2">
      <c r="A2485" s="15">
        <v>109</v>
      </c>
      <c r="B2485" s="11" t="s">
        <v>455</v>
      </c>
      <c r="C2485" s="16">
        <v>42638</v>
      </c>
      <c r="D2485" s="3">
        <v>4</v>
      </c>
      <c r="E2485" s="38">
        <v>0.6</v>
      </c>
      <c r="F2485" s="3">
        <v>1.5</v>
      </c>
      <c r="G2485" s="7" t="s">
        <v>4</v>
      </c>
      <c r="H2485" s="17">
        <v>4.3900000000000002E-2</v>
      </c>
      <c r="I2485" s="4" t="s">
        <v>35</v>
      </c>
      <c r="J2485" s="4" t="s">
        <v>35</v>
      </c>
      <c r="K2485" s="4">
        <v>1.4730000000000001</v>
      </c>
      <c r="L2485" s="4">
        <f>IF(K2485="","",IF(H2485="","",K2485/H2485))</f>
        <v>33.553530751708429</v>
      </c>
      <c r="M2485" s="7">
        <v>31</v>
      </c>
      <c r="N2485" s="4">
        <v>7.43</v>
      </c>
      <c r="O2485" s="7">
        <v>375.4</v>
      </c>
      <c r="P2485" s="3"/>
      <c r="Q2485" s="38">
        <v>33.299999999999997</v>
      </c>
      <c r="R2485" s="3"/>
      <c r="S2485" s="4">
        <v>0.15</v>
      </c>
      <c r="T2485" s="8">
        <v>30.900000000000002</v>
      </c>
      <c r="U2485" s="8">
        <v>19.62</v>
      </c>
      <c r="V2485" s="4">
        <v>4.8</v>
      </c>
      <c r="W2485" s="4">
        <v>0</v>
      </c>
      <c r="X2485" s="4">
        <f>IF(T2485="","",IF(W2485="","",(T2485-U2485-V2485-W2485)))</f>
        <v>6.4800000000000013</v>
      </c>
      <c r="Y2485" s="9">
        <f>IF(U2485="","",U2485/$T2485)</f>
        <v>0.63495145631067962</v>
      </c>
      <c r="Z2485" s="9">
        <f>IF(V2485="","",V2485/$T2485)</f>
        <v>0.1553398058252427</v>
      </c>
      <c r="AA2485" s="9">
        <f>IF(W2485="","",W2485/$T2485)</f>
        <v>0</v>
      </c>
      <c r="AB2485" s="9">
        <f>IF(X2485="","",X2485/$T2485)</f>
        <v>0.2097087378640777</v>
      </c>
      <c r="AC2485" s="9"/>
      <c r="AD2485" s="8" t="s">
        <v>2338</v>
      </c>
      <c r="AE2485" s="10">
        <v>2016</v>
      </c>
      <c r="AF2485" s="7">
        <v>27</v>
      </c>
      <c r="AG2485" s="7">
        <v>22</v>
      </c>
      <c r="AH2485" s="12" t="s">
        <v>455</v>
      </c>
      <c r="AI2485" s="12"/>
      <c r="AJ2485" s="32">
        <f>IF(AE2485&lt;&gt;AE2484,"1",IF(C2485&gt;C2484,AJ2484+1,"1"))</f>
        <v>10</v>
      </c>
      <c r="AK2485" s="10">
        <f>IF(G2485="Top",AJ2485*1,IF(G2485="Bottom",AJ2485+10,""))</f>
        <v>10</v>
      </c>
      <c r="AL2485" s="11" t="s">
        <v>2339</v>
      </c>
      <c r="AM2485" s="11"/>
      <c r="AN2485" s="10"/>
      <c r="AO2485" s="10"/>
      <c r="AP2485" s="7"/>
      <c r="AQ2485" s="10"/>
      <c r="AR2485" s="10"/>
      <c r="AS2485" s="10"/>
      <c r="AT2485" s="10"/>
      <c r="AU2485" s="10"/>
      <c r="AV2485" s="10"/>
      <c r="AW2485" s="10"/>
      <c r="AX2485" s="10"/>
      <c r="AY2485" s="10"/>
      <c r="AZ2485" s="10"/>
      <c r="BA2485" s="10"/>
      <c r="BB2485" s="10"/>
      <c r="BC2485" s="10"/>
      <c r="BD2485" s="10"/>
      <c r="BE2485" s="10"/>
      <c r="BF2485" s="11"/>
      <c r="BG2485" s="11"/>
      <c r="BH2485" s="11"/>
      <c r="BI2485" s="11"/>
      <c r="BJ2485" s="11"/>
      <c r="BK2485" s="11"/>
      <c r="BL2485" s="11"/>
      <c r="BM2485" s="11"/>
      <c r="BN2485" s="11"/>
      <c r="BO2485" s="11"/>
      <c r="BP2485" s="11"/>
      <c r="BQ2485" s="11"/>
      <c r="BR2485" s="11"/>
      <c r="BS2485" s="11"/>
      <c r="BT2485" s="11"/>
      <c r="BU2485" s="11"/>
    </row>
    <row r="2486" spans="1:73" s="1" customFormat="1" ht="11.25" x14ac:dyDescent="0.2">
      <c r="A2486" s="1">
        <v>109</v>
      </c>
      <c r="B2486" s="1" t="s">
        <v>455</v>
      </c>
      <c r="C2486" s="24">
        <v>42898</v>
      </c>
      <c r="D2486" s="1">
        <v>4</v>
      </c>
      <c r="E2486" s="39">
        <v>0.95</v>
      </c>
      <c r="F2486" s="1">
        <v>1.5</v>
      </c>
      <c r="G2486" s="1" t="s">
        <v>4</v>
      </c>
      <c r="H2486" s="5">
        <v>3.15E-2</v>
      </c>
      <c r="I2486" s="6">
        <v>7.0000000000000001E-3</v>
      </c>
      <c r="J2486" s="6">
        <v>2.3E-2</v>
      </c>
      <c r="K2486" s="6">
        <v>1.0840000000000001</v>
      </c>
      <c r="L2486" s="6">
        <f>IF(H2486="","",IF(K2486="","",K2486/H2486))</f>
        <v>34.412698412698418</v>
      </c>
      <c r="M2486" s="1">
        <v>55</v>
      </c>
      <c r="N2486" s="20">
        <v>8.17</v>
      </c>
      <c r="O2486" s="13">
        <v>320.3</v>
      </c>
      <c r="P2486" s="1">
        <v>17.2</v>
      </c>
      <c r="Q2486" s="39">
        <v>29.2</v>
      </c>
      <c r="R2486" s="13"/>
      <c r="S2486" s="6">
        <v>0.15</v>
      </c>
      <c r="T2486" s="6">
        <v>17.579999999999998</v>
      </c>
      <c r="U2486" s="6">
        <v>13.89</v>
      </c>
      <c r="V2486" s="6">
        <v>0.26</v>
      </c>
      <c r="W2486" s="6">
        <v>0</v>
      </c>
      <c r="X2486" s="6">
        <f>IF(T2486="","",T2486-U2486-V2486-W2486)</f>
        <v>3.4299999999999979</v>
      </c>
      <c r="Y2486" s="9">
        <f>IF(U2486="","",U2486/$T2486)</f>
        <v>0.79010238907849839</v>
      </c>
      <c r="Z2486" s="9">
        <f>IF(V2486="","",V2486/$T2486)</f>
        <v>1.4789533560864621E-2</v>
      </c>
      <c r="AA2486" s="9">
        <f>IF(W2486="","",W2486/$T2486)</f>
        <v>0</v>
      </c>
      <c r="AB2486" s="9">
        <f>IF(X2486="","",X2486/$T2486)</f>
        <v>0.19510807736063698</v>
      </c>
      <c r="AC2486" s="21"/>
      <c r="AD2486" s="1" t="s">
        <v>2769</v>
      </c>
      <c r="AE2486" s="1">
        <v>2017</v>
      </c>
      <c r="AF2486" s="1">
        <v>28</v>
      </c>
      <c r="AG2486" s="1">
        <v>26</v>
      </c>
      <c r="AH2486" s="12" t="s">
        <v>455</v>
      </c>
      <c r="AJ2486" s="32" t="str">
        <f>IF(AE2486&lt;&gt;AE2485,"1",IF(C2486&gt;C2485,AJ2485+1,"1"))</f>
        <v>1</v>
      </c>
      <c r="AK2486" s="10">
        <f>IF(G2486="Top",AJ2486*1,IF(G2486="Bottom",AJ2486+10,""))</f>
        <v>1</v>
      </c>
      <c r="AL2486" s="11" t="s">
        <v>2770</v>
      </c>
      <c r="AM2486" s="14"/>
    </row>
    <row r="2487" spans="1:73" s="1" customFormat="1" ht="11.25" x14ac:dyDescent="0.2">
      <c r="A2487" s="1">
        <v>109</v>
      </c>
      <c r="B2487" s="1" t="s">
        <v>455</v>
      </c>
      <c r="C2487" s="24">
        <v>42921</v>
      </c>
      <c r="D2487" s="1">
        <v>4</v>
      </c>
      <c r="E2487" s="39">
        <v>0.85</v>
      </c>
      <c r="F2487" s="1">
        <v>1.5</v>
      </c>
      <c r="G2487" s="1" t="s">
        <v>4</v>
      </c>
      <c r="H2487" s="5">
        <v>4.9500000000000002E-2</v>
      </c>
      <c r="I2487" s="6">
        <v>7.0000000000000001E-3</v>
      </c>
      <c r="J2487" s="6">
        <v>0.254</v>
      </c>
      <c r="K2487" s="6">
        <v>1.155</v>
      </c>
      <c r="L2487" s="6">
        <f>IF(H2487="","",IF(K2487="","",K2487/H2487))</f>
        <v>23.333333333333332</v>
      </c>
      <c r="M2487" s="1">
        <v>48</v>
      </c>
      <c r="N2487" s="20">
        <v>7.83</v>
      </c>
      <c r="O2487" s="13">
        <v>187.9</v>
      </c>
      <c r="Q2487" s="39">
        <v>12.8</v>
      </c>
      <c r="R2487" s="13"/>
      <c r="S2487" s="6">
        <v>0.15</v>
      </c>
      <c r="T2487" s="6">
        <v>11.42</v>
      </c>
      <c r="U2487" s="6">
        <v>8.35</v>
      </c>
      <c r="V2487" s="6">
        <v>0.96</v>
      </c>
      <c r="W2487" s="6">
        <v>0</v>
      </c>
      <c r="X2487" s="6">
        <f>IF(T2487="","",T2487-U2487-V2487-W2487)</f>
        <v>2.1100000000000003</v>
      </c>
      <c r="Y2487" s="9">
        <f>IF(U2487="","",U2487/$T2487)</f>
        <v>0.73117338003502619</v>
      </c>
      <c r="Z2487" s="9">
        <f>IF(V2487="","",V2487/$T2487)</f>
        <v>8.4063047285464099E-2</v>
      </c>
      <c r="AA2487" s="9">
        <f>IF(W2487="","",W2487/$T2487)</f>
        <v>0</v>
      </c>
      <c r="AB2487" s="9">
        <f>IF(X2487="","",X2487/$T2487)</f>
        <v>0.18476357267950966</v>
      </c>
      <c r="AC2487" s="21"/>
      <c r="AD2487" s="1" t="s">
        <v>3340</v>
      </c>
      <c r="AE2487" s="1">
        <v>2017</v>
      </c>
      <c r="AF2487" s="1">
        <v>28</v>
      </c>
      <c r="AG2487" s="1">
        <v>27</v>
      </c>
      <c r="AH2487" s="12" t="s">
        <v>455</v>
      </c>
      <c r="AJ2487" s="32">
        <f>IF(AE2487&lt;&gt;AE2486,"1",IF(C2487&gt;C2486,AJ2486+1,"1"))</f>
        <v>2</v>
      </c>
      <c r="AK2487" s="10">
        <f>IF(G2487="Top",AJ2487*1,IF(G2487="Bottom",AJ2487+10,""))</f>
        <v>2</v>
      </c>
      <c r="AL2487" s="11" t="s">
        <v>3341</v>
      </c>
      <c r="AM2487" s="14"/>
    </row>
    <row r="2488" spans="1:73" s="1" customFormat="1" ht="11.25" x14ac:dyDescent="0.2">
      <c r="A2488" s="1">
        <v>109</v>
      </c>
      <c r="B2488" s="1" t="s">
        <v>455</v>
      </c>
      <c r="C2488" s="24">
        <v>42932</v>
      </c>
      <c r="D2488" s="1">
        <v>4</v>
      </c>
      <c r="E2488" s="39">
        <v>0.7</v>
      </c>
      <c r="F2488" s="1">
        <v>1.5</v>
      </c>
      <c r="G2488" s="1" t="s">
        <v>4</v>
      </c>
      <c r="H2488" s="5">
        <v>5.3100000000000001E-2</v>
      </c>
      <c r="I2488" s="6">
        <v>7.0000000000000001E-3</v>
      </c>
      <c r="J2488" s="6">
        <v>0.16800000000000001</v>
      </c>
      <c r="K2488" s="6">
        <v>0.17100000000000001</v>
      </c>
      <c r="L2488" s="6">
        <f>IF(H2488="","",IF(K2488="","",K2488/H2488))</f>
        <v>3.2203389830508478</v>
      </c>
      <c r="M2488" s="1">
        <v>44</v>
      </c>
      <c r="N2488" s="20">
        <v>7.28</v>
      </c>
      <c r="O2488" s="13">
        <v>339.5</v>
      </c>
      <c r="Q2488" s="39">
        <v>21.7</v>
      </c>
      <c r="R2488" s="13">
        <v>64.5</v>
      </c>
      <c r="S2488" s="6">
        <v>0.15</v>
      </c>
      <c r="T2488" s="6">
        <v>24.19</v>
      </c>
      <c r="U2488" s="6">
        <v>14.74</v>
      </c>
      <c r="V2488" s="6">
        <v>4.2699999999999996</v>
      </c>
      <c r="W2488" s="6">
        <v>0</v>
      </c>
      <c r="X2488" s="6">
        <f>IF(T2488="","",T2488-U2488-V2488-W2488)</f>
        <v>5.1800000000000015</v>
      </c>
      <c r="Y2488" s="9">
        <f>IF(U2488="","",U2488/$T2488)</f>
        <v>0.60934270359652742</v>
      </c>
      <c r="Z2488" s="9">
        <f>IF(V2488="","",V2488/$T2488)</f>
        <v>0.17651922281934682</v>
      </c>
      <c r="AA2488" s="9">
        <f>IF(W2488="","",W2488/$T2488)</f>
        <v>0</v>
      </c>
      <c r="AB2488" s="9">
        <f>IF(X2488="","",X2488/$T2488)</f>
        <v>0.21413807358412573</v>
      </c>
      <c r="AC2488" s="21"/>
      <c r="AD2488" s="1" t="s">
        <v>3602</v>
      </c>
      <c r="AE2488" s="1">
        <v>2017</v>
      </c>
      <c r="AF2488" s="1">
        <v>26</v>
      </c>
      <c r="AG2488" s="1">
        <v>27</v>
      </c>
      <c r="AH2488" s="12" t="s">
        <v>455</v>
      </c>
      <c r="AJ2488" s="32">
        <f>IF(AE2488&lt;&gt;AE2487,"1",IF(C2488&gt;C2487,AJ2487+1,"1"))</f>
        <v>3</v>
      </c>
      <c r="AK2488" s="10">
        <f>IF(G2488="Top",AJ2488*1,IF(G2488="Bottom",AJ2488+10,""))</f>
        <v>3</v>
      </c>
      <c r="AL2488" s="11" t="s">
        <v>3603</v>
      </c>
      <c r="AM2488" s="14"/>
    </row>
    <row r="2489" spans="1:73" s="1" customFormat="1" ht="11.25" x14ac:dyDescent="0.2">
      <c r="A2489" s="1">
        <v>109</v>
      </c>
      <c r="B2489" s="1" t="s">
        <v>455</v>
      </c>
      <c r="C2489" s="24">
        <v>42947</v>
      </c>
      <c r="D2489" s="1">
        <v>4</v>
      </c>
      <c r="E2489" s="39">
        <v>0.5</v>
      </c>
      <c r="F2489" s="1">
        <v>1.5</v>
      </c>
      <c r="G2489" s="1" t="s">
        <v>4</v>
      </c>
      <c r="H2489" s="5">
        <v>7.7100000000000002E-2</v>
      </c>
      <c r="I2489" s="6">
        <v>7.0000000000000001E-3</v>
      </c>
      <c r="J2489" s="6">
        <v>0.378</v>
      </c>
      <c r="K2489" s="6">
        <v>1.4</v>
      </c>
      <c r="L2489" s="6">
        <f>IF(H2489="","",IF(K2489="","",K2489/H2489))</f>
        <v>18.158236057068741</v>
      </c>
      <c r="M2489" s="1">
        <v>50</v>
      </c>
      <c r="N2489" s="20">
        <v>6.98</v>
      </c>
      <c r="O2489" s="13">
        <v>336.2</v>
      </c>
      <c r="Q2489" s="39">
        <v>58.8</v>
      </c>
      <c r="R2489" s="13"/>
      <c r="S2489" s="6">
        <v>0.15</v>
      </c>
      <c r="T2489" s="6">
        <v>47.4</v>
      </c>
      <c r="U2489" s="6">
        <v>33.49</v>
      </c>
      <c r="V2489" s="6">
        <v>1.04</v>
      </c>
      <c r="W2489" s="6">
        <v>0</v>
      </c>
      <c r="X2489" s="6">
        <f>IF(T2489="","",T2489-U2489-V2489-W2489)</f>
        <v>12.869999999999997</v>
      </c>
      <c r="Y2489" s="9">
        <f>IF(U2489="","",U2489/$T2489)</f>
        <v>0.70654008438818572</v>
      </c>
      <c r="Z2489" s="9">
        <f>IF(V2489="","",V2489/$T2489)</f>
        <v>2.1940928270042195E-2</v>
      </c>
      <c r="AA2489" s="9">
        <f>IF(W2489="","",W2489/$T2489)</f>
        <v>0</v>
      </c>
      <c r="AB2489" s="9">
        <f>IF(X2489="","",X2489/$T2489)</f>
        <v>0.2715189873417721</v>
      </c>
      <c r="AC2489" s="21"/>
      <c r="AD2489" s="1" t="s">
        <v>4077</v>
      </c>
      <c r="AE2489" s="1">
        <v>2017</v>
      </c>
      <c r="AF2489" s="1">
        <v>29</v>
      </c>
      <c r="AG2489" s="1">
        <v>27</v>
      </c>
      <c r="AH2489" s="12" t="s">
        <v>455</v>
      </c>
      <c r="AJ2489" s="32">
        <f>IF(AE2489&lt;&gt;AE2488,"1",IF(C2489&gt;C2488,AJ2488+1,"1"))</f>
        <v>4</v>
      </c>
      <c r="AK2489" s="10">
        <f>IF(G2489="Top",AJ2489*1,IF(G2489="Bottom",AJ2489+10,""))</f>
        <v>4</v>
      </c>
      <c r="AL2489" s="11" t="s">
        <v>4078</v>
      </c>
      <c r="AM2489" s="14"/>
    </row>
    <row r="2490" spans="1:73" s="1" customFormat="1" ht="11.25" hidden="1" x14ac:dyDescent="0.2">
      <c r="A2490" s="1">
        <v>109</v>
      </c>
      <c r="B2490" s="1" t="s">
        <v>455</v>
      </c>
      <c r="C2490" s="24">
        <v>42961</v>
      </c>
      <c r="E2490" s="20"/>
      <c r="G2490" s="1" t="s">
        <v>13</v>
      </c>
      <c r="H2490" s="5"/>
      <c r="I2490" s="6"/>
      <c r="J2490" s="6"/>
      <c r="K2490" s="6"/>
      <c r="L2490" s="6" t="str">
        <f>IF(H2490="","",IF(K2490="","",K2490/H2490))</f>
        <v/>
      </c>
      <c r="N2490" s="20"/>
      <c r="O2490" s="13"/>
      <c r="Q2490" s="20"/>
      <c r="R2490" s="13"/>
      <c r="S2490" s="6">
        <v>0.15</v>
      </c>
      <c r="T2490" s="6">
        <v>40.480000000000004</v>
      </c>
      <c r="U2490" s="6">
        <v>37.67</v>
      </c>
      <c r="V2490" s="6">
        <v>0</v>
      </c>
      <c r="W2490" s="6">
        <v>0</v>
      </c>
      <c r="X2490" s="6">
        <f>IF(T2490="","",T2490-U2490-V2490-W2490)</f>
        <v>2.8100000000000023</v>
      </c>
      <c r="Y2490" s="9">
        <f>IF(U2490="","",U2490/$T2490)</f>
        <v>0.9305830039525691</v>
      </c>
      <c r="Z2490" s="9">
        <f>IF(V2490="","",V2490/$T2490)</f>
        <v>0</v>
      </c>
      <c r="AA2490" s="9">
        <f>IF(W2490="","",W2490/$T2490)</f>
        <v>0</v>
      </c>
      <c r="AB2490" s="9">
        <f>IF(X2490="","",X2490/$T2490)</f>
        <v>6.9416996047430873E-2</v>
      </c>
      <c r="AC2490" s="21"/>
      <c r="AD2490" s="1" t="s">
        <v>4461</v>
      </c>
      <c r="AE2490" s="1">
        <v>2017</v>
      </c>
      <c r="AH2490" s="12" t="s">
        <v>455</v>
      </c>
      <c r="AJ2490" s="32">
        <f>IF(AE2490&lt;&gt;AE2489,"1",IF(C2490&gt;C2489,AJ2489+1,"1"))</f>
        <v>5</v>
      </c>
      <c r="AK2490" s="10" t="s">
        <v>28</v>
      </c>
      <c r="AL2490" s="11" t="s">
        <v>4462</v>
      </c>
      <c r="AM2490" s="14"/>
    </row>
    <row r="2491" spans="1:73" s="1" customFormat="1" ht="11.25" x14ac:dyDescent="0.2">
      <c r="A2491" s="1">
        <v>109</v>
      </c>
      <c r="B2491" s="1" t="s">
        <v>455</v>
      </c>
      <c r="C2491" s="24">
        <v>42961</v>
      </c>
      <c r="D2491" s="1">
        <v>4</v>
      </c>
      <c r="E2491" s="39">
        <v>0.9</v>
      </c>
      <c r="F2491" s="1">
        <v>1.5</v>
      </c>
      <c r="G2491" s="1" t="s">
        <v>4</v>
      </c>
      <c r="H2491" s="5">
        <v>4.0800000000000003E-2</v>
      </c>
      <c r="I2491" s="6">
        <v>7.0000000000000001E-3</v>
      </c>
      <c r="J2491" s="6">
        <v>3.1E-2</v>
      </c>
      <c r="K2491" s="6">
        <v>1.26</v>
      </c>
      <c r="L2491" s="6">
        <f>IF(H2491="","",IF(K2491="","",K2491/H2491))</f>
        <v>30.882352941176467</v>
      </c>
      <c r="M2491" s="1">
        <v>43</v>
      </c>
      <c r="N2491" s="20">
        <v>8.2899999999999991</v>
      </c>
      <c r="O2491" s="13">
        <v>269.10000000000002</v>
      </c>
      <c r="P2491" s="1">
        <v>22.2</v>
      </c>
      <c r="Q2491" s="39">
        <v>35.299999999999997</v>
      </c>
      <c r="R2491" s="13"/>
      <c r="S2491" s="6">
        <v>0.25299192143800009</v>
      </c>
      <c r="T2491" s="6">
        <v>22.34</v>
      </c>
      <c r="U2491" s="6">
        <v>17.940000000000001</v>
      </c>
      <c r="V2491" s="6">
        <v>0.22</v>
      </c>
      <c r="W2491" s="6">
        <v>0</v>
      </c>
      <c r="X2491" s="6">
        <f>IF(T2491="","",T2491-U2491-V2491-W2491)</f>
        <v>4.1799999999999988</v>
      </c>
      <c r="Y2491" s="9">
        <f>IF(U2491="","",U2491/$T2491)</f>
        <v>0.80304386750223822</v>
      </c>
      <c r="Z2491" s="9">
        <f>IF(V2491="","",V2491/$T2491)</f>
        <v>9.8478066248880933E-3</v>
      </c>
      <c r="AA2491" s="9">
        <f>IF(W2491="","",W2491/$T2491)</f>
        <v>0</v>
      </c>
      <c r="AB2491" s="9">
        <f>IF(X2491="","",X2491/$T2491)</f>
        <v>0.18710832587287371</v>
      </c>
      <c r="AC2491" s="21"/>
      <c r="AD2491" s="1" t="s">
        <v>4463</v>
      </c>
      <c r="AE2491" s="1">
        <v>2017</v>
      </c>
      <c r="AF2491" s="1">
        <v>25</v>
      </c>
      <c r="AG2491" s="1">
        <v>26</v>
      </c>
      <c r="AH2491" s="12" t="s">
        <v>455</v>
      </c>
      <c r="AJ2491" s="32" t="str">
        <f>IF(AE2491&lt;&gt;AE2490,"1",IF(C2491&gt;C2490,AJ2490+1,"1"))</f>
        <v>1</v>
      </c>
      <c r="AK2491" s="10">
        <f>IF(G2491="Top",AJ2491*1,IF(G2491="Bottom",AJ2491+10,""))</f>
        <v>1</v>
      </c>
      <c r="AL2491" s="11" t="s">
        <v>4464</v>
      </c>
      <c r="AM2491" s="14"/>
    </row>
    <row r="2492" spans="1:73" s="1" customFormat="1" ht="11.25" x14ac:dyDescent="0.2">
      <c r="A2492" s="1">
        <v>109</v>
      </c>
      <c r="B2492" s="1" t="s">
        <v>455</v>
      </c>
      <c r="C2492" s="24">
        <v>42974</v>
      </c>
      <c r="D2492" s="1">
        <v>4</v>
      </c>
      <c r="E2492" s="39">
        <v>0.6</v>
      </c>
      <c r="F2492" s="1">
        <v>1.5</v>
      </c>
      <c r="G2492" s="1" t="s">
        <v>4</v>
      </c>
      <c r="H2492" s="5">
        <v>4.7699999999999999E-2</v>
      </c>
      <c r="I2492" s="6">
        <v>7.0000000000000001E-3</v>
      </c>
      <c r="J2492" s="6">
        <v>4.2000000000000003E-2</v>
      </c>
      <c r="K2492" s="6">
        <v>0.78700000000000003</v>
      </c>
      <c r="L2492" s="6">
        <f>IF(H2492="","",IF(K2492="","",K2492/H2492))</f>
        <v>16.49895178197065</v>
      </c>
      <c r="M2492" s="1">
        <v>45</v>
      </c>
      <c r="N2492" s="20">
        <v>8.3800000000000008</v>
      </c>
      <c r="O2492" s="13">
        <v>330.6</v>
      </c>
      <c r="Q2492" s="39">
        <v>38.5</v>
      </c>
      <c r="R2492" s="13"/>
      <c r="S2492" s="6">
        <v>0.15</v>
      </c>
      <c r="T2492" s="6">
        <v>33.260000000000005</v>
      </c>
      <c r="U2492" s="6">
        <v>26.3</v>
      </c>
      <c r="V2492" s="6">
        <v>1.21</v>
      </c>
      <c r="W2492" s="6">
        <v>0</v>
      </c>
      <c r="X2492" s="6">
        <f>IF(T2492="","",T2492-U2492-V2492-W2492)</f>
        <v>5.7500000000000044</v>
      </c>
      <c r="Y2492" s="9">
        <f>IF(U2492="","",U2492/$T2492)</f>
        <v>0.7907396271797954</v>
      </c>
      <c r="Z2492" s="9">
        <f>IF(V2492="","",V2492/$T2492)</f>
        <v>3.6380036079374616E-2</v>
      </c>
      <c r="AA2492" s="9">
        <f>IF(W2492="","",W2492/$T2492)</f>
        <v>0</v>
      </c>
      <c r="AB2492" s="9">
        <f>IF(X2492="","",X2492/$T2492)</f>
        <v>0.17288033674082992</v>
      </c>
      <c r="AC2492" s="21"/>
      <c r="AD2492" s="1" t="s">
        <v>4798</v>
      </c>
      <c r="AE2492" s="1">
        <v>2017</v>
      </c>
      <c r="AF2492" s="1">
        <v>26</v>
      </c>
      <c r="AG2492" s="1">
        <v>26</v>
      </c>
      <c r="AH2492" s="12" t="s">
        <v>455</v>
      </c>
      <c r="AJ2492" s="32">
        <f>IF(AE2492&lt;&gt;AE2491,"1",IF(C2492&gt;C2491,AJ2491+1,"1"))</f>
        <v>2</v>
      </c>
      <c r="AK2492" s="10">
        <f>IF(G2492="Top",AJ2492*1,IF(G2492="Bottom",AJ2492+10,""))</f>
        <v>2</v>
      </c>
      <c r="AL2492" s="11" t="s">
        <v>4799</v>
      </c>
      <c r="AM2492" s="14"/>
    </row>
    <row r="2493" spans="1:73" s="1" customFormat="1" ht="11.25" x14ac:dyDescent="0.2">
      <c r="A2493" s="1">
        <v>109</v>
      </c>
      <c r="B2493" s="1" t="s">
        <v>455</v>
      </c>
      <c r="C2493" s="24">
        <v>42988</v>
      </c>
      <c r="D2493" s="1">
        <v>3.5</v>
      </c>
      <c r="E2493" s="39">
        <v>0.5</v>
      </c>
      <c r="F2493" s="1">
        <v>1.5</v>
      </c>
      <c r="G2493" s="1" t="s">
        <v>4</v>
      </c>
      <c r="H2493" s="5">
        <v>7.2800000000000004E-2</v>
      </c>
      <c r="I2493" s="6">
        <v>7.0000000000000001E-3</v>
      </c>
      <c r="J2493" s="6">
        <v>1.9E-2</v>
      </c>
      <c r="K2493" s="6">
        <v>1.62</v>
      </c>
      <c r="L2493" s="6">
        <f>IF(H2493="","",IF(K2493="","",K2493/H2493))</f>
        <v>22.252747252747252</v>
      </c>
      <c r="M2493" s="1">
        <v>43</v>
      </c>
      <c r="N2493" s="20">
        <v>8.36</v>
      </c>
      <c r="O2493" s="13">
        <v>328.9</v>
      </c>
      <c r="Q2493" s="39">
        <v>63</v>
      </c>
      <c r="R2493" s="13">
        <v>62.3</v>
      </c>
      <c r="S2493" s="6">
        <v>0.15</v>
      </c>
      <c r="T2493" s="6">
        <v>42.589999999999996</v>
      </c>
      <c r="U2493" s="6">
        <v>33.869999999999997</v>
      </c>
      <c r="V2493" s="6">
        <v>0</v>
      </c>
      <c r="W2493" s="6">
        <v>0</v>
      </c>
      <c r="X2493" s="6">
        <f>IF(T2493="","",T2493-U2493-V2493-W2493)</f>
        <v>8.7199999999999989</v>
      </c>
      <c r="Y2493" s="9">
        <f>IF(U2493="","",U2493/$T2493)</f>
        <v>0.7952571026062456</v>
      </c>
      <c r="Z2493" s="9">
        <f>IF(V2493="","",V2493/$T2493)</f>
        <v>0</v>
      </c>
      <c r="AA2493" s="9">
        <f>IF(W2493="","",W2493/$T2493)</f>
        <v>0</v>
      </c>
      <c r="AB2493" s="9">
        <f>IF(X2493="","",X2493/$T2493)</f>
        <v>0.2047428973937544</v>
      </c>
      <c r="AC2493" s="21"/>
      <c r="AD2493" s="1" t="s">
        <v>5166</v>
      </c>
      <c r="AE2493" s="1">
        <v>2017</v>
      </c>
      <c r="AF2493" s="1">
        <v>18</v>
      </c>
      <c r="AG2493" s="1">
        <v>20</v>
      </c>
      <c r="AH2493" s="12" t="s">
        <v>455</v>
      </c>
      <c r="AJ2493" s="32">
        <f>IF(AE2493&lt;&gt;AE2492,"1",IF(C2493&gt;C2492,AJ2492+1,"1"))</f>
        <v>3</v>
      </c>
      <c r="AK2493" s="10">
        <f>IF(G2493="Top",AJ2493*1,IF(G2493="Bottom",AJ2493+10,""))</f>
        <v>3</v>
      </c>
      <c r="AL2493" s="11" t="s">
        <v>5167</v>
      </c>
      <c r="AM2493" s="14"/>
    </row>
    <row r="2494" spans="1:73" s="1" customFormat="1" ht="11.25" hidden="1" x14ac:dyDescent="0.2">
      <c r="A2494" s="15">
        <v>113</v>
      </c>
      <c r="B2494" s="11" t="s">
        <v>184</v>
      </c>
      <c r="C2494" s="16">
        <v>42528</v>
      </c>
      <c r="D2494" s="3"/>
      <c r="E2494" s="4"/>
      <c r="F2494" s="3">
        <v>25.8</v>
      </c>
      <c r="G2494" s="7" t="s">
        <v>1</v>
      </c>
      <c r="H2494" s="17">
        <v>8.9900000000000008E-2</v>
      </c>
      <c r="I2494" s="4"/>
      <c r="J2494" s="4">
        <v>8.1000000000000003E-2</v>
      </c>
      <c r="K2494" s="4"/>
      <c r="L2494" s="4" t="str">
        <f>IF(K2494="","",IF(H2494="","",K2494/H2494))</f>
        <v/>
      </c>
      <c r="M2494" s="7"/>
      <c r="N2494" s="4"/>
      <c r="O2494" s="7"/>
      <c r="P2494" s="3"/>
      <c r="Q2494" s="4"/>
      <c r="R2494" s="3"/>
      <c r="S2494" s="4"/>
      <c r="T2494" s="8"/>
      <c r="U2494" s="8"/>
      <c r="V2494" s="4"/>
      <c r="W2494" s="4"/>
      <c r="X2494" s="4" t="str">
        <f>IF(T2494="","",IF(W2494="","",(T2494-U2494-V2494-W2494)))</f>
        <v/>
      </c>
      <c r="Y2494" s="9" t="str">
        <f>IF(U2494="","",U2494/$T2494)</f>
        <v/>
      </c>
      <c r="Z2494" s="9" t="str">
        <f>IF(V2494="","",V2494/$T2494)</f>
        <v/>
      </c>
      <c r="AA2494" s="9" t="str">
        <f>IF(W2494="","",W2494/$T2494)</f>
        <v/>
      </c>
      <c r="AB2494" s="9" t="str">
        <f>IF(X2494="","",X2494/$T2494)</f>
        <v/>
      </c>
      <c r="AC2494" s="9"/>
      <c r="AD2494" s="8"/>
      <c r="AE2494" s="10">
        <v>2016</v>
      </c>
      <c r="AF2494" s="7"/>
      <c r="AG2494" s="7">
        <v>6</v>
      </c>
      <c r="AH2494" s="12" t="s">
        <v>184</v>
      </c>
      <c r="AI2494" s="12"/>
      <c r="AJ2494" s="32" t="str">
        <f>IF(AE2494&lt;&gt;AE2493,"1",IF(C2494&gt;C2493,AJ2493+1,"1"))</f>
        <v>1</v>
      </c>
      <c r="AK2494" s="10">
        <f>IF(G2494="Top",AJ2494*1,IF(G2494="Bottom",AJ2494+10,""))</f>
        <v>11</v>
      </c>
      <c r="AL2494" s="11" t="s">
        <v>185</v>
      </c>
      <c r="AM2494" s="11"/>
      <c r="AN2494" s="10"/>
      <c r="AO2494" s="10"/>
      <c r="AP2494" s="7"/>
      <c r="AQ2494" s="10"/>
      <c r="AR2494" s="10"/>
      <c r="AS2494" s="10"/>
      <c r="AT2494" s="10"/>
      <c r="AU2494" s="10"/>
      <c r="AV2494" s="10"/>
      <c r="AW2494" s="10"/>
      <c r="AX2494" s="10"/>
      <c r="AY2494" s="10"/>
      <c r="AZ2494" s="10"/>
      <c r="BA2494" s="10"/>
      <c r="BB2494" s="10"/>
      <c r="BC2494" s="10"/>
      <c r="BD2494" s="10"/>
      <c r="BE2494" s="10"/>
      <c r="BF2494" s="11"/>
      <c r="BG2494" s="11"/>
      <c r="BH2494" s="11"/>
      <c r="BI2494" s="11"/>
      <c r="BJ2494" s="11"/>
      <c r="BK2494" s="11"/>
      <c r="BL2494" s="11"/>
      <c r="BM2494" s="11"/>
      <c r="BN2494" s="11"/>
      <c r="BO2494" s="11"/>
      <c r="BP2494" s="11"/>
      <c r="BQ2494" s="11"/>
      <c r="BR2494" s="11"/>
      <c r="BS2494" s="11"/>
      <c r="BT2494" s="11"/>
      <c r="BU2494" s="11"/>
    </row>
    <row r="2495" spans="1:73" s="1" customFormat="1" ht="11.25" x14ac:dyDescent="0.2">
      <c r="A2495" s="15">
        <v>113</v>
      </c>
      <c r="B2495" s="11" t="s">
        <v>184</v>
      </c>
      <c r="C2495" s="16">
        <v>42528</v>
      </c>
      <c r="D2495" s="3">
        <v>27.3</v>
      </c>
      <c r="E2495" s="38">
        <v>6.8</v>
      </c>
      <c r="F2495" s="3">
        <v>1.5</v>
      </c>
      <c r="G2495" s="7" t="s">
        <v>4</v>
      </c>
      <c r="H2495" s="17">
        <v>1.0800000000000001E-2</v>
      </c>
      <c r="I2495" s="4">
        <v>1.2E-2</v>
      </c>
      <c r="J2495" s="4">
        <v>5.0999999999999997E-2</v>
      </c>
      <c r="K2495" s="4">
        <v>0.23100000000000001</v>
      </c>
      <c r="L2495" s="4">
        <f>IF(K2495="","",IF(H2495="","",K2495/H2495))</f>
        <v>21.388888888888889</v>
      </c>
      <c r="M2495" s="7">
        <v>18</v>
      </c>
      <c r="N2495" s="4">
        <v>7.61</v>
      </c>
      <c r="O2495" s="7">
        <v>49.1</v>
      </c>
      <c r="P2495" s="3">
        <v>6.28</v>
      </c>
      <c r="Q2495" s="38">
        <v>0.7</v>
      </c>
      <c r="R2495" s="3"/>
      <c r="S2495" s="4">
        <v>0.15</v>
      </c>
      <c r="T2495" s="8">
        <v>0.62</v>
      </c>
      <c r="U2495" s="8">
        <v>0</v>
      </c>
      <c r="V2495" s="4">
        <v>0.56999999999999995</v>
      </c>
      <c r="W2495" s="4">
        <v>0.05</v>
      </c>
      <c r="X2495" s="4">
        <f>IF(T2495="","",IF(W2495="","",(T2495-U2495-V2495-W2495)))</f>
        <v>4.163336342344337E-17</v>
      </c>
      <c r="Y2495" s="9">
        <f>IF(U2495="","",U2495/$T2495)</f>
        <v>0</v>
      </c>
      <c r="Z2495" s="9">
        <f>IF(V2495="","",V2495/$T2495)</f>
        <v>0.91935483870967738</v>
      </c>
      <c r="AA2495" s="9">
        <f>IF(W2495="","",W2495/$T2495)</f>
        <v>8.0645161290322592E-2</v>
      </c>
      <c r="AB2495" s="9">
        <f>IF(X2495="","",X2495/$T2495)</f>
        <v>6.7150586166844148E-17</v>
      </c>
      <c r="AC2495" s="9"/>
      <c r="AD2495" s="8"/>
      <c r="AE2495" s="10">
        <v>2016</v>
      </c>
      <c r="AF2495" s="7">
        <v>27</v>
      </c>
      <c r="AG2495" s="7">
        <v>22</v>
      </c>
      <c r="AH2495" s="12" t="s">
        <v>184</v>
      </c>
      <c r="AI2495" s="12"/>
      <c r="AJ2495" s="32" t="str">
        <f>IF(AE2495&lt;&gt;AE2494,"1",IF(C2495&gt;C2494,AJ2494+1,"1"))</f>
        <v>1</v>
      </c>
      <c r="AK2495" s="10">
        <f>IF(G2495="Top",AJ2495*1,IF(G2495="Bottom",AJ2495+10,""))</f>
        <v>1</v>
      </c>
      <c r="AL2495" s="11" t="s">
        <v>186</v>
      </c>
      <c r="AM2495" s="11"/>
      <c r="AN2495" s="10"/>
      <c r="AO2495" s="10"/>
      <c r="AP2495" s="7"/>
      <c r="AQ2495" s="10"/>
      <c r="AR2495" s="10"/>
      <c r="AS2495" s="10"/>
      <c r="AT2495" s="10"/>
      <c r="AU2495" s="10"/>
      <c r="AV2495" s="10"/>
      <c r="AW2495" s="10"/>
      <c r="AX2495" s="10"/>
      <c r="AY2495" s="10"/>
      <c r="AZ2495" s="10"/>
      <c r="BA2495" s="10"/>
      <c r="BB2495" s="10"/>
      <c r="BC2495" s="10"/>
      <c r="BD2495" s="10"/>
      <c r="BE2495" s="10"/>
      <c r="BF2495" s="11"/>
      <c r="BG2495" s="11"/>
      <c r="BH2495" s="11"/>
      <c r="BI2495" s="11"/>
      <c r="BJ2495" s="11"/>
      <c r="BK2495" s="11"/>
      <c r="BL2495" s="11"/>
      <c r="BM2495" s="11"/>
      <c r="BN2495" s="11"/>
      <c r="BO2495" s="11"/>
      <c r="BP2495" s="11"/>
      <c r="BQ2495" s="11"/>
      <c r="BR2495" s="11"/>
      <c r="BS2495" s="11"/>
      <c r="BT2495" s="11"/>
      <c r="BU2495" s="11"/>
    </row>
    <row r="2496" spans="1:73" s="1" customFormat="1" ht="11.25" hidden="1" x14ac:dyDescent="0.2">
      <c r="A2496" s="15">
        <v>113</v>
      </c>
      <c r="B2496" s="11" t="s">
        <v>184</v>
      </c>
      <c r="C2496" s="16">
        <v>42541</v>
      </c>
      <c r="D2496" s="3"/>
      <c r="E2496" s="4"/>
      <c r="F2496" s="3">
        <v>26.3</v>
      </c>
      <c r="G2496" s="7" t="s">
        <v>1</v>
      </c>
      <c r="H2496" s="17">
        <v>0.21030000000000001</v>
      </c>
      <c r="I2496" s="4"/>
      <c r="J2496" s="4" t="s">
        <v>35</v>
      </c>
      <c r="K2496" s="4"/>
      <c r="L2496" s="4" t="str">
        <f>IF(K2496="","",IF(H2496="","",K2496/H2496))</f>
        <v/>
      </c>
      <c r="M2496" s="7"/>
      <c r="N2496" s="4"/>
      <c r="O2496" s="7"/>
      <c r="P2496" s="3"/>
      <c r="Q2496" s="4"/>
      <c r="R2496" s="3"/>
      <c r="S2496" s="4"/>
      <c r="T2496" s="8"/>
      <c r="U2496" s="8"/>
      <c r="V2496" s="4"/>
      <c r="W2496" s="4"/>
      <c r="X2496" s="4" t="str">
        <f>IF(T2496="","",IF(W2496="","",(T2496-U2496-V2496-W2496)))</f>
        <v/>
      </c>
      <c r="Y2496" s="9" t="str">
        <f>IF(U2496="","",U2496/$T2496)</f>
        <v/>
      </c>
      <c r="Z2496" s="9" t="str">
        <f>IF(V2496="","",V2496/$T2496)</f>
        <v/>
      </c>
      <c r="AA2496" s="9" t="str">
        <f>IF(W2496="","",W2496/$T2496)</f>
        <v/>
      </c>
      <c r="AB2496" s="9" t="str">
        <f>IF(X2496="","",X2496/$T2496)</f>
        <v/>
      </c>
      <c r="AC2496" s="9"/>
      <c r="AD2496" s="8"/>
      <c r="AE2496" s="10">
        <v>2016</v>
      </c>
      <c r="AF2496" s="7"/>
      <c r="AG2496" s="7">
        <v>6</v>
      </c>
      <c r="AH2496" s="12" t="s">
        <v>184</v>
      </c>
      <c r="AI2496" s="12"/>
      <c r="AJ2496" s="32">
        <f>IF(AE2496&lt;&gt;AE2495,"1",IF(C2496&gt;C2495,AJ2495+1,"1"))</f>
        <v>2</v>
      </c>
      <c r="AK2496" s="10">
        <f>IF(G2496="Top",AJ2496*1,IF(G2496="Bottom",AJ2496+10,""))</f>
        <v>12</v>
      </c>
      <c r="AL2496" s="11" t="s">
        <v>445</v>
      </c>
      <c r="AM2496" s="11"/>
      <c r="AN2496" s="10"/>
      <c r="AO2496" s="10"/>
      <c r="AP2496" s="7"/>
      <c r="AQ2496" s="10"/>
      <c r="AR2496" s="10"/>
      <c r="AS2496" s="10"/>
      <c r="AT2496" s="10"/>
      <c r="AU2496" s="10"/>
      <c r="AV2496" s="10"/>
      <c r="AW2496" s="10"/>
      <c r="AX2496" s="10"/>
      <c r="AY2496" s="10"/>
      <c r="AZ2496" s="10"/>
      <c r="BA2496" s="10"/>
      <c r="BB2496" s="10"/>
      <c r="BC2496" s="10"/>
      <c r="BD2496" s="10"/>
      <c r="BE2496" s="10"/>
      <c r="BF2496" s="11"/>
      <c r="BG2496" s="11"/>
      <c r="BH2496" s="11"/>
      <c r="BI2496" s="11"/>
      <c r="BJ2496" s="11"/>
      <c r="BK2496" s="11"/>
      <c r="BL2496" s="11"/>
      <c r="BM2496" s="11"/>
      <c r="BN2496" s="11"/>
      <c r="BO2496" s="11"/>
      <c r="BP2496" s="11"/>
      <c r="BQ2496" s="11"/>
      <c r="BR2496" s="11"/>
      <c r="BS2496" s="11"/>
      <c r="BT2496" s="11"/>
      <c r="BU2496" s="11"/>
    </row>
    <row r="2497" spans="1:73" s="1" customFormat="1" ht="11.25" x14ac:dyDescent="0.2">
      <c r="A2497" s="15">
        <v>113</v>
      </c>
      <c r="B2497" s="11" t="s">
        <v>184</v>
      </c>
      <c r="C2497" s="16">
        <v>42541</v>
      </c>
      <c r="D2497" s="3">
        <v>27.8</v>
      </c>
      <c r="E2497" s="38">
        <v>6.2</v>
      </c>
      <c r="F2497" s="3">
        <v>1.5</v>
      </c>
      <c r="G2497" s="7" t="s">
        <v>4</v>
      </c>
      <c r="H2497" s="17">
        <v>9.300000000000001E-3</v>
      </c>
      <c r="I2497" s="4" t="s">
        <v>35</v>
      </c>
      <c r="J2497" s="4" t="s">
        <v>35</v>
      </c>
      <c r="K2497" s="4">
        <v>0.25600000000000001</v>
      </c>
      <c r="L2497" s="4">
        <f>IF(K2497="","",IF(H2497="","",K2497/H2497))</f>
        <v>27.526881720430104</v>
      </c>
      <c r="M2497" s="7">
        <v>24</v>
      </c>
      <c r="N2497" s="4">
        <v>7.71</v>
      </c>
      <c r="O2497" s="7">
        <v>63.9</v>
      </c>
      <c r="P2497" s="3"/>
      <c r="Q2497" s="38">
        <v>0.6</v>
      </c>
      <c r="R2497" s="3"/>
      <c r="S2497" s="4">
        <v>0.15</v>
      </c>
      <c r="T2497" s="8">
        <v>0.28999999999999998</v>
      </c>
      <c r="U2497" s="8">
        <v>0</v>
      </c>
      <c r="V2497" s="4">
        <v>0.28999999999999998</v>
      </c>
      <c r="W2497" s="4">
        <v>0</v>
      </c>
      <c r="X2497" s="4">
        <f>IF(T2497="","",IF(W2497="","",(T2497-U2497-V2497-W2497)))</f>
        <v>0</v>
      </c>
      <c r="Y2497" s="9">
        <f>IF(U2497="","",U2497/$T2497)</f>
        <v>0</v>
      </c>
      <c r="Z2497" s="9">
        <f>IF(V2497="","",V2497/$T2497)</f>
        <v>1</v>
      </c>
      <c r="AA2497" s="9">
        <f>IF(W2497="","",W2497/$T2497)</f>
        <v>0</v>
      </c>
      <c r="AB2497" s="9">
        <f>IF(X2497="","",X2497/$T2497)</f>
        <v>0</v>
      </c>
      <c r="AC2497" s="9"/>
      <c r="AD2497" s="8"/>
      <c r="AE2497" s="10">
        <v>2016</v>
      </c>
      <c r="AF2497" s="7">
        <v>25</v>
      </c>
      <c r="AG2497" s="7">
        <v>22</v>
      </c>
      <c r="AH2497" s="12" t="s">
        <v>184</v>
      </c>
      <c r="AI2497" s="12"/>
      <c r="AJ2497" s="32" t="str">
        <f>IF(AE2497&lt;&gt;AE2496,"1",IF(C2497&gt;C2496,AJ2496+1,"1"))</f>
        <v>1</v>
      </c>
      <c r="AK2497" s="10">
        <f>IF(G2497="Top",AJ2497*1,IF(G2497="Bottom",AJ2497+10,""))</f>
        <v>1</v>
      </c>
      <c r="AL2497" s="11" t="s">
        <v>446</v>
      </c>
      <c r="AM2497" s="11"/>
      <c r="AN2497" s="10"/>
      <c r="AO2497" s="10"/>
      <c r="AP2497" s="7"/>
      <c r="AQ2497" s="10"/>
      <c r="AR2497" s="10"/>
      <c r="AS2497" s="10"/>
      <c r="AT2497" s="10"/>
      <c r="AU2497" s="10"/>
      <c r="AV2497" s="10"/>
      <c r="AW2497" s="10"/>
      <c r="AX2497" s="10"/>
      <c r="AY2497" s="10"/>
      <c r="AZ2497" s="10"/>
      <c r="BA2497" s="10"/>
      <c r="BB2497" s="10"/>
      <c r="BC2497" s="10"/>
      <c r="BD2497" s="10"/>
      <c r="BE2497" s="10"/>
      <c r="BF2497" s="11"/>
      <c r="BG2497" s="11"/>
      <c r="BH2497" s="11"/>
      <c r="BI2497" s="11"/>
      <c r="BJ2497" s="11"/>
      <c r="BK2497" s="11"/>
      <c r="BL2497" s="11"/>
      <c r="BM2497" s="11"/>
      <c r="BN2497" s="11"/>
      <c r="BO2497" s="11"/>
      <c r="BP2497" s="11"/>
      <c r="BQ2497" s="11"/>
      <c r="BR2497" s="11"/>
      <c r="BS2497" s="11"/>
      <c r="BT2497" s="11"/>
      <c r="BU2497" s="11"/>
    </row>
    <row r="2498" spans="1:73" s="1" customFormat="1" ht="11.25" hidden="1" x14ac:dyDescent="0.2">
      <c r="A2498" s="15">
        <v>113</v>
      </c>
      <c r="B2498" s="11" t="s">
        <v>184</v>
      </c>
      <c r="C2498" s="16">
        <v>42556</v>
      </c>
      <c r="D2498" s="3"/>
      <c r="E2498" s="4"/>
      <c r="F2498" s="3">
        <v>27</v>
      </c>
      <c r="G2498" s="7" t="s">
        <v>1</v>
      </c>
      <c r="H2498" s="17">
        <v>0.18159999999999998</v>
      </c>
      <c r="I2498" s="4"/>
      <c r="J2498" s="4">
        <v>0.35299999999999998</v>
      </c>
      <c r="K2498" s="4"/>
      <c r="L2498" s="4" t="str">
        <f>IF(K2498="","",IF(H2498="","",K2498/H2498))</f>
        <v/>
      </c>
      <c r="M2498" s="7"/>
      <c r="N2498" s="4"/>
      <c r="O2498" s="7"/>
      <c r="P2498" s="3"/>
      <c r="Q2498" s="4"/>
      <c r="R2498" s="3"/>
      <c r="S2498" s="4"/>
      <c r="T2498" s="8"/>
      <c r="U2498" s="8"/>
      <c r="V2498" s="4"/>
      <c r="W2498" s="4"/>
      <c r="X2498" s="4" t="str">
        <f>IF(T2498="","",IF(W2498="","",(T2498-U2498-V2498-W2498)))</f>
        <v/>
      </c>
      <c r="Y2498" s="9" t="str">
        <f>IF(U2498="","",U2498/$T2498)</f>
        <v/>
      </c>
      <c r="Z2498" s="9" t="str">
        <f>IF(V2498="","",V2498/$T2498)</f>
        <v/>
      </c>
      <c r="AA2498" s="9" t="str">
        <f>IF(W2498="","",W2498/$T2498)</f>
        <v/>
      </c>
      <c r="AB2498" s="9" t="str">
        <f>IF(X2498="","",X2498/$T2498)</f>
        <v/>
      </c>
      <c r="AC2498" s="9"/>
      <c r="AD2498" s="8"/>
      <c r="AE2498" s="10">
        <v>2016</v>
      </c>
      <c r="AF2498" s="7"/>
      <c r="AG2498" s="7">
        <v>7</v>
      </c>
      <c r="AH2498" s="12" t="s">
        <v>184</v>
      </c>
      <c r="AI2498" s="12"/>
      <c r="AJ2498" s="32">
        <f>IF(AE2498&lt;&gt;AE2497,"1",IF(C2498&gt;C2497,AJ2497+1,"1"))</f>
        <v>2</v>
      </c>
      <c r="AK2498" s="10">
        <f>IF(G2498="Top",AJ2498*1,IF(G2498="Bottom",AJ2498+10,""))</f>
        <v>12</v>
      </c>
      <c r="AL2498" s="11" t="s">
        <v>719</v>
      </c>
      <c r="AM2498" s="11"/>
      <c r="AN2498" s="10"/>
      <c r="AO2498" s="10"/>
      <c r="AP2498" s="7"/>
      <c r="AQ2498" s="10"/>
      <c r="AR2498" s="10"/>
      <c r="AS2498" s="10"/>
      <c r="AT2498" s="10"/>
      <c r="AU2498" s="10"/>
      <c r="AV2498" s="10"/>
      <c r="AW2498" s="10"/>
      <c r="AX2498" s="10"/>
      <c r="AY2498" s="10"/>
      <c r="AZ2498" s="10"/>
      <c r="BA2498" s="10"/>
      <c r="BB2498" s="10"/>
      <c r="BC2498" s="10"/>
      <c r="BD2498" s="10"/>
      <c r="BE2498" s="10"/>
      <c r="BF2498" s="11"/>
      <c r="BG2498" s="11"/>
      <c r="BH2498" s="11"/>
      <c r="BI2498" s="11"/>
      <c r="BJ2498" s="11"/>
      <c r="BK2498" s="11"/>
      <c r="BL2498" s="11"/>
      <c r="BM2498" s="11"/>
      <c r="BN2498" s="11"/>
      <c r="BO2498" s="11"/>
      <c r="BP2498" s="11"/>
      <c r="BQ2498" s="11"/>
      <c r="BR2498" s="11"/>
      <c r="BS2498" s="11"/>
      <c r="BT2498" s="11"/>
      <c r="BU2498" s="11"/>
    </row>
    <row r="2499" spans="1:73" s="1" customFormat="1" ht="11.25" x14ac:dyDescent="0.2">
      <c r="A2499" s="15">
        <v>113</v>
      </c>
      <c r="B2499" s="11" t="s">
        <v>184</v>
      </c>
      <c r="C2499" s="16">
        <v>42556</v>
      </c>
      <c r="D2499" s="3">
        <v>28.5</v>
      </c>
      <c r="E2499" s="38">
        <v>4.95</v>
      </c>
      <c r="F2499" s="3">
        <v>1.5</v>
      </c>
      <c r="G2499" s="7" t="s">
        <v>4</v>
      </c>
      <c r="H2499" s="17">
        <v>9.1000000000000004E-3</v>
      </c>
      <c r="I2499" s="4">
        <v>1.2E-2</v>
      </c>
      <c r="J2499" s="4">
        <v>3.7999999999999999E-2</v>
      </c>
      <c r="K2499" s="4">
        <v>0.18099999999999999</v>
      </c>
      <c r="L2499" s="4">
        <f>IF(K2499="","",IF(H2499="","",K2499/H2499))</f>
        <v>19.890109890109887</v>
      </c>
      <c r="M2499" s="7">
        <v>17</v>
      </c>
      <c r="N2499" s="4">
        <v>7.92</v>
      </c>
      <c r="O2499" s="7">
        <v>71.7</v>
      </c>
      <c r="P2499" s="3"/>
      <c r="Q2499" s="38">
        <v>0.6</v>
      </c>
      <c r="R2499" s="3">
        <v>34.299999999999997</v>
      </c>
      <c r="S2499" s="4">
        <v>0.15</v>
      </c>
      <c r="T2499" s="8">
        <v>1.2799999999999998</v>
      </c>
      <c r="U2499" s="8">
        <v>0</v>
      </c>
      <c r="V2499" s="4">
        <v>1.1599999999999999</v>
      </c>
      <c r="W2499" s="4">
        <v>0.12</v>
      </c>
      <c r="X2499" s="4">
        <f>IF(T2499="","",IF(W2499="","",(T2499-U2499-V2499-W2499)))</f>
        <v>-1.1102230246251565E-16</v>
      </c>
      <c r="Y2499" s="9">
        <f>IF(U2499="","",U2499/$T2499)</f>
        <v>0</v>
      </c>
      <c r="Z2499" s="9">
        <f>IF(V2499="","",V2499/$T2499)</f>
        <v>0.90625000000000011</v>
      </c>
      <c r="AA2499" s="9">
        <f>IF(W2499="","",W2499/$T2499)</f>
        <v>9.3750000000000014E-2</v>
      </c>
      <c r="AB2499" s="9">
        <f>IF(X2499="","",X2499/$T2499)</f>
        <v>-8.6736173798840367E-17</v>
      </c>
      <c r="AC2499" s="9"/>
      <c r="AD2499" s="8"/>
      <c r="AE2499" s="10">
        <v>2016</v>
      </c>
      <c r="AF2499" s="7">
        <v>30</v>
      </c>
      <c r="AG2499" s="7">
        <v>25</v>
      </c>
      <c r="AH2499" s="12" t="s">
        <v>184</v>
      </c>
      <c r="AI2499" s="12"/>
      <c r="AJ2499" s="32" t="str">
        <f>IF(AE2499&lt;&gt;AE2498,"1",IF(C2499&gt;C2498,AJ2498+1,"1"))</f>
        <v>1</v>
      </c>
      <c r="AK2499" s="10">
        <f>IF(G2499="Top",AJ2499*1,IF(G2499="Bottom",AJ2499+10,""))</f>
        <v>1</v>
      </c>
      <c r="AL2499" s="11" t="s">
        <v>720</v>
      </c>
      <c r="AM2499" s="11"/>
      <c r="AN2499" s="10"/>
      <c r="AO2499" s="10"/>
      <c r="AP2499" s="7"/>
      <c r="AQ2499" s="10"/>
      <c r="AR2499" s="10"/>
      <c r="AS2499" s="10"/>
      <c r="AT2499" s="10"/>
      <c r="AU2499" s="10"/>
      <c r="AV2499" s="10"/>
      <c r="AW2499" s="10"/>
      <c r="AX2499" s="10"/>
      <c r="AY2499" s="10"/>
      <c r="AZ2499" s="10"/>
      <c r="BA2499" s="10"/>
      <c r="BB2499" s="10"/>
      <c r="BC2499" s="10"/>
      <c r="BD2499" s="10"/>
      <c r="BE2499" s="10"/>
      <c r="BF2499" s="11"/>
      <c r="BG2499" s="11"/>
      <c r="BH2499" s="11"/>
      <c r="BI2499" s="11"/>
      <c r="BJ2499" s="11"/>
      <c r="BK2499" s="11"/>
      <c r="BL2499" s="11"/>
      <c r="BM2499" s="11"/>
      <c r="BN2499" s="11"/>
      <c r="BO2499" s="11"/>
      <c r="BP2499" s="11"/>
      <c r="BQ2499" s="11"/>
      <c r="BR2499" s="11"/>
      <c r="BS2499" s="11"/>
      <c r="BT2499" s="11"/>
      <c r="BU2499" s="11"/>
    </row>
    <row r="2500" spans="1:73" s="1" customFormat="1" ht="11.25" hidden="1" x14ac:dyDescent="0.2">
      <c r="A2500" s="15">
        <v>113</v>
      </c>
      <c r="B2500" s="11" t="s">
        <v>184</v>
      </c>
      <c r="C2500" s="16">
        <v>42570</v>
      </c>
      <c r="D2500" s="3"/>
      <c r="E2500" s="4"/>
      <c r="F2500" s="3">
        <v>26.4</v>
      </c>
      <c r="G2500" s="7" t="s">
        <v>1</v>
      </c>
      <c r="H2500" s="17">
        <v>3.7999999999999999E-2</v>
      </c>
      <c r="I2500" s="4"/>
      <c r="J2500" s="4" t="s">
        <v>35</v>
      </c>
      <c r="K2500" s="4"/>
      <c r="L2500" s="4" t="str">
        <f>IF(K2500="","",IF(H2500="","",K2500/H2500))</f>
        <v/>
      </c>
      <c r="M2500" s="7"/>
      <c r="N2500" s="4"/>
      <c r="O2500" s="7"/>
      <c r="P2500" s="3"/>
      <c r="Q2500" s="4"/>
      <c r="R2500" s="3"/>
      <c r="S2500" s="4"/>
      <c r="T2500" s="8"/>
      <c r="U2500" s="8"/>
      <c r="V2500" s="4"/>
      <c r="W2500" s="4"/>
      <c r="X2500" s="4" t="str">
        <f>IF(T2500="","",IF(W2500="","",(T2500-U2500-V2500-W2500)))</f>
        <v/>
      </c>
      <c r="Y2500" s="9" t="str">
        <f>IF(U2500="","",U2500/$T2500)</f>
        <v/>
      </c>
      <c r="Z2500" s="9" t="str">
        <f>IF(V2500="","",V2500/$T2500)</f>
        <v/>
      </c>
      <c r="AA2500" s="9" t="str">
        <f>IF(W2500="","",W2500/$T2500)</f>
        <v/>
      </c>
      <c r="AB2500" s="9" t="str">
        <f>IF(X2500="","",X2500/$T2500)</f>
        <v/>
      </c>
      <c r="AC2500" s="9"/>
      <c r="AD2500" s="8"/>
      <c r="AE2500" s="10">
        <v>2016</v>
      </c>
      <c r="AF2500" s="7"/>
      <c r="AG2500" s="7">
        <v>6</v>
      </c>
      <c r="AH2500" s="12" t="s">
        <v>184</v>
      </c>
      <c r="AI2500" s="12"/>
      <c r="AJ2500" s="32">
        <f>IF(AE2500&lt;&gt;AE2499,"1",IF(C2500&gt;C2499,AJ2499+1,"1"))</f>
        <v>2</v>
      </c>
      <c r="AK2500" s="10">
        <f>IF(G2500="Top",AJ2500*1,IF(G2500="Bottom",AJ2500+10,""))</f>
        <v>12</v>
      </c>
      <c r="AL2500" s="11" t="s">
        <v>992</v>
      </c>
      <c r="AM2500" s="11"/>
      <c r="AN2500" s="10"/>
      <c r="AO2500" s="10"/>
      <c r="AP2500" s="7"/>
      <c r="AQ2500" s="10"/>
      <c r="AR2500" s="10"/>
      <c r="AS2500" s="10"/>
      <c r="AT2500" s="10"/>
      <c r="AU2500" s="10"/>
      <c r="AV2500" s="10"/>
      <c r="AW2500" s="10"/>
      <c r="AX2500" s="10"/>
      <c r="AY2500" s="10"/>
      <c r="AZ2500" s="10"/>
      <c r="BA2500" s="10"/>
      <c r="BB2500" s="10"/>
      <c r="BC2500" s="10"/>
      <c r="BD2500" s="10"/>
      <c r="BE2500" s="10"/>
      <c r="BF2500" s="11"/>
      <c r="BG2500" s="11"/>
      <c r="BH2500" s="11"/>
      <c r="BI2500" s="11"/>
      <c r="BJ2500" s="11"/>
      <c r="BK2500" s="11"/>
      <c r="BL2500" s="11"/>
      <c r="BM2500" s="11"/>
      <c r="BN2500" s="11"/>
      <c r="BO2500" s="11"/>
      <c r="BP2500" s="11"/>
      <c r="BQ2500" s="11"/>
      <c r="BR2500" s="11"/>
      <c r="BS2500" s="11"/>
      <c r="BT2500" s="11"/>
      <c r="BU2500" s="11"/>
    </row>
    <row r="2501" spans="1:73" s="1" customFormat="1" ht="11.25" x14ac:dyDescent="0.2">
      <c r="A2501" s="15">
        <v>113</v>
      </c>
      <c r="B2501" s="11" t="s">
        <v>184</v>
      </c>
      <c r="C2501" s="16">
        <v>42570</v>
      </c>
      <c r="D2501" s="3">
        <v>27.9</v>
      </c>
      <c r="E2501" s="38">
        <v>6.6</v>
      </c>
      <c r="F2501" s="3">
        <v>1.5</v>
      </c>
      <c r="G2501" s="7" t="s">
        <v>4</v>
      </c>
      <c r="H2501" s="17">
        <v>9.8000000000000014E-3</v>
      </c>
      <c r="I2501" s="4" t="s">
        <v>35</v>
      </c>
      <c r="J2501" s="4" t="s">
        <v>35</v>
      </c>
      <c r="K2501" s="4">
        <v>0.183</v>
      </c>
      <c r="L2501" s="4">
        <f>IF(K2501="","",IF(H2501="","",K2501/H2501))</f>
        <v>18.673469387755098</v>
      </c>
      <c r="M2501" s="7">
        <v>14</v>
      </c>
      <c r="N2501" s="4">
        <v>7.91</v>
      </c>
      <c r="O2501" s="7">
        <v>70</v>
      </c>
      <c r="P2501" s="3"/>
      <c r="Q2501" s="38">
        <v>0.9</v>
      </c>
      <c r="R2501" s="3"/>
      <c r="S2501" s="4">
        <v>0.15</v>
      </c>
      <c r="T2501" s="8">
        <v>0.66999999999999993</v>
      </c>
      <c r="U2501" s="8">
        <v>0</v>
      </c>
      <c r="V2501" s="4">
        <v>0.3</v>
      </c>
      <c r="W2501" s="4">
        <v>0.37</v>
      </c>
      <c r="X2501" s="4">
        <f>IF(T2501="","",IF(W2501="","",(T2501-U2501-V2501-W2501)))</f>
        <v>-5.5511151231257827E-17</v>
      </c>
      <c r="Y2501" s="9">
        <f>IF(U2501="","",U2501/$T2501)</f>
        <v>0</v>
      </c>
      <c r="Z2501" s="9">
        <f>IF(V2501="","",V2501/$T2501)</f>
        <v>0.44776119402985076</v>
      </c>
      <c r="AA2501" s="9">
        <f>IF(W2501="","",W2501/$T2501)</f>
        <v>0.55223880597014929</v>
      </c>
      <c r="AB2501" s="9">
        <f>IF(X2501="","",X2501/$T2501)</f>
        <v>-8.2852464524265418E-17</v>
      </c>
      <c r="AC2501" s="9"/>
      <c r="AD2501" s="8"/>
      <c r="AE2501" s="10">
        <v>2016</v>
      </c>
      <c r="AF2501" s="7">
        <v>28</v>
      </c>
      <c r="AG2501" s="7">
        <v>26</v>
      </c>
      <c r="AH2501" s="12" t="s">
        <v>184</v>
      </c>
      <c r="AI2501" s="12"/>
      <c r="AJ2501" s="32" t="str">
        <f>IF(AE2501&lt;&gt;AE2500,"1",IF(C2501&gt;C2500,AJ2500+1,"1"))</f>
        <v>1</v>
      </c>
      <c r="AK2501" s="10">
        <f>IF(G2501="Top",AJ2501*1,IF(G2501="Bottom",AJ2501+10,""))</f>
        <v>1</v>
      </c>
      <c r="AL2501" s="11" t="s">
        <v>993</v>
      </c>
      <c r="AM2501" s="11"/>
      <c r="AN2501" s="10"/>
      <c r="AO2501" s="10"/>
      <c r="AP2501" s="7"/>
      <c r="AQ2501" s="10"/>
      <c r="AR2501" s="10"/>
      <c r="AS2501" s="10"/>
      <c r="AT2501" s="10"/>
      <c r="AU2501" s="10"/>
      <c r="AV2501" s="10"/>
      <c r="AW2501" s="10"/>
      <c r="AX2501" s="10"/>
      <c r="AY2501" s="10"/>
      <c r="AZ2501" s="10"/>
      <c r="BA2501" s="10"/>
      <c r="BB2501" s="10"/>
      <c r="BC2501" s="10"/>
      <c r="BD2501" s="10"/>
      <c r="BE2501" s="10"/>
      <c r="BF2501" s="11"/>
      <c r="BG2501" s="11"/>
      <c r="BH2501" s="11"/>
      <c r="BI2501" s="11"/>
      <c r="BJ2501" s="11"/>
      <c r="BK2501" s="11"/>
      <c r="BL2501" s="11"/>
      <c r="BM2501" s="11"/>
      <c r="BN2501" s="11"/>
      <c r="BO2501" s="11"/>
      <c r="BP2501" s="11"/>
      <c r="BQ2501" s="11"/>
      <c r="BR2501" s="11"/>
      <c r="BS2501" s="11"/>
      <c r="BT2501" s="11"/>
      <c r="BU2501" s="11"/>
    </row>
    <row r="2502" spans="1:73" s="1" customFormat="1" ht="11.25" hidden="1" x14ac:dyDescent="0.2">
      <c r="A2502" s="15">
        <v>113</v>
      </c>
      <c r="B2502" s="11" t="s">
        <v>184</v>
      </c>
      <c r="C2502" s="16">
        <v>42584</v>
      </c>
      <c r="D2502" s="3"/>
      <c r="E2502" s="4"/>
      <c r="F2502" s="3">
        <v>27.4</v>
      </c>
      <c r="G2502" s="7" t="s">
        <v>1</v>
      </c>
      <c r="H2502" s="17">
        <v>0.81810000000000005</v>
      </c>
      <c r="I2502" s="4"/>
      <c r="J2502" s="4">
        <v>0.95299999999999996</v>
      </c>
      <c r="K2502" s="4"/>
      <c r="L2502" s="4" t="str">
        <f>IF(K2502="","",IF(H2502="","",K2502/H2502))</f>
        <v/>
      </c>
      <c r="M2502" s="7"/>
      <c r="N2502" s="4"/>
      <c r="O2502" s="7"/>
      <c r="P2502" s="3"/>
      <c r="Q2502" s="4"/>
      <c r="R2502" s="3"/>
      <c r="S2502" s="4"/>
      <c r="T2502" s="8"/>
      <c r="U2502" s="8"/>
      <c r="V2502" s="4"/>
      <c r="W2502" s="4"/>
      <c r="X2502" s="4" t="str">
        <f>IF(T2502="","",IF(W2502="","",(T2502-U2502-V2502-W2502)))</f>
        <v/>
      </c>
      <c r="Y2502" s="9" t="str">
        <f>IF(U2502="","",U2502/$T2502)</f>
        <v/>
      </c>
      <c r="Z2502" s="9" t="str">
        <f>IF(V2502="","",V2502/$T2502)</f>
        <v/>
      </c>
      <c r="AA2502" s="9" t="str">
        <f>IF(W2502="","",W2502/$T2502)</f>
        <v/>
      </c>
      <c r="AB2502" s="9" t="str">
        <f>IF(X2502="","",X2502/$T2502)</f>
        <v/>
      </c>
      <c r="AC2502" s="9"/>
      <c r="AD2502" s="8"/>
      <c r="AE2502" s="10">
        <v>2016</v>
      </c>
      <c r="AF2502" s="7"/>
      <c r="AG2502" s="7">
        <v>7</v>
      </c>
      <c r="AH2502" s="12" t="s">
        <v>184</v>
      </c>
      <c r="AI2502" s="12"/>
      <c r="AJ2502" s="32">
        <f>IF(AE2502&lt;&gt;AE2501,"1",IF(C2502&gt;C2501,AJ2501+1,"1"))</f>
        <v>2</v>
      </c>
      <c r="AK2502" s="10">
        <f>IF(G2502="Top",AJ2502*1,IF(G2502="Bottom",AJ2502+10,""))</f>
        <v>12</v>
      </c>
      <c r="AL2502" s="11" t="s">
        <v>1267</v>
      </c>
      <c r="AM2502" s="11"/>
      <c r="AN2502" s="10"/>
      <c r="AO2502" s="10"/>
      <c r="AP2502" s="7"/>
      <c r="AQ2502" s="10"/>
      <c r="AR2502" s="10"/>
      <c r="AS2502" s="10"/>
      <c r="AT2502" s="10"/>
      <c r="AU2502" s="10"/>
      <c r="AV2502" s="10"/>
      <c r="AW2502" s="10"/>
      <c r="AX2502" s="10"/>
      <c r="AY2502" s="10"/>
      <c r="AZ2502" s="10"/>
      <c r="BA2502" s="10"/>
      <c r="BB2502" s="10"/>
      <c r="BC2502" s="10"/>
      <c r="BD2502" s="10"/>
      <c r="BE2502" s="10"/>
      <c r="BF2502" s="11"/>
      <c r="BG2502" s="11"/>
      <c r="BH2502" s="11"/>
      <c r="BI2502" s="11"/>
      <c r="BJ2502" s="11"/>
      <c r="BK2502" s="11"/>
      <c r="BL2502" s="11"/>
      <c r="BM2502" s="11"/>
      <c r="BN2502" s="11"/>
      <c r="BO2502" s="11"/>
      <c r="BP2502" s="11"/>
      <c r="BQ2502" s="11"/>
      <c r="BR2502" s="11"/>
      <c r="BS2502" s="11"/>
      <c r="BT2502" s="11"/>
      <c r="BU2502" s="11"/>
    </row>
    <row r="2503" spans="1:73" s="1" customFormat="1" ht="11.25" x14ac:dyDescent="0.2">
      <c r="A2503" s="15">
        <v>113</v>
      </c>
      <c r="B2503" s="11" t="s">
        <v>184</v>
      </c>
      <c r="C2503" s="16">
        <v>42584</v>
      </c>
      <c r="D2503" s="3">
        <v>28.9</v>
      </c>
      <c r="E2503" s="38">
        <v>7.2</v>
      </c>
      <c r="F2503" s="3">
        <v>1.5</v>
      </c>
      <c r="G2503" s="7" t="s">
        <v>4</v>
      </c>
      <c r="H2503" s="17">
        <v>8.0000000000000002E-3</v>
      </c>
      <c r="I2503" s="4">
        <v>3.9E-2</v>
      </c>
      <c r="J2503" s="4">
        <v>5.7000000000000002E-2</v>
      </c>
      <c r="K2503" s="4">
        <v>0.23300000000000001</v>
      </c>
      <c r="L2503" s="4">
        <f>IF(K2503="","",IF(H2503="","",K2503/H2503))</f>
        <v>29.125</v>
      </c>
      <c r="M2503" s="7">
        <v>15</v>
      </c>
      <c r="N2503" s="4">
        <v>7.66</v>
      </c>
      <c r="O2503" s="7">
        <v>68.8</v>
      </c>
      <c r="P2503" s="3">
        <v>6.12</v>
      </c>
      <c r="Q2503" s="38">
        <v>0.8</v>
      </c>
      <c r="R2503" s="3"/>
      <c r="S2503" s="4">
        <v>0.15</v>
      </c>
      <c r="T2503" s="8">
        <v>0.56000000000000005</v>
      </c>
      <c r="U2503" s="8">
        <v>0</v>
      </c>
      <c r="V2503" s="4">
        <v>0.32</v>
      </c>
      <c r="W2503" s="4">
        <v>0.24</v>
      </c>
      <c r="X2503" s="4">
        <f>IF(T2503="","",IF(W2503="","",(T2503-U2503-V2503-W2503)))</f>
        <v>5.5511151231257827E-17</v>
      </c>
      <c r="Y2503" s="9">
        <f>IF(U2503="","",U2503/$T2503)</f>
        <v>0</v>
      </c>
      <c r="Z2503" s="9">
        <f>IF(V2503="","",V2503/$T2503)</f>
        <v>0.5714285714285714</v>
      </c>
      <c r="AA2503" s="9">
        <f>IF(W2503="","",W2503/$T2503)</f>
        <v>0.42857142857142849</v>
      </c>
      <c r="AB2503" s="9">
        <f>IF(X2503="","",X2503/$T2503)</f>
        <v>9.9127055770103255E-17</v>
      </c>
      <c r="AC2503" s="9"/>
      <c r="AD2503" s="8"/>
      <c r="AE2503" s="10">
        <v>2016</v>
      </c>
      <c r="AF2503" s="7">
        <v>25</v>
      </c>
      <c r="AG2503" s="7">
        <v>27</v>
      </c>
      <c r="AH2503" s="12" t="s">
        <v>184</v>
      </c>
      <c r="AI2503" s="12"/>
      <c r="AJ2503" s="32" t="str">
        <f>IF(AE2503&lt;&gt;AE2502,"1",IF(C2503&gt;C2502,AJ2502+1,"1"))</f>
        <v>1</v>
      </c>
      <c r="AK2503" s="10">
        <f>IF(G2503="Top",AJ2503*1,IF(G2503="Bottom",AJ2503+10,""))</f>
        <v>1</v>
      </c>
      <c r="AL2503" s="11" t="s">
        <v>1268</v>
      </c>
      <c r="AM2503" s="11"/>
      <c r="AN2503" s="10"/>
      <c r="AO2503" s="10"/>
      <c r="AP2503" s="7"/>
      <c r="AQ2503" s="10"/>
      <c r="AR2503" s="10"/>
      <c r="AS2503" s="10"/>
      <c r="AT2503" s="10"/>
      <c r="AU2503" s="10"/>
      <c r="AV2503" s="10"/>
      <c r="AW2503" s="10"/>
      <c r="AX2503" s="10"/>
      <c r="AY2503" s="10"/>
      <c r="AZ2503" s="10"/>
      <c r="BA2503" s="10"/>
      <c r="BB2503" s="10"/>
      <c r="BC2503" s="10"/>
      <c r="BD2503" s="10"/>
      <c r="BE2503" s="10"/>
      <c r="BF2503" s="11"/>
      <c r="BG2503" s="11"/>
      <c r="BH2503" s="11"/>
      <c r="BI2503" s="11"/>
      <c r="BJ2503" s="11"/>
      <c r="BK2503" s="11"/>
      <c r="BL2503" s="11"/>
      <c r="BM2503" s="11"/>
      <c r="BN2503" s="11"/>
      <c r="BO2503" s="11"/>
      <c r="BP2503" s="11"/>
      <c r="BQ2503" s="11"/>
      <c r="BR2503" s="11"/>
      <c r="BS2503" s="11"/>
      <c r="BT2503" s="11"/>
      <c r="BU2503" s="11"/>
    </row>
    <row r="2504" spans="1:73" s="1" customFormat="1" ht="11.25" hidden="1" x14ac:dyDescent="0.2">
      <c r="A2504" s="15">
        <v>113</v>
      </c>
      <c r="B2504" s="11" t="s">
        <v>184</v>
      </c>
      <c r="C2504" s="16">
        <v>42597</v>
      </c>
      <c r="D2504" s="3"/>
      <c r="E2504" s="4"/>
      <c r="F2504" s="3">
        <v>26</v>
      </c>
      <c r="G2504" s="7" t="s">
        <v>1</v>
      </c>
      <c r="H2504" s="17">
        <v>0.47989999999999999</v>
      </c>
      <c r="I2504" s="4"/>
      <c r="J2504" s="4" t="s">
        <v>35</v>
      </c>
      <c r="K2504" s="4"/>
      <c r="L2504" s="4" t="str">
        <f>IF(K2504="","",IF(H2504="","",K2504/H2504))</f>
        <v/>
      </c>
      <c r="M2504" s="7"/>
      <c r="N2504" s="4"/>
      <c r="O2504" s="7"/>
      <c r="P2504" s="3"/>
      <c r="Q2504" s="4"/>
      <c r="R2504" s="3"/>
      <c r="S2504" s="4"/>
      <c r="T2504" s="8"/>
      <c r="U2504" s="8"/>
      <c r="V2504" s="4"/>
      <c r="W2504" s="4"/>
      <c r="X2504" s="4" t="str">
        <f>IF(T2504="","",IF(W2504="","",(T2504-U2504-V2504-W2504)))</f>
        <v/>
      </c>
      <c r="Y2504" s="9" t="str">
        <f>IF(U2504="","",U2504/$T2504)</f>
        <v/>
      </c>
      <c r="Z2504" s="9" t="str">
        <f>IF(V2504="","",V2504/$T2504)</f>
        <v/>
      </c>
      <c r="AA2504" s="9" t="str">
        <f>IF(W2504="","",W2504/$T2504)</f>
        <v/>
      </c>
      <c r="AB2504" s="9" t="str">
        <f>IF(X2504="","",X2504/$T2504)</f>
        <v/>
      </c>
      <c r="AC2504" s="9"/>
      <c r="AD2504" s="8"/>
      <c r="AE2504" s="10">
        <v>2016</v>
      </c>
      <c r="AF2504" s="7"/>
      <c r="AG2504" s="7">
        <v>6</v>
      </c>
      <c r="AH2504" s="12" t="s">
        <v>184</v>
      </c>
      <c r="AI2504" s="12"/>
      <c r="AJ2504" s="32">
        <f>IF(AE2504&lt;&gt;AE2503,"1",IF(C2504&gt;C2503,AJ2503+1,"1"))</f>
        <v>2</v>
      </c>
      <c r="AK2504" s="10">
        <f>IF(G2504="Top",AJ2504*1,IF(G2504="Bottom",AJ2504+10,""))</f>
        <v>12</v>
      </c>
      <c r="AL2504" s="11" t="s">
        <v>1522</v>
      </c>
      <c r="AM2504" s="11"/>
      <c r="AN2504" s="10"/>
      <c r="AO2504" s="10"/>
      <c r="AP2504" s="7"/>
      <c r="AQ2504" s="10"/>
      <c r="AR2504" s="10"/>
      <c r="AS2504" s="10"/>
      <c r="AT2504" s="10"/>
      <c r="AU2504" s="10"/>
      <c r="AV2504" s="10"/>
      <c r="AW2504" s="10"/>
      <c r="AX2504" s="10"/>
      <c r="AY2504" s="10"/>
      <c r="AZ2504" s="10"/>
      <c r="BA2504" s="10"/>
      <c r="BB2504" s="10"/>
      <c r="BC2504" s="10"/>
      <c r="BD2504" s="10"/>
      <c r="BE2504" s="10"/>
      <c r="BF2504" s="11"/>
      <c r="BG2504" s="11"/>
      <c r="BH2504" s="11"/>
      <c r="BI2504" s="11"/>
      <c r="BJ2504" s="11"/>
      <c r="BK2504" s="11"/>
      <c r="BL2504" s="11"/>
      <c r="BM2504" s="11"/>
      <c r="BN2504" s="11"/>
      <c r="BO2504" s="11"/>
      <c r="BP2504" s="11"/>
      <c r="BQ2504" s="11"/>
      <c r="BR2504" s="11"/>
      <c r="BS2504" s="11"/>
      <c r="BT2504" s="11"/>
      <c r="BU2504" s="11"/>
    </row>
    <row r="2505" spans="1:73" s="1" customFormat="1" ht="11.25" x14ac:dyDescent="0.2">
      <c r="A2505" s="15">
        <v>113</v>
      </c>
      <c r="B2505" s="11" t="s">
        <v>184</v>
      </c>
      <c r="C2505" s="16">
        <v>42597</v>
      </c>
      <c r="D2505" s="3">
        <v>27.5</v>
      </c>
      <c r="E2505" s="38">
        <v>6.8</v>
      </c>
      <c r="F2505" s="3">
        <v>1.5</v>
      </c>
      <c r="G2505" s="7" t="s">
        <v>4</v>
      </c>
      <c r="H2505" s="17">
        <v>1.43E-2</v>
      </c>
      <c r="I2505" s="4" t="s">
        <v>35</v>
      </c>
      <c r="J2505" s="4" t="s">
        <v>35</v>
      </c>
      <c r="K2505" s="4">
        <v>0.377</v>
      </c>
      <c r="L2505" s="4">
        <f>IF(K2505="","",IF(H2505="","",K2505/H2505))</f>
        <v>26.363636363636363</v>
      </c>
      <c r="M2505" s="7" t="s">
        <v>35</v>
      </c>
      <c r="N2505" s="4">
        <v>7.91</v>
      </c>
      <c r="O2505" s="7">
        <v>72.2</v>
      </c>
      <c r="P2505" s="3"/>
      <c r="Q2505" s="38">
        <v>0.3</v>
      </c>
      <c r="R2505" s="3"/>
      <c r="S2505" s="4">
        <v>0.15</v>
      </c>
      <c r="T2505" s="8">
        <v>0.26</v>
      </c>
      <c r="U2505" s="8">
        <v>0</v>
      </c>
      <c r="V2505" s="4">
        <v>0.26</v>
      </c>
      <c r="W2505" s="4">
        <v>0</v>
      </c>
      <c r="X2505" s="4">
        <f>IF(T2505="","",IF(W2505="","",(T2505-U2505-V2505-W2505)))</f>
        <v>0</v>
      </c>
      <c r="Y2505" s="9">
        <f>IF(U2505="","",U2505/$T2505)</f>
        <v>0</v>
      </c>
      <c r="Z2505" s="9">
        <f>IF(V2505="","",V2505/$T2505)</f>
        <v>1</v>
      </c>
      <c r="AA2505" s="9">
        <f>IF(W2505="","",W2505/$T2505)</f>
        <v>0</v>
      </c>
      <c r="AB2505" s="9">
        <f>IF(X2505="","",X2505/$T2505)</f>
        <v>0</v>
      </c>
      <c r="AC2505" s="9"/>
      <c r="AD2505" s="8"/>
      <c r="AE2505" s="10">
        <v>2016</v>
      </c>
      <c r="AF2505" s="7">
        <v>29</v>
      </c>
      <c r="AG2505" s="7">
        <v>28</v>
      </c>
      <c r="AH2505" s="12" t="s">
        <v>184</v>
      </c>
      <c r="AI2505" s="12"/>
      <c r="AJ2505" s="32" t="str">
        <f>IF(AE2505&lt;&gt;AE2504,"1",IF(C2505&gt;C2504,AJ2504+1,"1"))</f>
        <v>1</v>
      </c>
      <c r="AK2505" s="10">
        <f>IF(G2505="Top",AJ2505*1,IF(G2505="Bottom",AJ2505+10,""))</f>
        <v>1</v>
      </c>
      <c r="AL2505" s="11" t="s">
        <v>1523</v>
      </c>
      <c r="AM2505" s="11"/>
      <c r="AN2505" s="10"/>
      <c r="AO2505" s="10"/>
      <c r="AP2505" s="7"/>
      <c r="AQ2505" s="10"/>
      <c r="AR2505" s="10"/>
      <c r="AS2505" s="10"/>
      <c r="AT2505" s="10"/>
      <c r="AU2505" s="10"/>
      <c r="AV2505" s="10"/>
      <c r="AW2505" s="10"/>
      <c r="AX2505" s="10"/>
      <c r="AY2505" s="10"/>
      <c r="AZ2505" s="10"/>
      <c r="BA2505" s="10"/>
      <c r="BB2505" s="10"/>
      <c r="BC2505" s="10"/>
      <c r="BD2505" s="10"/>
      <c r="BE2505" s="10"/>
      <c r="BF2505" s="11"/>
      <c r="BG2505" s="11"/>
      <c r="BH2505" s="11"/>
      <c r="BI2505" s="11"/>
      <c r="BJ2505" s="11"/>
      <c r="BK2505" s="11"/>
      <c r="BL2505" s="11"/>
      <c r="BM2505" s="11"/>
      <c r="BN2505" s="11"/>
      <c r="BO2505" s="11"/>
      <c r="BP2505" s="11"/>
      <c r="BQ2505" s="11"/>
      <c r="BR2505" s="11"/>
      <c r="BS2505" s="11"/>
      <c r="BT2505" s="11"/>
      <c r="BU2505" s="11"/>
    </row>
    <row r="2506" spans="1:73" s="1" customFormat="1" ht="11.25" hidden="1" x14ac:dyDescent="0.2">
      <c r="A2506" s="15">
        <v>113</v>
      </c>
      <c r="B2506" s="11" t="s">
        <v>184</v>
      </c>
      <c r="C2506" s="16">
        <v>42611</v>
      </c>
      <c r="D2506" s="3"/>
      <c r="E2506" s="4"/>
      <c r="F2506" s="3">
        <v>26.4</v>
      </c>
      <c r="G2506" s="7" t="s">
        <v>1</v>
      </c>
      <c r="H2506" s="17">
        <v>0.45019999999999999</v>
      </c>
      <c r="I2506" s="4"/>
      <c r="J2506" s="4">
        <v>0.83199999999999996</v>
      </c>
      <c r="K2506" s="4"/>
      <c r="L2506" s="4" t="str">
        <f>IF(K2506="","",IF(H2506="","",K2506/H2506))</f>
        <v/>
      </c>
      <c r="M2506" s="7"/>
      <c r="N2506" s="4"/>
      <c r="O2506" s="7"/>
      <c r="P2506" s="3"/>
      <c r="Q2506" s="4"/>
      <c r="R2506" s="3"/>
      <c r="S2506" s="4"/>
      <c r="T2506" s="8"/>
      <c r="U2506" s="8"/>
      <c r="V2506" s="4"/>
      <c r="W2506" s="4"/>
      <c r="X2506" s="4" t="str">
        <f>IF(T2506="","",IF(W2506="","",(T2506-U2506-V2506-W2506)))</f>
        <v/>
      </c>
      <c r="Y2506" s="9" t="str">
        <f>IF(U2506="","",U2506/$T2506)</f>
        <v/>
      </c>
      <c r="Z2506" s="9" t="str">
        <f>IF(V2506="","",V2506/$T2506)</f>
        <v/>
      </c>
      <c r="AA2506" s="9" t="str">
        <f>IF(W2506="","",W2506/$T2506)</f>
        <v/>
      </c>
      <c r="AB2506" s="9" t="str">
        <f>IF(X2506="","",X2506/$T2506)</f>
        <v/>
      </c>
      <c r="AC2506" s="9"/>
      <c r="AD2506" s="8"/>
      <c r="AE2506" s="10">
        <v>2016</v>
      </c>
      <c r="AF2506" s="7"/>
      <c r="AG2506" s="7">
        <v>7</v>
      </c>
      <c r="AH2506" s="12" t="s">
        <v>184</v>
      </c>
      <c r="AI2506" s="12"/>
      <c r="AJ2506" s="32">
        <f>IF(AE2506&lt;&gt;AE2505,"1",IF(C2506&gt;C2505,AJ2505+1,"1"))</f>
        <v>2</v>
      </c>
      <c r="AK2506" s="10">
        <f>IF(G2506="Top",AJ2506*1,IF(G2506="Bottom",AJ2506+10,""))</f>
        <v>12</v>
      </c>
      <c r="AL2506" s="11" t="s">
        <v>1811</v>
      </c>
      <c r="AM2506" s="11"/>
      <c r="AN2506" s="10"/>
      <c r="AO2506" s="10"/>
      <c r="AP2506" s="7"/>
      <c r="AQ2506" s="10"/>
      <c r="AR2506" s="10"/>
      <c r="AS2506" s="10"/>
      <c r="AT2506" s="10"/>
      <c r="AU2506" s="10"/>
      <c r="AV2506" s="10"/>
      <c r="AW2506" s="10"/>
      <c r="AX2506" s="10"/>
      <c r="AY2506" s="10"/>
      <c r="AZ2506" s="10"/>
      <c r="BA2506" s="10"/>
      <c r="BB2506" s="10"/>
      <c r="BC2506" s="10"/>
      <c r="BD2506" s="10"/>
      <c r="BE2506" s="10"/>
      <c r="BF2506" s="11"/>
      <c r="BG2506" s="11"/>
      <c r="BH2506" s="11"/>
      <c r="BI2506" s="11"/>
      <c r="BJ2506" s="11"/>
      <c r="BK2506" s="11"/>
      <c r="BL2506" s="11"/>
      <c r="BM2506" s="11"/>
      <c r="BN2506" s="11"/>
      <c r="BO2506" s="11"/>
      <c r="BP2506" s="11"/>
      <c r="BQ2506" s="11"/>
      <c r="BR2506" s="11"/>
      <c r="BS2506" s="11"/>
      <c r="BT2506" s="11"/>
      <c r="BU2506" s="11"/>
    </row>
    <row r="2507" spans="1:73" s="1" customFormat="1" ht="11.25" x14ac:dyDescent="0.2">
      <c r="A2507" s="15">
        <v>113</v>
      </c>
      <c r="B2507" s="11" t="s">
        <v>184</v>
      </c>
      <c r="C2507" s="16">
        <v>42611</v>
      </c>
      <c r="D2507" s="3">
        <v>27.9</v>
      </c>
      <c r="E2507" s="38">
        <v>6.8</v>
      </c>
      <c r="F2507" s="3">
        <v>1.5</v>
      </c>
      <c r="G2507" s="7" t="s">
        <v>4</v>
      </c>
      <c r="H2507" s="17">
        <v>7.1999999999999998E-3</v>
      </c>
      <c r="I2507" s="4">
        <v>3.5000000000000001E-3</v>
      </c>
      <c r="J2507" s="4">
        <v>7.4999999999999997E-3</v>
      </c>
      <c r="K2507" s="4">
        <v>0.182</v>
      </c>
      <c r="L2507" s="4">
        <f>IF(K2507="","",IF(H2507="","",K2507/H2507))</f>
        <v>25.277777777777779</v>
      </c>
      <c r="M2507" s="7">
        <v>21</v>
      </c>
      <c r="N2507" s="4">
        <v>7.53</v>
      </c>
      <c r="O2507" s="7">
        <v>67.099999999999994</v>
      </c>
      <c r="P2507" s="3"/>
      <c r="Q2507" s="38">
        <v>1</v>
      </c>
      <c r="R2507" s="3">
        <v>5</v>
      </c>
      <c r="S2507" s="4">
        <v>0.15</v>
      </c>
      <c r="T2507" s="8">
        <v>0.81</v>
      </c>
      <c r="U2507" s="8">
        <v>0</v>
      </c>
      <c r="V2507" s="4">
        <v>0.34</v>
      </c>
      <c r="W2507" s="4">
        <v>0.47</v>
      </c>
      <c r="X2507" s="4">
        <f>IF(T2507="","",IF(W2507="","",(T2507-U2507-V2507-W2507)))</f>
        <v>5.5511151231257827E-17</v>
      </c>
      <c r="Y2507" s="9">
        <f>IF(U2507="","",U2507/$T2507)</f>
        <v>0</v>
      </c>
      <c r="Z2507" s="9">
        <f>IF(V2507="","",V2507/$T2507)</f>
        <v>0.41975308641975306</v>
      </c>
      <c r="AA2507" s="9">
        <f>IF(W2507="","",W2507/$T2507)</f>
        <v>0.58024691358024683</v>
      </c>
      <c r="AB2507" s="9">
        <f>IF(X2507="","",X2507/$T2507)</f>
        <v>6.8532285470688672E-17</v>
      </c>
      <c r="AC2507" s="9"/>
      <c r="AD2507" s="8"/>
      <c r="AE2507" s="10">
        <v>2016</v>
      </c>
      <c r="AF2507" s="7">
        <v>35</v>
      </c>
      <c r="AG2507" s="7">
        <v>27</v>
      </c>
      <c r="AH2507" s="12" t="s">
        <v>184</v>
      </c>
      <c r="AI2507" s="12"/>
      <c r="AJ2507" s="32" t="str">
        <f>IF(AE2507&lt;&gt;AE2506,"1",IF(C2507&gt;C2506,AJ2506+1,"1"))</f>
        <v>1</v>
      </c>
      <c r="AK2507" s="10">
        <f>IF(G2507="Top",AJ2507*1,IF(G2507="Bottom",AJ2507+10,""))</f>
        <v>1</v>
      </c>
      <c r="AL2507" s="11" t="s">
        <v>1812</v>
      </c>
      <c r="AM2507" s="11"/>
      <c r="AN2507" s="10"/>
      <c r="AO2507" s="10"/>
      <c r="AP2507" s="7"/>
      <c r="AQ2507" s="10"/>
      <c r="AR2507" s="10"/>
      <c r="AS2507" s="10"/>
      <c r="AT2507" s="10"/>
      <c r="AU2507" s="10"/>
      <c r="AV2507" s="10"/>
      <c r="AW2507" s="10"/>
      <c r="AX2507" s="10"/>
      <c r="AY2507" s="10"/>
      <c r="AZ2507" s="10"/>
      <c r="BA2507" s="10"/>
      <c r="BB2507" s="10"/>
      <c r="BC2507" s="10"/>
      <c r="BD2507" s="10"/>
      <c r="BE2507" s="10"/>
      <c r="BF2507" s="11"/>
      <c r="BG2507" s="11"/>
      <c r="BH2507" s="11"/>
      <c r="BI2507" s="11"/>
      <c r="BJ2507" s="11"/>
      <c r="BK2507" s="11"/>
      <c r="BL2507" s="11"/>
      <c r="BM2507" s="11"/>
      <c r="BN2507" s="11"/>
      <c r="BO2507" s="11"/>
      <c r="BP2507" s="11"/>
      <c r="BQ2507" s="11"/>
      <c r="BR2507" s="11"/>
      <c r="BS2507" s="11"/>
      <c r="BT2507" s="11"/>
      <c r="BU2507" s="11"/>
    </row>
    <row r="2508" spans="1:73" s="1" customFormat="1" ht="11.25" hidden="1" x14ac:dyDescent="0.2">
      <c r="A2508" s="15">
        <v>113</v>
      </c>
      <c r="B2508" s="11" t="s">
        <v>184</v>
      </c>
      <c r="C2508" s="16">
        <v>42625</v>
      </c>
      <c r="D2508" s="3"/>
      <c r="E2508" s="4"/>
      <c r="F2508" s="3">
        <v>23.8</v>
      </c>
      <c r="G2508" s="7" t="s">
        <v>1</v>
      </c>
      <c r="H2508" s="17">
        <v>0.189</v>
      </c>
      <c r="I2508" s="4"/>
      <c r="J2508" s="4" t="s">
        <v>35</v>
      </c>
      <c r="K2508" s="4"/>
      <c r="L2508" s="4" t="str">
        <f>IF(K2508="","",IF(H2508="","",K2508/H2508))</f>
        <v/>
      </c>
      <c r="M2508" s="7"/>
      <c r="N2508" s="4"/>
      <c r="O2508" s="7"/>
      <c r="P2508" s="3"/>
      <c r="Q2508" s="4"/>
      <c r="R2508" s="3"/>
      <c r="S2508" s="4"/>
      <c r="T2508" s="8"/>
      <c r="U2508" s="8"/>
      <c r="V2508" s="4"/>
      <c r="W2508" s="4"/>
      <c r="X2508" s="4" t="str">
        <f>IF(T2508="","",IF(W2508="","",(T2508-U2508-V2508-W2508)))</f>
        <v/>
      </c>
      <c r="Y2508" s="9" t="str">
        <f>IF(U2508="","",U2508/$T2508)</f>
        <v/>
      </c>
      <c r="Z2508" s="9" t="str">
        <f>IF(V2508="","",V2508/$T2508)</f>
        <v/>
      </c>
      <c r="AA2508" s="9" t="str">
        <f>IF(W2508="","",W2508/$T2508)</f>
        <v/>
      </c>
      <c r="AB2508" s="9" t="str">
        <f>IF(X2508="","",X2508/$T2508)</f>
        <v/>
      </c>
      <c r="AC2508" s="9"/>
      <c r="AD2508" s="8"/>
      <c r="AE2508" s="10">
        <v>2016</v>
      </c>
      <c r="AF2508" s="7"/>
      <c r="AG2508" s="7">
        <v>6</v>
      </c>
      <c r="AH2508" s="12" t="s">
        <v>184</v>
      </c>
      <c r="AI2508" s="12"/>
      <c r="AJ2508" s="32">
        <f>IF(AE2508&lt;&gt;AE2507,"1",IF(C2508&gt;C2507,AJ2507+1,"1"))</f>
        <v>2</v>
      </c>
      <c r="AK2508" s="10">
        <f>IF(G2508="Top",AJ2508*1,IF(G2508="Bottom",AJ2508+10,""))</f>
        <v>12</v>
      </c>
      <c r="AL2508" s="11" t="s">
        <v>2119</v>
      </c>
      <c r="AM2508" s="11"/>
      <c r="AN2508" s="10"/>
      <c r="AO2508" s="10"/>
      <c r="AP2508" s="7"/>
      <c r="AQ2508" s="10"/>
      <c r="AR2508" s="10"/>
      <c r="AS2508" s="10"/>
      <c r="AT2508" s="10"/>
      <c r="AU2508" s="10"/>
      <c r="AV2508" s="10"/>
      <c r="AW2508" s="10"/>
      <c r="AX2508" s="10"/>
      <c r="AY2508" s="10"/>
      <c r="AZ2508" s="10"/>
      <c r="BA2508" s="10"/>
      <c r="BB2508" s="10"/>
      <c r="BC2508" s="10"/>
      <c r="BD2508" s="10"/>
      <c r="BE2508" s="10"/>
      <c r="BF2508" s="11"/>
      <c r="BG2508" s="11"/>
      <c r="BH2508" s="11"/>
      <c r="BI2508" s="11"/>
      <c r="BJ2508" s="11"/>
      <c r="BK2508" s="11"/>
      <c r="BL2508" s="11"/>
      <c r="BM2508" s="11"/>
      <c r="BN2508" s="11"/>
      <c r="BO2508" s="11"/>
      <c r="BP2508" s="11"/>
      <c r="BQ2508" s="11"/>
      <c r="BR2508" s="11"/>
      <c r="BS2508" s="11"/>
      <c r="BT2508" s="11"/>
      <c r="BU2508" s="11"/>
    </row>
    <row r="2509" spans="1:73" s="1" customFormat="1" ht="11.25" x14ac:dyDescent="0.2">
      <c r="A2509" s="15">
        <v>113</v>
      </c>
      <c r="B2509" s="11" t="s">
        <v>184</v>
      </c>
      <c r="C2509" s="16">
        <v>42625</v>
      </c>
      <c r="D2509" s="3">
        <v>25.3</v>
      </c>
      <c r="E2509" s="38">
        <v>6.35</v>
      </c>
      <c r="F2509" s="3">
        <v>1.5</v>
      </c>
      <c r="G2509" s="7" t="s">
        <v>4</v>
      </c>
      <c r="H2509" s="17">
        <v>1.06E-2</v>
      </c>
      <c r="I2509" s="4" t="s">
        <v>35</v>
      </c>
      <c r="J2509" s="4" t="s">
        <v>35</v>
      </c>
      <c r="K2509" s="4">
        <v>0.184</v>
      </c>
      <c r="L2509" s="4">
        <f>IF(K2509="","",IF(H2509="","",K2509/H2509))</f>
        <v>17.358490566037734</v>
      </c>
      <c r="M2509" s="7">
        <v>13</v>
      </c>
      <c r="N2509" s="4">
        <v>7.81</v>
      </c>
      <c r="O2509" s="7">
        <v>72.099999999999994</v>
      </c>
      <c r="P2509" s="3"/>
      <c r="Q2509" s="38">
        <v>0.8</v>
      </c>
      <c r="R2509" s="3"/>
      <c r="S2509" s="4">
        <v>0.15</v>
      </c>
      <c r="T2509" s="8">
        <v>0.77</v>
      </c>
      <c r="U2509" s="8">
        <v>0</v>
      </c>
      <c r="V2509" s="4">
        <v>0.5</v>
      </c>
      <c r="W2509" s="4">
        <v>0.27</v>
      </c>
      <c r="X2509" s="4">
        <f>IF(T2509="","",IF(W2509="","",(T2509-U2509-V2509-W2509)))</f>
        <v>0</v>
      </c>
      <c r="Y2509" s="9">
        <f>IF(U2509="","",U2509/$T2509)</f>
        <v>0</v>
      </c>
      <c r="Z2509" s="9">
        <f>IF(V2509="","",V2509/$T2509)</f>
        <v>0.64935064935064934</v>
      </c>
      <c r="AA2509" s="9">
        <f>IF(W2509="","",W2509/$T2509)</f>
        <v>0.35064935064935066</v>
      </c>
      <c r="AB2509" s="9">
        <f>IF(X2509="","",X2509/$T2509)</f>
        <v>0</v>
      </c>
      <c r="AC2509" s="9"/>
      <c r="AD2509" s="8"/>
      <c r="AE2509" s="10">
        <v>2016</v>
      </c>
      <c r="AF2509" s="7">
        <v>28</v>
      </c>
      <c r="AG2509" s="7">
        <v>25</v>
      </c>
      <c r="AH2509" s="12" t="s">
        <v>184</v>
      </c>
      <c r="AI2509" s="12"/>
      <c r="AJ2509" s="32" t="str">
        <f>IF(AE2509&lt;&gt;AE2508,"1",IF(C2509&gt;C2508,AJ2508+1,"1"))</f>
        <v>1</v>
      </c>
      <c r="AK2509" s="10">
        <f>IF(G2509="Top",AJ2509*1,IF(G2509="Bottom",AJ2509+10,""))</f>
        <v>1</v>
      </c>
      <c r="AL2509" s="11" t="s">
        <v>2120</v>
      </c>
      <c r="AM2509" s="11"/>
      <c r="AN2509" s="10"/>
      <c r="AO2509" s="10"/>
      <c r="AP2509" s="7"/>
      <c r="AQ2509" s="10"/>
      <c r="AR2509" s="10"/>
      <c r="AS2509" s="10"/>
      <c r="AT2509" s="10"/>
      <c r="AU2509" s="10"/>
      <c r="AV2509" s="10"/>
      <c r="AW2509" s="10"/>
      <c r="AX2509" s="10"/>
      <c r="AY2509" s="10"/>
      <c r="AZ2509" s="10"/>
      <c r="BA2509" s="10"/>
      <c r="BB2509" s="10"/>
      <c r="BC2509" s="10"/>
      <c r="BD2509" s="10"/>
      <c r="BE2509" s="10"/>
      <c r="BF2509" s="11"/>
      <c r="BG2509" s="11"/>
      <c r="BH2509" s="11"/>
      <c r="BI2509" s="11"/>
      <c r="BJ2509" s="11"/>
      <c r="BK2509" s="11"/>
      <c r="BL2509" s="11"/>
      <c r="BM2509" s="11"/>
      <c r="BN2509" s="11"/>
      <c r="BO2509" s="11"/>
      <c r="BP2509" s="11"/>
      <c r="BQ2509" s="11"/>
      <c r="BR2509" s="11"/>
      <c r="BS2509" s="11"/>
      <c r="BT2509" s="11"/>
      <c r="BU2509" s="11"/>
    </row>
    <row r="2510" spans="1:73" s="1" customFormat="1" ht="11.25" hidden="1" x14ac:dyDescent="0.2">
      <c r="A2510" s="1">
        <v>113</v>
      </c>
      <c r="B2510" s="11" t="s">
        <v>184</v>
      </c>
      <c r="C2510" s="24">
        <v>42903</v>
      </c>
      <c r="E2510" s="20"/>
      <c r="F2510" s="1">
        <v>26</v>
      </c>
      <c r="G2510" s="7" t="s">
        <v>1</v>
      </c>
      <c r="H2510" s="5">
        <v>2.1399999999999999E-2</v>
      </c>
      <c r="I2510" s="6"/>
      <c r="J2510" s="6">
        <v>2.5000000000000001E-3</v>
      </c>
      <c r="K2510" s="6"/>
      <c r="L2510" s="6" t="str">
        <f>IF(H2510="","",IF(K2510="","",K2510/H2510))</f>
        <v/>
      </c>
      <c r="N2510" s="20"/>
      <c r="O2510" s="13"/>
      <c r="Q2510" s="20"/>
      <c r="R2510" s="13"/>
      <c r="S2510" s="6" t="s">
        <v>35</v>
      </c>
      <c r="T2510" s="6"/>
      <c r="U2510" s="6"/>
      <c r="V2510" s="6"/>
      <c r="W2510" s="6"/>
      <c r="X2510" s="6" t="str">
        <f>IF(T2510="","",T2510-U2510-V2510-W2510)</f>
        <v/>
      </c>
      <c r="Y2510" s="9" t="str">
        <f>IF(U2510="","",U2510/$T2510)</f>
        <v/>
      </c>
      <c r="Z2510" s="9" t="str">
        <f>IF(V2510="","",V2510/$T2510)</f>
        <v/>
      </c>
      <c r="AA2510" s="9" t="str">
        <f>IF(W2510="","",W2510/$T2510)</f>
        <v/>
      </c>
      <c r="AB2510" s="9" t="str">
        <f>IF(X2510="","",X2510/$T2510)</f>
        <v/>
      </c>
      <c r="AC2510" s="21"/>
      <c r="AE2510" s="1">
        <v>2017</v>
      </c>
      <c r="AG2510" s="1">
        <v>8</v>
      </c>
      <c r="AH2510" s="12" t="s">
        <v>2859</v>
      </c>
      <c r="AJ2510" s="32" t="str">
        <f>IF(AE2510&lt;&gt;AE2509,"1",IF(C2510&gt;C2509,AJ2509+1,"1"))</f>
        <v>1</v>
      </c>
      <c r="AK2510" s="10">
        <f>IF(G2510="Top",AJ2510*1,IF(G2510="Bottom",AJ2510+10,""))</f>
        <v>11</v>
      </c>
      <c r="AL2510" s="11" t="s">
        <v>2860</v>
      </c>
      <c r="AM2510" s="14"/>
    </row>
    <row r="2511" spans="1:73" s="1" customFormat="1" ht="11.25" x14ac:dyDescent="0.2">
      <c r="A2511" s="1">
        <v>113</v>
      </c>
      <c r="B2511" s="11" t="s">
        <v>184</v>
      </c>
      <c r="C2511" s="24">
        <v>42903</v>
      </c>
      <c r="D2511" s="1">
        <v>27.4</v>
      </c>
      <c r="E2511" s="39">
        <v>3.55</v>
      </c>
      <c r="F2511" s="1">
        <v>1.5</v>
      </c>
      <c r="G2511" s="1" t="s">
        <v>4</v>
      </c>
      <c r="H2511" s="5">
        <v>1.32E-2</v>
      </c>
      <c r="I2511" s="6">
        <v>7.0000000000000001E-3</v>
      </c>
      <c r="J2511" s="6">
        <v>7.0000000000000001E-3</v>
      </c>
      <c r="K2511" s="6">
        <v>0.308</v>
      </c>
      <c r="L2511" s="6">
        <f>IF(H2511="","",IF(K2511="","",K2511/H2511))</f>
        <v>23.333333333333332</v>
      </c>
      <c r="M2511" s="1">
        <v>10</v>
      </c>
      <c r="N2511" s="20">
        <v>7.7</v>
      </c>
      <c r="O2511" s="13">
        <v>71.3</v>
      </c>
      <c r="P2511" s="1">
        <v>6.13</v>
      </c>
      <c r="Q2511" s="39">
        <v>0.1</v>
      </c>
      <c r="R2511" s="13"/>
      <c r="S2511" s="6">
        <v>0.15</v>
      </c>
      <c r="T2511" s="6">
        <v>1.54</v>
      </c>
      <c r="U2511" s="6">
        <v>0.3</v>
      </c>
      <c r="V2511" s="6">
        <v>0.56000000000000005</v>
      </c>
      <c r="W2511" s="6">
        <v>0</v>
      </c>
      <c r="X2511" s="6">
        <f>IF(T2511="","",T2511-U2511-V2511-W2511)</f>
        <v>0.67999999999999994</v>
      </c>
      <c r="Y2511" s="9">
        <f>IF(U2511="","",U2511/$T2511)</f>
        <v>0.19480519480519479</v>
      </c>
      <c r="Z2511" s="9">
        <f>IF(V2511="","",V2511/$T2511)</f>
        <v>0.36363636363636365</v>
      </c>
      <c r="AA2511" s="9">
        <f>IF(W2511="","",W2511/$T2511)</f>
        <v>0</v>
      </c>
      <c r="AB2511" s="9">
        <f>IF(X2511="","",X2511/$T2511)</f>
        <v>0.44155844155844148</v>
      </c>
      <c r="AC2511" s="21"/>
      <c r="AE2511" s="1">
        <v>2017</v>
      </c>
      <c r="AF2511" s="1">
        <v>25</v>
      </c>
      <c r="AG2511" s="1">
        <v>23</v>
      </c>
      <c r="AH2511" s="12" t="s">
        <v>2859</v>
      </c>
      <c r="AJ2511" s="32" t="str">
        <f>IF(AE2511&lt;&gt;AE2510,"1",IF(C2511&gt;C2510,AJ2510+1,"1"))</f>
        <v>1</v>
      </c>
      <c r="AK2511" s="10">
        <f>IF(G2511="Top",AJ2511*1,IF(G2511="Bottom",AJ2511+10,""))</f>
        <v>1</v>
      </c>
      <c r="AL2511" s="11" t="s">
        <v>2861</v>
      </c>
      <c r="AM2511" s="14"/>
    </row>
    <row r="2512" spans="1:73" s="1" customFormat="1" ht="11.25" hidden="1" x14ac:dyDescent="0.2">
      <c r="A2512" s="1">
        <v>113</v>
      </c>
      <c r="B2512" s="11" t="s">
        <v>184</v>
      </c>
      <c r="C2512" s="24">
        <v>42920</v>
      </c>
      <c r="E2512" s="20"/>
      <c r="F2512" s="1">
        <v>26.5</v>
      </c>
      <c r="G2512" s="7" t="s">
        <v>1</v>
      </c>
      <c r="H2512" s="5">
        <v>4.3900000000000002E-2</v>
      </c>
      <c r="I2512" s="6"/>
      <c r="J2512" s="6">
        <v>0.72199999999999998</v>
      </c>
      <c r="K2512" s="6"/>
      <c r="L2512" s="6" t="str">
        <f>IF(H2512="","",IF(K2512="","",K2512/H2512))</f>
        <v/>
      </c>
      <c r="N2512" s="20"/>
      <c r="O2512" s="13"/>
      <c r="Q2512" s="20"/>
      <c r="R2512" s="13"/>
      <c r="S2512" s="6" t="s">
        <v>35</v>
      </c>
      <c r="T2512" s="6"/>
      <c r="U2512" s="6"/>
      <c r="V2512" s="6"/>
      <c r="W2512" s="6"/>
      <c r="X2512" s="6" t="str">
        <f>IF(T2512="","",T2512-U2512-V2512-W2512)</f>
        <v/>
      </c>
      <c r="Y2512" s="9" t="str">
        <f>IF(U2512="","",U2512/$T2512)</f>
        <v/>
      </c>
      <c r="Z2512" s="9" t="str">
        <f>IF(V2512="","",V2512/$T2512)</f>
        <v/>
      </c>
      <c r="AA2512" s="9" t="str">
        <f>IF(W2512="","",W2512/$T2512)</f>
        <v/>
      </c>
      <c r="AB2512" s="9" t="str">
        <f>IF(X2512="","",X2512/$T2512)</f>
        <v/>
      </c>
      <c r="AC2512" s="21"/>
      <c r="AE2512" s="1">
        <v>2017</v>
      </c>
      <c r="AG2512" s="1">
        <v>7</v>
      </c>
      <c r="AH2512" s="12" t="s">
        <v>2859</v>
      </c>
      <c r="AJ2512" s="32">
        <f>IF(AE2512&lt;&gt;AE2511,"1",IF(C2512&gt;C2511,AJ2511+1,"1"))</f>
        <v>2</v>
      </c>
      <c r="AK2512" s="10">
        <f>IF(G2512="Top",AJ2512*1,IF(G2512="Bottom",AJ2512+10,""))</f>
        <v>12</v>
      </c>
      <c r="AL2512" s="11" t="s">
        <v>3289</v>
      </c>
      <c r="AM2512" s="14"/>
    </row>
    <row r="2513" spans="1:39" s="1" customFormat="1" ht="11.25" hidden="1" x14ac:dyDescent="0.2">
      <c r="A2513" s="1">
        <v>113</v>
      </c>
      <c r="B2513" s="11" t="s">
        <v>184</v>
      </c>
      <c r="C2513" s="24">
        <v>42920</v>
      </c>
      <c r="E2513" s="20"/>
      <c r="G2513" s="1" t="s">
        <v>13</v>
      </c>
      <c r="H2513" s="5"/>
      <c r="I2513" s="6"/>
      <c r="J2513" s="6"/>
      <c r="K2513" s="6"/>
      <c r="L2513" s="6" t="str">
        <f>IF(H2513="","",IF(K2513="","",K2513/H2513))</f>
        <v/>
      </c>
      <c r="N2513" s="20"/>
      <c r="O2513" s="13"/>
      <c r="Q2513" s="20"/>
      <c r="R2513" s="13"/>
      <c r="S2513" s="6">
        <v>0.15</v>
      </c>
      <c r="T2513" s="6">
        <v>773.75</v>
      </c>
      <c r="U2513" s="6">
        <v>225.99999999999997</v>
      </c>
      <c r="V2513" s="6">
        <v>141.25</v>
      </c>
      <c r="W2513" s="6">
        <v>0</v>
      </c>
      <c r="X2513" s="6">
        <f>IF(T2513="","",T2513-U2513-V2513-W2513)</f>
        <v>406.5</v>
      </c>
      <c r="Y2513" s="9">
        <f>IF(U2513="","",U2513/$T2513)</f>
        <v>0.29208400646203553</v>
      </c>
      <c r="Z2513" s="9">
        <f>IF(V2513="","",V2513/$T2513)</f>
        <v>0.18255250403877221</v>
      </c>
      <c r="AA2513" s="9">
        <f>IF(W2513="","",W2513/$T2513)</f>
        <v>0</v>
      </c>
      <c r="AB2513" s="9">
        <f>IF(X2513="","",X2513/$T2513)</f>
        <v>0.5253634894991922</v>
      </c>
      <c r="AC2513" s="21"/>
      <c r="AD2513" s="1" t="s">
        <v>3290</v>
      </c>
      <c r="AE2513" s="1">
        <v>2017</v>
      </c>
      <c r="AH2513" s="12" t="s">
        <v>2859</v>
      </c>
      <c r="AJ2513" s="32" t="str">
        <f>IF(AE2513&lt;&gt;AE2512,"1",IF(C2513&gt;C2512,AJ2512+1,"1"))</f>
        <v>1</v>
      </c>
      <c r="AK2513" s="10" t="s">
        <v>28</v>
      </c>
      <c r="AL2513" s="11" t="s">
        <v>3291</v>
      </c>
      <c r="AM2513" s="14" t="s">
        <v>3292</v>
      </c>
    </row>
    <row r="2514" spans="1:39" s="1" customFormat="1" ht="11.25" x14ac:dyDescent="0.2">
      <c r="A2514" s="1">
        <v>113</v>
      </c>
      <c r="B2514" s="11" t="s">
        <v>184</v>
      </c>
      <c r="C2514" s="24">
        <v>42920</v>
      </c>
      <c r="D2514" s="1">
        <v>28</v>
      </c>
      <c r="E2514" s="39">
        <v>6.5</v>
      </c>
      <c r="F2514" s="1">
        <v>1.5</v>
      </c>
      <c r="G2514" s="1" t="s">
        <v>4</v>
      </c>
      <c r="H2514" s="5">
        <v>1.15E-2</v>
      </c>
      <c r="I2514" s="6">
        <v>0.03</v>
      </c>
      <c r="J2514" s="6">
        <v>1.0999999999999999E-2</v>
      </c>
      <c r="K2514" s="6">
        <v>0.46</v>
      </c>
      <c r="L2514" s="6">
        <f>IF(H2514="","",IF(K2514="","",K2514/H2514))</f>
        <v>40</v>
      </c>
      <c r="M2514" s="1">
        <v>8</v>
      </c>
      <c r="N2514" s="20">
        <v>6.84</v>
      </c>
      <c r="O2514" s="13">
        <v>67.099999999999994</v>
      </c>
      <c r="Q2514" s="39">
        <v>1.5</v>
      </c>
      <c r="R2514" s="13"/>
      <c r="S2514" s="6">
        <v>0.15</v>
      </c>
      <c r="T2514" s="6">
        <v>1.92</v>
      </c>
      <c r="U2514" s="6">
        <v>1.1200000000000001</v>
      </c>
      <c r="V2514" s="6">
        <v>0.6</v>
      </c>
      <c r="W2514" s="6">
        <v>0</v>
      </c>
      <c r="X2514" s="6">
        <f>IF(T2514="","",T2514-U2514-V2514-W2514)</f>
        <v>0.19999999999999984</v>
      </c>
      <c r="Y2514" s="9">
        <f>IF(U2514="","",U2514/$T2514)</f>
        <v>0.58333333333333337</v>
      </c>
      <c r="Z2514" s="9">
        <f>IF(V2514="","",V2514/$T2514)</f>
        <v>0.3125</v>
      </c>
      <c r="AA2514" s="9">
        <f>IF(W2514="","",W2514/$T2514)</f>
        <v>0</v>
      </c>
      <c r="AB2514" s="9">
        <f>IF(X2514="","",X2514/$T2514)</f>
        <v>0.10416666666666659</v>
      </c>
      <c r="AC2514" s="21"/>
      <c r="AE2514" s="1">
        <v>2017</v>
      </c>
      <c r="AF2514" s="1">
        <v>25</v>
      </c>
      <c r="AG2514" s="1">
        <v>25</v>
      </c>
      <c r="AH2514" s="12" t="s">
        <v>2859</v>
      </c>
      <c r="AJ2514" s="32" t="str">
        <f>IF(AE2514&lt;&gt;AE2513,"1",IF(C2514&gt;C2513,AJ2513+1,"1"))</f>
        <v>1</v>
      </c>
      <c r="AK2514" s="10">
        <f>IF(G2514="Top",AJ2514*1,IF(G2514="Bottom",AJ2514+10,""))</f>
        <v>1</v>
      </c>
      <c r="AL2514" s="11" t="s">
        <v>3293</v>
      </c>
      <c r="AM2514" s="14"/>
    </row>
    <row r="2515" spans="1:39" s="1" customFormat="1" ht="11.25" hidden="1" x14ac:dyDescent="0.2">
      <c r="A2515" s="1">
        <v>113</v>
      </c>
      <c r="B2515" s="11" t="s">
        <v>184</v>
      </c>
      <c r="C2515" s="24">
        <v>42932</v>
      </c>
      <c r="E2515" s="20"/>
      <c r="F2515" s="1">
        <v>25.7</v>
      </c>
      <c r="G2515" s="7" t="s">
        <v>1</v>
      </c>
      <c r="H2515" s="5">
        <v>0.1115</v>
      </c>
      <c r="I2515" s="6"/>
      <c r="J2515" s="6">
        <v>0.29799999999999999</v>
      </c>
      <c r="K2515" s="6"/>
      <c r="L2515" s="6" t="str">
        <f>IF(H2515="","",IF(K2515="","",K2515/H2515))</f>
        <v/>
      </c>
      <c r="N2515" s="20"/>
      <c r="O2515" s="13"/>
      <c r="Q2515" s="20"/>
      <c r="R2515" s="13"/>
      <c r="S2515" s="6" t="s">
        <v>35</v>
      </c>
      <c r="T2515" s="6"/>
      <c r="U2515" s="6"/>
      <c r="V2515" s="6"/>
      <c r="W2515" s="6"/>
      <c r="X2515" s="6" t="str">
        <f>IF(T2515="","",T2515-U2515-V2515-W2515)</f>
        <v/>
      </c>
      <c r="Y2515" s="9" t="str">
        <f>IF(U2515="","",U2515/$T2515)</f>
        <v/>
      </c>
      <c r="Z2515" s="9" t="str">
        <f>IF(V2515="","",V2515/$T2515)</f>
        <v/>
      </c>
      <c r="AA2515" s="9" t="str">
        <f>IF(W2515="","",W2515/$T2515)</f>
        <v/>
      </c>
      <c r="AB2515" s="9" t="str">
        <f>IF(X2515="","",X2515/$T2515)</f>
        <v/>
      </c>
      <c r="AC2515" s="21"/>
      <c r="AE2515" s="1">
        <v>2017</v>
      </c>
      <c r="AG2515" s="1">
        <v>7</v>
      </c>
      <c r="AH2515" s="12" t="s">
        <v>2859</v>
      </c>
      <c r="AJ2515" s="32">
        <f>IF(AE2515&lt;&gt;AE2514,"1",IF(C2515&gt;C2514,AJ2514+1,"1"))</f>
        <v>2</v>
      </c>
      <c r="AK2515" s="10">
        <f>IF(G2515="Top",AJ2515*1,IF(G2515="Bottom",AJ2515+10,""))</f>
        <v>12</v>
      </c>
      <c r="AL2515" s="11" t="s">
        <v>3583</v>
      </c>
      <c r="AM2515" s="14"/>
    </row>
    <row r="2516" spans="1:39" s="1" customFormat="1" ht="11.25" x14ac:dyDescent="0.2">
      <c r="A2516" s="1">
        <v>113</v>
      </c>
      <c r="B2516" s="11" t="s">
        <v>184</v>
      </c>
      <c r="C2516" s="24">
        <v>42932</v>
      </c>
      <c r="D2516" s="1">
        <v>27.2</v>
      </c>
      <c r="E2516" s="39">
        <v>5.85</v>
      </c>
      <c r="F2516" s="1">
        <v>1.5</v>
      </c>
      <c r="G2516" s="1" t="s">
        <v>4</v>
      </c>
      <c r="H2516" s="5">
        <v>9.4000000000000004E-3</v>
      </c>
      <c r="I2516" s="6">
        <v>7.0000000000000001E-3</v>
      </c>
      <c r="J2516" s="6">
        <v>3.5000000000000003E-2</v>
      </c>
      <c r="K2516" s="6">
        <v>0.57899999999999996</v>
      </c>
      <c r="L2516" s="6">
        <f>IF(H2516="","",IF(K2516="","",K2516/H2516))</f>
        <v>61.595744680851055</v>
      </c>
      <c r="M2516" s="1">
        <v>9</v>
      </c>
      <c r="N2516" s="20">
        <v>7.16</v>
      </c>
      <c r="O2516" s="13">
        <v>68</v>
      </c>
      <c r="Q2516" s="39">
        <v>2</v>
      </c>
      <c r="R2516" s="13">
        <v>19</v>
      </c>
      <c r="S2516" s="6">
        <v>0.15</v>
      </c>
      <c r="T2516" s="6">
        <v>1.78</v>
      </c>
      <c r="U2516" s="6">
        <v>0.56999999999999995</v>
      </c>
      <c r="V2516" s="6">
        <v>0.59</v>
      </c>
      <c r="W2516" s="6">
        <v>0</v>
      </c>
      <c r="X2516" s="6">
        <f>IF(T2516="","",T2516-U2516-V2516-W2516)</f>
        <v>0.62</v>
      </c>
      <c r="Y2516" s="9">
        <f>IF(U2516="","",U2516/$T2516)</f>
        <v>0.32022471910112354</v>
      </c>
      <c r="Z2516" s="9">
        <f>IF(V2516="","",V2516/$T2516)</f>
        <v>0.33146067415730335</v>
      </c>
      <c r="AA2516" s="9">
        <f>IF(W2516="","",W2516/$T2516)</f>
        <v>0</v>
      </c>
      <c r="AB2516" s="9">
        <f>IF(X2516="","",X2516/$T2516)</f>
        <v>0.34831460674157305</v>
      </c>
      <c r="AC2516" s="21"/>
      <c r="AE2516" s="1">
        <v>2017</v>
      </c>
      <c r="AF2516" s="1">
        <v>31</v>
      </c>
      <c r="AG2516" s="1">
        <v>26</v>
      </c>
      <c r="AH2516" s="12" t="s">
        <v>2859</v>
      </c>
      <c r="AJ2516" s="32" t="str">
        <f>IF(AE2516&lt;&gt;AE2515,"1",IF(C2516&gt;C2515,AJ2515+1,"1"))</f>
        <v>1</v>
      </c>
      <c r="AK2516" s="10">
        <f>IF(G2516="Top",AJ2516*1,IF(G2516="Bottom",AJ2516+10,""))</f>
        <v>1</v>
      </c>
      <c r="AL2516" s="11" t="s">
        <v>3584</v>
      </c>
      <c r="AM2516" s="14"/>
    </row>
    <row r="2517" spans="1:39" s="1" customFormat="1" ht="11.25" hidden="1" x14ac:dyDescent="0.2">
      <c r="A2517" s="1">
        <v>113</v>
      </c>
      <c r="B2517" s="11" t="s">
        <v>184</v>
      </c>
      <c r="C2517" s="24">
        <v>42933</v>
      </c>
      <c r="E2517" s="20"/>
      <c r="G2517" s="1" t="s">
        <v>13</v>
      </c>
      <c r="H2517" s="5"/>
      <c r="I2517" s="6"/>
      <c r="J2517" s="6"/>
      <c r="K2517" s="6"/>
      <c r="L2517" s="6" t="str">
        <f>IF(H2517="","",IF(K2517="","",K2517/H2517))</f>
        <v/>
      </c>
      <c r="N2517" s="20"/>
      <c r="O2517" s="13"/>
      <c r="Q2517" s="20"/>
      <c r="R2517" s="13"/>
      <c r="S2517" s="6">
        <v>0.15</v>
      </c>
      <c r="T2517" s="6">
        <v>1941.2500000000002</v>
      </c>
      <c r="U2517" s="6">
        <v>0</v>
      </c>
      <c r="V2517" s="6">
        <v>1760.7500000000002</v>
      </c>
      <c r="W2517" s="6">
        <v>0</v>
      </c>
      <c r="X2517" s="6">
        <f>IF(T2517="","",T2517-U2517-V2517-W2517)</f>
        <v>180.5</v>
      </c>
      <c r="Y2517" s="9">
        <f>IF(U2517="","",U2517/$T2517)</f>
        <v>0</v>
      </c>
      <c r="Z2517" s="9">
        <f>IF(V2517="","",V2517/$T2517)</f>
        <v>0.90701867353509336</v>
      </c>
      <c r="AA2517" s="9">
        <f>IF(W2517="","",W2517/$T2517)</f>
        <v>0</v>
      </c>
      <c r="AB2517" s="9">
        <f>IF(X2517="","",X2517/$T2517)</f>
        <v>9.2981326464906616E-2</v>
      </c>
      <c r="AC2517" s="21"/>
      <c r="AD2517" s="1" t="s">
        <v>3647</v>
      </c>
      <c r="AE2517" s="1">
        <v>2017</v>
      </c>
      <c r="AH2517" s="12" t="s">
        <v>2859</v>
      </c>
      <c r="AJ2517" s="32">
        <f>IF(AE2517&lt;&gt;AE2516,"1",IF(C2517&gt;C2516,AJ2516+1,"1"))</f>
        <v>2</v>
      </c>
      <c r="AK2517" s="10" t="s">
        <v>28</v>
      </c>
      <c r="AL2517" s="11" t="s">
        <v>3291</v>
      </c>
      <c r="AM2517" s="14" t="s">
        <v>3292</v>
      </c>
    </row>
    <row r="2518" spans="1:39" s="1" customFormat="1" ht="11.25" hidden="1" x14ac:dyDescent="0.2">
      <c r="A2518" s="1">
        <v>113</v>
      </c>
      <c r="B2518" s="11" t="s">
        <v>184</v>
      </c>
      <c r="C2518" s="24">
        <v>42947</v>
      </c>
      <c r="E2518" s="20"/>
      <c r="F2518" s="1">
        <v>23</v>
      </c>
      <c r="G2518" s="7" t="s">
        <v>1</v>
      </c>
      <c r="H2518" s="5">
        <v>0.20569999999999999</v>
      </c>
      <c r="I2518" s="6"/>
      <c r="J2518" s="6">
        <v>0.42699999999999999</v>
      </c>
      <c r="K2518" s="6"/>
      <c r="L2518" s="6" t="str">
        <f>IF(H2518="","",IF(K2518="","",K2518/H2518))</f>
        <v/>
      </c>
      <c r="N2518" s="20"/>
      <c r="O2518" s="13"/>
      <c r="Q2518" s="20"/>
      <c r="R2518" s="13"/>
      <c r="S2518" s="6" t="s">
        <v>35</v>
      </c>
      <c r="T2518" s="6"/>
      <c r="U2518" s="6"/>
      <c r="V2518" s="6"/>
      <c r="W2518" s="6"/>
      <c r="X2518" s="6" t="str">
        <f>IF(T2518="","",T2518-U2518-V2518-W2518)</f>
        <v/>
      </c>
      <c r="Y2518" s="9" t="str">
        <f>IF(U2518="","",U2518/$T2518)</f>
        <v/>
      </c>
      <c r="Z2518" s="9" t="str">
        <f>IF(V2518="","",V2518/$T2518)</f>
        <v/>
      </c>
      <c r="AA2518" s="9" t="str">
        <f>IF(W2518="","",W2518/$T2518)</f>
        <v/>
      </c>
      <c r="AB2518" s="9" t="str">
        <f>IF(X2518="","",X2518/$T2518)</f>
        <v/>
      </c>
      <c r="AC2518" s="21"/>
      <c r="AE2518" s="1">
        <v>2017</v>
      </c>
      <c r="AG2518" s="1">
        <v>9</v>
      </c>
      <c r="AH2518" s="12" t="s">
        <v>2859</v>
      </c>
      <c r="AJ2518" s="32">
        <f>IF(AE2518&lt;&gt;AE2517,"1",IF(C2518&gt;C2517,AJ2517+1,"1"))</f>
        <v>3</v>
      </c>
      <c r="AK2518" s="10">
        <f>IF(G2518="Top",AJ2518*1,IF(G2518="Bottom",AJ2518+10,""))</f>
        <v>13</v>
      </c>
      <c r="AL2518" s="11" t="s">
        <v>4061</v>
      </c>
      <c r="AM2518" s="14"/>
    </row>
    <row r="2519" spans="1:39" s="1" customFormat="1" ht="11.25" hidden="1" x14ac:dyDescent="0.2">
      <c r="A2519" s="1">
        <v>113</v>
      </c>
      <c r="B2519" s="11" t="s">
        <v>184</v>
      </c>
      <c r="C2519" s="24">
        <v>42947</v>
      </c>
      <c r="E2519" s="20"/>
      <c r="G2519" s="1" t="s">
        <v>13</v>
      </c>
      <c r="H2519" s="5"/>
      <c r="I2519" s="6"/>
      <c r="J2519" s="6"/>
      <c r="K2519" s="6"/>
      <c r="L2519" s="6" t="str">
        <f>IF(H2519="","",IF(K2519="","",K2519/H2519))</f>
        <v/>
      </c>
      <c r="N2519" s="20"/>
      <c r="O2519" s="13"/>
      <c r="Q2519" s="20"/>
      <c r="R2519" s="13"/>
      <c r="S2519" s="6">
        <v>0.15</v>
      </c>
      <c r="T2519" s="6">
        <v>158</v>
      </c>
      <c r="U2519" s="6">
        <v>85.25</v>
      </c>
      <c r="V2519" s="6">
        <v>3</v>
      </c>
      <c r="W2519" s="6">
        <v>0</v>
      </c>
      <c r="X2519" s="6">
        <f>IF(T2519="","",T2519-U2519-V2519-W2519)</f>
        <v>69.75</v>
      </c>
      <c r="Y2519" s="9">
        <f>IF(U2519="","",U2519/$T2519)</f>
        <v>0.53955696202531644</v>
      </c>
      <c r="Z2519" s="9">
        <f>IF(V2519="","",V2519/$T2519)</f>
        <v>1.8987341772151899E-2</v>
      </c>
      <c r="AA2519" s="9">
        <f>IF(W2519="","",W2519/$T2519)</f>
        <v>0</v>
      </c>
      <c r="AB2519" s="9">
        <f>IF(X2519="","",X2519/$T2519)</f>
        <v>0.44145569620253167</v>
      </c>
      <c r="AC2519" s="21"/>
      <c r="AD2519" s="1" t="s">
        <v>4062</v>
      </c>
      <c r="AE2519" s="1">
        <v>2017</v>
      </c>
      <c r="AH2519" s="12" t="s">
        <v>2859</v>
      </c>
      <c r="AJ2519" s="32" t="str">
        <f>IF(AE2519&lt;&gt;AE2518,"1",IF(C2519&gt;C2518,AJ2518+1,"1"))</f>
        <v>1</v>
      </c>
      <c r="AK2519" s="10" t="s">
        <v>28</v>
      </c>
      <c r="AL2519" s="11" t="s">
        <v>3291</v>
      </c>
      <c r="AM2519" s="14" t="s">
        <v>3292</v>
      </c>
    </row>
    <row r="2520" spans="1:39" s="1" customFormat="1" ht="11.25" x14ac:dyDescent="0.2">
      <c r="A2520" s="1">
        <v>113</v>
      </c>
      <c r="B2520" s="11" t="s">
        <v>184</v>
      </c>
      <c r="C2520" s="24">
        <v>42947</v>
      </c>
      <c r="D2520" s="1">
        <v>24.5</v>
      </c>
      <c r="E2520" s="39">
        <v>6.65</v>
      </c>
      <c r="F2520" s="1">
        <v>1.5</v>
      </c>
      <c r="G2520" s="1" t="s">
        <v>4</v>
      </c>
      <c r="H2520" s="5">
        <v>8.8999999999999999E-3</v>
      </c>
      <c r="I2520" s="6">
        <v>7.0000000000000001E-3</v>
      </c>
      <c r="J2520" s="6">
        <v>3.5999999999999997E-2</v>
      </c>
      <c r="K2520" s="6">
        <v>0.19800000000000001</v>
      </c>
      <c r="L2520" s="6">
        <f>IF(H2520="","",IF(K2520="","",K2520/H2520))</f>
        <v>22.247191011235955</v>
      </c>
      <c r="M2520" s="1">
        <v>5</v>
      </c>
      <c r="N2520" s="20">
        <v>8</v>
      </c>
      <c r="O2520" s="13">
        <v>66.599999999999994</v>
      </c>
      <c r="Q2520" s="39">
        <v>0.9</v>
      </c>
      <c r="R2520" s="13"/>
      <c r="S2520" s="6">
        <v>0.15</v>
      </c>
      <c r="T2520" s="6">
        <v>0.84000000000000008</v>
      </c>
      <c r="U2520" s="6">
        <v>0.27</v>
      </c>
      <c r="V2520" s="6">
        <v>0.24</v>
      </c>
      <c r="W2520" s="6">
        <v>0.17</v>
      </c>
      <c r="X2520" s="6">
        <f>IF(T2520="","",T2520-U2520-V2520-W2520)</f>
        <v>0.16000000000000006</v>
      </c>
      <c r="Y2520" s="9">
        <f>IF(U2520="","",U2520/$T2520)</f>
        <v>0.3214285714285714</v>
      </c>
      <c r="Z2520" s="9">
        <f>IF(V2520="","",V2520/$T2520)</f>
        <v>0.2857142857142857</v>
      </c>
      <c r="AA2520" s="9">
        <f>IF(W2520="","",W2520/$T2520)</f>
        <v>0.20238095238095238</v>
      </c>
      <c r="AB2520" s="9">
        <f>IF(X2520="","",X2520/$T2520)</f>
        <v>0.19047619047619052</v>
      </c>
      <c r="AC2520" s="21"/>
      <c r="AE2520" s="1">
        <v>2017</v>
      </c>
      <c r="AF2520" s="1">
        <v>36</v>
      </c>
      <c r="AG2520" s="1">
        <v>26</v>
      </c>
      <c r="AH2520" s="12" t="s">
        <v>2859</v>
      </c>
      <c r="AJ2520" s="32" t="str">
        <f>IF(AE2520&lt;&gt;AE2519,"1",IF(C2520&gt;C2519,AJ2519+1,"1"))</f>
        <v>1</v>
      </c>
      <c r="AK2520" s="10">
        <f>IF(G2520="Top",AJ2520*1,IF(G2520="Bottom",AJ2520+10,""))</f>
        <v>1</v>
      </c>
      <c r="AL2520" s="11" t="s">
        <v>4063</v>
      </c>
      <c r="AM2520" s="14"/>
    </row>
    <row r="2521" spans="1:39" s="1" customFormat="1" ht="11.25" hidden="1" x14ac:dyDescent="0.2">
      <c r="A2521" s="1">
        <v>113</v>
      </c>
      <c r="B2521" s="11" t="s">
        <v>184</v>
      </c>
      <c r="C2521" s="24">
        <v>42961</v>
      </c>
      <c r="E2521" s="20"/>
      <c r="F2521" s="1">
        <v>23</v>
      </c>
      <c r="G2521" s="7" t="s">
        <v>1</v>
      </c>
      <c r="H2521" s="5">
        <v>3.0199999999999998E-2</v>
      </c>
      <c r="I2521" s="6"/>
      <c r="J2521" s="6">
        <v>0.03</v>
      </c>
      <c r="K2521" s="6"/>
      <c r="L2521" s="6" t="str">
        <f>IF(H2521="","",IF(K2521="","",K2521/H2521))</f>
        <v/>
      </c>
      <c r="N2521" s="20"/>
      <c r="O2521" s="13"/>
      <c r="Q2521" s="20"/>
      <c r="R2521" s="13"/>
      <c r="S2521" s="6" t="s">
        <v>35</v>
      </c>
      <c r="T2521" s="6"/>
      <c r="U2521" s="6"/>
      <c r="V2521" s="6"/>
      <c r="W2521" s="6"/>
      <c r="X2521" s="6" t="str">
        <f>IF(T2521="","",T2521-U2521-V2521-W2521)</f>
        <v/>
      </c>
      <c r="Y2521" s="9" t="str">
        <f>IF(U2521="","",U2521/$T2521)</f>
        <v/>
      </c>
      <c r="Z2521" s="9" t="str">
        <f>IF(V2521="","",V2521/$T2521)</f>
        <v/>
      </c>
      <c r="AA2521" s="9" t="str">
        <f>IF(W2521="","",W2521/$T2521)</f>
        <v/>
      </c>
      <c r="AB2521" s="9" t="str">
        <f>IF(X2521="","",X2521/$T2521)</f>
        <v/>
      </c>
      <c r="AC2521" s="21"/>
      <c r="AE2521" s="1">
        <v>2017</v>
      </c>
      <c r="AG2521" s="1">
        <v>8</v>
      </c>
      <c r="AH2521" s="12" t="s">
        <v>2859</v>
      </c>
      <c r="AJ2521" s="32">
        <f>IF(AE2521&lt;&gt;AE2520,"1",IF(C2521&gt;C2520,AJ2520+1,"1"))</f>
        <v>2</v>
      </c>
      <c r="AK2521" s="10">
        <f>IF(G2521="Top",AJ2521*1,IF(G2521="Bottom",AJ2521+10,""))</f>
        <v>12</v>
      </c>
      <c r="AL2521" s="11" t="s">
        <v>4447</v>
      </c>
      <c r="AM2521" s="14"/>
    </row>
    <row r="2522" spans="1:39" s="1" customFormat="1" ht="11.25" x14ac:dyDescent="0.2">
      <c r="A2522" s="1">
        <v>113</v>
      </c>
      <c r="B2522" s="11" t="s">
        <v>184</v>
      </c>
      <c r="C2522" s="24">
        <v>42961</v>
      </c>
      <c r="D2522" s="1">
        <v>24.5</v>
      </c>
      <c r="E2522" s="39">
        <v>6.75</v>
      </c>
      <c r="F2522" s="1">
        <v>1.5</v>
      </c>
      <c r="G2522" s="1" t="s">
        <v>4</v>
      </c>
      <c r="H2522" s="5">
        <v>9.4999999999999998E-3</v>
      </c>
      <c r="I2522" s="6">
        <v>7.0000000000000001E-3</v>
      </c>
      <c r="J2522" s="6">
        <v>1.6E-2</v>
      </c>
      <c r="K2522" s="6">
        <v>0.43099999999999999</v>
      </c>
      <c r="L2522" s="6">
        <f>IF(H2522="","",IF(K2522="","",K2522/H2522))</f>
        <v>45.368421052631582</v>
      </c>
      <c r="M2522" s="1">
        <v>9</v>
      </c>
      <c r="N2522" s="20">
        <v>7.53</v>
      </c>
      <c r="O2522" s="13">
        <v>69</v>
      </c>
      <c r="P2522" s="1">
        <v>5.7</v>
      </c>
      <c r="Q2522" s="39">
        <v>0.9</v>
      </c>
      <c r="R2522" s="13"/>
      <c r="S2522" s="6">
        <v>0.15</v>
      </c>
      <c r="T2522" s="6">
        <v>0.77</v>
      </c>
      <c r="U2522" s="6">
        <v>0.44</v>
      </c>
      <c r="V2522" s="6">
        <v>0.14000000000000001</v>
      </c>
      <c r="W2522" s="6">
        <v>0</v>
      </c>
      <c r="X2522" s="6">
        <f>IF(T2522="","",T2522-U2522-V2522-W2522)</f>
        <v>0.19</v>
      </c>
      <c r="Y2522" s="9">
        <f>IF(U2522="","",U2522/$T2522)</f>
        <v>0.5714285714285714</v>
      </c>
      <c r="Z2522" s="9">
        <f>IF(V2522="","",V2522/$T2522)</f>
        <v>0.18181818181818182</v>
      </c>
      <c r="AA2522" s="9">
        <f>IF(W2522="","",W2522/$T2522)</f>
        <v>0</v>
      </c>
      <c r="AB2522" s="9">
        <f>IF(X2522="","",X2522/$T2522)</f>
        <v>0.24675324675324675</v>
      </c>
      <c r="AC2522" s="21"/>
      <c r="AE2522" s="1">
        <v>2017</v>
      </c>
      <c r="AF2522" s="1">
        <v>26</v>
      </c>
      <c r="AG2522" s="1">
        <v>24</v>
      </c>
      <c r="AH2522" s="12" t="s">
        <v>2859</v>
      </c>
      <c r="AJ2522" s="32" t="str">
        <f>IF(AE2522&lt;&gt;AE2521,"1",IF(C2522&gt;C2521,AJ2521+1,"1"))</f>
        <v>1</v>
      </c>
      <c r="AK2522" s="10">
        <f>IF(G2522="Top",AJ2522*1,IF(G2522="Bottom",AJ2522+10,""))</f>
        <v>1</v>
      </c>
      <c r="AL2522" s="11" t="s">
        <v>4448</v>
      </c>
      <c r="AM2522" s="14"/>
    </row>
    <row r="2523" spans="1:39" s="1" customFormat="1" ht="11.25" hidden="1" x14ac:dyDescent="0.2">
      <c r="A2523" s="1">
        <v>113</v>
      </c>
      <c r="B2523" s="11" t="s">
        <v>184</v>
      </c>
      <c r="C2523" s="24">
        <v>42977</v>
      </c>
      <c r="E2523" s="20"/>
      <c r="F2523" s="1">
        <v>26</v>
      </c>
      <c r="G2523" s="7" t="s">
        <v>1</v>
      </c>
      <c r="H2523" s="5">
        <v>1.7500000000000002E-2</v>
      </c>
      <c r="I2523" s="6"/>
      <c r="J2523" s="6">
        <v>5.0999999999999997E-2</v>
      </c>
      <c r="K2523" s="6"/>
      <c r="L2523" s="6" t="str">
        <f>IF(H2523="","",IF(K2523="","",K2523/H2523))</f>
        <v/>
      </c>
      <c r="N2523" s="20"/>
      <c r="O2523" s="13"/>
      <c r="Q2523" s="20"/>
      <c r="R2523" s="13"/>
      <c r="S2523" s="6" t="s">
        <v>35</v>
      </c>
      <c r="T2523" s="6"/>
      <c r="U2523" s="6"/>
      <c r="V2523" s="6"/>
      <c r="W2523" s="6"/>
      <c r="X2523" s="6" t="str">
        <f>IF(T2523="","",T2523-U2523-V2523-W2523)</f>
        <v/>
      </c>
      <c r="Y2523" s="9" t="str">
        <f>IF(U2523="","",U2523/$T2523)</f>
        <v/>
      </c>
      <c r="Z2523" s="9" t="str">
        <f>IF(V2523="","",V2523/$T2523)</f>
        <v/>
      </c>
      <c r="AA2523" s="9" t="str">
        <f>IF(W2523="","",W2523/$T2523)</f>
        <v/>
      </c>
      <c r="AB2523" s="9" t="str">
        <f>IF(X2523="","",X2523/$T2523)</f>
        <v/>
      </c>
      <c r="AC2523" s="21"/>
      <c r="AE2523" s="1">
        <v>2017</v>
      </c>
      <c r="AG2523" s="1">
        <v>20</v>
      </c>
      <c r="AH2523" s="12" t="s">
        <v>2859</v>
      </c>
      <c r="AJ2523" s="32">
        <f>IF(AE2523&lt;&gt;AE2522,"1",IF(C2523&gt;C2522,AJ2522+1,"1"))</f>
        <v>2</v>
      </c>
      <c r="AK2523" s="10">
        <f>IF(G2523="Top",AJ2523*1,IF(G2523="Bottom",AJ2523+10,""))</f>
        <v>12</v>
      </c>
      <c r="AL2523" s="11" t="s">
        <v>4899</v>
      </c>
      <c r="AM2523" s="14"/>
    </row>
    <row r="2524" spans="1:39" s="1" customFormat="1" ht="11.25" x14ac:dyDescent="0.2">
      <c r="A2524" s="1">
        <v>113</v>
      </c>
      <c r="B2524" s="11" t="s">
        <v>184</v>
      </c>
      <c r="C2524" s="24">
        <v>42977</v>
      </c>
      <c r="D2524" s="1">
        <v>27.5</v>
      </c>
      <c r="E2524" s="39">
        <v>6.4</v>
      </c>
      <c r="F2524" s="1">
        <v>1.5</v>
      </c>
      <c r="G2524" s="1" t="s">
        <v>4</v>
      </c>
      <c r="H2524" s="5">
        <v>1.15E-2</v>
      </c>
      <c r="I2524" s="6">
        <v>7.0000000000000001E-3</v>
      </c>
      <c r="J2524" s="6">
        <v>3.1E-2</v>
      </c>
      <c r="K2524" s="6">
        <v>0.316</v>
      </c>
      <c r="L2524" s="6">
        <f>IF(H2524="","",IF(K2524="","",K2524/H2524))</f>
        <v>27.478260869565219</v>
      </c>
      <c r="M2524" s="1">
        <v>11</v>
      </c>
      <c r="N2524" s="20">
        <v>7.02</v>
      </c>
      <c r="O2524" s="13">
        <v>62.8</v>
      </c>
      <c r="Q2524" s="39">
        <v>0.2</v>
      </c>
      <c r="R2524" s="13"/>
      <c r="S2524" s="6">
        <v>0.15</v>
      </c>
      <c r="T2524" s="6">
        <v>1.56</v>
      </c>
      <c r="U2524" s="6">
        <v>1.08</v>
      </c>
      <c r="V2524" s="6">
        <v>0.03</v>
      </c>
      <c r="W2524" s="6">
        <v>0</v>
      </c>
      <c r="X2524" s="6">
        <f>IF(T2524="","",T2524-U2524-V2524-W2524)</f>
        <v>0.44999999999999996</v>
      </c>
      <c r="Y2524" s="9">
        <f>IF(U2524="","",U2524/$T2524)</f>
        <v>0.69230769230769229</v>
      </c>
      <c r="Z2524" s="9">
        <f>IF(V2524="","",V2524/$T2524)</f>
        <v>1.9230769230769228E-2</v>
      </c>
      <c r="AA2524" s="9">
        <f>IF(W2524="","",W2524/$T2524)</f>
        <v>0</v>
      </c>
      <c r="AB2524" s="9">
        <f>IF(X2524="","",X2524/$T2524)</f>
        <v>0.28846153846153844</v>
      </c>
      <c r="AC2524" s="21"/>
      <c r="AE2524" s="1">
        <v>2017</v>
      </c>
      <c r="AF2524" s="1">
        <v>26</v>
      </c>
      <c r="AG2524" s="1">
        <v>26</v>
      </c>
      <c r="AH2524" s="12" t="s">
        <v>2859</v>
      </c>
      <c r="AJ2524" s="32" t="str">
        <f>IF(AE2524&lt;&gt;AE2523,"1",IF(C2524&gt;C2523,AJ2523+1,"1"))</f>
        <v>1</v>
      </c>
      <c r="AK2524" s="10">
        <f>IF(G2524="Top",AJ2524*1,IF(G2524="Bottom",AJ2524+10,""))</f>
        <v>1</v>
      </c>
      <c r="AL2524" s="11" t="s">
        <v>4900</v>
      </c>
      <c r="AM2524" s="14"/>
    </row>
    <row r="2525" spans="1:39" s="1" customFormat="1" ht="11.25" hidden="1" x14ac:dyDescent="0.2">
      <c r="A2525" s="1">
        <v>113</v>
      </c>
      <c r="B2525" s="11" t="s">
        <v>184</v>
      </c>
      <c r="C2525" s="24">
        <v>42995</v>
      </c>
      <c r="E2525" s="20"/>
      <c r="F2525" s="1">
        <v>26</v>
      </c>
      <c r="G2525" s="7" t="s">
        <v>1</v>
      </c>
      <c r="H2525" s="5">
        <v>2.3800000000000002E-2</v>
      </c>
      <c r="I2525" s="6"/>
      <c r="J2525" s="6">
        <v>0.05</v>
      </c>
      <c r="K2525" s="6"/>
      <c r="L2525" s="6" t="str">
        <f>IF(H2525="","",IF(K2525="","",K2525/H2525))</f>
        <v/>
      </c>
      <c r="N2525" s="20"/>
      <c r="O2525" s="13"/>
      <c r="Q2525" s="20"/>
      <c r="R2525" s="13"/>
      <c r="S2525" s="6" t="s">
        <v>35</v>
      </c>
      <c r="T2525" s="6"/>
      <c r="U2525" s="6"/>
      <c r="V2525" s="6"/>
      <c r="W2525" s="6"/>
      <c r="X2525" s="6" t="str">
        <f>IF(T2525="","",T2525-U2525-V2525-W2525)</f>
        <v/>
      </c>
      <c r="Y2525" s="9" t="str">
        <f>IF(U2525="","",U2525/$T2525)</f>
        <v/>
      </c>
      <c r="Z2525" s="9" t="str">
        <f>IF(V2525="","",V2525/$T2525)</f>
        <v/>
      </c>
      <c r="AA2525" s="9" t="str">
        <f>IF(W2525="","",W2525/$T2525)</f>
        <v/>
      </c>
      <c r="AB2525" s="9" t="str">
        <f>IF(X2525="","",X2525/$T2525)</f>
        <v/>
      </c>
      <c r="AC2525" s="21"/>
      <c r="AE2525" s="1">
        <v>2017</v>
      </c>
      <c r="AG2525" s="1">
        <v>18</v>
      </c>
      <c r="AH2525" s="12" t="s">
        <v>2859</v>
      </c>
      <c r="AJ2525" s="32">
        <f>IF(AE2525&lt;&gt;AE2524,"1",IF(C2525&gt;C2524,AJ2524+1,"1"))</f>
        <v>2</v>
      </c>
      <c r="AK2525" s="10">
        <f>IF(G2525="Top",AJ2525*1,IF(G2525="Bottom",AJ2525+10,""))</f>
        <v>12</v>
      </c>
      <c r="AL2525" s="11" t="s">
        <v>5361</v>
      </c>
      <c r="AM2525" s="14"/>
    </row>
    <row r="2526" spans="1:39" s="1" customFormat="1" ht="11.25" x14ac:dyDescent="0.2">
      <c r="A2526" s="1">
        <v>113</v>
      </c>
      <c r="B2526" s="11" t="s">
        <v>184</v>
      </c>
      <c r="C2526" s="24">
        <v>42995</v>
      </c>
      <c r="D2526" s="1">
        <v>27.6</v>
      </c>
      <c r="E2526" s="39">
        <v>6.9</v>
      </c>
      <c r="F2526" s="1">
        <v>1.5</v>
      </c>
      <c r="G2526" s="1" t="s">
        <v>4</v>
      </c>
      <c r="H2526" s="5">
        <v>7.0000000000000001E-3</v>
      </c>
      <c r="I2526" s="6">
        <v>7.0000000000000001E-3</v>
      </c>
      <c r="J2526" s="6">
        <v>1.2E-2</v>
      </c>
      <c r="K2526" s="6">
        <v>0.29899999999999999</v>
      </c>
      <c r="L2526" s="6">
        <f>IF(H2526="","",IF(K2526="","",K2526/H2526))</f>
        <v>42.714285714285708</v>
      </c>
      <c r="M2526" s="1">
        <v>6</v>
      </c>
      <c r="N2526" s="20">
        <v>7.25</v>
      </c>
      <c r="O2526" s="13">
        <v>66.3</v>
      </c>
      <c r="Q2526" s="39">
        <v>1.3</v>
      </c>
      <c r="R2526" s="13">
        <v>11.3</v>
      </c>
      <c r="S2526" s="6">
        <v>0.15</v>
      </c>
      <c r="T2526" s="6">
        <v>0.65</v>
      </c>
      <c r="U2526" s="6">
        <v>0.21</v>
      </c>
      <c r="V2526" s="6">
        <v>0.06</v>
      </c>
      <c r="W2526" s="6">
        <v>7.0000000000000007E-2</v>
      </c>
      <c r="X2526" s="6">
        <f>IF(T2526="","",T2526-U2526-V2526-W2526)</f>
        <v>0.31000000000000005</v>
      </c>
      <c r="Y2526" s="9">
        <f>IF(U2526="","",U2526/$T2526)</f>
        <v>0.32307692307692304</v>
      </c>
      <c r="Z2526" s="9">
        <f>IF(V2526="","",V2526/$T2526)</f>
        <v>9.2307692307692299E-2</v>
      </c>
      <c r="AA2526" s="9">
        <f>IF(W2526="","",W2526/$T2526)</f>
        <v>0.1076923076923077</v>
      </c>
      <c r="AB2526" s="9">
        <f>IF(X2526="","",X2526/$T2526)</f>
        <v>0.47692307692307701</v>
      </c>
      <c r="AC2526" s="21"/>
      <c r="AE2526" s="1">
        <v>2017</v>
      </c>
      <c r="AF2526" s="1">
        <v>22</v>
      </c>
      <c r="AG2526" s="1">
        <v>22</v>
      </c>
      <c r="AH2526" s="12" t="s">
        <v>2859</v>
      </c>
      <c r="AJ2526" s="32" t="str">
        <f>IF(AE2526&lt;&gt;AE2525,"1",IF(C2526&gt;C2525,AJ2525+1,"1"))</f>
        <v>1</v>
      </c>
      <c r="AK2526" s="10">
        <f>IF(G2526="Top",AJ2526*1,IF(G2526="Bottom",AJ2526+10,""))</f>
        <v>1</v>
      </c>
      <c r="AL2526" s="11" t="s">
        <v>5362</v>
      </c>
      <c r="AM2526" s="14"/>
    </row>
    <row r="2527" spans="1:39" s="1" customFormat="1" ht="11.25" hidden="1" x14ac:dyDescent="0.2">
      <c r="A2527" s="1">
        <v>113</v>
      </c>
      <c r="B2527" s="11" t="s">
        <v>184</v>
      </c>
      <c r="C2527" s="24">
        <v>43009</v>
      </c>
      <c r="E2527" s="20"/>
      <c r="F2527" s="1">
        <v>26.6</v>
      </c>
      <c r="G2527" s="7" t="s">
        <v>1</v>
      </c>
      <c r="H2527" s="5">
        <v>2.06E-2</v>
      </c>
      <c r="I2527" s="6"/>
      <c r="J2527" s="6">
        <v>3.7999999999999999E-2</v>
      </c>
      <c r="K2527" s="6"/>
      <c r="L2527" s="6" t="str">
        <f>IF(H2527="","",IF(K2527="","",K2527/H2527))</f>
        <v/>
      </c>
      <c r="N2527" s="20"/>
      <c r="O2527" s="13"/>
      <c r="Q2527" s="20"/>
      <c r="R2527" s="13"/>
      <c r="S2527" s="6" t="s">
        <v>35</v>
      </c>
      <c r="T2527" s="6"/>
      <c r="U2527" s="6"/>
      <c r="V2527" s="6"/>
      <c r="W2527" s="6"/>
      <c r="X2527" s="6" t="str">
        <f>IF(T2527="","",T2527-U2527-V2527-W2527)</f>
        <v/>
      </c>
      <c r="Y2527" s="9" t="str">
        <f>IF(U2527="","",U2527/$T2527)</f>
        <v/>
      </c>
      <c r="Z2527" s="9" t="str">
        <f>IF(V2527="","",V2527/$T2527)</f>
        <v/>
      </c>
      <c r="AA2527" s="9" t="str">
        <f>IF(W2527="","",W2527/$T2527)</f>
        <v/>
      </c>
      <c r="AB2527" s="9" t="str">
        <f>IF(X2527="","",X2527/$T2527)</f>
        <v/>
      </c>
      <c r="AC2527" s="21"/>
      <c r="AE2527" s="1">
        <v>2017</v>
      </c>
      <c r="AG2527" s="1">
        <v>18</v>
      </c>
      <c r="AH2527" s="12" t="s">
        <v>2859</v>
      </c>
      <c r="AJ2527" s="32">
        <f>IF(AE2527&lt;&gt;AE2526,"1",IF(C2527&gt;C2526,AJ2526+1,"1"))</f>
        <v>2</v>
      </c>
      <c r="AK2527" s="10">
        <f>IF(G2527="Top",AJ2527*1,IF(G2527="Bottom",AJ2527+10,""))</f>
        <v>12</v>
      </c>
      <c r="AL2527" s="11" t="s">
        <v>5781</v>
      </c>
      <c r="AM2527" s="14"/>
    </row>
    <row r="2528" spans="1:39" s="1" customFormat="1" ht="11.25" x14ac:dyDescent="0.2">
      <c r="A2528" s="1">
        <v>113</v>
      </c>
      <c r="B2528" s="11" t="s">
        <v>184</v>
      </c>
      <c r="C2528" s="24">
        <v>43009</v>
      </c>
      <c r="D2528" s="1">
        <v>28.1</v>
      </c>
      <c r="E2528" s="39">
        <v>7</v>
      </c>
      <c r="F2528" s="1">
        <v>1.5</v>
      </c>
      <c r="G2528" s="1" t="s">
        <v>4</v>
      </c>
      <c r="H2528" s="5">
        <v>8.0000000000000002E-3</v>
      </c>
      <c r="I2528" s="6">
        <v>7.0000000000000001E-3</v>
      </c>
      <c r="J2528" s="6">
        <v>0.01</v>
      </c>
      <c r="K2528" s="6">
        <v>0.35499999999999998</v>
      </c>
      <c r="L2528" s="6">
        <f>IF(H2528="","",IF(K2528="","",K2528/H2528))</f>
        <v>44.375</v>
      </c>
      <c r="M2528" s="1">
        <v>7</v>
      </c>
      <c r="N2528" s="20">
        <v>7.08</v>
      </c>
      <c r="O2528" s="13">
        <v>35.5</v>
      </c>
      <c r="Q2528" s="39">
        <v>1.1000000000000001</v>
      </c>
      <c r="R2528" s="13"/>
      <c r="S2528" s="6">
        <v>0.15</v>
      </c>
      <c r="T2528" s="6">
        <v>1.78</v>
      </c>
      <c r="U2528" s="6">
        <v>1</v>
      </c>
      <c r="V2528" s="6">
        <v>0.39</v>
      </c>
      <c r="W2528" s="6">
        <v>0</v>
      </c>
      <c r="X2528" s="6">
        <f>IF(T2528="","",T2528-U2528-V2528-W2528)</f>
        <v>0.39</v>
      </c>
      <c r="Y2528" s="9">
        <f>IF(U2528="","",U2528/$T2528)</f>
        <v>0.5617977528089888</v>
      </c>
      <c r="Z2528" s="9">
        <f>IF(V2528="","",V2528/$T2528)</f>
        <v>0.21910112359550563</v>
      </c>
      <c r="AA2528" s="9">
        <f>IF(W2528="","",W2528/$T2528)</f>
        <v>0</v>
      </c>
      <c r="AB2528" s="9">
        <f>IF(X2528="","",X2528/$T2528)</f>
        <v>0.21910112359550563</v>
      </c>
      <c r="AC2528" s="21"/>
      <c r="AE2528" s="1">
        <v>2017</v>
      </c>
      <c r="AF2528" s="1">
        <v>17</v>
      </c>
      <c r="AG2528" s="1">
        <v>20</v>
      </c>
      <c r="AH2528" s="12" t="s">
        <v>2859</v>
      </c>
      <c r="AJ2528" s="32" t="str">
        <f>IF(AE2528&lt;&gt;AE2527,"1",IF(C2528&gt;C2527,AJ2527+1,"1"))</f>
        <v>1</v>
      </c>
      <c r="AK2528" s="10">
        <f>IF(G2528="Top",AJ2528*1,IF(G2528="Bottom",AJ2528+10,""))</f>
        <v>1</v>
      </c>
      <c r="AL2528" s="11" t="s">
        <v>5782</v>
      </c>
      <c r="AM2528" s="14"/>
    </row>
    <row r="2529" spans="1:73" s="1" customFormat="1" ht="11.25" hidden="1" x14ac:dyDescent="0.2">
      <c r="A2529" s="1">
        <v>115</v>
      </c>
      <c r="B2529" s="1" t="s">
        <v>147</v>
      </c>
      <c r="C2529" s="2">
        <v>42527</v>
      </c>
      <c r="D2529" s="3"/>
      <c r="E2529" s="4"/>
      <c r="F2529" s="3"/>
      <c r="G2529" s="10" t="s">
        <v>13</v>
      </c>
      <c r="H2529" s="17"/>
      <c r="I2529" s="4"/>
      <c r="J2529" s="4"/>
      <c r="K2529" s="4"/>
      <c r="L2529" s="4"/>
      <c r="M2529" s="7"/>
      <c r="N2529" s="4"/>
      <c r="O2529" s="7"/>
      <c r="P2529" s="3"/>
      <c r="Q2529" s="4"/>
      <c r="R2529" s="3"/>
      <c r="S2529" s="6" t="s">
        <v>26</v>
      </c>
      <c r="T2529" s="6">
        <v>1.73</v>
      </c>
      <c r="U2529" s="6">
        <v>0</v>
      </c>
      <c r="V2529" s="6">
        <v>0</v>
      </c>
      <c r="W2529" s="6">
        <v>1.51</v>
      </c>
      <c r="X2529" s="4">
        <f>IF(T2529="","",IF(W2529="","",(T2529-U2529-V2529-W2529)))</f>
        <v>0.21999999999999997</v>
      </c>
      <c r="Y2529" s="9">
        <f>IF(U2529="","",U2529/$T2529)</f>
        <v>0</v>
      </c>
      <c r="Z2529" s="9">
        <f>IF(V2529="","",V2529/$T2529)</f>
        <v>0</v>
      </c>
      <c r="AA2529" s="9">
        <f>IF(W2529="","",W2529/$T2529)</f>
        <v>0.8728323699421966</v>
      </c>
      <c r="AB2529" s="9">
        <f>IF(X2529="","",X2529/$T2529)</f>
        <v>0.12716763005780346</v>
      </c>
      <c r="AC2529" s="21"/>
      <c r="AE2529" s="10">
        <v>2015</v>
      </c>
      <c r="AF2529" s="7"/>
      <c r="AG2529" s="7"/>
      <c r="AH2529" s="12"/>
      <c r="AI2529" s="19"/>
      <c r="AJ2529" s="32"/>
      <c r="AK2529" s="10"/>
      <c r="AL2529" s="11" t="s">
        <v>148</v>
      </c>
      <c r="AM2529" s="11"/>
      <c r="AN2529" s="10"/>
      <c r="AO2529" s="10"/>
      <c r="AP2529" s="7"/>
      <c r="AQ2529" s="10"/>
      <c r="AR2529" s="10"/>
      <c r="AS2529" s="10"/>
      <c r="AT2529" s="10"/>
      <c r="AU2529" s="10"/>
      <c r="AV2529" s="10"/>
      <c r="AW2529" s="10"/>
      <c r="AX2529" s="10"/>
      <c r="AY2529" s="10"/>
      <c r="AZ2529" s="10"/>
      <c r="BA2529" s="10"/>
      <c r="BB2529" s="10"/>
      <c r="BC2529" s="10"/>
      <c r="BD2529" s="10"/>
      <c r="BE2529" s="10"/>
      <c r="BF2529" s="11"/>
      <c r="BG2529" s="11"/>
      <c r="BH2529" s="11"/>
      <c r="BI2529" s="11"/>
      <c r="BJ2529" s="11"/>
      <c r="BK2529" s="11"/>
      <c r="BL2529" s="11"/>
      <c r="BM2529" s="11"/>
      <c r="BN2529" s="11"/>
      <c r="BO2529" s="11"/>
      <c r="BP2529" s="11"/>
      <c r="BQ2529" s="11"/>
      <c r="BR2529" s="11"/>
      <c r="BS2529" s="11"/>
      <c r="BT2529" s="11"/>
      <c r="BU2529" s="11"/>
    </row>
    <row r="2530" spans="1:73" s="1" customFormat="1" ht="11.25" hidden="1" x14ac:dyDescent="0.2">
      <c r="A2530" s="1">
        <v>115</v>
      </c>
      <c r="B2530" s="1" t="s">
        <v>147</v>
      </c>
      <c r="C2530" s="2">
        <v>42527</v>
      </c>
      <c r="D2530" s="3"/>
      <c r="E2530" s="4"/>
      <c r="F2530" s="3"/>
      <c r="G2530" s="10" t="s">
        <v>13</v>
      </c>
      <c r="H2530" s="17"/>
      <c r="I2530" s="4"/>
      <c r="J2530" s="4"/>
      <c r="K2530" s="4"/>
      <c r="L2530" s="4"/>
      <c r="M2530" s="7"/>
      <c r="N2530" s="4"/>
      <c r="O2530" s="7"/>
      <c r="P2530" s="3"/>
      <c r="Q2530" s="4"/>
      <c r="R2530" s="3"/>
      <c r="S2530" s="6" t="s">
        <v>26</v>
      </c>
      <c r="T2530" s="6">
        <v>0.43</v>
      </c>
      <c r="U2530" s="6">
        <v>0</v>
      </c>
      <c r="V2530" s="6">
        <v>0.25</v>
      </c>
      <c r="W2530" s="6">
        <v>0.18</v>
      </c>
      <c r="X2530" s="4">
        <f>IF(T2530="","",IF(W2530="","",(T2530-U2530-V2530-W2530)))</f>
        <v>0</v>
      </c>
      <c r="Y2530" s="9">
        <f>IF(U2530="","",U2530/$T2530)</f>
        <v>0</v>
      </c>
      <c r="Z2530" s="9">
        <f>IF(V2530="","",V2530/$T2530)</f>
        <v>0.58139534883720934</v>
      </c>
      <c r="AA2530" s="9">
        <f>IF(W2530="","",W2530/$T2530)</f>
        <v>0.41860465116279066</v>
      </c>
      <c r="AB2530" s="9">
        <f>IF(X2530="","",X2530/$T2530)</f>
        <v>0</v>
      </c>
      <c r="AC2530" s="21"/>
      <c r="AE2530" s="10">
        <v>2015</v>
      </c>
      <c r="AF2530" s="7"/>
      <c r="AG2530" s="7"/>
      <c r="AH2530" s="12"/>
      <c r="AI2530" s="19"/>
      <c r="AJ2530" s="32"/>
      <c r="AK2530" s="10"/>
      <c r="AL2530" s="11" t="s">
        <v>149</v>
      </c>
      <c r="AM2530" s="11"/>
      <c r="AN2530" s="10"/>
      <c r="AO2530" s="10"/>
      <c r="AP2530" s="7"/>
      <c r="AQ2530" s="10"/>
      <c r="AR2530" s="10"/>
      <c r="AS2530" s="10"/>
      <c r="AT2530" s="10"/>
      <c r="AU2530" s="10"/>
      <c r="AV2530" s="10"/>
      <c r="AW2530" s="10"/>
      <c r="AX2530" s="10"/>
      <c r="AY2530" s="10"/>
      <c r="AZ2530" s="10"/>
      <c r="BA2530" s="10"/>
      <c r="BB2530" s="10"/>
      <c r="BC2530" s="10"/>
      <c r="BD2530" s="10"/>
      <c r="BE2530" s="10"/>
      <c r="BF2530" s="11"/>
      <c r="BG2530" s="11"/>
      <c r="BH2530" s="11"/>
      <c r="BI2530" s="11"/>
      <c r="BJ2530" s="11"/>
      <c r="BK2530" s="11"/>
      <c r="BL2530" s="11"/>
      <c r="BM2530" s="11"/>
      <c r="BN2530" s="11"/>
      <c r="BO2530" s="11"/>
      <c r="BP2530" s="11"/>
      <c r="BQ2530" s="11"/>
      <c r="BR2530" s="11"/>
      <c r="BS2530" s="11"/>
      <c r="BT2530" s="11"/>
      <c r="BU2530" s="11"/>
    </row>
    <row r="2531" spans="1:73" s="1" customFormat="1" ht="11.25" hidden="1" x14ac:dyDescent="0.2">
      <c r="A2531" s="1">
        <v>115</v>
      </c>
      <c r="B2531" s="1" t="s">
        <v>147</v>
      </c>
      <c r="C2531" s="2">
        <v>42527</v>
      </c>
      <c r="D2531" s="3"/>
      <c r="E2531" s="4"/>
      <c r="F2531" s="3"/>
      <c r="G2531" s="10" t="s">
        <v>13</v>
      </c>
      <c r="H2531" s="17"/>
      <c r="I2531" s="4"/>
      <c r="J2531" s="4"/>
      <c r="K2531" s="4"/>
      <c r="L2531" s="4"/>
      <c r="M2531" s="7"/>
      <c r="N2531" s="4"/>
      <c r="O2531" s="7"/>
      <c r="P2531" s="3"/>
      <c r="Q2531" s="4"/>
      <c r="R2531" s="3"/>
      <c r="S2531" s="6" t="s">
        <v>26</v>
      </c>
      <c r="T2531" s="6">
        <v>0.4</v>
      </c>
      <c r="U2531" s="6">
        <v>0</v>
      </c>
      <c r="V2531" s="6">
        <v>0.14000000000000001</v>
      </c>
      <c r="W2531" s="6">
        <v>0.26</v>
      </c>
      <c r="X2531" s="4">
        <f>IF(T2531="","",IF(W2531="","",(T2531-U2531-V2531-W2531)))</f>
        <v>0</v>
      </c>
      <c r="Y2531" s="9">
        <f>IF(U2531="","",U2531/$T2531)</f>
        <v>0</v>
      </c>
      <c r="Z2531" s="9">
        <f>IF(V2531="","",V2531/$T2531)</f>
        <v>0.35000000000000003</v>
      </c>
      <c r="AA2531" s="9">
        <f>IF(W2531="","",W2531/$T2531)</f>
        <v>0.65</v>
      </c>
      <c r="AB2531" s="9">
        <f>IF(X2531="","",X2531/$T2531)</f>
        <v>0</v>
      </c>
      <c r="AC2531" s="21"/>
      <c r="AE2531" s="10">
        <v>2015</v>
      </c>
      <c r="AF2531" s="7"/>
      <c r="AG2531" s="7"/>
      <c r="AH2531" s="12"/>
      <c r="AI2531" s="19"/>
      <c r="AJ2531" s="32"/>
      <c r="AK2531" s="10"/>
      <c r="AL2531" s="11" t="s">
        <v>150</v>
      </c>
      <c r="AM2531" s="11"/>
      <c r="AN2531" s="10"/>
      <c r="AO2531" s="10"/>
      <c r="AP2531" s="7"/>
      <c r="AQ2531" s="10"/>
      <c r="AR2531" s="10"/>
      <c r="AS2531" s="10"/>
      <c r="AT2531" s="10"/>
      <c r="AU2531" s="10"/>
      <c r="AV2531" s="10"/>
      <c r="AW2531" s="10"/>
      <c r="AX2531" s="10"/>
      <c r="AY2531" s="10"/>
      <c r="AZ2531" s="10"/>
      <c r="BA2531" s="10"/>
      <c r="BB2531" s="10"/>
      <c r="BC2531" s="10"/>
      <c r="BD2531" s="10"/>
      <c r="BE2531" s="10"/>
      <c r="BF2531" s="11"/>
      <c r="BG2531" s="11"/>
      <c r="BH2531" s="11"/>
      <c r="BI2531" s="11"/>
      <c r="BJ2531" s="11"/>
      <c r="BK2531" s="11"/>
      <c r="BL2531" s="11"/>
      <c r="BM2531" s="11"/>
      <c r="BN2531" s="11"/>
      <c r="BO2531" s="11"/>
      <c r="BP2531" s="11"/>
      <c r="BQ2531" s="11"/>
      <c r="BR2531" s="11"/>
      <c r="BS2531" s="11"/>
      <c r="BT2531" s="11"/>
      <c r="BU2531" s="11"/>
    </row>
    <row r="2532" spans="1:73" s="1" customFormat="1" ht="11.25" hidden="1" x14ac:dyDescent="0.2">
      <c r="A2532" s="1">
        <v>115</v>
      </c>
      <c r="B2532" s="1" t="s">
        <v>147</v>
      </c>
      <c r="C2532" s="2">
        <v>42534</v>
      </c>
      <c r="D2532" s="3"/>
      <c r="E2532" s="4"/>
      <c r="F2532" s="3"/>
      <c r="G2532" s="10" t="s">
        <v>13</v>
      </c>
      <c r="H2532" s="17"/>
      <c r="I2532" s="4"/>
      <c r="J2532" s="4"/>
      <c r="K2532" s="4"/>
      <c r="L2532" s="4"/>
      <c r="M2532" s="7"/>
      <c r="N2532" s="4"/>
      <c r="O2532" s="7"/>
      <c r="P2532" s="3"/>
      <c r="Q2532" s="4"/>
      <c r="R2532" s="3"/>
      <c r="S2532" s="6" t="s">
        <v>26</v>
      </c>
      <c r="T2532" s="6">
        <v>3.42</v>
      </c>
      <c r="U2532" s="6">
        <v>0</v>
      </c>
      <c r="V2532" s="6">
        <v>0.42</v>
      </c>
      <c r="W2532" s="6">
        <v>3</v>
      </c>
      <c r="X2532" s="4">
        <f>IF(T2532="","",IF(W2532="","",(T2532-U2532-V2532-W2532)))</f>
        <v>0</v>
      </c>
      <c r="Y2532" s="9">
        <f>IF(U2532="","",U2532/$T2532)</f>
        <v>0</v>
      </c>
      <c r="Z2532" s="9">
        <f>IF(V2532="","",V2532/$T2532)</f>
        <v>0.12280701754385964</v>
      </c>
      <c r="AA2532" s="9">
        <f>IF(W2532="","",W2532/$T2532)</f>
        <v>0.87719298245614041</v>
      </c>
      <c r="AB2532" s="9">
        <f>IF(X2532="","",X2532/$T2532)</f>
        <v>0</v>
      </c>
      <c r="AC2532" s="21"/>
      <c r="AE2532" s="10">
        <v>2015</v>
      </c>
      <c r="AF2532" s="7"/>
      <c r="AG2532" s="7"/>
      <c r="AH2532" s="12"/>
      <c r="AI2532" s="19"/>
      <c r="AJ2532" s="32"/>
      <c r="AK2532" s="10"/>
      <c r="AL2532" s="11" t="s">
        <v>247</v>
      </c>
      <c r="AM2532" s="11"/>
      <c r="AN2532" s="10"/>
      <c r="AO2532" s="10"/>
      <c r="AP2532" s="7"/>
      <c r="AQ2532" s="10"/>
      <c r="AR2532" s="10"/>
      <c r="AS2532" s="10"/>
      <c r="AT2532" s="10"/>
      <c r="AU2532" s="10"/>
      <c r="AV2532" s="10"/>
      <c r="AW2532" s="10"/>
      <c r="AX2532" s="10"/>
      <c r="AY2532" s="10"/>
      <c r="AZ2532" s="10"/>
      <c r="BA2532" s="10"/>
      <c r="BB2532" s="10"/>
      <c r="BC2532" s="10"/>
      <c r="BD2532" s="10"/>
      <c r="BE2532" s="10"/>
      <c r="BF2532" s="11"/>
      <c r="BG2532" s="11"/>
      <c r="BH2532" s="11"/>
      <c r="BI2532" s="11"/>
      <c r="BJ2532" s="11"/>
      <c r="BK2532" s="11"/>
      <c r="BL2532" s="11"/>
      <c r="BM2532" s="11"/>
      <c r="BN2532" s="11"/>
      <c r="BO2532" s="11"/>
      <c r="BP2532" s="11"/>
      <c r="BQ2532" s="11"/>
      <c r="BR2532" s="11"/>
      <c r="BS2532" s="11"/>
      <c r="BT2532" s="11"/>
      <c r="BU2532" s="11"/>
    </row>
    <row r="2533" spans="1:73" s="1" customFormat="1" ht="11.25" hidden="1" x14ac:dyDescent="0.2">
      <c r="A2533" s="1">
        <v>115</v>
      </c>
      <c r="B2533" s="1" t="s">
        <v>147</v>
      </c>
      <c r="C2533" s="2">
        <v>42534</v>
      </c>
      <c r="D2533" s="3"/>
      <c r="E2533" s="4"/>
      <c r="F2533" s="3"/>
      <c r="G2533" s="10" t="s">
        <v>13</v>
      </c>
      <c r="H2533" s="17"/>
      <c r="I2533" s="4"/>
      <c r="J2533" s="4"/>
      <c r="K2533" s="4"/>
      <c r="L2533" s="4"/>
      <c r="M2533" s="7"/>
      <c r="N2533" s="4"/>
      <c r="O2533" s="7"/>
      <c r="P2533" s="3"/>
      <c r="Q2533" s="4"/>
      <c r="R2533" s="3"/>
      <c r="S2533" s="6" t="s">
        <v>26</v>
      </c>
      <c r="T2533" s="6">
        <v>0.16</v>
      </c>
      <c r="U2533" s="6">
        <v>0</v>
      </c>
      <c r="V2533" s="6">
        <v>0</v>
      </c>
      <c r="W2533" s="6">
        <v>0.16</v>
      </c>
      <c r="X2533" s="4">
        <f>IF(T2533="","",IF(W2533="","",(T2533-U2533-V2533-W2533)))</f>
        <v>0</v>
      </c>
      <c r="Y2533" s="9">
        <f>IF(U2533="","",U2533/$T2533)</f>
        <v>0</v>
      </c>
      <c r="Z2533" s="9">
        <f>IF(V2533="","",V2533/$T2533)</f>
        <v>0</v>
      </c>
      <c r="AA2533" s="9">
        <f>IF(W2533="","",W2533/$T2533)</f>
        <v>1</v>
      </c>
      <c r="AB2533" s="9">
        <f>IF(X2533="","",X2533/$T2533)</f>
        <v>0</v>
      </c>
      <c r="AC2533" s="21"/>
      <c r="AE2533" s="10">
        <v>2015</v>
      </c>
      <c r="AF2533" s="7"/>
      <c r="AG2533" s="7"/>
      <c r="AH2533" s="12"/>
      <c r="AI2533" s="19"/>
      <c r="AJ2533" s="32"/>
      <c r="AK2533" s="10"/>
      <c r="AL2533" s="11" t="s">
        <v>248</v>
      </c>
      <c r="AM2533" s="11"/>
      <c r="AN2533" s="10"/>
      <c r="AO2533" s="10"/>
      <c r="AP2533" s="7"/>
      <c r="AQ2533" s="10"/>
      <c r="AR2533" s="10"/>
      <c r="AS2533" s="10"/>
      <c r="AT2533" s="10"/>
      <c r="AU2533" s="10"/>
      <c r="AV2533" s="10"/>
      <c r="AW2533" s="10"/>
      <c r="AX2533" s="10"/>
      <c r="AY2533" s="10"/>
      <c r="AZ2533" s="10"/>
      <c r="BA2533" s="10"/>
      <c r="BB2533" s="10"/>
      <c r="BC2533" s="10"/>
      <c r="BD2533" s="10"/>
      <c r="BE2533" s="10"/>
      <c r="BF2533" s="11"/>
      <c r="BG2533" s="11"/>
      <c r="BH2533" s="11"/>
      <c r="BI2533" s="11"/>
      <c r="BJ2533" s="11"/>
      <c r="BK2533" s="11"/>
      <c r="BL2533" s="11"/>
      <c r="BM2533" s="11"/>
      <c r="BN2533" s="11"/>
      <c r="BO2533" s="11"/>
      <c r="BP2533" s="11"/>
      <c r="BQ2533" s="11"/>
      <c r="BR2533" s="11"/>
      <c r="BS2533" s="11"/>
      <c r="BT2533" s="11"/>
      <c r="BU2533" s="11"/>
    </row>
    <row r="2534" spans="1:73" s="1" customFormat="1" ht="11.25" hidden="1" x14ac:dyDescent="0.2">
      <c r="A2534" s="1">
        <v>115</v>
      </c>
      <c r="B2534" s="1" t="s">
        <v>147</v>
      </c>
      <c r="C2534" s="2">
        <v>42534</v>
      </c>
      <c r="D2534" s="3"/>
      <c r="E2534" s="4"/>
      <c r="F2534" s="3"/>
      <c r="G2534" s="10" t="s">
        <v>13</v>
      </c>
      <c r="H2534" s="17"/>
      <c r="I2534" s="4"/>
      <c r="J2534" s="4"/>
      <c r="K2534" s="4"/>
      <c r="L2534" s="4"/>
      <c r="M2534" s="7"/>
      <c r="N2534" s="4"/>
      <c r="O2534" s="7"/>
      <c r="P2534" s="3"/>
      <c r="Q2534" s="4"/>
      <c r="R2534" s="3"/>
      <c r="S2534" s="6" t="s">
        <v>26</v>
      </c>
      <c r="T2534" s="6">
        <v>0.45</v>
      </c>
      <c r="U2534" s="6">
        <v>0</v>
      </c>
      <c r="V2534" s="6">
        <v>0.06</v>
      </c>
      <c r="W2534" s="6">
        <v>0.39</v>
      </c>
      <c r="X2534" s="4">
        <f>IF(T2534="","",IF(W2534="","",(T2534-U2534-V2534-W2534)))</f>
        <v>0</v>
      </c>
      <c r="Y2534" s="9">
        <f>IF(U2534="","",U2534/$T2534)</f>
        <v>0</v>
      </c>
      <c r="Z2534" s="9">
        <f>IF(V2534="","",V2534/$T2534)</f>
        <v>0.13333333333333333</v>
      </c>
      <c r="AA2534" s="9">
        <f>IF(W2534="","",W2534/$T2534)</f>
        <v>0.8666666666666667</v>
      </c>
      <c r="AB2534" s="9">
        <f>IF(X2534="","",X2534/$T2534)</f>
        <v>0</v>
      </c>
      <c r="AC2534" s="21"/>
      <c r="AE2534" s="10">
        <v>2015</v>
      </c>
      <c r="AF2534" s="7"/>
      <c r="AG2534" s="7"/>
      <c r="AH2534" s="12"/>
      <c r="AI2534" s="19"/>
      <c r="AJ2534" s="32"/>
      <c r="AK2534" s="10"/>
      <c r="AL2534" s="11" t="s">
        <v>249</v>
      </c>
      <c r="AM2534" s="11"/>
      <c r="AN2534" s="10"/>
      <c r="AO2534" s="10"/>
      <c r="AP2534" s="7"/>
      <c r="AQ2534" s="10"/>
      <c r="AR2534" s="10"/>
      <c r="AS2534" s="10"/>
      <c r="AT2534" s="10"/>
      <c r="AU2534" s="10"/>
      <c r="AV2534" s="10"/>
      <c r="AW2534" s="10"/>
      <c r="AX2534" s="10"/>
      <c r="AY2534" s="10"/>
      <c r="AZ2534" s="10"/>
      <c r="BA2534" s="10"/>
      <c r="BB2534" s="10"/>
      <c r="BC2534" s="10"/>
      <c r="BD2534" s="10"/>
      <c r="BE2534" s="10"/>
      <c r="BF2534" s="11"/>
      <c r="BG2534" s="11"/>
      <c r="BH2534" s="11"/>
      <c r="BI2534" s="11"/>
      <c r="BJ2534" s="11"/>
      <c r="BK2534" s="11"/>
      <c r="BL2534" s="11"/>
      <c r="BM2534" s="11"/>
      <c r="BN2534" s="11"/>
      <c r="BO2534" s="11"/>
      <c r="BP2534" s="11"/>
      <c r="BQ2534" s="11"/>
      <c r="BR2534" s="11"/>
      <c r="BS2534" s="11"/>
      <c r="BT2534" s="11"/>
      <c r="BU2534" s="11"/>
    </row>
    <row r="2535" spans="1:73" s="1" customFormat="1" ht="11.25" hidden="1" x14ac:dyDescent="0.2">
      <c r="A2535" s="1">
        <v>115</v>
      </c>
      <c r="B2535" s="1" t="s">
        <v>147</v>
      </c>
      <c r="C2535" s="2">
        <v>42541</v>
      </c>
      <c r="D2535" s="3"/>
      <c r="E2535" s="4"/>
      <c r="F2535" s="3"/>
      <c r="G2535" s="10" t="s">
        <v>13</v>
      </c>
      <c r="H2535" s="17"/>
      <c r="I2535" s="4"/>
      <c r="J2535" s="4"/>
      <c r="K2535" s="4"/>
      <c r="L2535" s="4"/>
      <c r="M2535" s="7"/>
      <c r="N2535" s="4"/>
      <c r="O2535" s="7"/>
      <c r="P2535" s="3"/>
      <c r="Q2535" s="4"/>
      <c r="R2535" s="3"/>
      <c r="S2535" s="6" t="s">
        <v>26</v>
      </c>
      <c r="T2535" s="6">
        <v>1.29</v>
      </c>
      <c r="U2535" s="6">
        <v>0.13</v>
      </c>
      <c r="V2535" s="6">
        <v>0</v>
      </c>
      <c r="W2535" s="6">
        <v>1.1599999999999999</v>
      </c>
      <c r="X2535" s="4">
        <f>IF(T2535="","",IF(W2535="","",(T2535-U2535-V2535-W2535)))</f>
        <v>2.2204460492503131E-16</v>
      </c>
      <c r="Y2535" s="9">
        <f>IF(U2535="","",U2535/$T2535)</f>
        <v>0.10077519379844961</v>
      </c>
      <c r="Z2535" s="9">
        <f>IF(V2535="","",V2535/$T2535)</f>
        <v>0</v>
      </c>
      <c r="AA2535" s="9">
        <f>IF(W2535="","",W2535/$T2535)</f>
        <v>0.89922480620155032</v>
      </c>
      <c r="AB2535" s="9">
        <f>IF(X2535="","",X2535/$T2535)</f>
        <v>1.7212760071707852E-16</v>
      </c>
      <c r="AC2535" s="21"/>
      <c r="AE2535" s="10">
        <v>2015</v>
      </c>
      <c r="AF2535" s="7"/>
      <c r="AG2535" s="7"/>
      <c r="AH2535" s="12"/>
      <c r="AI2535" s="19"/>
      <c r="AJ2535" s="32"/>
      <c r="AK2535" s="10"/>
      <c r="AL2535" s="11" t="s">
        <v>439</v>
      </c>
      <c r="AM2535" s="11"/>
      <c r="AN2535" s="10"/>
      <c r="AO2535" s="10"/>
      <c r="AP2535" s="7"/>
      <c r="AQ2535" s="10"/>
      <c r="AR2535" s="10"/>
      <c r="AS2535" s="10"/>
      <c r="AT2535" s="10"/>
      <c r="AU2535" s="10"/>
      <c r="AV2535" s="10"/>
      <c r="AW2535" s="10"/>
      <c r="AX2535" s="10"/>
      <c r="AY2535" s="10"/>
      <c r="AZ2535" s="10"/>
      <c r="BA2535" s="10"/>
      <c r="BB2535" s="10"/>
      <c r="BC2535" s="10"/>
      <c r="BD2535" s="10"/>
      <c r="BE2535" s="10"/>
      <c r="BF2535" s="11"/>
      <c r="BG2535" s="11"/>
      <c r="BH2535" s="11"/>
      <c r="BI2535" s="11"/>
      <c r="BJ2535" s="11"/>
      <c r="BK2535" s="11"/>
      <c r="BL2535" s="11"/>
      <c r="BM2535" s="11"/>
      <c r="BN2535" s="11"/>
      <c r="BO2535" s="11"/>
      <c r="BP2535" s="11"/>
      <c r="BQ2535" s="11"/>
      <c r="BR2535" s="11"/>
      <c r="BS2535" s="11"/>
      <c r="BT2535" s="11"/>
      <c r="BU2535" s="11"/>
    </row>
    <row r="2536" spans="1:73" s="1" customFormat="1" ht="11.25" hidden="1" x14ac:dyDescent="0.2">
      <c r="A2536" s="1">
        <v>115</v>
      </c>
      <c r="B2536" s="1" t="s">
        <v>147</v>
      </c>
      <c r="C2536" s="2">
        <v>42541</v>
      </c>
      <c r="D2536" s="3"/>
      <c r="E2536" s="4"/>
      <c r="F2536" s="3"/>
      <c r="G2536" s="10" t="s">
        <v>13</v>
      </c>
      <c r="H2536" s="17"/>
      <c r="I2536" s="4"/>
      <c r="J2536" s="4"/>
      <c r="K2536" s="4"/>
      <c r="L2536" s="4"/>
      <c r="M2536" s="7"/>
      <c r="N2536" s="4"/>
      <c r="O2536" s="7"/>
      <c r="P2536" s="3"/>
      <c r="Q2536" s="4"/>
      <c r="R2536" s="3"/>
      <c r="S2536" s="6" t="s">
        <v>26</v>
      </c>
      <c r="T2536" s="6">
        <v>1.1099999999999999</v>
      </c>
      <c r="U2536" s="6">
        <v>0.31</v>
      </c>
      <c r="V2536" s="6">
        <v>0.06</v>
      </c>
      <c r="W2536" s="6">
        <v>0.36</v>
      </c>
      <c r="X2536" s="4">
        <f>IF(T2536="","",IF(W2536="","",(T2536-U2536-V2536-W2536)))</f>
        <v>0.37999999999999978</v>
      </c>
      <c r="Y2536" s="9">
        <f>IF(U2536="","",U2536/$T2536)</f>
        <v>0.27927927927927931</v>
      </c>
      <c r="Z2536" s="9">
        <f>IF(V2536="","",V2536/$T2536)</f>
        <v>5.4054054054054057E-2</v>
      </c>
      <c r="AA2536" s="9">
        <f>IF(W2536="","",W2536/$T2536)</f>
        <v>0.32432432432432434</v>
      </c>
      <c r="AB2536" s="9">
        <f>IF(X2536="","",X2536/$T2536)</f>
        <v>0.34234234234234218</v>
      </c>
      <c r="AC2536" s="21"/>
      <c r="AE2536" s="10">
        <v>2015</v>
      </c>
      <c r="AF2536" s="7"/>
      <c r="AG2536" s="7"/>
      <c r="AH2536" s="12"/>
      <c r="AI2536" s="19"/>
      <c r="AJ2536" s="32"/>
      <c r="AK2536" s="10"/>
      <c r="AL2536" s="11" t="s">
        <v>440</v>
      </c>
      <c r="AM2536" s="11"/>
      <c r="AN2536" s="10"/>
      <c r="AO2536" s="10"/>
      <c r="AP2536" s="7"/>
      <c r="AQ2536" s="10"/>
      <c r="AR2536" s="10"/>
      <c r="AS2536" s="10"/>
      <c r="AT2536" s="10"/>
      <c r="AU2536" s="10"/>
      <c r="AV2536" s="10"/>
      <c r="AW2536" s="10"/>
      <c r="AX2536" s="10"/>
      <c r="AY2536" s="10"/>
      <c r="AZ2536" s="10"/>
      <c r="BA2536" s="10"/>
      <c r="BB2536" s="10"/>
      <c r="BC2536" s="10"/>
      <c r="BD2536" s="10"/>
      <c r="BE2536" s="10"/>
      <c r="BF2536" s="11"/>
      <c r="BG2536" s="11"/>
      <c r="BH2536" s="11"/>
      <c r="BI2536" s="11"/>
      <c r="BJ2536" s="11"/>
      <c r="BK2536" s="11"/>
      <c r="BL2536" s="11"/>
      <c r="BM2536" s="11"/>
      <c r="BN2536" s="11"/>
      <c r="BO2536" s="11"/>
      <c r="BP2536" s="11"/>
      <c r="BQ2536" s="11"/>
      <c r="BR2536" s="11"/>
      <c r="BS2536" s="11"/>
      <c r="BT2536" s="11"/>
      <c r="BU2536" s="11"/>
    </row>
    <row r="2537" spans="1:73" s="1" customFormat="1" ht="11.25" hidden="1" x14ac:dyDescent="0.2">
      <c r="A2537" s="1">
        <v>115</v>
      </c>
      <c r="B2537" s="1" t="s">
        <v>147</v>
      </c>
      <c r="C2537" s="2">
        <v>42541</v>
      </c>
      <c r="D2537" s="3"/>
      <c r="E2537" s="4"/>
      <c r="F2537" s="3"/>
      <c r="G2537" s="10" t="s">
        <v>13</v>
      </c>
      <c r="H2537" s="17"/>
      <c r="I2537" s="4"/>
      <c r="J2537" s="4"/>
      <c r="K2537" s="4"/>
      <c r="L2537" s="4"/>
      <c r="M2537" s="7"/>
      <c r="N2537" s="4"/>
      <c r="O2537" s="7"/>
      <c r="P2537" s="3"/>
      <c r="Q2537" s="4"/>
      <c r="R2537" s="3"/>
      <c r="S2537" s="6" t="s">
        <v>26</v>
      </c>
      <c r="T2537" s="6">
        <v>0.64</v>
      </c>
      <c r="U2537" s="6">
        <v>0</v>
      </c>
      <c r="V2537" s="6">
        <v>0.26</v>
      </c>
      <c r="W2537" s="6">
        <v>0.38</v>
      </c>
      <c r="X2537" s="4">
        <f>IF(T2537="","",IF(W2537="","",(T2537-U2537-V2537-W2537)))</f>
        <v>0</v>
      </c>
      <c r="Y2537" s="9">
        <f>IF(U2537="","",U2537/$T2537)</f>
        <v>0</v>
      </c>
      <c r="Z2537" s="9">
        <f>IF(V2537="","",V2537/$T2537)</f>
        <v>0.40625</v>
      </c>
      <c r="AA2537" s="9">
        <f>IF(W2537="","",W2537/$T2537)</f>
        <v>0.59375</v>
      </c>
      <c r="AB2537" s="9">
        <f>IF(X2537="","",X2537/$T2537)</f>
        <v>0</v>
      </c>
      <c r="AC2537" s="21"/>
      <c r="AE2537" s="10">
        <v>2015</v>
      </c>
      <c r="AF2537" s="7"/>
      <c r="AG2537" s="7"/>
      <c r="AH2537" s="12"/>
      <c r="AI2537" s="19"/>
      <c r="AJ2537" s="32"/>
      <c r="AK2537" s="10"/>
      <c r="AL2537" s="11" t="s">
        <v>441</v>
      </c>
      <c r="AM2537" s="11"/>
      <c r="AN2537" s="10"/>
      <c r="AO2537" s="10"/>
      <c r="AP2537" s="7"/>
      <c r="AQ2537" s="10"/>
      <c r="AR2537" s="10"/>
      <c r="AS2537" s="10"/>
      <c r="AT2537" s="10"/>
      <c r="AU2537" s="10"/>
      <c r="AV2537" s="10"/>
      <c r="AW2537" s="10"/>
      <c r="AX2537" s="10"/>
      <c r="AY2537" s="10"/>
      <c r="AZ2537" s="10"/>
      <c r="BA2537" s="10"/>
      <c r="BB2537" s="10"/>
      <c r="BC2537" s="10"/>
      <c r="BD2537" s="10"/>
      <c r="BE2537" s="10"/>
      <c r="BF2537" s="11"/>
      <c r="BG2537" s="11"/>
      <c r="BH2537" s="11"/>
      <c r="BI2537" s="11"/>
      <c r="BJ2537" s="11"/>
      <c r="BK2537" s="11"/>
      <c r="BL2537" s="11"/>
      <c r="BM2537" s="11"/>
      <c r="BN2537" s="11"/>
      <c r="BO2537" s="11"/>
      <c r="BP2537" s="11"/>
      <c r="BQ2537" s="11"/>
      <c r="BR2537" s="11"/>
      <c r="BS2537" s="11"/>
      <c r="BT2537" s="11"/>
      <c r="BU2537" s="11"/>
    </row>
    <row r="2538" spans="1:73" s="1" customFormat="1" ht="11.25" hidden="1" x14ac:dyDescent="0.2">
      <c r="A2538" s="1">
        <v>115</v>
      </c>
      <c r="B2538" s="1" t="s">
        <v>147</v>
      </c>
      <c r="C2538" s="2">
        <v>42548</v>
      </c>
      <c r="D2538" s="3"/>
      <c r="E2538" s="4"/>
      <c r="F2538" s="3"/>
      <c r="G2538" s="10" t="s">
        <v>13</v>
      </c>
      <c r="H2538" s="17"/>
      <c r="I2538" s="4"/>
      <c r="J2538" s="4"/>
      <c r="K2538" s="4"/>
      <c r="L2538" s="4"/>
      <c r="M2538" s="7"/>
      <c r="N2538" s="4"/>
      <c r="O2538" s="7"/>
      <c r="P2538" s="3"/>
      <c r="Q2538" s="4"/>
      <c r="R2538" s="3"/>
      <c r="S2538" s="6" t="s">
        <v>26</v>
      </c>
      <c r="T2538" s="6">
        <v>4.21</v>
      </c>
      <c r="U2538" s="6">
        <v>2.21</v>
      </c>
      <c r="V2538" s="6">
        <v>0.2</v>
      </c>
      <c r="W2538" s="6">
        <v>0</v>
      </c>
      <c r="X2538" s="4">
        <f>IF(T2538="","",IF(W2538="","",(T2538-U2538-V2538-W2538)))</f>
        <v>1.8</v>
      </c>
      <c r="Y2538" s="9">
        <f>IF(U2538="","",U2538/$T2538)</f>
        <v>0.52494061757719712</v>
      </c>
      <c r="Z2538" s="9">
        <f>IF(V2538="","",V2538/$T2538)</f>
        <v>4.7505938242280291E-2</v>
      </c>
      <c r="AA2538" s="9">
        <f>IF(W2538="","",W2538/$T2538)</f>
        <v>0</v>
      </c>
      <c r="AB2538" s="9">
        <f>IF(X2538="","",X2538/$T2538)</f>
        <v>0.4275534441805226</v>
      </c>
      <c r="AC2538" s="21"/>
      <c r="AE2538" s="10">
        <v>2015</v>
      </c>
      <c r="AF2538" s="7"/>
      <c r="AG2538" s="7"/>
      <c r="AH2538" s="12"/>
      <c r="AI2538" s="19"/>
      <c r="AJ2538" s="32"/>
      <c r="AK2538" s="10"/>
      <c r="AL2538" s="11" t="s">
        <v>579</v>
      </c>
      <c r="AM2538" s="11"/>
      <c r="AN2538" s="10"/>
      <c r="AO2538" s="10"/>
      <c r="AP2538" s="7"/>
      <c r="AQ2538" s="10"/>
      <c r="AR2538" s="10"/>
      <c r="AS2538" s="10"/>
      <c r="AT2538" s="10"/>
      <c r="AU2538" s="10"/>
      <c r="AV2538" s="10"/>
      <c r="AW2538" s="10"/>
      <c r="AX2538" s="10"/>
      <c r="AY2538" s="10"/>
      <c r="AZ2538" s="10"/>
      <c r="BA2538" s="10"/>
      <c r="BB2538" s="10"/>
      <c r="BC2538" s="10"/>
      <c r="BD2538" s="10"/>
      <c r="BE2538" s="10"/>
      <c r="BF2538" s="11"/>
      <c r="BG2538" s="11"/>
      <c r="BH2538" s="11"/>
      <c r="BI2538" s="11"/>
      <c r="BJ2538" s="11"/>
      <c r="BK2538" s="11"/>
      <c r="BL2538" s="11"/>
      <c r="BM2538" s="11"/>
      <c r="BN2538" s="11"/>
      <c r="BO2538" s="11"/>
      <c r="BP2538" s="11"/>
      <c r="BQ2538" s="11"/>
      <c r="BR2538" s="11"/>
      <c r="BS2538" s="11"/>
      <c r="BT2538" s="11"/>
      <c r="BU2538" s="11"/>
    </row>
    <row r="2539" spans="1:73" s="1" customFormat="1" ht="11.25" hidden="1" x14ac:dyDescent="0.2">
      <c r="A2539" s="1">
        <v>115</v>
      </c>
      <c r="B2539" s="1" t="s">
        <v>147</v>
      </c>
      <c r="C2539" s="2">
        <v>42548</v>
      </c>
      <c r="D2539" s="3"/>
      <c r="E2539" s="4"/>
      <c r="F2539" s="3"/>
      <c r="G2539" s="10" t="s">
        <v>13</v>
      </c>
      <c r="H2539" s="17"/>
      <c r="I2539" s="4"/>
      <c r="J2539" s="4"/>
      <c r="K2539" s="4"/>
      <c r="L2539" s="4"/>
      <c r="M2539" s="7"/>
      <c r="N2539" s="4"/>
      <c r="O2539" s="7"/>
      <c r="P2539" s="3"/>
      <c r="Q2539" s="4"/>
      <c r="R2539" s="3"/>
      <c r="S2539" s="6" t="s">
        <v>26</v>
      </c>
      <c r="T2539" s="6">
        <v>0.99</v>
      </c>
      <c r="U2539" s="6">
        <v>0.18</v>
      </c>
      <c r="V2539" s="6">
        <v>0.19</v>
      </c>
      <c r="W2539" s="6">
        <v>0</v>
      </c>
      <c r="X2539" s="4">
        <f>IF(T2539="","",IF(W2539="","",(T2539-U2539-V2539-W2539)))</f>
        <v>0.62000000000000011</v>
      </c>
      <c r="Y2539" s="9">
        <f>IF(U2539="","",U2539/$T2539)</f>
        <v>0.18181818181818182</v>
      </c>
      <c r="Z2539" s="9">
        <f>IF(V2539="","",V2539/$T2539)</f>
        <v>0.19191919191919193</v>
      </c>
      <c r="AA2539" s="9">
        <f>IF(W2539="","",W2539/$T2539)</f>
        <v>0</v>
      </c>
      <c r="AB2539" s="9">
        <f>IF(X2539="","",X2539/$T2539)</f>
        <v>0.62626262626262641</v>
      </c>
      <c r="AC2539" s="21"/>
      <c r="AE2539" s="10">
        <v>2015</v>
      </c>
      <c r="AF2539" s="7"/>
      <c r="AG2539" s="7"/>
      <c r="AH2539" s="12"/>
      <c r="AI2539" s="19"/>
      <c r="AJ2539" s="32"/>
      <c r="AK2539" s="10"/>
      <c r="AL2539" s="11" t="s">
        <v>580</v>
      </c>
      <c r="AM2539" s="11"/>
      <c r="AN2539" s="10"/>
      <c r="AO2539" s="10"/>
      <c r="AP2539" s="7"/>
      <c r="AQ2539" s="10"/>
      <c r="AR2539" s="10"/>
      <c r="AS2539" s="10"/>
      <c r="AT2539" s="10"/>
      <c r="AU2539" s="10"/>
      <c r="AV2539" s="10"/>
      <c r="AW2539" s="10"/>
      <c r="AX2539" s="10"/>
      <c r="AY2539" s="10"/>
      <c r="AZ2539" s="10"/>
      <c r="BA2539" s="10"/>
      <c r="BB2539" s="10"/>
      <c r="BC2539" s="10"/>
      <c r="BD2539" s="10"/>
      <c r="BE2539" s="10"/>
      <c r="BF2539" s="11"/>
      <c r="BG2539" s="11"/>
      <c r="BH2539" s="11"/>
      <c r="BI2539" s="11"/>
      <c r="BJ2539" s="11"/>
      <c r="BK2539" s="11"/>
      <c r="BL2539" s="11"/>
      <c r="BM2539" s="11"/>
      <c r="BN2539" s="11"/>
      <c r="BO2539" s="11"/>
      <c r="BP2539" s="11"/>
      <c r="BQ2539" s="11"/>
      <c r="BR2539" s="11"/>
      <c r="BS2539" s="11"/>
      <c r="BT2539" s="11"/>
      <c r="BU2539" s="11"/>
    </row>
    <row r="2540" spans="1:73" s="1" customFormat="1" ht="11.25" hidden="1" x14ac:dyDescent="0.2">
      <c r="A2540" s="1">
        <v>115</v>
      </c>
      <c r="B2540" s="1" t="s">
        <v>147</v>
      </c>
      <c r="C2540" s="2">
        <v>42548</v>
      </c>
      <c r="D2540" s="3"/>
      <c r="E2540" s="4"/>
      <c r="F2540" s="3"/>
      <c r="G2540" s="10" t="s">
        <v>13</v>
      </c>
      <c r="H2540" s="17"/>
      <c r="I2540" s="4"/>
      <c r="J2540" s="4"/>
      <c r="K2540" s="4"/>
      <c r="L2540" s="4"/>
      <c r="M2540" s="7"/>
      <c r="N2540" s="4"/>
      <c r="O2540" s="7"/>
      <c r="P2540" s="3"/>
      <c r="Q2540" s="4"/>
      <c r="R2540" s="3"/>
      <c r="S2540" s="6" t="s">
        <v>26</v>
      </c>
      <c r="T2540" s="6">
        <v>5.6400000000000006</v>
      </c>
      <c r="U2540" s="6">
        <v>4.1500000000000004</v>
      </c>
      <c r="V2540" s="6">
        <v>0</v>
      </c>
      <c r="W2540" s="6">
        <v>0</v>
      </c>
      <c r="X2540" s="4">
        <f>IF(T2540="","",IF(W2540="","",(T2540-U2540-V2540-W2540)))</f>
        <v>1.4900000000000002</v>
      </c>
      <c r="Y2540" s="9">
        <f>IF(U2540="","",U2540/$T2540)</f>
        <v>0.73581560283687941</v>
      </c>
      <c r="Z2540" s="9">
        <f>IF(V2540="","",V2540/$T2540)</f>
        <v>0</v>
      </c>
      <c r="AA2540" s="9">
        <f>IF(W2540="","",W2540/$T2540)</f>
        <v>0</v>
      </c>
      <c r="AB2540" s="9">
        <f>IF(X2540="","",X2540/$T2540)</f>
        <v>0.26418439716312059</v>
      </c>
      <c r="AC2540" s="21"/>
      <c r="AE2540" s="10">
        <v>2015</v>
      </c>
      <c r="AF2540" s="7"/>
      <c r="AG2540" s="7"/>
      <c r="AH2540" s="12"/>
      <c r="AI2540" s="19"/>
      <c r="AJ2540" s="32"/>
      <c r="AK2540" s="10"/>
      <c r="AL2540" s="11" t="s">
        <v>581</v>
      </c>
      <c r="AM2540" s="11"/>
      <c r="AN2540" s="10"/>
      <c r="AO2540" s="10"/>
      <c r="AP2540" s="7"/>
      <c r="AQ2540" s="10"/>
      <c r="AR2540" s="10"/>
      <c r="AS2540" s="10"/>
      <c r="AT2540" s="10"/>
      <c r="AU2540" s="10"/>
      <c r="AV2540" s="10"/>
      <c r="AW2540" s="10"/>
      <c r="AX2540" s="10"/>
      <c r="AY2540" s="10"/>
      <c r="AZ2540" s="10"/>
      <c r="BA2540" s="10"/>
      <c r="BB2540" s="10"/>
      <c r="BC2540" s="10"/>
      <c r="BD2540" s="10"/>
      <c r="BE2540" s="10"/>
      <c r="BF2540" s="11"/>
      <c r="BG2540" s="11"/>
      <c r="BH2540" s="11"/>
      <c r="BI2540" s="11"/>
      <c r="BJ2540" s="11"/>
      <c r="BK2540" s="11"/>
      <c r="BL2540" s="11"/>
      <c r="BM2540" s="11"/>
      <c r="BN2540" s="11"/>
      <c r="BO2540" s="11"/>
      <c r="BP2540" s="11"/>
      <c r="BQ2540" s="11"/>
      <c r="BR2540" s="11"/>
      <c r="BS2540" s="11"/>
      <c r="BT2540" s="11"/>
      <c r="BU2540" s="11"/>
    </row>
    <row r="2541" spans="1:73" s="1" customFormat="1" ht="11.25" hidden="1" x14ac:dyDescent="0.2">
      <c r="A2541" s="1">
        <v>115</v>
      </c>
      <c r="B2541" s="1" t="s">
        <v>147</v>
      </c>
      <c r="C2541" s="2">
        <v>42556</v>
      </c>
      <c r="D2541" s="3"/>
      <c r="E2541" s="4"/>
      <c r="F2541" s="3"/>
      <c r="G2541" s="10" t="s">
        <v>13</v>
      </c>
      <c r="H2541" s="17"/>
      <c r="I2541" s="4"/>
      <c r="J2541" s="4"/>
      <c r="K2541" s="4"/>
      <c r="L2541" s="4"/>
      <c r="M2541" s="7"/>
      <c r="N2541" s="4"/>
      <c r="O2541" s="7"/>
      <c r="P2541" s="3"/>
      <c r="Q2541" s="4"/>
      <c r="R2541" s="3"/>
      <c r="S2541" s="6">
        <v>1.2452719125039582</v>
      </c>
      <c r="T2541" s="6">
        <v>5.12</v>
      </c>
      <c r="U2541" s="6">
        <v>1.79</v>
      </c>
      <c r="V2541" s="6">
        <v>0</v>
      </c>
      <c r="W2541" s="6">
        <v>0</v>
      </c>
      <c r="X2541" s="4">
        <f>IF(T2541="","",IF(W2541="","",(T2541-U2541-V2541-W2541)))</f>
        <v>3.33</v>
      </c>
      <c r="Y2541" s="9">
        <f>IF(U2541="","",U2541/$T2541)</f>
        <v>0.349609375</v>
      </c>
      <c r="Z2541" s="9">
        <f>IF(V2541="","",V2541/$T2541)</f>
        <v>0</v>
      </c>
      <c r="AA2541" s="9">
        <f>IF(W2541="","",W2541/$T2541)</f>
        <v>0</v>
      </c>
      <c r="AB2541" s="9">
        <f>IF(X2541="","",X2541/$T2541)</f>
        <v>0.650390625</v>
      </c>
      <c r="AC2541" s="21"/>
      <c r="AE2541" s="10">
        <v>2015</v>
      </c>
      <c r="AF2541" s="7"/>
      <c r="AG2541" s="7"/>
      <c r="AH2541" s="12"/>
      <c r="AI2541" s="19"/>
      <c r="AJ2541" s="32"/>
      <c r="AK2541" s="10"/>
      <c r="AL2541" s="11" t="s">
        <v>716</v>
      </c>
      <c r="AM2541" s="11"/>
      <c r="AN2541" s="10"/>
      <c r="AO2541" s="10"/>
      <c r="AP2541" s="7"/>
      <c r="AQ2541" s="10"/>
      <c r="AR2541" s="10"/>
      <c r="AS2541" s="10"/>
      <c r="AT2541" s="10"/>
      <c r="AU2541" s="10"/>
      <c r="AV2541" s="10"/>
      <c r="AW2541" s="10"/>
      <c r="AX2541" s="10"/>
      <c r="AY2541" s="10"/>
      <c r="AZ2541" s="10"/>
      <c r="BA2541" s="10"/>
      <c r="BB2541" s="10"/>
      <c r="BC2541" s="10"/>
      <c r="BD2541" s="10"/>
      <c r="BE2541" s="10"/>
      <c r="BF2541" s="11"/>
      <c r="BG2541" s="11"/>
      <c r="BH2541" s="11"/>
      <c r="BI2541" s="11"/>
      <c r="BJ2541" s="11"/>
      <c r="BK2541" s="11"/>
      <c r="BL2541" s="11"/>
      <c r="BM2541" s="11"/>
      <c r="BN2541" s="11"/>
      <c r="BO2541" s="11"/>
      <c r="BP2541" s="11"/>
      <c r="BQ2541" s="11"/>
      <c r="BR2541" s="11"/>
      <c r="BS2541" s="11"/>
      <c r="BT2541" s="11"/>
      <c r="BU2541" s="11"/>
    </row>
    <row r="2542" spans="1:73" s="1" customFormat="1" ht="11.25" hidden="1" x14ac:dyDescent="0.2">
      <c r="A2542" s="1">
        <v>115</v>
      </c>
      <c r="B2542" s="1" t="s">
        <v>147</v>
      </c>
      <c r="C2542" s="2">
        <v>42556</v>
      </c>
      <c r="D2542" s="3"/>
      <c r="E2542" s="4"/>
      <c r="F2542" s="3"/>
      <c r="G2542" s="10" t="s">
        <v>13</v>
      </c>
      <c r="H2542" s="17"/>
      <c r="I2542" s="4"/>
      <c r="J2542" s="4"/>
      <c r="K2542" s="4"/>
      <c r="L2542" s="4"/>
      <c r="M2542" s="7"/>
      <c r="N2542" s="4"/>
      <c r="O2542" s="7"/>
      <c r="P2542" s="3"/>
      <c r="Q2542" s="4"/>
      <c r="R2542" s="3"/>
      <c r="S2542" s="6">
        <v>0.51134113056393282</v>
      </c>
      <c r="T2542" s="6">
        <v>3.76</v>
      </c>
      <c r="U2542" s="6">
        <v>2.11</v>
      </c>
      <c r="V2542" s="6">
        <v>0</v>
      </c>
      <c r="W2542" s="6">
        <v>0</v>
      </c>
      <c r="X2542" s="4">
        <f>IF(T2542="","",IF(W2542="","",(T2542-U2542-V2542-W2542)))</f>
        <v>1.65</v>
      </c>
      <c r="Y2542" s="9">
        <f>IF(U2542="","",U2542/$T2542)</f>
        <v>0.56117021276595747</v>
      </c>
      <c r="Z2542" s="9">
        <f>IF(V2542="","",V2542/$T2542)</f>
        <v>0</v>
      </c>
      <c r="AA2542" s="9">
        <f>IF(W2542="","",W2542/$T2542)</f>
        <v>0</v>
      </c>
      <c r="AB2542" s="9">
        <f>IF(X2542="","",X2542/$T2542)</f>
        <v>0.43882978723404253</v>
      </c>
      <c r="AC2542" s="21"/>
      <c r="AE2542" s="10">
        <v>2015</v>
      </c>
      <c r="AF2542" s="7"/>
      <c r="AG2542" s="7"/>
      <c r="AH2542" s="12"/>
      <c r="AI2542" s="19"/>
      <c r="AJ2542" s="32"/>
      <c r="AK2542" s="10"/>
      <c r="AL2542" s="11" t="s">
        <v>717</v>
      </c>
      <c r="AM2542" s="11"/>
      <c r="AN2542" s="10"/>
      <c r="AO2542" s="10"/>
      <c r="AP2542" s="7"/>
      <c r="AQ2542" s="10"/>
      <c r="AR2542" s="10"/>
      <c r="AS2542" s="10"/>
      <c r="AT2542" s="10"/>
      <c r="AU2542" s="10"/>
      <c r="AV2542" s="10"/>
      <c r="AW2542" s="10"/>
      <c r="AX2542" s="10"/>
      <c r="AY2542" s="10"/>
      <c r="AZ2542" s="10"/>
      <c r="BA2542" s="10"/>
      <c r="BB2542" s="10"/>
      <c r="BC2542" s="10"/>
      <c r="BD2542" s="10"/>
      <c r="BE2542" s="10"/>
      <c r="BF2542" s="11"/>
      <c r="BG2542" s="11"/>
      <c r="BH2542" s="11"/>
      <c r="BI2542" s="11"/>
      <c r="BJ2542" s="11"/>
      <c r="BK2542" s="11"/>
      <c r="BL2542" s="11"/>
      <c r="BM2542" s="11"/>
      <c r="BN2542" s="11"/>
      <c r="BO2542" s="11"/>
      <c r="BP2542" s="11"/>
      <c r="BQ2542" s="11"/>
      <c r="BR2542" s="11"/>
      <c r="BS2542" s="11"/>
      <c r="BT2542" s="11"/>
      <c r="BU2542" s="11"/>
    </row>
    <row r="2543" spans="1:73" s="1" customFormat="1" ht="11.25" hidden="1" x14ac:dyDescent="0.2">
      <c r="A2543" s="1">
        <v>115</v>
      </c>
      <c r="B2543" s="1" t="s">
        <v>147</v>
      </c>
      <c r="C2543" s="2">
        <v>42556</v>
      </c>
      <c r="D2543" s="3"/>
      <c r="E2543" s="4"/>
      <c r="F2543" s="3"/>
      <c r="G2543" s="10" t="s">
        <v>13</v>
      </c>
      <c r="H2543" s="17"/>
      <c r="I2543" s="4"/>
      <c r="J2543" s="4"/>
      <c r="K2543" s="4"/>
      <c r="L2543" s="4"/>
      <c r="M2543" s="7"/>
      <c r="N2543" s="4"/>
      <c r="O2543" s="7"/>
      <c r="P2543" s="3"/>
      <c r="Q2543" s="4"/>
      <c r="R2543" s="3"/>
      <c r="S2543" s="6" t="s">
        <v>26</v>
      </c>
      <c r="T2543" s="6">
        <v>1.7399999999999998</v>
      </c>
      <c r="U2543" s="6">
        <v>0.59</v>
      </c>
      <c r="V2543" s="6">
        <v>0</v>
      </c>
      <c r="W2543" s="6">
        <v>0</v>
      </c>
      <c r="X2543" s="4">
        <f>IF(T2543="","",IF(W2543="","",(T2543-U2543-V2543-W2543)))</f>
        <v>1.1499999999999999</v>
      </c>
      <c r="Y2543" s="9">
        <f>IF(U2543="","",U2543/$T2543)</f>
        <v>0.33908045977011497</v>
      </c>
      <c r="Z2543" s="9">
        <f>IF(V2543="","",V2543/$T2543)</f>
        <v>0</v>
      </c>
      <c r="AA2543" s="9">
        <f>IF(W2543="","",W2543/$T2543)</f>
        <v>0</v>
      </c>
      <c r="AB2543" s="9">
        <f>IF(X2543="","",X2543/$T2543)</f>
        <v>0.66091954022988508</v>
      </c>
      <c r="AC2543" s="21"/>
      <c r="AE2543" s="10">
        <v>2015</v>
      </c>
      <c r="AF2543" s="7"/>
      <c r="AG2543" s="7"/>
      <c r="AH2543" s="12"/>
      <c r="AI2543" s="19"/>
      <c r="AJ2543" s="32"/>
      <c r="AK2543" s="10"/>
      <c r="AL2543" s="11" t="s">
        <v>718</v>
      </c>
      <c r="AM2543" s="11"/>
      <c r="AN2543" s="10"/>
      <c r="AO2543" s="10"/>
      <c r="AP2543" s="7"/>
      <c r="AQ2543" s="10"/>
      <c r="AR2543" s="10"/>
      <c r="AS2543" s="10"/>
      <c r="AT2543" s="10"/>
      <c r="AU2543" s="10"/>
      <c r="AV2543" s="10"/>
      <c r="AW2543" s="10"/>
      <c r="AX2543" s="10"/>
      <c r="AY2543" s="10"/>
      <c r="AZ2543" s="10"/>
      <c r="BA2543" s="10"/>
      <c r="BB2543" s="10"/>
      <c r="BC2543" s="10"/>
      <c r="BD2543" s="10"/>
      <c r="BE2543" s="10"/>
      <c r="BF2543" s="11"/>
      <c r="BG2543" s="11"/>
      <c r="BH2543" s="11"/>
      <c r="BI2543" s="11"/>
      <c r="BJ2543" s="11"/>
      <c r="BK2543" s="11"/>
      <c r="BL2543" s="11"/>
      <c r="BM2543" s="11"/>
      <c r="BN2543" s="11"/>
      <c r="BO2543" s="11"/>
      <c r="BP2543" s="11"/>
      <c r="BQ2543" s="11"/>
      <c r="BR2543" s="11"/>
      <c r="BS2543" s="11"/>
      <c r="BT2543" s="11"/>
      <c r="BU2543" s="11"/>
    </row>
    <row r="2544" spans="1:73" s="1" customFormat="1" ht="11.25" hidden="1" x14ac:dyDescent="0.2">
      <c r="A2544" s="1">
        <v>115</v>
      </c>
      <c r="B2544" s="1" t="s">
        <v>147</v>
      </c>
      <c r="C2544" s="2">
        <v>42562</v>
      </c>
      <c r="D2544" s="3"/>
      <c r="E2544" s="4"/>
      <c r="F2544" s="3"/>
      <c r="G2544" s="10" t="s">
        <v>13</v>
      </c>
      <c r="H2544" s="17"/>
      <c r="I2544" s="4"/>
      <c r="J2544" s="4"/>
      <c r="K2544" s="4"/>
      <c r="L2544" s="4"/>
      <c r="M2544" s="7"/>
      <c r="N2544" s="4"/>
      <c r="O2544" s="7"/>
      <c r="P2544" s="3"/>
      <c r="Q2544" s="4"/>
      <c r="R2544" s="3"/>
      <c r="S2544" s="6" t="s">
        <v>26</v>
      </c>
      <c r="T2544" s="6">
        <v>6.41</v>
      </c>
      <c r="U2544" s="6">
        <v>5.21</v>
      </c>
      <c r="V2544" s="6">
        <v>0.04</v>
      </c>
      <c r="W2544" s="6">
        <v>0</v>
      </c>
      <c r="X2544" s="4">
        <f>IF(T2544="","",IF(W2544="","",(T2544-U2544-V2544-W2544)))</f>
        <v>1.1600000000000001</v>
      </c>
      <c r="Y2544" s="9">
        <f>IF(U2544="","",U2544/$T2544)</f>
        <v>0.81279251170046796</v>
      </c>
      <c r="Z2544" s="9">
        <f>IF(V2544="","",V2544/$T2544)</f>
        <v>6.2402496099843996E-3</v>
      </c>
      <c r="AA2544" s="9">
        <f>IF(W2544="","",W2544/$T2544)</f>
        <v>0</v>
      </c>
      <c r="AB2544" s="9">
        <f>IF(X2544="","",X2544/$T2544)</f>
        <v>0.18096723868954759</v>
      </c>
      <c r="AC2544" s="21"/>
      <c r="AE2544" s="10">
        <v>2015</v>
      </c>
      <c r="AF2544" s="7"/>
      <c r="AG2544" s="7"/>
      <c r="AH2544" s="12"/>
      <c r="AI2544" s="19"/>
      <c r="AJ2544" s="32"/>
      <c r="AK2544" s="10"/>
      <c r="AL2544" s="11" t="s">
        <v>826</v>
      </c>
      <c r="AM2544" s="11"/>
      <c r="AN2544" s="10"/>
      <c r="AO2544" s="10"/>
      <c r="AP2544" s="7"/>
      <c r="AQ2544" s="10"/>
      <c r="AR2544" s="10"/>
      <c r="AS2544" s="10"/>
      <c r="AT2544" s="10"/>
      <c r="AU2544" s="10"/>
      <c r="AV2544" s="10"/>
      <c r="AW2544" s="10"/>
      <c r="AX2544" s="10"/>
      <c r="AY2544" s="10"/>
      <c r="AZ2544" s="10"/>
      <c r="BA2544" s="10"/>
      <c r="BB2544" s="10"/>
      <c r="BC2544" s="10"/>
      <c r="BD2544" s="10"/>
      <c r="BE2544" s="10"/>
      <c r="BF2544" s="11"/>
      <c r="BG2544" s="11"/>
      <c r="BH2544" s="11"/>
      <c r="BI2544" s="11"/>
      <c r="BJ2544" s="11"/>
      <c r="BK2544" s="11"/>
      <c r="BL2544" s="11"/>
      <c r="BM2544" s="11"/>
      <c r="BN2544" s="11"/>
      <c r="BO2544" s="11"/>
      <c r="BP2544" s="11"/>
      <c r="BQ2544" s="11"/>
      <c r="BR2544" s="11"/>
      <c r="BS2544" s="11"/>
      <c r="BT2544" s="11"/>
      <c r="BU2544" s="11"/>
    </row>
    <row r="2545" spans="1:73" s="1" customFormat="1" ht="11.25" hidden="1" x14ac:dyDescent="0.2">
      <c r="A2545" s="1">
        <v>115</v>
      </c>
      <c r="B2545" s="1" t="s">
        <v>147</v>
      </c>
      <c r="C2545" s="2">
        <v>42562</v>
      </c>
      <c r="D2545" s="3"/>
      <c r="E2545" s="4"/>
      <c r="F2545" s="3"/>
      <c r="G2545" s="10" t="s">
        <v>13</v>
      </c>
      <c r="H2545" s="17"/>
      <c r="I2545" s="4"/>
      <c r="J2545" s="4"/>
      <c r="K2545" s="4"/>
      <c r="L2545" s="4"/>
      <c r="M2545" s="7"/>
      <c r="N2545" s="4"/>
      <c r="O2545" s="7"/>
      <c r="P2545" s="3"/>
      <c r="Q2545" s="4"/>
      <c r="R2545" s="3"/>
      <c r="S2545" s="6" t="s">
        <v>26</v>
      </c>
      <c r="T2545" s="6">
        <v>11.29</v>
      </c>
      <c r="U2545" s="6">
        <v>9.65</v>
      </c>
      <c r="V2545" s="6">
        <v>0.44</v>
      </c>
      <c r="W2545" s="6">
        <v>0</v>
      </c>
      <c r="X2545" s="4">
        <f>IF(T2545="","",IF(W2545="","",(T2545-U2545-V2545-W2545)))</f>
        <v>1.1999999999999988</v>
      </c>
      <c r="Y2545" s="9">
        <f>IF(U2545="","",U2545/$T2545)</f>
        <v>0.85473870682019493</v>
      </c>
      <c r="Z2545" s="9">
        <f>IF(V2545="","",V2545/$T2545)</f>
        <v>3.897254207263065E-2</v>
      </c>
      <c r="AA2545" s="9">
        <f>IF(W2545="","",W2545/$T2545)</f>
        <v>0</v>
      </c>
      <c r="AB2545" s="9">
        <f>IF(X2545="","",X2545/$T2545)</f>
        <v>0.1062887511071744</v>
      </c>
      <c r="AC2545" s="21"/>
      <c r="AD2545" s="1" t="s">
        <v>827</v>
      </c>
      <c r="AE2545" s="10">
        <v>2015</v>
      </c>
      <c r="AF2545" s="7"/>
      <c r="AG2545" s="7"/>
      <c r="AH2545" s="12"/>
      <c r="AI2545" s="19"/>
      <c r="AJ2545" s="32"/>
      <c r="AK2545" s="10"/>
      <c r="AL2545" s="11" t="s">
        <v>828</v>
      </c>
      <c r="AM2545" s="11"/>
      <c r="AN2545" s="10"/>
      <c r="AO2545" s="10"/>
      <c r="AP2545" s="7"/>
      <c r="AQ2545" s="10"/>
      <c r="AR2545" s="10"/>
      <c r="AS2545" s="10"/>
      <c r="AT2545" s="10"/>
      <c r="AU2545" s="10"/>
      <c r="AV2545" s="10"/>
      <c r="AW2545" s="10"/>
      <c r="AX2545" s="10"/>
      <c r="AY2545" s="10"/>
      <c r="AZ2545" s="10"/>
      <c r="BA2545" s="10"/>
      <c r="BB2545" s="10"/>
      <c r="BC2545" s="10"/>
      <c r="BD2545" s="10"/>
      <c r="BE2545" s="10"/>
      <c r="BF2545" s="11"/>
      <c r="BG2545" s="11"/>
      <c r="BH2545" s="11"/>
      <c r="BI2545" s="11"/>
      <c r="BJ2545" s="11"/>
      <c r="BK2545" s="11"/>
      <c r="BL2545" s="11"/>
      <c r="BM2545" s="11"/>
      <c r="BN2545" s="11"/>
      <c r="BO2545" s="11"/>
      <c r="BP2545" s="11"/>
      <c r="BQ2545" s="11"/>
      <c r="BR2545" s="11"/>
      <c r="BS2545" s="11"/>
      <c r="BT2545" s="11"/>
      <c r="BU2545" s="11"/>
    </row>
    <row r="2546" spans="1:73" s="1" customFormat="1" ht="11.25" hidden="1" x14ac:dyDescent="0.2">
      <c r="A2546" s="1">
        <v>115</v>
      </c>
      <c r="B2546" s="1" t="s">
        <v>147</v>
      </c>
      <c r="C2546" s="2">
        <v>42562</v>
      </c>
      <c r="D2546" s="3"/>
      <c r="E2546" s="4"/>
      <c r="F2546" s="3"/>
      <c r="G2546" s="10" t="s">
        <v>13</v>
      </c>
      <c r="H2546" s="17"/>
      <c r="I2546" s="4"/>
      <c r="J2546" s="4"/>
      <c r="K2546" s="4"/>
      <c r="L2546" s="4"/>
      <c r="M2546" s="7"/>
      <c r="N2546" s="4"/>
      <c r="O2546" s="7"/>
      <c r="P2546" s="3"/>
      <c r="Q2546" s="4"/>
      <c r="R2546" s="3"/>
      <c r="S2546" s="6" t="s">
        <v>26</v>
      </c>
      <c r="T2546" s="6">
        <v>4.8599999999999994</v>
      </c>
      <c r="U2546" s="6">
        <v>4.05</v>
      </c>
      <c r="V2546" s="6">
        <v>0.73</v>
      </c>
      <c r="W2546" s="6">
        <v>0</v>
      </c>
      <c r="X2546" s="4">
        <f>IF(T2546="","",IF(W2546="","",(T2546-U2546-V2546-W2546)))</f>
        <v>7.9999999999999627E-2</v>
      </c>
      <c r="Y2546" s="9">
        <f>IF(U2546="","",U2546/$T2546)</f>
        <v>0.83333333333333337</v>
      </c>
      <c r="Z2546" s="9">
        <f>IF(V2546="","",V2546/$T2546)</f>
        <v>0.15020576131687244</v>
      </c>
      <c r="AA2546" s="9">
        <f>IF(W2546="","",W2546/$T2546)</f>
        <v>0</v>
      </c>
      <c r="AB2546" s="9">
        <f>IF(X2546="","",X2546/$T2546)</f>
        <v>1.6460905349794164E-2</v>
      </c>
      <c r="AC2546" s="21"/>
      <c r="AE2546" s="10">
        <v>2015</v>
      </c>
      <c r="AF2546" s="7"/>
      <c r="AG2546" s="7"/>
      <c r="AH2546" s="12"/>
      <c r="AI2546" s="19"/>
      <c r="AJ2546" s="32"/>
      <c r="AK2546" s="10"/>
      <c r="AL2546" s="11" t="s">
        <v>829</v>
      </c>
      <c r="AM2546" s="11"/>
      <c r="AN2546" s="10"/>
      <c r="AO2546" s="10"/>
      <c r="AP2546" s="7"/>
      <c r="AQ2546" s="10"/>
      <c r="AR2546" s="10"/>
      <c r="AS2546" s="10"/>
      <c r="AT2546" s="10"/>
      <c r="AU2546" s="10"/>
      <c r="AV2546" s="10"/>
      <c r="AW2546" s="10"/>
      <c r="AX2546" s="10"/>
      <c r="AY2546" s="10"/>
      <c r="AZ2546" s="10"/>
      <c r="BA2546" s="10"/>
      <c r="BB2546" s="10"/>
      <c r="BC2546" s="10"/>
      <c r="BD2546" s="10"/>
      <c r="BE2546" s="10"/>
      <c r="BF2546" s="11"/>
      <c r="BG2546" s="11"/>
      <c r="BH2546" s="11"/>
      <c r="BI2546" s="11"/>
      <c r="BJ2546" s="11"/>
      <c r="BK2546" s="11"/>
      <c r="BL2546" s="11"/>
      <c r="BM2546" s="11"/>
      <c r="BN2546" s="11"/>
      <c r="BO2546" s="11"/>
      <c r="BP2546" s="11"/>
      <c r="BQ2546" s="11"/>
      <c r="BR2546" s="11"/>
      <c r="BS2546" s="11"/>
      <c r="BT2546" s="11"/>
      <c r="BU2546" s="11"/>
    </row>
    <row r="2547" spans="1:73" s="1" customFormat="1" ht="11.25" hidden="1" x14ac:dyDescent="0.2">
      <c r="A2547" s="1">
        <v>115</v>
      </c>
      <c r="B2547" s="1" t="s">
        <v>147</v>
      </c>
      <c r="C2547" s="2">
        <v>42570</v>
      </c>
      <c r="D2547" s="3"/>
      <c r="E2547" s="4"/>
      <c r="F2547" s="3"/>
      <c r="G2547" s="10" t="s">
        <v>13</v>
      </c>
      <c r="H2547" s="17"/>
      <c r="I2547" s="4"/>
      <c r="J2547" s="4"/>
      <c r="K2547" s="4"/>
      <c r="L2547" s="4"/>
      <c r="M2547" s="7"/>
      <c r="N2547" s="4"/>
      <c r="O2547" s="7"/>
      <c r="P2547" s="3"/>
      <c r="Q2547" s="4"/>
      <c r="R2547" s="3"/>
      <c r="S2547" s="6" t="s">
        <v>26</v>
      </c>
      <c r="T2547" s="6">
        <v>6.14</v>
      </c>
      <c r="U2547" s="6">
        <v>4.3</v>
      </c>
      <c r="V2547" s="6">
        <v>0</v>
      </c>
      <c r="W2547" s="6">
        <v>0</v>
      </c>
      <c r="X2547" s="4">
        <f>IF(T2547="","",IF(W2547="","",(T2547-U2547-V2547-W2547)))</f>
        <v>1.8399999999999999</v>
      </c>
      <c r="Y2547" s="9">
        <f>IF(U2547="","",U2547/$T2547)</f>
        <v>0.70032573289902278</v>
      </c>
      <c r="Z2547" s="9">
        <f>IF(V2547="","",V2547/$T2547)</f>
        <v>0</v>
      </c>
      <c r="AA2547" s="9">
        <f>IF(W2547="","",W2547/$T2547)</f>
        <v>0</v>
      </c>
      <c r="AB2547" s="9">
        <f>IF(X2547="","",X2547/$T2547)</f>
        <v>0.29967426710097717</v>
      </c>
      <c r="AC2547" s="21"/>
      <c r="AE2547" s="10">
        <v>2015</v>
      </c>
      <c r="AF2547" s="7"/>
      <c r="AG2547" s="7"/>
      <c r="AH2547" s="12"/>
      <c r="AI2547" s="19"/>
      <c r="AJ2547" s="32"/>
      <c r="AK2547" s="10"/>
      <c r="AL2547" s="11" t="s">
        <v>989</v>
      </c>
      <c r="AM2547" s="11"/>
      <c r="AN2547" s="10"/>
      <c r="AO2547" s="10"/>
      <c r="AP2547" s="7"/>
      <c r="AQ2547" s="10"/>
      <c r="AR2547" s="10"/>
      <c r="AS2547" s="10"/>
      <c r="AT2547" s="10"/>
      <c r="AU2547" s="10"/>
      <c r="AV2547" s="10"/>
      <c r="AW2547" s="10"/>
      <c r="AX2547" s="10"/>
      <c r="AY2547" s="10"/>
      <c r="AZ2547" s="10"/>
      <c r="BA2547" s="10"/>
      <c r="BB2547" s="10"/>
      <c r="BC2547" s="10"/>
      <c r="BD2547" s="10"/>
      <c r="BE2547" s="10"/>
      <c r="BF2547" s="11"/>
      <c r="BG2547" s="11"/>
      <c r="BH2547" s="11"/>
      <c r="BI2547" s="11"/>
      <c r="BJ2547" s="11"/>
      <c r="BK2547" s="11"/>
      <c r="BL2547" s="11"/>
      <c r="BM2547" s="11"/>
      <c r="BN2547" s="11"/>
      <c r="BO2547" s="11"/>
      <c r="BP2547" s="11"/>
      <c r="BQ2547" s="11"/>
      <c r="BR2547" s="11"/>
      <c r="BS2547" s="11"/>
      <c r="BT2547" s="11"/>
      <c r="BU2547" s="11"/>
    </row>
    <row r="2548" spans="1:73" s="1" customFormat="1" ht="11.25" hidden="1" x14ac:dyDescent="0.2">
      <c r="A2548" s="1">
        <v>115</v>
      </c>
      <c r="B2548" s="1" t="s">
        <v>147</v>
      </c>
      <c r="C2548" s="2">
        <v>42570</v>
      </c>
      <c r="D2548" s="3"/>
      <c r="E2548" s="4"/>
      <c r="F2548" s="3"/>
      <c r="G2548" s="10" t="s">
        <v>13</v>
      </c>
      <c r="H2548" s="17"/>
      <c r="I2548" s="4"/>
      <c r="J2548" s="4"/>
      <c r="K2548" s="4"/>
      <c r="L2548" s="4"/>
      <c r="M2548" s="7"/>
      <c r="N2548" s="4"/>
      <c r="O2548" s="7"/>
      <c r="P2548" s="3"/>
      <c r="Q2548" s="4"/>
      <c r="R2548" s="3"/>
      <c r="S2548" s="6" t="s">
        <v>26</v>
      </c>
      <c r="T2548" s="6">
        <v>1.83</v>
      </c>
      <c r="U2548" s="6">
        <v>0.9</v>
      </c>
      <c r="V2548" s="6">
        <v>0.24</v>
      </c>
      <c r="W2548" s="6">
        <v>0.21</v>
      </c>
      <c r="X2548" s="4">
        <f>IF(T2548="","",IF(W2548="","",(T2548-U2548-V2548-W2548)))</f>
        <v>0.48000000000000009</v>
      </c>
      <c r="Y2548" s="9">
        <f>IF(U2548="","",U2548/$T2548)</f>
        <v>0.49180327868852458</v>
      </c>
      <c r="Z2548" s="9">
        <f>IF(V2548="","",V2548/$T2548)</f>
        <v>0.13114754098360654</v>
      </c>
      <c r="AA2548" s="9">
        <f>IF(W2548="","",W2548/$T2548)</f>
        <v>0.11475409836065573</v>
      </c>
      <c r="AB2548" s="9">
        <f>IF(X2548="","",X2548/$T2548)</f>
        <v>0.26229508196721313</v>
      </c>
      <c r="AC2548" s="21"/>
      <c r="AE2548" s="10">
        <v>2015</v>
      </c>
      <c r="AF2548" s="7"/>
      <c r="AG2548" s="7"/>
      <c r="AH2548" s="12"/>
      <c r="AI2548" s="19"/>
      <c r="AJ2548" s="32"/>
      <c r="AK2548" s="10"/>
      <c r="AL2548" s="11" t="s">
        <v>990</v>
      </c>
      <c r="AM2548" s="11"/>
      <c r="AN2548" s="10"/>
      <c r="AO2548" s="10"/>
      <c r="AP2548" s="7"/>
      <c r="AQ2548" s="10"/>
      <c r="AR2548" s="10"/>
      <c r="AS2548" s="10"/>
      <c r="AT2548" s="10"/>
      <c r="AU2548" s="10"/>
      <c r="AV2548" s="10"/>
      <c r="AW2548" s="10"/>
      <c r="AX2548" s="10"/>
      <c r="AY2548" s="10"/>
      <c r="AZ2548" s="10"/>
      <c r="BA2548" s="10"/>
      <c r="BB2548" s="10"/>
      <c r="BC2548" s="10"/>
      <c r="BD2548" s="10"/>
      <c r="BE2548" s="10"/>
      <c r="BF2548" s="11"/>
      <c r="BG2548" s="11"/>
      <c r="BH2548" s="11"/>
      <c r="BI2548" s="11"/>
      <c r="BJ2548" s="11"/>
      <c r="BK2548" s="11"/>
      <c r="BL2548" s="11"/>
      <c r="BM2548" s="11"/>
      <c r="BN2548" s="11"/>
      <c r="BO2548" s="11"/>
      <c r="BP2548" s="11"/>
      <c r="BQ2548" s="11"/>
      <c r="BR2548" s="11"/>
      <c r="BS2548" s="11"/>
      <c r="BT2548" s="11"/>
      <c r="BU2548" s="11"/>
    </row>
    <row r="2549" spans="1:73" s="1" customFormat="1" ht="11.25" hidden="1" x14ac:dyDescent="0.2">
      <c r="A2549" s="1">
        <v>115</v>
      </c>
      <c r="B2549" s="1" t="s">
        <v>147</v>
      </c>
      <c r="C2549" s="2">
        <v>42570</v>
      </c>
      <c r="D2549" s="3"/>
      <c r="E2549" s="4"/>
      <c r="F2549" s="3"/>
      <c r="G2549" s="10" t="s">
        <v>13</v>
      </c>
      <c r="H2549" s="17"/>
      <c r="I2549" s="4"/>
      <c r="J2549" s="4"/>
      <c r="K2549" s="4"/>
      <c r="L2549" s="4"/>
      <c r="M2549" s="7"/>
      <c r="N2549" s="4"/>
      <c r="O2549" s="7"/>
      <c r="P2549" s="3"/>
      <c r="Q2549" s="4"/>
      <c r="R2549" s="3"/>
      <c r="S2549" s="6" t="s">
        <v>26</v>
      </c>
      <c r="T2549" s="6">
        <v>1.29</v>
      </c>
      <c r="U2549" s="6">
        <v>0.14000000000000001</v>
      </c>
      <c r="V2549" s="6">
        <v>0.2</v>
      </c>
      <c r="W2549" s="6">
        <v>0</v>
      </c>
      <c r="X2549" s="4">
        <f>IF(T2549="","",IF(W2549="","",(T2549-U2549-V2549-W2549)))</f>
        <v>0.95</v>
      </c>
      <c r="Y2549" s="9">
        <f>IF(U2549="","",U2549/$T2549)</f>
        <v>0.10852713178294575</v>
      </c>
      <c r="Z2549" s="9">
        <f>IF(V2549="","",V2549/$T2549)</f>
        <v>0.15503875968992248</v>
      </c>
      <c r="AA2549" s="9">
        <f>IF(W2549="","",W2549/$T2549)</f>
        <v>0</v>
      </c>
      <c r="AB2549" s="9">
        <f>IF(X2549="","",X2549/$T2549)</f>
        <v>0.73643410852713176</v>
      </c>
      <c r="AC2549" s="21"/>
      <c r="AE2549" s="10">
        <v>2015</v>
      </c>
      <c r="AF2549" s="7"/>
      <c r="AG2549" s="7"/>
      <c r="AH2549" s="12"/>
      <c r="AI2549" s="19"/>
      <c r="AJ2549" s="32"/>
      <c r="AK2549" s="10"/>
      <c r="AL2549" s="11" t="s">
        <v>991</v>
      </c>
      <c r="AM2549" s="11"/>
      <c r="AN2549" s="10"/>
      <c r="AO2549" s="10"/>
      <c r="AP2549" s="7"/>
      <c r="AQ2549" s="10"/>
      <c r="AR2549" s="10"/>
      <c r="AS2549" s="10"/>
      <c r="AT2549" s="10"/>
      <c r="AU2549" s="10"/>
      <c r="AV2549" s="10"/>
      <c r="AW2549" s="10"/>
      <c r="AX2549" s="10"/>
      <c r="AY2549" s="10"/>
      <c r="AZ2549" s="10"/>
      <c r="BA2549" s="10"/>
      <c r="BB2549" s="10"/>
      <c r="BC2549" s="10"/>
      <c r="BD2549" s="10"/>
      <c r="BE2549" s="10"/>
      <c r="BF2549" s="11"/>
      <c r="BG2549" s="11"/>
      <c r="BH2549" s="11"/>
      <c r="BI2549" s="11"/>
      <c r="BJ2549" s="11"/>
      <c r="BK2549" s="11"/>
      <c r="BL2549" s="11"/>
      <c r="BM2549" s="11"/>
      <c r="BN2549" s="11"/>
      <c r="BO2549" s="11"/>
      <c r="BP2549" s="11"/>
      <c r="BQ2549" s="11"/>
      <c r="BR2549" s="11"/>
      <c r="BS2549" s="11"/>
      <c r="BT2549" s="11"/>
      <c r="BU2549" s="11"/>
    </row>
    <row r="2550" spans="1:73" s="1" customFormat="1" ht="11.25" hidden="1" x14ac:dyDescent="0.2">
      <c r="A2550" s="1">
        <v>115</v>
      </c>
      <c r="B2550" s="1" t="s">
        <v>147</v>
      </c>
      <c r="C2550" s="2">
        <v>42576</v>
      </c>
      <c r="D2550" s="3"/>
      <c r="E2550" s="4"/>
      <c r="F2550" s="3"/>
      <c r="G2550" s="10" t="s">
        <v>13</v>
      </c>
      <c r="H2550" s="17"/>
      <c r="I2550" s="4"/>
      <c r="J2550" s="4"/>
      <c r="K2550" s="4"/>
      <c r="L2550" s="4"/>
      <c r="M2550" s="7"/>
      <c r="N2550" s="4"/>
      <c r="O2550" s="7"/>
      <c r="P2550" s="3"/>
      <c r="Q2550" s="4"/>
      <c r="R2550" s="3"/>
      <c r="S2550" s="6" t="s">
        <v>26</v>
      </c>
      <c r="T2550" s="6">
        <v>17.43</v>
      </c>
      <c r="U2550" s="6">
        <v>12.65</v>
      </c>
      <c r="V2550" s="6">
        <v>0.67</v>
      </c>
      <c r="W2550" s="6">
        <v>0</v>
      </c>
      <c r="X2550" s="4">
        <f>IF(T2550="","",IF(W2550="","",(T2550-U2550-V2550-W2550)))</f>
        <v>4.1099999999999994</v>
      </c>
      <c r="Y2550" s="9">
        <f>IF(U2550="","",U2550/$T2550)</f>
        <v>0.72576018359150896</v>
      </c>
      <c r="Z2550" s="9">
        <f>IF(V2550="","",V2550/$T2550)</f>
        <v>3.8439472174411939E-2</v>
      </c>
      <c r="AA2550" s="9">
        <f>IF(W2550="","",W2550/$T2550)</f>
        <v>0</v>
      </c>
      <c r="AB2550" s="9">
        <f>IF(X2550="","",X2550/$T2550)</f>
        <v>0.23580034423407914</v>
      </c>
      <c r="AC2550" s="21"/>
      <c r="AD2550" s="1" t="s">
        <v>1097</v>
      </c>
      <c r="AE2550" s="10">
        <v>2015</v>
      </c>
      <c r="AF2550" s="7"/>
      <c r="AG2550" s="7"/>
      <c r="AH2550" s="12"/>
      <c r="AI2550" s="19"/>
      <c r="AJ2550" s="32"/>
      <c r="AK2550" s="10"/>
      <c r="AL2550" s="11" t="s">
        <v>1098</v>
      </c>
      <c r="AM2550" s="11"/>
      <c r="AN2550" s="10"/>
      <c r="AO2550" s="10"/>
      <c r="AP2550" s="7"/>
      <c r="AQ2550" s="10"/>
      <c r="AR2550" s="10"/>
      <c r="AS2550" s="10"/>
      <c r="AT2550" s="10"/>
      <c r="AU2550" s="10"/>
      <c r="AV2550" s="10"/>
      <c r="AW2550" s="10"/>
      <c r="AX2550" s="10"/>
      <c r="AY2550" s="10"/>
      <c r="AZ2550" s="10"/>
      <c r="BA2550" s="10"/>
      <c r="BB2550" s="10"/>
      <c r="BC2550" s="10"/>
      <c r="BD2550" s="10"/>
      <c r="BE2550" s="10"/>
      <c r="BF2550" s="11"/>
      <c r="BG2550" s="11"/>
      <c r="BH2550" s="11"/>
      <c r="BI2550" s="11"/>
      <c r="BJ2550" s="11"/>
      <c r="BK2550" s="11"/>
      <c r="BL2550" s="11"/>
      <c r="BM2550" s="11"/>
      <c r="BN2550" s="11"/>
      <c r="BO2550" s="11"/>
      <c r="BP2550" s="11"/>
      <c r="BQ2550" s="11"/>
      <c r="BR2550" s="11"/>
      <c r="BS2550" s="11"/>
      <c r="BT2550" s="11"/>
      <c r="BU2550" s="11"/>
    </row>
    <row r="2551" spans="1:73" s="1" customFormat="1" ht="11.25" hidden="1" x14ac:dyDescent="0.2">
      <c r="A2551" s="1">
        <v>115</v>
      </c>
      <c r="B2551" s="1" t="s">
        <v>147</v>
      </c>
      <c r="C2551" s="2">
        <v>42576</v>
      </c>
      <c r="D2551" s="3"/>
      <c r="E2551" s="4"/>
      <c r="F2551" s="3"/>
      <c r="G2551" s="10" t="s">
        <v>13</v>
      </c>
      <c r="H2551" s="17"/>
      <c r="I2551" s="4"/>
      <c r="J2551" s="4"/>
      <c r="K2551" s="4"/>
      <c r="L2551" s="4"/>
      <c r="M2551" s="7"/>
      <c r="N2551" s="4"/>
      <c r="O2551" s="7"/>
      <c r="P2551" s="3"/>
      <c r="Q2551" s="4"/>
      <c r="R2551" s="3"/>
      <c r="S2551" s="6" t="s">
        <v>26</v>
      </c>
      <c r="T2551" s="6">
        <v>36.150000000000006</v>
      </c>
      <c r="U2551" s="6">
        <v>33.340000000000003</v>
      </c>
      <c r="V2551" s="6">
        <v>0</v>
      </c>
      <c r="W2551" s="6">
        <v>0</v>
      </c>
      <c r="X2551" s="4">
        <f>IF(T2551="","",IF(W2551="","",(T2551-U2551-V2551-W2551)))</f>
        <v>2.8100000000000023</v>
      </c>
      <c r="Y2551" s="9">
        <f>IF(U2551="","",U2551/$T2551)</f>
        <v>0.92226832641770395</v>
      </c>
      <c r="Z2551" s="9">
        <f>IF(V2551="","",V2551/$T2551)</f>
        <v>0</v>
      </c>
      <c r="AA2551" s="9">
        <f>IF(W2551="","",W2551/$T2551)</f>
        <v>0</v>
      </c>
      <c r="AB2551" s="9">
        <f>IF(X2551="","",X2551/$T2551)</f>
        <v>7.7731673582296046E-2</v>
      </c>
      <c r="AC2551" s="21"/>
      <c r="AD2551" s="1" t="s">
        <v>1099</v>
      </c>
      <c r="AE2551" s="10">
        <v>2015</v>
      </c>
      <c r="AF2551" s="7"/>
      <c r="AG2551" s="7"/>
      <c r="AH2551" s="12"/>
      <c r="AI2551" s="19"/>
      <c r="AJ2551" s="32"/>
      <c r="AK2551" s="10"/>
      <c r="AL2551" s="11" t="s">
        <v>1100</v>
      </c>
      <c r="AM2551" s="11"/>
      <c r="AN2551" s="10"/>
      <c r="AO2551" s="10"/>
      <c r="AP2551" s="7"/>
      <c r="AQ2551" s="10"/>
      <c r="AR2551" s="10"/>
      <c r="AS2551" s="10"/>
      <c r="AT2551" s="10"/>
      <c r="AU2551" s="10"/>
      <c r="AV2551" s="10"/>
      <c r="AW2551" s="10"/>
      <c r="AX2551" s="10"/>
      <c r="AY2551" s="10"/>
      <c r="AZ2551" s="10"/>
      <c r="BA2551" s="10"/>
      <c r="BB2551" s="10"/>
      <c r="BC2551" s="10"/>
      <c r="BD2551" s="10"/>
      <c r="BE2551" s="10"/>
      <c r="BF2551" s="11"/>
      <c r="BG2551" s="11"/>
      <c r="BH2551" s="11"/>
      <c r="BI2551" s="11"/>
      <c r="BJ2551" s="11"/>
      <c r="BK2551" s="11"/>
      <c r="BL2551" s="11"/>
      <c r="BM2551" s="11"/>
      <c r="BN2551" s="11"/>
      <c r="BO2551" s="11"/>
      <c r="BP2551" s="11"/>
      <c r="BQ2551" s="11"/>
      <c r="BR2551" s="11"/>
      <c r="BS2551" s="11"/>
      <c r="BT2551" s="11"/>
      <c r="BU2551" s="11"/>
    </row>
    <row r="2552" spans="1:73" s="1" customFormat="1" ht="11.25" hidden="1" x14ac:dyDescent="0.2">
      <c r="A2552" s="1">
        <v>115</v>
      </c>
      <c r="B2552" s="1" t="s">
        <v>147</v>
      </c>
      <c r="C2552" s="2">
        <v>42576</v>
      </c>
      <c r="D2552" s="3"/>
      <c r="E2552" s="4"/>
      <c r="F2552" s="3"/>
      <c r="G2552" s="10" t="s">
        <v>13</v>
      </c>
      <c r="H2552" s="17"/>
      <c r="I2552" s="4"/>
      <c r="J2552" s="4"/>
      <c r="K2552" s="4"/>
      <c r="L2552" s="4"/>
      <c r="M2552" s="7"/>
      <c r="N2552" s="4"/>
      <c r="O2552" s="7"/>
      <c r="P2552" s="3"/>
      <c r="Q2552" s="4"/>
      <c r="R2552" s="3"/>
      <c r="S2552" s="6" t="s">
        <v>26</v>
      </c>
      <c r="T2552" s="6">
        <v>39.17</v>
      </c>
      <c r="U2552" s="6">
        <v>36.65</v>
      </c>
      <c r="V2552" s="6">
        <v>0</v>
      </c>
      <c r="W2552" s="6">
        <v>0</v>
      </c>
      <c r="X2552" s="4">
        <f>IF(T2552="","",IF(W2552="","",(T2552-U2552-V2552-W2552)))</f>
        <v>2.5200000000000031</v>
      </c>
      <c r="Y2552" s="9">
        <f>IF(U2552="","",U2552/$T2552)</f>
        <v>0.93566504978299714</v>
      </c>
      <c r="Z2552" s="9">
        <f>IF(V2552="","",V2552/$T2552)</f>
        <v>0</v>
      </c>
      <c r="AA2552" s="9">
        <f>IF(W2552="","",W2552/$T2552)</f>
        <v>0</v>
      </c>
      <c r="AB2552" s="9">
        <f>IF(X2552="","",X2552/$T2552)</f>
        <v>6.433495021700289E-2</v>
      </c>
      <c r="AC2552" s="21"/>
      <c r="AD2552" s="1" t="s">
        <v>1101</v>
      </c>
      <c r="AE2552" s="10">
        <v>2015</v>
      </c>
      <c r="AF2552" s="7"/>
      <c r="AG2552" s="7"/>
      <c r="AH2552" s="12"/>
      <c r="AI2552" s="19"/>
      <c r="AJ2552" s="32"/>
      <c r="AK2552" s="10"/>
      <c r="AL2552" s="11" t="s">
        <v>1102</v>
      </c>
      <c r="AM2552" s="11"/>
      <c r="AN2552" s="10"/>
      <c r="AO2552" s="10"/>
      <c r="AP2552" s="7"/>
      <c r="AQ2552" s="10"/>
      <c r="AR2552" s="10"/>
      <c r="AS2552" s="10"/>
      <c r="AT2552" s="10"/>
      <c r="AU2552" s="10"/>
      <c r="AV2552" s="10"/>
      <c r="AW2552" s="10"/>
      <c r="AX2552" s="10"/>
      <c r="AY2552" s="10"/>
      <c r="AZ2552" s="10"/>
      <c r="BA2552" s="10"/>
      <c r="BB2552" s="10"/>
      <c r="BC2552" s="10"/>
      <c r="BD2552" s="10"/>
      <c r="BE2552" s="10"/>
      <c r="BF2552" s="11"/>
      <c r="BG2552" s="11"/>
      <c r="BH2552" s="11"/>
      <c r="BI2552" s="11"/>
      <c r="BJ2552" s="11"/>
      <c r="BK2552" s="11"/>
      <c r="BL2552" s="11"/>
      <c r="BM2552" s="11"/>
      <c r="BN2552" s="11"/>
      <c r="BO2552" s="11"/>
      <c r="BP2552" s="11"/>
      <c r="BQ2552" s="11"/>
      <c r="BR2552" s="11"/>
      <c r="BS2552" s="11"/>
      <c r="BT2552" s="11"/>
      <c r="BU2552" s="11"/>
    </row>
    <row r="2553" spans="1:73" s="1" customFormat="1" ht="11.25" hidden="1" x14ac:dyDescent="0.2">
      <c r="A2553" s="1">
        <v>115</v>
      </c>
      <c r="B2553" s="1" t="s">
        <v>147</v>
      </c>
      <c r="C2553" s="2">
        <v>42576</v>
      </c>
      <c r="D2553" s="3"/>
      <c r="E2553" s="4"/>
      <c r="F2553" s="3"/>
      <c r="G2553" s="10" t="s">
        <v>13</v>
      </c>
      <c r="H2553" s="17"/>
      <c r="I2553" s="4"/>
      <c r="J2553" s="4"/>
      <c r="K2553" s="4"/>
      <c r="L2553" s="4"/>
      <c r="M2553" s="7"/>
      <c r="N2553" s="4"/>
      <c r="O2553" s="7"/>
      <c r="P2553" s="3"/>
      <c r="Q2553" s="4"/>
      <c r="R2553" s="3"/>
      <c r="S2553" s="6" t="s">
        <v>26</v>
      </c>
      <c r="T2553" s="6">
        <v>1.78</v>
      </c>
      <c r="U2553" s="6">
        <v>0.48</v>
      </c>
      <c r="V2553" s="6">
        <v>0.28000000000000003</v>
      </c>
      <c r="W2553" s="6">
        <v>0</v>
      </c>
      <c r="X2553" s="4">
        <f>IF(T2553="","",IF(W2553="","",(T2553-U2553-V2553-W2553)))</f>
        <v>1.02</v>
      </c>
      <c r="Y2553" s="9">
        <f>IF(U2553="","",U2553/$T2553)</f>
        <v>0.2696629213483146</v>
      </c>
      <c r="Z2553" s="9">
        <f>IF(V2553="","",V2553/$T2553)</f>
        <v>0.15730337078651688</v>
      </c>
      <c r="AA2553" s="9">
        <f>IF(W2553="","",W2553/$T2553)</f>
        <v>0</v>
      </c>
      <c r="AB2553" s="9">
        <f>IF(X2553="","",X2553/$T2553)</f>
        <v>0.5730337078651685</v>
      </c>
      <c r="AC2553" s="21"/>
      <c r="AE2553" s="10">
        <v>2015</v>
      </c>
      <c r="AF2553" s="7"/>
      <c r="AG2553" s="7"/>
      <c r="AH2553" s="12"/>
      <c r="AI2553" s="19"/>
      <c r="AJ2553" s="32"/>
      <c r="AK2553" s="10"/>
      <c r="AL2553" s="11" t="s">
        <v>1103</v>
      </c>
      <c r="AM2553" s="11"/>
      <c r="AN2553" s="10"/>
      <c r="AO2553" s="10"/>
      <c r="AP2553" s="7"/>
      <c r="AQ2553" s="10"/>
      <c r="AR2553" s="10"/>
      <c r="AS2553" s="10"/>
      <c r="AT2553" s="10"/>
      <c r="AU2553" s="10"/>
      <c r="AV2553" s="10"/>
      <c r="AW2553" s="10"/>
      <c r="AX2553" s="10"/>
      <c r="AY2553" s="10"/>
      <c r="AZ2553" s="10"/>
      <c r="BA2553" s="10"/>
      <c r="BB2553" s="10"/>
      <c r="BC2553" s="10"/>
      <c r="BD2553" s="10"/>
      <c r="BE2553" s="10"/>
      <c r="BF2553" s="11"/>
      <c r="BG2553" s="11"/>
      <c r="BH2553" s="11"/>
      <c r="BI2553" s="11"/>
      <c r="BJ2553" s="11"/>
      <c r="BK2553" s="11"/>
      <c r="BL2553" s="11"/>
      <c r="BM2553" s="11"/>
      <c r="BN2553" s="11"/>
      <c r="BO2553" s="11"/>
      <c r="BP2553" s="11"/>
      <c r="BQ2553" s="11"/>
      <c r="BR2553" s="11"/>
      <c r="BS2553" s="11"/>
      <c r="BT2553" s="11"/>
      <c r="BU2553" s="11"/>
    </row>
    <row r="2554" spans="1:73" s="1" customFormat="1" ht="11.25" hidden="1" x14ac:dyDescent="0.2">
      <c r="A2554" s="1">
        <v>115</v>
      </c>
      <c r="B2554" s="1" t="s">
        <v>147</v>
      </c>
      <c r="C2554" s="2">
        <v>42576</v>
      </c>
      <c r="D2554" s="3"/>
      <c r="E2554" s="4"/>
      <c r="F2554" s="3"/>
      <c r="G2554" s="10" t="s">
        <v>13</v>
      </c>
      <c r="H2554" s="17"/>
      <c r="I2554" s="4"/>
      <c r="J2554" s="4"/>
      <c r="K2554" s="4"/>
      <c r="L2554" s="4"/>
      <c r="M2554" s="7"/>
      <c r="N2554" s="4"/>
      <c r="O2554" s="7"/>
      <c r="P2554" s="3"/>
      <c r="Q2554" s="4"/>
      <c r="R2554" s="3"/>
      <c r="S2554" s="6" t="s">
        <v>26</v>
      </c>
      <c r="T2554" s="6">
        <v>1.55</v>
      </c>
      <c r="U2554" s="6">
        <v>0</v>
      </c>
      <c r="V2554" s="6">
        <v>0</v>
      </c>
      <c r="W2554" s="6">
        <v>0.2</v>
      </c>
      <c r="X2554" s="4">
        <f>IF(T2554="","",IF(W2554="","",(T2554-U2554-V2554-W2554)))</f>
        <v>1.35</v>
      </c>
      <c r="Y2554" s="9">
        <f>IF(U2554="","",U2554/$T2554)</f>
        <v>0</v>
      </c>
      <c r="Z2554" s="9">
        <f>IF(V2554="","",V2554/$T2554)</f>
        <v>0</v>
      </c>
      <c r="AA2554" s="9">
        <f>IF(W2554="","",W2554/$T2554)</f>
        <v>0.12903225806451613</v>
      </c>
      <c r="AB2554" s="9">
        <f>IF(X2554="","",X2554/$T2554)</f>
        <v>0.87096774193548387</v>
      </c>
      <c r="AC2554" s="21"/>
      <c r="AE2554" s="10">
        <v>2015</v>
      </c>
      <c r="AF2554" s="7"/>
      <c r="AG2554" s="7"/>
      <c r="AH2554" s="12"/>
      <c r="AI2554" s="19"/>
      <c r="AJ2554" s="32"/>
      <c r="AK2554" s="10"/>
      <c r="AL2554" s="11" t="s">
        <v>1104</v>
      </c>
      <c r="AM2554" s="11"/>
      <c r="AN2554" s="10"/>
      <c r="AO2554" s="10"/>
      <c r="AP2554" s="7"/>
      <c r="AQ2554" s="10"/>
      <c r="AR2554" s="10"/>
      <c r="AS2554" s="10"/>
      <c r="AT2554" s="10"/>
      <c r="AU2554" s="10"/>
      <c r="AV2554" s="10"/>
      <c r="AW2554" s="10"/>
      <c r="AX2554" s="10"/>
      <c r="AY2554" s="10"/>
      <c r="AZ2554" s="10"/>
      <c r="BA2554" s="10"/>
      <c r="BB2554" s="10"/>
      <c r="BC2554" s="10"/>
      <c r="BD2554" s="10"/>
      <c r="BE2554" s="10"/>
      <c r="BF2554" s="11"/>
      <c r="BG2554" s="11"/>
      <c r="BH2554" s="11"/>
      <c r="BI2554" s="11"/>
      <c r="BJ2554" s="11"/>
      <c r="BK2554" s="11"/>
      <c r="BL2554" s="11"/>
      <c r="BM2554" s="11"/>
      <c r="BN2554" s="11"/>
      <c r="BO2554" s="11"/>
      <c r="BP2554" s="11"/>
      <c r="BQ2554" s="11"/>
      <c r="BR2554" s="11"/>
      <c r="BS2554" s="11"/>
      <c r="BT2554" s="11"/>
      <c r="BU2554" s="11"/>
    </row>
    <row r="2555" spans="1:73" s="1" customFormat="1" ht="11.25" hidden="1" x14ac:dyDescent="0.2">
      <c r="A2555" s="1">
        <v>115</v>
      </c>
      <c r="B2555" s="1" t="s">
        <v>147</v>
      </c>
      <c r="C2555" s="2">
        <v>42583</v>
      </c>
      <c r="D2555" s="3"/>
      <c r="E2555" s="4"/>
      <c r="F2555" s="3"/>
      <c r="G2555" s="10" t="s">
        <v>13</v>
      </c>
      <c r="H2555" s="17"/>
      <c r="I2555" s="4"/>
      <c r="J2555" s="4"/>
      <c r="K2555" s="4"/>
      <c r="L2555" s="4"/>
      <c r="M2555" s="7"/>
      <c r="N2555" s="4"/>
      <c r="O2555" s="7"/>
      <c r="P2555" s="3"/>
      <c r="Q2555" s="4"/>
      <c r="R2555" s="3"/>
      <c r="S2555" s="6" t="s">
        <v>26</v>
      </c>
      <c r="T2555" s="6">
        <v>50.57</v>
      </c>
      <c r="U2555" s="6">
        <v>48.6</v>
      </c>
      <c r="V2555" s="6">
        <v>0</v>
      </c>
      <c r="W2555" s="6">
        <v>0</v>
      </c>
      <c r="X2555" s="4">
        <f>IF(T2555="","",IF(W2555="","",(T2555-U2555-V2555-W2555)))</f>
        <v>1.9699999999999989</v>
      </c>
      <c r="Y2555" s="9">
        <f>IF(U2555="","",U2555/$T2555)</f>
        <v>0.96104409729088391</v>
      </c>
      <c r="Z2555" s="9">
        <f>IF(V2555="","",V2555/$T2555)</f>
        <v>0</v>
      </c>
      <c r="AA2555" s="9">
        <f>IF(W2555="","",W2555/$T2555)</f>
        <v>0</v>
      </c>
      <c r="AB2555" s="9">
        <f>IF(X2555="","",X2555/$T2555)</f>
        <v>3.8955902709116051E-2</v>
      </c>
      <c r="AC2555" s="21"/>
      <c r="AD2555" s="1" t="s">
        <v>1234</v>
      </c>
      <c r="AE2555" s="10">
        <v>2015</v>
      </c>
      <c r="AF2555" s="7"/>
      <c r="AG2555" s="7"/>
      <c r="AH2555" s="12"/>
      <c r="AI2555" s="19"/>
      <c r="AJ2555" s="32"/>
      <c r="AK2555" s="10"/>
      <c r="AL2555" s="11" t="s">
        <v>1235</v>
      </c>
      <c r="AM2555" s="11"/>
      <c r="AN2555" s="10"/>
      <c r="AO2555" s="10"/>
      <c r="AP2555" s="7"/>
      <c r="AQ2555" s="10"/>
      <c r="AR2555" s="10"/>
      <c r="AS2555" s="10"/>
      <c r="AT2555" s="10"/>
      <c r="AU2555" s="10"/>
      <c r="AV2555" s="10"/>
      <c r="AW2555" s="10"/>
      <c r="AX2555" s="10"/>
      <c r="AY2555" s="10"/>
      <c r="AZ2555" s="10"/>
      <c r="BA2555" s="10"/>
      <c r="BB2555" s="10"/>
      <c r="BC2555" s="10"/>
      <c r="BD2555" s="10"/>
      <c r="BE2555" s="10"/>
      <c r="BF2555" s="11"/>
      <c r="BG2555" s="11"/>
      <c r="BH2555" s="11"/>
      <c r="BI2555" s="11"/>
      <c r="BJ2555" s="11"/>
      <c r="BK2555" s="11"/>
      <c r="BL2555" s="11"/>
      <c r="BM2555" s="11"/>
      <c r="BN2555" s="11"/>
      <c r="BO2555" s="11"/>
      <c r="BP2555" s="11"/>
      <c r="BQ2555" s="11"/>
      <c r="BR2555" s="11"/>
      <c r="BS2555" s="11"/>
      <c r="BT2555" s="11"/>
      <c r="BU2555" s="11"/>
    </row>
    <row r="2556" spans="1:73" s="1" customFormat="1" ht="11.25" hidden="1" x14ac:dyDescent="0.2">
      <c r="A2556" s="1">
        <v>115</v>
      </c>
      <c r="B2556" s="1" t="s">
        <v>147</v>
      </c>
      <c r="C2556" s="2">
        <v>42583</v>
      </c>
      <c r="D2556" s="3"/>
      <c r="E2556" s="4"/>
      <c r="F2556" s="3"/>
      <c r="G2556" s="10" t="s">
        <v>13</v>
      </c>
      <c r="H2556" s="17"/>
      <c r="I2556" s="4"/>
      <c r="J2556" s="4"/>
      <c r="K2556" s="4"/>
      <c r="L2556" s="4"/>
      <c r="M2556" s="7"/>
      <c r="N2556" s="4"/>
      <c r="O2556" s="7"/>
      <c r="P2556" s="3"/>
      <c r="Q2556" s="4"/>
      <c r="R2556" s="3"/>
      <c r="S2556" s="6" t="s">
        <v>26</v>
      </c>
      <c r="T2556" s="6">
        <v>114.67999999999999</v>
      </c>
      <c r="U2556" s="6">
        <v>108.72</v>
      </c>
      <c r="V2556" s="6">
        <v>0</v>
      </c>
      <c r="W2556" s="6">
        <v>0</v>
      </c>
      <c r="X2556" s="4">
        <f>IF(T2556="","",IF(W2556="","",(T2556-U2556-V2556-W2556)))</f>
        <v>5.9599999999999937</v>
      </c>
      <c r="Y2556" s="9">
        <f>IF(U2556="","",U2556/$T2556)</f>
        <v>0.94802929891873045</v>
      </c>
      <c r="Z2556" s="9">
        <f>IF(V2556="","",V2556/$T2556)</f>
        <v>0</v>
      </c>
      <c r="AA2556" s="9">
        <f>IF(W2556="","",W2556/$T2556)</f>
        <v>0</v>
      </c>
      <c r="AB2556" s="9">
        <f>IF(X2556="","",X2556/$T2556)</f>
        <v>5.1970701081269569E-2</v>
      </c>
      <c r="AC2556" s="21"/>
      <c r="AD2556" s="1" t="s">
        <v>1236</v>
      </c>
      <c r="AE2556" s="10">
        <v>2015</v>
      </c>
      <c r="AF2556" s="7"/>
      <c r="AG2556" s="7"/>
      <c r="AH2556" s="12"/>
      <c r="AI2556" s="19"/>
      <c r="AJ2556" s="32"/>
      <c r="AK2556" s="10"/>
      <c r="AL2556" s="11" t="s">
        <v>1237</v>
      </c>
      <c r="AM2556" s="11"/>
      <c r="AN2556" s="10"/>
      <c r="AO2556" s="10"/>
      <c r="AP2556" s="7"/>
      <c r="AQ2556" s="10"/>
      <c r="AR2556" s="10"/>
      <c r="AS2556" s="10"/>
      <c r="AT2556" s="10"/>
      <c r="AU2556" s="10"/>
      <c r="AV2556" s="10"/>
      <c r="AW2556" s="10"/>
      <c r="AX2556" s="10"/>
      <c r="AY2556" s="10"/>
      <c r="AZ2556" s="10"/>
      <c r="BA2556" s="10"/>
      <c r="BB2556" s="10"/>
      <c r="BC2556" s="10"/>
      <c r="BD2556" s="10"/>
      <c r="BE2556" s="10"/>
      <c r="BF2556" s="11"/>
      <c r="BG2556" s="11"/>
      <c r="BH2556" s="11"/>
      <c r="BI2556" s="11"/>
      <c r="BJ2556" s="11"/>
      <c r="BK2556" s="11"/>
      <c r="BL2556" s="11"/>
      <c r="BM2556" s="11"/>
      <c r="BN2556" s="11"/>
      <c r="BO2556" s="11"/>
      <c r="BP2556" s="11"/>
      <c r="BQ2556" s="11"/>
      <c r="BR2556" s="11"/>
      <c r="BS2556" s="11"/>
      <c r="BT2556" s="11"/>
      <c r="BU2556" s="11"/>
    </row>
    <row r="2557" spans="1:73" s="1" customFormat="1" ht="11.25" hidden="1" x14ac:dyDescent="0.2">
      <c r="A2557" s="1">
        <v>115</v>
      </c>
      <c r="B2557" s="1" t="s">
        <v>147</v>
      </c>
      <c r="C2557" s="2">
        <v>42583</v>
      </c>
      <c r="D2557" s="3"/>
      <c r="E2557" s="4"/>
      <c r="F2557" s="3"/>
      <c r="G2557" s="10" t="s">
        <v>13</v>
      </c>
      <c r="H2557" s="17"/>
      <c r="I2557" s="4"/>
      <c r="J2557" s="4"/>
      <c r="K2557" s="4"/>
      <c r="L2557" s="4"/>
      <c r="M2557" s="7"/>
      <c r="N2557" s="4"/>
      <c r="O2557" s="7"/>
      <c r="P2557" s="3"/>
      <c r="Q2557" s="4"/>
      <c r="R2557" s="3"/>
      <c r="S2557" s="6" t="s">
        <v>26</v>
      </c>
      <c r="T2557" s="6">
        <v>7.9</v>
      </c>
      <c r="U2557" s="6">
        <v>5.08</v>
      </c>
      <c r="V2557" s="6">
        <v>0.63</v>
      </c>
      <c r="W2557" s="6">
        <v>0</v>
      </c>
      <c r="X2557" s="4">
        <f>IF(T2557="","",IF(W2557="","",(T2557-U2557-V2557-W2557)))</f>
        <v>2.1900000000000004</v>
      </c>
      <c r="Y2557" s="9">
        <f>IF(U2557="","",U2557/$T2557)</f>
        <v>0.64303797468354429</v>
      </c>
      <c r="Z2557" s="9">
        <f>IF(V2557="","",V2557/$T2557)</f>
        <v>7.9746835443037969E-2</v>
      </c>
      <c r="AA2557" s="9">
        <f>IF(W2557="","",W2557/$T2557)</f>
        <v>0</v>
      </c>
      <c r="AB2557" s="9">
        <f>IF(X2557="","",X2557/$T2557)</f>
        <v>0.27721518987341776</v>
      </c>
      <c r="AC2557" s="21"/>
      <c r="AD2557" s="1" t="s">
        <v>85</v>
      </c>
      <c r="AE2557" s="10">
        <v>2015</v>
      </c>
      <c r="AF2557" s="7"/>
      <c r="AG2557" s="7"/>
      <c r="AH2557" s="12"/>
      <c r="AI2557" s="19"/>
      <c r="AJ2557" s="32"/>
      <c r="AK2557" s="10"/>
      <c r="AL2557" s="11" t="s">
        <v>1238</v>
      </c>
      <c r="AM2557" s="11"/>
      <c r="AN2557" s="10"/>
      <c r="AO2557" s="10"/>
      <c r="AP2557" s="7"/>
      <c r="AQ2557" s="10"/>
      <c r="AR2557" s="10"/>
      <c r="AS2557" s="10"/>
      <c r="AT2557" s="10"/>
      <c r="AU2557" s="10"/>
      <c r="AV2557" s="10"/>
      <c r="AW2557" s="10"/>
      <c r="AX2557" s="10"/>
      <c r="AY2557" s="10"/>
      <c r="AZ2557" s="10"/>
      <c r="BA2557" s="10"/>
      <c r="BB2557" s="10"/>
      <c r="BC2557" s="10"/>
      <c r="BD2557" s="10"/>
      <c r="BE2557" s="10"/>
      <c r="BF2557" s="11"/>
      <c r="BG2557" s="11"/>
      <c r="BH2557" s="11"/>
      <c r="BI2557" s="11"/>
      <c r="BJ2557" s="11"/>
      <c r="BK2557" s="11"/>
      <c r="BL2557" s="11"/>
      <c r="BM2557" s="11"/>
      <c r="BN2557" s="11"/>
      <c r="BO2557" s="11"/>
      <c r="BP2557" s="11"/>
      <c r="BQ2557" s="11"/>
      <c r="BR2557" s="11"/>
      <c r="BS2557" s="11"/>
      <c r="BT2557" s="11"/>
      <c r="BU2557" s="11"/>
    </row>
    <row r="2558" spans="1:73" s="1" customFormat="1" ht="11.25" hidden="1" x14ac:dyDescent="0.2">
      <c r="A2558" s="1">
        <v>115</v>
      </c>
      <c r="B2558" s="1" t="s">
        <v>147</v>
      </c>
      <c r="C2558" s="2">
        <v>42583</v>
      </c>
      <c r="D2558" s="3"/>
      <c r="E2558" s="4"/>
      <c r="F2558" s="3"/>
      <c r="G2558" s="10" t="s">
        <v>13</v>
      </c>
      <c r="H2558" s="17"/>
      <c r="I2558" s="4"/>
      <c r="J2558" s="4"/>
      <c r="K2558" s="4"/>
      <c r="L2558" s="4"/>
      <c r="M2558" s="7"/>
      <c r="N2558" s="4"/>
      <c r="O2558" s="7"/>
      <c r="P2558" s="3"/>
      <c r="Q2558" s="4"/>
      <c r="R2558" s="3"/>
      <c r="S2558" s="6" t="s">
        <v>26</v>
      </c>
      <c r="T2558" s="6">
        <v>9.43</v>
      </c>
      <c r="U2558" s="6">
        <v>6.7</v>
      </c>
      <c r="V2558" s="6">
        <v>0</v>
      </c>
      <c r="W2558" s="6">
        <v>0</v>
      </c>
      <c r="X2558" s="4">
        <f>IF(T2558="","",IF(W2558="","",(T2558-U2558-V2558-W2558)))</f>
        <v>2.7299999999999995</v>
      </c>
      <c r="Y2558" s="9">
        <f>IF(U2558="","",U2558/$T2558)</f>
        <v>0.71049840933191943</v>
      </c>
      <c r="Z2558" s="9">
        <f>IF(V2558="","",V2558/$T2558)</f>
        <v>0</v>
      </c>
      <c r="AA2558" s="9">
        <f>IF(W2558="","",W2558/$T2558)</f>
        <v>0</v>
      </c>
      <c r="AB2558" s="9">
        <f>IF(X2558="","",X2558/$T2558)</f>
        <v>0.28950159066808057</v>
      </c>
      <c r="AC2558" s="21"/>
      <c r="AD2558" s="1" t="s">
        <v>1239</v>
      </c>
      <c r="AE2558" s="10">
        <v>2015</v>
      </c>
      <c r="AF2558" s="7"/>
      <c r="AG2558" s="7"/>
      <c r="AH2558" s="12"/>
      <c r="AI2558" s="19"/>
      <c r="AJ2558" s="32"/>
      <c r="AK2558" s="10"/>
      <c r="AL2558" s="11" t="s">
        <v>1240</v>
      </c>
      <c r="AM2558" s="11"/>
      <c r="AN2558" s="10"/>
      <c r="AO2558" s="10"/>
      <c r="AP2558" s="7"/>
      <c r="AQ2558" s="10"/>
      <c r="AR2558" s="10"/>
      <c r="AS2558" s="10"/>
      <c r="AT2558" s="10"/>
      <c r="AU2558" s="10"/>
      <c r="AV2558" s="10"/>
      <c r="AW2558" s="10"/>
      <c r="AX2558" s="10"/>
      <c r="AY2558" s="10"/>
      <c r="AZ2558" s="10"/>
      <c r="BA2558" s="10"/>
      <c r="BB2558" s="10"/>
      <c r="BC2558" s="10"/>
      <c r="BD2558" s="10"/>
      <c r="BE2558" s="10"/>
      <c r="BF2558" s="11"/>
      <c r="BG2558" s="11"/>
      <c r="BH2558" s="11"/>
      <c r="BI2558" s="11"/>
      <c r="BJ2558" s="11"/>
      <c r="BK2558" s="11"/>
      <c r="BL2558" s="11"/>
      <c r="BM2558" s="11"/>
      <c r="BN2558" s="11"/>
      <c r="BO2558" s="11"/>
      <c r="BP2558" s="11"/>
      <c r="BQ2558" s="11"/>
      <c r="BR2558" s="11"/>
      <c r="BS2558" s="11"/>
      <c r="BT2558" s="11"/>
      <c r="BU2558" s="11"/>
    </row>
    <row r="2559" spans="1:73" s="1" customFormat="1" ht="11.25" hidden="1" x14ac:dyDescent="0.2">
      <c r="A2559" s="1">
        <v>115</v>
      </c>
      <c r="B2559" s="1" t="s">
        <v>147</v>
      </c>
      <c r="C2559" s="2">
        <v>42590</v>
      </c>
      <c r="D2559" s="3"/>
      <c r="E2559" s="4"/>
      <c r="F2559" s="3"/>
      <c r="G2559" s="10" t="s">
        <v>13</v>
      </c>
      <c r="H2559" s="17"/>
      <c r="I2559" s="4"/>
      <c r="J2559" s="4"/>
      <c r="K2559" s="4"/>
      <c r="L2559" s="4"/>
      <c r="M2559" s="7"/>
      <c r="N2559" s="4"/>
      <c r="O2559" s="7"/>
      <c r="P2559" s="3"/>
      <c r="Q2559" s="4"/>
      <c r="R2559" s="3"/>
      <c r="S2559" s="6" t="s">
        <v>26</v>
      </c>
      <c r="T2559" s="6">
        <v>40.980000000000004</v>
      </c>
      <c r="U2559" s="6">
        <v>32.520000000000003</v>
      </c>
      <c r="V2559" s="6">
        <v>0</v>
      </c>
      <c r="W2559" s="6">
        <v>0</v>
      </c>
      <c r="X2559" s="4">
        <f>IF(T2559="","",IF(W2559="","",(T2559-U2559-V2559-W2559)))</f>
        <v>8.4600000000000009</v>
      </c>
      <c r="Y2559" s="9">
        <f>IF(U2559="","",U2559/$T2559)</f>
        <v>0.79355783308931183</v>
      </c>
      <c r="Z2559" s="9">
        <f>IF(V2559="","",V2559/$T2559)</f>
        <v>0</v>
      </c>
      <c r="AA2559" s="9">
        <f>IF(W2559="","",W2559/$T2559)</f>
        <v>0</v>
      </c>
      <c r="AB2559" s="9">
        <f>IF(X2559="","",X2559/$T2559)</f>
        <v>0.20644216691068815</v>
      </c>
      <c r="AC2559" s="21"/>
      <c r="AD2559" s="1" t="s">
        <v>1375</v>
      </c>
      <c r="AE2559" s="10">
        <v>2015</v>
      </c>
      <c r="AF2559" s="7"/>
      <c r="AG2559" s="7"/>
      <c r="AH2559" s="12"/>
      <c r="AI2559" s="19"/>
      <c r="AJ2559" s="32"/>
      <c r="AK2559" s="10"/>
      <c r="AL2559" s="11" t="s">
        <v>1376</v>
      </c>
      <c r="AM2559" s="11"/>
      <c r="AN2559" s="10"/>
      <c r="AO2559" s="10"/>
      <c r="AP2559" s="7"/>
      <c r="AQ2559" s="10"/>
      <c r="AR2559" s="10"/>
      <c r="AS2559" s="10"/>
      <c r="AT2559" s="10"/>
      <c r="AU2559" s="10"/>
      <c r="AV2559" s="10"/>
      <c r="AW2559" s="10"/>
      <c r="AX2559" s="10"/>
      <c r="AY2559" s="10"/>
      <c r="AZ2559" s="10"/>
      <c r="BA2559" s="10"/>
      <c r="BB2559" s="10"/>
      <c r="BC2559" s="10"/>
      <c r="BD2559" s="10"/>
      <c r="BE2559" s="10"/>
      <c r="BF2559" s="11"/>
      <c r="BG2559" s="11"/>
      <c r="BH2559" s="11"/>
      <c r="BI2559" s="11"/>
      <c r="BJ2559" s="11"/>
      <c r="BK2559" s="11"/>
      <c r="BL2559" s="11"/>
      <c r="BM2559" s="11"/>
      <c r="BN2559" s="11"/>
      <c r="BO2559" s="11"/>
      <c r="BP2559" s="11"/>
      <c r="BQ2559" s="11"/>
      <c r="BR2559" s="11"/>
      <c r="BS2559" s="11"/>
      <c r="BT2559" s="11"/>
      <c r="BU2559" s="11"/>
    </row>
    <row r="2560" spans="1:73" s="1" customFormat="1" ht="11.25" hidden="1" x14ac:dyDescent="0.2">
      <c r="A2560" s="1">
        <v>115</v>
      </c>
      <c r="B2560" s="1" t="s">
        <v>147</v>
      </c>
      <c r="C2560" s="2">
        <v>42590</v>
      </c>
      <c r="D2560" s="3"/>
      <c r="E2560" s="4"/>
      <c r="F2560" s="3"/>
      <c r="G2560" s="10" t="s">
        <v>13</v>
      </c>
      <c r="H2560" s="17"/>
      <c r="I2560" s="4"/>
      <c r="J2560" s="4"/>
      <c r="K2560" s="4"/>
      <c r="L2560" s="4"/>
      <c r="M2560" s="7"/>
      <c r="N2560" s="4"/>
      <c r="O2560" s="7"/>
      <c r="P2560" s="3"/>
      <c r="Q2560" s="4"/>
      <c r="R2560" s="3"/>
      <c r="S2560" s="6" t="s">
        <v>26</v>
      </c>
      <c r="T2560" s="6">
        <v>13.54</v>
      </c>
      <c r="U2560" s="6">
        <v>10.44</v>
      </c>
      <c r="V2560" s="6">
        <v>0</v>
      </c>
      <c r="W2560" s="6">
        <v>0</v>
      </c>
      <c r="X2560" s="4">
        <f>IF(T2560="","",IF(W2560="","",(T2560-U2560-V2560-W2560)))</f>
        <v>3.0999999999999996</v>
      </c>
      <c r="Y2560" s="9">
        <f>IF(U2560="","",U2560/$T2560)</f>
        <v>0.77104874446085669</v>
      </c>
      <c r="Z2560" s="9">
        <f>IF(V2560="","",V2560/$T2560)</f>
        <v>0</v>
      </c>
      <c r="AA2560" s="9">
        <f>IF(W2560="","",W2560/$T2560)</f>
        <v>0</v>
      </c>
      <c r="AB2560" s="9">
        <f>IF(X2560="","",X2560/$T2560)</f>
        <v>0.22895125553914328</v>
      </c>
      <c r="AC2560" s="21"/>
      <c r="AD2560" s="1" t="s">
        <v>694</v>
      </c>
      <c r="AE2560" s="10">
        <v>2015</v>
      </c>
      <c r="AF2560" s="7"/>
      <c r="AG2560" s="7"/>
      <c r="AH2560" s="12"/>
      <c r="AI2560" s="19"/>
      <c r="AJ2560" s="32"/>
      <c r="AK2560" s="10"/>
      <c r="AL2560" s="11" t="s">
        <v>1377</v>
      </c>
      <c r="AM2560" s="11"/>
      <c r="AN2560" s="10"/>
      <c r="AO2560" s="10"/>
      <c r="AP2560" s="7"/>
      <c r="AQ2560" s="10"/>
      <c r="AR2560" s="10"/>
      <c r="AS2560" s="10"/>
      <c r="AT2560" s="10"/>
      <c r="AU2560" s="10"/>
      <c r="AV2560" s="10"/>
      <c r="AW2560" s="10"/>
      <c r="AX2560" s="10"/>
      <c r="AY2560" s="10"/>
      <c r="AZ2560" s="10"/>
      <c r="BA2560" s="10"/>
      <c r="BB2560" s="10"/>
      <c r="BC2560" s="10"/>
      <c r="BD2560" s="10"/>
      <c r="BE2560" s="10"/>
      <c r="BF2560" s="11"/>
      <c r="BG2560" s="11"/>
      <c r="BH2560" s="11"/>
      <c r="BI2560" s="11"/>
      <c r="BJ2560" s="11"/>
      <c r="BK2560" s="11"/>
      <c r="BL2560" s="11"/>
      <c r="BM2560" s="11"/>
      <c r="BN2560" s="11"/>
      <c r="BO2560" s="11"/>
      <c r="BP2560" s="11"/>
      <c r="BQ2560" s="11"/>
      <c r="BR2560" s="11"/>
      <c r="BS2560" s="11"/>
      <c r="BT2560" s="11"/>
      <c r="BU2560" s="11"/>
    </row>
    <row r="2561" spans="1:73" s="1" customFormat="1" ht="11.25" hidden="1" x14ac:dyDescent="0.2">
      <c r="A2561" s="1">
        <v>115</v>
      </c>
      <c r="B2561" s="1" t="s">
        <v>147</v>
      </c>
      <c r="C2561" s="2">
        <v>42590</v>
      </c>
      <c r="D2561" s="3"/>
      <c r="E2561" s="4"/>
      <c r="F2561" s="3"/>
      <c r="G2561" s="10" t="s">
        <v>13</v>
      </c>
      <c r="H2561" s="17"/>
      <c r="I2561" s="4"/>
      <c r="J2561" s="4"/>
      <c r="K2561" s="4"/>
      <c r="L2561" s="4"/>
      <c r="M2561" s="7"/>
      <c r="N2561" s="4"/>
      <c r="O2561" s="7"/>
      <c r="P2561" s="3"/>
      <c r="Q2561" s="4"/>
      <c r="R2561" s="3"/>
      <c r="S2561" s="6" t="s">
        <v>26</v>
      </c>
      <c r="T2561" s="6">
        <v>72.22999999999999</v>
      </c>
      <c r="U2561" s="6">
        <v>57.41</v>
      </c>
      <c r="V2561" s="6">
        <v>0</v>
      </c>
      <c r="W2561" s="6">
        <v>0</v>
      </c>
      <c r="X2561" s="4">
        <f>IF(T2561="","",IF(W2561="","",(T2561-U2561-V2561-W2561)))</f>
        <v>14.819999999999993</v>
      </c>
      <c r="Y2561" s="9">
        <f>IF(U2561="","",U2561/$T2561)</f>
        <v>0.79482209608196042</v>
      </c>
      <c r="Z2561" s="9">
        <f>IF(V2561="","",V2561/$T2561)</f>
        <v>0</v>
      </c>
      <c r="AA2561" s="9">
        <f>IF(W2561="","",W2561/$T2561)</f>
        <v>0</v>
      </c>
      <c r="AB2561" s="9">
        <f>IF(X2561="","",X2561/$T2561)</f>
        <v>0.20517790391803953</v>
      </c>
      <c r="AC2561" s="21"/>
      <c r="AD2561" s="1" t="s">
        <v>1378</v>
      </c>
      <c r="AE2561" s="10">
        <v>2015</v>
      </c>
      <c r="AF2561" s="7"/>
      <c r="AG2561" s="7"/>
      <c r="AH2561" s="12"/>
      <c r="AI2561" s="19"/>
      <c r="AJ2561" s="32"/>
      <c r="AK2561" s="10"/>
      <c r="AL2561" s="11" t="s">
        <v>1379</v>
      </c>
      <c r="AM2561" s="11"/>
      <c r="AN2561" s="10"/>
      <c r="AO2561" s="10"/>
      <c r="AP2561" s="7"/>
      <c r="AQ2561" s="10"/>
      <c r="AR2561" s="10"/>
      <c r="AS2561" s="10"/>
      <c r="AT2561" s="10"/>
      <c r="AU2561" s="10"/>
      <c r="AV2561" s="10"/>
      <c r="AW2561" s="10"/>
      <c r="AX2561" s="10"/>
      <c r="AY2561" s="10"/>
      <c r="AZ2561" s="10"/>
      <c r="BA2561" s="10"/>
      <c r="BB2561" s="10"/>
      <c r="BC2561" s="10"/>
      <c r="BD2561" s="10"/>
      <c r="BE2561" s="10"/>
      <c r="BF2561" s="11"/>
      <c r="BG2561" s="11"/>
      <c r="BH2561" s="11"/>
      <c r="BI2561" s="11"/>
      <c r="BJ2561" s="11"/>
      <c r="BK2561" s="11"/>
      <c r="BL2561" s="11"/>
      <c r="BM2561" s="11"/>
      <c r="BN2561" s="11"/>
      <c r="BO2561" s="11"/>
      <c r="BP2561" s="11"/>
      <c r="BQ2561" s="11"/>
      <c r="BR2561" s="11"/>
      <c r="BS2561" s="11"/>
      <c r="BT2561" s="11"/>
      <c r="BU2561" s="11"/>
    </row>
    <row r="2562" spans="1:73" s="1" customFormat="1" ht="11.25" hidden="1" x14ac:dyDescent="0.2">
      <c r="A2562" s="1">
        <v>115</v>
      </c>
      <c r="B2562" s="1" t="s">
        <v>147</v>
      </c>
      <c r="C2562" s="2">
        <v>42590</v>
      </c>
      <c r="D2562" s="3"/>
      <c r="E2562" s="4"/>
      <c r="F2562" s="3"/>
      <c r="G2562" s="10" t="s">
        <v>13</v>
      </c>
      <c r="H2562" s="17"/>
      <c r="I2562" s="4"/>
      <c r="J2562" s="4"/>
      <c r="K2562" s="4"/>
      <c r="L2562" s="4"/>
      <c r="M2562" s="7"/>
      <c r="N2562" s="4"/>
      <c r="O2562" s="7"/>
      <c r="P2562" s="3"/>
      <c r="Q2562" s="4"/>
      <c r="R2562" s="3"/>
      <c r="S2562" s="6" t="s">
        <v>26</v>
      </c>
      <c r="T2562" s="6">
        <v>390.28000000000003</v>
      </c>
      <c r="U2562" s="6">
        <v>382.61</v>
      </c>
      <c r="V2562" s="6">
        <v>0</v>
      </c>
      <c r="W2562" s="6">
        <v>0</v>
      </c>
      <c r="X2562" s="4">
        <f>IF(T2562="","",IF(W2562="","",(T2562-U2562-V2562-W2562)))</f>
        <v>7.6700000000000159</v>
      </c>
      <c r="Y2562" s="9">
        <f>IF(U2562="","",U2562/$T2562)</f>
        <v>0.9803474428615353</v>
      </c>
      <c r="Z2562" s="9">
        <f>IF(V2562="","",V2562/$T2562)</f>
        <v>0</v>
      </c>
      <c r="AA2562" s="9">
        <f>IF(W2562="","",W2562/$T2562)</f>
        <v>0</v>
      </c>
      <c r="AB2562" s="9">
        <f>IF(X2562="","",X2562/$T2562)</f>
        <v>1.965255713846473E-2</v>
      </c>
      <c r="AC2562" s="21"/>
      <c r="AD2562" s="1" t="s">
        <v>304</v>
      </c>
      <c r="AE2562" s="10">
        <v>2015</v>
      </c>
      <c r="AF2562" s="7"/>
      <c r="AG2562" s="7"/>
      <c r="AH2562" s="12"/>
      <c r="AI2562" s="19"/>
      <c r="AJ2562" s="32"/>
      <c r="AK2562" s="10"/>
      <c r="AL2562" s="11" t="s">
        <v>1380</v>
      </c>
      <c r="AM2562" s="11"/>
      <c r="AN2562" s="10"/>
      <c r="AO2562" s="10"/>
      <c r="AP2562" s="7"/>
      <c r="AQ2562" s="10"/>
      <c r="AR2562" s="10"/>
      <c r="AS2562" s="10"/>
      <c r="AT2562" s="10"/>
      <c r="AU2562" s="10"/>
      <c r="AV2562" s="10"/>
      <c r="AW2562" s="10"/>
      <c r="AX2562" s="10"/>
      <c r="AY2562" s="10"/>
      <c r="AZ2562" s="10"/>
      <c r="BA2562" s="10"/>
      <c r="BB2562" s="10"/>
      <c r="BC2562" s="10"/>
      <c r="BD2562" s="10"/>
      <c r="BE2562" s="10"/>
      <c r="BF2562" s="11"/>
      <c r="BG2562" s="11"/>
      <c r="BH2562" s="11"/>
      <c r="BI2562" s="11"/>
      <c r="BJ2562" s="11"/>
      <c r="BK2562" s="11"/>
      <c r="BL2562" s="11"/>
      <c r="BM2562" s="11"/>
      <c r="BN2562" s="11"/>
      <c r="BO2562" s="11"/>
      <c r="BP2562" s="11"/>
      <c r="BQ2562" s="11"/>
      <c r="BR2562" s="11"/>
      <c r="BS2562" s="11"/>
      <c r="BT2562" s="11"/>
      <c r="BU2562" s="11"/>
    </row>
    <row r="2563" spans="1:73" s="1" customFormat="1" ht="11.25" hidden="1" x14ac:dyDescent="0.2">
      <c r="A2563" s="1">
        <v>115</v>
      </c>
      <c r="B2563" s="1" t="s">
        <v>147</v>
      </c>
      <c r="C2563" s="2">
        <v>42590</v>
      </c>
      <c r="D2563" s="3"/>
      <c r="E2563" s="4"/>
      <c r="F2563" s="3"/>
      <c r="G2563" s="10" t="s">
        <v>13</v>
      </c>
      <c r="H2563" s="17"/>
      <c r="I2563" s="4"/>
      <c r="J2563" s="4"/>
      <c r="K2563" s="4"/>
      <c r="L2563" s="4"/>
      <c r="M2563" s="7"/>
      <c r="N2563" s="4"/>
      <c r="O2563" s="7"/>
      <c r="P2563" s="3"/>
      <c r="Q2563" s="4"/>
      <c r="R2563" s="3"/>
      <c r="S2563" s="6" t="s">
        <v>26</v>
      </c>
      <c r="T2563" s="6">
        <v>332.3</v>
      </c>
      <c r="U2563" s="6">
        <v>319.37</v>
      </c>
      <c r="V2563" s="6">
        <v>0</v>
      </c>
      <c r="W2563" s="6">
        <v>0</v>
      </c>
      <c r="X2563" s="4">
        <f>IF(T2563="","",IF(W2563="","",(T2563-U2563-V2563-W2563)))</f>
        <v>12.930000000000007</v>
      </c>
      <c r="Y2563" s="9">
        <f>IF(U2563="","",U2563/$T2563)</f>
        <v>0.96108937706891362</v>
      </c>
      <c r="Z2563" s="9">
        <f>IF(V2563="","",V2563/$T2563)</f>
        <v>0</v>
      </c>
      <c r="AA2563" s="9">
        <f>IF(W2563="","",W2563/$T2563)</f>
        <v>0</v>
      </c>
      <c r="AB2563" s="9">
        <f>IF(X2563="","",X2563/$T2563)</f>
        <v>3.8910622931086387E-2</v>
      </c>
      <c r="AC2563" s="21"/>
      <c r="AD2563" s="1" t="s">
        <v>1381</v>
      </c>
      <c r="AE2563" s="10">
        <v>2015</v>
      </c>
      <c r="AF2563" s="7"/>
      <c r="AG2563" s="7"/>
      <c r="AH2563" s="12"/>
      <c r="AI2563" s="19"/>
      <c r="AJ2563" s="32"/>
      <c r="AK2563" s="10"/>
      <c r="AL2563" s="11" t="s">
        <v>1382</v>
      </c>
      <c r="AM2563" s="11"/>
      <c r="AN2563" s="10"/>
      <c r="AO2563" s="10"/>
      <c r="AP2563" s="7"/>
      <c r="AQ2563" s="10"/>
      <c r="AR2563" s="10"/>
      <c r="AS2563" s="10"/>
      <c r="AT2563" s="10"/>
      <c r="AU2563" s="10"/>
      <c r="AV2563" s="10"/>
      <c r="AW2563" s="10"/>
      <c r="AX2563" s="10"/>
      <c r="AY2563" s="10"/>
      <c r="AZ2563" s="10"/>
      <c r="BA2563" s="10"/>
      <c r="BB2563" s="10"/>
      <c r="BC2563" s="10"/>
      <c r="BD2563" s="10"/>
      <c r="BE2563" s="10"/>
      <c r="BF2563" s="11"/>
      <c r="BG2563" s="11"/>
      <c r="BH2563" s="11"/>
      <c r="BI2563" s="11"/>
      <c r="BJ2563" s="11"/>
      <c r="BK2563" s="11"/>
      <c r="BL2563" s="11"/>
      <c r="BM2563" s="11"/>
      <c r="BN2563" s="11"/>
      <c r="BO2563" s="11"/>
      <c r="BP2563" s="11"/>
      <c r="BQ2563" s="11"/>
      <c r="BR2563" s="11"/>
      <c r="BS2563" s="11"/>
      <c r="BT2563" s="11"/>
      <c r="BU2563" s="11"/>
    </row>
    <row r="2564" spans="1:73" s="1" customFormat="1" ht="11.25" hidden="1" x14ac:dyDescent="0.2">
      <c r="A2564" s="1">
        <v>115</v>
      </c>
      <c r="B2564" s="1" t="s">
        <v>147</v>
      </c>
      <c r="C2564" s="2">
        <v>42597</v>
      </c>
      <c r="D2564" s="3"/>
      <c r="E2564" s="4"/>
      <c r="F2564" s="3"/>
      <c r="G2564" s="10" t="s">
        <v>13</v>
      </c>
      <c r="H2564" s="17"/>
      <c r="I2564" s="4"/>
      <c r="J2564" s="4"/>
      <c r="K2564" s="4"/>
      <c r="L2564" s="4"/>
      <c r="M2564" s="7"/>
      <c r="N2564" s="4"/>
      <c r="O2564" s="7"/>
      <c r="P2564" s="3"/>
      <c r="Q2564" s="4"/>
      <c r="R2564" s="3"/>
      <c r="S2564" s="6" t="s">
        <v>26</v>
      </c>
      <c r="T2564" s="6">
        <v>61.18</v>
      </c>
      <c r="U2564" s="6">
        <v>55.22</v>
      </c>
      <c r="V2564" s="6">
        <v>0</v>
      </c>
      <c r="W2564" s="6">
        <v>0</v>
      </c>
      <c r="X2564" s="4">
        <f>IF(T2564="","",IF(W2564="","",(T2564-U2564-V2564-W2564)))</f>
        <v>5.9600000000000009</v>
      </c>
      <c r="Y2564" s="9">
        <f>IF(U2564="","",U2564/$T2564)</f>
        <v>0.90258254331480869</v>
      </c>
      <c r="Z2564" s="9">
        <f>IF(V2564="","",V2564/$T2564)</f>
        <v>0</v>
      </c>
      <c r="AA2564" s="9">
        <f>IF(W2564="","",W2564/$T2564)</f>
        <v>0</v>
      </c>
      <c r="AB2564" s="9">
        <f>IF(X2564="","",X2564/$T2564)</f>
        <v>9.741745668519125E-2</v>
      </c>
      <c r="AC2564" s="21"/>
      <c r="AD2564" s="1" t="s">
        <v>1514</v>
      </c>
      <c r="AE2564" s="10">
        <v>2015</v>
      </c>
      <c r="AF2564" s="7"/>
      <c r="AG2564" s="7"/>
      <c r="AH2564" s="12"/>
      <c r="AI2564" s="19"/>
      <c r="AJ2564" s="32"/>
      <c r="AK2564" s="10"/>
      <c r="AL2564" s="11" t="s">
        <v>1515</v>
      </c>
      <c r="AM2564" s="11"/>
      <c r="AN2564" s="10"/>
      <c r="AO2564" s="10"/>
      <c r="AP2564" s="7"/>
      <c r="AQ2564" s="10"/>
      <c r="AR2564" s="10"/>
      <c r="AS2564" s="10"/>
      <c r="AT2564" s="10"/>
      <c r="AU2564" s="10"/>
      <c r="AV2564" s="10"/>
      <c r="AW2564" s="10"/>
      <c r="AX2564" s="10"/>
      <c r="AY2564" s="10"/>
      <c r="AZ2564" s="10"/>
      <c r="BA2564" s="10"/>
      <c r="BB2564" s="10"/>
      <c r="BC2564" s="10"/>
      <c r="BD2564" s="10"/>
      <c r="BE2564" s="10"/>
      <c r="BF2564" s="11"/>
      <c r="BG2564" s="11"/>
      <c r="BH2564" s="11"/>
      <c r="BI2564" s="11"/>
      <c r="BJ2564" s="11"/>
      <c r="BK2564" s="11"/>
      <c r="BL2564" s="11"/>
      <c r="BM2564" s="11"/>
      <c r="BN2564" s="11"/>
      <c r="BO2564" s="11"/>
      <c r="BP2564" s="11"/>
      <c r="BQ2564" s="11"/>
      <c r="BR2564" s="11"/>
      <c r="BS2564" s="11"/>
      <c r="BT2564" s="11"/>
      <c r="BU2564" s="11"/>
    </row>
    <row r="2565" spans="1:73" s="1" customFormat="1" ht="11.25" hidden="1" x14ac:dyDescent="0.2">
      <c r="A2565" s="1">
        <v>115</v>
      </c>
      <c r="B2565" s="1" t="s">
        <v>147</v>
      </c>
      <c r="C2565" s="2">
        <v>42597</v>
      </c>
      <c r="D2565" s="3"/>
      <c r="E2565" s="4"/>
      <c r="F2565" s="3"/>
      <c r="G2565" s="10" t="s">
        <v>13</v>
      </c>
      <c r="H2565" s="17"/>
      <c r="I2565" s="4"/>
      <c r="J2565" s="4"/>
      <c r="K2565" s="4"/>
      <c r="L2565" s="4"/>
      <c r="M2565" s="7"/>
      <c r="N2565" s="4"/>
      <c r="O2565" s="7"/>
      <c r="P2565" s="3"/>
      <c r="Q2565" s="4"/>
      <c r="R2565" s="3"/>
      <c r="S2565" s="6" t="s">
        <v>26</v>
      </c>
      <c r="T2565" s="6">
        <v>104.53999999999999</v>
      </c>
      <c r="U2565" s="6">
        <v>96.88</v>
      </c>
      <c r="V2565" s="6">
        <v>0</v>
      </c>
      <c r="W2565" s="6">
        <v>0</v>
      </c>
      <c r="X2565" s="4">
        <f>IF(T2565="","",IF(W2565="","",(T2565-U2565-V2565-W2565)))</f>
        <v>7.6599999999999966</v>
      </c>
      <c r="Y2565" s="9">
        <f>IF(U2565="","",U2565/$T2565)</f>
        <v>0.92672661182322558</v>
      </c>
      <c r="Z2565" s="9">
        <f>IF(V2565="","",V2565/$T2565)</f>
        <v>0</v>
      </c>
      <c r="AA2565" s="9">
        <f>IF(W2565="","",W2565/$T2565)</f>
        <v>0</v>
      </c>
      <c r="AB2565" s="9">
        <f>IF(X2565="","",X2565/$T2565)</f>
        <v>7.3273388176774409E-2</v>
      </c>
      <c r="AC2565" s="21"/>
      <c r="AD2565" s="1" t="s">
        <v>1516</v>
      </c>
      <c r="AE2565" s="10">
        <v>2015</v>
      </c>
      <c r="AF2565" s="7"/>
      <c r="AG2565" s="7"/>
      <c r="AH2565" s="12"/>
      <c r="AI2565" s="19"/>
      <c r="AJ2565" s="32"/>
      <c r="AK2565" s="10"/>
      <c r="AL2565" s="11" t="s">
        <v>1517</v>
      </c>
      <c r="AM2565" s="11"/>
      <c r="AN2565" s="10"/>
      <c r="AO2565" s="10"/>
      <c r="AP2565" s="7"/>
      <c r="AQ2565" s="10"/>
      <c r="AR2565" s="10"/>
      <c r="AS2565" s="10"/>
      <c r="AT2565" s="10"/>
      <c r="AU2565" s="10"/>
      <c r="AV2565" s="10"/>
      <c r="AW2565" s="10"/>
      <c r="AX2565" s="10"/>
      <c r="AY2565" s="10"/>
      <c r="AZ2565" s="10"/>
      <c r="BA2565" s="10"/>
      <c r="BB2565" s="10"/>
      <c r="BC2565" s="10"/>
      <c r="BD2565" s="10"/>
      <c r="BE2565" s="10"/>
      <c r="BF2565" s="11"/>
      <c r="BG2565" s="11"/>
      <c r="BH2565" s="11"/>
      <c r="BI2565" s="11"/>
      <c r="BJ2565" s="11"/>
      <c r="BK2565" s="11"/>
      <c r="BL2565" s="11"/>
      <c r="BM2565" s="11"/>
      <c r="BN2565" s="11"/>
      <c r="BO2565" s="11"/>
      <c r="BP2565" s="11"/>
      <c r="BQ2565" s="11"/>
      <c r="BR2565" s="11"/>
      <c r="BS2565" s="11"/>
      <c r="BT2565" s="11"/>
      <c r="BU2565" s="11"/>
    </row>
    <row r="2566" spans="1:73" s="1" customFormat="1" ht="11.25" hidden="1" x14ac:dyDescent="0.2">
      <c r="A2566" s="1">
        <v>115</v>
      </c>
      <c r="B2566" s="1" t="s">
        <v>147</v>
      </c>
      <c r="C2566" s="2">
        <v>42597</v>
      </c>
      <c r="D2566" s="3"/>
      <c r="E2566" s="4"/>
      <c r="F2566" s="3"/>
      <c r="G2566" s="10" t="s">
        <v>13</v>
      </c>
      <c r="H2566" s="17"/>
      <c r="I2566" s="4"/>
      <c r="J2566" s="4"/>
      <c r="K2566" s="4"/>
      <c r="L2566" s="4"/>
      <c r="M2566" s="7"/>
      <c r="N2566" s="4"/>
      <c r="O2566" s="7"/>
      <c r="P2566" s="3"/>
      <c r="Q2566" s="4"/>
      <c r="R2566" s="3"/>
      <c r="S2566" s="6" t="s">
        <v>26</v>
      </c>
      <c r="T2566" s="6">
        <v>81.86</v>
      </c>
      <c r="U2566" s="6">
        <v>74.27</v>
      </c>
      <c r="V2566" s="6">
        <v>0</v>
      </c>
      <c r="W2566" s="6">
        <v>0</v>
      </c>
      <c r="X2566" s="4">
        <f>IF(T2566="","",IF(W2566="","",(T2566-U2566-V2566-W2566)))</f>
        <v>7.5900000000000034</v>
      </c>
      <c r="Y2566" s="9">
        <f>IF(U2566="","",U2566/$T2566)</f>
        <v>0.90728072318592712</v>
      </c>
      <c r="Z2566" s="9">
        <f>IF(V2566="","",V2566/$T2566)</f>
        <v>0</v>
      </c>
      <c r="AA2566" s="9">
        <f>IF(W2566="","",W2566/$T2566)</f>
        <v>0</v>
      </c>
      <c r="AB2566" s="9">
        <f>IF(X2566="","",X2566/$T2566)</f>
        <v>9.2719276814072854E-2</v>
      </c>
      <c r="AC2566" s="21"/>
      <c r="AD2566" s="1" t="s">
        <v>1518</v>
      </c>
      <c r="AE2566" s="10">
        <v>2015</v>
      </c>
      <c r="AF2566" s="7"/>
      <c r="AG2566" s="7"/>
      <c r="AH2566" s="12"/>
      <c r="AI2566" s="19"/>
      <c r="AJ2566" s="32"/>
      <c r="AK2566" s="10"/>
      <c r="AL2566" s="11" t="s">
        <v>1519</v>
      </c>
      <c r="AM2566" s="11"/>
      <c r="AN2566" s="10"/>
      <c r="AO2566" s="10"/>
      <c r="AP2566" s="7"/>
      <c r="AQ2566" s="10"/>
      <c r="AR2566" s="10"/>
      <c r="AS2566" s="10"/>
      <c r="AT2566" s="10"/>
      <c r="AU2566" s="10"/>
      <c r="AV2566" s="10"/>
      <c r="AW2566" s="10"/>
      <c r="AX2566" s="10"/>
      <c r="AY2566" s="10"/>
      <c r="AZ2566" s="10"/>
      <c r="BA2566" s="10"/>
      <c r="BB2566" s="10"/>
      <c r="BC2566" s="10"/>
      <c r="BD2566" s="10"/>
      <c r="BE2566" s="10"/>
      <c r="BF2566" s="11"/>
      <c r="BG2566" s="11"/>
      <c r="BH2566" s="11"/>
      <c r="BI2566" s="11"/>
      <c r="BJ2566" s="11"/>
      <c r="BK2566" s="11"/>
      <c r="BL2566" s="11"/>
      <c r="BM2566" s="11"/>
      <c r="BN2566" s="11"/>
      <c r="BO2566" s="11"/>
      <c r="BP2566" s="11"/>
      <c r="BQ2566" s="11"/>
      <c r="BR2566" s="11"/>
      <c r="BS2566" s="11"/>
      <c r="BT2566" s="11"/>
      <c r="BU2566" s="11"/>
    </row>
    <row r="2567" spans="1:73" s="1" customFormat="1" ht="11.25" hidden="1" x14ac:dyDescent="0.2">
      <c r="A2567" s="1">
        <v>115</v>
      </c>
      <c r="B2567" s="1" t="s">
        <v>147</v>
      </c>
      <c r="C2567" s="2">
        <v>42597</v>
      </c>
      <c r="D2567" s="3"/>
      <c r="E2567" s="4"/>
      <c r="F2567" s="3"/>
      <c r="G2567" s="10" t="s">
        <v>13</v>
      </c>
      <c r="H2567" s="17"/>
      <c r="I2567" s="4"/>
      <c r="J2567" s="4"/>
      <c r="K2567" s="4"/>
      <c r="L2567" s="4"/>
      <c r="M2567" s="7"/>
      <c r="N2567" s="4"/>
      <c r="O2567" s="7"/>
      <c r="P2567" s="3"/>
      <c r="Q2567" s="4"/>
      <c r="R2567" s="3"/>
      <c r="S2567" s="6" t="s">
        <v>26</v>
      </c>
      <c r="T2567" s="6">
        <v>35.729999999999997</v>
      </c>
      <c r="U2567" s="6">
        <v>29.84</v>
      </c>
      <c r="V2567" s="6">
        <v>0</v>
      </c>
      <c r="W2567" s="6">
        <v>0</v>
      </c>
      <c r="X2567" s="4">
        <f>IF(T2567="","",IF(W2567="","",(T2567-U2567-V2567-W2567)))</f>
        <v>5.889999999999997</v>
      </c>
      <c r="Y2567" s="9">
        <f>IF(U2567="","",U2567/$T2567)</f>
        <v>0.83515253288553049</v>
      </c>
      <c r="Z2567" s="9">
        <f>IF(V2567="","",V2567/$T2567)</f>
        <v>0</v>
      </c>
      <c r="AA2567" s="9">
        <f>IF(W2567="","",W2567/$T2567)</f>
        <v>0</v>
      </c>
      <c r="AB2567" s="9">
        <f>IF(X2567="","",X2567/$T2567)</f>
        <v>0.16484746711446957</v>
      </c>
      <c r="AC2567" s="21"/>
      <c r="AD2567" s="1" t="s">
        <v>1520</v>
      </c>
      <c r="AE2567" s="10">
        <v>2015</v>
      </c>
      <c r="AF2567" s="7"/>
      <c r="AG2567" s="7"/>
      <c r="AH2567" s="12"/>
      <c r="AI2567" s="19"/>
      <c r="AJ2567" s="32"/>
      <c r="AK2567" s="10"/>
      <c r="AL2567" s="11" t="s">
        <v>1521</v>
      </c>
      <c r="AM2567" s="11"/>
      <c r="AN2567" s="10"/>
      <c r="AO2567" s="10"/>
      <c r="AP2567" s="7"/>
      <c r="AQ2567" s="10"/>
      <c r="AR2567" s="10"/>
      <c r="AS2567" s="10"/>
      <c r="AT2567" s="10"/>
      <c r="AU2567" s="10"/>
      <c r="AV2567" s="10"/>
      <c r="AW2567" s="10"/>
      <c r="AX2567" s="10"/>
      <c r="AY2567" s="10"/>
      <c r="AZ2567" s="10"/>
      <c r="BA2567" s="10"/>
      <c r="BB2567" s="10"/>
      <c r="BC2567" s="10"/>
      <c r="BD2567" s="10"/>
      <c r="BE2567" s="10"/>
      <c r="BF2567" s="11"/>
      <c r="BG2567" s="11"/>
      <c r="BH2567" s="11"/>
      <c r="BI2567" s="11"/>
      <c r="BJ2567" s="11"/>
      <c r="BK2567" s="11"/>
      <c r="BL2567" s="11"/>
      <c r="BM2567" s="11"/>
      <c r="BN2567" s="11"/>
      <c r="BO2567" s="11"/>
      <c r="BP2567" s="11"/>
      <c r="BQ2567" s="11"/>
      <c r="BR2567" s="11"/>
      <c r="BS2567" s="11"/>
      <c r="BT2567" s="11"/>
      <c r="BU2567" s="11"/>
    </row>
    <row r="2568" spans="1:73" s="1" customFormat="1" ht="11.25" hidden="1" x14ac:dyDescent="0.2">
      <c r="A2568" s="1">
        <v>115</v>
      </c>
      <c r="B2568" s="1" t="s">
        <v>147</v>
      </c>
      <c r="C2568" s="2">
        <v>42604</v>
      </c>
      <c r="D2568" s="3"/>
      <c r="E2568" s="4"/>
      <c r="F2568" s="3"/>
      <c r="G2568" s="10" t="s">
        <v>13</v>
      </c>
      <c r="H2568" s="17"/>
      <c r="I2568" s="4"/>
      <c r="J2568" s="4"/>
      <c r="K2568" s="4"/>
      <c r="L2568" s="4"/>
      <c r="M2568" s="7"/>
      <c r="N2568" s="4"/>
      <c r="O2568" s="7"/>
      <c r="P2568" s="3"/>
      <c r="Q2568" s="4"/>
      <c r="R2568" s="3"/>
      <c r="S2568" s="6" t="s">
        <v>26</v>
      </c>
      <c r="T2568" s="6">
        <v>15.899999999999999</v>
      </c>
      <c r="U2568" s="6">
        <v>12.35</v>
      </c>
      <c r="V2568" s="6">
        <v>0</v>
      </c>
      <c r="W2568" s="6">
        <v>0</v>
      </c>
      <c r="X2568" s="4">
        <f>IF(T2568="","",IF(W2568="","",(T2568-U2568-V2568-W2568)))</f>
        <v>3.5499999999999989</v>
      </c>
      <c r="Y2568" s="9">
        <f>IF(U2568="","",U2568/$T2568)</f>
        <v>0.77672955974842772</v>
      </c>
      <c r="Z2568" s="9">
        <f>IF(V2568="","",V2568/$T2568)</f>
        <v>0</v>
      </c>
      <c r="AA2568" s="9">
        <f>IF(W2568="","",W2568/$T2568)</f>
        <v>0</v>
      </c>
      <c r="AB2568" s="9">
        <f>IF(X2568="","",X2568/$T2568)</f>
        <v>0.22327044025157228</v>
      </c>
      <c r="AC2568" s="21"/>
      <c r="AD2568" s="1" t="s">
        <v>1652</v>
      </c>
      <c r="AE2568" s="10">
        <v>2015</v>
      </c>
      <c r="AF2568" s="7"/>
      <c r="AG2568" s="7"/>
      <c r="AH2568" s="12"/>
      <c r="AI2568" s="19"/>
      <c r="AJ2568" s="32"/>
      <c r="AK2568" s="10"/>
      <c r="AL2568" s="11" t="s">
        <v>1653</v>
      </c>
      <c r="AM2568" s="11"/>
      <c r="AN2568" s="10"/>
      <c r="AO2568" s="10"/>
      <c r="AP2568" s="7"/>
      <c r="AQ2568" s="10"/>
      <c r="AR2568" s="10"/>
      <c r="AS2568" s="10"/>
      <c r="AT2568" s="10"/>
      <c r="AU2568" s="10"/>
      <c r="AV2568" s="10"/>
      <c r="AW2568" s="10"/>
      <c r="AX2568" s="10"/>
      <c r="AY2568" s="10"/>
      <c r="AZ2568" s="10"/>
      <c r="BA2568" s="10"/>
      <c r="BB2568" s="10"/>
      <c r="BC2568" s="10"/>
      <c r="BD2568" s="10"/>
      <c r="BE2568" s="10"/>
      <c r="BF2568" s="11"/>
      <c r="BG2568" s="11"/>
      <c r="BH2568" s="11"/>
      <c r="BI2568" s="11"/>
      <c r="BJ2568" s="11"/>
      <c r="BK2568" s="11"/>
      <c r="BL2568" s="11"/>
      <c r="BM2568" s="11"/>
      <c r="BN2568" s="11"/>
      <c r="BO2568" s="11"/>
      <c r="BP2568" s="11"/>
      <c r="BQ2568" s="11"/>
      <c r="BR2568" s="11"/>
      <c r="BS2568" s="11"/>
      <c r="BT2568" s="11"/>
      <c r="BU2568" s="11"/>
    </row>
    <row r="2569" spans="1:73" s="1" customFormat="1" ht="11.25" hidden="1" x14ac:dyDescent="0.2">
      <c r="A2569" s="1">
        <v>115</v>
      </c>
      <c r="B2569" s="1" t="s">
        <v>147</v>
      </c>
      <c r="C2569" s="2">
        <v>42604</v>
      </c>
      <c r="D2569" s="3"/>
      <c r="E2569" s="4"/>
      <c r="F2569" s="3"/>
      <c r="G2569" s="10" t="s">
        <v>13</v>
      </c>
      <c r="H2569" s="17"/>
      <c r="I2569" s="4"/>
      <c r="J2569" s="4"/>
      <c r="K2569" s="4"/>
      <c r="L2569" s="4"/>
      <c r="M2569" s="7"/>
      <c r="N2569" s="4"/>
      <c r="O2569" s="7"/>
      <c r="P2569" s="3"/>
      <c r="Q2569" s="4"/>
      <c r="R2569" s="3"/>
      <c r="S2569" s="6" t="s">
        <v>26</v>
      </c>
      <c r="T2569" s="6">
        <v>97.76</v>
      </c>
      <c r="U2569" s="6">
        <v>92.09</v>
      </c>
      <c r="V2569" s="6">
        <v>0</v>
      </c>
      <c r="W2569" s="6">
        <v>0</v>
      </c>
      <c r="X2569" s="4">
        <f>IF(T2569="","",IF(W2569="","",(T2569-U2569-V2569-W2569)))</f>
        <v>5.6700000000000017</v>
      </c>
      <c r="Y2569" s="9">
        <f>IF(U2569="","",U2569/$T2569)</f>
        <v>0.94200081833060556</v>
      </c>
      <c r="Z2569" s="9">
        <f>IF(V2569="","",V2569/$T2569)</f>
        <v>0</v>
      </c>
      <c r="AA2569" s="9">
        <f>IF(W2569="","",W2569/$T2569)</f>
        <v>0</v>
      </c>
      <c r="AB2569" s="9">
        <f>IF(X2569="","",X2569/$T2569)</f>
        <v>5.7999181669394446E-2</v>
      </c>
      <c r="AC2569" s="21"/>
      <c r="AD2569" s="1" t="s">
        <v>1654</v>
      </c>
      <c r="AE2569" s="10">
        <v>2015</v>
      </c>
      <c r="AF2569" s="7"/>
      <c r="AG2569" s="7"/>
      <c r="AH2569" s="12"/>
      <c r="AI2569" s="19"/>
      <c r="AJ2569" s="32"/>
      <c r="AK2569" s="10"/>
      <c r="AL2569" s="11" t="s">
        <v>1655</v>
      </c>
      <c r="AM2569" s="11"/>
      <c r="AN2569" s="10"/>
      <c r="AO2569" s="10"/>
      <c r="AP2569" s="7"/>
      <c r="AQ2569" s="10"/>
      <c r="AR2569" s="10"/>
      <c r="AS2569" s="10"/>
      <c r="AT2569" s="10"/>
      <c r="AU2569" s="10"/>
      <c r="AV2569" s="10"/>
      <c r="AW2569" s="10"/>
      <c r="AX2569" s="10"/>
      <c r="AY2569" s="10"/>
      <c r="AZ2569" s="10"/>
      <c r="BA2569" s="10"/>
      <c r="BB2569" s="10"/>
      <c r="BC2569" s="10"/>
      <c r="BD2569" s="10"/>
      <c r="BE2569" s="10"/>
      <c r="BF2569" s="11"/>
      <c r="BG2569" s="11"/>
      <c r="BH2569" s="11"/>
      <c r="BI2569" s="11"/>
      <c r="BJ2569" s="11"/>
      <c r="BK2569" s="11"/>
      <c r="BL2569" s="11"/>
      <c r="BM2569" s="11"/>
      <c r="BN2569" s="11"/>
      <c r="BO2569" s="11"/>
      <c r="BP2569" s="11"/>
      <c r="BQ2569" s="11"/>
      <c r="BR2569" s="11"/>
      <c r="BS2569" s="11"/>
      <c r="BT2569" s="11"/>
      <c r="BU2569" s="11"/>
    </row>
    <row r="2570" spans="1:73" s="1" customFormat="1" ht="11.25" hidden="1" x14ac:dyDescent="0.2">
      <c r="A2570" s="1">
        <v>115</v>
      </c>
      <c r="B2570" s="1" t="s">
        <v>147</v>
      </c>
      <c r="C2570" s="2">
        <v>42604</v>
      </c>
      <c r="D2570" s="3"/>
      <c r="E2570" s="4"/>
      <c r="F2570" s="3"/>
      <c r="G2570" s="10" t="s">
        <v>13</v>
      </c>
      <c r="H2570" s="17"/>
      <c r="I2570" s="4"/>
      <c r="J2570" s="4"/>
      <c r="K2570" s="4"/>
      <c r="L2570" s="4"/>
      <c r="M2570" s="7"/>
      <c r="N2570" s="4"/>
      <c r="O2570" s="7"/>
      <c r="P2570" s="3"/>
      <c r="Q2570" s="4"/>
      <c r="R2570" s="3"/>
      <c r="S2570" s="6" t="s">
        <v>26</v>
      </c>
      <c r="T2570" s="6">
        <v>15.59</v>
      </c>
      <c r="U2570" s="6">
        <v>11.53</v>
      </c>
      <c r="V2570" s="6">
        <v>0</v>
      </c>
      <c r="W2570" s="6">
        <v>0</v>
      </c>
      <c r="X2570" s="4">
        <f>IF(T2570="","",IF(W2570="","",(T2570-U2570-V2570-W2570)))</f>
        <v>4.0600000000000005</v>
      </c>
      <c r="Y2570" s="9">
        <f>IF(U2570="","",U2570/$T2570)</f>
        <v>0.73957665169980757</v>
      </c>
      <c r="Z2570" s="9">
        <f>IF(V2570="","",V2570/$T2570)</f>
        <v>0</v>
      </c>
      <c r="AA2570" s="9">
        <f>IF(W2570="","",W2570/$T2570)</f>
        <v>0</v>
      </c>
      <c r="AB2570" s="9">
        <f>IF(X2570="","",X2570/$T2570)</f>
        <v>0.26042334830019248</v>
      </c>
      <c r="AC2570" s="21"/>
      <c r="AD2570" s="1" t="s">
        <v>1656</v>
      </c>
      <c r="AE2570" s="10">
        <v>2015</v>
      </c>
      <c r="AF2570" s="7"/>
      <c r="AG2570" s="7"/>
      <c r="AH2570" s="12"/>
      <c r="AI2570" s="19"/>
      <c r="AJ2570" s="32"/>
      <c r="AK2570" s="10"/>
      <c r="AL2570" s="11" t="s">
        <v>1657</v>
      </c>
      <c r="AM2570" s="11"/>
      <c r="AN2570" s="10"/>
      <c r="AO2570" s="10"/>
      <c r="AP2570" s="7"/>
      <c r="AQ2570" s="10"/>
      <c r="AR2570" s="10"/>
      <c r="AS2570" s="10"/>
      <c r="AT2570" s="10"/>
      <c r="AU2570" s="10"/>
      <c r="AV2570" s="10"/>
      <c r="AW2570" s="10"/>
      <c r="AX2570" s="10"/>
      <c r="AY2570" s="10"/>
      <c r="AZ2570" s="10"/>
      <c r="BA2570" s="10"/>
      <c r="BB2570" s="10"/>
      <c r="BC2570" s="10"/>
      <c r="BD2570" s="10"/>
      <c r="BE2570" s="10"/>
      <c r="BF2570" s="11"/>
      <c r="BG2570" s="11"/>
      <c r="BH2570" s="11"/>
      <c r="BI2570" s="11"/>
      <c r="BJ2570" s="11"/>
      <c r="BK2570" s="11"/>
      <c r="BL2570" s="11"/>
      <c r="BM2570" s="11"/>
      <c r="BN2570" s="11"/>
      <c r="BO2570" s="11"/>
      <c r="BP2570" s="11"/>
      <c r="BQ2570" s="11"/>
      <c r="BR2570" s="11"/>
      <c r="BS2570" s="11"/>
      <c r="BT2570" s="11"/>
      <c r="BU2570" s="11"/>
    </row>
    <row r="2571" spans="1:73" s="1" customFormat="1" ht="11.25" hidden="1" x14ac:dyDescent="0.2">
      <c r="A2571" s="1">
        <v>115</v>
      </c>
      <c r="B2571" s="1" t="s">
        <v>147</v>
      </c>
      <c r="C2571" s="2">
        <v>42604</v>
      </c>
      <c r="D2571" s="3"/>
      <c r="E2571" s="4"/>
      <c r="F2571" s="3"/>
      <c r="G2571" s="10" t="s">
        <v>13</v>
      </c>
      <c r="H2571" s="17"/>
      <c r="I2571" s="4"/>
      <c r="J2571" s="4"/>
      <c r="K2571" s="4"/>
      <c r="L2571" s="4"/>
      <c r="M2571" s="7"/>
      <c r="N2571" s="4"/>
      <c r="O2571" s="7"/>
      <c r="P2571" s="3"/>
      <c r="Q2571" s="4"/>
      <c r="R2571" s="3"/>
      <c r="S2571" s="6" t="s">
        <v>26</v>
      </c>
      <c r="T2571" s="6">
        <v>246.53</v>
      </c>
      <c r="U2571" s="6">
        <v>238.78</v>
      </c>
      <c r="V2571" s="6">
        <v>0</v>
      </c>
      <c r="W2571" s="6">
        <v>0</v>
      </c>
      <c r="X2571" s="4">
        <f>IF(T2571="","",IF(W2571="","",(T2571-U2571-V2571-W2571)))</f>
        <v>7.75</v>
      </c>
      <c r="Y2571" s="9">
        <f>IF(U2571="","",U2571/$T2571)</f>
        <v>0.96856366365148261</v>
      </c>
      <c r="Z2571" s="9">
        <f>IF(V2571="","",V2571/$T2571)</f>
        <v>0</v>
      </c>
      <c r="AA2571" s="9">
        <f>IF(W2571="","",W2571/$T2571)</f>
        <v>0</v>
      </c>
      <c r="AB2571" s="9">
        <f>IF(X2571="","",X2571/$T2571)</f>
        <v>3.1436336348517419E-2</v>
      </c>
      <c r="AC2571" s="21"/>
      <c r="AD2571" s="1" t="s">
        <v>1658</v>
      </c>
      <c r="AE2571" s="10">
        <v>2015</v>
      </c>
      <c r="AF2571" s="7"/>
      <c r="AG2571" s="7"/>
      <c r="AH2571" s="12"/>
      <c r="AI2571" s="19"/>
      <c r="AJ2571" s="32"/>
      <c r="AK2571" s="10"/>
      <c r="AL2571" s="11" t="s">
        <v>1659</v>
      </c>
      <c r="AM2571" s="11"/>
      <c r="AN2571" s="10"/>
      <c r="AO2571" s="10"/>
      <c r="AP2571" s="7"/>
      <c r="AQ2571" s="10"/>
      <c r="AR2571" s="10"/>
      <c r="AS2571" s="10"/>
      <c r="AT2571" s="10"/>
      <c r="AU2571" s="10"/>
      <c r="AV2571" s="10"/>
      <c r="AW2571" s="10"/>
      <c r="AX2571" s="10"/>
      <c r="AY2571" s="10"/>
      <c r="AZ2571" s="10"/>
      <c r="BA2571" s="10"/>
      <c r="BB2571" s="10"/>
      <c r="BC2571" s="10"/>
      <c r="BD2571" s="10"/>
      <c r="BE2571" s="10"/>
      <c r="BF2571" s="11"/>
      <c r="BG2571" s="11"/>
      <c r="BH2571" s="11"/>
      <c r="BI2571" s="11"/>
      <c r="BJ2571" s="11"/>
      <c r="BK2571" s="11"/>
      <c r="BL2571" s="11"/>
      <c r="BM2571" s="11"/>
      <c r="BN2571" s="11"/>
      <c r="BO2571" s="11"/>
      <c r="BP2571" s="11"/>
      <c r="BQ2571" s="11"/>
      <c r="BR2571" s="11"/>
      <c r="BS2571" s="11"/>
      <c r="BT2571" s="11"/>
      <c r="BU2571" s="11"/>
    </row>
    <row r="2572" spans="1:73" s="1" customFormat="1" ht="11.25" hidden="1" x14ac:dyDescent="0.2">
      <c r="A2572" s="1">
        <v>115</v>
      </c>
      <c r="B2572" s="1" t="s">
        <v>147</v>
      </c>
      <c r="C2572" s="2">
        <v>42611</v>
      </c>
      <c r="D2572" s="3"/>
      <c r="E2572" s="4"/>
      <c r="F2572" s="3"/>
      <c r="G2572" s="10" t="s">
        <v>13</v>
      </c>
      <c r="H2572" s="17"/>
      <c r="I2572" s="4"/>
      <c r="J2572" s="4"/>
      <c r="K2572" s="4"/>
      <c r="L2572" s="4"/>
      <c r="M2572" s="7"/>
      <c r="N2572" s="4"/>
      <c r="O2572" s="7"/>
      <c r="P2572" s="3"/>
      <c r="Q2572" s="4"/>
      <c r="R2572" s="3"/>
      <c r="S2572" s="6" t="s">
        <v>26</v>
      </c>
      <c r="T2572" s="6">
        <v>59.72</v>
      </c>
      <c r="U2572" s="6">
        <v>53.46</v>
      </c>
      <c r="V2572" s="6">
        <v>0</v>
      </c>
      <c r="W2572" s="6">
        <v>0</v>
      </c>
      <c r="X2572" s="4">
        <f>IF(T2572="","",IF(W2572="","",(T2572-U2572-V2572-W2572)))</f>
        <v>6.259999999999998</v>
      </c>
      <c r="Y2572" s="9">
        <f>IF(U2572="","",U2572/$T2572)</f>
        <v>0.8951774949765573</v>
      </c>
      <c r="Z2572" s="9">
        <f>IF(V2572="","",V2572/$T2572)</f>
        <v>0</v>
      </c>
      <c r="AA2572" s="9">
        <f>IF(W2572="","",W2572/$T2572)</f>
        <v>0</v>
      </c>
      <c r="AB2572" s="9">
        <f>IF(X2572="","",X2572/$T2572)</f>
        <v>0.1048225050234427</v>
      </c>
      <c r="AC2572" s="21"/>
      <c r="AD2572" s="1" t="s">
        <v>1801</v>
      </c>
      <c r="AE2572" s="10">
        <v>2015</v>
      </c>
      <c r="AF2572" s="7"/>
      <c r="AG2572" s="7"/>
      <c r="AH2572" s="12"/>
      <c r="AI2572" s="19"/>
      <c r="AJ2572" s="32"/>
      <c r="AK2572" s="10"/>
      <c r="AL2572" s="11" t="s">
        <v>1802</v>
      </c>
      <c r="AM2572" s="11"/>
      <c r="AN2572" s="10"/>
      <c r="AO2572" s="10"/>
      <c r="AP2572" s="7"/>
      <c r="AQ2572" s="10"/>
      <c r="AR2572" s="10"/>
      <c r="AS2572" s="10"/>
      <c r="AT2572" s="10"/>
      <c r="AU2572" s="10"/>
      <c r="AV2572" s="10"/>
      <c r="AW2572" s="10"/>
      <c r="AX2572" s="10"/>
      <c r="AY2572" s="10"/>
      <c r="AZ2572" s="10"/>
      <c r="BA2572" s="10"/>
      <c r="BB2572" s="10"/>
      <c r="BC2572" s="10"/>
      <c r="BD2572" s="10"/>
      <c r="BE2572" s="10"/>
      <c r="BF2572" s="11"/>
      <c r="BG2572" s="11"/>
      <c r="BH2572" s="11"/>
      <c r="BI2572" s="11"/>
      <c r="BJ2572" s="11"/>
      <c r="BK2572" s="11"/>
      <c r="BL2572" s="11"/>
      <c r="BM2572" s="11"/>
      <c r="BN2572" s="11"/>
      <c r="BO2572" s="11"/>
      <c r="BP2572" s="11"/>
      <c r="BQ2572" s="11"/>
      <c r="BR2572" s="11"/>
      <c r="BS2572" s="11"/>
      <c r="BT2572" s="11"/>
      <c r="BU2572" s="11"/>
    </row>
    <row r="2573" spans="1:73" s="1" customFormat="1" ht="11.25" hidden="1" x14ac:dyDescent="0.2">
      <c r="A2573" s="1">
        <v>115</v>
      </c>
      <c r="B2573" s="1" t="s">
        <v>147</v>
      </c>
      <c r="C2573" s="2">
        <v>42611</v>
      </c>
      <c r="D2573" s="3"/>
      <c r="E2573" s="4"/>
      <c r="F2573" s="3"/>
      <c r="G2573" s="10" t="s">
        <v>13</v>
      </c>
      <c r="H2573" s="17"/>
      <c r="I2573" s="4"/>
      <c r="J2573" s="4"/>
      <c r="K2573" s="4"/>
      <c r="L2573" s="4"/>
      <c r="M2573" s="7"/>
      <c r="N2573" s="4"/>
      <c r="O2573" s="7"/>
      <c r="P2573" s="3"/>
      <c r="Q2573" s="4"/>
      <c r="R2573" s="3"/>
      <c r="S2573" s="6" t="s">
        <v>26</v>
      </c>
      <c r="T2573" s="6">
        <v>533.5</v>
      </c>
      <c r="U2573" s="6">
        <v>488.99999999999994</v>
      </c>
      <c r="V2573" s="6">
        <v>0</v>
      </c>
      <c r="W2573" s="6">
        <v>0</v>
      </c>
      <c r="X2573" s="4">
        <f>IF(T2573="","",IF(W2573="","",(T2573-U2573-V2573-W2573)))</f>
        <v>44.500000000000057</v>
      </c>
      <c r="Y2573" s="9">
        <f>IF(U2573="","",U2573/$T2573)</f>
        <v>0.91658856607310202</v>
      </c>
      <c r="Z2573" s="9">
        <f>IF(V2573="","",V2573/$T2573)</f>
        <v>0</v>
      </c>
      <c r="AA2573" s="9">
        <f>IF(W2573="","",W2573/$T2573)</f>
        <v>0</v>
      </c>
      <c r="AB2573" s="9">
        <f>IF(X2573="","",X2573/$T2573)</f>
        <v>8.3411433926897954E-2</v>
      </c>
      <c r="AC2573" s="21"/>
      <c r="AD2573" s="1" t="s">
        <v>1803</v>
      </c>
      <c r="AE2573" s="10">
        <v>2015</v>
      </c>
      <c r="AF2573" s="7"/>
      <c r="AG2573" s="7"/>
      <c r="AH2573" s="12"/>
      <c r="AI2573" s="19"/>
      <c r="AJ2573" s="32"/>
      <c r="AK2573" s="10"/>
      <c r="AL2573" s="11" t="s">
        <v>1804</v>
      </c>
      <c r="AM2573" s="11"/>
      <c r="AN2573" s="10"/>
      <c r="AO2573" s="10"/>
      <c r="AP2573" s="7"/>
      <c r="AQ2573" s="10"/>
      <c r="AR2573" s="10"/>
      <c r="AS2573" s="10"/>
      <c r="AT2573" s="10"/>
      <c r="AU2573" s="10"/>
      <c r="AV2573" s="10"/>
      <c r="AW2573" s="10"/>
      <c r="AX2573" s="10"/>
      <c r="AY2573" s="10"/>
      <c r="AZ2573" s="10"/>
      <c r="BA2573" s="10"/>
      <c r="BB2573" s="10"/>
      <c r="BC2573" s="10"/>
      <c r="BD2573" s="10"/>
      <c r="BE2573" s="10"/>
      <c r="BF2573" s="11"/>
      <c r="BG2573" s="11"/>
      <c r="BH2573" s="11"/>
      <c r="BI2573" s="11"/>
      <c r="BJ2573" s="11"/>
      <c r="BK2573" s="11"/>
      <c r="BL2573" s="11"/>
      <c r="BM2573" s="11"/>
      <c r="BN2573" s="11"/>
      <c r="BO2573" s="11"/>
      <c r="BP2573" s="11"/>
      <c r="BQ2573" s="11"/>
      <c r="BR2573" s="11"/>
      <c r="BS2573" s="11"/>
      <c r="BT2573" s="11"/>
      <c r="BU2573" s="11"/>
    </row>
    <row r="2574" spans="1:73" s="1" customFormat="1" ht="11.25" hidden="1" x14ac:dyDescent="0.2">
      <c r="A2574" s="1">
        <v>115</v>
      </c>
      <c r="B2574" s="1" t="s">
        <v>147</v>
      </c>
      <c r="C2574" s="2">
        <v>42611</v>
      </c>
      <c r="D2574" s="3"/>
      <c r="E2574" s="4"/>
      <c r="F2574" s="3"/>
      <c r="G2574" s="10" t="s">
        <v>13</v>
      </c>
      <c r="H2574" s="17"/>
      <c r="I2574" s="4"/>
      <c r="J2574" s="4"/>
      <c r="K2574" s="4"/>
      <c r="L2574" s="4"/>
      <c r="M2574" s="7"/>
      <c r="N2574" s="4"/>
      <c r="O2574" s="7"/>
      <c r="P2574" s="3"/>
      <c r="Q2574" s="4"/>
      <c r="R2574" s="3"/>
      <c r="S2574" s="6" t="s">
        <v>26</v>
      </c>
      <c r="T2574" s="6">
        <v>71.67</v>
      </c>
      <c r="U2574" s="6">
        <v>65.459999999999994</v>
      </c>
      <c r="V2574" s="6">
        <v>0</v>
      </c>
      <c r="W2574" s="6">
        <v>0</v>
      </c>
      <c r="X2574" s="4">
        <f>IF(T2574="","",IF(W2574="","",(T2574-U2574-V2574-W2574)))</f>
        <v>6.210000000000008</v>
      </c>
      <c r="Y2574" s="9">
        <f>IF(U2574="","",U2574/$T2574)</f>
        <v>0.91335286730849718</v>
      </c>
      <c r="Z2574" s="9">
        <f>IF(V2574="","",V2574/$T2574)</f>
        <v>0</v>
      </c>
      <c r="AA2574" s="9">
        <f>IF(W2574="","",W2574/$T2574)</f>
        <v>0</v>
      </c>
      <c r="AB2574" s="9">
        <f>IF(X2574="","",X2574/$T2574)</f>
        <v>8.6647132691502829E-2</v>
      </c>
      <c r="AC2574" s="21"/>
      <c r="AD2574" s="1" t="s">
        <v>1805</v>
      </c>
      <c r="AE2574" s="10">
        <v>2015</v>
      </c>
      <c r="AF2574" s="7"/>
      <c r="AG2574" s="7"/>
      <c r="AH2574" s="12"/>
      <c r="AI2574" s="19"/>
      <c r="AJ2574" s="32"/>
      <c r="AK2574" s="10"/>
      <c r="AL2574" s="11" t="s">
        <v>1806</v>
      </c>
      <c r="AM2574" s="11"/>
      <c r="AN2574" s="10"/>
      <c r="AO2574" s="10"/>
      <c r="AP2574" s="7"/>
      <c r="AQ2574" s="10"/>
      <c r="AR2574" s="10"/>
      <c r="AS2574" s="10"/>
      <c r="AT2574" s="10"/>
      <c r="AU2574" s="10"/>
      <c r="AV2574" s="10"/>
      <c r="AW2574" s="10"/>
      <c r="AX2574" s="10"/>
      <c r="AY2574" s="10"/>
      <c r="AZ2574" s="10"/>
      <c r="BA2574" s="10"/>
      <c r="BB2574" s="10"/>
      <c r="BC2574" s="10"/>
      <c r="BD2574" s="10"/>
      <c r="BE2574" s="10"/>
      <c r="BF2574" s="11"/>
      <c r="BG2574" s="11"/>
      <c r="BH2574" s="11"/>
      <c r="BI2574" s="11"/>
      <c r="BJ2574" s="11"/>
      <c r="BK2574" s="11"/>
      <c r="BL2574" s="11"/>
      <c r="BM2574" s="11"/>
      <c r="BN2574" s="11"/>
      <c r="BO2574" s="11"/>
      <c r="BP2574" s="11"/>
      <c r="BQ2574" s="11"/>
      <c r="BR2574" s="11"/>
      <c r="BS2574" s="11"/>
      <c r="BT2574" s="11"/>
      <c r="BU2574" s="11"/>
    </row>
    <row r="2575" spans="1:73" s="1" customFormat="1" ht="11.25" hidden="1" x14ac:dyDescent="0.2">
      <c r="A2575" s="1">
        <v>115</v>
      </c>
      <c r="B2575" s="1" t="s">
        <v>147</v>
      </c>
      <c r="C2575" s="2">
        <v>42611</v>
      </c>
      <c r="D2575" s="3"/>
      <c r="E2575" s="4"/>
      <c r="F2575" s="3"/>
      <c r="G2575" s="10" t="s">
        <v>13</v>
      </c>
      <c r="H2575" s="17"/>
      <c r="I2575" s="4"/>
      <c r="J2575" s="4"/>
      <c r="K2575" s="4"/>
      <c r="L2575" s="4"/>
      <c r="M2575" s="7"/>
      <c r="N2575" s="4"/>
      <c r="O2575" s="7"/>
      <c r="P2575" s="3"/>
      <c r="Q2575" s="4"/>
      <c r="R2575" s="3"/>
      <c r="S2575" s="6" t="s">
        <v>26</v>
      </c>
      <c r="T2575" s="6">
        <v>35.9</v>
      </c>
      <c r="U2575" s="6">
        <v>29.16</v>
      </c>
      <c r="V2575" s="6">
        <v>0</v>
      </c>
      <c r="W2575" s="6">
        <v>0</v>
      </c>
      <c r="X2575" s="4">
        <f>IF(T2575="","",IF(W2575="","",(T2575-U2575-V2575-W2575)))</f>
        <v>6.7399999999999984</v>
      </c>
      <c r="Y2575" s="9">
        <f>IF(U2575="","",U2575/$T2575)</f>
        <v>0.81225626740947077</v>
      </c>
      <c r="Z2575" s="9">
        <f>IF(V2575="","",V2575/$T2575)</f>
        <v>0</v>
      </c>
      <c r="AA2575" s="9">
        <f>IF(W2575="","",W2575/$T2575)</f>
        <v>0</v>
      </c>
      <c r="AB2575" s="9">
        <f>IF(X2575="","",X2575/$T2575)</f>
        <v>0.18774373259052921</v>
      </c>
      <c r="AC2575" s="21"/>
      <c r="AD2575" s="1" t="s">
        <v>1807</v>
      </c>
      <c r="AE2575" s="10">
        <v>2015</v>
      </c>
      <c r="AF2575" s="7"/>
      <c r="AG2575" s="7"/>
      <c r="AH2575" s="12"/>
      <c r="AI2575" s="19"/>
      <c r="AJ2575" s="32"/>
      <c r="AK2575" s="10"/>
      <c r="AL2575" s="11" t="s">
        <v>1808</v>
      </c>
      <c r="AM2575" s="11"/>
      <c r="AN2575" s="10"/>
      <c r="AO2575" s="10"/>
      <c r="AP2575" s="7"/>
      <c r="AQ2575" s="10"/>
      <c r="AR2575" s="10"/>
      <c r="AS2575" s="10"/>
      <c r="AT2575" s="10"/>
      <c r="AU2575" s="10"/>
      <c r="AV2575" s="10"/>
      <c r="AW2575" s="10"/>
      <c r="AX2575" s="10"/>
      <c r="AY2575" s="10"/>
      <c r="AZ2575" s="10"/>
      <c r="BA2575" s="10"/>
      <c r="BB2575" s="10"/>
      <c r="BC2575" s="10"/>
      <c r="BD2575" s="10"/>
      <c r="BE2575" s="10"/>
      <c r="BF2575" s="11"/>
      <c r="BG2575" s="11"/>
      <c r="BH2575" s="11"/>
      <c r="BI2575" s="11"/>
      <c r="BJ2575" s="11"/>
      <c r="BK2575" s="11"/>
      <c r="BL2575" s="11"/>
      <c r="BM2575" s="11"/>
      <c r="BN2575" s="11"/>
      <c r="BO2575" s="11"/>
      <c r="BP2575" s="11"/>
      <c r="BQ2575" s="11"/>
      <c r="BR2575" s="11"/>
      <c r="BS2575" s="11"/>
      <c r="BT2575" s="11"/>
      <c r="BU2575" s="11"/>
    </row>
    <row r="2576" spans="1:73" s="1" customFormat="1" ht="11.25" hidden="1" x14ac:dyDescent="0.2">
      <c r="A2576" s="1">
        <v>115</v>
      </c>
      <c r="B2576" s="1" t="s">
        <v>147</v>
      </c>
      <c r="C2576" s="2">
        <v>42611</v>
      </c>
      <c r="D2576" s="3"/>
      <c r="E2576" s="4"/>
      <c r="F2576" s="3"/>
      <c r="G2576" s="10" t="s">
        <v>13</v>
      </c>
      <c r="H2576" s="17"/>
      <c r="I2576" s="4"/>
      <c r="J2576" s="4"/>
      <c r="K2576" s="4"/>
      <c r="L2576" s="4"/>
      <c r="M2576" s="7"/>
      <c r="N2576" s="4"/>
      <c r="O2576" s="7"/>
      <c r="P2576" s="3"/>
      <c r="Q2576" s="4"/>
      <c r="R2576" s="3"/>
      <c r="S2576" s="6">
        <v>0.4141025062621006</v>
      </c>
      <c r="T2576" s="6">
        <v>47.400000000000006</v>
      </c>
      <c r="U2576" s="6">
        <v>42.34</v>
      </c>
      <c r="V2576" s="6">
        <v>0</v>
      </c>
      <c r="W2576" s="6">
        <v>0</v>
      </c>
      <c r="X2576" s="4">
        <f>IF(T2576="","",IF(W2576="","",(T2576-U2576-V2576-W2576)))</f>
        <v>5.0600000000000023</v>
      </c>
      <c r="Y2576" s="9">
        <f>IF(U2576="","",U2576/$T2576)</f>
        <v>0.89324894514767927</v>
      </c>
      <c r="Z2576" s="9">
        <f>IF(V2576="","",V2576/$T2576)</f>
        <v>0</v>
      </c>
      <c r="AA2576" s="9">
        <f>IF(W2576="","",W2576/$T2576)</f>
        <v>0</v>
      </c>
      <c r="AB2576" s="9">
        <f>IF(X2576="","",X2576/$T2576)</f>
        <v>0.10675105485232071</v>
      </c>
      <c r="AC2576" s="21"/>
      <c r="AD2576" s="1" t="s">
        <v>1809</v>
      </c>
      <c r="AE2576" s="10">
        <v>2015</v>
      </c>
      <c r="AF2576" s="7"/>
      <c r="AG2576" s="7"/>
      <c r="AH2576" s="12"/>
      <c r="AI2576" s="19"/>
      <c r="AJ2576" s="32"/>
      <c r="AK2576" s="10"/>
      <c r="AL2576" s="11" t="s">
        <v>1810</v>
      </c>
      <c r="AM2576" s="11"/>
      <c r="AN2576" s="10"/>
      <c r="AO2576" s="10"/>
      <c r="AP2576" s="7"/>
      <c r="AQ2576" s="10"/>
      <c r="AR2576" s="10"/>
      <c r="AS2576" s="10"/>
      <c r="AT2576" s="10"/>
      <c r="AU2576" s="10"/>
      <c r="AV2576" s="10"/>
      <c r="AW2576" s="10"/>
      <c r="AX2576" s="10"/>
      <c r="AY2576" s="10"/>
      <c r="AZ2576" s="10"/>
      <c r="BA2576" s="10"/>
      <c r="BB2576" s="10"/>
      <c r="BC2576" s="10"/>
      <c r="BD2576" s="10"/>
      <c r="BE2576" s="10"/>
      <c r="BF2576" s="11"/>
      <c r="BG2576" s="11"/>
      <c r="BH2576" s="11"/>
      <c r="BI2576" s="11"/>
      <c r="BJ2576" s="11"/>
      <c r="BK2576" s="11"/>
      <c r="BL2576" s="11"/>
      <c r="BM2576" s="11"/>
      <c r="BN2576" s="11"/>
      <c r="BO2576" s="11"/>
      <c r="BP2576" s="11"/>
      <c r="BQ2576" s="11"/>
      <c r="BR2576" s="11"/>
      <c r="BS2576" s="11"/>
      <c r="BT2576" s="11"/>
      <c r="BU2576" s="11"/>
    </row>
    <row r="2577" spans="1:73" s="1" customFormat="1" ht="11.25" hidden="1" x14ac:dyDescent="0.2">
      <c r="A2577" s="1">
        <v>115</v>
      </c>
      <c r="B2577" s="1" t="s">
        <v>147</v>
      </c>
      <c r="C2577" s="2">
        <v>42615</v>
      </c>
      <c r="D2577" s="3"/>
      <c r="E2577" s="4"/>
      <c r="F2577" s="3"/>
      <c r="G2577" s="10" t="s">
        <v>13</v>
      </c>
      <c r="H2577" s="17"/>
      <c r="I2577" s="4"/>
      <c r="J2577" s="4"/>
      <c r="K2577" s="4"/>
      <c r="L2577" s="4"/>
      <c r="M2577" s="7"/>
      <c r="N2577" s="4"/>
      <c r="O2577" s="7"/>
      <c r="P2577" s="3"/>
      <c r="Q2577" s="4"/>
      <c r="R2577" s="3"/>
      <c r="S2577" s="6">
        <v>5.2052881118739585</v>
      </c>
      <c r="T2577" s="6">
        <v>260.12</v>
      </c>
      <c r="U2577" s="6">
        <v>232.45</v>
      </c>
      <c r="V2577" s="6">
        <v>0</v>
      </c>
      <c r="W2577" s="6">
        <v>0</v>
      </c>
      <c r="X2577" s="4">
        <f>IF(T2577="","",IF(W2577="","",(T2577-U2577-V2577-W2577)))</f>
        <v>27.670000000000016</v>
      </c>
      <c r="Y2577" s="9">
        <f>IF(U2577="","",U2577/$T2577)</f>
        <v>0.89362601876057202</v>
      </c>
      <c r="Z2577" s="9">
        <f>IF(V2577="","",V2577/$T2577)</f>
        <v>0</v>
      </c>
      <c r="AA2577" s="9">
        <f>IF(W2577="","",W2577/$T2577)</f>
        <v>0</v>
      </c>
      <c r="AB2577" s="9">
        <f>IF(X2577="","",X2577/$T2577)</f>
        <v>0.10637398123942801</v>
      </c>
      <c r="AC2577" s="21"/>
      <c r="AD2577" s="1" t="s">
        <v>1865</v>
      </c>
      <c r="AE2577" s="10">
        <v>2015</v>
      </c>
      <c r="AF2577" s="7"/>
      <c r="AG2577" s="7"/>
      <c r="AH2577" s="12"/>
      <c r="AI2577" s="19"/>
      <c r="AJ2577" s="32"/>
      <c r="AK2577" s="10"/>
      <c r="AL2577" s="11" t="s">
        <v>1866</v>
      </c>
      <c r="AM2577" s="11"/>
      <c r="AN2577" s="10"/>
      <c r="AO2577" s="10"/>
      <c r="AP2577" s="7"/>
      <c r="AQ2577" s="10"/>
      <c r="AR2577" s="10"/>
      <c r="AS2577" s="10"/>
      <c r="AT2577" s="10"/>
      <c r="AU2577" s="10"/>
      <c r="AV2577" s="10"/>
      <c r="AW2577" s="10"/>
      <c r="AX2577" s="10"/>
      <c r="AY2577" s="10"/>
      <c r="AZ2577" s="10"/>
      <c r="BA2577" s="10"/>
      <c r="BB2577" s="10"/>
      <c r="BC2577" s="10"/>
      <c r="BD2577" s="10"/>
      <c r="BE2577" s="10"/>
      <c r="BF2577" s="11"/>
      <c r="BG2577" s="11"/>
      <c r="BH2577" s="11"/>
      <c r="BI2577" s="11"/>
      <c r="BJ2577" s="11"/>
      <c r="BK2577" s="11"/>
      <c r="BL2577" s="11"/>
      <c r="BM2577" s="11"/>
      <c r="BN2577" s="11"/>
      <c r="BO2577" s="11"/>
      <c r="BP2577" s="11"/>
      <c r="BQ2577" s="11"/>
      <c r="BR2577" s="11"/>
      <c r="BS2577" s="11"/>
      <c r="BT2577" s="11"/>
      <c r="BU2577" s="11"/>
    </row>
    <row r="2578" spans="1:73" s="1" customFormat="1" ht="11.25" hidden="1" x14ac:dyDescent="0.2">
      <c r="A2578" s="1">
        <v>115</v>
      </c>
      <c r="B2578" s="1" t="s">
        <v>147</v>
      </c>
      <c r="C2578" s="2">
        <v>42615</v>
      </c>
      <c r="D2578" s="3"/>
      <c r="E2578" s="4"/>
      <c r="F2578" s="3"/>
      <c r="G2578" s="10" t="s">
        <v>13</v>
      </c>
      <c r="H2578" s="17"/>
      <c r="I2578" s="4"/>
      <c r="J2578" s="4"/>
      <c r="K2578" s="4"/>
      <c r="L2578" s="4"/>
      <c r="M2578" s="7"/>
      <c r="N2578" s="4"/>
      <c r="O2578" s="7"/>
      <c r="P2578" s="3"/>
      <c r="Q2578" s="4"/>
      <c r="R2578" s="3"/>
      <c r="S2578" s="6" t="s">
        <v>26</v>
      </c>
      <c r="T2578" s="6">
        <v>25.23</v>
      </c>
      <c r="U2578" s="6">
        <v>19.510000000000002</v>
      </c>
      <c r="V2578" s="6">
        <v>0</v>
      </c>
      <c r="W2578" s="6">
        <v>0</v>
      </c>
      <c r="X2578" s="4">
        <f>IF(T2578="","",IF(W2578="","",(T2578-U2578-V2578-W2578)))</f>
        <v>5.7199999999999989</v>
      </c>
      <c r="Y2578" s="9">
        <f>IF(U2578="","",U2578/$T2578)</f>
        <v>0.77328577090764972</v>
      </c>
      <c r="Z2578" s="9">
        <f>IF(V2578="","",V2578/$T2578)</f>
        <v>0</v>
      </c>
      <c r="AA2578" s="9">
        <f>IF(W2578="","",W2578/$T2578)</f>
        <v>0</v>
      </c>
      <c r="AB2578" s="9">
        <f>IF(X2578="","",X2578/$T2578)</f>
        <v>0.22671422909235034</v>
      </c>
      <c r="AC2578" s="21"/>
      <c r="AD2578" s="1" t="s">
        <v>1867</v>
      </c>
      <c r="AE2578" s="10">
        <v>2015</v>
      </c>
      <c r="AF2578" s="7"/>
      <c r="AG2578" s="7"/>
      <c r="AH2578" s="12"/>
      <c r="AI2578" s="19"/>
      <c r="AJ2578" s="32"/>
      <c r="AK2578" s="10"/>
      <c r="AL2578" s="11" t="s">
        <v>1868</v>
      </c>
      <c r="AM2578" s="11"/>
      <c r="AN2578" s="10"/>
      <c r="AO2578" s="10"/>
      <c r="AP2578" s="7"/>
      <c r="AQ2578" s="10"/>
      <c r="AR2578" s="10"/>
      <c r="AS2578" s="10"/>
      <c r="AT2578" s="10"/>
      <c r="AU2578" s="10"/>
      <c r="AV2578" s="10"/>
      <c r="AW2578" s="10"/>
      <c r="AX2578" s="10"/>
      <c r="AY2578" s="10"/>
      <c r="AZ2578" s="10"/>
      <c r="BA2578" s="10"/>
      <c r="BB2578" s="10"/>
      <c r="BC2578" s="10"/>
      <c r="BD2578" s="10"/>
      <c r="BE2578" s="10"/>
      <c r="BF2578" s="11"/>
      <c r="BG2578" s="11"/>
      <c r="BH2578" s="11"/>
      <c r="BI2578" s="11"/>
      <c r="BJ2578" s="11"/>
      <c r="BK2578" s="11"/>
      <c r="BL2578" s="11"/>
      <c r="BM2578" s="11"/>
      <c r="BN2578" s="11"/>
      <c r="BO2578" s="11"/>
      <c r="BP2578" s="11"/>
      <c r="BQ2578" s="11"/>
      <c r="BR2578" s="11"/>
      <c r="BS2578" s="11"/>
      <c r="BT2578" s="11"/>
      <c r="BU2578" s="11"/>
    </row>
    <row r="2579" spans="1:73" s="1" customFormat="1" ht="11.25" hidden="1" x14ac:dyDescent="0.2">
      <c r="A2579" s="1">
        <v>115</v>
      </c>
      <c r="B2579" s="1" t="s">
        <v>147</v>
      </c>
      <c r="C2579" s="2">
        <v>42615</v>
      </c>
      <c r="D2579" s="3"/>
      <c r="E2579" s="4"/>
      <c r="F2579" s="3"/>
      <c r="G2579" s="10" t="s">
        <v>13</v>
      </c>
      <c r="H2579" s="17"/>
      <c r="I2579" s="4"/>
      <c r="J2579" s="4"/>
      <c r="K2579" s="4"/>
      <c r="L2579" s="4"/>
      <c r="M2579" s="7"/>
      <c r="N2579" s="4"/>
      <c r="O2579" s="7"/>
      <c r="P2579" s="3"/>
      <c r="Q2579" s="4"/>
      <c r="R2579" s="3"/>
      <c r="S2579" s="6">
        <v>1.9293570719604158</v>
      </c>
      <c r="T2579" s="6">
        <v>130.11000000000001</v>
      </c>
      <c r="U2579" s="6">
        <v>113.93</v>
      </c>
      <c r="V2579" s="6">
        <v>0</v>
      </c>
      <c r="W2579" s="6">
        <v>0</v>
      </c>
      <c r="X2579" s="4">
        <f>IF(T2579="","",IF(W2579="","",(T2579-U2579-V2579-W2579)))</f>
        <v>16.180000000000007</v>
      </c>
      <c r="Y2579" s="9">
        <f>IF(U2579="","",U2579/$T2579)</f>
        <v>0.87564368611175158</v>
      </c>
      <c r="Z2579" s="9">
        <f>IF(V2579="","",V2579/$T2579)</f>
        <v>0</v>
      </c>
      <c r="AA2579" s="9">
        <f>IF(W2579="","",W2579/$T2579)</f>
        <v>0</v>
      </c>
      <c r="AB2579" s="9">
        <f>IF(X2579="","",X2579/$T2579)</f>
        <v>0.12435631388824844</v>
      </c>
      <c r="AC2579" s="21"/>
      <c r="AD2579" s="1" t="s">
        <v>1869</v>
      </c>
      <c r="AE2579" s="10">
        <v>2015</v>
      </c>
      <c r="AF2579" s="7"/>
      <c r="AG2579" s="7"/>
      <c r="AH2579" s="12"/>
      <c r="AI2579" s="19"/>
      <c r="AJ2579" s="32"/>
      <c r="AK2579" s="10"/>
      <c r="AL2579" s="11" t="s">
        <v>1870</v>
      </c>
      <c r="AM2579" s="11"/>
      <c r="AN2579" s="10"/>
      <c r="AO2579" s="10"/>
      <c r="AP2579" s="7"/>
      <c r="AQ2579" s="10"/>
      <c r="AR2579" s="10"/>
      <c r="AS2579" s="10"/>
      <c r="AT2579" s="10"/>
      <c r="AU2579" s="10"/>
      <c r="AV2579" s="10"/>
      <c r="AW2579" s="10"/>
      <c r="AX2579" s="10"/>
      <c r="AY2579" s="10"/>
      <c r="AZ2579" s="10"/>
      <c r="BA2579" s="10"/>
      <c r="BB2579" s="10"/>
      <c r="BC2579" s="10"/>
      <c r="BD2579" s="10"/>
      <c r="BE2579" s="10"/>
      <c r="BF2579" s="11"/>
      <c r="BG2579" s="11"/>
      <c r="BH2579" s="11"/>
      <c r="BI2579" s="11"/>
      <c r="BJ2579" s="11"/>
      <c r="BK2579" s="11"/>
      <c r="BL2579" s="11"/>
      <c r="BM2579" s="11"/>
      <c r="BN2579" s="11"/>
      <c r="BO2579" s="11"/>
      <c r="BP2579" s="11"/>
      <c r="BQ2579" s="11"/>
      <c r="BR2579" s="11"/>
      <c r="BS2579" s="11"/>
      <c r="BT2579" s="11"/>
      <c r="BU2579" s="11"/>
    </row>
    <row r="2580" spans="1:73" s="1" customFormat="1" ht="11.25" hidden="1" x14ac:dyDescent="0.2">
      <c r="A2580" s="1">
        <v>115</v>
      </c>
      <c r="B2580" s="1" t="s">
        <v>147</v>
      </c>
      <c r="C2580" s="2">
        <v>42619</v>
      </c>
      <c r="D2580" s="3"/>
      <c r="E2580" s="4"/>
      <c r="F2580" s="3"/>
      <c r="G2580" s="10" t="s">
        <v>13</v>
      </c>
      <c r="H2580" s="17"/>
      <c r="I2580" s="4"/>
      <c r="J2580" s="4"/>
      <c r="K2580" s="4"/>
      <c r="L2580" s="4"/>
      <c r="M2580" s="7"/>
      <c r="N2580" s="4"/>
      <c r="O2580" s="7"/>
      <c r="P2580" s="3"/>
      <c r="Q2580" s="4"/>
      <c r="R2580" s="3"/>
      <c r="S2580" s="6" t="s">
        <v>26</v>
      </c>
      <c r="T2580" s="6">
        <v>5.79</v>
      </c>
      <c r="U2580" s="6">
        <v>4.99</v>
      </c>
      <c r="V2580" s="6">
        <v>0</v>
      </c>
      <c r="W2580" s="6">
        <v>0.8</v>
      </c>
      <c r="X2580" s="4">
        <f>IF(T2580="","",IF(W2580="","",(T2580-U2580-V2580-W2580)))</f>
        <v>-2.2204460492503131E-16</v>
      </c>
      <c r="Y2580" s="9">
        <f>IF(U2580="","",U2580/$T2580)</f>
        <v>0.86183074265975823</v>
      </c>
      <c r="Z2580" s="9">
        <f>IF(V2580="","",V2580/$T2580)</f>
        <v>0</v>
      </c>
      <c r="AA2580" s="9">
        <f>IF(W2580="","",W2580/$T2580)</f>
        <v>0.1381692573402418</v>
      </c>
      <c r="AB2580" s="9">
        <f>IF(X2580="","",X2580/$T2580)</f>
        <v>-3.8349672698623713E-17</v>
      </c>
      <c r="AC2580" s="21"/>
      <c r="AD2580" s="1" t="s">
        <v>1985</v>
      </c>
      <c r="AE2580" s="10">
        <v>2015</v>
      </c>
      <c r="AF2580" s="7"/>
      <c r="AG2580" s="7"/>
      <c r="AH2580" s="12"/>
      <c r="AI2580" s="19"/>
      <c r="AJ2580" s="32"/>
      <c r="AK2580" s="10"/>
      <c r="AL2580" s="11" t="s">
        <v>1986</v>
      </c>
      <c r="AM2580" s="11"/>
      <c r="AN2580" s="10"/>
      <c r="AO2580" s="10"/>
      <c r="AP2580" s="7"/>
      <c r="AQ2580" s="10"/>
      <c r="AR2580" s="10"/>
      <c r="AS2580" s="10"/>
      <c r="AT2580" s="10"/>
      <c r="AU2580" s="10"/>
      <c r="AV2580" s="10"/>
      <c r="AW2580" s="10"/>
      <c r="AX2580" s="10"/>
      <c r="AY2580" s="10"/>
      <c r="AZ2580" s="10"/>
      <c r="BA2580" s="10"/>
      <c r="BB2580" s="10"/>
      <c r="BC2580" s="10"/>
      <c r="BD2580" s="10"/>
      <c r="BE2580" s="10"/>
      <c r="BF2580" s="11"/>
      <c r="BG2580" s="11"/>
      <c r="BH2580" s="11"/>
      <c r="BI2580" s="11"/>
      <c r="BJ2580" s="11"/>
      <c r="BK2580" s="11"/>
      <c r="BL2580" s="11"/>
      <c r="BM2580" s="11"/>
      <c r="BN2580" s="11"/>
      <c r="BO2580" s="11"/>
      <c r="BP2580" s="11"/>
      <c r="BQ2580" s="11"/>
      <c r="BR2580" s="11"/>
      <c r="BS2580" s="11"/>
      <c r="BT2580" s="11"/>
      <c r="BU2580" s="11"/>
    </row>
    <row r="2581" spans="1:73" s="1" customFormat="1" ht="11.25" hidden="1" x14ac:dyDescent="0.2">
      <c r="A2581" s="1">
        <v>115</v>
      </c>
      <c r="B2581" s="1" t="s">
        <v>147</v>
      </c>
      <c r="C2581" s="2">
        <v>42619</v>
      </c>
      <c r="D2581" s="3"/>
      <c r="E2581" s="4"/>
      <c r="F2581" s="3"/>
      <c r="G2581" s="10" t="s">
        <v>13</v>
      </c>
      <c r="H2581" s="17"/>
      <c r="I2581" s="4"/>
      <c r="J2581" s="4"/>
      <c r="K2581" s="4"/>
      <c r="L2581" s="4"/>
      <c r="M2581" s="7"/>
      <c r="N2581" s="4"/>
      <c r="O2581" s="7"/>
      <c r="P2581" s="3"/>
      <c r="Q2581" s="4"/>
      <c r="R2581" s="3"/>
      <c r="S2581" s="6">
        <v>1.3737120601279009</v>
      </c>
      <c r="T2581" s="6">
        <v>307.22999999999996</v>
      </c>
      <c r="U2581" s="6">
        <v>256.02999999999997</v>
      </c>
      <c r="V2581" s="6">
        <v>0</v>
      </c>
      <c r="W2581" s="6">
        <v>0</v>
      </c>
      <c r="X2581" s="4">
        <f>IF(T2581="","",IF(W2581="","",(T2581-U2581-V2581-W2581)))</f>
        <v>51.199999999999989</v>
      </c>
      <c r="Y2581" s="9">
        <f>IF(U2581="","",U2581/$T2581)</f>
        <v>0.833349607785698</v>
      </c>
      <c r="Z2581" s="9">
        <f>IF(V2581="","",V2581/$T2581)</f>
        <v>0</v>
      </c>
      <c r="AA2581" s="9">
        <f>IF(W2581="","",W2581/$T2581)</f>
        <v>0</v>
      </c>
      <c r="AB2581" s="9">
        <f>IF(X2581="","",X2581/$T2581)</f>
        <v>0.16665039221430197</v>
      </c>
      <c r="AC2581" s="21"/>
      <c r="AD2581" s="1" t="s">
        <v>1987</v>
      </c>
      <c r="AE2581" s="10">
        <v>2015</v>
      </c>
      <c r="AF2581" s="7"/>
      <c r="AG2581" s="7"/>
      <c r="AH2581" s="12"/>
      <c r="AI2581" s="19"/>
      <c r="AJ2581" s="32"/>
      <c r="AK2581" s="10"/>
      <c r="AL2581" s="11" t="s">
        <v>1988</v>
      </c>
      <c r="AM2581" s="11"/>
      <c r="AN2581" s="10"/>
      <c r="AO2581" s="10"/>
      <c r="AP2581" s="7"/>
      <c r="AQ2581" s="10"/>
      <c r="AR2581" s="10"/>
      <c r="AS2581" s="10"/>
      <c r="AT2581" s="10"/>
      <c r="AU2581" s="10"/>
      <c r="AV2581" s="10"/>
      <c r="AW2581" s="10"/>
      <c r="AX2581" s="10"/>
      <c r="AY2581" s="10"/>
      <c r="AZ2581" s="10"/>
      <c r="BA2581" s="10"/>
      <c r="BB2581" s="10"/>
      <c r="BC2581" s="10"/>
      <c r="BD2581" s="10"/>
      <c r="BE2581" s="10"/>
      <c r="BF2581" s="11"/>
      <c r="BG2581" s="11"/>
      <c r="BH2581" s="11"/>
      <c r="BI2581" s="11"/>
      <c r="BJ2581" s="11"/>
      <c r="BK2581" s="11"/>
      <c r="BL2581" s="11"/>
      <c r="BM2581" s="11"/>
      <c r="BN2581" s="11"/>
      <c r="BO2581" s="11"/>
      <c r="BP2581" s="11"/>
      <c r="BQ2581" s="11"/>
      <c r="BR2581" s="11"/>
      <c r="BS2581" s="11"/>
      <c r="BT2581" s="11"/>
      <c r="BU2581" s="11"/>
    </row>
    <row r="2582" spans="1:73" s="1" customFormat="1" ht="11.25" hidden="1" x14ac:dyDescent="0.2">
      <c r="A2582" s="1">
        <v>115</v>
      </c>
      <c r="B2582" s="1" t="s">
        <v>147</v>
      </c>
      <c r="C2582" s="2">
        <v>42619</v>
      </c>
      <c r="D2582" s="3"/>
      <c r="E2582" s="4"/>
      <c r="F2582" s="3"/>
      <c r="G2582" s="10" t="s">
        <v>13</v>
      </c>
      <c r="H2582" s="17"/>
      <c r="I2582" s="4"/>
      <c r="J2582" s="4"/>
      <c r="K2582" s="4"/>
      <c r="L2582" s="4"/>
      <c r="M2582" s="7"/>
      <c r="N2582" s="4"/>
      <c r="O2582" s="7"/>
      <c r="P2582" s="3"/>
      <c r="Q2582" s="4"/>
      <c r="R2582" s="3"/>
      <c r="S2582" s="6">
        <v>0.44501967086844169</v>
      </c>
      <c r="T2582" s="6">
        <v>40.089999999999996</v>
      </c>
      <c r="U2582" s="6">
        <v>34.26</v>
      </c>
      <c r="V2582" s="6">
        <v>0</v>
      </c>
      <c r="W2582" s="6">
        <v>0</v>
      </c>
      <c r="X2582" s="4">
        <f>IF(T2582="","",IF(W2582="","",(T2582-U2582-V2582-W2582)))</f>
        <v>5.8299999999999983</v>
      </c>
      <c r="Y2582" s="9">
        <f>IF(U2582="","",U2582/$T2582)</f>
        <v>0.85457720129708159</v>
      </c>
      <c r="Z2582" s="9">
        <f>IF(V2582="","",V2582/$T2582)</f>
        <v>0</v>
      </c>
      <c r="AA2582" s="9">
        <f>IF(W2582="","",W2582/$T2582)</f>
        <v>0</v>
      </c>
      <c r="AB2582" s="9">
        <f>IF(X2582="","",X2582/$T2582)</f>
        <v>0.14542279870291841</v>
      </c>
      <c r="AC2582" s="21"/>
      <c r="AD2582" s="1" t="s">
        <v>1989</v>
      </c>
      <c r="AE2582" s="10">
        <v>2015</v>
      </c>
      <c r="AF2582" s="7"/>
      <c r="AG2582" s="7"/>
      <c r="AH2582" s="12"/>
      <c r="AI2582" s="19"/>
      <c r="AJ2582" s="32"/>
      <c r="AK2582" s="10"/>
      <c r="AL2582" s="11" t="s">
        <v>1990</v>
      </c>
      <c r="AM2582" s="11"/>
      <c r="AN2582" s="10"/>
      <c r="AO2582" s="10"/>
      <c r="AP2582" s="7"/>
      <c r="AQ2582" s="10"/>
      <c r="AR2582" s="10"/>
      <c r="AS2582" s="10"/>
      <c r="AT2582" s="10"/>
      <c r="AU2582" s="10"/>
      <c r="AV2582" s="10"/>
      <c r="AW2582" s="10"/>
      <c r="AX2582" s="10"/>
      <c r="AY2582" s="10"/>
      <c r="AZ2582" s="10"/>
      <c r="BA2582" s="10"/>
      <c r="BB2582" s="10"/>
      <c r="BC2582" s="10"/>
      <c r="BD2582" s="10"/>
      <c r="BE2582" s="10"/>
      <c r="BF2582" s="11"/>
      <c r="BG2582" s="11"/>
      <c r="BH2582" s="11"/>
      <c r="BI2582" s="11"/>
      <c r="BJ2582" s="11"/>
      <c r="BK2582" s="11"/>
      <c r="BL2582" s="11"/>
      <c r="BM2582" s="11"/>
      <c r="BN2582" s="11"/>
      <c r="BO2582" s="11"/>
      <c r="BP2582" s="11"/>
      <c r="BQ2582" s="11"/>
      <c r="BR2582" s="11"/>
      <c r="BS2582" s="11"/>
      <c r="BT2582" s="11"/>
      <c r="BU2582" s="11"/>
    </row>
    <row r="2583" spans="1:73" s="1" customFormat="1" ht="11.25" hidden="1" x14ac:dyDescent="0.2">
      <c r="A2583" s="1">
        <v>115</v>
      </c>
      <c r="B2583" s="1" t="s">
        <v>147</v>
      </c>
      <c r="C2583" s="2">
        <v>42619</v>
      </c>
      <c r="D2583" s="3"/>
      <c r="E2583" s="4"/>
      <c r="F2583" s="3"/>
      <c r="G2583" s="10" t="s">
        <v>13</v>
      </c>
      <c r="H2583" s="17"/>
      <c r="I2583" s="4"/>
      <c r="J2583" s="4"/>
      <c r="K2583" s="4"/>
      <c r="L2583" s="4"/>
      <c r="M2583" s="7"/>
      <c r="N2583" s="4"/>
      <c r="O2583" s="7"/>
      <c r="P2583" s="3"/>
      <c r="Q2583" s="4"/>
      <c r="R2583" s="3"/>
      <c r="S2583" s="6">
        <v>1.7954458179857844</v>
      </c>
      <c r="T2583" s="6">
        <v>0</v>
      </c>
      <c r="U2583" s="6">
        <v>0</v>
      </c>
      <c r="V2583" s="6">
        <v>0</v>
      </c>
      <c r="W2583" s="6">
        <v>0</v>
      </c>
      <c r="X2583" s="4">
        <f>IF(T2583="","",IF(W2583="","",(T2583-U2583-V2583-W2583)))</f>
        <v>0</v>
      </c>
      <c r="Y2583" s="9"/>
      <c r="Z2583" s="9"/>
      <c r="AA2583" s="9"/>
      <c r="AB2583" s="9"/>
      <c r="AC2583" s="21"/>
      <c r="AD2583" s="1" t="s">
        <v>1987</v>
      </c>
      <c r="AE2583" s="10">
        <v>2015</v>
      </c>
      <c r="AF2583" s="7"/>
      <c r="AG2583" s="7"/>
      <c r="AH2583" s="12"/>
      <c r="AI2583" s="19"/>
      <c r="AJ2583" s="32"/>
      <c r="AK2583" s="10"/>
      <c r="AL2583" s="11" t="s">
        <v>1991</v>
      </c>
      <c r="AM2583" s="11"/>
      <c r="AN2583" s="10"/>
      <c r="AO2583" s="10"/>
      <c r="AP2583" s="7"/>
      <c r="AQ2583" s="10"/>
      <c r="AR2583" s="10"/>
      <c r="AS2583" s="10"/>
      <c r="AT2583" s="10"/>
      <c r="AU2583" s="10"/>
      <c r="AV2583" s="10"/>
      <c r="AW2583" s="10"/>
      <c r="AX2583" s="10"/>
      <c r="AY2583" s="10"/>
      <c r="AZ2583" s="10"/>
      <c r="BA2583" s="10"/>
      <c r="BB2583" s="10"/>
      <c r="BC2583" s="10"/>
      <c r="BD2583" s="10"/>
      <c r="BE2583" s="10"/>
      <c r="BF2583" s="11"/>
      <c r="BG2583" s="11"/>
      <c r="BH2583" s="11"/>
      <c r="BI2583" s="11"/>
      <c r="BJ2583" s="11"/>
      <c r="BK2583" s="11"/>
      <c r="BL2583" s="11"/>
      <c r="BM2583" s="11"/>
      <c r="BN2583" s="11"/>
      <c r="BO2583" s="11"/>
      <c r="BP2583" s="11"/>
      <c r="BQ2583" s="11"/>
      <c r="BR2583" s="11"/>
      <c r="BS2583" s="11"/>
      <c r="BT2583" s="11"/>
      <c r="BU2583" s="11"/>
    </row>
    <row r="2584" spans="1:73" s="1" customFormat="1" ht="11.25" hidden="1" x14ac:dyDescent="0.2">
      <c r="A2584" s="1">
        <v>115</v>
      </c>
      <c r="B2584" s="1" t="s">
        <v>147</v>
      </c>
      <c r="C2584" s="2">
        <v>42632</v>
      </c>
      <c r="D2584" s="3"/>
      <c r="E2584" s="4"/>
      <c r="F2584" s="3"/>
      <c r="G2584" s="10" t="s">
        <v>13</v>
      </c>
      <c r="H2584" s="17"/>
      <c r="I2584" s="4"/>
      <c r="J2584" s="4"/>
      <c r="K2584" s="4"/>
      <c r="L2584" s="4"/>
      <c r="M2584" s="7"/>
      <c r="N2584" s="4"/>
      <c r="O2584" s="7"/>
      <c r="P2584" s="3"/>
      <c r="Q2584" s="4"/>
      <c r="R2584" s="3"/>
      <c r="S2584" s="6" t="s">
        <v>26</v>
      </c>
      <c r="T2584" s="6">
        <v>21.53</v>
      </c>
      <c r="U2584" s="6">
        <v>10.82</v>
      </c>
      <c r="V2584" s="6">
        <v>0</v>
      </c>
      <c r="W2584" s="6">
        <v>0</v>
      </c>
      <c r="X2584" s="4">
        <f>IF(T2584="","",IF(W2584="","",(T2584-U2584-V2584-W2584)))</f>
        <v>10.71</v>
      </c>
      <c r="Y2584" s="9">
        <f>IF(U2584="","",U2584/$T2584)</f>
        <v>0.50255457501161171</v>
      </c>
      <c r="Z2584" s="9">
        <f>IF(V2584="","",V2584/$T2584)</f>
        <v>0</v>
      </c>
      <c r="AA2584" s="9">
        <f>IF(W2584="","",W2584/$T2584)</f>
        <v>0</v>
      </c>
      <c r="AB2584" s="9">
        <f>IF(X2584="","",X2584/$T2584)</f>
        <v>0.49744542498838829</v>
      </c>
      <c r="AC2584" s="21"/>
      <c r="AD2584" s="1" t="s">
        <v>2242</v>
      </c>
      <c r="AE2584" s="10">
        <v>2015</v>
      </c>
      <c r="AF2584" s="7"/>
      <c r="AG2584" s="7"/>
      <c r="AH2584" s="12"/>
      <c r="AI2584" s="19"/>
      <c r="AJ2584" s="32"/>
      <c r="AK2584" s="10"/>
      <c r="AL2584" s="11" t="s">
        <v>2243</v>
      </c>
      <c r="AM2584" s="11"/>
      <c r="AN2584" s="10"/>
      <c r="AO2584" s="10"/>
      <c r="AP2584" s="7"/>
      <c r="AQ2584" s="10"/>
      <c r="AR2584" s="10"/>
      <c r="AS2584" s="10"/>
      <c r="AT2584" s="10"/>
      <c r="AU2584" s="10"/>
      <c r="AV2584" s="10"/>
      <c r="AW2584" s="10"/>
      <c r="AX2584" s="10"/>
      <c r="AY2584" s="10"/>
      <c r="AZ2584" s="10"/>
      <c r="BA2584" s="10"/>
      <c r="BB2584" s="10"/>
      <c r="BC2584" s="10"/>
      <c r="BD2584" s="10"/>
      <c r="BE2584" s="10"/>
      <c r="BF2584" s="11"/>
      <c r="BG2584" s="11"/>
      <c r="BH2584" s="11"/>
      <c r="BI2584" s="11"/>
      <c r="BJ2584" s="11"/>
      <c r="BK2584" s="11"/>
      <c r="BL2584" s="11"/>
      <c r="BM2584" s="11"/>
      <c r="BN2584" s="11"/>
      <c r="BO2584" s="11"/>
      <c r="BP2584" s="11"/>
      <c r="BQ2584" s="11"/>
      <c r="BR2584" s="11"/>
      <c r="BS2584" s="11"/>
      <c r="BT2584" s="11"/>
      <c r="BU2584" s="11"/>
    </row>
    <row r="2585" spans="1:73" s="1" customFormat="1" ht="11.25" hidden="1" x14ac:dyDescent="0.2">
      <c r="A2585" s="1">
        <v>115</v>
      </c>
      <c r="B2585" s="1" t="s">
        <v>147</v>
      </c>
      <c r="C2585" s="2">
        <v>42632</v>
      </c>
      <c r="D2585" s="3"/>
      <c r="E2585" s="4"/>
      <c r="F2585" s="3"/>
      <c r="G2585" s="10" t="s">
        <v>13</v>
      </c>
      <c r="H2585" s="17"/>
      <c r="I2585" s="4"/>
      <c r="J2585" s="4"/>
      <c r="K2585" s="4"/>
      <c r="L2585" s="4"/>
      <c r="M2585" s="7"/>
      <c r="N2585" s="4"/>
      <c r="O2585" s="7"/>
      <c r="P2585" s="3"/>
      <c r="Q2585" s="4"/>
      <c r="R2585" s="3"/>
      <c r="S2585" s="6" t="s">
        <v>26</v>
      </c>
      <c r="T2585" s="6">
        <v>19.04</v>
      </c>
      <c r="U2585" s="6">
        <v>11.7</v>
      </c>
      <c r="V2585" s="6">
        <v>0</v>
      </c>
      <c r="W2585" s="6">
        <v>0</v>
      </c>
      <c r="X2585" s="4">
        <f>IF(T2585="","",IF(W2585="","",(T2585-U2585-V2585-W2585)))</f>
        <v>7.34</v>
      </c>
      <c r="Y2585" s="9">
        <f>IF(U2585="","",U2585/$T2585)</f>
        <v>0.61449579831932777</v>
      </c>
      <c r="Z2585" s="9">
        <f>IF(V2585="","",V2585/$T2585)</f>
        <v>0</v>
      </c>
      <c r="AA2585" s="9">
        <f>IF(W2585="","",W2585/$T2585)</f>
        <v>0</v>
      </c>
      <c r="AB2585" s="9">
        <f>IF(X2585="","",X2585/$T2585)</f>
        <v>0.38550420168067229</v>
      </c>
      <c r="AC2585" s="21"/>
      <c r="AD2585" s="1" t="s">
        <v>2244</v>
      </c>
      <c r="AE2585" s="10">
        <v>2015</v>
      </c>
      <c r="AF2585" s="7"/>
      <c r="AG2585" s="7"/>
      <c r="AH2585" s="12"/>
      <c r="AI2585" s="19"/>
      <c r="AJ2585" s="32"/>
      <c r="AK2585" s="10"/>
      <c r="AL2585" s="11" t="s">
        <v>2245</v>
      </c>
      <c r="AM2585" s="11"/>
      <c r="AN2585" s="10"/>
      <c r="AO2585" s="10"/>
      <c r="AP2585" s="7"/>
      <c r="AQ2585" s="10"/>
      <c r="AR2585" s="10"/>
      <c r="AS2585" s="10"/>
      <c r="AT2585" s="10"/>
      <c r="AU2585" s="10"/>
      <c r="AV2585" s="10"/>
      <c r="AW2585" s="10"/>
      <c r="AX2585" s="10"/>
      <c r="AY2585" s="10"/>
      <c r="AZ2585" s="10"/>
      <c r="BA2585" s="10"/>
      <c r="BB2585" s="10"/>
      <c r="BC2585" s="10"/>
      <c r="BD2585" s="10"/>
      <c r="BE2585" s="10"/>
      <c r="BF2585" s="11"/>
      <c r="BG2585" s="11"/>
      <c r="BH2585" s="11"/>
      <c r="BI2585" s="11"/>
      <c r="BJ2585" s="11"/>
      <c r="BK2585" s="11"/>
      <c r="BL2585" s="11"/>
      <c r="BM2585" s="11"/>
      <c r="BN2585" s="11"/>
      <c r="BO2585" s="11"/>
      <c r="BP2585" s="11"/>
      <c r="BQ2585" s="11"/>
      <c r="BR2585" s="11"/>
      <c r="BS2585" s="11"/>
      <c r="BT2585" s="11"/>
      <c r="BU2585" s="11"/>
    </row>
    <row r="2586" spans="1:73" s="1" customFormat="1" ht="11.25" hidden="1" x14ac:dyDescent="0.2">
      <c r="A2586" s="1">
        <v>115</v>
      </c>
      <c r="B2586" s="1" t="s">
        <v>147</v>
      </c>
      <c r="C2586" s="2">
        <v>42632</v>
      </c>
      <c r="D2586" s="3"/>
      <c r="E2586" s="4"/>
      <c r="F2586" s="3"/>
      <c r="G2586" s="10" t="s">
        <v>13</v>
      </c>
      <c r="H2586" s="17"/>
      <c r="I2586" s="4"/>
      <c r="J2586" s="4"/>
      <c r="K2586" s="4"/>
      <c r="L2586" s="4"/>
      <c r="M2586" s="7"/>
      <c r="N2586" s="4"/>
      <c r="O2586" s="7"/>
      <c r="P2586" s="3"/>
      <c r="Q2586" s="4"/>
      <c r="R2586" s="3"/>
      <c r="S2586" s="6" t="s">
        <v>26</v>
      </c>
      <c r="T2586" s="6">
        <v>18.43</v>
      </c>
      <c r="U2586" s="6">
        <v>13.14</v>
      </c>
      <c r="V2586" s="6">
        <v>0</v>
      </c>
      <c r="W2586" s="6">
        <v>0</v>
      </c>
      <c r="X2586" s="4">
        <f>IF(T2586="","",IF(W2586="","",(T2586-U2586-V2586-W2586)))</f>
        <v>5.2899999999999991</v>
      </c>
      <c r="Y2586" s="9">
        <f>IF(U2586="","",U2586/$T2586)</f>
        <v>0.71296798697775365</v>
      </c>
      <c r="Z2586" s="9">
        <f>IF(V2586="","",V2586/$T2586)</f>
        <v>0</v>
      </c>
      <c r="AA2586" s="9">
        <f>IF(W2586="","",W2586/$T2586)</f>
        <v>0</v>
      </c>
      <c r="AB2586" s="9">
        <f>IF(X2586="","",X2586/$T2586)</f>
        <v>0.28703201302224629</v>
      </c>
      <c r="AC2586" s="21"/>
      <c r="AD2586" s="1" t="s">
        <v>2246</v>
      </c>
      <c r="AE2586" s="10">
        <v>2015</v>
      </c>
      <c r="AF2586" s="7"/>
      <c r="AG2586" s="7"/>
      <c r="AH2586" s="12"/>
      <c r="AI2586" s="19"/>
      <c r="AJ2586" s="32"/>
      <c r="AK2586" s="10"/>
      <c r="AL2586" s="11" t="s">
        <v>2247</v>
      </c>
      <c r="AM2586" s="11"/>
      <c r="AN2586" s="10"/>
      <c r="AO2586" s="10"/>
      <c r="AP2586" s="7"/>
      <c r="AQ2586" s="10"/>
      <c r="AR2586" s="10"/>
      <c r="AS2586" s="10"/>
      <c r="AT2586" s="10"/>
      <c r="AU2586" s="10"/>
      <c r="AV2586" s="10"/>
      <c r="AW2586" s="10"/>
      <c r="AX2586" s="10"/>
      <c r="AY2586" s="10"/>
      <c r="AZ2586" s="10"/>
      <c r="BA2586" s="10"/>
      <c r="BB2586" s="10"/>
      <c r="BC2586" s="10"/>
      <c r="BD2586" s="10"/>
      <c r="BE2586" s="10"/>
      <c r="BF2586" s="11"/>
      <c r="BG2586" s="11"/>
      <c r="BH2586" s="11"/>
      <c r="BI2586" s="11"/>
      <c r="BJ2586" s="11"/>
      <c r="BK2586" s="11"/>
      <c r="BL2586" s="11"/>
      <c r="BM2586" s="11"/>
      <c r="BN2586" s="11"/>
      <c r="BO2586" s="11"/>
      <c r="BP2586" s="11"/>
      <c r="BQ2586" s="11"/>
      <c r="BR2586" s="11"/>
      <c r="BS2586" s="11"/>
      <c r="BT2586" s="11"/>
      <c r="BU2586" s="11"/>
    </row>
    <row r="2587" spans="1:73" s="1" customFormat="1" ht="11.25" hidden="1" x14ac:dyDescent="0.2">
      <c r="A2587" s="1">
        <v>115</v>
      </c>
      <c r="B2587" s="1" t="s">
        <v>147</v>
      </c>
      <c r="C2587" s="2">
        <v>42632</v>
      </c>
      <c r="D2587" s="3"/>
      <c r="E2587" s="4"/>
      <c r="F2587" s="3"/>
      <c r="G2587" s="10" t="s">
        <v>13</v>
      </c>
      <c r="H2587" s="17"/>
      <c r="I2587" s="4"/>
      <c r="J2587" s="4"/>
      <c r="K2587" s="4"/>
      <c r="L2587" s="4"/>
      <c r="M2587" s="7"/>
      <c r="N2587" s="4"/>
      <c r="O2587" s="7"/>
      <c r="P2587" s="3"/>
      <c r="Q2587" s="4"/>
      <c r="R2587" s="3"/>
      <c r="S2587" s="6">
        <v>1.6395966647538589</v>
      </c>
      <c r="T2587" s="6">
        <v>121.33</v>
      </c>
      <c r="U2587" s="6">
        <v>105.64</v>
      </c>
      <c r="V2587" s="6">
        <v>0</v>
      </c>
      <c r="W2587" s="6">
        <v>0</v>
      </c>
      <c r="X2587" s="4">
        <f>IF(T2587="","",IF(W2587="","",(T2587-U2587-V2587-W2587)))</f>
        <v>15.689999999999998</v>
      </c>
      <c r="Y2587" s="9">
        <f>IF(U2587="","",U2587/$T2587)</f>
        <v>0.87068326052913547</v>
      </c>
      <c r="Z2587" s="9">
        <f>IF(V2587="","",V2587/$T2587)</f>
        <v>0</v>
      </c>
      <c r="AA2587" s="9">
        <f>IF(W2587="","",W2587/$T2587)</f>
        <v>0</v>
      </c>
      <c r="AB2587" s="9">
        <f>IF(X2587="","",X2587/$T2587)</f>
        <v>0.12931673947086456</v>
      </c>
      <c r="AC2587" s="21"/>
      <c r="AD2587" s="1" t="s">
        <v>2248</v>
      </c>
      <c r="AE2587" s="10">
        <v>2015</v>
      </c>
      <c r="AF2587" s="7"/>
      <c r="AG2587" s="7"/>
      <c r="AH2587" s="12"/>
      <c r="AI2587" s="19"/>
      <c r="AJ2587" s="32"/>
      <c r="AK2587" s="10"/>
      <c r="AL2587" s="11" t="s">
        <v>2249</v>
      </c>
      <c r="AM2587" s="11"/>
      <c r="AN2587" s="10"/>
      <c r="AO2587" s="10"/>
      <c r="AP2587" s="7"/>
      <c r="AQ2587" s="10"/>
      <c r="AR2587" s="10"/>
      <c r="AS2587" s="10"/>
      <c r="AT2587" s="10"/>
      <c r="AU2587" s="10"/>
      <c r="AV2587" s="10"/>
      <c r="AW2587" s="10"/>
      <c r="AX2587" s="10"/>
      <c r="AY2587" s="10"/>
      <c r="AZ2587" s="10"/>
      <c r="BA2587" s="10"/>
      <c r="BB2587" s="10"/>
      <c r="BC2587" s="10"/>
      <c r="BD2587" s="10"/>
      <c r="BE2587" s="10"/>
      <c r="BF2587" s="11"/>
      <c r="BG2587" s="11"/>
      <c r="BH2587" s="11"/>
      <c r="BI2587" s="11"/>
      <c r="BJ2587" s="11"/>
      <c r="BK2587" s="11"/>
      <c r="BL2587" s="11"/>
      <c r="BM2587" s="11"/>
      <c r="BN2587" s="11"/>
      <c r="BO2587" s="11"/>
      <c r="BP2587" s="11"/>
      <c r="BQ2587" s="11"/>
      <c r="BR2587" s="11"/>
      <c r="BS2587" s="11"/>
      <c r="BT2587" s="11"/>
      <c r="BU2587" s="11"/>
    </row>
    <row r="2588" spans="1:73" s="1" customFormat="1" ht="11.25" hidden="1" x14ac:dyDescent="0.2">
      <c r="A2588" s="1">
        <v>115</v>
      </c>
      <c r="B2588" s="1" t="s">
        <v>147</v>
      </c>
      <c r="C2588" s="2">
        <v>42639</v>
      </c>
      <c r="D2588" s="3"/>
      <c r="E2588" s="4"/>
      <c r="F2588" s="3"/>
      <c r="G2588" s="10" t="s">
        <v>13</v>
      </c>
      <c r="H2588" s="17"/>
      <c r="I2588" s="4"/>
      <c r="J2588" s="4"/>
      <c r="K2588" s="4"/>
      <c r="L2588" s="4"/>
      <c r="M2588" s="7"/>
      <c r="N2588" s="4"/>
      <c r="O2588" s="7"/>
      <c r="P2588" s="3"/>
      <c r="Q2588" s="4"/>
      <c r="R2588" s="3"/>
      <c r="S2588" s="6" t="s">
        <v>26</v>
      </c>
      <c r="T2588" s="6">
        <v>13.43</v>
      </c>
      <c r="U2588" s="6">
        <v>4.88</v>
      </c>
      <c r="V2588" s="6">
        <v>0</v>
      </c>
      <c r="W2588" s="6">
        <v>0.31</v>
      </c>
      <c r="X2588" s="4">
        <f>IF(T2588="","",IF(W2588="","",(T2588-U2588-V2588-W2588)))</f>
        <v>8.24</v>
      </c>
      <c r="Y2588" s="9">
        <f>IF(U2588="","",U2588/$T2588)</f>
        <v>0.36336559940431867</v>
      </c>
      <c r="Z2588" s="9">
        <f>IF(V2588="","",V2588/$T2588)</f>
        <v>0</v>
      </c>
      <c r="AA2588" s="9">
        <f>IF(W2588="","",W2588/$T2588)</f>
        <v>2.3082650781831721E-2</v>
      </c>
      <c r="AB2588" s="9">
        <f>IF(X2588="","",X2588/$T2588)</f>
        <v>0.61355174981384963</v>
      </c>
      <c r="AC2588" s="21"/>
      <c r="AD2588" s="1" t="s">
        <v>2352</v>
      </c>
      <c r="AE2588" s="10">
        <v>2015</v>
      </c>
      <c r="AF2588" s="7"/>
      <c r="AG2588" s="7"/>
      <c r="AH2588" s="12"/>
      <c r="AI2588" s="19"/>
      <c r="AJ2588" s="32"/>
      <c r="AK2588" s="10"/>
      <c r="AL2588" s="11" t="s">
        <v>2353</v>
      </c>
      <c r="AM2588" s="11"/>
      <c r="AN2588" s="10"/>
      <c r="AO2588" s="10"/>
      <c r="AP2588" s="7"/>
      <c r="AQ2588" s="10"/>
      <c r="AR2588" s="10"/>
      <c r="AS2588" s="10"/>
      <c r="AT2588" s="10"/>
      <c r="AU2588" s="10"/>
      <c r="AV2588" s="10"/>
      <c r="AW2588" s="10"/>
      <c r="AX2588" s="10"/>
      <c r="AY2588" s="10"/>
      <c r="AZ2588" s="10"/>
      <c r="BA2588" s="10"/>
      <c r="BB2588" s="10"/>
      <c r="BC2588" s="10"/>
      <c r="BD2588" s="10"/>
      <c r="BE2588" s="10"/>
      <c r="BF2588" s="11"/>
      <c r="BG2588" s="11"/>
      <c r="BH2588" s="11"/>
      <c r="BI2588" s="11"/>
      <c r="BJ2588" s="11"/>
      <c r="BK2588" s="11"/>
      <c r="BL2588" s="11"/>
      <c r="BM2588" s="11"/>
      <c r="BN2588" s="11"/>
      <c r="BO2588" s="11"/>
      <c r="BP2588" s="11"/>
      <c r="BQ2588" s="11"/>
      <c r="BR2588" s="11"/>
      <c r="BS2588" s="11"/>
      <c r="BT2588" s="11"/>
      <c r="BU2588" s="11"/>
    </row>
    <row r="2589" spans="1:73" s="1" customFormat="1" ht="11.25" hidden="1" x14ac:dyDescent="0.2">
      <c r="A2589" s="1">
        <v>115</v>
      </c>
      <c r="B2589" s="1" t="s">
        <v>147</v>
      </c>
      <c r="C2589" s="2">
        <v>42639</v>
      </c>
      <c r="D2589" s="3"/>
      <c r="E2589" s="4"/>
      <c r="F2589" s="3"/>
      <c r="G2589" s="10" t="s">
        <v>13</v>
      </c>
      <c r="H2589" s="17"/>
      <c r="I2589" s="4"/>
      <c r="J2589" s="4"/>
      <c r="K2589" s="4"/>
      <c r="L2589" s="4"/>
      <c r="M2589" s="7"/>
      <c r="N2589" s="4"/>
      <c r="O2589" s="7"/>
      <c r="P2589" s="3"/>
      <c r="Q2589" s="4"/>
      <c r="R2589" s="3"/>
      <c r="S2589" s="6">
        <v>0.24877091304959573</v>
      </c>
      <c r="T2589" s="6">
        <v>17.75</v>
      </c>
      <c r="U2589" s="6">
        <v>11.74</v>
      </c>
      <c r="V2589" s="6">
        <v>0</v>
      </c>
      <c r="W2589" s="6">
        <v>0</v>
      </c>
      <c r="X2589" s="4">
        <f>IF(T2589="","",IF(W2589="","",(T2589-U2589-V2589-W2589)))</f>
        <v>6.01</v>
      </c>
      <c r="Y2589" s="9">
        <f>IF(U2589="","",U2589/$T2589)</f>
        <v>0.66140845070422538</v>
      </c>
      <c r="Z2589" s="9">
        <f>IF(V2589="","",V2589/$T2589)</f>
        <v>0</v>
      </c>
      <c r="AA2589" s="9">
        <f>IF(W2589="","",W2589/$T2589)</f>
        <v>0</v>
      </c>
      <c r="AB2589" s="9">
        <f>IF(X2589="","",X2589/$T2589)</f>
        <v>0.33859154929577462</v>
      </c>
      <c r="AC2589" s="21"/>
      <c r="AD2589" s="1" t="s">
        <v>2354</v>
      </c>
      <c r="AE2589" s="10">
        <v>2015</v>
      </c>
      <c r="AF2589" s="7"/>
      <c r="AG2589" s="7"/>
      <c r="AH2589" s="12"/>
      <c r="AI2589" s="19"/>
      <c r="AJ2589" s="32"/>
      <c r="AK2589" s="10"/>
      <c r="AL2589" s="11" t="s">
        <v>2355</v>
      </c>
      <c r="AM2589" s="11"/>
      <c r="AN2589" s="10"/>
      <c r="AO2589" s="10"/>
      <c r="AP2589" s="7"/>
      <c r="AQ2589" s="10"/>
      <c r="AR2589" s="10"/>
      <c r="AS2589" s="10"/>
      <c r="AT2589" s="10"/>
      <c r="AU2589" s="10"/>
      <c r="AV2589" s="10"/>
      <c r="AW2589" s="10"/>
      <c r="AX2589" s="10"/>
      <c r="AY2589" s="10"/>
      <c r="AZ2589" s="10"/>
      <c r="BA2589" s="10"/>
      <c r="BB2589" s="10"/>
      <c r="BC2589" s="10"/>
      <c r="BD2589" s="10"/>
      <c r="BE2589" s="10"/>
      <c r="BF2589" s="11"/>
      <c r="BG2589" s="11"/>
      <c r="BH2589" s="11"/>
      <c r="BI2589" s="11"/>
      <c r="BJ2589" s="11"/>
      <c r="BK2589" s="11"/>
      <c r="BL2589" s="11"/>
      <c r="BM2589" s="11"/>
      <c r="BN2589" s="11"/>
      <c r="BO2589" s="11"/>
      <c r="BP2589" s="11"/>
      <c r="BQ2589" s="11"/>
      <c r="BR2589" s="11"/>
      <c r="BS2589" s="11"/>
      <c r="BT2589" s="11"/>
      <c r="BU2589" s="11"/>
    </row>
    <row r="2590" spans="1:73" s="1" customFormat="1" ht="11.25" hidden="1" x14ac:dyDescent="0.2">
      <c r="A2590" s="1">
        <v>115</v>
      </c>
      <c r="B2590" s="1" t="s">
        <v>147</v>
      </c>
      <c r="C2590" s="2">
        <v>42639</v>
      </c>
      <c r="D2590" s="3"/>
      <c r="E2590" s="4"/>
      <c r="F2590" s="3"/>
      <c r="G2590" s="10" t="s">
        <v>13</v>
      </c>
      <c r="H2590" s="17"/>
      <c r="I2590" s="4"/>
      <c r="J2590" s="4"/>
      <c r="K2590" s="4"/>
      <c r="L2590" s="4"/>
      <c r="M2590" s="7"/>
      <c r="N2590" s="4"/>
      <c r="O2590" s="7"/>
      <c r="P2590" s="3"/>
      <c r="Q2590" s="4"/>
      <c r="R2590" s="3"/>
      <c r="S2590" s="6" t="s">
        <v>26</v>
      </c>
      <c r="T2590" s="6">
        <v>12.809999999999999</v>
      </c>
      <c r="U2590" s="6">
        <v>5.75</v>
      </c>
      <c r="V2590" s="6">
        <v>0</v>
      </c>
      <c r="W2590" s="6">
        <v>0</v>
      </c>
      <c r="X2590" s="4">
        <f>IF(T2590="","",IF(W2590="","",(T2590-U2590-V2590-W2590)))</f>
        <v>7.0599999999999987</v>
      </c>
      <c r="Y2590" s="9">
        <f>IF(U2590="","",U2590/$T2590)</f>
        <v>0.44886807181889155</v>
      </c>
      <c r="Z2590" s="9">
        <f>IF(V2590="","",V2590/$T2590)</f>
        <v>0</v>
      </c>
      <c r="AA2590" s="9">
        <f>IF(W2590="","",W2590/$T2590)</f>
        <v>0</v>
      </c>
      <c r="AB2590" s="9">
        <f>IF(X2590="","",X2590/$T2590)</f>
        <v>0.55113192818110845</v>
      </c>
      <c r="AC2590" s="21"/>
      <c r="AD2590" s="1" t="s">
        <v>2356</v>
      </c>
      <c r="AE2590" s="10">
        <v>2015</v>
      </c>
      <c r="AF2590" s="7"/>
      <c r="AG2590" s="7"/>
      <c r="AH2590" s="12"/>
      <c r="AI2590" s="19"/>
      <c r="AJ2590" s="32"/>
      <c r="AK2590" s="10"/>
      <c r="AL2590" s="11" t="s">
        <v>2357</v>
      </c>
      <c r="AM2590" s="11"/>
      <c r="AN2590" s="10"/>
      <c r="AO2590" s="10"/>
      <c r="AP2590" s="7"/>
      <c r="AQ2590" s="10"/>
      <c r="AR2590" s="10"/>
      <c r="AS2590" s="10"/>
      <c r="AT2590" s="10"/>
      <c r="AU2590" s="10"/>
      <c r="AV2590" s="10"/>
      <c r="AW2590" s="10"/>
      <c r="AX2590" s="10"/>
      <c r="AY2590" s="10"/>
      <c r="AZ2590" s="10"/>
      <c r="BA2590" s="10"/>
      <c r="BB2590" s="10"/>
      <c r="BC2590" s="10"/>
      <c r="BD2590" s="10"/>
      <c r="BE2590" s="10"/>
      <c r="BF2590" s="11"/>
      <c r="BG2590" s="11"/>
      <c r="BH2590" s="11"/>
      <c r="BI2590" s="11"/>
      <c r="BJ2590" s="11"/>
      <c r="BK2590" s="11"/>
      <c r="BL2590" s="11"/>
      <c r="BM2590" s="11"/>
      <c r="BN2590" s="11"/>
      <c r="BO2590" s="11"/>
      <c r="BP2590" s="11"/>
      <c r="BQ2590" s="11"/>
      <c r="BR2590" s="11"/>
      <c r="BS2590" s="11"/>
      <c r="BT2590" s="11"/>
      <c r="BU2590" s="11"/>
    </row>
    <row r="2591" spans="1:73" s="1" customFormat="1" ht="11.25" hidden="1" x14ac:dyDescent="0.2">
      <c r="A2591" s="1">
        <v>115</v>
      </c>
      <c r="B2591" s="1" t="s">
        <v>147</v>
      </c>
      <c r="C2591" s="2">
        <v>42639</v>
      </c>
      <c r="D2591" s="3"/>
      <c r="E2591" s="4"/>
      <c r="F2591" s="3"/>
      <c r="G2591" s="10" t="s">
        <v>13</v>
      </c>
      <c r="H2591" s="17"/>
      <c r="I2591" s="4"/>
      <c r="J2591" s="4"/>
      <c r="K2591" s="4"/>
      <c r="L2591" s="4"/>
      <c r="M2591" s="7"/>
      <c r="N2591" s="4"/>
      <c r="O2591" s="7"/>
      <c r="P2591" s="3"/>
      <c r="Q2591" s="4"/>
      <c r="R2591" s="3"/>
      <c r="S2591" s="6" t="s">
        <v>26</v>
      </c>
      <c r="T2591" s="6">
        <v>18.920000000000002</v>
      </c>
      <c r="U2591" s="6">
        <v>9.14</v>
      </c>
      <c r="V2591" s="6">
        <v>0</v>
      </c>
      <c r="W2591" s="6">
        <v>0</v>
      </c>
      <c r="X2591" s="4">
        <f>IF(T2591="","",IF(W2591="","",(T2591-U2591-V2591-W2591)))</f>
        <v>9.7800000000000011</v>
      </c>
      <c r="Y2591" s="9">
        <f>IF(U2591="","",U2591/$T2591)</f>
        <v>0.48308668076109934</v>
      </c>
      <c r="Z2591" s="9">
        <f>IF(V2591="","",V2591/$T2591)</f>
        <v>0</v>
      </c>
      <c r="AA2591" s="9">
        <f>IF(W2591="","",W2591/$T2591)</f>
        <v>0</v>
      </c>
      <c r="AB2591" s="9">
        <f>IF(X2591="","",X2591/$T2591)</f>
        <v>0.5169133192389006</v>
      </c>
      <c r="AC2591" s="21"/>
      <c r="AD2591" s="1" t="s">
        <v>2358</v>
      </c>
      <c r="AE2591" s="10">
        <v>2015</v>
      </c>
      <c r="AF2591" s="7"/>
      <c r="AG2591" s="7"/>
      <c r="AH2591" s="12"/>
      <c r="AI2591" s="19"/>
      <c r="AJ2591" s="32"/>
      <c r="AK2591" s="10"/>
      <c r="AL2591" s="11" t="s">
        <v>2359</v>
      </c>
      <c r="AM2591" s="11"/>
      <c r="AN2591" s="10"/>
      <c r="AO2591" s="10"/>
      <c r="AP2591" s="7"/>
      <c r="AQ2591" s="10"/>
      <c r="AR2591" s="10"/>
      <c r="AS2591" s="10"/>
      <c r="AT2591" s="10"/>
      <c r="AU2591" s="10"/>
      <c r="AV2591" s="10"/>
      <c r="AW2591" s="10"/>
      <c r="AX2591" s="10"/>
      <c r="AY2591" s="10"/>
      <c r="AZ2591" s="10"/>
      <c r="BA2591" s="10"/>
      <c r="BB2591" s="10"/>
      <c r="BC2591" s="10"/>
      <c r="BD2591" s="10"/>
      <c r="BE2591" s="10"/>
      <c r="BF2591" s="11"/>
      <c r="BG2591" s="11"/>
      <c r="BH2591" s="11"/>
      <c r="BI2591" s="11"/>
      <c r="BJ2591" s="11"/>
      <c r="BK2591" s="11"/>
      <c r="BL2591" s="11"/>
      <c r="BM2591" s="11"/>
      <c r="BN2591" s="11"/>
      <c r="BO2591" s="11"/>
      <c r="BP2591" s="11"/>
      <c r="BQ2591" s="11"/>
      <c r="BR2591" s="11"/>
      <c r="BS2591" s="11"/>
      <c r="BT2591" s="11"/>
      <c r="BU2591" s="11"/>
    </row>
    <row r="2592" spans="1:73" s="1" customFormat="1" ht="11.25" hidden="1" x14ac:dyDescent="0.2">
      <c r="A2592" s="1">
        <v>115</v>
      </c>
      <c r="B2592" s="1" t="s">
        <v>147</v>
      </c>
      <c r="C2592" s="2">
        <v>42646</v>
      </c>
      <c r="D2592" s="3"/>
      <c r="E2592" s="4"/>
      <c r="F2592" s="3"/>
      <c r="G2592" s="10" t="s">
        <v>13</v>
      </c>
      <c r="H2592" s="17"/>
      <c r="I2592" s="4"/>
      <c r="J2592" s="4"/>
      <c r="K2592" s="4"/>
      <c r="L2592" s="4"/>
      <c r="M2592" s="7"/>
      <c r="N2592" s="4"/>
      <c r="O2592" s="7"/>
      <c r="P2592" s="3"/>
      <c r="Q2592" s="4"/>
      <c r="R2592" s="3"/>
      <c r="S2592" s="6" t="s">
        <v>26</v>
      </c>
      <c r="T2592" s="6">
        <v>12.52</v>
      </c>
      <c r="U2592" s="6">
        <v>4.4800000000000004</v>
      </c>
      <c r="V2592" s="6">
        <v>0</v>
      </c>
      <c r="W2592" s="6">
        <v>2.91</v>
      </c>
      <c r="X2592" s="4">
        <f>IF(T2592="","",IF(W2592="","",(T2592-U2592-V2592-W2592)))</f>
        <v>5.129999999999999</v>
      </c>
      <c r="Y2592" s="9">
        <f>IF(U2592="","",U2592/$T2592)</f>
        <v>0.3578274760383387</v>
      </c>
      <c r="Z2592" s="9">
        <f>IF(V2592="","",V2592/$T2592)</f>
        <v>0</v>
      </c>
      <c r="AA2592" s="9">
        <f>IF(W2592="","",W2592/$T2592)</f>
        <v>0.23242811501597446</v>
      </c>
      <c r="AB2592" s="9">
        <f>IF(X2592="","",X2592/$T2592)</f>
        <v>0.40974440894568681</v>
      </c>
      <c r="AC2592" s="21"/>
      <c r="AD2592" s="1" t="s">
        <v>2410</v>
      </c>
      <c r="AE2592" s="10">
        <v>2015</v>
      </c>
      <c r="AF2592" s="7"/>
      <c r="AG2592" s="7"/>
      <c r="AH2592" s="12"/>
      <c r="AI2592" s="19"/>
      <c r="AJ2592" s="32"/>
      <c r="AK2592" s="10"/>
      <c r="AL2592" s="11" t="s">
        <v>2411</v>
      </c>
      <c r="AM2592" s="11"/>
      <c r="AN2592" s="10"/>
      <c r="AO2592" s="10"/>
      <c r="AP2592" s="7"/>
      <c r="AQ2592" s="10"/>
      <c r="AR2592" s="10"/>
      <c r="AS2592" s="10"/>
      <c r="AT2592" s="10"/>
      <c r="AU2592" s="10"/>
      <c r="AV2592" s="10"/>
      <c r="AW2592" s="10"/>
      <c r="AX2592" s="10"/>
      <c r="AY2592" s="10"/>
      <c r="AZ2592" s="10"/>
      <c r="BA2592" s="10"/>
      <c r="BB2592" s="10"/>
      <c r="BC2592" s="10"/>
      <c r="BD2592" s="10"/>
      <c r="BE2592" s="10"/>
      <c r="BF2592" s="11"/>
      <c r="BG2592" s="11"/>
      <c r="BH2592" s="11"/>
      <c r="BI2592" s="11"/>
      <c r="BJ2592" s="11"/>
      <c r="BK2592" s="11"/>
      <c r="BL2592" s="11"/>
      <c r="BM2592" s="11"/>
      <c r="BN2592" s="11"/>
      <c r="BO2592" s="11"/>
      <c r="BP2592" s="11"/>
      <c r="BQ2592" s="11"/>
      <c r="BR2592" s="11"/>
      <c r="BS2592" s="11"/>
      <c r="BT2592" s="11"/>
      <c r="BU2592" s="11"/>
    </row>
    <row r="2593" spans="1:73" s="1" customFormat="1" ht="11.25" hidden="1" x14ac:dyDescent="0.2">
      <c r="A2593" s="1">
        <v>115</v>
      </c>
      <c r="B2593" s="1" t="s">
        <v>147</v>
      </c>
      <c r="C2593" s="2">
        <v>42646</v>
      </c>
      <c r="D2593" s="3"/>
      <c r="E2593" s="4"/>
      <c r="F2593" s="3"/>
      <c r="G2593" s="10" t="s">
        <v>13</v>
      </c>
      <c r="H2593" s="17"/>
      <c r="I2593" s="4"/>
      <c r="J2593" s="4"/>
      <c r="K2593" s="4"/>
      <c r="L2593" s="4"/>
      <c r="M2593" s="7"/>
      <c r="N2593" s="4"/>
      <c r="O2593" s="7"/>
      <c r="P2593" s="3"/>
      <c r="Q2593" s="4"/>
      <c r="R2593" s="3"/>
      <c r="S2593" s="6" t="s">
        <v>26</v>
      </c>
      <c r="T2593" s="6">
        <v>9.68</v>
      </c>
      <c r="U2593" s="6">
        <v>2.11</v>
      </c>
      <c r="V2593" s="6">
        <v>0</v>
      </c>
      <c r="W2593" s="6">
        <v>3.48</v>
      </c>
      <c r="X2593" s="4">
        <f>IF(T2593="","",IF(W2593="","",(T2593-U2593-V2593-W2593)))</f>
        <v>4.09</v>
      </c>
      <c r="Y2593" s="9">
        <f>IF(U2593="","",U2593/$T2593)</f>
        <v>0.21797520661157024</v>
      </c>
      <c r="Z2593" s="9">
        <f>IF(V2593="","",V2593/$T2593)</f>
        <v>0</v>
      </c>
      <c r="AA2593" s="9">
        <f>IF(W2593="","",W2593/$T2593)</f>
        <v>0.35950413223140498</v>
      </c>
      <c r="AB2593" s="9">
        <f>IF(X2593="","",X2593/$T2593)</f>
        <v>0.4225206611570248</v>
      </c>
      <c r="AC2593" s="21"/>
      <c r="AD2593" s="1" t="s">
        <v>2412</v>
      </c>
      <c r="AE2593" s="10">
        <v>2015</v>
      </c>
      <c r="AF2593" s="7"/>
      <c r="AG2593" s="7"/>
      <c r="AH2593" s="12"/>
      <c r="AI2593" s="19"/>
      <c r="AJ2593" s="32"/>
      <c r="AK2593" s="10"/>
      <c r="AL2593" s="11" t="s">
        <v>2413</v>
      </c>
      <c r="AM2593" s="11"/>
      <c r="AN2593" s="10"/>
      <c r="AO2593" s="10"/>
      <c r="AP2593" s="7"/>
      <c r="AQ2593" s="10"/>
      <c r="AR2593" s="10"/>
      <c r="AS2593" s="10"/>
      <c r="AT2593" s="10"/>
      <c r="AU2593" s="10"/>
      <c r="AV2593" s="10"/>
      <c r="AW2593" s="10"/>
      <c r="AX2593" s="10"/>
      <c r="AY2593" s="10"/>
      <c r="AZ2593" s="10"/>
      <c r="BA2593" s="10"/>
      <c r="BB2593" s="10"/>
      <c r="BC2593" s="10"/>
      <c r="BD2593" s="10"/>
      <c r="BE2593" s="10"/>
      <c r="BF2593" s="11"/>
      <c r="BG2593" s="11"/>
      <c r="BH2593" s="11"/>
      <c r="BI2593" s="11"/>
      <c r="BJ2593" s="11"/>
      <c r="BK2593" s="11"/>
      <c r="BL2593" s="11"/>
      <c r="BM2593" s="11"/>
      <c r="BN2593" s="11"/>
      <c r="BO2593" s="11"/>
      <c r="BP2593" s="11"/>
      <c r="BQ2593" s="11"/>
      <c r="BR2593" s="11"/>
      <c r="BS2593" s="11"/>
      <c r="BT2593" s="11"/>
      <c r="BU2593" s="11"/>
    </row>
    <row r="2594" spans="1:73" s="1" customFormat="1" ht="11.25" hidden="1" x14ac:dyDescent="0.2">
      <c r="A2594" s="1">
        <v>115</v>
      </c>
      <c r="B2594" s="1" t="s">
        <v>147</v>
      </c>
      <c r="C2594" s="2">
        <v>42646</v>
      </c>
      <c r="D2594" s="3"/>
      <c r="E2594" s="4"/>
      <c r="F2594" s="3"/>
      <c r="G2594" s="10" t="s">
        <v>13</v>
      </c>
      <c r="H2594" s="17"/>
      <c r="I2594" s="4"/>
      <c r="J2594" s="4"/>
      <c r="K2594" s="4"/>
      <c r="L2594" s="4"/>
      <c r="M2594" s="7"/>
      <c r="N2594" s="4"/>
      <c r="O2594" s="7"/>
      <c r="P2594" s="3"/>
      <c r="Q2594" s="4"/>
      <c r="R2594" s="3"/>
      <c r="S2594" s="6" t="s">
        <v>26</v>
      </c>
      <c r="T2594" s="6">
        <v>12.129999999999999</v>
      </c>
      <c r="U2594" s="6">
        <v>1.85</v>
      </c>
      <c r="V2594" s="6">
        <v>0</v>
      </c>
      <c r="W2594" s="6">
        <v>0.34</v>
      </c>
      <c r="X2594" s="4">
        <f>IF(T2594="","",IF(W2594="","",(T2594-U2594-V2594-W2594)))</f>
        <v>9.94</v>
      </c>
      <c r="Y2594" s="9">
        <f>IF(U2594="","",U2594/$T2594)</f>
        <v>0.15251442704039572</v>
      </c>
      <c r="Z2594" s="9">
        <f>IF(V2594="","",V2594/$T2594)</f>
        <v>0</v>
      </c>
      <c r="AA2594" s="9">
        <f>IF(W2594="","",W2594/$T2594)</f>
        <v>2.8029678483099757E-2</v>
      </c>
      <c r="AB2594" s="9">
        <f>IF(X2594="","",X2594/$T2594)</f>
        <v>0.81945589447650458</v>
      </c>
      <c r="AC2594" s="21"/>
      <c r="AD2594" s="1" t="s">
        <v>2414</v>
      </c>
      <c r="AE2594" s="10">
        <v>2015</v>
      </c>
      <c r="AF2594" s="7"/>
      <c r="AG2594" s="7"/>
      <c r="AH2594" s="12"/>
      <c r="AI2594" s="19"/>
      <c r="AJ2594" s="32"/>
      <c r="AK2594" s="10"/>
      <c r="AL2594" s="11" t="s">
        <v>2415</v>
      </c>
      <c r="AM2594" s="11"/>
      <c r="AN2594" s="10"/>
      <c r="AO2594" s="10"/>
      <c r="AP2594" s="7"/>
      <c r="AQ2594" s="10"/>
      <c r="AR2594" s="10"/>
      <c r="AS2594" s="10"/>
      <c r="AT2594" s="10"/>
      <c r="AU2594" s="10"/>
      <c r="AV2594" s="10"/>
      <c r="AW2594" s="10"/>
      <c r="AX2594" s="10"/>
      <c r="AY2594" s="10"/>
      <c r="AZ2594" s="10"/>
      <c r="BA2594" s="10"/>
      <c r="BB2594" s="10"/>
      <c r="BC2594" s="10"/>
      <c r="BD2594" s="10"/>
      <c r="BE2594" s="10"/>
      <c r="BF2594" s="11"/>
      <c r="BG2594" s="11"/>
      <c r="BH2594" s="11"/>
      <c r="BI2594" s="11"/>
      <c r="BJ2594" s="11"/>
      <c r="BK2594" s="11"/>
      <c r="BL2594" s="11"/>
      <c r="BM2594" s="11"/>
      <c r="BN2594" s="11"/>
      <c r="BO2594" s="11"/>
      <c r="BP2594" s="11"/>
      <c r="BQ2594" s="11"/>
      <c r="BR2594" s="11"/>
      <c r="BS2594" s="11"/>
      <c r="BT2594" s="11"/>
      <c r="BU2594" s="11"/>
    </row>
    <row r="2595" spans="1:73" s="1" customFormat="1" ht="11.25" hidden="1" x14ac:dyDescent="0.2">
      <c r="A2595" s="1">
        <v>115</v>
      </c>
      <c r="B2595" s="1" t="s">
        <v>147</v>
      </c>
      <c r="C2595" s="2">
        <v>42653</v>
      </c>
      <c r="D2595" s="3"/>
      <c r="E2595" s="4"/>
      <c r="F2595" s="3"/>
      <c r="G2595" s="10" t="s">
        <v>13</v>
      </c>
      <c r="H2595" s="17"/>
      <c r="I2595" s="4"/>
      <c r="J2595" s="4"/>
      <c r="K2595" s="4"/>
      <c r="L2595" s="4"/>
      <c r="M2595" s="7"/>
      <c r="N2595" s="4"/>
      <c r="O2595" s="7"/>
      <c r="P2595" s="3"/>
      <c r="Q2595" s="4"/>
      <c r="R2595" s="3"/>
      <c r="S2595" s="6" t="s">
        <v>26</v>
      </c>
      <c r="T2595" s="6">
        <v>16.12</v>
      </c>
      <c r="U2595" s="6">
        <v>2.89</v>
      </c>
      <c r="V2595" s="6">
        <v>0</v>
      </c>
      <c r="W2595" s="6">
        <v>8.15</v>
      </c>
      <c r="X2595" s="4">
        <f>IF(T2595="","",IF(W2595="","",(T2595-U2595-V2595-W2595)))</f>
        <v>5.08</v>
      </c>
      <c r="Y2595" s="9">
        <f>IF(U2595="","",U2595/$T2595)</f>
        <v>0.1792803970223325</v>
      </c>
      <c r="Z2595" s="9">
        <f>IF(V2595="","",V2595/$T2595)</f>
        <v>0</v>
      </c>
      <c r="AA2595" s="9">
        <f>IF(W2595="","",W2595/$T2595)</f>
        <v>0.50558312655086846</v>
      </c>
      <c r="AB2595" s="9">
        <f>IF(X2595="","",X2595/$T2595)</f>
        <v>0.31513647642679898</v>
      </c>
      <c r="AC2595" s="21"/>
      <c r="AD2595" s="1" t="s">
        <v>2437</v>
      </c>
      <c r="AE2595" s="10">
        <v>2015</v>
      </c>
      <c r="AF2595" s="7"/>
      <c r="AG2595" s="7"/>
      <c r="AH2595" s="12"/>
      <c r="AI2595" s="19"/>
      <c r="AJ2595" s="32"/>
      <c r="AK2595" s="10"/>
      <c r="AL2595" s="11" t="s">
        <v>2438</v>
      </c>
      <c r="AM2595" s="11"/>
      <c r="AN2595" s="10"/>
      <c r="AO2595" s="10"/>
      <c r="AP2595" s="7"/>
      <c r="AQ2595" s="10"/>
      <c r="AR2595" s="10"/>
      <c r="AS2595" s="10"/>
      <c r="AT2595" s="10"/>
      <c r="AU2595" s="10"/>
      <c r="AV2595" s="10"/>
      <c r="AW2595" s="10"/>
      <c r="AX2595" s="10"/>
      <c r="AY2595" s="10"/>
      <c r="AZ2595" s="10"/>
      <c r="BA2595" s="10"/>
      <c r="BB2595" s="10"/>
      <c r="BC2595" s="10"/>
      <c r="BD2595" s="10"/>
      <c r="BE2595" s="10"/>
      <c r="BF2595" s="11"/>
      <c r="BG2595" s="11"/>
      <c r="BH2595" s="11"/>
      <c r="BI2595" s="11"/>
      <c r="BJ2595" s="11"/>
      <c r="BK2595" s="11"/>
      <c r="BL2595" s="11"/>
      <c r="BM2595" s="11"/>
      <c r="BN2595" s="11"/>
      <c r="BO2595" s="11"/>
      <c r="BP2595" s="11"/>
      <c r="BQ2595" s="11"/>
      <c r="BR2595" s="11"/>
      <c r="BS2595" s="11"/>
      <c r="BT2595" s="11"/>
      <c r="BU2595" s="11"/>
    </row>
    <row r="2596" spans="1:73" s="1" customFormat="1" ht="11.25" hidden="1" x14ac:dyDescent="0.2">
      <c r="A2596" s="1">
        <v>115</v>
      </c>
      <c r="B2596" s="1" t="s">
        <v>147</v>
      </c>
      <c r="C2596" s="2">
        <v>42653</v>
      </c>
      <c r="D2596" s="3"/>
      <c r="E2596" s="4"/>
      <c r="F2596" s="3"/>
      <c r="G2596" s="10" t="s">
        <v>13</v>
      </c>
      <c r="H2596" s="17"/>
      <c r="I2596" s="4"/>
      <c r="J2596" s="4"/>
      <c r="K2596" s="4"/>
      <c r="L2596" s="4"/>
      <c r="M2596" s="7"/>
      <c r="N2596" s="4"/>
      <c r="O2596" s="7"/>
      <c r="P2596" s="3"/>
      <c r="Q2596" s="4"/>
      <c r="R2596" s="3"/>
      <c r="S2596" s="6" t="s">
        <v>26</v>
      </c>
      <c r="T2596" s="6">
        <v>11.49</v>
      </c>
      <c r="U2596" s="6">
        <v>0.78</v>
      </c>
      <c r="V2596" s="6">
        <v>0</v>
      </c>
      <c r="W2596" s="6">
        <v>3.87</v>
      </c>
      <c r="X2596" s="4">
        <f>IF(T2596="","",IF(W2596="","",(T2596-U2596-V2596-W2596)))</f>
        <v>6.8400000000000007</v>
      </c>
      <c r="Y2596" s="9">
        <f>IF(U2596="","",U2596/$T2596)</f>
        <v>6.7885117493472591E-2</v>
      </c>
      <c r="Z2596" s="9">
        <f>IF(V2596="","",V2596/$T2596)</f>
        <v>0</v>
      </c>
      <c r="AA2596" s="9">
        <f>IF(W2596="","",W2596/$T2596)</f>
        <v>0.33681462140992169</v>
      </c>
      <c r="AB2596" s="9">
        <f>IF(X2596="","",X2596/$T2596)</f>
        <v>0.59530026109660583</v>
      </c>
      <c r="AC2596" s="21"/>
      <c r="AD2596" s="1" t="s">
        <v>2439</v>
      </c>
      <c r="AE2596" s="10">
        <v>2015</v>
      </c>
      <c r="AF2596" s="7"/>
      <c r="AG2596" s="7"/>
      <c r="AH2596" s="12"/>
      <c r="AI2596" s="19"/>
      <c r="AJ2596" s="32"/>
      <c r="AK2596" s="10"/>
      <c r="AL2596" s="11" t="s">
        <v>2440</v>
      </c>
      <c r="AM2596" s="11"/>
      <c r="AN2596" s="10"/>
      <c r="AO2596" s="10"/>
      <c r="AP2596" s="7"/>
      <c r="AQ2596" s="10"/>
      <c r="AR2596" s="10"/>
      <c r="AS2596" s="10"/>
      <c r="AT2596" s="10"/>
      <c r="AU2596" s="10"/>
      <c r="AV2596" s="10"/>
      <c r="AW2596" s="10"/>
      <c r="AX2596" s="10"/>
      <c r="AY2596" s="10"/>
      <c r="AZ2596" s="10"/>
      <c r="BA2596" s="10"/>
      <c r="BB2596" s="10"/>
      <c r="BC2596" s="10"/>
      <c r="BD2596" s="10"/>
      <c r="BE2596" s="10"/>
      <c r="BF2596" s="11"/>
      <c r="BG2596" s="11"/>
      <c r="BH2596" s="11"/>
      <c r="BI2596" s="11"/>
      <c r="BJ2596" s="11"/>
      <c r="BK2596" s="11"/>
      <c r="BL2596" s="11"/>
      <c r="BM2596" s="11"/>
      <c r="BN2596" s="11"/>
      <c r="BO2596" s="11"/>
      <c r="BP2596" s="11"/>
      <c r="BQ2596" s="11"/>
      <c r="BR2596" s="11"/>
      <c r="BS2596" s="11"/>
      <c r="BT2596" s="11"/>
      <c r="BU2596" s="11"/>
    </row>
    <row r="2597" spans="1:73" s="1" customFormat="1" ht="11.25" hidden="1" x14ac:dyDescent="0.2">
      <c r="A2597" s="1">
        <v>115</v>
      </c>
      <c r="B2597" s="1" t="s">
        <v>147</v>
      </c>
      <c r="C2597" s="2">
        <v>42653</v>
      </c>
      <c r="D2597" s="3"/>
      <c r="E2597" s="4"/>
      <c r="F2597" s="3"/>
      <c r="G2597" s="10" t="s">
        <v>13</v>
      </c>
      <c r="H2597" s="17"/>
      <c r="I2597" s="4"/>
      <c r="J2597" s="4"/>
      <c r="K2597" s="4"/>
      <c r="L2597" s="4"/>
      <c r="M2597" s="7"/>
      <c r="N2597" s="4"/>
      <c r="O2597" s="7"/>
      <c r="P2597" s="3"/>
      <c r="Q2597" s="4"/>
      <c r="R2597" s="3"/>
      <c r="S2597" s="6" t="s">
        <v>26</v>
      </c>
      <c r="T2597" s="6">
        <v>15.08</v>
      </c>
      <c r="U2597" s="6">
        <v>0.57999999999999996</v>
      </c>
      <c r="V2597" s="6">
        <v>0</v>
      </c>
      <c r="W2597" s="6">
        <v>3.4</v>
      </c>
      <c r="X2597" s="4">
        <f>IF(T2597="","",IF(W2597="","",(T2597-U2597-V2597-W2597)))</f>
        <v>11.1</v>
      </c>
      <c r="Y2597" s="9">
        <f>IF(U2597="","",U2597/$T2597)</f>
        <v>3.8461538461538457E-2</v>
      </c>
      <c r="Z2597" s="9">
        <f>IF(V2597="","",V2597/$T2597)</f>
        <v>0</v>
      </c>
      <c r="AA2597" s="9">
        <f>IF(W2597="","",W2597/$T2597)</f>
        <v>0.22546419098143236</v>
      </c>
      <c r="AB2597" s="9">
        <f>IF(X2597="","",X2597/$T2597)</f>
        <v>0.73607427055702912</v>
      </c>
      <c r="AC2597" s="21"/>
      <c r="AD2597" s="1" t="s">
        <v>2441</v>
      </c>
      <c r="AE2597" s="10">
        <v>2015</v>
      </c>
      <c r="AF2597" s="7"/>
      <c r="AG2597" s="7"/>
      <c r="AH2597" s="12"/>
      <c r="AI2597" s="19"/>
      <c r="AJ2597" s="32"/>
      <c r="AK2597" s="10"/>
      <c r="AL2597" s="11" t="s">
        <v>2442</v>
      </c>
      <c r="AM2597" s="11"/>
      <c r="AN2597" s="10"/>
      <c r="AO2597" s="10"/>
      <c r="AP2597" s="7"/>
      <c r="AQ2597" s="10"/>
      <c r="AR2597" s="10"/>
      <c r="AS2597" s="10"/>
      <c r="AT2597" s="10"/>
      <c r="AU2597" s="10"/>
      <c r="AV2597" s="10"/>
      <c r="AW2597" s="10"/>
      <c r="AX2597" s="10"/>
      <c r="AY2597" s="10"/>
      <c r="AZ2597" s="10"/>
      <c r="BA2597" s="10"/>
      <c r="BB2597" s="10"/>
      <c r="BC2597" s="10"/>
      <c r="BD2597" s="10"/>
      <c r="BE2597" s="10"/>
      <c r="BF2597" s="11"/>
      <c r="BG2597" s="11"/>
      <c r="BH2597" s="11"/>
      <c r="BI2597" s="11"/>
      <c r="BJ2597" s="11"/>
      <c r="BK2597" s="11"/>
      <c r="BL2597" s="11"/>
      <c r="BM2597" s="11"/>
      <c r="BN2597" s="11"/>
      <c r="BO2597" s="11"/>
      <c r="BP2597" s="11"/>
      <c r="BQ2597" s="11"/>
      <c r="BR2597" s="11"/>
      <c r="BS2597" s="11"/>
      <c r="BT2597" s="11"/>
      <c r="BU2597" s="11"/>
    </row>
    <row r="2598" spans="1:73" s="1" customFormat="1" ht="11.25" hidden="1" x14ac:dyDescent="0.2">
      <c r="A2598" s="1">
        <v>115</v>
      </c>
      <c r="B2598" s="1" t="s">
        <v>147</v>
      </c>
      <c r="C2598" s="2">
        <v>42660</v>
      </c>
      <c r="D2598" s="3"/>
      <c r="E2598" s="4"/>
      <c r="F2598" s="3"/>
      <c r="G2598" s="10" t="s">
        <v>13</v>
      </c>
      <c r="H2598" s="17"/>
      <c r="I2598" s="4"/>
      <c r="J2598" s="4"/>
      <c r="K2598" s="4"/>
      <c r="L2598" s="4"/>
      <c r="M2598" s="7"/>
      <c r="N2598" s="4"/>
      <c r="O2598" s="7"/>
      <c r="P2598" s="3"/>
      <c r="Q2598" s="4"/>
      <c r="R2598" s="3"/>
      <c r="S2598" s="6" t="s">
        <v>26</v>
      </c>
      <c r="T2598" s="6">
        <v>6.33</v>
      </c>
      <c r="U2598" s="6">
        <v>0.67</v>
      </c>
      <c r="V2598" s="6">
        <v>0.56000000000000005</v>
      </c>
      <c r="W2598" s="6">
        <v>1.84</v>
      </c>
      <c r="X2598" s="4">
        <f>IF(T2598="","",IF(W2598="","",(T2598-U2598-V2598-W2598)))</f>
        <v>3.26</v>
      </c>
      <c r="Y2598" s="9">
        <f>IF(U2598="","",U2598/$T2598)</f>
        <v>0.10584518167456557</v>
      </c>
      <c r="Z2598" s="9">
        <f>IF(V2598="","",V2598/$T2598)</f>
        <v>8.8467614533965247E-2</v>
      </c>
      <c r="AA2598" s="9">
        <f>IF(W2598="","",W2598/$T2598)</f>
        <v>0.29067930489731436</v>
      </c>
      <c r="AB2598" s="9">
        <f>IF(X2598="","",X2598/$T2598)</f>
        <v>0.51500789889415477</v>
      </c>
      <c r="AC2598" s="21"/>
      <c r="AE2598" s="10">
        <v>2015</v>
      </c>
      <c r="AF2598" s="7"/>
      <c r="AG2598" s="7"/>
      <c r="AH2598" s="12"/>
      <c r="AI2598" s="19"/>
      <c r="AJ2598" s="32"/>
      <c r="AK2598" s="10"/>
      <c r="AL2598" s="11" t="s">
        <v>2463</v>
      </c>
      <c r="AM2598" s="11"/>
      <c r="AN2598" s="10"/>
      <c r="AO2598" s="10"/>
      <c r="AP2598" s="7"/>
      <c r="AQ2598" s="10"/>
      <c r="AR2598" s="10"/>
      <c r="AS2598" s="10"/>
      <c r="AT2598" s="10"/>
      <c r="AU2598" s="10"/>
      <c r="AV2598" s="10"/>
      <c r="AW2598" s="10"/>
      <c r="AX2598" s="10"/>
      <c r="AY2598" s="10"/>
      <c r="AZ2598" s="10"/>
      <c r="BA2598" s="10"/>
      <c r="BB2598" s="10"/>
      <c r="BC2598" s="10"/>
      <c r="BD2598" s="10"/>
      <c r="BE2598" s="10"/>
      <c r="BF2598" s="11"/>
      <c r="BG2598" s="11"/>
      <c r="BH2598" s="11"/>
      <c r="BI2598" s="11"/>
      <c r="BJ2598" s="11"/>
      <c r="BK2598" s="11"/>
      <c r="BL2598" s="11"/>
      <c r="BM2598" s="11"/>
      <c r="BN2598" s="11"/>
      <c r="BO2598" s="11"/>
      <c r="BP2598" s="11"/>
      <c r="BQ2598" s="11"/>
      <c r="BR2598" s="11"/>
      <c r="BS2598" s="11"/>
      <c r="BT2598" s="11"/>
      <c r="BU2598" s="11"/>
    </row>
    <row r="2599" spans="1:73" s="1" customFormat="1" ht="11.25" hidden="1" x14ac:dyDescent="0.2">
      <c r="A2599" s="1">
        <v>115</v>
      </c>
      <c r="B2599" s="1" t="s">
        <v>147</v>
      </c>
      <c r="C2599" s="2">
        <v>42660</v>
      </c>
      <c r="D2599" s="3"/>
      <c r="E2599" s="4"/>
      <c r="F2599" s="3"/>
      <c r="G2599" s="10" t="s">
        <v>13</v>
      </c>
      <c r="H2599" s="17"/>
      <c r="I2599" s="4"/>
      <c r="J2599" s="4"/>
      <c r="K2599" s="4"/>
      <c r="L2599" s="4"/>
      <c r="M2599" s="7"/>
      <c r="N2599" s="4"/>
      <c r="O2599" s="7"/>
      <c r="P2599" s="3"/>
      <c r="Q2599" s="4"/>
      <c r="R2599" s="3"/>
      <c r="S2599" s="6" t="s">
        <v>26</v>
      </c>
      <c r="T2599" s="6">
        <v>10.01</v>
      </c>
      <c r="U2599" s="6">
        <v>0.94</v>
      </c>
      <c r="V2599" s="6">
        <v>0.09</v>
      </c>
      <c r="W2599" s="6">
        <v>8.5399999999999991</v>
      </c>
      <c r="X2599" s="4">
        <f>IF(T2599="","",IF(W2599="","",(T2599-U2599-V2599-W2599)))</f>
        <v>0.44000000000000128</v>
      </c>
      <c r="Y2599" s="9">
        <f>IF(U2599="","",U2599/$T2599)</f>
        <v>9.3906093906093904E-2</v>
      </c>
      <c r="Z2599" s="9">
        <f>IF(V2599="","",V2599/$T2599)</f>
        <v>8.9910089910089901E-3</v>
      </c>
      <c r="AA2599" s="9">
        <f>IF(W2599="","",W2599/$T2599)</f>
        <v>0.85314685314685312</v>
      </c>
      <c r="AB2599" s="9">
        <f>IF(X2599="","",X2599/$T2599)</f>
        <v>4.3956043956044084E-2</v>
      </c>
      <c r="AC2599" s="21"/>
      <c r="AD2599" s="1" t="s">
        <v>2464</v>
      </c>
      <c r="AE2599" s="10">
        <v>2015</v>
      </c>
      <c r="AF2599" s="7"/>
      <c r="AG2599" s="7"/>
      <c r="AH2599" s="12"/>
      <c r="AI2599" s="19"/>
      <c r="AJ2599" s="32"/>
      <c r="AK2599" s="10"/>
      <c r="AL2599" s="11" t="s">
        <v>2465</v>
      </c>
      <c r="AM2599" s="11"/>
      <c r="AN2599" s="10"/>
      <c r="AO2599" s="10"/>
      <c r="AP2599" s="7"/>
      <c r="AQ2599" s="10"/>
      <c r="AR2599" s="10"/>
      <c r="AS2599" s="10"/>
      <c r="AT2599" s="10"/>
      <c r="AU2599" s="10"/>
      <c r="AV2599" s="10"/>
      <c r="AW2599" s="10"/>
      <c r="AX2599" s="10"/>
      <c r="AY2599" s="10"/>
      <c r="AZ2599" s="10"/>
      <c r="BA2599" s="10"/>
      <c r="BB2599" s="10"/>
      <c r="BC2599" s="10"/>
      <c r="BD2599" s="10"/>
      <c r="BE2599" s="10"/>
      <c r="BF2599" s="11"/>
      <c r="BG2599" s="11"/>
      <c r="BH2599" s="11"/>
      <c r="BI2599" s="11"/>
      <c r="BJ2599" s="11"/>
      <c r="BK2599" s="11"/>
      <c r="BL2599" s="11"/>
      <c r="BM2599" s="11"/>
      <c r="BN2599" s="11"/>
      <c r="BO2599" s="11"/>
      <c r="BP2599" s="11"/>
      <c r="BQ2599" s="11"/>
      <c r="BR2599" s="11"/>
      <c r="BS2599" s="11"/>
      <c r="BT2599" s="11"/>
      <c r="BU2599" s="11"/>
    </row>
    <row r="2600" spans="1:73" s="1" customFormat="1" ht="11.25" hidden="1" x14ac:dyDescent="0.2">
      <c r="A2600" s="1">
        <v>115</v>
      </c>
      <c r="B2600" s="1" t="s">
        <v>147</v>
      </c>
      <c r="C2600" s="2">
        <v>42660</v>
      </c>
      <c r="D2600" s="3"/>
      <c r="E2600" s="4"/>
      <c r="F2600" s="3"/>
      <c r="G2600" s="10" t="s">
        <v>13</v>
      </c>
      <c r="H2600" s="17"/>
      <c r="I2600" s="4"/>
      <c r="J2600" s="4"/>
      <c r="K2600" s="4"/>
      <c r="L2600" s="4"/>
      <c r="M2600" s="7"/>
      <c r="N2600" s="4"/>
      <c r="O2600" s="7"/>
      <c r="P2600" s="3"/>
      <c r="Q2600" s="4"/>
      <c r="R2600" s="3"/>
      <c r="S2600" s="6" t="s">
        <v>26</v>
      </c>
      <c r="T2600" s="6">
        <v>11.79</v>
      </c>
      <c r="U2600" s="6">
        <v>0.17</v>
      </c>
      <c r="V2600" s="6">
        <v>0</v>
      </c>
      <c r="W2600" s="6">
        <v>8.07</v>
      </c>
      <c r="X2600" s="4">
        <f>IF(T2600="","",IF(W2600="","",(T2600-U2600-V2600-W2600)))</f>
        <v>3.5499999999999989</v>
      </c>
      <c r="Y2600" s="9">
        <f>IF(U2600="","",U2600/$T2600)</f>
        <v>1.4418999151823582E-2</v>
      </c>
      <c r="Z2600" s="9">
        <f>IF(V2600="","",V2600/$T2600)</f>
        <v>0</v>
      </c>
      <c r="AA2600" s="9">
        <f>IF(W2600="","",W2600/$T2600)</f>
        <v>0.68447837150127233</v>
      </c>
      <c r="AB2600" s="9">
        <f>IF(X2600="","",X2600/$T2600)</f>
        <v>0.30110262934690407</v>
      </c>
      <c r="AC2600" s="21"/>
      <c r="AD2600" s="1" t="s">
        <v>2464</v>
      </c>
      <c r="AE2600" s="10">
        <v>2015</v>
      </c>
      <c r="AF2600" s="7"/>
      <c r="AG2600" s="7"/>
      <c r="AH2600" s="12"/>
      <c r="AI2600" s="19"/>
      <c r="AJ2600" s="32"/>
      <c r="AK2600" s="10"/>
      <c r="AL2600" s="11" t="s">
        <v>2466</v>
      </c>
      <c r="AM2600" s="11"/>
      <c r="AN2600" s="10"/>
      <c r="AO2600" s="10"/>
      <c r="AP2600" s="7"/>
      <c r="AQ2600" s="10"/>
      <c r="AR2600" s="10"/>
      <c r="AS2600" s="10"/>
      <c r="AT2600" s="10"/>
      <c r="AU2600" s="10"/>
      <c r="AV2600" s="10"/>
      <c r="AW2600" s="10"/>
      <c r="AX2600" s="10"/>
      <c r="AY2600" s="10"/>
      <c r="AZ2600" s="10"/>
      <c r="BA2600" s="10"/>
      <c r="BB2600" s="10"/>
      <c r="BC2600" s="10"/>
      <c r="BD2600" s="10"/>
      <c r="BE2600" s="10"/>
      <c r="BF2600" s="11"/>
      <c r="BG2600" s="11"/>
      <c r="BH2600" s="11"/>
      <c r="BI2600" s="11"/>
      <c r="BJ2600" s="11"/>
      <c r="BK2600" s="11"/>
      <c r="BL2600" s="11"/>
      <c r="BM2600" s="11"/>
      <c r="BN2600" s="11"/>
      <c r="BO2600" s="11"/>
      <c r="BP2600" s="11"/>
      <c r="BQ2600" s="11"/>
      <c r="BR2600" s="11"/>
      <c r="BS2600" s="11"/>
      <c r="BT2600" s="11"/>
      <c r="BU2600" s="11"/>
    </row>
    <row r="2601" spans="1:73" s="1" customFormat="1" ht="11.25" hidden="1" x14ac:dyDescent="0.2">
      <c r="A2601" s="15">
        <v>115.1</v>
      </c>
      <c r="B2601" s="1" t="s">
        <v>2621</v>
      </c>
      <c r="C2601" s="24">
        <v>42891</v>
      </c>
      <c r="E2601" s="20"/>
      <c r="G2601" s="1" t="s">
        <v>13</v>
      </c>
      <c r="H2601" s="5"/>
      <c r="I2601" s="6"/>
      <c r="J2601" s="6"/>
      <c r="K2601" s="6"/>
      <c r="L2601" s="6" t="str">
        <f>IF(H2601="","",IF(K2601="","",K2601/H2601))</f>
        <v/>
      </c>
      <c r="N2601" s="20"/>
      <c r="O2601" s="13"/>
      <c r="Q2601" s="20"/>
      <c r="R2601" s="13"/>
      <c r="S2601" s="6">
        <v>0.15</v>
      </c>
      <c r="T2601" s="6">
        <v>4.3899999999999997</v>
      </c>
      <c r="U2601" s="6">
        <v>0</v>
      </c>
      <c r="V2601" s="6">
        <v>1.1000000000000001</v>
      </c>
      <c r="W2601" s="6">
        <v>3.29</v>
      </c>
      <c r="X2601" s="6">
        <f>IF(T2601="","",T2601-U2601-V2601-W2601)</f>
        <v>-4.4408920985006262E-16</v>
      </c>
      <c r="Y2601" s="9">
        <f>IF(U2601="","",U2601/$T2601)</f>
        <v>0</v>
      </c>
      <c r="Z2601" s="9">
        <f>IF(V2601="","",V2601/$T2601)</f>
        <v>0.25056947608200458</v>
      </c>
      <c r="AA2601" s="9">
        <f>IF(W2601="","",W2601/$T2601)</f>
        <v>0.74943052391799547</v>
      </c>
      <c r="AB2601" s="9">
        <f>IF(X2601="","",X2601/$T2601)</f>
        <v>-1.0115927331436507E-16</v>
      </c>
      <c r="AC2601" s="21"/>
      <c r="AE2601" s="1">
        <v>2017</v>
      </c>
      <c r="AH2601" s="12" t="s">
        <v>147</v>
      </c>
      <c r="AJ2601" s="32" t="str">
        <f>IF(AE2601&lt;&gt;AE2600,"1",IF(C2601&gt;C2600,AJ2600+1,"1"))</f>
        <v>1</v>
      </c>
      <c r="AK2601" s="10" t="str">
        <f>IF(G2601="Top",AJ2601*1,IF(G2601="Bottom",AJ2601+10,""))</f>
        <v/>
      </c>
      <c r="AL2601" s="11" t="s">
        <v>2622</v>
      </c>
      <c r="AM2601" s="14"/>
    </row>
    <row r="2602" spans="1:73" s="1" customFormat="1" ht="11.25" hidden="1" x14ac:dyDescent="0.2">
      <c r="A2602" s="15">
        <v>115.1</v>
      </c>
      <c r="B2602" s="1" t="s">
        <v>2621</v>
      </c>
      <c r="C2602" s="24">
        <v>42891</v>
      </c>
      <c r="E2602" s="20"/>
      <c r="G2602" s="1" t="s">
        <v>13</v>
      </c>
      <c r="H2602" s="5"/>
      <c r="I2602" s="6"/>
      <c r="J2602" s="6"/>
      <c r="K2602" s="6"/>
      <c r="L2602" s="6" t="str">
        <f>IF(H2602="","",IF(K2602="","",K2602/H2602))</f>
        <v/>
      </c>
      <c r="N2602" s="20"/>
      <c r="O2602" s="13"/>
      <c r="Q2602" s="20"/>
      <c r="R2602" s="13"/>
      <c r="S2602" s="6">
        <v>0.15</v>
      </c>
      <c r="T2602" s="6">
        <v>2.2400000000000002</v>
      </c>
      <c r="U2602" s="6">
        <v>0</v>
      </c>
      <c r="V2602" s="6">
        <v>0.51</v>
      </c>
      <c r="W2602" s="6">
        <v>0.59</v>
      </c>
      <c r="X2602" s="6">
        <f>IF(T2602="","",T2602-U2602-V2602-W2602)</f>
        <v>1.1400000000000001</v>
      </c>
      <c r="Y2602" s="9">
        <f>IF(U2602="","",U2602/$T2602)</f>
        <v>0</v>
      </c>
      <c r="Z2602" s="9">
        <f>IF(V2602="","",V2602/$T2602)</f>
        <v>0.22767857142857142</v>
      </c>
      <c r="AA2602" s="9">
        <f>IF(W2602="","",W2602/$T2602)</f>
        <v>0.2633928571428571</v>
      </c>
      <c r="AB2602" s="9">
        <f>IF(X2602="","",X2602/$T2602)</f>
        <v>0.5089285714285714</v>
      </c>
      <c r="AC2602" s="21"/>
      <c r="AE2602" s="1">
        <v>2017</v>
      </c>
      <c r="AH2602" s="12" t="s">
        <v>147</v>
      </c>
      <c r="AJ2602" s="32" t="str">
        <f>IF(AE2602&lt;&gt;AE2601,"1",IF(C2602&gt;C2601,AJ2601+1,"1"))</f>
        <v>1</v>
      </c>
      <c r="AK2602" s="10" t="str">
        <f>IF(G2602="Top",AJ2602*1,IF(G2602="Bottom",AJ2602+10,""))</f>
        <v/>
      </c>
      <c r="AL2602" s="11" t="s">
        <v>2623</v>
      </c>
      <c r="AM2602" s="14"/>
    </row>
    <row r="2603" spans="1:73" s="1" customFormat="1" ht="11.25" hidden="1" x14ac:dyDescent="0.2">
      <c r="A2603" s="15">
        <v>115.1</v>
      </c>
      <c r="B2603" s="1" t="s">
        <v>2621</v>
      </c>
      <c r="C2603" s="24">
        <v>42891</v>
      </c>
      <c r="E2603" s="20"/>
      <c r="G2603" s="1" t="s">
        <v>13</v>
      </c>
      <c r="H2603" s="5"/>
      <c r="I2603" s="6"/>
      <c r="J2603" s="6"/>
      <c r="K2603" s="6"/>
      <c r="L2603" s="6" t="str">
        <f>IF(H2603="","",IF(K2603="","",K2603/H2603))</f>
        <v/>
      </c>
      <c r="N2603" s="20"/>
      <c r="O2603" s="13"/>
      <c r="Q2603" s="20"/>
      <c r="R2603" s="13"/>
      <c r="S2603" s="6">
        <v>0.15</v>
      </c>
      <c r="T2603" s="6">
        <v>2.96</v>
      </c>
      <c r="U2603" s="6">
        <v>0</v>
      </c>
      <c r="V2603" s="6">
        <v>0.79</v>
      </c>
      <c r="W2603" s="6">
        <v>1.96</v>
      </c>
      <c r="X2603" s="6">
        <f>IF(T2603="","",T2603-U2603-V2603-W2603)</f>
        <v>0.20999999999999996</v>
      </c>
      <c r="Y2603" s="9">
        <f>IF(U2603="","",U2603/$T2603)</f>
        <v>0</v>
      </c>
      <c r="Z2603" s="9">
        <f>IF(V2603="","",V2603/$T2603)</f>
        <v>0.26689189189189189</v>
      </c>
      <c r="AA2603" s="9">
        <f>IF(W2603="","",W2603/$T2603)</f>
        <v>0.66216216216216217</v>
      </c>
      <c r="AB2603" s="9">
        <f>IF(X2603="","",X2603/$T2603)</f>
        <v>7.0945945945945929E-2</v>
      </c>
      <c r="AC2603" s="21"/>
      <c r="AE2603" s="1">
        <v>2017</v>
      </c>
      <c r="AH2603" s="12" t="s">
        <v>147</v>
      </c>
      <c r="AJ2603" s="32" t="str">
        <f>IF(AE2603&lt;&gt;AE2602,"1",IF(C2603&gt;C2602,AJ2602+1,"1"))</f>
        <v>1</v>
      </c>
      <c r="AK2603" s="10" t="str">
        <f>IF(G2603="Top",AJ2603*1,IF(G2603="Bottom",AJ2603+10,""))</f>
        <v/>
      </c>
      <c r="AL2603" s="11" t="s">
        <v>2624</v>
      </c>
      <c r="AM2603" s="14"/>
    </row>
    <row r="2604" spans="1:73" s="1" customFormat="1" ht="11.25" hidden="1" x14ac:dyDescent="0.2">
      <c r="A2604" s="1">
        <v>115.1</v>
      </c>
      <c r="B2604" s="1" t="s">
        <v>2621</v>
      </c>
      <c r="C2604" s="24">
        <v>42898</v>
      </c>
      <c r="D2604" s="1">
        <v>7</v>
      </c>
      <c r="E2604" s="20"/>
      <c r="F2604" s="1">
        <v>5.5</v>
      </c>
      <c r="G2604" s="7" t="s">
        <v>1</v>
      </c>
      <c r="H2604" s="5">
        <v>1.34E-2</v>
      </c>
      <c r="I2604" s="6"/>
      <c r="J2604" s="6"/>
      <c r="K2604" s="6">
        <v>0.2</v>
      </c>
      <c r="L2604" s="6">
        <f>IF(H2604="","",IF(K2604="","",K2604/H2604))</f>
        <v>14.925373134328359</v>
      </c>
      <c r="N2604" s="20"/>
      <c r="O2604" s="13"/>
      <c r="Q2604" s="20"/>
      <c r="R2604" s="13"/>
      <c r="S2604" s="6">
        <v>0.15</v>
      </c>
      <c r="T2604" s="6">
        <v>1.1299999999999999</v>
      </c>
      <c r="U2604" s="6">
        <v>1.03</v>
      </c>
      <c r="V2604" s="6">
        <v>0</v>
      </c>
      <c r="W2604" s="6">
        <v>0</v>
      </c>
      <c r="X2604" s="6">
        <f>IF(T2604="","",T2604-U2604-V2604-W2604)</f>
        <v>9.9999999999999867E-2</v>
      </c>
      <c r="Y2604" s="9">
        <f>IF(U2604="","",U2604/$T2604)</f>
        <v>0.91150442477876115</v>
      </c>
      <c r="Z2604" s="9">
        <f>IF(V2604="","",V2604/$T2604)</f>
        <v>0</v>
      </c>
      <c r="AA2604" s="9">
        <f>IF(W2604="","",W2604/$T2604)</f>
        <v>0</v>
      </c>
      <c r="AB2604" s="9">
        <f>IF(X2604="","",X2604/$T2604)</f>
        <v>8.8495575221238826E-2</v>
      </c>
      <c r="AC2604" s="21"/>
      <c r="AE2604" s="1">
        <v>2017</v>
      </c>
      <c r="AG2604" s="1">
        <v>20</v>
      </c>
      <c r="AH2604" s="12" t="s">
        <v>2621</v>
      </c>
      <c r="AJ2604" s="32">
        <f>IF(AE2604&lt;&gt;AE2603,"1",IF(C2604&gt;C2603,AJ2603+1,"1"))</f>
        <v>2</v>
      </c>
      <c r="AK2604" s="10">
        <f>IF(G2604="Top",AJ2604*1,IF(G2604="Bottom",AJ2604+10,""))</f>
        <v>12</v>
      </c>
      <c r="AL2604" s="11" t="s">
        <v>2755</v>
      </c>
      <c r="AM2604" s="14"/>
    </row>
    <row r="2605" spans="1:73" s="1" customFormat="1" ht="11.25" hidden="1" x14ac:dyDescent="0.2">
      <c r="A2605" s="15">
        <v>115.1</v>
      </c>
      <c r="B2605" s="1" t="s">
        <v>2621</v>
      </c>
      <c r="C2605" s="24">
        <v>42898</v>
      </c>
      <c r="E2605" s="20"/>
      <c r="G2605" s="1" t="s">
        <v>13</v>
      </c>
      <c r="H2605" s="5"/>
      <c r="I2605" s="6"/>
      <c r="J2605" s="6"/>
      <c r="K2605" s="6"/>
      <c r="L2605" s="6" t="str">
        <f>IF(H2605="","",IF(K2605="","",K2605/H2605))</f>
        <v/>
      </c>
      <c r="N2605" s="20"/>
      <c r="O2605" s="13"/>
      <c r="Q2605" s="20"/>
      <c r="R2605" s="13"/>
      <c r="S2605" s="6">
        <v>0.15</v>
      </c>
      <c r="T2605" s="6">
        <v>2.21</v>
      </c>
      <c r="U2605" s="6">
        <v>0</v>
      </c>
      <c r="V2605" s="6">
        <v>1.03</v>
      </c>
      <c r="W2605" s="6">
        <v>0</v>
      </c>
      <c r="X2605" s="6">
        <f>IF(T2605="","",T2605-U2605-V2605-W2605)</f>
        <v>1.18</v>
      </c>
      <c r="Y2605" s="9">
        <f>IF(U2605="","",U2605/$T2605)</f>
        <v>0</v>
      </c>
      <c r="Z2605" s="9">
        <f>IF(V2605="","",V2605/$T2605)</f>
        <v>0.4660633484162896</v>
      </c>
      <c r="AA2605" s="9">
        <f>IF(W2605="","",W2605/$T2605)</f>
        <v>0</v>
      </c>
      <c r="AB2605" s="9">
        <f>IF(X2605="","",X2605/$T2605)</f>
        <v>0.5339366515837104</v>
      </c>
      <c r="AC2605" s="21"/>
      <c r="AE2605" s="1">
        <v>2017</v>
      </c>
      <c r="AH2605" s="12" t="s">
        <v>147</v>
      </c>
      <c r="AJ2605" s="32" t="str">
        <f>IF(AE2605&lt;&gt;AE2604,"1",IF(C2605&gt;C2604,AJ2604+1,"1"))</f>
        <v>1</v>
      </c>
      <c r="AK2605" s="10" t="str">
        <f>IF(G2605="Top",AJ2605*1,IF(G2605="Bottom",AJ2605+10,""))</f>
        <v/>
      </c>
      <c r="AL2605" s="11" t="s">
        <v>2756</v>
      </c>
      <c r="AM2605" s="14"/>
    </row>
    <row r="2606" spans="1:73" s="1" customFormat="1" ht="11.25" hidden="1" x14ac:dyDescent="0.2">
      <c r="A2606" s="15">
        <v>115.1</v>
      </c>
      <c r="B2606" s="1" t="s">
        <v>2621</v>
      </c>
      <c r="C2606" s="24">
        <v>42898</v>
      </c>
      <c r="E2606" s="20"/>
      <c r="G2606" s="1" t="s">
        <v>13</v>
      </c>
      <c r="H2606" s="5"/>
      <c r="I2606" s="6"/>
      <c r="J2606" s="6"/>
      <c r="K2606" s="6"/>
      <c r="L2606" s="6" t="str">
        <f>IF(H2606="","",IF(K2606="","",K2606/H2606))</f>
        <v/>
      </c>
      <c r="N2606" s="20"/>
      <c r="O2606" s="13"/>
      <c r="Q2606" s="20"/>
      <c r="R2606" s="13"/>
      <c r="S2606" s="6">
        <v>0.15</v>
      </c>
      <c r="T2606" s="6">
        <v>1.79</v>
      </c>
      <c r="U2606" s="6">
        <v>0.25</v>
      </c>
      <c r="V2606" s="6">
        <v>0.61</v>
      </c>
      <c r="W2606" s="6">
        <v>0</v>
      </c>
      <c r="X2606" s="6">
        <f>IF(T2606="","",T2606-U2606-V2606-W2606)</f>
        <v>0.93</v>
      </c>
      <c r="Y2606" s="9">
        <f>IF(U2606="","",U2606/$T2606)</f>
        <v>0.13966480446927373</v>
      </c>
      <c r="Z2606" s="9">
        <f>IF(V2606="","",V2606/$T2606)</f>
        <v>0.34078212290502791</v>
      </c>
      <c r="AA2606" s="9">
        <f>IF(W2606="","",W2606/$T2606)</f>
        <v>0</v>
      </c>
      <c r="AB2606" s="9">
        <f>IF(X2606="","",X2606/$T2606)</f>
        <v>0.51955307262569839</v>
      </c>
      <c r="AC2606" s="21"/>
      <c r="AE2606" s="1">
        <v>2017</v>
      </c>
      <c r="AH2606" s="12" t="s">
        <v>147</v>
      </c>
      <c r="AJ2606" s="32" t="str">
        <f>IF(AE2606&lt;&gt;AE2605,"1",IF(C2606&gt;C2605,AJ2605+1,"1"))</f>
        <v>1</v>
      </c>
      <c r="AK2606" s="10" t="str">
        <f>IF(G2606="Top",AJ2606*1,IF(G2606="Bottom",AJ2606+10,""))</f>
        <v/>
      </c>
      <c r="AL2606" s="11" t="s">
        <v>2757</v>
      </c>
      <c r="AM2606" s="14"/>
    </row>
    <row r="2607" spans="1:73" s="1" customFormat="1" ht="11.25" hidden="1" x14ac:dyDescent="0.2">
      <c r="A2607" s="15">
        <v>115.1</v>
      </c>
      <c r="B2607" s="1" t="s">
        <v>2621</v>
      </c>
      <c r="C2607" s="24">
        <v>42898</v>
      </c>
      <c r="E2607" s="20"/>
      <c r="G2607" s="1" t="s">
        <v>13</v>
      </c>
      <c r="H2607" s="5"/>
      <c r="I2607" s="6"/>
      <c r="J2607" s="6"/>
      <c r="K2607" s="6"/>
      <c r="L2607" s="6" t="str">
        <f>IF(H2607="","",IF(K2607="","",K2607/H2607))</f>
        <v/>
      </c>
      <c r="N2607" s="20"/>
      <c r="O2607" s="13"/>
      <c r="Q2607" s="20"/>
      <c r="R2607" s="13"/>
      <c r="S2607" s="6">
        <v>0.15</v>
      </c>
      <c r="T2607" s="6">
        <v>1.24</v>
      </c>
      <c r="U2607" s="6">
        <v>0.13</v>
      </c>
      <c r="V2607" s="6">
        <v>0.57999999999999996</v>
      </c>
      <c r="W2607" s="6">
        <v>0.33</v>
      </c>
      <c r="X2607" s="6">
        <f>IF(T2607="","",T2607-U2607-V2607-W2607)</f>
        <v>0.1999999999999999</v>
      </c>
      <c r="Y2607" s="9">
        <f>IF(U2607="","",U2607/$T2607)</f>
        <v>0.10483870967741936</v>
      </c>
      <c r="Z2607" s="9">
        <f>IF(V2607="","",V2607/$T2607)</f>
        <v>0.46774193548387094</v>
      </c>
      <c r="AA2607" s="9">
        <f>IF(W2607="","",W2607/$T2607)</f>
        <v>0.26612903225806456</v>
      </c>
      <c r="AB2607" s="9">
        <f>IF(X2607="","",X2607/$T2607)</f>
        <v>0.16129032258064507</v>
      </c>
      <c r="AC2607" s="21"/>
      <c r="AE2607" s="1">
        <v>2017</v>
      </c>
      <c r="AH2607" s="12" t="s">
        <v>147</v>
      </c>
      <c r="AJ2607" s="32" t="str">
        <f>IF(AE2607&lt;&gt;AE2606,"1",IF(C2607&gt;C2606,AJ2606+1,"1"))</f>
        <v>1</v>
      </c>
      <c r="AK2607" s="10" t="str">
        <f>IF(G2607="Top",AJ2607*1,IF(G2607="Bottom",AJ2607+10,""))</f>
        <v/>
      </c>
      <c r="AL2607" s="11" t="s">
        <v>2758</v>
      </c>
      <c r="AM2607" s="14"/>
    </row>
    <row r="2608" spans="1:73" s="1" customFormat="1" ht="11.25" hidden="1" x14ac:dyDescent="0.2">
      <c r="A2608" s="15">
        <v>115.1</v>
      </c>
      <c r="B2608" s="1" t="s">
        <v>2621</v>
      </c>
      <c r="C2608" s="24">
        <v>42898</v>
      </c>
      <c r="E2608" s="20"/>
      <c r="G2608" s="1" t="s">
        <v>13</v>
      </c>
      <c r="H2608" s="5"/>
      <c r="I2608" s="6"/>
      <c r="J2608" s="6"/>
      <c r="K2608" s="6"/>
      <c r="L2608" s="6" t="str">
        <f>IF(H2608="","",IF(K2608="","",K2608/H2608))</f>
        <v/>
      </c>
      <c r="N2608" s="20"/>
      <c r="O2608" s="13"/>
      <c r="Q2608" s="20"/>
      <c r="R2608" s="13"/>
      <c r="S2608" s="6">
        <v>0.15</v>
      </c>
      <c r="T2608" s="6">
        <v>2.08</v>
      </c>
      <c r="U2608" s="6">
        <v>0.2</v>
      </c>
      <c r="V2608" s="6">
        <v>0.9</v>
      </c>
      <c r="W2608" s="6">
        <v>0</v>
      </c>
      <c r="X2608" s="6">
        <f>IF(T2608="","",T2608-U2608-V2608-W2608)</f>
        <v>0.98000000000000009</v>
      </c>
      <c r="Y2608" s="9">
        <f>IF(U2608="","",U2608/$T2608)</f>
        <v>9.6153846153846159E-2</v>
      </c>
      <c r="Z2608" s="9">
        <f>IF(V2608="","",V2608/$T2608)</f>
        <v>0.43269230769230771</v>
      </c>
      <c r="AA2608" s="9">
        <f>IF(W2608="","",W2608/$T2608)</f>
        <v>0</v>
      </c>
      <c r="AB2608" s="9">
        <f>IF(X2608="","",X2608/$T2608)</f>
        <v>0.4711538461538462</v>
      </c>
      <c r="AC2608" s="21"/>
      <c r="AE2608" s="1">
        <v>2017</v>
      </c>
      <c r="AH2608" s="12" t="s">
        <v>147</v>
      </c>
      <c r="AJ2608" s="32" t="str">
        <f>IF(AE2608&lt;&gt;AE2607,"1",IF(C2608&gt;C2607,AJ2607+1,"1"))</f>
        <v>1</v>
      </c>
      <c r="AK2608" s="10" t="str">
        <f>IF(G2608="Top",AJ2608*1,IF(G2608="Bottom",AJ2608+10,""))</f>
        <v/>
      </c>
      <c r="AL2608" s="11" t="s">
        <v>2759</v>
      </c>
      <c r="AM2608" s="14"/>
    </row>
    <row r="2609" spans="1:39" s="1" customFormat="1" ht="11.25" hidden="1" x14ac:dyDescent="0.2">
      <c r="A2609" s="15">
        <v>115.1</v>
      </c>
      <c r="B2609" s="1" t="s">
        <v>2621</v>
      </c>
      <c r="C2609" s="24">
        <v>42898</v>
      </c>
      <c r="E2609" s="20"/>
      <c r="G2609" s="1" t="s">
        <v>13</v>
      </c>
      <c r="H2609" s="5"/>
      <c r="I2609" s="6"/>
      <c r="J2609" s="6"/>
      <c r="K2609" s="6"/>
      <c r="L2609" s="6" t="str">
        <f>IF(H2609="","",IF(K2609="","",K2609/H2609))</f>
        <v/>
      </c>
      <c r="N2609" s="20"/>
      <c r="O2609" s="13"/>
      <c r="Q2609" s="20"/>
      <c r="R2609" s="13"/>
      <c r="S2609" s="6">
        <v>5.4497473345241944E-2</v>
      </c>
      <c r="T2609" s="6">
        <v>1.77</v>
      </c>
      <c r="U2609" s="6">
        <v>0.68</v>
      </c>
      <c r="V2609" s="6">
        <v>0.5</v>
      </c>
      <c r="W2609" s="6">
        <v>0.2</v>
      </c>
      <c r="X2609" s="6">
        <f>IF(T2609="","",T2609-U2609-V2609-W2609)</f>
        <v>0.38999999999999985</v>
      </c>
      <c r="Y2609" s="9">
        <f>IF(U2609="","",U2609/$T2609)</f>
        <v>0.38418079096045199</v>
      </c>
      <c r="Z2609" s="9">
        <f>IF(V2609="","",V2609/$T2609)</f>
        <v>0.2824858757062147</v>
      </c>
      <c r="AA2609" s="9">
        <f>IF(W2609="","",W2609/$T2609)</f>
        <v>0.11299435028248588</v>
      </c>
      <c r="AB2609" s="9">
        <f>IF(X2609="","",X2609/$T2609)</f>
        <v>0.22033898305084737</v>
      </c>
      <c r="AC2609" s="21"/>
      <c r="AE2609" s="1">
        <v>2017</v>
      </c>
      <c r="AH2609" s="12" t="s">
        <v>147</v>
      </c>
      <c r="AJ2609" s="32" t="str">
        <f>IF(AE2609&lt;&gt;AE2608,"1",IF(C2609&gt;C2608,AJ2608+1,"1"))</f>
        <v>1</v>
      </c>
      <c r="AK2609" s="10" t="str">
        <f>IF(G2609="Top",AJ2609*1,IF(G2609="Bottom",AJ2609+10,""))</f>
        <v/>
      </c>
      <c r="AL2609" s="11" t="s">
        <v>2760</v>
      </c>
      <c r="AM2609" s="14"/>
    </row>
    <row r="2610" spans="1:39" s="1" customFormat="1" ht="11.25" hidden="1" x14ac:dyDescent="0.2">
      <c r="A2610" s="15">
        <v>115.1</v>
      </c>
      <c r="B2610" s="1" t="s">
        <v>2621</v>
      </c>
      <c r="C2610" s="24">
        <v>42898</v>
      </c>
      <c r="E2610" s="20"/>
      <c r="G2610" s="1" t="s">
        <v>13</v>
      </c>
      <c r="H2610" s="5"/>
      <c r="I2610" s="6"/>
      <c r="J2610" s="6"/>
      <c r="K2610" s="6"/>
      <c r="L2610" s="6" t="str">
        <f>IF(H2610="","",IF(K2610="","",K2610/H2610))</f>
        <v/>
      </c>
      <c r="N2610" s="20"/>
      <c r="O2610" s="13"/>
      <c r="Q2610" s="20"/>
      <c r="R2610" s="13"/>
      <c r="S2610" s="6">
        <v>0.15</v>
      </c>
      <c r="T2610" s="6">
        <v>1.98</v>
      </c>
      <c r="U2610" s="6">
        <v>0.41</v>
      </c>
      <c r="V2610" s="6">
        <v>0.84</v>
      </c>
      <c r="W2610" s="6">
        <v>0</v>
      </c>
      <c r="X2610" s="6">
        <f>IF(T2610="","",T2610-U2610-V2610-W2610)</f>
        <v>0.73000000000000009</v>
      </c>
      <c r="Y2610" s="9">
        <f>IF(U2610="","",U2610/$T2610)</f>
        <v>0.20707070707070707</v>
      </c>
      <c r="Z2610" s="9">
        <f>IF(V2610="","",V2610/$T2610)</f>
        <v>0.42424242424242425</v>
      </c>
      <c r="AA2610" s="9">
        <f>IF(W2610="","",W2610/$T2610)</f>
        <v>0</v>
      </c>
      <c r="AB2610" s="9">
        <f>IF(X2610="","",X2610/$T2610)</f>
        <v>0.36868686868686873</v>
      </c>
      <c r="AC2610" s="21"/>
      <c r="AE2610" s="1">
        <v>2017</v>
      </c>
      <c r="AH2610" s="12" t="s">
        <v>147</v>
      </c>
      <c r="AJ2610" s="32" t="str">
        <f>IF(AE2610&lt;&gt;AE2609,"1",IF(C2610&gt;C2609,AJ2609+1,"1"))</f>
        <v>1</v>
      </c>
      <c r="AK2610" s="10" t="str">
        <f>IF(G2610="Top",AJ2610*1,IF(G2610="Bottom",AJ2610+10,""))</f>
        <v/>
      </c>
      <c r="AL2610" s="11" t="s">
        <v>2761</v>
      </c>
      <c r="AM2610" s="14"/>
    </row>
    <row r="2611" spans="1:39" s="1" customFormat="1" ht="11.25" x14ac:dyDescent="0.2">
      <c r="A2611" s="1">
        <v>115.1</v>
      </c>
      <c r="B2611" s="1" t="s">
        <v>2621</v>
      </c>
      <c r="C2611" s="24">
        <v>42898</v>
      </c>
      <c r="D2611" s="1">
        <v>7</v>
      </c>
      <c r="E2611" s="39">
        <v>2.4500000000000002</v>
      </c>
      <c r="F2611" s="1">
        <v>1.5</v>
      </c>
      <c r="G2611" s="1" t="s">
        <v>4</v>
      </c>
      <c r="H2611" s="5">
        <v>1.2500000000000001E-2</v>
      </c>
      <c r="I2611" s="6">
        <v>1.4999999999999999E-2</v>
      </c>
      <c r="J2611" s="6">
        <v>2.5000000000000001E-3</v>
      </c>
      <c r="K2611" s="6">
        <v>0.184</v>
      </c>
      <c r="L2611" s="6">
        <f>IF(H2611="","",IF(K2611="","",K2611/H2611))</f>
        <v>14.719999999999999</v>
      </c>
      <c r="M2611" s="1">
        <v>10</v>
      </c>
      <c r="N2611" s="20">
        <v>7.66</v>
      </c>
      <c r="O2611" s="13">
        <v>193.9</v>
      </c>
      <c r="P2611" s="1">
        <v>21.6</v>
      </c>
      <c r="Q2611" s="39">
        <v>0.3</v>
      </c>
      <c r="R2611" s="13"/>
      <c r="S2611" s="6">
        <v>0.15</v>
      </c>
      <c r="T2611" s="6">
        <v>2.13</v>
      </c>
      <c r="U2611" s="6">
        <v>0.05</v>
      </c>
      <c r="V2611" s="6">
        <v>0.59</v>
      </c>
      <c r="W2611" s="6">
        <v>0</v>
      </c>
      <c r="X2611" s="6">
        <f>IF(T2611="","",T2611-U2611-V2611-W2611)</f>
        <v>1.4900000000000002</v>
      </c>
      <c r="Y2611" s="9">
        <f>IF(U2611="","",U2611/$T2611)</f>
        <v>2.3474178403755871E-2</v>
      </c>
      <c r="Z2611" s="9">
        <f>IF(V2611="","",V2611/$T2611)</f>
        <v>0.27699530516431925</v>
      </c>
      <c r="AA2611" s="9">
        <f>IF(W2611="","",W2611/$T2611)</f>
        <v>0</v>
      </c>
      <c r="AB2611" s="9">
        <f>IF(X2611="","",X2611/$T2611)</f>
        <v>0.69953051643192499</v>
      </c>
      <c r="AC2611" s="21"/>
      <c r="AE2611" s="1">
        <v>2017</v>
      </c>
      <c r="AF2611" s="1">
        <v>27</v>
      </c>
      <c r="AG2611" s="1">
        <v>22</v>
      </c>
      <c r="AH2611" s="12" t="s">
        <v>2621</v>
      </c>
      <c r="AJ2611" s="32" t="str">
        <f>IF(AE2611&lt;&gt;AE2610,"1",IF(C2611&gt;C2610,AJ2610+1,"1"))</f>
        <v>1</v>
      </c>
      <c r="AK2611" s="10">
        <f>IF(G2611="Top",AJ2611*1,IF(G2611="Bottom",AJ2611+10,""))</f>
        <v>1</v>
      </c>
      <c r="AL2611" s="11" t="s">
        <v>2762</v>
      </c>
      <c r="AM2611" s="14"/>
    </row>
    <row r="2612" spans="1:39" s="1" customFormat="1" ht="11.25" hidden="1" x14ac:dyDescent="0.2">
      <c r="A2612" s="1">
        <v>115.1</v>
      </c>
      <c r="B2612" s="1" t="s">
        <v>2621</v>
      </c>
      <c r="C2612" s="24">
        <v>42912</v>
      </c>
      <c r="D2612" s="1">
        <v>7</v>
      </c>
      <c r="E2612" s="20"/>
      <c r="F2612" s="1">
        <v>5.5</v>
      </c>
      <c r="G2612" s="7" t="s">
        <v>1</v>
      </c>
      <c r="H2612" s="5">
        <v>2.3100000000000002E-2</v>
      </c>
      <c r="I2612" s="6"/>
      <c r="J2612" s="6"/>
      <c r="K2612" s="6">
        <v>0.318</v>
      </c>
      <c r="L2612" s="6">
        <f>IF(H2612="","",IF(K2612="","",K2612/H2612))</f>
        <v>13.766233766233764</v>
      </c>
      <c r="N2612" s="20"/>
      <c r="O2612" s="13"/>
      <c r="Q2612" s="20"/>
      <c r="R2612" s="13"/>
      <c r="S2612" s="6">
        <v>0.15</v>
      </c>
      <c r="T2612" s="6">
        <v>4.7699999999999996</v>
      </c>
      <c r="U2612" s="6">
        <v>0.5</v>
      </c>
      <c r="V2612" s="6">
        <v>0.77</v>
      </c>
      <c r="W2612" s="6">
        <v>0.21</v>
      </c>
      <c r="X2612" s="6">
        <f>IF(T2612="","",T2612-U2612-V2612-W2612)</f>
        <v>3.2899999999999996</v>
      </c>
      <c r="Y2612" s="9">
        <f>IF(U2612="","",U2612/$T2612)</f>
        <v>0.10482180293501049</v>
      </c>
      <c r="Z2612" s="9">
        <f>IF(V2612="","",V2612/$T2612)</f>
        <v>0.16142557651991615</v>
      </c>
      <c r="AA2612" s="9">
        <f>IF(W2612="","",W2612/$T2612)</f>
        <v>4.4025157232704407E-2</v>
      </c>
      <c r="AB2612" s="9">
        <f>IF(X2612="","",X2612/$T2612)</f>
        <v>0.68972746331236889</v>
      </c>
      <c r="AC2612" s="21"/>
      <c r="AE2612" s="1">
        <v>2017</v>
      </c>
      <c r="AG2612" s="1">
        <v>23</v>
      </c>
      <c r="AH2612" s="12" t="s">
        <v>2621</v>
      </c>
      <c r="AJ2612" s="32">
        <f>IF(AE2612&lt;&gt;AE2611,"1",IF(C2612&gt;C2611,AJ2611+1,"1"))</f>
        <v>2</v>
      </c>
      <c r="AK2612" s="10">
        <f>IF(G2612="Top",AJ2612*1,IF(G2612="Bottom",AJ2612+10,""))</f>
        <v>12</v>
      </c>
      <c r="AL2612" s="11" t="s">
        <v>3093</v>
      </c>
      <c r="AM2612" s="14"/>
    </row>
    <row r="2613" spans="1:39" s="1" customFormat="1" ht="11.25" hidden="1" x14ac:dyDescent="0.2">
      <c r="A2613" s="15">
        <v>115.1</v>
      </c>
      <c r="B2613" s="1" t="s">
        <v>2621</v>
      </c>
      <c r="C2613" s="24">
        <v>42912</v>
      </c>
      <c r="E2613" s="20"/>
      <c r="G2613" s="1" t="s">
        <v>13</v>
      </c>
      <c r="H2613" s="5"/>
      <c r="I2613" s="6"/>
      <c r="J2613" s="6"/>
      <c r="K2613" s="6"/>
      <c r="L2613" s="6" t="str">
        <f>IF(H2613="","",IF(K2613="","",K2613/H2613))</f>
        <v/>
      </c>
      <c r="N2613" s="20"/>
      <c r="O2613" s="13"/>
      <c r="Q2613" s="20"/>
      <c r="R2613" s="13"/>
      <c r="S2613" s="6">
        <v>0.15</v>
      </c>
      <c r="T2613" s="6">
        <v>5.26</v>
      </c>
      <c r="U2613" s="6">
        <v>0</v>
      </c>
      <c r="V2613" s="6">
        <v>0.69</v>
      </c>
      <c r="W2613" s="6">
        <v>0.1</v>
      </c>
      <c r="X2613" s="6">
        <f>IF(T2613="","",T2613-U2613-V2613-W2613)</f>
        <v>4.4700000000000006</v>
      </c>
      <c r="Y2613" s="9">
        <f>IF(U2613="","",U2613/$T2613)</f>
        <v>0</v>
      </c>
      <c r="Z2613" s="9">
        <f>IF(V2613="","",V2613/$T2613)</f>
        <v>0.13117870722433458</v>
      </c>
      <c r="AA2613" s="9">
        <f>IF(W2613="","",W2613/$T2613)</f>
        <v>1.9011406844106467E-2</v>
      </c>
      <c r="AB2613" s="9">
        <f>IF(X2613="","",X2613/$T2613)</f>
        <v>0.84980988593155904</v>
      </c>
      <c r="AC2613" s="21"/>
      <c r="AE2613" s="1">
        <v>2017</v>
      </c>
      <c r="AH2613" s="12" t="s">
        <v>147</v>
      </c>
      <c r="AJ2613" s="32" t="str">
        <f>IF(AE2613&lt;&gt;AE2612,"1",IF(C2613&gt;C2612,AJ2612+1,"1"))</f>
        <v>1</v>
      </c>
      <c r="AK2613" s="10" t="str">
        <f>IF(G2613="Top",AJ2613*1,IF(G2613="Bottom",AJ2613+10,""))</f>
        <v/>
      </c>
      <c r="AL2613" s="11" t="s">
        <v>3094</v>
      </c>
      <c r="AM2613" s="14"/>
    </row>
    <row r="2614" spans="1:39" s="1" customFormat="1" ht="11.25" hidden="1" x14ac:dyDescent="0.2">
      <c r="A2614" s="15">
        <v>115.1</v>
      </c>
      <c r="B2614" s="1" t="s">
        <v>2621</v>
      </c>
      <c r="C2614" s="24">
        <v>42912</v>
      </c>
      <c r="E2614" s="20"/>
      <c r="G2614" s="1" t="s">
        <v>13</v>
      </c>
      <c r="H2614" s="5"/>
      <c r="I2614" s="6"/>
      <c r="J2614" s="6"/>
      <c r="K2614" s="6"/>
      <c r="L2614" s="6" t="str">
        <f>IF(H2614="","",IF(K2614="","",K2614/H2614))</f>
        <v/>
      </c>
      <c r="N2614" s="20"/>
      <c r="O2614" s="13"/>
      <c r="Q2614" s="20"/>
      <c r="R2614" s="13"/>
      <c r="S2614" s="6">
        <v>0.15</v>
      </c>
      <c r="T2614" s="6">
        <v>1.49</v>
      </c>
      <c r="U2614" s="6">
        <v>0</v>
      </c>
      <c r="V2614" s="6">
        <v>0</v>
      </c>
      <c r="W2614" s="6">
        <v>0</v>
      </c>
      <c r="X2614" s="6">
        <f>IF(T2614="","",T2614-U2614-V2614-W2614)</f>
        <v>1.49</v>
      </c>
      <c r="Y2614" s="9">
        <f>IF(U2614="","",U2614/$T2614)</f>
        <v>0</v>
      </c>
      <c r="Z2614" s="9">
        <f>IF(V2614="","",V2614/$T2614)</f>
        <v>0</v>
      </c>
      <c r="AA2614" s="9">
        <f>IF(W2614="","",W2614/$T2614)</f>
        <v>0</v>
      </c>
      <c r="AB2614" s="9">
        <f>IF(X2614="","",X2614/$T2614)</f>
        <v>1</v>
      </c>
      <c r="AC2614" s="21"/>
      <c r="AE2614" s="1">
        <v>2017</v>
      </c>
      <c r="AH2614" s="12" t="s">
        <v>147</v>
      </c>
      <c r="AJ2614" s="32" t="str">
        <f>IF(AE2614&lt;&gt;AE2613,"1",IF(C2614&gt;C2613,AJ2613+1,"1"))</f>
        <v>1</v>
      </c>
      <c r="AK2614" s="10" t="str">
        <f>IF(G2614="Top",AJ2614*1,IF(G2614="Bottom",AJ2614+10,""))</f>
        <v/>
      </c>
      <c r="AL2614" s="11" t="s">
        <v>3095</v>
      </c>
      <c r="AM2614" s="14"/>
    </row>
    <row r="2615" spans="1:39" s="1" customFormat="1" ht="11.25" hidden="1" x14ac:dyDescent="0.2">
      <c r="A2615" s="15">
        <v>115.1</v>
      </c>
      <c r="B2615" s="1" t="s">
        <v>2621</v>
      </c>
      <c r="C2615" s="24">
        <v>42912</v>
      </c>
      <c r="E2615" s="20"/>
      <c r="G2615" s="1" t="s">
        <v>13</v>
      </c>
      <c r="H2615" s="5"/>
      <c r="I2615" s="6"/>
      <c r="J2615" s="6"/>
      <c r="K2615" s="6"/>
      <c r="L2615" s="6" t="str">
        <f>IF(H2615="","",IF(K2615="","",K2615/H2615))</f>
        <v/>
      </c>
      <c r="N2615" s="20"/>
      <c r="O2615" s="13"/>
      <c r="Q2615" s="20"/>
      <c r="R2615" s="13"/>
      <c r="S2615" s="6">
        <v>0.15</v>
      </c>
      <c r="T2615" s="6">
        <v>3.03</v>
      </c>
      <c r="U2615" s="6">
        <v>0.8</v>
      </c>
      <c r="V2615" s="6">
        <v>0.28999999999999998</v>
      </c>
      <c r="W2615" s="6">
        <v>0.92</v>
      </c>
      <c r="X2615" s="6">
        <f>IF(T2615="","",T2615-U2615-V2615-W2615)</f>
        <v>1.0199999999999996</v>
      </c>
      <c r="Y2615" s="9">
        <f>IF(U2615="","",U2615/$T2615)</f>
        <v>0.26402640264026406</v>
      </c>
      <c r="Z2615" s="9">
        <f>IF(V2615="","",V2615/$T2615)</f>
        <v>9.5709570957095716E-2</v>
      </c>
      <c r="AA2615" s="9">
        <f>IF(W2615="","",W2615/$T2615)</f>
        <v>0.30363036303630364</v>
      </c>
      <c r="AB2615" s="9">
        <f>IF(X2615="","",X2615/$T2615)</f>
        <v>0.33663366336633649</v>
      </c>
      <c r="AC2615" s="21"/>
      <c r="AE2615" s="1">
        <v>2017</v>
      </c>
      <c r="AH2615" s="12" t="s">
        <v>147</v>
      </c>
      <c r="AJ2615" s="32" t="str">
        <f>IF(AE2615&lt;&gt;AE2614,"1",IF(C2615&gt;C2614,AJ2614+1,"1"))</f>
        <v>1</v>
      </c>
      <c r="AK2615" s="10" t="str">
        <f>IF(G2615="Top",AJ2615*1,IF(G2615="Bottom",AJ2615+10,""))</f>
        <v/>
      </c>
      <c r="AL2615" s="11" t="s">
        <v>3096</v>
      </c>
      <c r="AM2615" s="14"/>
    </row>
    <row r="2616" spans="1:39" s="1" customFormat="1" ht="11.25" x14ac:dyDescent="0.2">
      <c r="A2616" s="1">
        <v>115.1</v>
      </c>
      <c r="B2616" s="1" t="s">
        <v>2621</v>
      </c>
      <c r="C2616" s="24">
        <v>42912</v>
      </c>
      <c r="D2616" s="1">
        <v>7</v>
      </c>
      <c r="E2616" s="39">
        <v>2.4500000000000002</v>
      </c>
      <c r="F2616" s="1">
        <v>1.5</v>
      </c>
      <c r="G2616" s="1" t="s">
        <v>4</v>
      </c>
      <c r="H2616" s="5">
        <v>2.24E-2</v>
      </c>
      <c r="I2616" s="6">
        <v>7.0000000000000001E-3</v>
      </c>
      <c r="J2616" s="6">
        <v>1.7999999999999999E-2</v>
      </c>
      <c r="K2616" s="6">
        <v>3.8319999999999999</v>
      </c>
      <c r="L2616" s="6">
        <f>IF(H2616="","",IF(K2616="","",K2616/H2616))</f>
        <v>171.07142857142856</v>
      </c>
      <c r="M2616" s="1">
        <v>10</v>
      </c>
      <c r="N2616" s="20">
        <v>6.52</v>
      </c>
      <c r="O2616" s="13">
        <v>166.2</v>
      </c>
      <c r="Q2616" s="39">
        <v>10.7</v>
      </c>
      <c r="R2616" s="13"/>
      <c r="S2616" s="6">
        <v>0.15</v>
      </c>
      <c r="T2616" s="6">
        <v>5.81</v>
      </c>
      <c r="U2616" s="6">
        <v>0.78</v>
      </c>
      <c r="V2616" s="6">
        <v>1.1000000000000001</v>
      </c>
      <c r="W2616" s="6">
        <v>0</v>
      </c>
      <c r="X2616" s="6">
        <f>IF(T2616="","",T2616-U2616-V2616-W2616)</f>
        <v>3.9299999999999993</v>
      </c>
      <c r="Y2616" s="9">
        <f>IF(U2616="","",U2616/$T2616)</f>
        <v>0.13425129087779691</v>
      </c>
      <c r="Z2616" s="9">
        <f>IF(V2616="","",V2616/$T2616)</f>
        <v>0.18932874354561105</v>
      </c>
      <c r="AA2616" s="9">
        <f>IF(W2616="","",W2616/$T2616)</f>
        <v>0</v>
      </c>
      <c r="AB2616" s="9">
        <f>IF(X2616="","",X2616/$T2616)</f>
        <v>0.67641996557659201</v>
      </c>
      <c r="AC2616" s="21"/>
      <c r="AE2616" s="1">
        <v>2017</v>
      </c>
      <c r="AF2616" s="1">
        <v>18</v>
      </c>
      <c r="AG2616" s="1">
        <v>23</v>
      </c>
      <c r="AH2616" s="12" t="s">
        <v>2621</v>
      </c>
      <c r="AJ2616" s="32" t="str">
        <f>IF(AE2616&lt;&gt;AE2615,"1",IF(C2616&gt;C2615,AJ2615+1,"1"))</f>
        <v>1</v>
      </c>
      <c r="AK2616" s="10">
        <f>IF(G2616="Top",AJ2616*1,IF(G2616="Bottom",AJ2616+10,""))</f>
        <v>1</v>
      </c>
      <c r="AL2616" s="11" t="s">
        <v>3097</v>
      </c>
      <c r="AM2616" s="14"/>
    </row>
    <row r="2617" spans="1:39" s="1" customFormat="1" ht="11.25" hidden="1" x14ac:dyDescent="0.2">
      <c r="A2617" s="15">
        <v>115.1</v>
      </c>
      <c r="B2617" s="1" t="s">
        <v>2621</v>
      </c>
      <c r="C2617" s="24">
        <v>42920</v>
      </c>
      <c r="E2617" s="20"/>
      <c r="G2617" s="1" t="s">
        <v>13</v>
      </c>
      <c r="H2617" s="5"/>
      <c r="I2617" s="6"/>
      <c r="J2617" s="6"/>
      <c r="K2617" s="6"/>
      <c r="L2617" s="6" t="str">
        <f>IF(H2617="","",IF(K2617="","",K2617/H2617))</f>
        <v/>
      </c>
      <c r="N2617" s="20"/>
      <c r="O2617" s="13"/>
      <c r="Q2617" s="20"/>
      <c r="R2617" s="13"/>
      <c r="S2617" s="6">
        <v>0.15</v>
      </c>
      <c r="T2617" s="6">
        <v>28.88</v>
      </c>
      <c r="U2617" s="6">
        <v>26.2</v>
      </c>
      <c r="V2617" s="6">
        <v>0</v>
      </c>
      <c r="W2617" s="6">
        <v>0</v>
      </c>
      <c r="X2617" s="6">
        <f>IF(T2617="","",T2617-U2617-V2617-W2617)</f>
        <v>2.6799999999999997</v>
      </c>
      <c r="Y2617" s="9">
        <f>IF(U2617="","",U2617/$T2617)</f>
        <v>0.90720221606648199</v>
      </c>
      <c r="Z2617" s="9">
        <f>IF(V2617="","",V2617/$T2617)</f>
        <v>0</v>
      </c>
      <c r="AA2617" s="9">
        <f>IF(W2617="","",W2617/$T2617)</f>
        <v>0</v>
      </c>
      <c r="AB2617" s="9">
        <f>IF(X2617="","",X2617/$T2617)</f>
        <v>9.2797783933517994E-2</v>
      </c>
      <c r="AC2617" s="21"/>
      <c r="AD2617" s="1" t="s">
        <v>3282</v>
      </c>
      <c r="AE2617" s="1">
        <v>2017</v>
      </c>
      <c r="AH2617" s="12" t="s">
        <v>147</v>
      </c>
      <c r="AJ2617" s="32">
        <f>IF(AE2617&lt;&gt;AE2616,"1",IF(C2617&gt;C2616,AJ2616+1,"1"))</f>
        <v>2</v>
      </c>
      <c r="AK2617" s="10" t="str">
        <f>IF(G2617="Top",AJ2617*1,IF(G2617="Bottom",AJ2617+10,""))</f>
        <v/>
      </c>
      <c r="AL2617" s="11" t="s">
        <v>3283</v>
      </c>
      <c r="AM2617" s="14"/>
    </row>
    <row r="2618" spans="1:39" s="1" customFormat="1" ht="11.25" hidden="1" x14ac:dyDescent="0.2">
      <c r="A2618" s="15">
        <v>115.1</v>
      </c>
      <c r="B2618" s="1" t="s">
        <v>2621</v>
      </c>
      <c r="C2618" s="24">
        <v>42920</v>
      </c>
      <c r="E2618" s="20"/>
      <c r="G2618" s="1" t="s">
        <v>13</v>
      </c>
      <c r="H2618" s="5"/>
      <c r="I2618" s="6"/>
      <c r="J2618" s="6"/>
      <c r="K2618" s="6"/>
      <c r="L2618" s="6" t="str">
        <f>IF(H2618="","",IF(K2618="","",K2618/H2618))</f>
        <v/>
      </c>
      <c r="N2618" s="20"/>
      <c r="O2618" s="13"/>
      <c r="Q2618" s="20"/>
      <c r="R2618" s="13"/>
      <c r="S2618" s="6">
        <v>0.15</v>
      </c>
      <c r="T2618" s="6">
        <v>10.42</v>
      </c>
      <c r="U2618" s="6">
        <v>5.62</v>
      </c>
      <c r="V2618" s="6">
        <v>0</v>
      </c>
      <c r="W2618" s="6">
        <v>0</v>
      </c>
      <c r="X2618" s="6">
        <f>IF(T2618="","",T2618-U2618-V2618-W2618)</f>
        <v>4.8</v>
      </c>
      <c r="Y2618" s="9">
        <f>IF(U2618="","",U2618/$T2618)</f>
        <v>0.53934740882917465</v>
      </c>
      <c r="Z2618" s="9">
        <f>IF(V2618="","",V2618/$T2618)</f>
        <v>0</v>
      </c>
      <c r="AA2618" s="9">
        <f>IF(W2618="","",W2618/$T2618)</f>
        <v>0</v>
      </c>
      <c r="AB2618" s="9">
        <f>IF(X2618="","",X2618/$T2618)</f>
        <v>0.4606525911708253</v>
      </c>
      <c r="AC2618" s="21"/>
      <c r="AE2618" s="1">
        <v>2017</v>
      </c>
      <c r="AH2618" s="12" t="s">
        <v>147</v>
      </c>
      <c r="AJ2618" s="32" t="str">
        <f>IF(AE2618&lt;&gt;AE2617,"1",IF(C2618&gt;C2617,AJ2617+1,"1"))</f>
        <v>1</v>
      </c>
      <c r="AK2618" s="10" t="str">
        <f>IF(G2618="Top",AJ2618*1,IF(G2618="Bottom",AJ2618+10,""))</f>
        <v/>
      </c>
      <c r="AL2618" s="11" t="s">
        <v>3284</v>
      </c>
      <c r="AM2618" s="14"/>
    </row>
    <row r="2619" spans="1:39" s="1" customFormat="1" ht="11.25" hidden="1" x14ac:dyDescent="0.2">
      <c r="A2619" s="15">
        <v>115.1</v>
      </c>
      <c r="B2619" s="1" t="s">
        <v>2621</v>
      </c>
      <c r="C2619" s="24">
        <v>42920</v>
      </c>
      <c r="E2619" s="20"/>
      <c r="G2619" s="1" t="s">
        <v>13</v>
      </c>
      <c r="H2619" s="5"/>
      <c r="I2619" s="6"/>
      <c r="J2619" s="6"/>
      <c r="K2619" s="6"/>
      <c r="L2619" s="6" t="str">
        <f>IF(H2619="","",IF(K2619="","",K2619/H2619))</f>
        <v/>
      </c>
      <c r="N2619" s="20"/>
      <c r="O2619" s="13"/>
      <c r="Q2619" s="20"/>
      <c r="R2619" s="13"/>
      <c r="S2619" s="6">
        <v>0.15</v>
      </c>
      <c r="T2619" s="6">
        <v>3.42</v>
      </c>
      <c r="U2619" s="6">
        <v>1.69</v>
      </c>
      <c r="V2619" s="6">
        <v>0.36</v>
      </c>
      <c r="W2619" s="6">
        <v>0</v>
      </c>
      <c r="X2619" s="6">
        <f>IF(T2619="","",T2619-U2619-V2619-W2619)</f>
        <v>1.37</v>
      </c>
      <c r="Y2619" s="9">
        <f>IF(U2619="","",U2619/$T2619)</f>
        <v>0.49415204678362573</v>
      </c>
      <c r="Z2619" s="9">
        <f>IF(V2619="","",V2619/$T2619)</f>
        <v>0.10526315789473684</v>
      </c>
      <c r="AA2619" s="9">
        <f>IF(W2619="","",W2619/$T2619)</f>
        <v>0</v>
      </c>
      <c r="AB2619" s="9">
        <f>IF(X2619="","",X2619/$T2619)</f>
        <v>0.40058479532163749</v>
      </c>
      <c r="AC2619" s="21"/>
      <c r="AD2619" s="1" t="s">
        <v>3285</v>
      </c>
      <c r="AE2619" s="1">
        <v>2017</v>
      </c>
      <c r="AH2619" s="12" t="s">
        <v>147</v>
      </c>
      <c r="AJ2619" s="32" t="str">
        <f>IF(AE2619&lt;&gt;AE2618,"1",IF(C2619&gt;C2618,AJ2618+1,"1"))</f>
        <v>1</v>
      </c>
      <c r="AK2619" s="10" t="str">
        <f>IF(G2619="Top",AJ2619*1,IF(G2619="Bottom",AJ2619+10,""))</f>
        <v/>
      </c>
      <c r="AL2619" s="11" t="s">
        <v>3286</v>
      </c>
      <c r="AM2619" s="14"/>
    </row>
    <row r="2620" spans="1:39" s="1" customFormat="1" ht="11.25" hidden="1" x14ac:dyDescent="0.2">
      <c r="A2620" s="15">
        <v>115.1</v>
      </c>
      <c r="B2620" s="1" t="s">
        <v>2621</v>
      </c>
      <c r="C2620" s="24">
        <v>42920</v>
      </c>
      <c r="E2620" s="20"/>
      <c r="G2620" s="1" t="s">
        <v>13</v>
      </c>
      <c r="H2620" s="5"/>
      <c r="I2620" s="6"/>
      <c r="J2620" s="6"/>
      <c r="K2620" s="6"/>
      <c r="L2620" s="6" t="str">
        <f>IF(H2620="","",IF(K2620="","",K2620/H2620))</f>
        <v/>
      </c>
      <c r="N2620" s="20"/>
      <c r="O2620" s="13"/>
      <c r="Q2620" s="20"/>
      <c r="R2620" s="13"/>
      <c r="S2620" s="6">
        <v>0.15</v>
      </c>
      <c r="T2620" s="6">
        <v>187.71</v>
      </c>
      <c r="U2620" s="6">
        <v>186.83</v>
      </c>
      <c r="V2620" s="6">
        <v>0</v>
      </c>
      <c r="W2620" s="6">
        <v>0</v>
      </c>
      <c r="X2620" s="6">
        <f>IF(T2620="","",T2620-U2620-V2620-W2620)</f>
        <v>0.87999999999999545</v>
      </c>
      <c r="Y2620" s="9">
        <f>IF(U2620="","",U2620/$T2620)</f>
        <v>0.99531191731926916</v>
      </c>
      <c r="Z2620" s="9">
        <f>IF(V2620="","",V2620/$T2620)</f>
        <v>0</v>
      </c>
      <c r="AA2620" s="9">
        <f>IF(W2620="","",W2620/$T2620)</f>
        <v>0</v>
      </c>
      <c r="AB2620" s="9">
        <f>IF(X2620="","",X2620/$T2620)</f>
        <v>4.6880826807308906E-3</v>
      </c>
      <c r="AC2620" s="21"/>
      <c r="AD2620" s="1" t="s">
        <v>3287</v>
      </c>
      <c r="AE2620" s="1">
        <v>2017</v>
      </c>
      <c r="AH2620" s="12" t="s">
        <v>147</v>
      </c>
      <c r="AJ2620" s="32" t="str">
        <f>IF(AE2620&lt;&gt;AE2619,"1",IF(C2620&gt;C2619,AJ2619+1,"1"))</f>
        <v>1</v>
      </c>
      <c r="AK2620" s="10" t="str">
        <f>IF(G2620="Top",AJ2620*1,IF(G2620="Bottom",AJ2620+10,""))</f>
        <v/>
      </c>
      <c r="AL2620" s="11" t="s">
        <v>3288</v>
      </c>
      <c r="AM2620" s="14"/>
    </row>
    <row r="2621" spans="1:39" s="1" customFormat="1" ht="11.25" hidden="1" x14ac:dyDescent="0.2">
      <c r="A2621" s="1">
        <v>115.1</v>
      </c>
      <c r="B2621" s="1" t="s">
        <v>2621</v>
      </c>
      <c r="C2621" s="24">
        <v>42926</v>
      </c>
      <c r="D2621" s="1">
        <v>7</v>
      </c>
      <c r="E2621" s="20"/>
      <c r="F2621" s="1">
        <v>5.5</v>
      </c>
      <c r="G2621" s="7" t="s">
        <v>1</v>
      </c>
      <c r="H2621" s="5">
        <v>2.6199999999999998E-2</v>
      </c>
      <c r="I2621" s="6"/>
      <c r="J2621" s="6"/>
      <c r="K2621" s="6">
        <v>0.28299999999999997</v>
      </c>
      <c r="L2621" s="6">
        <f>IF(H2621="","",IF(K2621="","",K2621/H2621))</f>
        <v>10.801526717557252</v>
      </c>
      <c r="N2621" s="20"/>
      <c r="O2621" s="13"/>
      <c r="Q2621" s="20"/>
      <c r="R2621" s="13"/>
      <c r="S2621" s="6">
        <v>0.15</v>
      </c>
      <c r="T2621" s="6">
        <v>3.29</v>
      </c>
      <c r="U2621" s="6">
        <v>2.4</v>
      </c>
      <c r="V2621" s="6">
        <v>0</v>
      </c>
      <c r="W2621" s="6">
        <v>0</v>
      </c>
      <c r="X2621" s="6">
        <f>IF(T2621="","",T2621-U2621-V2621-W2621)</f>
        <v>0.89000000000000012</v>
      </c>
      <c r="Y2621" s="9">
        <f>IF(U2621="","",U2621/$T2621)</f>
        <v>0.72948328267477203</v>
      </c>
      <c r="Z2621" s="9">
        <f>IF(V2621="","",V2621/$T2621)</f>
        <v>0</v>
      </c>
      <c r="AA2621" s="9">
        <f>IF(W2621="","",W2621/$T2621)</f>
        <v>0</v>
      </c>
      <c r="AB2621" s="9">
        <f>IF(X2621="","",X2621/$T2621)</f>
        <v>0.27051671732522797</v>
      </c>
      <c r="AC2621" s="21"/>
      <c r="AE2621" s="1">
        <v>2017</v>
      </c>
      <c r="AG2621" s="1">
        <v>24</v>
      </c>
      <c r="AH2621" s="12" t="s">
        <v>2621</v>
      </c>
      <c r="AJ2621" s="32">
        <f>IF(AE2621&lt;&gt;AE2620,"1",IF(C2621&gt;C2620,AJ2620+1,"1"))</f>
        <v>2</v>
      </c>
      <c r="AK2621" s="10">
        <f>IF(G2621="Top",AJ2621*1,IF(G2621="Bottom",AJ2621+10,""))</f>
        <v>12</v>
      </c>
      <c r="AL2621" s="11" t="s">
        <v>3469</v>
      </c>
      <c r="AM2621" s="14"/>
    </row>
    <row r="2622" spans="1:39" s="1" customFormat="1" ht="11.25" hidden="1" x14ac:dyDescent="0.2">
      <c r="A2622" s="15">
        <v>115.1</v>
      </c>
      <c r="B2622" s="1" t="s">
        <v>2621</v>
      </c>
      <c r="C2622" s="24">
        <v>42926</v>
      </c>
      <c r="E2622" s="20"/>
      <c r="G2622" s="1" t="s">
        <v>13</v>
      </c>
      <c r="H2622" s="5"/>
      <c r="I2622" s="6"/>
      <c r="J2622" s="6"/>
      <c r="K2622" s="6"/>
      <c r="L2622" s="6" t="str">
        <f>IF(H2622="","",IF(K2622="","",K2622/H2622))</f>
        <v/>
      </c>
      <c r="N2622" s="20"/>
      <c r="O2622" s="13"/>
      <c r="Q2622" s="20"/>
      <c r="R2622" s="13"/>
      <c r="S2622" s="6">
        <v>0.15</v>
      </c>
      <c r="T2622" s="6">
        <v>4.93</v>
      </c>
      <c r="U2622" s="6">
        <v>3.56</v>
      </c>
      <c r="V2622" s="6">
        <v>0.21</v>
      </c>
      <c r="W2622" s="6">
        <v>0</v>
      </c>
      <c r="X2622" s="6">
        <f>IF(T2622="","",T2622-U2622-V2622-W2622)</f>
        <v>1.1599999999999997</v>
      </c>
      <c r="Y2622" s="9">
        <f>IF(U2622="","",U2622/$T2622)</f>
        <v>0.72210953346855988</v>
      </c>
      <c r="Z2622" s="9">
        <f>IF(V2622="","",V2622/$T2622)</f>
        <v>4.2596348884381338E-2</v>
      </c>
      <c r="AA2622" s="9">
        <f>IF(W2622="","",W2622/$T2622)</f>
        <v>0</v>
      </c>
      <c r="AB2622" s="9">
        <f>IF(X2622="","",X2622/$T2622)</f>
        <v>0.23529411764705876</v>
      </c>
      <c r="AC2622" s="21"/>
      <c r="AE2622" s="1">
        <v>2017</v>
      </c>
      <c r="AH2622" s="12" t="s">
        <v>147</v>
      </c>
      <c r="AJ2622" s="32" t="str">
        <f>IF(AE2622&lt;&gt;AE2621,"1",IF(C2622&gt;C2621,AJ2621+1,"1"))</f>
        <v>1</v>
      </c>
      <c r="AK2622" s="10" t="str">
        <f>IF(G2622="Top",AJ2622*1,IF(G2622="Bottom",AJ2622+10,""))</f>
        <v/>
      </c>
      <c r="AL2622" s="11" t="s">
        <v>3470</v>
      </c>
      <c r="AM2622" s="14"/>
    </row>
    <row r="2623" spans="1:39" s="1" customFormat="1" ht="11.25" hidden="1" x14ac:dyDescent="0.2">
      <c r="A2623" s="15">
        <v>115.1</v>
      </c>
      <c r="B2623" s="1" t="s">
        <v>2621</v>
      </c>
      <c r="C2623" s="24">
        <v>42926</v>
      </c>
      <c r="E2623" s="20"/>
      <c r="G2623" s="1" t="s">
        <v>13</v>
      </c>
      <c r="H2623" s="5"/>
      <c r="I2623" s="6"/>
      <c r="J2623" s="6"/>
      <c r="K2623" s="6"/>
      <c r="L2623" s="6" t="str">
        <f>IF(H2623="","",IF(K2623="","",K2623/H2623))</f>
        <v/>
      </c>
      <c r="N2623" s="20"/>
      <c r="O2623" s="13"/>
      <c r="Q2623" s="20"/>
      <c r="R2623" s="13"/>
      <c r="S2623" s="6">
        <v>0.15</v>
      </c>
      <c r="T2623" s="6">
        <v>2.0699999999999998</v>
      </c>
      <c r="U2623" s="6">
        <v>0.55000000000000004</v>
      </c>
      <c r="V2623" s="6">
        <v>0.44</v>
      </c>
      <c r="W2623" s="6">
        <v>0.05</v>
      </c>
      <c r="X2623" s="6">
        <f>IF(T2623="","",T2623-U2623-V2623-W2623)</f>
        <v>1.0299999999999998</v>
      </c>
      <c r="Y2623" s="9">
        <f>IF(U2623="","",U2623/$T2623)</f>
        <v>0.26570048309178751</v>
      </c>
      <c r="Z2623" s="9">
        <f>IF(V2623="","",V2623/$T2623)</f>
        <v>0.21256038647342998</v>
      </c>
      <c r="AA2623" s="9">
        <f>IF(W2623="","",W2623/$T2623)</f>
        <v>2.415458937198068E-2</v>
      </c>
      <c r="AB2623" s="9">
        <f>IF(X2623="","",X2623/$T2623)</f>
        <v>0.49758454106280187</v>
      </c>
      <c r="AC2623" s="21"/>
      <c r="AE2623" s="1">
        <v>2017</v>
      </c>
      <c r="AH2623" s="12" t="s">
        <v>147</v>
      </c>
      <c r="AJ2623" s="32" t="str">
        <f>IF(AE2623&lt;&gt;AE2622,"1",IF(C2623&gt;C2622,AJ2622+1,"1"))</f>
        <v>1</v>
      </c>
      <c r="AK2623" s="10" t="str">
        <f>IF(G2623="Top",AJ2623*1,IF(G2623="Bottom",AJ2623+10,""))</f>
        <v/>
      </c>
      <c r="AL2623" s="11" t="s">
        <v>3471</v>
      </c>
      <c r="AM2623" s="14"/>
    </row>
    <row r="2624" spans="1:39" s="1" customFormat="1" ht="11.25" hidden="1" x14ac:dyDescent="0.2">
      <c r="A2624" s="15">
        <v>115.1</v>
      </c>
      <c r="B2624" s="1" t="s">
        <v>2621</v>
      </c>
      <c r="C2624" s="24">
        <v>42926</v>
      </c>
      <c r="E2624" s="20"/>
      <c r="G2624" s="1" t="s">
        <v>13</v>
      </c>
      <c r="H2624" s="5"/>
      <c r="I2624" s="6"/>
      <c r="J2624" s="6"/>
      <c r="K2624" s="6"/>
      <c r="L2624" s="6" t="str">
        <f>IF(H2624="","",IF(K2624="","",K2624/H2624))</f>
        <v/>
      </c>
      <c r="N2624" s="20"/>
      <c r="O2624" s="13"/>
      <c r="Q2624" s="20"/>
      <c r="R2624" s="13"/>
      <c r="S2624" s="6">
        <v>0.15</v>
      </c>
      <c r="T2624" s="6">
        <v>1.33</v>
      </c>
      <c r="U2624" s="6">
        <v>0.73</v>
      </c>
      <c r="V2624" s="6">
        <v>0</v>
      </c>
      <c r="W2624" s="6">
        <v>0</v>
      </c>
      <c r="X2624" s="6">
        <f>IF(T2624="","",T2624-U2624-V2624-W2624)</f>
        <v>0.60000000000000009</v>
      </c>
      <c r="Y2624" s="9">
        <f>IF(U2624="","",U2624/$T2624)</f>
        <v>0.54887218045112773</v>
      </c>
      <c r="Z2624" s="9">
        <f>IF(V2624="","",V2624/$T2624)</f>
        <v>0</v>
      </c>
      <c r="AA2624" s="9">
        <f>IF(W2624="","",W2624/$T2624)</f>
        <v>0</v>
      </c>
      <c r="AB2624" s="9">
        <f>IF(X2624="","",X2624/$T2624)</f>
        <v>0.45112781954887221</v>
      </c>
      <c r="AC2624" s="21"/>
      <c r="AE2624" s="1">
        <v>2017</v>
      </c>
      <c r="AH2624" s="12" t="s">
        <v>147</v>
      </c>
      <c r="AJ2624" s="32" t="str">
        <f>IF(AE2624&lt;&gt;AE2623,"1",IF(C2624&gt;C2623,AJ2623+1,"1"))</f>
        <v>1</v>
      </c>
      <c r="AK2624" s="10" t="str">
        <f>IF(G2624="Top",AJ2624*1,IF(G2624="Bottom",AJ2624+10,""))</f>
        <v/>
      </c>
      <c r="AL2624" s="11" t="s">
        <v>3472</v>
      </c>
      <c r="AM2624" s="14"/>
    </row>
    <row r="2625" spans="1:39" s="1" customFormat="1" ht="11.25" hidden="1" x14ac:dyDescent="0.2">
      <c r="A2625" s="15">
        <v>115.1</v>
      </c>
      <c r="B2625" s="1" t="s">
        <v>2621</v>
      </c>
      <c r="C2625" s="24">
        <v>42926</v>
      </c>
      <c r="E2625" s="20"/>
      <c r="G2625" s="1" t="s">
        <v>13</v>
      </c>
      <c r="H2625" s="5"/>
      <c r="I2625" s="6"/>
      <c r="J2625" s="6"/>
      <c r="K2625" s="6"/>
      <c r="L2625" s="6" t="str">
        <f>IF(H2625="","",IF(K2625="","",K2625/H2625))</f>
        <v/>
      </c>
      <c r="N2625" s="20"/>
      <c r="O2625" s="13"/>
      <c r="Q2625" s="20"/>
      <c r="R2625" s="13"/>
      <c r="S2625" s="6">
        <v>0.15</v>
      </c>
      <c r="T2625" s="6">
        <v>5.7</v>
      </c>
      <c r="U2625" s="6">
        <v>4.8600000000000003</v>
      </c>
      <c r="V2625" s="6">
        <v>0.21</v>
      </c>
      <c r="W2625" s="6">
        <v>0</v>
      </c>
      <c r="X2625" s="6">
        <f>IF(T2625="","",T2625-U2625-V2625-W2625)</f>
        <v>0.62999999999999989</v>
      </c>
      <c r="Y2625" s="9">
        <f>IF(U2625="","",U2625/$T2625)</f>
        <v>0.85263157894736841</v>
      </c>
      <c r="Z2625" s="9">
        <f>IF(V2625="","",V2625/$T2625)</f>
        <v>3.6842105263157891E-2</v>
      </c>
      <c r="AA2625" s="9">
        <f>IF(W2625="","",W2625/$T2625)</f>
        <v>0</v>
      </c>
      <c r="AB2625" s="9">
        <f>IF(X2625="","",X2625/$T2625)</f>
        <v>0.11052631578947367</v>
      </c>
      <c r="AC2625" s="21"/>
      <c r="AE2625" s="1">
        <v>2017</v>
      </c>
      <c r="AH2625" s="12" t="s">
        <v>147</v>
      </c>
      <c r="AJ2625" s="32" t="str">
        <f>IF(AE2625&lt;&gt;AE2624,"1",IF(C2625&gt;C2624,AJ2624+1,"1"))</f>
        <v>1</v>
      </c>
      <c r="AK2625" s="10" t="str">
        <f>IF(G2625="Top",AJ2625*1,IF(G2625="Bottom",AJ2625+10,""))</f>
        <v/>
      </c>
      <c r="AL2625" s="11" t="s">
        <v>3473</v>
      </c>
      <c r="AM2625" s="14"/>
    </row>
    <row r="2626" spans="1:39" s="1" customFormat="1" ht="11.25" x14ac:dyDescent="0.2">
      <c r="A2626" s="1">
        <v>115.1</v>
      </c>
      <c r="B2626" s="1" t="s">
        <v>2621</v>
      </c>
      <c r="C2626" s="24">
        <v>42926</v>
      </c>
      <c r="D2626" s="1">
        <v>7</v>
      </c>
      <c r="E2626" s="39">
        <v>2.5499999999999998</v>
      </c>
      <c r="F2626" s="1">
        <v>1.5</v>
      </c>
      <c r="G2626" s="1" t="s">
        <v>4</v>
      </c>
      <c r="H2626" s="5">
        <v>2.0899999999999998E-2</v>
      </c>
      <c r="I2626" s="6">
        <v>2.1999999999999999E-2</v>
      </c>
      <c r="J2626" s="6">
        <v>0.127</v>
      </c>
      <c r="K2626" s="6">
        <v>0.309</v>
      </c>
      <c r="L2626" s="6">
        <f>IF(H2626="","",IF(K2626="","",K2626/H2626))</f>
        <v>14.784688995215312</v>
      </c>
      <c r="M2626" s="1">
        <v>5</v>
      </c>
      <c r="N2626" s="20">
        <v>7.16</v>
      </c>
      <c r="O2626" s="13">
        <v>183</v>
      </c>
      <c r="Q2626" s="39">
        <v>10.7</v>
      </c>
      <c r="R2626" s="13">
        <v>36.799999999999997</v>
      </c>
      <c r="S2626" s="6">
        <v>0.15</v>
      </c>
      <c r="T2626" s="6">
        <v>4.0599999999999996</v>
      </c>
      <c r="U2626" s="6">
        <v>3.03</v>
      </c>
      <c r="V2626" s="6">
        <v>0</v>
      </c>
      <c r="W2626" s="6">
        <v>0</v>
      </c>
      <c r="X2626" s="6">
        <f>IF(T2626="","",T2626-U2626-V2626-W2626)</f>
        <v>1.0299999999999998</v>
      </c>
      <c r="Y2626" s="9">
        <f>IF(U2626="","",U2626/$T2626)</f>
        <v>0.74630541871921185</v>
      </c>
      <c r="Z2626" s="9">
        <f>IF(V2626="","",V2626/$T2626)</f>
        <v>0</v>
      </c>
      <c r="AA2626" s="9">
        <f>IF(W2626="","",W2626/$T2626)</f>
        <v>0</v>
      </c>
      <c r="AB2626" s="9">
        <f>IF(X2626="","",X2626/$T2626)</f>
        <v>0.25369458128078815</v>
      </c>
      <c r="AC2626" s="21"/>
      <c r="AE2626" s="1">
        <v>2017</v>
      </c>
      <c r="AF2626" s="1">
        <v>21</v>
      </c>
      <c r="AG2626" s="1">
        <v>24</v>
      </c>
      <c r="AH2626" s="12" t="s">
        <v>2621</v>
      </c>
      <c r="AJ2626" s="32" t="str">
        <f>IF(AE2626&lt;&gt;AE2625,"1",IF(C2626&gt;C2625,AJ2625+1,"1"))</f>
        <v>1</v>
      </c>
      <c r="AK2626" s="10">
        <f>IF(G2626="Top",AJ2626*1,IF(G2626="Bottom",AJ2626+10,""))</f>
        <v>1</v>
      </c>
      <c r="AL2626" s="11" t="s">
        <v>3474</v>
      </c>
      <c r="AM2626" s="14"/>
    </row>
    <row r="2627" spans="1:39" s="1" customFormat="1" ht="11.25" hidden="1" x14ac:dyDescent="0.2">
      <c r="A2627" s="15">
        <v>115.1</v>
      </c>
      <c r="B2627" s="1" t="s">
        <v>2621</v>
      </c>
      <c r="C2627" s="24">
        <v>42933</v>
      </c>
      <c r="E2627" s="20"/>
      <c r="G2627" s="1" t="s">
        <v>13</v>
      </c>
      <c r="H2627" s="5"/>
      <c r="I2627" s="6"/>
      <c r="J2627" s="6"/>
      <c r="K2627" s="6"/>
      <c r="L2627" s="6" t="str">
        <f>IF(H2627="","",IF(K2627="","",K2627/H2627))</f>
        <v/>
      </c>
      <c r="N2627" s="20"/>
      <c r="O2627" s="13"/>
      <c r="Q2627" s="20"/>
      <c r="R2627" s="13"/>
      <c r="S2627" s="6">
        <v>0.15</v>
      </c>
      <c r="T2627" s="6">
        <v>8.35</v>
      </c>
      <c r="U2627" s="6">
        <v>6.3</v>
      </c>
      <c r="V2627" s="6">
        <v>0</v>
      </c>
      <c r="W2627" s="6">
        <v>0</v>
      </c>
      <c r="X2627" s="6">
        <f>IF(T2627="","",T2627-U2627-V2627-W2627)</f>
        <v>2.0499999999999998</v>
      </c>
      <c r="Y2627" s="9">
        <f>IF(U2627="","",U2627/$T2627)</f>
        <v>0.75449101796407192</v>
      </c>
      <c r="Z2627" s="9">
        <f>IF(V2627="","",V2627/$T2627)</f>
        <v>0</v>
      </c>
      <c r="AA2627" s="9">
        <f>IF(W2627="","",W2627/$T2627)</f>
        <v>0</v>
      </c>
      <c r="AB2627" s="9">
        <f>IF(X2627="","",X2627/$T2627)</f>
        <v>0.24550898203592814</v>
      </c>
      <c r="AC2627" s="21"/>
      <c r="AE2627" s="1">
        <v>2017</v>
      </c>
      <c r="AH2627" s="12" t="s">
        <v>147</v>
      </c>
      <c r="AJ2627" s="32">
        <f>IF(AE2627&lt;&gt;AE2626,"1",IF(C2627&gt;C2626,AJ2626+1,"1"))</f>
        <v>2</v>
      </c>
      <c r="AK2627" s="10" t="str">
        <f>IF(G2627="Top",AJ2627*1,IF(G2627="Bottom",AJ2627+10,""))</f>
        <v/>
      </c>
      <c r="AL2627" s="11" t="s">
        <v>3641</v>
      </c>
      <c r="AM2627" s="14"/>
    </row>
    <row r="2628" spans="1:39" s="1" customFormat="1" ht="11.25" hidden="1" x14ac:dyDescent="0.2">
      <c r="A2628" s="15">
        <v>115.1</v>
      </c>
      <c r="B2628" s="1" t="s">
        <v>2621</v>
      </c>
      <c r="C2628" s="24">
        <v>42933</v>
      </c>
      <c r="E2628" s="20"/>
      <c r="G2628" s="1" t="s">
        <v>13</v>
      </c>
      <c r="H2628" s="5"/>
      <c r="I2628" s="6"/>
      <c r="J2628" s="6"/>
      <c r="K2628" s="6"/>
      <c r="L2628" s="6" t="str">
        <f>IF(H2628="","",IF(K2628="","",K2628/H2628))</f>
        <v/>
      </c>
      <c r="N2628" s="20"/>
      <c r="O2628" s="13"/>
      <c r="Q2628" s="20"/>
      <c r="R2628" s="13"/>
      <c r="S2628" s="6">
        <v>0.15</v>
      </c>
      <c r="T2628" s="6">
        <v>10.66</v>
      </c>
      <c r="U2628" s="6">
        <v>6.95</v>
      </c>
      <c r="V2628" s="6">
        <v>0</v>
      </c>
      <c r="W2628" s="6">
        <v>0</v>
      </c>
      <c r="X2628" s="6">
        <f>IF(T2628="","",T2628-U2628-V2628-W2628)</f>
        <v>3.71</v>
      </c>
      <c r="Y2628" s="9">
        <f>IF(U2628="","",U2628/$T2628)</f>
        <v>0.65196998123827388</v>
      </c>
      <c r="Z2628" s="9">
        <f>IF(V2628="","",V2628/$T2628)</f>
        <v>0</v>
      </c>
      <c r="AA2628" s="9">
        <f>IF(W2628="","",W2628/$T2628)</f>
        <v>0</v>
      </c>
      <c r="AB2628" s="9">
        <f>IF(X2628="","",X2628/$T2628)</f>
        <v>0.34803001876172607</v>
      </c>
      <c r="AC2628" s="21"/>
      <c r="AD2628" s="1" t="s">
        <v>3642</v>
      </c>
      <c r="AE2628" s="1">
        <v>2017</v>
      </c>
      <c r="AH2628" s="12" t="s">
        <v>147</v>
      </c>
      <c r="AJ2628" s="32" t="str">
        <f>IF(AE2628&lt;&gt;AE2627,"1",IF(C2628&gt;C2627,AJ2627+1,"1"))</f>
        <v>1</v>
      </c>
      <c r="AK2628" s="10" t="str">
        <f>IF(G2628="Top",AJ2628*1,IF(G2628="Bottom",AJ2628+10,""))</f>
        <v/>
      </c>
      <c r="AL2628" s="11" t="s">
        <v>3643</v>
      </c>
      <c r="AM2628" s="14"/>
    </row>
    <row r="2629" spans="1:39" s="1" customFormat="1" ht="11.25" hidden="1" x14ac:dyDescent="0.2">
      <c r="A2629" s="15">
        <v>115.1</v>
      </c>
      <c r="B2629" s="1" t="s">
        <v>2621</v>
      </c>
      <c r="C2629" s="24">
        <v>42933</v>
      </c>
      <c r="E2629" s="20"/>
      <c r="G2629" s="1" t="s">
        <v>13</v>
      </c>
      <c r="H2629" s="5"/>
      <c r="I2629" s="6"/>
      <c r="J2629" s="6"/>
      <c r="K2629" s="6"/>
      <c r="L2629" s="6" t="str">
        <f>IF(H2629="","",IF(K2629="","",K2629/H2629))</f>
        <v/>
      </c>
      <c r="N2629" s="20"/>
      <c r="O2629" s="13"/>
      <c r="Q2629" s="20"/>
      <c r="R2629" s="13"/>
      <c r="S2629" s="6">
        <v>0.15</v>
      </c>
      <c r="T2629" s="6">
        <v>16.489999999999998</v>
      </c>
      <c r="U2629" s="6">
        <v>11.35</v>
      </c>
      <c r="V2629" s="6">
        <v>0</v>
      </c>
      <c r="W2629" s="6">
        <v>0</v>
      </c>
      <c r="X2629" s="6">
        <f>IF(T2629="","",T2629-U2629-V2629-W2629)</f>
        <v>5.1399999999999988</v>
      </c>
      <c r="Y2629" s="9">
        <f>IF(U2629="","",U2629/$T2629)</f>
        <v>0.68829593693147362</v>
      </c>
      <c r="Z2629" s="9">
        <f>IF(V2629="","",V2629/$T2629)</f>
        <v>0</v>
      </c>
      <c r="AA2629" s="9">
        <f>IF(W2629="","",W2629/$T2629)</f>
        <v>0</v>
      </c>
      <c r="AB2629" s="9">
        <f>IF(X2629="","",X2629/$T2629)</f>
        <v>0.31170406306852633</v>
      </c>
      <c r="AC2629" s="21"/>
      <c r="AD2629" s="1" t="s">
        <v>3642</v>
      </c>
      <c r="AE2629" s="1">
        <v>2017</v>
      </c>
      <c r="AH2629" s="12" t="s">
        <v>147</v>
      </c>
      <c r="AJ2629" s="32" t="str">
        <f>IF(AE2629&lt;&gt;AE2628,"1",IF(C2629&gt;C2628,AJ2628+1,"1"))</f>
        <v>1</v>
      </c>
      <c r="AK2629" s="10" t="str">
        <f>IF(G2629="Top",AJ2629*1,IF(G2629="Bottom",AJ2629+10,""))</f>
        <v/>
      </c>
      <c r="AL2629" s="11" t="s">
        <v>3644</v>
      </c>
      <c r="AM2629" s="14"/>
    </row>
    <row r="2630" spans="1:39" s="1" customFormat="1" ht="11.25" hidden="1" x14ac:dyDescent="0.2">
      <c r="A2630" s="1">
        <v>115.1</v>
      </c>
      <c r="B2630" s="1" t="s">
        <v>2621</v>
      </c>
      <c r="C2630" s="24">
        <v>42940</v>
      </c>
      <c r="D2630" s="1">
        <v>7</v>
      </c>
      <c r="E2630" s="20"/>
      <c r="F2630" s="1">
        <v>5.5</v>
      </c>
      <c r="G2630" s="7" t="s">
        <v>1</v>
      </c>
      <c r="H2630" s="5">
        <v>1.5599999999999999E-2</v>
      </c>
      <c r="I2630" s="6"/>
      <c r="J2630" s="6"/>
      <c r="K2630" s="6">
        <v>0.45400000000000001</v>
      </c>
      <c r="L2630" s="6">
        <f>IF(H2630="","",IF(K2630="","",K2630/H2630))</f>
        <v>29.102564102564106</v>
      </c>
      <c r="N2630" s="20"/>
      <c r="O2630" s="13"/>
      <c r="Q2630" s="20"/>
      <c r="R2630" s="13"/>
      <c r="S2630" s="6">
        <v>0.15</v>
      </c>
      <c r="T2630" s="6">
        <v>5.39</v>
      </c>
      <c r="U2630" s="6">
        <v>4.25</v>
      </c>
      <c r="V2630" s="6">
        <v>0</v>
      </c>
      <c r="W2630" s="6">
        <v>0</v>
      </c>
      <c r="X2630" s="6">
        <f>IF(T2630="","",T2630-U2630-V2630-W2630)</f>
        <v>1.1399999999999997</v>
      </c>
      <c r="Y2630" s="9">
        <f>IF(U2630="","",U2630/$T2630)</f>
        <v>0.78849721706864573</v>
      </c>
      <c r="Z2630" s="9">
        <f>IF(V2630="","",V2630/$T2630)</f>
        <v>0</v>
      </c>
      <c r="AA2630" s="9">
        <f>IF(W2630="","",W2630/$T2630)</f>
        <v>0</v>
      </c>
      <c r="AB2630" s="9">
        <f>IF(X2630="","",X2630/$T2630)</f>
        <v>0.2115027829313543</v>
      </c>
      <c r="AC2630" s="21"/>
      <c r="AE2630" s="1">
        <v>2017</v>
      </c>
      <c r="AG2630" s="1">
        <v>22</v>
      </c>
      <c r="AH2630" s="12" t="s">
        <v>2621</v>
      </c>
      <c r="AJ2630" s="32">
        <f>IF(AE2630&lt;&gt;AE2629,"1",IF(C2630&gt;C2629,AJ2629+1,"1"))</f>
        <v>2</v>
      </c>
      <c r="AK2630" s="10">
        <f>IF(G2630="Top",AJ2630*1,IF(G2630="Bottom",AJ2630+10,""))</f>
        <v>12</v>
      </c>
      <c r="AL2630" s="11" t="s">
        <v>3858</v>
      </c>
      <c r="AM2630" s="14"/>
    </row>
    <row r="2631" spans="1:39" s="1" customFormat="1" ht="11.25" hidden="1" x14ac:dyDescent="0.2">
      <c r="A2631" s="15">
        <v>115.1</v>
      </c>
      <c r="B2631" s="1" t="s">
        <v>2621</v>
      </c>
      <c r="C2631" s="24">
        <v>42940</v>
      </c>
      <c r="E2631" s="20"/>
      <c r="G2631" s="1" t="s">
        <v>13</v>
      </c>
      <c r="H2631" s="5"/>
      <c r="I2631" s="6"/>
      <c r="J2631" s="6"/>
      <c r="K2631" s="6"/>
      <c r="L2631" s="6" t="str">
        <f>IF(H2631="","",IF(K2631="","",K2631/H2631))</f>
        <v/>
      </c>
      <c r="N2631" s="20"/>
      <c r="O2631" s="13"/>
      <c r="Q2631" s="20"/>
      <c r="R2631" s="13"/>
      <c r="S2631" s="6">
        <v>0.15</v>
      </c>
      <c r="T2631" s="6">
        <v>7.1</v>
      </c>
      <c r="U2631" s="6">
        <v>3.78</v>
      </c>
      <c r="V2631" s="6">
        <v>0</v>
      </c>
      <c r="W2631" s="6">
        <v>0</v>
      </c>
      <c r="X2631" s="6">
        <f>IF(T2631="","",T2631-U2631-V2631-W2631)</f>
        <v>3.32</v>
      </c>
      <c r="Y2631" s="9">
        <f>IF(U2631="","",U2631/$T2631)</f>
        <v>0.53239436619718306</v>
      </c>
      <c r="Z2631" s="9">
        <f>IF(V2631="","",V2631/$T2631)</f>
        <v>0</v>
      </c>
      <c r="AA2631" s="9">
        <f>IF(W2631="","",W2631/$T2631)</f>
        <v>0</v>
      </c>
      <c r="AB2631" s="9">
        <f>IF(X2631="","",X2631/$T2631)</f>
        <v>0.46760563380281689</v>
      </c>
      <c r="AC2631" s="21"/>
      <c r="AD2631" s="1" t="s">
        <v>3859</v>
      </c>
      <c r="AE2631" s="1">
        <v>2017</v>
      </c>
      <c r="AH2631" s="12" t="s">
        <v>147</v>
      </c>
      <c r="AJ2631" s="32" t="str">
        <f>IF(AE2631&lt;&gt;AE2630,"1",IF(C2631&gt;C2630,AJ2630+1,"1"))</f>
        <v>1</v>
      </c>
      <c r="AK2631" s="10" t="str">
        <f>IF(G2631="Top",AJ2631*1,IF(G2631="Bottom",AJ2631+10,""))</f>
        <v/>
      </c>
      <c r="AL2631" s="11" t="s">
        <v>3860</v>
      </c>
      <c r="AM2631" s="14"/>
    </row>
    <row r="2632" spans="1:39" s="1" customFormat="1" ht="11.25" hidden="1" x14ac:dyDescent="0.2">
      <c r="A2632" s="15">
        <v>115.1</v>
      </c>
      <c r="B2632" s="1" t="s">
        <v>2621</v>
      </c>
      <c r="C2632" s="24">
        <v>42940</v>
      </c>
      <c r="E2632" s="20"/>
      <c r="G2632" s="1" t="s">
        <v>13</v>
      </c>
      <c r="H2632" s="5"/>
      <c r="I2632" s="6"/>
      <c r="J2632" s="6"/>
      <c r="K2632" s="6"/>
      <c r="L2632" s="6" t="str">
        <f>IF(H2632="","",IF(K2632="","",K2632/H2632))</f>
        <v/>
      </c>
      <c r="N2632" s="20"/>
      <c r="O2632" s="13"/>
      <c r="Q2632" s="20"/>
      <c r="R2632" s="13"/>
      <c r="S2632" s="6">
        <v>0.15</v>
      </c>
      <c r="T2632" s="6">
        <v>16.84</v>
      </c>
      <c r="U2632" s="6">
        <v>15.13</v>
      </c>
      <c r="V2632" s="6">
        <v>1.71</v>
      </c>
      <c r="W2632" s="6">
        <v>0</v>
      </c>
      <c r="X2632" s="6">
        <f>IF(T2632="","",T2632-U2632-V2632-W2632)</f>
        <v>-8.8817841970012523E-16</v>
      </c>
      <c r="Y2632" s="9">
        <f>IF(U2632="","",U2632/$T2632)</f>
        <v>0.89845605700712594</v>
      </c>
      <c r="Z2632" s="9">
        <f>IF(V2632="","",V2632/$T2632)</f>
        <v>0.10154394299287411</v>
      </c>
      <c r="AA2632" s="9">
        <f>IF(W2632="","",W2632/$T2632)</f>
        <v>0</v>
      </c>
      <c r="AB2632" s="9">
        <f>IF(X2632="","",X2632/$T2632)</f>
        <v>-5.2742186443000314E-17</v>
      </c>
      <c r="AC2632" s="21"/>
      <c r="AD2632" s="1" t="s">
        <v>3861</v>
      </c>
      <c r="AE2632" s="1">
        <v>2017</v>
      </c>
      <c r="AH2632" s="12" t="s">
        <v>147</v>
      </c>
      <c r="AJ2632" s="32" t="str">
        <f>IF(AE2632&lt;&gt;AE2631,"1",IF(C2632&gt;C2631,AJ2631+1,"1"))</f>
        <v>1</v>
      </c>
      <c r="AK2632" s="10" t="str">
        <f>IF(G2632="Top",AJ2632*1,IF(G2632="Bottom",AJ2632+10,""))</f>
        <v/>
      </c>
      <c r="AL2632" s="11" t="s">
        <v>3862</v>
      </c>
      <c r="AM2632" s="14"/>
    </row>
    <row r="2633" spans="1:39" s="1" customFormat="1" ht="11.25" hidden="1" x14ac:dyDescent="0.2">
      <c r="A2633" s="15">
        <v>115.1</v>
      </c>
      <c r="B2633" s="1" t="s">
        <v>2621</v>
      </c>
      <c r="C2633" s="24">
        <v>42940</v>
      </c>
      <c r="E2633" s="20"/>
      <c r="G2633" s="1" t="s">
        <v>13</v>
      </c>
      <c r="H2633" s="5"/>
      <c r="I2633" s="6"/>
      <c r="J2633" s="6"/>
      <c r="K2633" s="6"/>
      <c r="L2633" s="6" t="str">
        <f>IF(H2633="","",IF(K2633="","",K2633/H2633))</f>
        <v/>
      </c>
      <c r="N2633" s="20"/>
      <c r="O2633" s="13"/>
      <c r="Q2633" s="20"/>
      <c r="R2633" s="13"/>
      <c r="S2633" s="6">
        <v>0.15</v>
      </c>
      <c r="T2633" s="6">
        <v>10.53</v>
      </c>
      <c r="U2633" s="6">
        <v>7.34</v>
      </c>
      <c r="V2633" s="6">
        <v>0</v>
      </c>
      <c r="W2633" s="6">
        <v>0</v>
      </c>
      <c r="X2633" s="6">
        <f>IF(T2633="","",T2633-U2633-V2633-W2633)</f>
        <v>3.1899999999999995</v>
      </c>
      <c r="Y2633" s="9">
        <f>IF(U2633="","",U2633/$T2633)</f>
        <v>0.6970560303893637</v>
      </c>
      <c r="Z2633" s="9">
        <f>IF(V2633="","",V2633/$T2633)</f>
        <v>0</v>
      </c>
      <c r="AA2633" s="9">
        <f>IF(W2633="","",W2633/$T2633)</f>
        <v>0</v>
      </c>
      <c r="AB2633" s="9">
        <f>IF(X2633="","",X2633/$T2633)</f>
        <v>0.30294396961063624</v>
      </c>
      <c r="AC2633" s="21"/>
      <c r="AD2633" s="1" t="s">
        <v>3863</v>
      </c>
      <c r="AE2633" s="1">
        <v>2017</v>
      </c>
      <c r="AH2633" s="12" t="s">
        <v>147</v>
      </c>
      <c r="AJ2633" s="32" t="str">
        <f>IF(AE2633&lt;&gt;AE2632,"1",IF(C2633&gt;C2632,AJ2632+1,"1"))</f>
        <v>1</v>
      </c>
      <c r="AK2633" s="10" t="str">
        <f>IF(G2633="Top",AJ2633*1,IF(G2633="Bottom",AJ2633+10,""))</f>
        <v/>
      </c>
      <c r="AL2633" s="11" t="s">
        <v>3864</v>
      </c>
      <c r="AM2633" s="14"/>
    </row>
    <row r="2634" spans="1:39" s="1" customFormat="1" ht="11.25" hidden="1" x14ac:dyDescent="0.2">
      <c r="A2634" s="15">
        <v>115.1</v>
      </c>
      <c r="B2634" s="1" t="s">
        <v>2621</v>
      </c>
      <c r="C2634" s="24">
        <v>42940</v>
      </c>
      <c r="E2634" s="20"/>
      <c r="G2634" s="1" t="s">
        <v>13</v>
      </c>
      <c r="H2634" s="5"/>
      <c r="I2634" s="6"/>
      <c r="J2634" s="6"/>
      <c r="K2634" s="6"/>
      <c r="L2634" s="6" t="str">
        <f>IF(H2634="","",IF(K2634="","",K2634/H2634))</f>
        <v/>
      </c>
      <c r="N2634" s="20"/>
      <c r="O2634" s="13"/>
      <c r="Q2634" s="20"/>
      <c r="R2634" s="13"/>
      <c r="S2634" s="6">
        <v>0.15</v>
      </c>
      <c r="T2634" s="6">
        <v>13.19</v>
      </c>
      <c r="U2634" s="6">
        <v>2.73</v>
      </c>
      <c r="V2634" s="6">
        <v>0</v>
      </c>
      <c r="W2634" s="6">
        <v>0</v>
      </c>
      <c r="X2634" s="6">
        <f>IF(T2634="","",T2634-U2634-V2634-W2634)</f>
        <v>10.459999999999999</v>
      </c>
      <c r="Y2634" s="9">
        <f>IF(U2634="","",U2634/$T2634)</f>
        <v>0.20697498104624718</v>
      </c>
      <c r="Z2634" s="9">
        <f>IF(V2634="","",V2634/$T2634)</f>
        <v>0</v>
      </c>
      <c r="AA2634" s="9">
        <f>IF(W2634="","",W2634/$T2634)</f>
        <v>0</v>
      </c>
      <c r="AB2634" s="9">
        <f>IF(X2634="","",X2634/$T2634)</f>
        <v>0.79302501895375277</v>
      </c>
      <c r="AC2634" s="21"/>
      <c r="AD2634" s="1" t="s">
        <v>3865</v>
      </c>
      <c r="AE2634" s="1">
        <v>2017</v>
      </c>
      <c r="AH2634" s="12" t="s">
        <v>147</v>
      </c>
      <c r="AJ2634" s="32" t="str">
        <f>IF(AE2634&lt;&gt;AE2633,"1",IF(C2634&gt;C2633,AJ2633+1,"1"))</f>
        <v>1</v>
      </c>
      <c r="AK2634" s="10" t="str">
        <f>IF(G2634="Top",AJ2634*1,IF(G2634="Bottom",AJ2634+10,""))</f>
        <v/>
      </c>
      <c r="AL2634" s="11" t="s">
        <v>3866</v>
      </c>
      <c r="AM2634" s="14"/>
    </row>
    <row r="2635" spans="1:39" s="1" customFormat="1" ht="11.25" x14ac:dyDescent="0.2">
      <c r="A2635" s="1">
        <v>115.1</v>
      </c>
      <c r="B2635" s="1" t="s">
        <v>2621</v>
      </c>
      <c r="C2635" s="24">
        <v>42940</v>
      </c>
      <c r="D2635" s="1">
        <v>7</v>
      </c>
      <c r="E2635" s="39">
        <v>1.35</v>
      </c>
      <c r="F2635" s="1">
        <v>1.5</v>
      </c>
      <c r="G2635" s="1" t="s">
        <v>4</v>
      </c>
      <c r="H2635" s="5">
        <v>2.4E-2</v>
      </c>
      <c r="I2635" s="6">
        <v>7.0000000000000001E-3</v>
      </c>
      <c r="J2635" s="6">
        <v>5.7000000000000002E-2</v>
      </c>
      <c r="K2635" s="6">
        <v>0.70299999999999996</v>
      </c>
      <c r="L2635" s="6">
        <f>IF(H2635="","",IF(K2635="","",K2635/H2635))</f>
        <v>29.291666666666664</v>
      </c>
      <c r="M2635" s="1">
        <v>8</v>
      </c>
      <c r="N2635" s="20">
        <v>7.64</v>
      </c>
      <c r="O2635" s="13">
        <v>190</v>
      </c>
      <c r="Q2635" s="39">
        <v>16.399999999999999</v>
      </c>
      <c r="R2635" s="13"/>
      <c r="S2635" s="6">
        <v>0.15</v>
      </c>
      <c r="T2635" s="6">
        <v>10.620000000000001</v>
      </c>
      <c r="U2635" s="6">
        <v>6.42</v>
      </c>
      <c r="V2635" s="6">
        <v>0</v>
      </c>
      <c r="W2635" s="6">
        <v>0</v>
      </c>
      <c r="X2635" s="6">
        <f>IF(T2635="","",T2635-U2635-V2635-W2635)</f>
        <v>4.2000000000000011</v>
      </c>
      <c r="Y2635" s="9">
        <f>IF(U2635="","",U2635/$T2635)</f>
        <v>0.60451977401129942</v>
      </c>
      <c r="Z2635" s="9">
        <f>IF(V2635="","",V2635/$T2635)</f>
        <v>0</v>
      </c>
      <c r="AA2635" s="9">
        <f>IF(W2635="","",W2635/$T2635)</f>
        <v>0</v>
      </c>
      <c r="AB2635" s="9">
        <f>IF(X2635="","",X2635/$T2635)</f>
        <v>0.39548022598870064</v>
      </c>
      <c r="AC2635" s="21"/>
      <c r="AD2635" s="1" t="s">
        <v>3867</v>
      </c>
      <c r="AE2635" s="1">
        <v>2017</v>
      </c>
      <c r="AF2635" s="1">
        <v>24</v>
      </c>
      <c r="AG2635" s="1">
        <v>26</v>
      </c>
      <c r="AH2635" s="12" t="s">
        <v>2621</v>
      </c>
      <c r="AJ2635" s="32" t="str">
        <f>IF(AE2635&lt;&gt;AE2634,"1",IF(C2635&gt;C2634,AJ2634+1,"1"))</f>
        <v>1</v>
      </c>
      <c r="AK2635" s="10">
        <f>IF(G2635="Top",AJ2635*1,IF(G2635="Bottom",AJ2635+10,""))</f>
        <v>1</v>
      </c>
      <c r="AL2635" s="11" t="s">
        <v>3868</v>
      </c>
      <c r="AM2635" s="14"/>
    </row>
    <row r="2636" spans="1:39" s="1" customFormat="1" ht="11.25" hidden="1" x14ac:dyDescent="0.2">
      <c r="A2636" s="15">
        <v>115.1</v>
      </c>
      <c r="B2636" s="1" t="s">
        <v>2621</v>
      </c>
      <c r="C2636" s="24">
        <v>42947</v>
      </c>
      <c r="E2636" s="20"/>
      <c r="G2636" s="1" t="s">
        <v>13</v>
      </c>
      <c r="H2636" s="5"/>
      <c r="I2636" s="6"/>
      <c r="J2636" s="6"/>
      <c r="K2636" s="6"/>
      <c r="L2636" s="6" t="str">
        <f>IF(H2636="","",IF(K2636="","",K2636/H2636))</f>
        <v/>
      </c>
      <c r="N2636" s="20"/>
      <c r="O2636" s="13"/>
      <c r="Q2636" s="20"/>
      <c r="R2636" s="13"/>
      <c r="S2636" s="6">
        <v>0.15</v>
      </c>
      <c r="T2636" s="6">
        <v>18.13</v>
      </c>
      <c r="U2636" s="6">
        <v>15.31</v>
      </c>
      <c r="V2636" s="6">
        <v>0</v>
      </c>
      <c r="W2636" s="6">
        <v>0</v>
      </c>
      <c r="X2636" s="6">
        <f>IF(T2636="","",T2636-U2636-V2636-W2636)</f>
        <v>2.8199999999999985</v>
      </c>
      <c r="Y2636" s="9">
        <f>IF(U2636="","",U2636/$T2636)</f>
        <v>0.84445670159955877</v>
      </c>
      <c r="Z2636" s="9">
        <f>IF(V2636="","",V2636/$T2636)</f>
        <v>0</v>
      </c>
      <c r="AA2636" s="9">
        <f>IF(W2636="","",W2636/$T2636)</f>
        <v>0</v>
      </c>
      <c r="AB2636" s="9">
        <f>IF(X2636="","",X2636/$T2636)</f>
        <v>0.15554329840044118</v>
      </c>
      <c r="AC2636" s="21"/>
      <c r="AD2636" s="1" t="s">
        <v>4054</v>
      </c>
      <c r="AE2636" s="1">
        <v>2017</v>
      </c>
      <c r="AH2636" s="12" t="s">
        <v>147</v>
      </c>
      <c r="AJ2636" s="32">
        <f>IF(AE2636&lt;&gt;AE2635,"1",IF(C2636&gt;C2635,AJ2635+1,"1"))</f>
        <v>2</v>
      </c>
      <c r="AK2636" s="10" t="str">
        <f>IF(G2636="Top",AJ2636*1,IF(G2636="Bottom",AJ2636+10,""))</f>
        <v/>
      </c>
      <c r="AL2636" s="11" t="s">
        <v>4055</v>
      </c>
      <c r="AM2636" s="14"/>
    </row>
    <row r="2637" spans="1:39" s="1" customFormat="1" ht="11.25" hidden="1" x14ac:dyDescent="0.2">
      <c r="A2637" s="15">
        <v>115.1</v>
      </c>
      <c r="B2637" s="1" t="s">
        <v>2621</v>
      </c>
      <c r="C2637" s="24">
        <v>42947</v>
      </c>
      <c r="E2637" s="20"/>
      <c r="G2637" s="1" t="s">
        <v>13</v>
      </c>
      <c r="H2637" s="5"/>
      <c r="I2637" s="6"/>
      <c r="J2637" s="6"/>
      <c r="K2637" s="6"/>
      <c r="L2637" s="6" t="str">
        <f>IF(H2637="","",IF(K2637="","",K2637/H2637))</f>
        <v/>
      </c>
      <c r="N2637" s="20"/>
      <c r="O2637" s="13"/>
      <c r="Q2637" s="20"/>
      <c r="R2637" s="13"/>
      <c r="S2637" s="6">
        <v>0.15</v>
      </c>
      <c r="T2637" s="6">
        <v>1.9300000000000002</v>
      </c>
      <c r="U2637" s="6">
        <v>0.55000000000000004</v>
      </c>
      <c r="V2637" s="6">
        <v>0.39</v>
      </c>
      <c r="W2637" s="6">
        <v>0.13</v>
      </c>
      <c r="X2637" s="6">
        <f>IF(T2637="","",T2637-U2637-V2637-W2637)</f>
        <v>0.8600000000000001</v>
      </c>
      <c r="Y2637" s="9">
        <f>IF(U2637="","",U2637/$T2637)</f>
        <v>0.28497409326424872</v>
      </c>
      <c r="Z2637" s="9">
        <f>IF(V2637="","",V2637/$T2637)</f>
        <v>0.20207253886010362</v>
      </c>
      <c r="AA2637" s="9">
        <f>IF(W2637="","",W2637/$T2637)</f>
        <v>6.7357512953367879E-2</v>
      </c>
      <c r="AB2637" s="9">
        <f>IF(X2637="","",X2637/$T2637)</f>
        <v>0.44559585492227982</v>
      </c>
      <c r="AC2637" s="21"/>
      <c r="AE2637" s="1">
        <v>2017</v>
      </c>
      <c r="AH2637" s="12" t="s">
        <v>147</v>
      </c>
      <c r="AJ2637" s="32" t="str">
        <f>IF(AE2637&lt;&gt;AE2636,"1",IF(C2637&gt;C2636,AJ2636+1,"1"))</f>
        <v>1</v>
      </c>
      <c r="AK2637" s="10" t="str">
        <f>IF(G2637="Top",AJ2637*1,IF(G2637="Bottom",AJ2637+10,""))</f>
        <v/>
      </c>
      <c r="AL2637" s="11" t="s">
        <v>4056</v>
      </c>
      <c r="AM2637" s="14"/>
    </row>
    <row r="2638" spans="1:39" s="1" customFormat="1" ht="11.25" hidden="1" x14ac:dyDescent="0.2">
      <c r="A2638" s="15">
        <v>115.1</v>
      </c>
      <c r="B2638" s="1" t="s">
        <v>2621</v>
      </c>
      <c r="C2638" s="24">
        <v>42947</v>
      </c>
      <c r="E2638" s="20"/>
      <c r="G2638" s="1" t="s">
        <v>13</v>
      </c>
      <c r="H2638" s="5"/>
      <c r="I2638" s="6"/>
      <c r="J2638" s="6"/>
      <c r="K2638" s="6"/>
      <c r="L2638" s="6" t="str">
        <f>IF(H2638="","",IF(K2638="","",K2638/H2638))</f>
        <v/>
      </c>
      <c r="N2638" s="20"/>
      <c r="O2638" s="13"/>
      <c r="Q2638" s="20"/>
      <c r="R2638" s="13"/>
      <c r="S2638" s="6">
        <v>0.15</v>
      </c>
      <c r="T2638" s="6">
        <v>13.01</v>
      </c>
      <c r="U2638" s="6">
        <v>11.06</v>
      </c>
      <c r="V2638" s="6">
        <v>0</v>
      </c>
      <c r="W2638" s="6">
        <v>0</v>
      </c>
      <c r="X2638" s="6">
        <f>IF(T2638="","",T2638-U2638-V2638-W2638)</f>
        <v>1.9499999999999993</v>
      </c>
      <c r="Y2638" s="9">
        <f>IF(U2638="","",U2638/$T2638)</f>
        <v>0.85011529592621071</v>
      </c>
      <c r="Z2638" s="9">
        <f>IF(V2638="","",V2638/$T2638)</f>
        <v>0</v>
      </c>
      <c r="AA2638" s="9">
        <f>IF(W2638="","",W2638/$T2638)</f>
        <v>0</v>
      </c>
      <c r="AB2638" s="9">
        <f>IF(X2638="","",X2638/$T2638)</f>
        <v>0.14988470407378934</v>
      </c>
      <c r="AC2638" s="21"/>
      <c r="AD2638" s="1" t="s">
        <v>4057</v>
      </c>
      <c r="AE2638" s="1">
        <v>2017</v>
      </c>
      <c r="AH2638" s="12" t="s">
        <v>147</v>
      </c>
      <c r="AJ2638" s="32" t="str">
        <f>IF(AE2638&lt;&gt;AE2637,"1",IF(C2638&gt;C2637,AJ2637+1,"1"))</f>
        <v>1</v>
      </c>
      <c r="AK2638" s="10" t="str">
        <f>IF(G2638="Top",AJ2638*1,IF(G2638="Bottom",AJ2638+10,""))</f>
        <v/>
      </c>
      <c r="AL2638" s="11" t="s">
        <v>4058</v>
      </c>
      <c r="AM2638" s="14"/>
    </row>
    <row r="2639" spans="1:39" s="1" customFormat="1" ht="11.25" hidden="1" x14ac:dyDescent="0.2">
      <c r="A2639" s="15">
        <v>115.1</v>
      </c>
      <c r="B2639" s="1" t="s">
        <v>2621</v>
      </c>
      <c r="C2639" s="24">
        <v>42947</v>
      </c>
      <c r="E2639" s="20"/>
      <c r="G2639" s="1" t="s">
        <v>13</v>
      </c>
      <c r="H2639" s="5"/>
      <c r="I2639" s="6"/>
      <c r="J2639" s="6"/>
      <c r="K2639" s="6"/>
      <c r="L2639" s="6" t="str">
        <f>IF(H2639="","",IF(K2639="","",K2639/H2639))</f>
        <v/>
      </c>
      <c r="N2639" s="20"/>
      <c r="O2639" s="13"/>
      <c r="Q2639" s="20"/>
      <c r="R2639" s="13"/>
      <c r="S2639" s="6">
        <v>0.15</v>
      </c>
      <c r="T2639" s="6">
        <v>56.02</v>
      </c>
      <c r="U2639" s="6">
        <v>34.200000000000003</v>
      </c>
      <c r="V2639" s="6">
        <v>0</v>
      </c>
      <c r="W2639" s="6">
        <v>0</v>
      </c>
      <c r="X2639" s="6">
        <f>IF(T2639="","",T2639-U2639-V2639-W2639)</f>
        <v>21.82</v>
      </c>
      <c r="Y2639" s="9">
        <f>IF(U2639="","",U2639/$T2639)</f>
        <v>0.61049625133880758</v>
      </c>
      <c r="Z2639" s="9">
        <f>IF(V2639="","",V2639/$T2639)</f>
        <v>0</v>
      </c>
      <c r="AA2639" s="9">
        <f>IF(W2639="","",W2639/$T2639)</f>
        <v>0</v>
      </c>
      <c r="AB2639" s="9">
        <f>IF(X2639="","",X2639/$T2639)</f>
        <v>0.38950374866119242</v>
      </c>
      <c r="AC2639" s="21"/>
      <c r="AD2639" s="1" t="s">
        <v>4059</v>
      </c>
      <c r="AE2639" s="1">
        <v>2017</v>
      </c>
      <c r="AH2639" s="12" t="s">
        <v>147</v>
      </c>
      <c r="AJ2639" s="32" t="str">
        <f>IF(AE2639&lt;&gt;AE2638,"1",IF(C2639&gt;C2638,AJ2638+1,"1"))</f>
        <v>1</v>
      </c>
      <c r="AK2639" s="10" t="str">
        <f>IF(G2639="Top",AJ2639*1,IF(G2639="Bottom",AJ2639+10,""))</f>
        <v/>
      </c>
      <c r="AL2639" s="11" t="s">
        <v>4060</v>
      </c>
      <c r="AM2639" s="14"/>
    </row>
    <row r="2640" spans="1:39" s="1" customFormat="1" ht="11.25" hidden="1" x14ac:dyDescent="0.2">
      <c r="A2640" s="15">
        <v>115.1</v>
      </c>
      <c r="B2640" s="1" t="s">
        <v>2621</v>
      </c>
      <c r="C2640" s="24">
        <v>42954</v>
      </c>
      <c r="E2640" s="20"/>
      <c r="G2640" s="1" t="s">
        <v>13</v>
      </c>
      <c r="H2640" s="5"/>
      <c r="I2640" s="6"/>
      <c r="J2640" s="6"/>
      <c r="K2640" s="6"/>
      <c r="L2640" s="6" t="str">
        <f>IF(H2640="","",IF(K2640="","",K2640/H2640))</f>
        <v/>
      </c>
      <c r="N2640" s="20"/>
      <c r="O2640" s="13"/>
      <c r="Q2640" s="20"/>
      <c r="R2640" s="13"/>
      <c r="S2640" s="6">
        <v>0.15</v>
      </c>
      <c r="T2640" s="6">
        <v>18.399999999999999</v>
      </c>
      <c r="U2640" s="6">
        <v>13.23</v>
      </c>
      <c r="V2640" s="6">
        <v>0.69</v>
      </c>
      <c r="W2640" s="6">
        <v>0</v>
      </c>
      <c r="X2640" s="6">
        <f>IF(T2640="","",T2640-U2640-V2640-W2640)</f>
        <v>4.4799999999999986</v>
      </c>
      <c r="Y2640" s="9">
        <f>IF(U2640="","",U2640/$T2640)</f>
        <v>0.71902173913043488</v>
      </c>
      <c r="Z2640" s="9">
        <f>IF(V2640="","",V2640/$T2640)</f>
        <v>3.7499999999999999E-2</v>
      </c>
      <c r="AA2640" s="9">
        <f>IF(W2640="","",W2640/$T2640)</f>
        <v>0</v>
      </c>
      <c r="AB2640" s="9">
        <f>IF(X2640="","",X2640/$T2640)</f>
        <v>0.24347826086956517</v>
      </c>
      <c r="AC2640" s="21"/>
      <c r="AD2640" s="1" t="s">
        <v>4271</v>
      </c>
      <c r="AE2640" s="1">
        <v>2017</v>
      </c>
      <c r="AH2640" s="12" t="s">
        <v>147</v>
      </c>
      <c r="AJ2640" s="32">
        <f>IF(AE2640&lt;&gt;AE2639,"1",IF(C2640&gt;C2639,AJ2639+1,"1"))</f>
        <v>2</v>
      </c>
      <c r="AK2640" s="10" t="str">
        <f>IF(G2640="Top",AJ2640*1,IF(G2640="Bottom",AJ2640+10,""))</f>
        <v/>
      </c>
      <c r="AL2640" s="11" t="s">
        <v>4272</v>
      </c>
      <c r="AM2640" s="14"/>
    </row>
    <row r="2641" spans="1:39" s="1" customFormat="1" ht="11.25" hidden="1" x14ac:dyDescent="0.2">
      <c r="A2641" s="15">
        <v>115.1</v>
      </c>
      <c r="B2641" s="1" t="s">
        <v>2621</v>
      </c>
      <c r="C2641" s="24">
        <v>42954</v>
      </c>
      <c r="E2641" s="20"/>
      <c r="G2641" s="1" t="s">
        <v>13</v>
      </c>
      <c r="H2641" s="5"/>
      <c r="I2641" s="6"/>
      <c r="J2641" s="6"/>
      <c r="K2641" s="6"/>
      <c r="L2641" s="6" t="str">
        <f>IF(H2641="","",IF(K2641="","",K2641/H2641))</f>
        <v/>
      </c>
      <c r="N2641" s="20"/>
      <c r="O2641" s="13"/>
      <c r="Q2641" s="20"/>
      <c r="R2641" s="13"/>
      <c r="S2641" s="6">
        <v>0.15</v>
      </c>
      <c r="T2641" s="6">
        <v>7.86</v>
      </c>
      <c r="U2641" s="6">
        <v>2.48</v>
      </c>
      <c r="V2641" s="6">
        <v>0.86</v>
      </c>
      <c r="W2641" s="6">
        <v>2.06</v>
      </c>
      <c r="X2641" s="6">
        <f>IF(T2641="","",T2641-U2641-V2641-W2641)</f>
        <v>2.4600000000000004</v>
      </c>
      <c r="Y2641" s="9">
        <f>IF(U2641="","",U2641/$T2641)</f>
        <v>0.31552162849872772</v>
      </c>
      <c r="Z2641" s="9">
        <f>IF(V2641="","",V2641/$T2641)</f>
        <v>0.10941475826972009</v>
      </c>
      <c r="AA2641" s="9">
        <f>IF(W2641="","",W2641/$T2641)</f>
        <v>0.26208651399491095</v>
      </c>
      <c r="AB2641" s="9">
        <f>IF(X2641="","",X2641/$T2641)</f>
        <v>0.31297709923664124</v>
      </c>
      <c r="AC2641" s="21"/>
      <c r="AE2641" s="1">
        <v>2017</v>
      </c>
      <c r="AH2641" s="12" t="s">
        <v>147</v>
      </c>
      <c r="AJ2641" s="32" t="str">
        <f>IF(AE2641&lt;&gt;AE2640,"1",IF(C2641&gt;C2640,AJ2640+1,"1"))</f>
        <v>1</v>
      </c>
      <c r="AK2641" s="10" t="str">
        <f>IF(G2641="Top",AJ2641*1,IF(G2641="Bottom",AJ2641+10,""))</f>
        <v/>
      </c>
      <c r="AL2641" s="11" t="s">
        <v>4273</v>
      </c>
      <c r="AM2641" s="14"/>
    </row>
    <row r="2642" spans="1:39" s="1" customFormat="1" ht="11.25" hidden="1" x14ac:dyDescent="0.2">
      <c r="A2642" s="15">
        <v>115.1</v>
      </c>
      <c r="B2642" s="1" t="s">
        <v>2621</v>
      </c>
      <c r="C2642" s="24">
        <v>42954</v>
      </c>
      <c r="E2642" s="20"/>
      <c r="G2642" s="1" t="s">
        <v>13</v>
      </c>
      <c r="H2642" s="5"/>
      <c r="I2642" s="6"/>
      <c r="J2642" s="6"/>
      <c r="K2642" s="6"/>
      <c r="L2642" s="6" t="str">
        <f>IF(H2642="","",IF(K2642="","",K2642/H2642))</f>
        <v/>
      </c>
      <c r="N2642" s="20"/>
      <c r="O2642" s="13"/>
      <c r="Q2642" s="20"/>
      <c r="R2642" s="13"/>
      <c r="S2642" s="6">
        <v>0.15</v>
      </c>
      <c r="T2642" s="6">
        <v>14.47</v>
      </c>
      <c r="U2642" s="6">
        <v>2.72</v>
      </c>
      <c r="V2642" s="6">
        <v>1.42</v>
      </c>
      <c r="W2642" s="6">
        <v>0</v>
      </c>
      <c r="X2642" s="6">
        <f>IF(T2642="","",T2642-U2642-V2642-W2642)</f>
        <v>10.33</v>
      </c>
      <c r="Y2642" s="9">
        <f>IF(U2642="","",U2642/$T2642)</f>
        <v>0.18797512093987562</v>
      </c>
      <c r="Z2642" s="9">
        <f>IF(V2642="","",V2642/$T2642)</f>
        <v>9.8134070490670341E-2</v>
      </c>
      <c r="AA2642" s="9">
        <f>IF(W2642="","",W2642/$T2642)</f>
        <v>0</v>
      </c>
      <c r="AB2642" s="9">
        <f>IF(X2642="","",X2642/$T2642)</f>
        <v>0.71389080856945397</v>
      </c>
      <c r="AC2642" s="21"/>
      <c r="AD2642" s="1" t="s">
        <v>4274</v>
      </c>
      <c r="AE2642" s="1">
        <v>2017</v>
      </c>
      <c r="AH2642" s="12" t="s">
        <v>147</v>
      </c>
      <c r="AJ2642" s="32" t="str">
        <f>IF(AE2642&lt;&gt;AE2641,"1",IF(C2642&gt;C2641,AJ2641+1,"1"))</f>
        <v>1</v>
      </c>
      <c r="AK2642" s="10" t="str">
        <f>IF(G2642="Top",AJ2642*1,IF(G2642="Bottom",AJ2642+10,""))</f>
        <v/>
      </c>
      <c r="AL2642" s="11" t="s">
        <v>4275</v>
      </c>
      <c r="AM2642" s="14"/>
    </row>
    <row r="2643" spans="1:39" s="1" customFormat="1" ht="11.25" hidden="1" x14ac:dyDescent="0.2">
      <c r="A2643" s="1">
        <v>115.1</v>
      </c>
      <c r="B2643" s="1" t="s">
        <v>2621</v>
      </c>
      <c r="C2643" s="24">
        <v>42961</v>
      </c>
      <c r="D2643" s="1">
        <v>7</v>
      </c>
      <c r="E2643" s="20"/>
      <c r="F2643" s="1">
        <v>5.5</v>
      </c>
      <c r="G2643" s="7" t="s">
        <v>1</v>
      </c>
      <c r="H2643" s="5">
        <v>1.4E-2</v>
      </c>
      <c r="I2643" s="6"/>
      <c r="J2643" s="6"/>
      <c r="K2643" s="6">
        <v>0.35699999999999998</v>
      </c>
      <c r="L2643" s="6">
        <f>IF(H2643="","",IF(K2643="","",K2643/H2643))</f>
        <v>25.5</v>
      </c>
      <c r="N2643" s="20"/>
      <c r="O2643" s="13"/>
      <c r="Q2643" s="20"/>
      <c r="R2643" s="13"/>
      <c r="S2643" s="6">
        <v>0.15</v>
      </c>
      <c r="T2643" s="6">
        <v>11.399999999999999</v>
      </c>
      <c r="U2643" s="6">
        <v>8.6199999999999992</v>
      </c>
      <c r="V2643" s="6">
        <v>0</v>
      </c>
      <c r="W2643" s="6">
        <v>0</v>
      </c>
      <c r="X2643" s="6">
        <f>IF(T2643="","",T2643-U2643-V2643-W2643)</f>
        <v>2.7799999999999994</v>
      </c>
      <c r="Y2643" s="9">
        <f>IF(U2643="","",U2643/$T2643)</f>
        <v>0.756140350877193</v>
      </c>
      <c r="Z2643" s="9">
        <f>IF(V2643="","",V2643/$T2643)</f>
        <v>0</v>
      </c>
      <c r="AA2643" s="9">
        <f>IF(W2643="","",W2643/$T2643)</f>
        <v>0</v>
      </c>
      <c r="AB2643" s="9">
        <f>IF(X2643="","",X2643/$T2643)</f>
        <v>0.243859649122807</v>
      </c>
      <c r="AC2643" s="21"/>
      <c r="AD2643" s="1" t="s">
        <v>4439</v>
      </c>
      <c r="AE2643" s="1">
        <v>2017</v>
      </c>
      <c r="AG2643" s="1">
        <v>23</v>
      </c>
      <c r="AH2643" s="12" t="s">
        <v>2621</v>
      </c>
      <c r="AJ2643" s="32">
        <f>IF(AE2643&lt;&gt;AE2642,"1",IF(C2643&gt;C2642,AJ2642+1,"1"))</f>
        <v>2</v>
      </c>
      <c r="AK2643" s="10">
        <f>IF(G2643="Top",AJ2643*1,IF(G2643="Bottom",AJ2643+10,""))</f>
        <v>12</v>
      </c>
      <c r="AL2643" s="11" t="s">
        <v>4440</v>
      </c>
      <c r="AM2643" s="14"/>
    </row>
    <row r="2644" spans="1:39" s="1" customFormat="1" ht="11.25" x14ac:dyDescent="0.2">
      <c r="A2644" s="1">
        <v>115.1</v>
      </c>
      <c r="B2644" s="1" t="s">
        <v>2621</v>
      </c>
      <c r="C2644" s="24">
        <v>42961</v>
      </c>
      <c r="D2644" s="1">
        <v>7</v>
      </c>
      <c r="E2644" s="39">
        <v>1.85</v>
      </c>
      <c r="F2644" s="1">
        <v>1.5</v>
      </c>
      <c r="G2644" s="1" t="s">
        <v>4</v>
      </c>
      <c r="H2644" s="5">
        <v>2.4399999999999998E-2</v>
      </c>
      <c r="I2644" s="6">
        <v>7.0000000000000001E-3</v>
      </c>
      <c r="J2644" s="6">
        <v>2.4E-2</v>
      </c>
      <c r="K2644" s="6">
        <v>0.38</v>
      </c>
      <c r="L2644" s="6">
        <f>IF(H2644="","",IF(K2644="","",K2644/H2644))</f>
        <v>15.57377049180328</v>
      </c>
      <c r="M2644" s="1">
        <v>15</v>
      </c>
      <c r="N2644" s="20">
        <v>7.78</v>
      </c>
      <c r="O2644" s="13">
        <v>236.9</v>
      </c>
      <c r="P2644" s="1">
        <v>15.2</v>
      </c>
      <c r="Q2644" s="39">
        <v>17.3</v>
      </c>
      <c r="R2644" s="13"/>
      <c r="S2644" s="6">
        <v>0.15</v>
      </c>
      <c r="T2644" s="6">
        <v>8.24</v>
      </c>
      <c r="U2644" s="6">
        <v>4.41</v>
      </c>
      <c r="V2644" s="6">
        <v>0.13</v>
      </c>
      <c r="W2644" s="6">
        <v>0.56999999999999995</v>
      </c>
      <c r="X2644" s="6">
        <f>IF(T2644="","",T2644-U2644-V2644-W2644)</f>
        <v>3.1300000000000003</v>
      </c>
      <c r="Y2644" s="9">
        <f>IF(U2644="","",U2644/$T2644)</f>
        <v>0.53519417475728159</v>
      </c>
      <c r="Z2644" s="9">
        <f>IF(V2644="","",V2644/$T2644)</f>
        <v>1.5776699029126214E-2</v>
      </c>
      <c r="AA2644" s="9">
        <f>IF(W2644="","",W2644/$T2644)</f>
        <v>6.9174757281553395E-2</v>
      </c>
      <c r="AB2644" s="9">
        <f>IF(X2644="","",X2644/$T2644)</f>
        <v>0.37985436893203889</v>
      </c>
      <c r="AC2644" s="21"/>
      <c r="AE2644" s="1">
        <v>2017</v>
      </c>
      <c r="AF2644" s="1">
        <v>22</v>
      </c>
      <c r="AG2644" s="1">
        <v>24</v>
      </c>
      <c r="AH2644" s="12" t="s">
        <v>2621</v>
      </c>
      <c r="AJ2644" s="32" t="str">
        <f>IF(AE2644&lt;&gt;AE2643,"1",IF(C2644&gt;C2643,AJ2643+1,"1"))</f>
        <v>1</v>
      </c>
      <c r="AK2644" s="10">
        <f>IF(G2644="Top",AJ2644*1,IF(G2644="Bottom",AJ2644+10,""))</f>
        <v>1</v>
      </c>
      <c r="AL2644" s="11" t="s">
        <v>4441</v>
      </c>
      <c r="AM2644" s="14"/>
    </row>
    <row r="2645" spans="1:39" s="1" customFormat="1" ht="11.25" hidden="1" x14ac:dyDescent="0.2">
      <c r="A2645" s="15">
        <v>115.1</v>
      </c>
      <c r="B2645" s="1" t="s">
        <v>2621</v>
      </c>
      <c r="C2645" s="24">
        <v>42962</v>
      </c>
      <c r="E2645" s="20"/>
      <c r="G2645" s="1" t="s">
        <v>13</v>
      </c>
      <c r="H2645" s="5"/>
      <c r="I2645" s="6"/>
      <c r="J2645" s="6"/>
      <c r="K2645" s="6"/>
      <c r="L2645" s="6" t="str">
        <f>IF(H2645="","",IF(K2645="","",K2645/H2645))</f>
        <v/>
      </c>
      <c r="N2645" s="20"/>
      <c r="O2645" s="13"/>
      <c r="Q2645" s="20"/>
      <c r="R2645" s="13"/>
      <c r="S2645" s="6">
        <v>0.15</v>
      </c>
      <c r="T2645" s="6">
        <v>14.01</v>
      </c>
      <c r="U2645" s="6">
        <v>11.35</v>
      </c>
      <c r="V2645" s="6">
        <v>0</v>
      </c>
      <c r="W2645" s="6">
        <v>0</v>
      </c>
      <c r="X2645" s="6">
        <f>IF(T2645="","",T2645-U2645-V2645-W2645)</f>
        <v>2.66</v>
      </c>
      <c r="Y2645" s="9">
        <f>IF(U2645="","",U2645/$T2645)</f>
        <v>0.81013561741613127</v>
      </c>
      <c r="Z2645" s="9">
        <f>IF(V2645="","",V2645/$T2645)</f>
        <v>0</v>
      </c>
      <c r="AA2645" s="9">
        <f>IF(W2645="","",W2645/$T2645)</f>
        <v>0</v>
      </c>
      <c r="AB2645" s="9">
        <f>IF(X2645="","",X2645/$T2645)</f>
        <v>0.18986438258386867</v>
      </c>
      <c r="AC2645" s="21"/>
      <c r="AD2645" s="1" t="s">
        <v>4490</v>
      </c>
      <c r="AE2645" s="1">
        <v>2017</v>
      </c>
      <c r="AH2645" s="12" t="s">
        <v>147</v>
      </c>
      <c r="AJ2645" s="32">
        <f>IF(AE2645&lt;&gt;AE2644,"1",IF(C2645&gt;C2644,AJ2644+1,"1"))</f>
        <v>2</v>
      </c>
      <c r="AK2645" s="10" t="str">
        <f>IF(G2645="Top",AJ2645*1,IF(G2645="Bottom",AJ2645+10,""))</f>
        <v/>
      </c>
      <c r="AL2645" s="11" t="s">
        <v>4491</v>
      </c>
      <c r="AM2645" s="14"/>
    </row>
    <row r="2646" spans="1:39" s="1" customFormat="1" ht="11.25" hidden="1" x14ac:dyDescent="0.2">
      <c r="A2646" s="15">
        <v>115.1</v>
      </c>
      <c r="B2646" s="1" t="s">
        <v>2621</v>
      </c>
      <c r="C2646" s="24">
        <v>42962</v>
      </c>
      <c r="E2646" s="20"/>
      <c r="G2646" s="1" t="s">
        <v>13</v>
      </c>
      <c r="H2646" s="5"/>
      <c r="I2646" s="6"/>
      <c r="J2646" s="6"/>
      <c r="K2646" s="6"/>
      <c r="L2646" s="6" t="str">
        <f>IF(H2646="","",IF(K2646="","",K2646/H2646))</f>
        <v/>
      </c>
      <c r="N2646" s="20"/>
      <c r="O2646" s="13"/>
      <c r="Q2646" s="20"/>
      <c r="R2646" s="13"/>
      <c r="S2646" s="6">
        <v>0.15</v>
      </c>
      <c r="T2646" s="6">
        <v>1.63</v>
      </c>
      <c r="U2646" s="6">
        <v>0.41</v>
      </c>
      <c r="V2646" s="6">
        <v>0</v>
      </c>
      <c r="W2646" s="6">
        <v>0</v>
      </c>
      <c r="X2646" s="6">
        <f>IF(T2646="","",T2646-U2646-V2646-W2646)</f>
        <v>1.22</v>
      </c>
      <c r="Y2646" s="9">
        <f>IF(U2646="","",U2646/$T2646)</f>
        <v>0.25153374233128833</v>
      </c>
      <c r="Z2646" s="9">
        <f>IF(V2646="","",V2646/$T2646)</f>
        <v>0</v>
      </c>
      <c r="AA2646" s="9">
        <f>IF(W2646="","",W2646/$T2646)</f>
        <v>0</v>
      </c>
      <c r="AB2646" s="9">
        <f>IF(X2646="","",X2646/$T2646)</f>
        <v>0.74846625766871167</v>
      </c>
      <c r="AC2646" s="21"/>
      <c r="AE2646" s="1">
        <v>2017</v>
      </c>
      <c r="AH2646" s="12" t="s">
        <v>147</v>
      </c>
      <c r="AJ2646" s="32" t="str">
        <f>IF(AE2646&lt;&gt;AE2645,"1",IF(C2646&gt;C2645,AJ2645+1,"1"))</f>
        <v>1</v>
      </c>
      <c r="AK2646" s="10" t="str">
        <f>IF(G2646="Top",AJ2646*1,IF(G2646="Bottom",AJ2646+10,""))</f>
        <v/>
      </c>
      <c r="AL2646" s="11" t="s">
        <v>4492</v>
      </c>
      <c r="AM2646" s="14"/>
    </row>
    <row r="2647" spans="1:39" s="1" customFormat="1" ht="11.25" hidden="1" x14ac:dyDescent="0.2">
      <c r="A2647" s="15">
        <v>115.1</v>
      </c>
      <c r="B2647" s="1" t="s">
        <v>2621</v>
      </c>
      <c r="C2647" s="24">
        <v>42962</v>
      </c>
      <c r="E2647" s="20"/>
      <c r="G2647" s="1" t="s">
        <v>13</v>
      </c>
      <c r="H2647" s="5"/>
      <c r="I2647" s="6"/>
      <c r="J2647" s="6"/>
      <c r="K2647" s="6"/>
      <c r="L2647" s="6" t="str">
        <f>IF(H2647="","",IF(K2647="","",K2647/H2647))</f>
        <v/>
      </c>
      <c r="N2647" s="20"/>
      <c r="O2647" s="13"/>
      <c r="Q2647" s="20"/>
      <c r="R2647" s="13"/>
      <c r="S2647" s="6">
        <v>0.15</v>
      </c>
      <c r="T2647" s="6">
        <v>7.4300000000000006</v>
      </c>
      <c r="U2647" s="6">
        <v>6.48</v>
      </c>
      <c r="V2647" s="6">
        <v>0</v>
      </c>
      <c r="W2647" s="6">
        <v>0</v>
      </c>
      <c r="X2647" s="6">
        <f>IF(T2647="","",T2647-U2647-V2647-W2647)</f>
        <v>0.95000000000000018</v>
      </c>
      <c r="Y2647" s="9">
        <f>IF(U2647="","",U2647/$T2647)</f>
        <v>0.87213997308209956</v>
      </c>
      <c r="Z2647" s="9">
        <f>IF(V2647="","",V2647/$T2647)</f>
        <v>0</v>
      </c>
      <c r="AA2647" s="9">
        <f>IF(W2647="","",W2647/$T2647)</f>
        <v>0</v>
      </c>
      <c r="AB2647" s="9">
        <f>IF(X2647="","",X2647/$T2647)</f>
        <v>0.12786002691790041</v>
      </c>
      <c r="AC2647" s="21"/>
      <c r="AE2647" s="1">
        <v>2017</v>
      </c>
      <c r="AH2647" s="12" t="s">
        <v>147</v>
      </c>
      <c r="AJ2647" s="32" t="str">
        <f>IF(AE2647&lt;&gt;AE2646,"1",IF(C2647&gt;C2646,AJ2646+1,"1"))</f>
        <v>1</v>
      </c>
      <c r="AK2647" s="10" t="str">
        <f>IF(G2647="Top",AJ2647*1,IF(G2647="Bottom",AJ2647+10,""))</f>
        <v/>
      </c>
      <c r="AL2647" s="11" t="s">
        <v>4493</v>
      </c>
      <c r="AM2647" s="14"/>
    </row>
    <row r="2648" spans="1:39" s="1" customFormat="1" ht="11.25" hidden="1" x14ac:dyDescent="0.2">
      <c r="A2648" s="15">
        <v>115.1</v>
      </c>
      <c r="B2648" s="1" t="s">
        <v>2621</v>
      </c>
      <c r="C2648" s="24">
        <v>42968</v>
      </c>
      <c r="E2648" s="20"/>
      <c r="G2648" s="1" t="s">
        <v>13</v>
      </c>
      <c r="H2648" s="5"/>
      <c r="I2648" s="6"/>
      <c r="J2648" s="6"/>
      <c r="K2648" s="6"/>
      <c r="L2648" s="6" t="str">
        <f>IF(H2648="","",IF(K2648="","",K2648/H2648))</f>
        <v/>
      </c>
      <c r="N2648" s="20"/>
      <c r="O2648" s="13"/>
      <c r="Q2648" s="20"/>
      <c r="R2648" s="13"/>
      <c r="S2648" s="6">
        <v>0.15</v>
      </c>
      <c r="T2648" s="6">
        <v>19.22</v>
      </c>
      <c r="U2648" s="6">
        <v>16.04</v>
      </c>
      <c r="V2648" s="6">
        <v>0</v>
      </c>
      <c r="W2648" s="6">
        <v>0</v>
      </c>
      <c r="X2648" s="6">
        <f>IF(T2648="","",T2648-U2648-V2648-W2648)</f>
        <v>3.1799999999999997</v>
      </c>
      <c r="Y2648" s="9">
        <f>IF(U2648="","",U2648/$T2648)</f>
        <v>0.83454734651404783</v>
      </c>
      <c r="Z2648" s="9">
        <f>IF(V2648="","",V2648/$T2648)</f>
        <v>0</v>
      </c>
      <c r="AA2648" s="9">
        <f>IF(W2648="","",W2648/$T2648)</f>
        <v>0</v>
      </c>
      <c r="AB2648" s="9">
        <f>IF(X2648="","",X2648/$T2648)</f>
        <v>0.16545265348595212</v>
      </c>
      <c r="AC2648" s="21"/>
      <c r="AD2648" s="1" t="s">
        <v>4661</v>
      </c>
      <c r="AE2648" s="1">
        <v>2017</v>
      </c>
      <c r="AH2648" s="12" t="s">
        <v>147</v>
      </c>
      <c r="AJ2648" s="32">
        <f>IF(AE2648&lt;&gt;AE2647,"1",IF(C2648&gt;C2647,AJ2647+1,"1"))</f>
        <v>2</v>
      </c>
      <c r="AK2648" s="10" t="str">
        <f>IF(G2648="Top",AJ2648*1,IF(G2648="Bottom",AJ2648+10,""))</f>
        <v/>
      </c>
      <c r="AL2648" s="11" t="s">
        <v>4662</v>
      </c>
      <c r="AM2648" s="14"/>
    </row>
    <row r="2649" spans="1:39" s="1" customFormat="1" ht="11.25" hidden="1" x14ac:dyDescent="0.2">
      <c r="A2649" s="15">
        <v>115.1</v>
      </c>
      <c r="B2649" s="1" t="s">
        <v>2621</v>
      </c>
      <c r="C2649" s="24">
        <v>42968</v>
      </c>
      <c r="E2649" s="20"/>
      <c r="G2649" s="1" t="s">
        <v>13</v>
      </c>
      <c r="H2649" s="5"/>
      <c r="I2649" s="6"/>
      <c r="J2649" s="6"/>
      <c r="K2649" s="6"/>
      <c r="L2649" s="6" t="str">
        <f>IF(H2649="","",IF(K2649="","",K2649/H2649))</f>
        <v/>
      </c>
      <c r="N2649" s="20"/>
      <c r="O2649" s="13"/>
      <c r="Q2649" s="20"/>
      <c r="R2649" s="13"/>
      <c r="S2649" s="6">
        <v>0.15</v>
      </c>
      <c r="T2649" s="6">
        <v>24.67</v>
      </c>
      <c r="U2649" s="6">
        <v>20.61</v>
      </c>
      <c r="V2649" s="6">
        <v>0</v>
      </c>
      <c r="W2649" s="6">
        <v>0</v>
      </c>
      <c r="X2649" s="6">
        <f>IF(T2649="","",T2649-U2649-V2649-W2649)</f>
        <v>4.0600000000000023</v>
      </c>
      <c r="Y2649" s="9">
        <f>IF(U2649="","",U2649/$T2649)</f>
        <v>0.83542764491284949</v>
      </c>
      <c r="Z2649" s="9">
        <f>IF(V2649="","",V2649/$T2649)</f>
        <v>0</v>
      </c>
      <c r="AA2649" s="9">
        <f>IF(W2649="","",W2649/$T2649)</f>
        <v>0</v>
      </c>
      <c r="AB2649" s="9">
        <f>IF(X2649="","",X2649/$T2649)</f>
        <v>0.16457235508715046</v>
      </c>
      <c r="AC2649" s="21"/>
      <c r="AD2649" s="1" t="s">
        <v>4663</v>
      </c>
      <c r="AE2649" s="1">
        <v>2017</v>
      </c>
      <c r="AH2649" s="12" t="s">
        <v>147</v>
      </c>
      <c r="AJ2649" s="32" t="str">
        <f>IF(AE2649&lt;&gt;AE2648,"1",IF(C2649&gt;C2648,AJ2648+1,"1"))</f>
        <v>1</v>
      </c>
      <c r="AK2649" s="10" t="str">
        <f>IF(G2649="Top",AJ2649*1,IF(G2649="Bottom",AJ2649+10,""))</f>
        <v/>
      </c>
      <c r="AL2649" s="11" t="s">
        <v>4664</v>
      </c>
      <c r="AM2649" s="14"/>
    </row>
    <row r="2650" spans="1:39" s="1" customFormat="1" ht="11.25" hidden="1" x14ac:dyDescent="0.2">
      <c r="A2650" s="15">
        <v>115.1</v>
      </c>
      <c r="B2650" s="1" t="s">
        <v>2621</v>
      </c>
      <c r="C2650" s="24">
        <v>42968</v>
      </c>
      <c r="E2650" s="20"/>
      <c r="G2650" s="1" t="s">
        <v>13</v>
      </c>
      <c r="H2650" s="5"/>
      <c r="I2650" s="6"/>
      <c r="J2650" s="6"/>
      <c r="K2650" s="6"/>
      <c r="L2650" s="6" t="str">
        <f>IF(H2650="","",IF(K2650="","",K2650/H2650))</f>
        <v/>
      </c>
      <c r="N2650" s="20"/>
      <c r="O2650" s="13"/>
      <c r="Q2650" s="20"/>
      <c r="R2650" s="13"/>
      <c r="S2650" s="6">
        <v>0.15</v>
      </c>
      <c r="T2650" s="6">
        <v>1.66</v>
      </c>
      <c r="U2650" s="6">
        <v>0.88</v>
      </c>
      <c r="V2650" s="6">
        <v>0</v>
      </c>
      <c r="W2650" s="6">
        <v>0</v>
      </c>
      <c r="X2650" s="6">
        <f>IF(T2650="","",T2650-U2650-V2650-W2650)</f>
        <v>0.77999999999999992</v>
      </c>
      <c r="Y2650" s="9">
        <f>IF(U2650="","",U2650/$T2650)</f>
        <v>0.53012048192771088</v>
      </c>
      <c r="Z2650" s="9">
        <f>IF(V2650="","",V2650/$T2650)</f>
        <v>0</v>
      </c>
      <c r="AA2650" s="9">
        <f>IF(W2650="","",W2650/$T2650)</f>
        <v>0</v>
      </c>
      <c r="AB2650" s="9">
        <f>IF(X2650="","",X2650/$T2650)</f>
        <v>0.46987951807228912</v>
      </c>
      <c r="AC2650" s="21"/>
      <c r="AE2650" s="1">
        <v>2017</v>
      </c>
      <c r="AH2650" s="12" t="s">
        <v>147</v>
      </c>
      <c r="AJ2650" s="32" t="str">
        <f>IF(AE2650&lt;&gt;AE2649,"1",IF(C2650&gt;C2649,AJ2649+1,"1"))</f>
        <v>1</v>
      </c>
      <c r="AK2650" s="10" t="str">
        <f>IF(G2650="Top",AJ2650*1,IF(G2650="Bottom",AJ2650+10,""))</f>
        <v/>
      </c>
      <c r="AL2650" s="11" t="s">
        <v>4665</v>
      </c>
      <c r="AM2650" s="14"/>
    </row>
    <row r="2651" spans="1:39" s="1" customFormat="1" ht="11.25" hidden="1" x14ac:dyDescent="0.2">
      <c r="A2651" s="1">
        <v>115.1</v>
      </c>
      <c r="B2651" s="1" t="s">
        <v>2621</v>
      </c>
      <c r="C2651" s="24">
        <v>42971</v>
      </c>
      <c r="D2651" s="1">
        <v>7</v>
      </c>
      <c r="E2651" s="20"/>
      <c r="F2651" s="1">
        <v>5.5</v>
      </c>
      <c r="G2651" s="7" t="s">
        <v>1</v>
      </c>
      <c r="H2651" s="5">
        <v>5.5799999999999995E-2</v>
      </c>
      <c r="I2651" s="6"/>
      <c r="J2651" s="6"/>
      <c r="K2651" s="6">
        <v>0.54</v>
      </c>
      <c r="L2651" s="6">
        <f>IF(H2651="","",IF(K2651="","",K2651/H2651))</f>
        <v>9.6774193548387117</v>
      </c>
      <c r="N2651" s="20"/>
      <c r="O2651" s="13"/>
      <c r="Q2651" s="20"/>
      <c r="R2651" s="13"/>
      <c r="S2651" s="6">
        <v>0.15</v>
      </c>
      <c r="T2651" s="6">
        <v>18.490000000000002</v>
      </c>
      <c r="U2651" s="6">
        <v>16.89</v>
      </c>
      <c r="V2651" s="6">
        <v>0</v>
      </c>
      <c r="W2651" s="6">
        <v>0</v>
      </c>
      <c r="X2651" s="6">
        <f>IF(T2651="","",T2651-U2651-V2651-W2651)</f>
        <v>1.6000000000000014</v>
      </c>
      <c r="Y2651" s="9">
        <f>IF(U2651="","",U2651/$T2651)</f>
        <v>0.91346673877771767</v>
      </c>
      <c r="Z2651" s="9">
        <f>IF(V2651="","",V2651/$T2651)</f>
        <v>0</v>
      </c>
      <c r="AA2651" s="9">
        <f>IF(W2651="","",W2651/$T2651)</f>
        <v>0</v>
      </c>
      <c r="AB2651" s="9">
        <f>IF(X2651="","",X2651/$T2651)</f>
        <v>8.6533261222282387E-2</v>
      </c>
      <c r="AC2651" s="21"/>
      <c r="AD2651" s="1" t="s">
        <v>4736</v>
      </c>
      <c r="AE2651" s="1">
        <v>2017</v>
      </c>
      <c r="AG2651" s="1">
        <v>23</v>
      </c>
      <c r="AH2651" s="12" t="s">
        <v>2621</v>
      </c>
      <c r="AJ2651" s="32">
        <f>IF(AE2651&lt;&gt;AE2650,"1",IF(C2651&gt;C2650,AJ2650+1,"1"))</f>
        <v>2</v>
      </c>
      <c r="AK2651" s="10">
        <f>IF(G2651="Top",AJ2651*1,IF(G2651="Bottom",AJ2651+10,""))</f>
        <v>12</v>
      </c>
      <c r="AL2651" s="11" t="s">
        <v>4737</v>
      </c>
      <c r="AM2651" s="14"/>
    </row>
    <row r="2652" spans="1:39" s="1" customFormat="1" ht="11.25" x14ac:dyDescent="0.2">
      <c r="A2652" s="1">
        <v>115.1</v>
      </c>
      <c r="B2652" s="1" t="s">
        <v>2621</v>
      </c>
      <c r="C2652" s="24">
        <v>42971</v>
      </c>
      <c r="D2652" s="1">
        <v>7</v>
      </c>
      <c r="E2652" s="39">
        <v>1.1499999999999999</v>
      </c>
      <c r="F2652" s="1">
        <v>1.5</v>
      </c>
      <c r="G2652" s="1" t="s">
        <v>4</v>
      </c>
      <c r="H2652" s="5">
        <v>7.0599999999999996E-2</v>
      </c>
      <c r="I2652" s="6">
        <v>7.0000000000000001E-3</v>
      </c>
      <c r="J2652" s="6">
        <v>2.7E-2</v>
      </c>
      <c r="K2652" s="6">
        <v>0.68799999999999994</v>
      </c>
      <c r="L2652" s="6">
        <f>IF(H2652="","",IF(K2652="","",K2652/H2652))</f>
        <v>9.7450424929178467</v>
      </c>
      <c r="M2652" s="1">
        <v>26</v>
      </c>
      <c r="N2652" s="20">
        <v>7.7</v>
      </c>
      <c r="O2652" s="13">
        <v>219.7</v>
      </c>
      <c r="Q2652" s="39">
        <v>47.3</v>
      </c>
      <c r="R2652" s="13"/>
      <c r="S2652" s="6">
        <v>0.15</v>
      </c>
      <c r="T2652" s="6">
        <v>29.46</v>
      </c>
      <c r="U2652" s="6">
        <v>26.87</v>
      </c>
      <c r="V2652" s="6">
        <v>0</v>
      </c>
      <c r="W2652" s="6">
        <v>0</v>
      </c>
      <c r="X2652" s="6">
        <f>IF(T2652="","",T2652-U2652-V2652-W2652)</f>
        <v>2.59</v>
      </c>
      <c r="Y2652" s="9">
        <f>IF(U2652="","",U2652/$T2652)</f>
        <v>0.91208418194161578</v>
      </c>
      <c r="Z2652" s="9">
        <f>IF(V2652="","",V2652/$T2652)</f>
        <v>0</v>
      </c>
      <c r="AA2652" s="9">
        <f>IF(W2652="","",W2652/$T2652)</f>
        <v>0</v>
      </c>
      <c r="AB2652" s="9">
        <f>IF(X2652="","",X2652/$T2652)</f>
        <v>8.7915818058384249E-2</v>
      </c>
      <c r="AC2652" s="21"/>
      <c r="AD2652" s="1" t="s">
        <v>4738</v>
      </c>
      <c r="AE2652" s="1">
        <v>2017</v>
      </c>
      <c r="AF2652" s="1">
        <v>20</v>
      </c>
      <c r="AG2652" s="1">
        <v>23</v>
      </c>
      <c r="AH2652" s="12" t="s">
        <v>2621</v>
      </c>
      <c r="AJ2652" s="32" t="str">
        <f>IF(AE2652&lt;&gt;AE2651,"1",IF(C2652&gt;C2651,AJ2651+1,"1"))</f>
        <v>1</v>
      </c>
      <c r="AK2652" s="10">
        <f>IF(G2652="Top",AJ2652*1,IF(G2652="Bottom",AJ2652+10,""))</f>
        <v>1</v>
      </c>
      <c r="AL2652" s="11" t="s">
        <v>4739</v>
      </c>
      <c r="AM2652" s="14"/>
    </row>
    <row r="2653" spans="1:39" s="1" customFormat="1" ht="11.25" hidden="1" x14ac:dyDescent="0.2">
      <c r="A2653" s="15">
        <v>115.1</v>
      </c>
      <c r="B2653" s="1" t="s">
        <v>2621</v>
      </c>
      <c r="C2653" s="24">
        <v>42975</v>
      </c>
      <c r="E2653" s="20"/>
      <c r="G2653" s="1" t="s">
        <v>13</v>
      </c>
      <c r="H2653" s="5"/>
      <c r="I2653" s="6"/>
      <c r="J2653" s="6"/>
      <c r="K2653" s="6"/>
      <c r="L2653" s="6" t="str">
        <f>IF(H2653="","",IF(K2653="","",K2653/H2653))</f>
        <v/>
      </c>
      <c r="N2653" s="20"/>
      <c r="O2653" s="13"/>
      <c r="Q2653" s="20"/>
      <c r="R2653" s="13"/>
      <c r="S2653" s="6">
        <v>0.22892084541768556</v>
      </c>
      <c r="T2653" s="6">
        <v>40.400000000000006</v>
      </c>
      <c r="U2653" s="6">
        <v>33.74</v>
      </c>
      <c r="V2653" s="6">
        <v>0</v>
      </c>
      <c r="W2653" s="6">
        <v>0</v>
      </c>
      <c r="X2653" s="6">
        <f>IF(T2653="","",T2653-U2653-V2653-W2653)</f>
        <v>6.6600000000000037</v>
      </c>
      <c r="Y2653" s="9">
        <f>IF(U2653="","",U2653/$T2653)</f>
        <v>0.83514851485148511</v>
      </c>
      <c r="Z2653" s="9">
        <f>IF(V2653="","",V2653/$T2653)</f>
        <v>0</v>
      </c>
      <c r="AA2653" s="9">
        <f>IF(W2653="","",W2653/$T2653)</f>
        <v>0</v>
      </c>
      <c r="AB2653" s="9">
        <f>IF(X2653="","",X2653/$T2653)</f>
        <v>0.16485148514851491</v>
      </c>
      <c r="AC2653" s="21"/>
      <c r="AD2653" s="1" t="s">
        <v>4850</v>
      </c>
      <c r="AE2653" s="1">
        <v>2017</v>
      </c>
      <c r="AH2653" s="12" t="s">
        <v>147</v>
      </c>
      <c r="AJ2653" s="32">
        <f>IF(AE2653&lt;&gt;AE2652,"1",IF(C2653&gt;C2652,AJ2652+1,"1"))</f>
        <v>2</v>
      </c>
      <c r="AK2653" s="10" t="str">
        <f>IF(G2653="Top",AJ2653*1,IF(G2653="Bottom",AJ2653+10,""))</f>
        <v/>
      </c>
      <c r="AL2653" s="11" t="s">
        <v>4851</v>
      </c>
      <c r="AM2653" s="14"/>
    </row>
    <row r="2654" spans="1:39" s="1" customFormat="1" ht="11.25" hidden="1" x14ac:dyDescent="0.2">
      <c r="A2654" s="15">
        <v>115.1</v>
      </c>
      <c r="B2654" s="1" t="s">
        <v>2621</v>
      </c>
      <c r="C2654" s="24">
        <v>42975</v>
      </c>
      <c r="E2654" s="20"/>
      <c r="G2654" s="1" t="s">
        <v>13</v>
      </c>
      <c r="H2654" s="5"/>
      <c r="I2654" s="6"/>
      <c r="J2654" s="6"/>
      <c r="K2654" s="6"/>
      <c r="L2654" s="6" t="str">
        <f>IF(H2654="","",IF(K2654="","",K2654/H2654))</f>
        <v/>
      </c>
      <c r="N2654" s="20"/>
      <c r="O2654" s="13"/>
      <c r="Q2654" s="20"/>
      <c r="R2654" s="13"/>
      <c r="S2654" s="6">
        <v>0.15</v>
      </c>
      <c r="T2654" s="6">
        <v>32.11</v>
      </c>
      <c r="U2654" s="6">
        <v>28.84</v>
      </c>
      <c r="V2654" s="6">
        <v>0</v>
      </c>
      <c r="W2654" s="6">
        <v>0</v>
      </c>
      <c r="X2654" s="6">
        <f>IF(T2654="","",T2654-U2654-V2654-W2654)</f>
        <v>3.2699999999999996</v>
      </c>
      <c r="Y2654" s="9">
        <f>IF(U2654="","",U2654/$T2654)</f>
        <v>0.89816256617876056</v>
      </c>
      <c r="Z2654" s="9">
        <f>IF(V2654="","",V2654/$T2654)</f>
        <v>0</v>
      </c>
      <c r="AA2654" s="9">
        <f>IF(W2654="","",W2654/$T2654)</f>
        <v>0</v>
      </c>
      <c r="AB2654" s="9">
        <f>IF(X2654="","",X2654/$T2654)</f>
        <v>0.10183743382123948</v>
      </c>
      <c r="AC2654" s="21"/>
      <c r="AD2654" s="1" t="s">
        <v>4852</v>
      </c>
      <c r="AE2654" s="1">
        <v>2017</v>
      </c>
      <c r="AH2654" s="12" t="s">
        <v>147</v>
      </c>
      <c r="AJ2654" s="32" t="str">
        <f>IF(AE2654&lt;&gt;AE2653,"1",IF(C2654&gt;C2653,AJ2653+1,"1"))</f>
        <v>1</v>
      </c>
      <c r="AK2654" s="10" t="str">
        <f>IF(G2654="Top",AJ2654*1,IF(G2654="Bottom",AJ2654+10,""))</f>
        <v/>
      </c>
      <c r="AL2654" s="11" t="s">
        <v>4853</v>
      </c>
      <c r="AM2654" s="14"/>
    </row>
    <row r="2655" spans="1:39" s="1" customFormat="1" ht="11.25" hidden="1" x14ac:dyDescent="0.2">
      <c r="A2655" s="15">
        <v>115.1</v>
      </c>
      <c r="B2655" s="1" t="s">
        <v>2621</v>
      </c>
      <c r="C2655" s="24">
        <v>42975</v>
      </c>
      <c r="E2655" s="20"/>
      <c r="G2655" s="1" t="s">
        <v>13</v>
      </c>
      <c r="H2655" s="5"/>
      <c r="I2655" s="6"/>
      <c r="J2655" s="6"/>
      <c r="K2655" s="6"/>
      <c r="L2655" s="6" t="str">
        <f>IF(H2655="","",IF(K2655="","",K2655/H2655))</f>
        <v/>
      </c>
      <c r="N2655" s="20"/>
      <c r="O2655" s="13"/>
      <c r="Q2655" s="20"/>
      <c r="R2655" s="13"/>
      <c r="S2655" s="6">
        <v>0.11573766347726762</v>
      </c>
      <c r="T2655" s="6">
        <v>35.44</v>
      </c>
      <c r="U2655" s="6">
        <v>29.09</v>
      </c>
      <c r="V2655" s="6">
        <v>0.32</v>
      </c>
      <c r="W2655" s="6">
        <v>0</v>
      </c>
      <c r="X2655" s="6">
        <f>IF(T2655="","",T2655-U2655-V2655-W2655)</f>
        <v>6.0299999999999976</v>
      </c>
      <c r="Y2655" s="9">
        <f>IF(U2655="","",U2655/$T2655)</f>
        <v>0.82082392776523705</v>
      </c>
      <c r="Z2655" s="9">
        <f>IF(V2655="","",V2655/$T2655)</f>
        <v>9.0293453724604976E-3</v>
      </c>
      <c r="AA2655" s="9">
        <f>IF(W2655="","",W2655/$T2655)</f>
        <v>0</v>
      </c>
      <c r="AB2655" s="9">
        <f>IF(X2655="","",X2655/$T2655)</f>
        <v>0.17014672686230242</v>
      </c>
      <c r="AC2655" s="21"/>
      <c r="AD2655" s="1" t="s">
        <v>4854</v>
      </c>
      <c r="AE2655" s="1">
        <v>2017</v>
      </c>
      <c r="AH2655" s="12" t="s">
        <v>147</v>
      </c>
      <c r="AJ2655" s="32" t="str">
        <f>IF(AE2655&lt;&gt;AE2654,"1",IF(C2655&gt;C2654,AJ2654+1,"1"))</f>
        <v>1</v>
      </c>
      <c r="AK2655" s="10" t="str">
        <f>IF(G2655="Top",AJ2655*1,IF(G2655="Bottom",AJ2655+10,""))</f>
        <v/>
      </c>
      <c r="AL2655" s="11" t="s">
        <v>4855</v>
      </c>
      <c r="AM2655" s="14"/>
    </row>
    <row r="2656" spans="1:39" s="1" customFormat="1" ht="11.25" hidden="1" x14ac:dyDescent="0.2">
      <c r="A2656" s="15">
        <v>115.1</v>
      </c>
      <c r="B2656" s="1" t="s">
        <v>2621</v>
      </c>
      <c r="C2656" s="24">
        <v>42982</v>
      </c>
      <c r="E2656" s="20"/>
      <c r="G2656" s="1" t="s">
        <v>13</v>
      </c>
      <c r="H2656" s="5"/>
      <c r="I2656" s="6"/>
      <c r="J2656" s="6"/>
      <c r="K2656" s="6"/>
      <c r="L2656" s="6" t="str">
        <f>IF(H2656="","",IF(K2656="","",K2656/H2656))</f>
        <v/>
      </c>
      <c r="N2656" s="20"/>
      <c r="O2656" s="13"/>
      <c r="Q2656" s="20"/>
      <c r="R2656" s="13"/>
      <c r="S2656" s="6">
        <v>0.15</v>
      </c>
      <c r="T2656" s="6">
        <v>44.160000000000004</v>
      </c>
      <c r="U2656" s="6">
        <v>41.67</v>
      </c>
      <c r="V2656" s="6">
        <v>0</v>
      </c>
      <c r="W2656" s="6">
        <v>0</v>
      </c>
      <c r="X2656" s="6">
        <f>IF(T2656="","",T2656-U2656-V2656-W2656)</f>
        <v>2.490000000000002</v>
      </c>
      <c r="Y2656" s="9">
        <f>IF(U2656="","",U2656/$T2656)</f>
        <v>0.94361413043478259</v>
      </c>
      <c r="Z2656" s="9">
        <f>IF(V2656="","",V2656/$T2656)</f>
        <v>0</v>
      </c>
      <c r="AA2656" s="9">
        <f>IF(W2656="","",W2656/$T2656)</f>
        <v>0</v>
      </c>
      <c r="AB2656" s="9">
        <f>IF(X2656="","",X2656/$T2656)</f>
        <v>5.6385869565217434E-2</v>
      </c>
      <c r="AC2656" s="21"/>
      <c r="AD2656" s="1" t="s">
        <v>4984</v>
      </c>
      <c r="AE2656" s="1">
        <v>2017</v>
      </c>
      <c r="AH2656" s="12" t="s">
        <v>147</v>
      </c>
      <c r="AJ2656" s="32">
        <f>IF(AE2656&lt;&gt;AE2655,"1",IF(C2656&gt;C2655,AJ2655+1,"1"))</f>
        <v>2</v>
      </c>
      <c r="AK2656" s="10" t="str">
        <f>IF(G2656="Top",AJ2656*1,IF(G2656="Bottom",AJ2656+10,""))</f>
        <v/>
      </c>
      <c r="AL2656" s="11" t="s">
        <v>4985</v>
      </c>
      <c r="AM2656" s="14"/>
    </row>
    <row r="2657" spans="1:39" s="1" customFormat="1" ht="11.25" hidden="1" x14ac:dyDescent="0.2">
      <c r="A2657" s="15">
        <v>115.1</v>
      </c>
      <c r="B2657" s="1" t="s">
        <v>2621</v>
      </c>
      <c r="C2657" s="24">
        <v>42982</v>
      </c>
      <c r="E2657" s="20"/>
      <c r="G2657" s="1" t="s">
        <v>13</v>
      </c>
      <c r="H2657" s="5"/>
      <c r="I2657" s="6"/>
      <c r="J2657" s="6"/>
      <c r="K2657" s="6"/>
      <c r="L2657" s="6" t="str">
        <f>IF(H2657="","",IF(K2657="","",K2657/H2657))</f>
        <v/>
      </c>
      <c r="N2657" s="20"/>
      <c r="O2657" s="13"/>
      <c r="Q2657" s="20"/>
      <c r="R2657" s="13"/>
      <c r="S2657" s="6">
        <v>0.15</v>
      </c>
      <c r="T2657" s="6">
        <v>29.12</v>
      </c>
      <c r="U2657" s="6">
        <v>25.89</v>
      </c>
      <c r="V2657" s="6">
        <v>0</v>
      </c>
      <c r="W2657" s="6">
        <v>0</v>
      </c>
      <c r="X2657" s="6">
        <f>IF(T2657="","",T2657-U2657-V2657-W2657)</f>
        <v>3.2300000000000004</v>
      </c>
      <c r="Y2657" s="9">
        <f>IF(U2657="","",U2657/$T2657)</f>
        <v>0.88907967032967028</v>
      </c>
      <c r="Z2657" s="9">
        <f>IF(V2657="","",V2657/$T2657)</f>
        <v>0</v>
      </c>
      <c r="AA2657" s="9">
        <f>IF(W2657="","",W2657/$T2657)</f>
        <v>0</v>
      </c>
      <c r="AB2657" s="9">
        <f>IF(X2657="","",X2657/$T2657)</f>
        <v>0.11092032967032968</v>
      </c>
      <c r="AC2657" s="21"/>
      <c r="AD2657" s="1" t="s">
        <v>4986</v>
      </c>
      <c r="AE2657" s="1">
        <v>2017</v>
      </c>
      <c r="AH2657" s="12" t="s">
        <v>147</v>
      </c>
      <c r="AJ2657" s="32" t="str">
        <f>IF(AE2657&lt;&gt;AE2656,"1",IF(C2657&gt;C2656,AJ2656+1,"1"))</f>
        <v>1</v>
      </c>
      <c r="AK2657" s="10" t="str">
        <f>IF(G2657="Top",AJ2657*1,IF(G2657="Bottom",AJ2657+10,""))</f>
        <v/>
      </c>
      <c r="AL2657" s="11" t="s">
        <v>4987</v>
      </c>
      <c r="AM2657" s="14"/>
    </row>
    <row r="2658" spans="1:39" s="1" customFormat="1" ht="11.25" hidden="1" x14ac:dyDescent="0.2">
      <c r="A2658" s="15">
        <v>115.1</v>
      </c>
      <c r="B2658" s="1" t="s">
        <v>2621</v>
      </c>
      <c r="C2658" s="24">
        <v>42982</v>
      </c>
      <c r="E2658" s="20"/>
      <c r="G2658" s="1" t="s">
        <v>13</v>
      </c>
      <c r="H2658" s="5"/>
      <c r="I2658" s="6"/>
      <c r="J2658" s="6"/>
      <c r="K2658" s="6"/>
      <c r="L2658" s="6" t="str">
        <f>IF(H2658="","",IF(K2658="","",K2658/H2658))</f>
        <v/>
      </c>
      <c r="N2658" s="20"/>
      <c r="O2658" s="13"/>
      <c r="Q2658" s="20"/>
      <c r="R2658" s="13"/>
      <c r="S2658" s="6">
        <v>0.15</v>
      </c>
      <c r="T2658" s="6">
        <v>76.86</v>
      </c>
      <c r="U2658" s="6">
        <v>72.489999999999995</v>
      </c>
      <c r="V2658" s="6">
        <v>0</v>
      </c>
      <c r="W2658" s="6">
        <v>0</v>
      </c>
      <c r="X2658" s="6">
        <f>IF(T2658="","",T2658-U2658-V2658-W2658)</f>
        <v>4.3700000000000045</v>
      </c>
      <c r="Y2658" s="9">
        <f>IF(U2658="","",U2658/$T2658)</f>
        <v>0.94314337756960698</v>
      </c>
      <c r="Z2658" s="9">
        <f>IF(V2658="","",V2658/$T2658)</f>
        <v>0</v>
      </c>
      <c r="AA2658" s="9">
        <f>IF(W2658="","",W2658/$T2658)</f>
        <v>0</v>
      </c>
      <c r="AB2658" s="9">
        <f>IF(X2658="","",X2658/$T2658)</f>
        <v>5.6856622430392981E-2</v>
      </c>
      <c r="AC2658" s="21"/>
      <c r="AD2658" s="1" t="s">
        <v>4988</v>
      </c>
      <c r="AE2658" s="1">
        <v>2017</v>
      </c>
      <c r="AH2658" s="12" t="s">
        <v>147</v>
      </c>
      <c r="AJ2658" s="32" t="str">
        <f>IF(AE2658&lt;&gt;AE2657,"1",IF(C2658&gt;C2657,AJ2657+1,"1"))</f>
        <v>1</v>
      </c>
      <c r="AK2658" s="10" t="str">
        <f>IF(G2658="Top",AJ2658*1,IF(G2658="Bottom",AJ2658+10,""))</f>
        <v/>
      </c>
      <c r="AL2658" s="11" t="s">
        <v>4989</v>
      </c>
      <c r="AM2658" s="14"/>
    </row>
    <row r="2659" spans="1:39" s="1" customFormat="1" ht="11.25" hidden="1" x14ac:dyDescent="0.2">
      <c r="A2659" s="15">
        <v>115.1</v>
      </c>
      <c r="B2659" s="1" t="s">
        <v>2621</v>
      </c>
      <c r="C2659" s="24">
        <v>42989</v>
      </c>
      <c r="E2659" s="20"/>
      <c r="G2659" s="1" t="s">
        <v>13</v>
      </c>
      <c r="H2659" s="5"/>
      <c r="I2659" s="6"/>
      <c r="J2659" s="6"/>
      <c r="K2659" s="6"/>
      <c r="L2659" s="6" t="str">
        <f>IF(H2659="","",IF(K2659="","",K2659/H2659))</f>
        <v/>
      </c>
      <c r="N2659" s="20"/>
      <c r="O2659" s="13"/>
      <c r="Q2659" s="20"/>
      <c r="R2659" s="13"/>
      <c r="S2659" s="6">
        <v>0.20673543920853588</v>
      </c>
      <c r="T2659" s="6">
        <v>48.480000000000004</v>
      </c>
      <c r="U2659" s="6">
        <v>45.21</v>
      </c>
      <c r="V2659" s="6">
        <v>3.27</v>
      </c>
      <c r="W2659" s="6">
        <v>0</v>
      </c>
      <c r="X2659" s="6">
        <f>IF(T2659="","",T2659-U2659-V2659-W2659)</f>
        <v>3.1086244689504383E-15</v>
      </c>
      <c r="Y2659" s="9">
        <f>IF(U2659="","",U2659/$T2659)</f>
        <v>0.93254950495049505</v>
      </c>
      <c r="Z2659" s="9">
        <f>IF(V2659="","",V2659/$T2659)</f>
        <v>6.7450495049504941E-2</v>
      </c>
      <c r="AA2659" s="9">
        <f>IF(W2659="","",W2659/$T2659)</f>
        <v>0</v>
      </c>
      <c r="AB2659" s="9">
        <f>IF(X2659="","",X2659/$T2659)</f>
        <v>6.4121791851287918E-17</v>
      </c>
      <c r="AC2659" s="21"/>
      <c r="AD2659" s="1" t="s">
        <v>5211</v>
      </c>
      <c r="AE2659" s="1">
        <v>2017</v>
      </c>
      <c r="AH2659" s="12" t="s">
        <v>147</v>
      </c>
      <c r="AJ2659" s="32">
        <f>IF(AE2659&lt;&gt;AE2658,"1",IF(C2659&gt;C2658,AJ2658+1,"1"))</f>
        <v>2</v>
      </c>
      <c r="AK2659" s="10" t="str">
        <f>IF(G2659="Top",AJ2659*1,IF(G2659="Bottom",AJ2659+10,""))</f>
        <v/>
      </c>
      <c r="AL2659" s="11" t="s">
        <v>5212</v>
      </c>
      <c r="AM2659" s="14"/>
    </row>
    <row r="2660" spans="1:39" s="1" customFormat="1" ht="11.25" hidden="1" x14ac:dyDescent="0.2">
      <c r="A2660" s="15">
        <v>115.1</v>
      </c>
      <c r="B2660" s="1" t="s">
        <v>2621</v>
      </c>
      <c r="C2660" s="24">
        <v>42989</v>
      </c>
      <c r="E2660" s="20"/>
      <c r="G2660" s="1" t="s">
        <v>13</v>
      </c>
      <c r="H2660" s="5"/>
      <c r="I2660" s="6"/>
      <c r="J2660" s="6"/>
      <c r="K2660" s="6"/>
      <c r="L2660" s="6" t="str">
        <f>IF(H2660="","",IF(K2660="","",K2660/H2660))</f>
        <v/>
      </c>
      <c r="N2660" s="20"/>
      <c r="O2660" s="13"/>
      <c r="Q2660" s="20"/>
      <c r="R2660" s="13"/>
      <c r="S2660" s="6">
        <v>0.26729763443303722</v>
      </c>
      <c r="T2660" s="6">
        <v>12.98</v>
      </c>
      <c r="U2660" s="6">
        <v>8.41</v>
      </c>
      <c r="V2660" s="6">
        <v>0</v>
      </c>
      <c r="W2660" s="6">
        <v>0</v>
      </c>
      <c r="X2660" s="6">
        <f>IF(T2660="","",T2660-U2660-V2660-W2660)</f>
        <v>4.57</v>
      </c>
      <c r="Y2660" s="9">
        <f>IF(U2660="","",U2660/$T2660)</f>
        <v>0.6479198767334361</v>
      </c>
      <c r="Z2660" s="9">
        <f>IF(V2660="","",V2660/$T2660)</f>
        <v>0</v>
      </c>
      <c r="AA2660" s="9">
        <f>IF(W2660="","",W2660/$T2660)</f>
        <v>0</v>
      </c>
      <c r="AB2660" s="9">
        <f>IF(X2660="","",X2660/$T2660)</f>
        <v>0.35208012326656396</v>
      </c>
      <c r="AC2660" s="21"/>
      <c r="AD2660" s="1" t="s">
        <v>5213</v>
      </c>
      <c r="AE2660" s="1">
        <v>2017</v>
      </c>
      <c r="AH2660" s="12" t="s">
        <v>147</v>
      </c>
      <c r="AJ2660" s="32" t="str">
        <f>IF(AE2660&lt;&gt;AE2659,"1",IF(C2660&gt;C2659,AJ2659+1,"1"))</f>
        <v>1</v>
      </c>
      <c r="AK2660" s="10" t="str">
        <f>IF(G2660="Top",AJ2660*1,IF(G2660="Bottom",AJ2660+10,""))</f>
        <v/>
      </c>
      <c r="AL2660" s="11" t="s">
        <v>5214</v>
      </c>
      <c r="AM2660" s="14"/>
    </row>
    <row r="2661" spans="1:39" s="1" customFormat="1" ht="11.25" hidden="1" x14ac:dyDescent="0.2">
      <c r="A2661" s="15">
        <v>115.1</v>
      </c>
      <c r="B2661" s="1" t="s">
        <v>2621</v>
      </c>
      <c r="C2661" s="24">
        <v>42989</v>
      </c>
      <c r="E2661" s="20"/>
      <c r="G2661" s="1" t="s">
        <v>13</v>
      </c>
      <c r="H2661" s="5"/>
      <c r="I2661" s="6"/>
      <c r="J2661" s="6"/>
      <c r="K2661" s="6"/>
      <c r="L2661" s="6" t="str">
        <f>IF(H2661="","",IF(K2661="","",K2661/H2661))</f>
        <v/>
      </c>
      <c r="N2661" s="20"/>
      <c r="O2661" s="13"/>
      <c r="Q2661" s="20"/>
      <c r="R2661" s="13"/>
      <c r="S2661" s="6">
        <v>0.15</v>
      </c>
      <c r="T2661" s="6">
        <v>28.089999999999996</v>
      </c>
      <c r="U2661" s="6">
        <v>24.33</v>
      </c>
      <c r="V2661" s="6">
        <v>0</v>
      </c>
      <c r="W2661" s="6">
        <v>0</v>
      </c>
      <c r="X2661" s="6">
        <f>IF(T2661="","",T2661-U2661-V2661-W2661)</f>
        <v>3.759999999999998</v>
      </c>
      <c r="Y2661" s="9">
        <f>IF(U2661="","",U2661/$T2661)</f>
        <v>0.86614453542185832</v>
      </c>
      <c r="Z2661" s="9">
        <f>IF(V2661="","",V2661/$T2661)</f>
        <v>0</v>
      </c>
      <c r="AA2661" s="9">
        <f>IF(W2661="","",W2661/$T2661)</f>
        <v>0</v>
      </c>
      <c r="AB2661" s="9">
        <f>IF(X2661="","",X2661/$T2661)</f>
        <v>0.13385546457814163</v>
      </c>
      <c r="AC2661" s="21"/>
      <c r="AD2661" s="1" t="s">
        <v>5215</v>
      </c>
      <c r="AE2661" s="1">
        <v>2017</v>
      </c>
      <c r="AH2661" s="12" t="s">
        <v>147</v>
      </c>
      <c r="AJ2661" s="32" t="str">
        <f>IF(AE2661&lt;&gt;AE2660,"1",IF(C2661&gt;C2660,AJ2660+1,"1"))</f>
        <v>1</v>
      </c>
      <c r="AK2661" s="10" t="str">
        <f>IF(G2661="Top",AJ2661*1,IF(G2661="Bottom",AJ2661+10,""))</f>
        <v/>
      </c>
      <c r="AL2661" s="11" t="s">
        <v>5216</v>
      </c>
      <c r="AM2661" s="14"/>
    </row>
    <row r="2662" spans="1:39" s="1" customFormat="1" ht="11.25" hidden="1" x14ac:dyDescent="0.2">
      <c r="A2662" s="1">
        <v>115.1</v>
      </c>
      <c r="B2662" s="1" t="s">
        <v>2621</v>
      </c>
      <c r="C2662" s="24">
        <v>42990</v>
      </c>
      <c r="D2662" s="1">
        <v>7</v>
      </c>
      <c r="E2662" s="20"/>
      <c r="F2662" s="1">
        <v>5.5</v>
      </c>
      <c r="G2662" s="7" t="s">
        <v>1</v>
      </c>
      <c r="H2662" s="5">
        <v>3.4700000000000002E-2</v>
      </c>
      <c r="I2662" s="6"/>
      <c r="J2662" s="6"/>
      <c r="K2662" s="6">
        <v>0.51200000000000001</v>
      </c>
      <c r="L2662" s="6">
        <f>IF(H2662="","",IF(K2662="","",K2662/H2662))</f>
        <v>14.755043227665706</v>
      </c>
      <c r="N2662" s="20"/>
      <c r="O2662" s="13"/>
      <c r="Q2662" s="20"/>
      <c r="R2662" s="13"/>
      <c r="S2662" s="6">
        <v>0.15</v>
      </c>
      <c r="T2662" s="6">
        <v>8.0399999999999991</v>
      </c>
      <c r="U2662" s="6">
        <v>3.66</v>
      </c>
      <c r="V2662" s="6">
        <v>0</v>
      </c>
      <c r="W2662" s="6">
        <v>0</v>
      </c>
      <c r="X2662" s="6">
        <f>IF(T2662="","",T2662-U2662-V2662-W2662)</f>
        <v>4.379999999999999</v>
      </c>
      <c r="Y2662" s="9">
        <f>IF(U2662="","",U2662/$T2662)</f>
        <v>0.45522388059701502</v>
      </c>
      <c r="Z2662" s="9">
        <f>IF(V2662="","",V2662/$T2662)</f>
        <v>0</v>
      </c>
      <c r="AA2662" s="9">
        <f>IF(W2662="","",W2662/$T2662)</f>
        <v>0</v>
      </c>
      <c r="AB2662" s="9">
        <f>IF(X2662="","",X2662/$T2662)</f>
        <v>0.54477611940298498</v>
      </c>
      <c r="AC2662" s="21"/>
      <c r="AE2662" s="1">
        <v>2017</v>
      </c>
      <c r="AG2662" s="1">
        <v>19</v>
      </c>
      <c r="AH2662" s="12" t="s">
        <v>2621</v>
      </c>
      <c r="AJ2662" s="32">
        <f>IF(AE2662&lt;&gt;AE2661,"1",IF(C2662&gt;C2661,AJ2661+1,"1"))</f>
        <v>2</v>
      </c>
      <c r="AK2662" s="10">
        <f>IF(G2662="Top",AJ2662*1,IF(G2662="Bottom",AJ2662+10,""))</f>
        <v>12</v>
      </c>
      <c r="AL2662" s="11" t="s">
        <v>5259</v>
      </c>
      <c r="AM2662" s="14"/>
    </row>
    <row r="2663" spans="1:39" s="1" customFormat="1" ht="11.25" hidden="1" x14ac:dyDescent="0.2">
      <c r="A2663" s="1">
        <v>115.1</v>
      </c>
      <c r="B2663" s="1" t="s">
        <v>2621</v>
      </c>
      <c r="C2663" s="24">
        <v>42990</v>
      </c>
      <c r="E2663" s="20"/>
      <c r="G2663" s="1" t="s">
        <v>4</v>
      </c>
      <c r="H2663" s="5">
        <v>6.4700000000000008E-2</v>
      </c>
      <c r="I2663" s="6">
        <v>7.0000000000000001E-3</v>
      </c>
      <c r="J2663" s="6">
        <v>4.2000000000000003E-2</v>
      </c>
      <c r="K2663" s="6">
        <v>0.60699999999999998</v>
      </c>
      <c r="L2663" s="6">
        <f>IF(H2663="","",IF(K2663="","",K2663/H2663))</f>
        <v>9.3817619783616681</v>
      </c>
      <c r="M2663" s="1">
        <v>9</v>
      </c>
      <c r="N2663" s="20">
        <v>7.72</v>
      </c>
      <c r="O2663" s="13">
        <v>235.1</v>
      </c>
      <c r="Q2663" s="20">
        <v>35.1</v>
      </c>
      <c r="R2663" s="13"/>
      <c r="S2663" s="6" t="s">
        <v>35</v>
      </c>
      <c r="T2663" s="6"/>
      <c r="U2663" s="6"/>
      <c r="V2663" s="6"/>
      <c r="W2663" s="6"/>
      <c r="X2663" s="6" t="str">
        <f>IF(T2663="","",T2663-U2663-V2663-W2663)</f>
        <v/>
      </c>
      <c r="Y2663" s="9" t="str">
        <f>IF(U2663="","",U2663/$T2663)</f>
        <v/>
      </c>
      <c r="Z2663" s="9" t="str">
        <f>IF(V2663="","",V2663/$T2663)</f>
        <v/>
      </c>
      <c r="AA2663" s="9" t="str">
        <f>IF(W2663="","",W2663/$T2663)</f>
        <v/>
      </c>
      <c r="AB2663" s="9" t="str">
        <f>IF(X2663="","",X2663/$T2663)</f>
        <v/>
      </c>
      <c r="AC2663" s="21"/>
      <c r="AE2663" s="1">
        <v>2017</v>
      </c>
      <c r="AH2663" s="12" t="s">
        <v>2621</v>
      </c>
      <c r="AJ2663" s="32" t="str">
        <f>IF(AE2663&lt;&gt;AE2662,"1",IF(C2663&gt;C2662,AJ2662+1,"1"))</f>
        <v>1</v>
      </c>
      <c r="AK2663" s="10">
        <f>IF(G2663="Top",AJ2663*1,IF(G2663="Bottom",AJ2663+10,""))</f>
        <v>1</v>
      </c>
      <c r="AL2663" s="11" t="s">
        <v>5260</v>
      </c>
      <c r="AM2663" s="14"/>
    </row>
    <row r="2664" spans="1:39" s="1" customFormat="1" ht="11.25" x14ac:dyDescent="0.2">
      <c r="A2664" s="1">
        <v>115.1</v>
      </c>
      <c r="B2664" s="1" t="s">
        <v>2621</v>
      </c>
      <c r="C2664" s="24">
        <v>42990</v>
      </c>
      <c r="D2664" s="1">
        <v>7</v>
      </c>
      <c r="E2664" s="39">
        <v>1.5</v>
      </c>
      <c r="F2664" s="1">
        <v>1.5</v>
      </c>
      <c r="G2664" s="1" t="s">
        <v>4</v>
      </c>
      <c r="H2664" s="5">
        <v>4.8000000000000001E-2</v>
      </c>
      <c r="I2664" s="6">
        <v>7.0000000000000001E-3</v>
      </c>
      <c r="J2664" s="6">
        <v>0.109</v>
      </c>
      <c r="K2664" s="6">
        <v>0.57999999999999996</v>
      </c>
      <c r="L2664" s="6">
        <f>IF(H2664="","",IF(K2664="","",K2664/H2664))</f>
        <v>12.083333333333332</v>
      </c>
      <c r="M2664" s="1">
        <v>5</v>
      </c>
      <c r="N2664" s="20">
        <v>7.66</v>
      </c>
      <c r="O2664" s="13">
        <v>223.3</v>
      </c>
      <c r="Q2664" s="39">
        <v>16.600000000000001</v>
      </c>
      <c r="R2664" s="13">
        <v>28.5</v>
      </c>
      <c r="S2664" s="6">
        <v>0.15</v>
      </c>
      <c r="T2664" s="6">
        <v>8.56</v>
      </c>
      <c r="U2664" s="6">
        <v>5.46</v>
      </c>
      <c r="V2664" s="6">
        <v>0.2</v>
      </c>
      <c r="W2664" s="6">
        <v>0</v>
      </c>
      <c r="X2664" s="6">
        <f>IF(T2664="","",T2664-U2664-V2664-W2664)</f>
        <v>2.9000000000000004</v>
      </c>
      <c r="Y2664" s="9">
        <f>IF(U2664="","",U2664/$T2664)</f>
        <v>0.63785046728971961</v>
      </c>
      <c r="Z2664" s="9">
        <f>IF(V2664="","",V2664/$T2664)</f>
        <v>2.336448598130841E-2</v>
      </c>
      <c r="AA2664" s="9">
        <f>IF(W2664="","",W2664/$T2664)</f>
        <v>0</v>
      </c>
      <c r="AB2664" s="9">
        <f>IF(X2664="","",X2664/$T2664)</f>
        <v>0.33878504672897197</v>
      </c>
      <c r="AC2664" s="21"/>
      <c r="AE2664" s="1">
        <v>2017</v>
      </c>
      <c r="AF2664" s="1">
        <v>26</v>
      </c>
      <c r="AG2664" s="1">
        <v>20</v>
      </c>
      <c r="AH2664" s="12" t="s">
        <v>2621</v>
      </c>
      <c r="AJ2664" s="32" t="str">
        <f>IF(AE2664&lt;&gt;AE2663,"1",IF(C2664&gt;C2663,AJ2663+1,"1"))</f>
        <v>1</v>
      </c>
      <c r="AK2664" s="10">
        <f>IF(G2664="Top",AJ2664*1,IF(G2664="Bottom",AJ2664+10,""))</f>
        <v>1</v>
      </c>
      <c r="AL2664" s="11" t="s">
        <v>2762</v>
      </c>
      <c r="AM2664" s="14"/>
    </row>
    <row r="2665" spans="1:39" s="1" customFormat="1" ht="11.25" hidden="1" x14ac:dyDescent="0.2">
      <c r="A2665" s="15">
        <v>115.1</v>
      </c>
      <c r="B2665" s="1" t="s">
        <v>2621</v>
      </c>
      <c r="C2665" s="24">
        <v>42996</v>
      </c>
      <c r="E2665" s="20"/>
      <c r="G2665" s="1" t="s">
        <v>13</v>
      </c>
      <c r="H2665" s="5"/>
      <c r="I2665" s="6"/>
      <c r="J2665" s="6"/>
      <c r="K2665" s="6"/>
      <c r="L2665" s="6" t="str">
        <f>IF(H2665="","",IF(K2665="","",K2665/H2665))</f>
        <v/>
      </c>
      <c r="N2665" s="20"/>
      <c r="O2665" s="13"/>
      <c r="Q2665" s="20"/>
      <c r="R2665" s="13"/>
      <c r="S2665" s="6">
        <v>0.11235426915059239</v>
      </c>
      <c r="T2665" s="6">
        <v>17.649999999999999</v>
      </c>
      <c r="U2665" s="6">
        <v>11.62</v>
      </c>
      <c r="V2665" s="6">
        <v>0.09</v>
      </c>
      <c r="W2665" s="6">
        <v>0</v>
      </c>
      <c r="X2665" s="6">
        <f>IF(T2665="","",T2665-U2665-V2665-W2665)</f>
        <v>5.9399999999999995</v>
      </c>
      <c r="Y2665" s="9">
        <f>IF(U2665="","",U2665/$T2665)</f>
        <v>0.658356940509915</v>
      </c>
      <c r="Z2665" s="9">
        <f>IF(V2665="","",V2665/$T2665)</f>
        <v>5.0991501416430595E-3</v>
      </c>
      <c r="AA2665" s="9">
        <f>IF(W2665="","",W2665/$T2665)</f>
        <v>0</v>
      </c>
      <c r="AB2665" s="9">
        <f>IF(X2665="","",X2665/$T2665)</f>
        <v>0.33654390934844192</v>
      </c>
      <c r="AC2665" s="21"/>
      <c r="AD2665" s="1" t="s">
        <v>5426</v>
      </c>
      <c r="AE2665" s="1">
        <v>2017</v>
      </c>
      <c r="AH2665" s="12" t="s">
        <v>147</v>
      </c>
      <c r="AJ2665" s="32">
        <f>IF(AE2665&lt;&gt;AE2664,"1",IF(C2665&gt;C2664,AJ2664+1,"1"))</f>
        <v>2</v>
      </c>
      <c r="AK2665" s="10" t="str">
        <f>IF(G2665="Top",AJ2665*1,IF(G2665="Bottom",AJ2665+10,""))</f>
        <v/>
      </c>
      <c r="AL2665" s="11" t="s">
        <v>5427</v>
      </c>
      <c r="AM2665" s="14"/>
    </row>
    <row r="2666" spans="1:39" s="1" customFormat="1" ht="11.25" hidden="1" x14ac:dyDescent="0.2">
      <c r="A2666" s="15">
        <v>115.1</v>
      </c>
      <c r="B2666" s="1" t="s">
        <v>2621</v>
      </c>
      <c r="C2666" s="24">
        <v>42996</v>
      </c>
      <c r="E2666" s="20"/>
      <c r="G2666" s="1" t="s">
        <v>13</v>
      </c>
      <c r="H2666" s="5"/>
      <c r="I2666" s="6"/>
      <c r="J2666" s="6"/>
      <c r="K2666" s="6"/>
      <c r="L2666" s="6" t="str">
        <f>IF(H2666="","",IF(K2666="","",K2666/H2666))</f>
        <v/>
      </c>
      <c r="N2666" s="20"/>
      <c r="O2666" s="13"/>
      <c r="Q2666" s="20"/>
      <c r="R2666" s="13"/>
      <c r="S2666" s="6">
        <v>0.91119566284753206</v>
      </c>
      <c r="T2666" s="6">
        <v>138.75</v>
      </c>
      <c r="U2666" s="6">
        <v>115.5</v>
      </c>
      <c r="V2666" s="6">
        <v>0</v>
      </c>
      <c r="W2666" s="6">
        <v>0</v>
      </c>
      <c r="X2666" s="6">
        <f>IF(T2666="","",T2666-U2666-V2666-W2666)</f>
        <v>23.25</v>
      </c>
      <c r="Y2666" s="9">
        <f>IF(U2666="","",U2666/$T2666)</f>
        <v>0.83243243243243248</v>
      </c>
      <c r="Z2666" s="9">
        <f>IF(V2666="","",V2666/$T2666)</f>
        <v>0</v>
      </c>
      <c r="AA2666" s="9">
        <f>IF(W2666="","",W2666/$T2666)</f>
        <v>0</v>
      </c>
      <c r="AB2666" s="9">
        <f>IF(X2666="","",X2666/$T2666)</f>
        <v>0.16756756756756758</v>
      </c>
      <c r="AC2666" s="21"/>
      <c r="AD2666" s="1" t="s">
        <v>5428</v>
      </c>
      <c r="AE2666" s="1">
        <v>2017</v>
      </c>
      <c r="AH2666" s="12" t="s">
        <v>147</v>
      </c>
      <c r="AJ2666" s="32" t="str">
        <f>IF(AE2666&lt;&gt;AE2665,"1",IF(C2666&gt;C2665,AJ2665+1,"1"))</f>
        <v>1</v>
      </c>
      <c r="AK2666" s="10" t="str">
        <f>IF(G2666="Top",AJ2666*1,IF(G2666="Bottom",AJ2666+10,""))</f>
        <v/>
      </c>
      <c r="AL2666" s="11" t="s">
        <v>5429</v>
      </c>
      <c r="AM2666" s="14"/>
    </row>
    <row r="2667" spans="1:39" s="1" customFormat="1" ht="11.25" hidden="1" x14ac:dyDescent="0.2">
      <c r="A2667" s="15">
        <v>115.1</v>
      </c>
      <c r="B2667" s="1" t="s">
        <v>2621</v>
      </c>
      <c r="C2667" s="24">
        <v>42996</v>
      </c>
      <c r="E2667" s="20"/>
      <c r="G2667" s="1" t="s">
        <v>13</v>
      </c>
      <c r="H2667" s="5"/>
      <c r="I2667" s="6"/>
      <c r="J2667" s="6"/>
      <c r="K2667" s="6"/>
      <c r="L2667" s="6" t="str">
        <f>IF(H2667="","",IF(K2667="","",K2667/H2667))</f>
        <v/>
      </c>
      <c r="N2667" s="20"/>
      <c r="O2667" s="13"/>
      <c r="Q2667" s="20"/>
      <c r="R2667" s="13"/>
      <c r="S2667" s="6">
        <v>0.15</v>
      </c>
      <c r="T2667" s="6">
        <v>45.44</v>
      </c>
      <c r="U2667" s="6">
        <v>39.35</v>
      </c>
      <c r="V2667" s="6">
        <v>0</v>
      </c>
      <c r="W2667" s="6">
        <v>0</v>
      </c>
      <c r="X2667" s="6">
        <f>IF(T2667="","",T2667-U2667-V2667-W2667)</f>
        <v>6.0899999999999963</v>
      </c>
      <c r="Y2667" s="9">
        <f>IF(U2667="","",U2667/$T2667)</f>
        <v>0.86597711267605637</v>
      </c>
      <c r="Z2667" s="9">
        <f>IF(V2667="","",V2667/$T2667)</f>
        <v>0</v>
      </c>
      <c r="AA2667" s="9">
        <f>IF(W2667="","",W2667/$T2667)</f>
        <v>0</v>
      </c>
      <c r="AB2667" s="9">
        <f>IF(X2667="","",X2667/$T2667)</f>
        <v>0.13402288732394357</v>
      </c>
      <c r="AC2667" s="21"/>
      <c r="AD2667" s="1" t="s">
        <v>5430</v>
      </c>
      <c r="AE2667" s="1">
        <v>2017</v>
      </c>
      <c r="AH2667" s="12" t="s">
        <v>147</v>
      </c>
      <c r="AJ2667" s="32" t="str">
        <f>IF(AE2667&lt;&gt;AE2666,"1",IF(C2667&gt;C2666,AJ2666+1,"1"))</f>
        <v>1</v>
      </c>
      <c r="AK2667" s="10" t="str">
        <f>IF(G2667="Top",AJ2667*1,IF(G2667="Bottom",AJ2667+10,""))</f>
        <v/>
      </c>
      <c r="AL2667" s="11" t="s">
        <v>5431</v>
      </c>
      <c r="AM2667" s="14"/>
    </row>
    <row r="2668" spans="1:39" s="1" customFormat="1" ht="11.25" hidden="1" x14ac:dyDescent="0.2">
      <c r="A2668" s="1">
        <v>115.1</v>
      </c>
      <c r="B2668" s="1" t="s">
        <v>2621</v>
      </c>
      <c r="C2668" s="24">
        <v>43003</v>
      </c>
      <c r="D2668" s="1">
        <v>7</v>
      </c>
      <c r="E2668" s="20"/>
      <c r="F2668" s="1">
        <v>5.5</v>
      </c>
      <c r="G2668" s="7" t="s">
        <v>1</v>
      </c>
      <c r="H2668" s="5">
        <v>4.1500000000000002E-2</v>
      </c>
      <c r="I2668" s="6"/>
      <c r="J2668" s="6"/>
      <c r="K2668" s="6">
        <v>0.433</v>
      </c>
      <c r="L2668" s="6">
        <f>IF(H2668="","",IF(K2668="","",K2668/H2668))</f>
        <v>10.433734939759036</v>
      </c>
      <c r="N2668" s="20"/>
      <c r="O2668" s="13"/>
      <c r="Q2668" s="20"/>
      <c r="R2668" s="13"/>
      <c r="S2668" s="6" t="s">
        <v>35</v>
      </c>
      <c r="T2668" s="6"/>
      <c r="U2668" s="6"/>
      <c r="V2668" s="6"/>
      <c r="W2668" s="6"/>
      <c r="X2668" s="6" t="str">
        <f>IF(T2668="","",T2668-U2668-V2668-W2668)</f>
        <v/>
      </c>
      <c r="Y2668" s="9" t="str">
        <f>IF(U2668="","",U2668/$T2668)</f>
        <v/>
      </c>
      <c r="Z2668" s="9" t="str">
        <f>IF(V2668="","",V2668/$T2668)</f>
        <v/>
      </c>
      <c r="AA2668" s="9" t="str">
        <f>IF(W2668="","",W2668/$T2668)</f>
        <v/>
      </c>
      <c r="AB2668" s="9" t="str">
        <f>IF(X2668="","",X2668/$T2668)</f>
        <v/>
      </c>
      <c r="AC2668" s="21"/>
      <c r="AE2668" s="1">
        <v>2017</v>
      </c>
      <c r="AG2668" s="1">
        <v>20</v>
      </c>
      <c r="AH2668" s="12" t="s">
        <v>2621</v>
      </c>
      <c r="AJ2668" s="32">
        <f>IF(AE2668&lt;&gt;AE2667,"1",IF(C2668&gt;C2667,AJ2667+1,"1"))</f>
        <v>2</v>
      </c>
      <c r="AK2668" s="10">
        <f>IF(G2668="Top",AJ2668*1,IF(G2668="Bottom",AJ2668+10,""))</f>
        <v>12</v>
      </c>
      <c r="AL2668" s="11" t="s">
        <v>5655</v>
      </c>
      <c r="AM2668" s="14"/>
    </row>
    <row r="2669" spans="1:39" s="1" customFormat="1" ht="11.25" hidden="1" x14ac:dyDescent="0.2">
      <c r="A2669" s="15">
        <v>115.1</v>
      </c>
      <c r="B2669" s="1" t="s">
        <v>2621</v>
      </c>
      <c r="C2669" s="24">
        <v>43003</v>
      </c>
      <c r="E2669" s="20"/>
      <c r="G2669" s="1" t="s">
        <v>13</v>
      </c>
      <c r="H2669" s="5"/>
      <c r="I2669" s="6"/>
      <c r="J2669" s="6"/>
      <c r="K2669" s="6"/>
      <c r="L2669" s="6" t="str">
        <f>IF(H2669="","",IF(K2669="","",K2669/H2669))</f>
        <v/>
      </c>
      <c r="N2669" s="20"/>
      <c r="O2669" s="13"/>
      <c r="Q2669" s="20"/>
      <c r="R2669" s="13"/>
      <c r="S2669" s="6">
        <v>0.15</v>
      </c>
      <c r="T2669" s="6">
        <v>15.2</v>
      </c>
      <c r="U2669" s="6">
        <v>2.36</v>
      </c>
      <c r="V2669" s="6">
        <v>6.76</v>
      </c>
      <c r="W2669" s="6">
        <v>0</v>
      </c>
      <c r="X2669" s="6">
        <f>IF(T2669="","",T2669-U2669-V2669-W2669)</f>
        <v>6.08</v>
      </c>
      <c r="Y2669" s="9">
        <f>IF(U2669="","",U2669/$T2669)</f>
        <v>0.15526315789473685</v>
      </c>
      <c r="Z2669" s="9">
        <f>IF(V2669="","",V2669/$T2669)</f>
        <v>0.44473684210526315</v>
      </c>
      <c r="AA2669" s="9">
        <f>IF(W2669="","",W2669/$T2669)</f>
        <v>0</v>
      </c>
      <c r="AB2669" s="9">
        <f>IF(X2669="","",X2669/$T2669)</f>
        <v>0.4</v>
      </c>
      <c r="AC2669" s="21"/>
      <c r="AD2669" s="1" t="s">
        <v>5656</v>
      </c>
      <c r="AE2669" s="1">
        <v>2017</v>
      </c>
      <c r="AH2669" s="12" t="s">
        <v>147</v>
      </c>
      <c r="AJ2669" s="32" t="str">
        <f>IF(AE2669&lt;&gt;AE2668,"1",IF(C2669&gt;C2668,AJ2668+1,"1"))</f>
        <v>1</v>
      </c>
      <c r="AK2669" s="10" t="str">
        <f>IF(G2669="Top",AJ2669*1,IF(G2669="Bottom",AJ2669+10,""))</f>
        <v/>
      </c>
      <c r="AL2669" s="11" t="s">
        <v>5657</v>
      </c>
      <c r="AM2669" s="14"/>
    </row>
    <row r="2670" spans="1:39" s="1" customFormat="1" ht="11.25" hidden="1" x14ac:dyDescent="0.2">
      <c r="A2670" s="15">
        <v>115.1</v>
      </c>
      <c r="B2670" s="1" t="s">
        <v>2621</v>
      </c>
      <c r="C2670" s="24">
        <v>43003</v>
      </c>
      <c r="E2670" s="20"/>
      <c r="G2670" s="1" t="s">
        <v>13</v>
      </c>
      <c r="H2670" s="5"/>
      <c r="I2670" s="6"/>
      <c r="J2670" s="6"/>
      <c r="K2670" s="6"/>
      <c r="L2670" s="6" t="str">
        <f>IF(H2670="","",IF(K2670="","",K2670/H2670))</f>
        <v/>
      </c>
      <c r="N2670" s="20"/>
      <c r="O2670" s="13"/>
      <c r="Q2670" s="20"/>
      <c r="R2670" s="13"/>
      <c r="S2670" s="6">
        <v>0.15</v>
      </c>
      <c r="T2670" s="6">
        <v>17.760000000000002</v>
      </c>
      <c r="U2670" s="6">
        <v>10.26</v>
      </c>
      <c r="V2670" s="6">
        <v>3.42</v>
      </c>
      <c r="W2670" s="6">
        <v>0</v>
      </c>
      <c r="X2670" s="6">
        <f>IF(T2670="","",T2670-U2670-V2670-W2670)</f>
        <v>4.0800000000000018</v>
      </c>
      <c r="Y2670" s="9">
        <f>IF(U2670="","",U2670/$T2670)</f>
        <v>0.57770270270270263</v>
      </c>
      <c r="Z2670" s="9">
        <f>IF(V2670="","",V2670/$T2670)</f>
        <v>0.19256756756756754</v>
      </c>
      <c r="AA2670" s="9">
        <f>IF(W2670="","",W2670/$T2670)</f>
        <v>0</v>
      </c>
      <c r="AB2670" s="9">
        <f>IF(X2670="","",X2670/$T2670)</f>
        <v>0.22972972972972983</v>
      </c>
      <c r="AC2670" s="21"/>
      <c r="AD2670" s="1" t="s">
        <v>5658</v>
      </c>
      <c r="AE2670" s="1">
        <v>2017</v>
      </c>
      <c r="AH2670" s="12" t="s">
        <v>147</v>
      </c>
      <c r="AJ2670" s="32" t="str">
        <f>IF(AE2670&lt;&gt;AE2669,"1",IF(C2670&gt;C2669,AJ2669+1,"1"))</f>
        <v>1</v>
      </c>
      <c r="AK2670" s="10" t="str">
        <f>IF(G2670="Top",AJ2670*1,IF(G2670="Bottom",AJ2670+10,""))</f>
        <v/>
      </c>
      <c r="AL2670" s="11" t="s">
        <v>5659</v>
      </c>
      <c r="AM2670" s="14"/>
    </row>
    <row r="2671" spans="1:39" s="1" customFormat="1" ht="11.25" hidden="1" x14ac:dyDescent="0.2">
      <c r="A2671" s="15">
        <v>115.1</v>
      </c>
      <c r="B2671" s="1" t="s">
        <v>2621</v>
      </c>
      <c r="C2671" s="24">
        <v>43003</v>
      </c>
      <c r="E2671" s="20"/>
      <c r="G2671" s="1" t="s">
        <v>13</v>
      </c>
      <c r="H2671" s="5"/>
      <c r="I2671" s="6"/>
      <c r="J2671" s="6"/>
      <c r="K2671" s="6"/>
      <c r="L2671" s="6" t="str">
        <f>IF(H2671="","",IF(K2671="","",K2671/H2671))</f>
        <v/>
      </c>
      <c r="N2671" s="20"/>
      <c r="O2671" s="13"/>
      <c r="Q2671" s="20"/>
      <c r="R2671" s="13"/>
      <c r="S2671" s="6">
        <v>0.15</v>
      </c>
      <c r="T2671" s="6">
        <v>15.69</v>
      </c>
      <c r="U2671" s="6">
        <v>12.18</v>
      </c>
      <c r="V2671" s="6">
        <v>0</v>
      </c>
      <c r="W2671" s="6">
        <v>0</v>
      </c>
      <c r="X2671" s="6">
        <f>IF(T2671="","",T2671-U2671-V2671-W2671)</f>
        <v>3.51</v>
      </c>
      <c r="Y2671" s="9">
        <f>IF(U2671="","",U2671/$T2671)</f>
        <v>0.77629063097514339</v>
      </c>
      <c r="Z2671" s="9">
        <f>IF(V2671="","",V2671/$T2671)</f>
        <v>0</v>
      </c>
      <c r="AA2671" s="9">
        <f>IF(W2671="","",W2671/$T2671)</f>
        <v>0</v>
      </c>
      <c r="AB2671" s="9">
        <f>IF(X2671="","",X2671/$T2671)</f>
        <v>0.22370936902485658</v>
      </c>
      <c r="AC2671" s="21"/>
      <c r="AD2671" s="1" t="s">
        <v>5660</v>
      </c>
      <c r="AE2671" s="1">
        <v>2017</v>
      </c>
      <c r="AH2671" s="12" t="s">
        <v>147</v>
      </c>
      <c r="AJ2671" s="32" t="str">
        <f>IF(AE2671&lt;&gt;AE2670,"1",IF(C2671&gt;C2670,AJ2670+1,"1"))</f>
        <v>1</v>
      </c>
      <c r="AK2671" s="10" t="str">
        <f>IF(G2671="Top",AJ2671*1,IF(G2671="Bottom",AJ2671+10,""))</f>
        <v/>
      </c>
      <c r="AL2671" s="11" t="s">
        <v>5661</v>
      </c>
      <c r="AM2671" s="14"/>
    </row>
    <row r="2672" spans="1:39" s="1" customFormat="1" ht="11.25" x14ac:dyDescent="0.2">
      <c r="A2672" s="1">
        <v>115.1</v>
      </c>
      <c r="B2672" s="1" t="s">
        <v>2621</v>
      </c>
      <c r="C2672" s="24">
        <v>43003</v>
      </c>
      <c r="D2672" s="1">
        <v>7</v>
      </c>
      <c r="E2672" s="39">
        <v>1.1499999999999999</v>
      </c>
      <c r="F2672" s="1">
        <v>1.5</v>
      </c>
      <c r="G2672" s="1" t="s">
        <v>4</v>
      </c>
      <c r="H2672" s="5">
        <v>4.1599999999999998E-2</v>
      </c>
      <c r="I2672" s="6">
        <v>7.0000000000000001E-3</v>
      </c>
      <c r="J2672" s="6">
        <v>6.9000000000000006E-2</v>
      </c>
      <c r="K2672" s="6">
        <v>0.55400000000000005</v>
      </c>
      <c r="L2672" s="6">
        <f>IF(H2672="","",IF(K2672="","",K2672/H2672))</f>
        <v>13.317307692307693</v>
      </c>
      <c r="M2672" s="1">
        <v>6</v>
      </c>
      <c r="N2672" s="20">
        <v>8.6999999999999993</v>
      </c>
      <c r="O2672" s="13"/>
      <c r="Q2672" s="39">
        <v>34.5</v>
      </c>
      <c r="R2672" s="13"/>
      <c r="S2672" s="6" t="s">
        <v>35</v>
      </c>
      <c r="T2672" s="6"/>
      <c r="U2672" s="6"/>
      <c r="V2672" s="6"/>
      <c r="W2672" s="6"/>
      <c r="X2672" s="6" t="str">
        <f>IF(T2672="","",T2672-U2672-V2672-W2672)</f>
        <v/>
      </c>
      <c r="Y2672" s="9" t="str">
        <f>IF(U2672="","",U2672/$T2672)</f>
        <v/>
      </c>
      <c r="Z2672" s="9" t="str">
        <f>IF(V2672="","",V2672/$T2672)</f>
        <v/>
      </c>
      <c r="AA2672" s="9" t="str">
        <f>IF(W2672="","",W2672/$T2672)</f>
        <v/>
      </c>
      <c r="AB2672" s="9" t="str">
        <f>IF(X2672="","",X2672/$T2672)</f>
        <v/>
      </c>
      <c r="AC2672" s="21"/>
      <c r="AE2672" s="1">
        <v>2017</v>
      </c>
      <c r="AF2672" s="1">
        <v>24</v>
      </c>
      <c r="AG2672" s="1">
        <v>24</v>
      </c>
      <c r="AH2672" s="12" t="s">
        <v>2621</v>
      </c>
      <c r="AJ2672" s="32" t="str">
        <f>IF(AE2672&lt;&gt;AE2671,"1",IF(C2672&gt;C2671,AJ2671+1,"1"))</f>
        <v>1</v>
      </c>
      <c r="AK2672" s="10">
        <f>IF(G2672="Top",AJ2672*1,IF(G2672="Bottom",AJ2672+10,""))</f>
        <v>1</v>
      </c>
      <c r="AL2672" s="11" t="s">
        <v>3097</v>
      </c>
      <c r="AM2672" s="14"/>
    </row>
    <row r="2673" spans="1:39" s="1" customFormat="1" ht="11.25" hidden="1" x14ac:dyDescent="0.2">
      <c r="A2673" s="15">
        <v>115.1</v>
      </c>
      <c r="B2673" s="1" t="s">
        <v>2621</v>
      </c>
      <c r="C2673" s="24">
        <v>43005</v>
      </c>
      <c r="E2673" s="20"/>
      <c r="G2673" s="1" t="s">
        <v>13</v>
      </c>
      <c r="H2673" s="5"/>
      <c r="I2673" s="6"/>
      <c r="J2673" s="6"/>
      <c r="K2673" s="6"/>
      <c r="L2673" s="6" t="str">
        <f>IF(H2673="","",IF(K2673="","",K2673/H2673))</f>
        <v/>
      </c>
      <c r="N2673" s="20"/>
      <c r="O2673" s="13"/>
      <c r="Q2673" s="20"/>
      <c r="R2673" s="13"/>
      <c r="S2673" s="6">
        <v>0.15</v>
      </c>
      <c r="T2673" s="6">
        <v>9.24</v>
      </c>
      <c r="U2673" s="6">
        <v>1.39</v>
      </c>
      <c r="V2673" s="6">
        <v>1.96</v>
      </c>
      <c r="W2673" s="6">
        <v>0</v>
      </c>
      <c r="X2673" s="6">
        <f>IF(T2673="","",T2673-U2673-V2673-W2673)</f>
        <v>5.8900000000000006</v>
      </c>
      <c r="Y2673" s="9">
        <f>IF(U2673="","",U2673/$T2673)</f>
        <v>0.15043290043290042</v>
      </c>
      <c r="Z2673" s="9">
        <f>IF(V2673="","",V2673/$T2673)</f>
        <v>0.2121212121212121</v>
      </c>
      <c r="AA2673" s="9">
        <f>IF(W2673="","",W2673/$T2673)</f>
        <v>0</v>
      </c>
      <c r="AB2673" s="9">
        <f>IF(X2673="","",X2673/$T2673)</f>
        <v>0.63744588744588748</v>
      </c>
      <c r="AC2673" s="21"/>
      <c r="AD2673" s="1" t="s">
        <v>5747</v>
      </c>
      <c r="AE2673" s="1">
        <v>2017</v>
      </c>
      <c r="AH2673" s="12" t="s">
        <v>147</v>
      </c>
      <c r="AJ2673" s="32">
        <f>IF(AE2673&lt;&gt;AE2672,"1",IF(C2673&gt;C2672,AJ2672+1,"1"))</f>
        <v>2</v>
      </c>
      <c r="AK2673" s="10" t="str">
        <f>IF(G2673="Top",AJ2673*1,IF(G2673="Bottom",AJ2673+10,""))</f>
        <v/>
      </c>
      <c r="AL2673" s="11" t="s">
        <v>5748</v>
      </c>
      <c r="AM2673" s="14"/>
    </row>
    <row r="2674" spans="1:39" s="1" customFormat="1" ht="11.25" hidden="1" x14ac:dyDescent="0.2">
      <c r="A2674" s="15">
        <v>115.1</v>
      </c>
      <c r="B2674" s="1" t="s">
        <v>2621</v>
      </c>
      <c r="C2674" s="24">
        <v>43005</v>
      </c>
      <c r="E2674" s="20"/>
      <c r="G2674" s="1" t="s">
        <v>13</v>
      </c>
      <c r="H2674" s="5"/>
      <c r="I2674" s="6"/>
      <c r="J2674" s="6"/>
      <c r="K2674" s="6"/>
      <c r="L2674" s="6" t="str">
        <f>IF(H2674="","",IF(K2674="","",K2674/H2674))</f>
        <v/>
      </c>
      <c r="N2674" s="20"/>
      <c r="O2674" s="13"/>
      <c r="Q2674" s="20"/>
      <c r="R2674" s="13"/>
      <c r="S2674" s="6">
        <v>0.15</v>
      </c>
      <c r="T2674" s="6">
        <v>13.99</v>
      </c>
      <c r="U2674" s="6">
        <v>5.42</v>
      </c>
      <c r="V2674" s="6">
        <v>2.59</v>
      </c>
      <c r="W2674" s="6">
        <v>0</v>
      </c>
      <c r="X2674" s="6">
        <f>IF(T2674="","",T2674-U2674-V2674-W2674)</f>
        <v>5.98</v>
      </c>
      <c r="Y2674" s="9">
        <f>IF(U2674="","",U2674/$T2674)</f>
        <v>0.3874195854181558</v>
      </c>
      <c r="Z2674" s="9">
        <f>IF(V2674="","",V2674/$T2674)</f>
        <v>0.18513223731236597</v>
      </c>
      <c r="AA2674" s="9">
        <f>IF(W2674="","",W2674/$T2674)</f>
        <v>0</v>
      </c>
      <c r="AB2674" s="9">
        <f>IF(X2674="","",X2674/$T2674)</f>
        <v>0.4274481772694782</v>
      </c>
      <c r="AC2674" s="21"/>
      <c r="AD2674" s="1" t="s">
        <v>4158</v>
      </c>
      <c r="AE2674" s="1">
        <v>2017</v>
      </c>
      <c r="AH2674" s="12" t="s">
        <v>147</v>
      </c>
      <c r="AJ2674" s="32" t="str">
        <f>IF(AE2674&lt;&gt;AE2673,"1",IF(C2674&gt;C2673,AJ2673+1,"1"))</f>
        <v>1</v>
      </c>
      <c r="AK2674" s="10" t="str">
        <f>IF(G2674="Top",AJ2674*1,IF(G2674="Bottom",AJ2674+10,""))</f>
        <v/>
      </c>
      <c r="AL2674" s="11" t="s">
        <v>5749</v>
      </c>
      <c r="AM2674" s="14"/>
    </row>
    <row r="2675" spans="1:39" s="1" customFormat="1" ht="11.25" hidden="1" x14ac:dyDescent="0.2">
      <c r="A2675" s="15">
        <v>115.1</v>
      </c>
      <c r="B2675" s="1" t="s">
        <v>2621</v>
      </c>
      <c r="C2675" s="24">
        <v>43010</v>
      </c>
      <c r="E2675" s="20"/>
      <c r="G2675" s="1" t="s">
        <v>13</v>
      </c>
      <c r="H2675" s="5"/>
      <c r="I2675" s="6"/>
      <c r="J2675" s="6"/>
      <c r="K2675" s="6"/>
      <c r="L2675" s="6" t="str">
        <f>IF(H2675="","",IF(K2675="","",K2675/H2675))</f>
        <v/>
      </c>
      <c r="N2675" s="20"/>
      <c r="O2675" s="13"/>
      <c r="Q2675" s="20"/>
      <c r="R2675" s="13"/>
      <c r="S2675" s="6">
        <v>0.15</v>
      </c>
      <c r="T2675" s="6">
        <v>6.04</v>
      </c>
      <c r="U2675" s="6">
        <v>2.44</v>
      </c>
      <c r="V2675" s="6">
        <v>0.14000000000000001</v>
      </c>
      <c r="W2675" s="6">
        <v>0</v>
      </c>
      <c r="X2675" s="6">
        <f>IF(T2675="","",T2675-U2675-V2675-W2675)</f>
        <v>3.46</v>
      </c>
      <c r="Y2675" s="9">
        <f>IF(U2675="","",U2675/$T2675)</f>
        <v>0.40397350993377484</v>
      </c>
      <c r="Z2675" s="9">
        <f>IF(V2675="","",V2675/$T2675)</f>
        <v>2.3178807947019868E-2</v>
      </c>
      <c r="AA2675" s="9">
        <f>IF(W2675="","",W2675/$T2675)</f>
        <v>0</v>
      </c>
      <c r="AB2675" s="9">
        <f>IF(X2675="","",X2675/$T2675)</f>
        <v>0.57284768211920534</v>
      </c>
      <c r="AC2675" s="21"/>
      <c r="AE2675" s="1">
        <v>2017</v>
      </c>
      <c r="AH2675" s="12" t="s">
        <v>147</v>
      </c>
      <c r="AJ2675" s="32">
        <f>IF(AE2675&lt;&gt;AE2674,"1",IF(C2675&gt;C2674,AJ2674+1,"1"))</f>
        <v>2</v>
      </c>
      <c r="AK2675" s="10" t="str">
        <f>IF(G2675="Top",AJ2675*1,IF(G2675="Bottom",AJ2675+10,""))</f>
        <v/>
      </c>
      <c r="AL2675" s="11" t="s">
        <v>5809</v>
      </c>
      <c r="AM2675" s="14"/>
    </row>
    <row r="2676" spans="1:39" s="1" customFormat="1" ht="11.25" hidden="1" x14ac:dyDescent="0.2">
      <c r="A2676" s="15">
        <v>115.1</v>
      </c>
      <c r="B2676" s="1" t="s">
        <v>2621</v>
      </c>
      <c r="C2676" s="24">
        <v>43010</v>
      </c>
      <c r="E2676" s="20"/>
      <c r="G2676" s="1" t="s">
        <v>13</v>
      </c>
      <c r="H2676" s="5"/>
      <c r="I2676" s="6"/>
      <c r="J2676" s="6"/>
      <c r="K2676" s="6"/>
      <c r="L2676" s="6" t="str">
        <f>IF(H2676="","",IF(K2676="","",K2676/H2676))</f>
        <v/>
      </c>
      <c r="N2676" s="20"/>
      <c r="O2676" s="13"/>
      <c r="Q2676" s="20"/>
      <c r="R2676" s="13"/>
      <c r="S2676" s="6">
        <v>4.6623319405448473</v>
      </c>
      <c r="T2676" s="6">
        <v>114.01</v>
      </c>
      <c r="U2676" s="6">
        <v>106.71</v>
      </c>
      <c r="V2676" s="6">
        <v>0</v>
      </c>
      <c r="W2676" s="6">
        <v>0</v>
      </c>
      <c r="X2676" s="6">
        <f>IF(T2676="","",T2676-U2676-V2676-W2676)</f>
        <v>7.3000000000000114</v>
      </c>
      <c r="Y2676" s="9">
        <f>IF(U2676="","",U2676/$T2676)</f>
        <v>0.93597052890097354</v>
      </c>
      <c r="Z2676" s="9">
        <f>IF(V2676="","",V2676/$T2676)</f>
        <v>0</v>
      </c>
      <c r="AA2676" s="9">
        <f>IF(W2676="","",W2676/$T2676)</f>
        <v>0</v>
      </c>
      <c r="AB2676" s="9">
        <f>IF(X2676="","",X2676/$T2676)</f>
        <v>6.40294710990265E-2</v>
      </c>
      <c r="AC2676" s="21"/>
      <c r="AD2676" s="1" t="s">
        <v>5810</v>
      </c>
      <c r="AE2676" s="1">
        <v>2017</v>
      </c>
      <c r="AH2676" s="12" t="s">
        <v>147</v>
      </c>
      <c r="AJ2676" s="32" t="str">
        <f>IF(AE2676&lt;&gt;AE2675,"1",IF(C2676&gt;C2675,AJ2675+1,"1"))</f>
        <v>1</v>
      </c>
      <c r="AK2676" s="10" t="str">
        <f>IF(G2676="Top",AJ2676*1,IF(G2676="Bottom",AJ2676+10,""))</f>
        <v/>
      </c>
      <c r="AL2676" s="11" t="s">
        <v>5811</v>
      </c>
      <c r="AM2676" s="14"/>
    </row>
    <row r="2677" spans="1:39" s="1" customFormat="1" ht="11.25" hidden="1" x14ac:dyDescent="0.2">
      <c r="A2677" s="15">
        <v>115.1</v>
      </c>
      <c r="B2677" s="1" t="s">
        <v>2621</v>
      </c>
      <c r="C2677" s="24">
        <v>43010</v>
      </c>
      <c r="E2677" s="20"/>
      <c r="G2677" s="1" t="s">
        <v>13</v>
      </c>
      <c r="H2677" s="5"/>
      <c r="I2677" s="6"/>
      <c r="J2677" s="6"/>
      <c r="K2677" s="6"/>
      <c r="L2677" s="6" t="str">
        <f>IF(H2677="","",IF(K2677="","",K2677/H2677))</f>
        <v/>
      </c>
      <c r="N2677" s="20"/>
      <c r="O2677" s="13"/>
      <c r="Q2677" s="20"/>
      <c r="R2677" s="13"/>
      <c r="S2677" s="6">
        <v>0.15</v>
      </c>
      <c r="T2677" s="6">
        <v>10.199999999999999</v>
      </c>
      <c r="U2677" s="6">
        <v>3.98</v>
      </c>
      <c r="V2677" s="6">
        <v>0.78</v>
      </c>
      <c r="W2677" s="6">
        <v>0</v>
      </c>
      <c r="X2677" s="6">
        <f>IF(T2677="","",T2677-U2677-V2677-W2677)</f>
        <v>5.4399999999999986</v>
      </c>
      <c r="Y2677" s="9">
        <f>IF(U2677="","",U2677/$T2677)</f>
        <v>0.39019607843137255</v>
      </c>
      <c r="Z2677" s="9">
        <f>IF(V2677="","",V2677/$T2677)</f>
        <v>7.6470588235294124E-2</v>
      </c>
      <c r="AA2677" s="9">
        <f>IF(W2677="","",W2677/$T2677)</f>
        <v>0</v>
      </c>
      <c r="AB2677" s="9">
        <f>IF(X2677="","",X2677/$T2677)</f>
        <v>0.53333333333333321</v>
      </c>
      <c r="AC2677" s="21"/>
      <c r="AD2677" s="1" t="s">
        <v>5812</v>
      </c>
      <c r="AE2677" s="1">
        <v>2017</v>
      </c>
      <c r="AH2677" s="12" t="s">
        <v>147</v>
      </c>
      <c r="AJ2677" s="32" t="str">
        <f>IF(AE2677&lt;&gt;AE2676,"1",IF(C2677&gt;C2676,AJ2676+1,"1"))</f>
        <v>1</v>
      </c>
      <c r="AK2677" s="10" t="str">
        <f>IF(G2677="Top",AJ2677*1,IF(G2677="Bottom",AJ2677+10,""))</f>
        <v/>
      </c>
      <c r="AL2677" s="11" t="s">
        <v>5813</v>
      </c>
      <c r="AM2677" s="14"/>
    </row>
    <row r="2678" spans="1:39" s="1" customFormat="1" ht="11.25" hidden="1" x14ac:dyDescent="0.2">
      <c r="A2678" s="15">
        <v>115.1</v>
      </c>
      <c r="B2678" s="1" t="s">
        <v>2621</v>
      </c>
      <c r="C2678" s="24">
        <v>43018</v>
      </c>
      <c r="E2678" s="20"/>
      <c r="G2678" s="1" t="s">
        <v>13</v>
      </c>
      <c r="H2678" s="5"/>
      <c r="I2678" s="6"/>
      <c r="J2678" s="6"/>
      <c r="K2678" s="6"/>
      <c r="L2678" s="6" t="str">
        <f>IF(H2678="","",IF(K2678="","",K2678/H2678))</f>
        <v/>
      </c>
      <c r="N2678" s="20"/>
      <c r="O2678" s="13"/>
      <c r="Q2678" s="20"/>
      <c r="R2678" s="13"/>
      <c r="S2678" s="6">
        <v>4.5584204358725184</v>
      </c>
      <c r="T2678" s="6">
        <v>217.06</v>
      </c>
      <c r="U2678" s="6">
        <v>202.83</v>
      </c>
      <c r="V2678" s="6">
        <v>0</v>
      </c>
      <c r="W2678" s="6">
        <v>0</v>
      </c>
      <c r="X2678" s="6">
        <f>IF(T2678="","",T2678-U2678-V2678-W2678)</f>
        <v>14.22999999999999</v>
      </c>
      <c r="Y2678" s="9">
        <f>IF(U2678="","",U2678/$T2678)</f>
        <v>0.93444208974477105</v>
      </c>
      <c r="Z2678" s="9">
        <f>IF(V2678="","",V2678/$T2678)</f>
        <v>0</v>
      </c>
      <c r="AA2678" s="9">
        <f>IF(W2678="","",W2678/$T2678)</f>
        <v>0</v>
      </c>
      <c r="AB2678" s="9">
        <f>IF(X2678="","",X2678/$T2678)</f>
        <v>6.5557910255228918E-2</v>
      </c>
      <c r="AC2678" s="21"/>
      <c r="AD2678" s="1" t="s">
        <v>5855</v>
      </c>
      <c r="AE2678" s="1">
        <v>2017</v>
      </c>
      <c r="AH2678" s="12" t="s">
        <v>147</v>
      </c>
      <c r="AJ2678" s="32">
        <f>IF(AE2678&lt;&gt;AE2677,"1",IF(C2678&gt;C2677,AJ2677+1,"1"))</f>
        <v>2</v>
      </c>
      <c r="AK2678" s="10" t="str">
        <f>IF(G2678="Top",AJ2678*1,IF(G2678="Bottom",AJ2678+10,""))</f>
        <v/>
      </c>
      <c r="AL2678" s="11" t="s">
        <v>5856</v>
      </c>
      <c r="AM2678" s="14"/>
    </row>
    <row r="2679" spans="1:39" s="1" customFormat="1" ht="11.25" hidden="1" x14ac:dyDescent="0.2">
      <c r="A2679" s="15">
        <v>115.1</v>
      </c>
      <c r="B2679" s="1" t="s">
        <v>2621</v>
      </c>
      <c r="C2679" s="24">
        <v>43018</v>
      </c>
      <c r="E2679" s="20"/>
      <c r="G2679" s="1" t="s">
        <v>13</v>
      </c>
      <c r="H2679" s="5"/>
      <c r="I2679" s="6"/>
      <c r="J2679" s="6"/>
      <c r="K2679" s="6"/>
      <c r="L2679" s="6" t="str">
        <f>IF(H2679="","",IF(K2679="","",K2679/H2679))</f>
        <v/>
      </c>
      <c r="N2679" s="20"/>
      <c r="O2679" s="13"/>
      <c r="Q2679" s="20"/>
      <c r="R2679" s="13"/>
      <c r="S2679" s="6">
        <v>0.15</v>
      </c>
      <c r="T2679" s="6">
        <v>1.32</v>
      </c>
      <c r="U2679" s="6">
        <v>0.79</v>
      </c>
      <c r="V2679" s="6">
        <v>0</v>
      </c>
      <c r="W2679" s="6">
        <v>0</v>
      </c>
      <c r="X2679" s="6">
        <f>IF(T2679="","",T2679-U2679-V2679-W2679)</f>
        <v>0.53</v>
      </c>
      <c r="Y2679" s="9">
        <f>IF(U2679="","",U2679/$T2679)</f>
        <v>0.59848484848484851</v>
      </c>
      <c r="Z2679" s="9">
        <f>IF(V2679="","",V2679/$T2679)</f>
        <v>0</v>
      </c>
      <c r="AA2679" s="9">
        <f>IF(W2679="","",W2679/$T2679)</f>
        <v>0</v>
      </c>
      <c r="AB2679" s="9">
        <f>IF(X2679="","",X2679/$T2679)</f>
        <v>0.40151515151515149</v>
      </c>
      <c r="AC2679" s="21"/>
      <c r="AE2679" s="1">
        <v>2017</v>
      </c>
      <c r="AH2679" s="12" t="s">
        <v>147</v>
      </c>
      <c r="AJ2679" s="32" t="str">
        <f>IF(AE2679&lt;&gt;AE2678,"1",IF(C2679&gt;C2678,AJ2678+1,"1"))</f>
        <v>1</v>
      </c>
      <c r="AK2679" s="10" t="str">
        <f>IF(G2679="Top",AJ2679*1,IF(G2679="Bottom",AJ2679+10,""))</f>
        <v/>
      </c>
      <c r="AL2679" s="11" t="s">
        <v>5857</v>
      </c>
      <c r="AM2679" s="14"/>
    </row>
    <row r="2680" spans="1:39" s="1" customFormat="1" ht="11.25" hidden="1" x14ac:dyDescent="0.2">
      <c r="A2680" s="15">
        <v>115.1</v>
      </c>
      <c r="B2680" s="1" t="s">
        <v>2621</v>
      </c>
      <c r="C2680" s="24">
        <v>43018</v>
      </c>
      <c r="E2680" s="20"/>
      <c r="G2680" s="1" t="s">
        <v>13</v>
      </c>
      <c r="H2680" s="5"/>
      <c r="I2680" s="6"/>
      <c r="J2680" s="6"/>
      <c r="K2680" s="6"/>
      <c r="L2680" s="6" t="str">
        <f>IF(H2680="","",IF(K2680="","",K2680/H2680))</f>
        <v/>
      </c>
      <c r="N2680" s="20"/>
      <c r="O2680" s="13"/>
      <c r="Q2680" s="20"/>
      <c r="R2680" s="13"/>
      <c r="S2680" s="6">
        <v>0.78739557661371329</v>
      </c>
      <c r="T2680" s="6">
        <v>25</v>
      </c>
      <c r="U2680" s="6">
        <v>14.38</v>
      </c>
      <c r="V2680" s="6">
        <v>0.89</v>
      </c>
      <c r="W2680" s="6">
        <v>0</v>
      </c>
      <c r="X2680" s="6">
        <f>IF(T2680="","",T2680-U2680-V2680-W2680)</f>
        <v>9.7299999999999986</v>
      </c>
      <c r="Y2680" s="9">
        <f>IF(U2680="","",U2680/$T2680)</f>
        <v>0.57520000000000004</v>
      </c>
      <c r="Z2680" s="9">
        <f>IF(V2680="","",V2680/$T2680)</f>
        <v>3.56E-2</v>
      </c>
      <c r="AA2680" s="9">
        <f>IF(W2680="","",W2680/$T2680)</f>
        <v>0</v>
      </c>
      <c r="AB2680" s="9">
        <f>IF(X2680="","",X2680/$T2680)</f>
        <v>0.38919999999999993</v>
      </c>
      <c r="AC2680" s="21"/>
      <c r="AD2680" s="1" t="s">
        <v>5858</v>
      </c>
      <c r="AE2680" s="1">
        <v>2017</v>
      </c>
      <c r="AH2680" s="12" t="s">
        <v>147</v>
      </c>
      <c r="AJ2680" s="32" t="str">
        <f>IF(AE2680&lt;&gt;AE2679,"1",IF(C2680&gt;C2679,AJ2679+1,"1"))</f>
        <v>1</v>
      </c>
      <c r="AK2680" s="10" t="str">
        <f>IF(G2680="Top",AJ2680*1,IF(G2680="Bottom",AJ2680+10,""))</f>
        <v/>
      </c>
      <c r="AL2680" s="11" t="s">
        <v>5859</v>
      </c>
      <c r="AM2680" s="14"/>
    </row>
    <row r="2681" spans="1:39" s="1" customFormat="1" ht="11.25" hidden="1" x14ac:dyDescent="0.2">
      <c r="A2681" s="15">
        <v>115.1</v>
      </c>
      <c r="B2681" s="1" t="s">
        <v>2621</v>
      </c>
      <c r="C2681" s="24">
        <v>43018</v>
      </c>
      <c r="E2681" s="20"/>
      <c r="G2681" s="1" t="s">
        <v>13</v>
      </c>
      <c r="H2681" s="5"/>
      <c r="I2681" s="6"/>
      <c r="J2681" s="6"/>
      <c r="K2681" s="6"/>
      <c r="L2681" s="6" t="str">
        <f>IF(H2681="","",IF(K2681="","",K2681/H2681))</f>
        <v/>
      </c>
      <c r="N2681" s="20"/>
      <c r="O2681" s="13"/>
      <c r="Q2681" s="20"/>
      <c r="R2681" s="13"/>
      <c r="S2681" s="6">
        <v>0.17368122834992111</v>
      </c>
      <c r="T2681" s="6">
        <v>11.13</v>
      </c>
      <c r="U2681" s="6">
        <v>4.72</v>
      </c>
      <c r="V2681" s="6">
        <v>0</v>
      </c>
      <c r="W2681" s="6">
        <v>0</v>
      </c>
      <c r="X2681" s="6">
        <f>IF(T2681="","",T2681-U2681-V2681-W2681)</f>
        <v>6.410000000000001</v>
      </c>
      <c r="Y2681" s="9">
        <f>IF(U2681="","",U2681/$T2681)</f>
        <v>0.4240790655884995</v>
      </c>
      <c r="Z2681" s="9">
        <f>IF(V2681="","",V2681/$T2681)</f>
        <v>0</v>
      </c>
      <c r="AA2681" s="9">
        <f>IF(W2681="","",W2681/$T2681)</f>
        <v>0</v>
      </c>
      <c r="AB2681" s="9">
        <f>IF(X2681="","",X2681/$T2681)</f>
        <v>0.5759209344115005</v>
      </c>
      <c r="AC2681" s="21"/>
      <c r="AD2681" s="1" t="s">
        <v>5860</v>
      </c>
      <c r="AE2681" s="1">
        <v>2017</v>
      </c>
      <c r="AH2681" s="12" t="s">
        <v>147</v>
      </c>
      <c r="AJ2681" s="32" t="str">
        <f>IF(AE2681&lt;&gt;AE2680,"1",IF(C2681&gt;C2680,AJ2680+1,"1"))</f>
        <v>1</v>
      </c>
      <c r="AK2681" s="10" t="str">
        <f>IF(G2681="Top",AJ2681*1,IF(G2681="Bottom",AJ2681+10,""))</f>
        <v/>
      </c>
      <c r="AL2681" s="11" t="s">
        <v>5861</v>
      </c>
      <c r="AM2681" s="14"/>
    </row>
    <row r="2682" spans="1:39" s="1" customFormat="1" ht="11.25" hidden="1" x14ac:dyDescent="0.2">
      <c r="A2682" s="15">
        <v>115.1</v>
      </c>
      <c r="B2682" s="1" t="s">
        <v>2621</v>
      </c>
      <c r="C2682" s="24">
        <v>43024</v>
      </c>
      <c r="E2682" s="20"/>
      <c r="G2682" s="1" t="s">
        <v>13</v>
      </c>
      <c r="H2682" s="5"/>
      <c r="I2682" s="6"/>
      <c r="J2682" s="6"/>
      <c r="K2682" s="6"/>
      <c r="L2682" s="6" t="str">
        <f>IF(H2682="","",IF(K2682="","",K2682/H2682))</f>
        <v/>
      </c>
      <c r="N2682" s="20"/>
      <c r="O2682" s="13"/>
      <c r="Q2682" s="20"/>
      <c r="R2682" s="13"/>
      <c r="S2682" s="6">
        <v>0.15</v>
      </c>
      <c r="T2682" s="6">
        <v>8.86</v>
      </c>
      <c r="U2682" s="6">
        <v>7.38</v>
      </c>
      <c r="V2682" s="6">
        <v>0.13</v>
      </c>
      <c r="W2682" s="6">
        <v>1.35</v>
      </c>
      <c r="X2682" s="6">
        <f>IF(T2682="","",T2682-U2682-V2682-W2682)</f>
        <v>-4.4408920985006262E-16</v>
      </c>
      <c r="Y2682" s="9">
        <f>IF(U2682="","",U2682/$T2682)</f>
        <v>0.83295711060948086</v>
      </c>
      <c r="Z2682" s="9">
        <f>IF(V2682="","",V2682/$T2682)</f>
        <v>1.4672686230248309E-2</v>
      </c>
      <c r="AA2682" s="9">
        <f>IF(W2682="","",W2682/$T2682)</f>
        <v>0.15237020316027089</v>
      </c>
      <c r="AB2682" s="9">
        <f>IF(X2682="","",X2682/$T2682)</f>
        <v>-5.0122935648991272E-17</v>
      </c>
      <c r="AC2682" s="21"/>
      <c r="AE2682" s="1">
        <v>2017</v>
      </c>
      <c r="AH2682" s="12" t="s">
        <v>147</v>
      </c>
      <c r="AJ2682" s="32">
        <f>IF(AE2682&lt;&gt;AE2681,"1",IF(C2682&gt;C2681,AJ2681+1,"1"))</f>
        <v>2</v>
      </c>
      <c r="AK2682" s="10" t="str">
        <f>IF(G2682="Top",AJ2682*1,IF(G2682="Bottom",AJ2682+10,""))</f>
        <v/>
      </c>
      <c r="AL2682" s="11" t="s">
        <v>5884</v>
      </c>
      <c r="AM2682" s="14"/>
    </row>
    <row r="2683" spans="1:39" s="1" customFormat="1" ht="11.25" hidden="1" x14ac:dyDescent="0.2">
      <c r="A2683" s="15">
        <v>115.1</v>
      </c>
      <c r="B2683" s="1" t="s">
        <v>2621</v>
      </c>
      <c r="C2683" s="24">
        <v>43024</v>
      </c>
      <c r="E2683" s="20"/>
      <c r="G2683" s="1" t="s">
        <v>13</v>
      </c>
      <c r="H2683" s="5"/>
      <c r="I2683" s="6"/>
      <c r="J2683" s="6"/>
      <c r="K2683" s="6"/>
      <c r="L2683" s="6" t="str">
        <f>IF(H2683="","",IF(K2683="","",K2683/H2683))</f>
        <v/>
      </c>
      <c r="N2683" s="20"/>
      <c r="O2683" s="13"/>
      <c r="Q2683" s="20"/>
      <c r="R2683" s="13"/>
      <c r="S2683" s="6">
        <v>0.15</v>
      </c>
      <c r="T2683" s="6">
        <v>1.92</v>
      </c>
      <c r="U2683" s="6">
        <v>1.41</v>
      </c>
      <c r="V2683" s="6">
        <v>0</v>
      </c>
      <c r="W2683" s="6">
        <v>0</v>
      </c>
      <c r="X2683" s="6">
        <f>IF(T2683="","",T2683-U2683-V2683-W2683)</f>
        <v>0.51</v>
      </c>
      <c r="Y2683" s="9">
        <f>IF(U2683="","",U2683/$T2683)</f>
        <v>0.734375</v>
      </c>
      <c r="Z2683" s="9">
        <f>IF(V2683="","",V2683/$T2683)</f>
        <v>0</v>
      </c>
      <c r="AA2683" s="9">
        <f>IF(W2683="","",W2683/$T2683)</f>
        <v>0</v>
      </c>
      <c r="AB2683" s="9">
        <f>IF(X2683="","",X2683/$T2683)</f>
        <v>0.265625</v>
      </c>
      <c r="AC2683" s="21"/>
      <c r="AE2683" s="1">
        <v>2017</v>
      </c>
      <c r="AH2683" s="12" t="s">
        <v>147</v>
      </c>
      <c r="AJ2683" s="32" t="str">
        <f>IF(AE2683&lt;&gt;AE2682,"1",IF(C2683&gt;C2682,AJ2682+1,"1"))</f>
        <v>1</v>
      </c>
      <c r="AK2683" s="10" t="str">
        <f>IF(G2683="Top",AJ2683*1,IF(G2683="Bottom",AJ2683+10,""))</f>
        <v/>
      </c>
      <c r="AL2683" s="11" t="s">
        <v>5885</v>
      </c>
      <c r="AM2683" s="14"/>
    </row>
    <row r="2684" spans="1:39" s="1" customFormat="1" ht="11.25" hidden="1" x14ac:dyDescent="0.2">
      <c r="A2684" s="15">
        <v>115.1</v>
      </c>
      <c r="B2684" s="1" t="s">
        <v>2621</v>
      </c>
      <c r="C2684" s="24">
        <v>43024</v>
      </c>
      <c r="E2684" s="20"/>
      <c r="G2684" s="1" t="s">
        <v>13</v>
      </c>
      <c r="H2684" s="5"/>
      <c r="I2684" s="6"/>
      <c r="J2684" s="6"/>
      <c r="K2684" s="6"/>
      <c r="L2684" s="6" t="str">
        <f>IF(H2684="","",IF(K2684="","",K2684/H2684))</f>
        <v/>
      </c>
      <c r="N2684" s="20"/>
      <c r="O2684" s="13"/>
      <c r="Q2684" s="20"/>
      <c r="R2684" s="13"/>
      <c r="S2684" s="6">
        <v>0.15</v>
      </c>
      <c r="T2684" s="6">
        <v>2.73</v>
      </c>
      <c r="U2684" s="6">
        <v>1.5</v>
      </c>
      <c r="V2684" s="6">
        <v>0</v>
      </c>
      <c r="W2684" s="6">
        <v>0</v>
      </c>
      <c r="X2684" s="6">
        <f>IF(T2684="","",T2684-U2684-V2684-W2684)</f>
        <v>1.23</v>
      </c>
      <c r="Y2684" s="9">
        <f>IF(U2684="","",U2684/$T2684)</f>
        <v>0.5494505494505495</v>
      </c>
      <c r="Z2684" s="9">
        <f>IF(V2684="","",V2684/$T2684)</f>
        <v>0</v>
      </c>
      <c r="AA2684" s="9">
        <f>IF(W2684="","",W2684/$T2684)</f>
        <v>0</v>
      </c>
      <c r="AB2684" s="9">
        <f>IF(X2684="","",X2684/$T2684)</f>
        <v>0.45054945054945056</v>
      </c>
      <c r="AC2684" s="21"/>
      <c r="AE2684" s="1">
        <v>2017</v>
      </c>
      <c r="AH2684" s="12" t="s">
        <v>147</v>
      </c>
      <c r="AJ2684" s="32" t="str">
        <f>IF(AE2684&lt;&gt;AE2683,"1",IF(C2684&gt;C2683,AJ2683+1,"1"))</f>
        <v>1</v>
      </c>
      <c r="AK2684" s="10" t="str">
        <f>IF(G2684="Top",AJ2684*1,IF(G2684="Bottom",AJ2684+10,""))</f>
        <v/>
      </c>
      <c r="AL2684" s="11" t="s">
        <v>5886</v>
      </c>
      <c r="AM2684" s="14"/>
    </row>
    <row r="2685" spans="1:39" s="1" customFormat="1" ht="11.25" hidden="1" x14ac:dyDescent="0.2">
      <c r="A2685" s="15">
        <v>115.1</v>
      </c>
      <c r="B2685" s="1" t="s">
        <v>2621</v>
      </c>
      <c r="C2685" s="24">
        <v>43031</v>
      </c>
      <c r="E2685" s="20"/>
      <c r="G2685" s="1" t="s">
        <v>13</v>
      </c>
      <c r="H2685" s="5"/>
      <c r="I2685" s="6"/>
      <c r="J2685" s="6"/>
      <c r="K2685" s="6"/>
      <c r="L2685" s="6" t="str">
        <f>IF(H2685="","",IF(K2685="","",K2685/H2685))</f>
        <v/>
      </c>
      <c r="N2685" s="20"/>
      <c r="O2685" s="13"/>
      <c r="Q2685" s="20"/>
      <c r="R2685" s="13"/>
      <c r="S2685" s="6">
        <v>0.20137039942023635</v>
      </c>
      <c r="T2685" s="6">
        <v>10.15</v>
      </c>
      <c r="U2685" s="6">
        <v>3.27</v>
      </c>
      <c r="V2685" s="6">
        <v>0</v>
      </c>
      <c r="W2685" s="6">
        <v>0</v>
      </c>
      <c r="X2685" s="6">
        <f>IF(T2685="","",T2685-U2685-V2685-W2685)</f>
        <v>6.8800000000000008</v>
      </c>
      <c r="Y2685" s="9">
        <f>IF(U2685="","",U2685/$T2685)</f>
        <v>0.32216748768472908</v>
      </c>
      <c r="Z2685" s="9">
        <f>IF(V2685="","",V2685/$T2685)</f>
        <v>0</v>
      </c>
      <c r="AA2685" s="9">
        <f>IF(W2685="","",W2685/$T2685)</f>
        <v>0</v>
      </c>
      <c r="AB2685" s="9">
        <f>IF(X2685="","",X2685/$T2685)</f>
        <v>0.67783251231527097</v>
      </c>
      <c r="AC2685" s="21"/>
      <c r="AD2685" s="1" t="s">
        <v>5894</v>
      </c>
      <c r="AE2685" s="1">
        <v>2017</v>
      </c>
      <c r="AH2685" s="12" t="s">
        <v>147</v>
      </c>
      <c r="AJ2685" s="32">
        <f>IF(AE2685&lt;&gt;AE2684,"1",IF(C2685&gt;C2684,AJ2684+1,"1"))</f>
        <v>2</v>
      </c>
      <c r="AK2685" s="10" t="str">
        <f>IF(G2685="Top",AJ2685*1,IF(G2685="Bottom",AJ2685+10,""))</f>
        <v/>
      </c>
      <c r="AL2685" s="11" t="s">
        <v>5895</v>
      </c>
      <c r="AM2685" s="14"/>
    </row>
    <row r="2686" spans="1:39" s="1" customFormat="1" ht="11.25" hidden="1" x14ac:dyDescent="0.2">
      <c r="A2686" s="15">
        <v>115.1</v>
      </c>
      <c r="B2686" s="1" t="s">
        <v>2621</v>
      </c>
      <c r="C2686" s="24">
        <v>43031</v>
      </c>
      <c r="E2686" s="20"/>
      <c r="G2686" s="1" t="s">
        <v>13</v>
      </c>
      <c r="H2686" s="5"/>
      <c r="I2686" s="6"/>
      <c r="J2686" s="6"/>
      <c r="K2686" s="6"/>
      <c r="L2686" s="6" t="str">
        <f>IF(H2686="","",IF(K2686="","",K2686/H2686))</f>
        <v/>
      </c>
      <c r="N2686" s="20"/>
      <c r="O2686" s="13"/>
      <c r="Q2686" s="20"/>
      <c r="R2686" s="13"/>
      <c r="S2686" s="6">
        <v>0.26013998083161838</v>
      </c>
      <c r="T2686" s="6">
        <v>8.7200000000000006</v>
      </c>
      <c r="U2686" s="6">
        <v>4.46</v>
      </c>
      <c r="V2686" s="6">
        <v>0</v>
      </c>
      <c r="W2686" s="6">
        <v>0</v>
      </c>
      <c r="X2686" s="6">
        <f>IF(T2686="","",T2686-U2686-V2686-W2686)</f>
        <v>4.2600000000000007</v>
      </c>
      <c r="Y2686" s="9">
        <f>IF(U2686="","",U2686/$T2686)</f>
        <v>0.51146788990825687</v>
      </c>
      <c r="Z2686" s="9">
        <f>IF(V2686="","",V2686/$T2686)</f>
        <v>0</v>
      </c>
      <c r="AA2686" s="9">
        <f>IF(W2686="","",W2686/$T2686)</f>
        <v>0</v>
      </c>
      <c r="AB2686" s="9">
        <f>IF(X2686="","",X2686/$T2686)</f>
        <v>0.48853211009174319</v>
      </c>
      <c r="AC2686" s="21"/>
      <c r="AE2686" s="1">
        <v>2017</v>
      </c>
      <c r="AH2686" s="12" t="s">
        <v>147</v>
      </c>
      <c r="AJ2686" s="32" t="str">
        <f>IF(AE2686&lt;&gt;AE2685,"1",IF(C2686&gt;C2685,AJ2685+1,"1"))</f>
        <v>1</v>
      </c>
      <c r="AK2686" s="10" t="str">
        <f>IF(G2686="Top",AJ2686*1,IF(G2686="Bottom",AJ2686+10,""))</f>
        <v/>
      </c>
      <c r="AL2686" s="11" t="s">
        <v>5896</v>
      </c>
      <c r="AM2686" s="14"/>
    </row>
    <row r="2687" spans="1:39" s="1" customFormat="1" ht="11.25" hidden="1" x14ac:dyDescent="0.2">
      <c r="A2687" s="15">
        <v>115.1</v>
      </c>
      <c r="B2687" s="1" t="s">
        <v>2621</v>
      </c>
      <c r="C2687" s="24">
        <v>43031</v>
      </c>
      <c r="E2687" s="20"/>
      <c r="G2687" s="1" t="s">
        <v>13</v>
      </c>
      <c r="H2687" s="5"/>
      <c r="I2687" s="6"/>
      <c r="J2687" s="6"/>
      <c r="K2687" s="6"/>
      <c r="L2687" s="6" t="str">
        <f>IF(H2687="","",IF(K2687="","",K2687/H2687))</f>
        <v/>
      </c>
      <c r="N2687" s="20"/>
      <c r="O2687" s="13"/>
      <c r="Q2687" s="20"/>
      <c r="R2687" s="13"/>
      <c r="S2687" s="6">
        <v>0.15</v>
      </c>
      <c r="T2687" s="6">
        <v>1.02</v>
      </c>
      <c r="U2687" s="6">
        <v>0.28999999999999998</v>
      </c>
      <c r="V2687" s="6">
        <v>0</v>
      </c>
      <c r="W2687" s="6">
        <v>0</v>
      </c>
      <c r="X2687" s="6">
        <f>IF(T2687="","",T2687-U2687-V2687-W2687)</f>
        <v>0.73</v>
      </c>
      <c r="Y2687" s="9">
        <f>IF(U2687="","",U2687/$T2687)</f>
        <v>0.28431372549019607</v>
      </c>
      <c r="Z2687" s="9">
        <f>IF(V2687="","",V2687/$T2687)</f>
        <v>0</v>
      </c>
      <c r="AA2687" s="9">
        <f>IF(W2687="","",W2687/$T2687)</f>
        <v>0</v>
      </c>
      <c r="AB2687" s="9">
        <f>IF(X2687="","",X2687/$T2687)</f>
        <v>0.71568627450980393</v>
      </c>
      <c r="AC2687" s="21"/>
      <c r="AE2687" s="1">
        <v>2017</v>
      </c>
      <c r="AH2687" s="12" t="s">
        <v>147</v>
      </c>
      <c r="AJ2687" s="32" t="str">
        <f>IF(AE2687&lt;&gt;AE2686,"1",IF(C2687&gt;C2686,AJ2686+1,"1"))</f>
        <v>1</v>
      </c>
      <c r="AK2687" s="10" t="str">
        <f>IF(G2687="Top",AJ2687*1,IF(G2687="Bottom",AJ2687+10,""))</f>
        <v/>
      </c>
      <c r="AL2687" s="11" t="s">
        <v>5897</v>
      </c>
      <c r="AM2687" s="14"/>
    </row>
    <row r="2688" spans="1:39" s="1" customFormat="1" ht="11.25" hidden="1" x14ac:dyDescent="0.2">
      <c r="A2688" s="1">
        <v>115.2</v>
      </c>
      <c r="B2688" s="1" t="s">
        <v>2763</v>
      </c>
      <c r="C2688" s="24">
        <v>42898</v>
      </c>
      <c r="D2688" s="1">
        <v>9</v>
      </c>
      <c r="E2688" s="20"/>
      <c r="F2688" s="1">
        <v>7.5</v>
      </c>
      <c r="G2688" s="7" t="s">
        <v>1</v>
      </c>
      <c r="H2688" s="5">
        <v>2.64E-2</v>
      </c>
      <c r="I2688" s="6"/>
      <c r="J2688" s="6"/>
      <c r="K2688" s="6">
        <v>0.31</v>
      </c>
      <c r="L2688" s="6">
        <f>IF(H2688="","",IF(K2688="","",K2688/H2688))</f>
        <v>11.742424242424242</v>
      </c>
      <c r="N2688" s="20"/>
      <c r="O2688" s="13"/>
      <c r="Q2688" s="20"/>
      <c r="R2688" s="13"/>
      <c r="S2688" s="6">
        <v>0.15</v>
      </c>
      <c r="T2688" s="6">
        <v>1.68</v>
      </c>
      <c r="U2688" s="6">
        <v>0</v>
      </c>
      <c r="V2688" s="6">
        <v>0.11</v>
      </c>
      <c r="W2688" s="6">
        <v>0</v>
      </c>
      <c r="X2688" s="6">
        <f>IF(T2688="","",T2688-U2688-V2688-W2688)</f>
        <v>1.5699999999999998</v>
      </c>
      <c r="Y2688" s="9">
        <f>IF(U2688="","",U2688/$T2688)</f>
        <v>0</v>
      </c>
      <c r="Z2688" s="9">
        <f>IF(V2688="","",V2688/$T2688)</f>
        <v>6.5476190476190479E-2</v>
      </c>
      <c r="AA2688" s="9">
        <f>IF(W2688="","",W2688/$T2688)</f>
        <v>0</v>
      </c>
      <c r="AB2688" s="9">
        <f>IF(X2688="","",X2688/$T2688)</f>
        <v>0.93452380952380942</v>
      </c>
      <c r="AC2688" s="21"/>
      <c r="AE2688" s="1">
        <v>2017</v>
      </c>
      <c r="AG2688" s="1">
        <v>18</v>
      </c>
      <c r="AH2688" s="12" t="s">
        <v>2763</v>
      </c>
      <c r="AJ2688" s="32" t="str">
        <f>IF(AE2688&lt;&gt;AE2687,"1",IF(C2688&gt;C2687,AJ2687+1,"1"))</f>
        <v>1</v>
      </c>
      <c r="AK2688" s="10">
        <f>IF(G2688="Top",AJ2688*1,IF(G2688="Bottom",AJ2688+10,""))</f>
        <v>11</v>
      </c>
      <c r="AL2688" s="11" t="s">
        <v>2764</v>
      </c>
      <c r="AM2688" s="14"/>
    </row>
    <row r="2689" spans="1:73" s="1" customFormat="1" ht="11.25" x14ac:dyDescent="0.2">
      <c r="A2689" s="1">
        <v>115.2</v>
      </c>
      <c r="B2689" s="1" t="s">
        <v>2763</v>
      </c>
      <c r="C2689" s="24">
        <v>42898</v>
      </c>
      <c r="D2689" s="1">
        <v>9</v>
      </c>
      <c r="E2689" s="39">
        <v>2.4500000000000002</v>
      </c>
      <c r="F2689" s="1">
        <v>1.5</v>
      </c>
      <c r="G2689" s="1" t="s">
        <v>4</v>
      </c>
      <c r="H2689" s="5">
        <v>1.54E-2</v>
      </c>
      <c r="I2689" s="6">
        <v>0.02</v>
      </c>
      <c r="J2689" s="6">
        <v>2.5000000000000001E-3</v>
      </c>
      <c r="K2689" s="6">
        <v>0.6</v>
      </c>
      <c r="L2689" s="6">
        <f>IF(H2689="","",IF(K2689="","",K2689/H2689))</f>
        <v>38.961038961038959</v>
      </c>
      <c r="M2689" s="1">
        <v>10</v>
      </c>
      <c r="N2689" s="20">
        <v>7.47</v>
      </c>
      <c r="O2689" s="13">
        <v>191.1</v>
      </c>
      <c r="P2689" s="1">
        <v>11.9</v>
      </c>
      <c r="Q2689" s="39">
        <v>3.1</v>
      </c>
      <c r="R2689" s="13"/>
      <c r="S2689" s="6">
        <v>0.15</v>
      </c>
      <c r="T2689" s="6">
        <v>1.75</v>
      </c>
      <c r="U2689" s="6">
        <v>0.12</v>
      </c>
      <c r="V2689" s="6">
        <v>0.28000000000000003</v>
      </c>
      <c r="W2689" s="6">
        <v>0.16</v>
      </c>
      <c r="X2689" s="6">
        <f>IF(T2689="","",T2689-U2689-V2689-W2689)</f>
        <v>1.19</v>
      </c>
      <c r="Y2689" s="9">
        <f>IF(U2689="","",U2689/$T2689)</f>
        <v>6.8571428571428575E-2</v>
      </c>
      <c r="Z2689" s="9">
        <f>IF(V2689="","",V2689/$T2689)</f>
        <v>0.16</v>
      </c>
      <c r="AA2689" s="9">
        <f>IF(W2689="","",W2689/$T2689)</f>
        <v>9.1428571428571428E-2</v>
      </c>
      <c r="AB2689" s="9">
        <f>IF(X2689="","",X2689/$T2689)</f>
        <v>0.67999999999999994</v>
      </c>
      <c r="AC2689" s="21"/>
      <c r="AE2689" s="1">
        <v>2017</v>
      </c>
      <c r="AF2689" s="1">
        <v>27</v>
      </c>
      <c r="AG2689" s="1">
        <v>22</v>
      </c>
      <c r="AH2689" s="12" t="s">
        <v>2763</v>
      </c>
      <c r="AJ2689" s="32" t="str">
        <f>IF(AE2689&lt;&gt;AE2688,"1",IF(C2689&gt;C2688,AJ2688+1,"1"))</f>
        <v>1</v>
      </c>
      <c r="AK2689" s="10">
        <f>IF(G2689="Top",AJ2689*1,IF(G2689="Bottom",AJ2689+10,""))</f>
        <v>1</v>
      </c>
      <c r="AL2689" s="11" t="s">
        <v>2765</v>
      </c>
      <c r="AM2689" s="14"/>
    </row>
    <row r="2690" spans="1:73" s="1" customFormat="1" ht="11.25" hidden="1" x14ac:dyDescent="0.2">
      <c r="A2690" s="1">
        <v>115.2</v>
      </c>
      <c r="B2690" s="1" t="s">
        <v>2763</v>
      </c>
      <c r="C2690" s="24">
        <v>42912</v>
      </c>
      <c r="D2690" s="1">
        <v>9</v>
      </c>
      <c r="E2690" s="20"/>
      <c r="F2690" s="1">
        <v>7.5</v>
      </c>
      <c r="G2690" s="7" t="s">
        <v>1</v>
      </c>
      <c r="H2690" s="5">
        <v>7.7900000000000011E-2</v>
      </c>
      <c r="I2690" s="6"/>
      <c r="J2690" s="6"/>
      <c r="K2690" s="6">
        <v>0.47</v>
      </c>
      <c r="L2690" s="6">
        <f>IF(H2690="","",IF(K2690="","",K2690/H2690))</f>
        <v>6.0333761232349152</v>
      </c>
      <c r="N2690" s="20"/>
      <c r="O2690" s="13"/>
      <c r="Q2690" s="20"/>
      <c r="R2690" s="13"/>
      <c r="S2690" s="6">
        <v>0.15</v>
      </c>
      <c r="T2690" s="6">
        <v>2.59</v>
      </c>
      <c r="U2690" s="6">
        <v>0.94</v>
      </c>
      <c r="V2690" s="6">
        <v>0.28999999999999998</v>
      </c>
      <c r="W2690" s="6">
        <v>0.61</v>
      </c>
      <c r="X2690" s="6">
        <f>IF(T2690="","",T2690-U2690-V2690-W2690)</f>
        <v>0.74999999999999989</v>
      </c>
      <c r="Y2690" s="9">
        <f>IF(U2690="","",U2690/$T2690)</f>
        <v>0.36293436293436293</v>
      </c>
      <c r="Z2690" s="9">
        <f>IF(V2690="","",V2690/$T2690)</f>
        <v>0.11196911196911197</v>
      </c>
      <c r="AA2690" s="9">
        <f>IF(W2690="","",W2690/$T2690)</f>
        <v>0.23552123552123552</v>
      </c>
      <c r="AB2690" s="9">
        <f>IF(X2690="","",X2690/$T2690)</f>
        <v>0.28957528957528955</v>
      </c>
      <c r="AC2690" s="21"/>
      <c r="AE2690" s="1">
        <v>2017</v>
      </c>
      <c r="AG2690" s="1">
        <v>18</v>
      </c>
      <c r="AH2690" s="12" t="s">
        <v>2763</v>
      </c>
      <c r="AJ2690" s="32">
        <f>IF(AE2690&lt;&gt;AE2689,"1",IF(C2690&gt;C2689,AJ2689+1,"1"))</f>
        <v>2</v>
      </c>
      <c r="AK2690" s="10">
        <f>IF(G2690="Top",AJ2690*1,IF(G2690="Bottom",AJ2690+10,""))</f>
        <v>12</v>
      </c>
      <c r="AL2690" s="11" t="s">
        <v>3098</v>
      </c>
      <c r="AM2690" s="14"/>
    </row>
    <row r="2691" spans="1:73" s="1" customFormat="1" ht="11.25" x14ac:dyDescent="0.2">
      <c r="A2691" s="1">
        <v>115.2</v>
      </c>
      <c r="B2691" s="1" t="s">
        <v>2763</v>
      </c>
      <c r="C2691" s="24">
        <v>42912</v>
      </c>
      <c r="D2691" s="1">
        <v>9</v>
      </c>
      <c r="E2691" s="39">
        <v>2.35</v>
      </c>
      <c r="F2691" s="1">
        <v>1.5</v>
      </c>
      <c r="G2691" s="1" t="s">
        <v>4</v>
      </c>
      <c r="H2691" s="5">
        <v>2.2100000000000002E-2</v>
      </c>
      <c r="I2691" s="6">
        <v>7.0000000000000001E-3</v>
      </c>
      <c r="J2691" s="6">
        <v>7.0999999999999994E-2</v>
      </c>
      <c r="K2691" s="6">
        <v>0.33800000000000002</v>
      </c>
      <c r="L2691" s="6">
        <f>IF(H2691="","",IF(K2691="","",K2691/H2691))</f>
        <v>15.294117647058824</v>
      </c>
      <c r="M2691" s="1">
        <v>10</v>
      </c>
      <c r="N2691" s="20">
        <v>7.18</v>
      </c>
      <c r="O2691" s="13">
        <v>213.3</v>
      </c>
      <c r="Q2691" s="39">
        <v>10.3</v>
      </c>
      <c r="R2691" s="13"/>
      <c r="S2691" s="6">
        <v>0.15</v>
      </c>
      <c r="T2691" s="6">
        <v>6.19</v>
      </c>
      <c r="U2691" s="6">
        <v>0.87</v>
      </c>
      <c r="V2691" s="6">
        <v>1.08</v>
      </c>
      <c r="W2691" s="6">
        <v>0.85</v>
      </c>
      <c r="X2691" s="6">
        <f>IF(T2691="","",T2691-U2691-V2691-W2691)</f>
        <v>3.39</v>
      </c>
      <c r="Y2691" s="9">
        <f>IF(U2691="","",U2691/$T2691)</f>
        <v>0.14054927302100162</v>
      </c>
      <c r="Z2691" s="9">
        <f>IF(V2691="","",V2691/$T2691)</f>
        <v>0.17447495961227788</v>
      </c>
      <c r="AA2691" s="9">
        <f>IF(W2691="","",W2691/$T2691)</f>
        <v>0.13731825525040386</v>
      </c>
      <c r="AB2691" s="9">
        <f>IF(X2691="","",X2691/$T2691)</f>
        <v>0.54765751211631664</v>
      </c>
      <c r="AC2691" s="21"/>
      <c r="AE2691" s="1">
        <v>2017</v>
      </c>
      <c r="AF2691" s="1">
        <v>18</v>
      </c>
      <c r="AG2691" s="1">
        <v>23</v>
      </c>
      <c r="AH2691" s="12" t="s">
        <v>2763</v>
      </c>
      <c r="AJ2691" s="32" t="str">
        <f>IF(AE2691&lt;&gt;AE2690,"1",IF(C2691&gt;C2690,AJ2690+1,"1"))</f>
        <v>1</v>
      </c>
      <c r="AK2691" s="10">
        <f>IF(G2691="Top",AJ2691*1,IF(G2691="Bottom",AJ2691+10,""))</f>
        <v>1</v>
      </c>
      <c r="AL2691" s="11" t="s">
        <v>3099</v>
      </c>
      <c r="AM2691" s="14"/>
    </row>
    <row r="2692" spans="1:73" s="1" customFormat="1" ht="11.25" hidden="1" x14ac:dyDescent="0.2">
      <c r="A2692" s="1">
        <v>115.2</v>
      </c>
      <c r="B2692" s="1" t="s">
        <v>2763</v>
      </c>
      <c r="C2692" s="24">
        <v>42926</v>
      </c>
      <c r="D2692" s="1">
        <v>9</v>
      </c>
      <c r="E2692" s="20"/>
      <c r="F2692" s="1">
        <v>7.5</v>
      </c>
      <c r="G2692" s="7" t="s">
        <v>1</v>
      </c>
      <c r="H2692" s="5">
        <v>6.5000000000000002E-2</v>
      </c>
      <c r="I2692" s="6"/>
      <c r="J2692" s="6"/>
      <c r="K2692" s="6">
        <v>0.60699999999999998</v>
      </c>
      <c r="L2692" s="6">
        <f>IF(H2692="","",IF(K2692="","",K2692/H2692))</f>
        <v>9.3384615384615373</v>
      </c>
      <c r="N2692" s="20"/>
      <c r="O2692" s="13"/>
      <c r="Q2692" s="20"/>
      <c r="R2692" s="13"/>
      <c r="S2692" s="6">
        <v>0.15</v>
      </c>
      <c r="T2692" s="6">
        <v>1.48</v>
      </c>
      <c r="U2692" s="6">
        <v>0.77</v>
      </c>
      <c r="V2692" s="6">
        <v>0.18</v>
      </c>
      <c r="W2692" s="6">
        <v>0</v>
      </c>
      <c r="X2692" s="6">
        <f>IF(T2692="","",T2692-U2692-V2692-W2692)</f>
        <v>0.53</v>
      </c>
      <c r="Y2692" s="9">
        <f>IF(U2692="","",U2692/$T2692)</f>
        <v>0.52027027027027029</v>
      </c>
      <c r="Z2692" s="9">
        <f>IF(V2692="","",V2692/$T2692)</f>
        <v>0.12162162162162161</v>
      </c>
      <c r="AA2692" s="9">
        <f>IF(W2692="","",W2692/$T2692)</f>
        <v>0</v>
      </c>
      <c r="AB2692" s="9">
        <f>IF(X2692="","",X2692/$T2692)</f>
        <v>0.35810810810810811</v>
      </c>
      <c r="AC2692" s="21"/>
      <c r="AE2692" s="1">
        <v>2017</v>
      </c>
      <c r="AG2692" s="1">
        <v>22</v>
      </c>
      <c r="AH2692" s="12" t="s">
        <v>2763</v>
      </c>
      <c r="AJ2692" s="32">
        <f>IF(AE2692&lt;&gt;AE2691,"1",IF(C2692&gt;C2691,AJ2691+1,"1"))</f>
        <v>2</v>
      </c>
      <c r="AK2692" s="10">
        <f>IF(G2692="Top",AJ2692*1,IF(G2692="Bottom",AJ2692+10,""))</f>
        <v>12</v>
      </c>
      <c r="AL2692" s="11" t="s">
        <v>3475</v>
      </c>
      <c r="AM2692" s="14"/>
    </row>
    <row r="2693" spans="1:73" s="1" customFormat="1" ht="11.25" x14ac:dyDescent="0.2">
      <c r="A2693" s="1">
        <v>115.2</v>
      </c>
      <c r="B2693" s="1" t="s">
        <v>2763</v>
      </c>
      <c r="C2693" s="24">
        <v>42926</v>
      </c>
      <c r="D2693" s="1">
        <v>9</v>
      </c>
      <c r="E2693" s="39">
        <v>2.5499999999999998</v>
      </c>
      <c r="F2693" s="1">
        <v>1.5</v>
      </c>
      <c r="G2693" s="1" t="s">
        <v>4</v>
      </c>
      <c r="H2693" s="5">
        <v>2.4199999999999999E-2</v>
      </c>
      <c r="I2693" s="6">
        <v>7.0000000000000001E-3</v>
      </c>
      <c r="J2693" s="6">
        <v>5.3999999999999999E-2</v>
      </c>
      <c r="K2693" s="6">
        <v>0.34699999999999998</v>
      </c>
      <c r="L2693" s="6">
        <f>IF(H2693="","",IF(K2693="","",K2693/H2693))</f>
        <v>14.33884297520661</v>
      </c>
      <c r="M2693" s="1">
        <v>6</v>
      </c>
      <c r="N2693" s="20">
        <v>7.49</v>
      </c>
      <c r="O2693" s="13">
        <v>210.6</v>
      </c>
      <c r="Q2693" s="39">
        <v>9.6999999999999993</v>
      </c>
      <c r="R2693" s="13">
        <v>28.3</v>
      </c>
      <c r="S2693" s="6">
        <v>0.15</v>
      </c>
      <c r="T2693" s="6">
        <v>3.69</v>
      </c>
      <c r="U2693" s="6">
        <v>2.67</v>
      </c>
      <c r="V2693" s="6">
        <v>0.05</v>
      </c>
      <c r="W2693" s="6">
        <v>0</v>
      </c>
      <c r="X2693" s="6">
        <f>IF(T2693="","",T2693-U2693-V2693-W2693)</f>
        <v>0.97</v>
      </c>
      <c r="Y2693" s="9">
        <f>IF(U2693="","",U2693/$T2693)</f>
        <v>0.72357723577235766</v>
      </c>
      <c r="Z2693" s="9">
        <f>IF(V2693="","",V2693/$T2693)</f>
        <v>1.3550135501355014E-2</v>
      </c>
      <c r="AA2693" s="9">
        <f>IF(W2693="","",W2693/$T2693)</f>
        <v>0</v>
      </c>
      <c r="AB2693" s="9">
        <f>IF(X2693="","",X2693/$T2693)</f>
        <v>0.26287262872628725</v>
      </c>
      <c r="AC2693" s="21"/>
      <c r="AE2693" s="1">
        <v>2017</v>
      </c>
      <c r="AF2693" s="1">
        <v>21</v>
      </c>
      <c r="AG2693" s="1">
        <v>24</v>
      </c>
      <c r="AH2693" s="12" t="s">
        <v>2763</v>
      </c>
      <c r="AJ2693" s="32" t="str">
        <f>IF(AE2693&lt;&gt;AE2692,"1",IF(C2693&gt;C2692,AJ2692+1,"1"))</f>
        <v>1</v>
      </c>
      <c r="AK2693" s="10">
        <f>IF(G2693="Top",AJ2693*1,IF(G2693="Bottom",AJ2693+10,""))</f>
        <v>1</v>
      </c>
      <c r="AL2693" s="11" t="s">
        <v>3476</v>
      </c>
      <c r="AM2693" s="14"/>
    </row>
    <row r="2694" spans="1:73" s="1" customFormat="1" ht="11.25" hidden="1" x14ac:dyDescent="0.2">
      <c r="A2694" s="1">
        <v>115.2</v>
      </c>
      <c r="B2694" s="1" t="s">
        <v>2763</v>
      </c>
      <c r="C2694" s="24">
        <v>42940</v>
      </c>
      <c r="D2694" s="1">
        <v>9</v>
      </c>
      <c r="E2694" s="20"/>
      <c r="F2694" s="1">
        <v>7.5</v>
      </c>
      <c r="G2694" s="7" t="s">
        <v>1</v>
      </c>
      <c r="H2694" s="5">
        <v>0.1096</v>
      </c>
      <c r="I2694" s="6"/>
      <c r="J2694" s="6"/>
      <c r="K2694" s="6">
        <v>0.621</v>
      </c>
      <c r="L2694" s="6">
        <f>IF(H2694="","",IF(K2694="","",K2694/H2694))</f>
        <v>5.6660583941605838</v>
      </c>
      <c r="N2694" s="20"/>
      <c r="O2694" s="13"/>
      <c r="Q2694" s="20"/>
      <c r="R2694" s="13"/>
      <c r="S2694" s="6">
        <v>0.15</v>
      </c>
      <c r="T2694" s="6">
        <v>7.38</v>
      </c>
      <c r="U2694" s="6">
        <v>3.75</v>
      </c>
      <c r="V2694" s="6">
        <v>0</v>
      </c>
      <c r="W2694" s="6">
        <v>0</v>
      </c>
      <c r="X2694" s="6">
        <f>IF(T2694="","",T2694-U2694-V2694-W2694)</f>
        <v>3.63</v>
      </c>
      <c r="Y2694" s="9">
        <f>IF(U2694="","",U2694/$T2694)</f>
        <v>0.50813008130081305</v>
      </c>
      <c r="Z2694" s="9">
        <f>IF(V2694="","",V2694/$T2694)</f>
        <v>0</v>
      </c>
      <c r="AA2694" s="9">
        <f>IF(W2694="","",W2694/$T2694)</f>
        <v>0</v>
      </c>
      <c r="AB2694" s="9">
        <f>IF(X2694="","",X2694/$T2694)</f>
        <v>0.491869918699187</v>
      </c>
      <c r="AC2694" s="21"/>
      <c r="AE2694" s="1">
        <v>2017</v>
      </c>
      <c r="AG2694" s="1">
        <v>25</v>
      </c>
      <c r="AH2694" s="12" t="s">
        <v>2763</v>
      </c>
      <c r="AJ2694" s="32">
        <f>IF(AE2694&lt;&gt;AE2693,"1",IF(C2694&gt;C2693,AJ2693+1,"1"))</f>
        <v>2</v>
      </c>
      <c r="AK2694" s="10">
        <f>IF(G2694="Top",AJ2694*1,IF(G2694="Bottom",AJ2694+10,""))</f>
        <v>12</v>
      </c>
      <c r="AL2694" s="11" t="s">
        <v>3869</v>
      </c>
      <c r="AM2694" s="14"/>
    </row>
    <row r="2695" spans="1:73" s="1" customFormat="1" ht="11.25" x14ac:dyDescent="0.2">
      <c r="A2695" s="1">
        <v>115.2</v>
      </c>
      <c r="B2695" s="1" t="s">
        <v>2763</v>
      </c>
      <c r="C2695" s="24">
        <v>42940</v>
      </c>
      <c r="D2695" s="1">
        <v>9</v>
      </c>
      <c r="E2695" s="39">
        <v>1.05</v>
      </c>
      <c r="F2695" s="1">
        <v>1.5</v>
      </c>
      <c r="G2695" s="1" t="s">
        <v>4</v>
      </c>
      <c r="H2695" s="5">
        <v>2.07E-2</v>
      </c>
      <c r="I2695" s="6">
        <v>7.0000000000000001E-3</v>
      </c>
      <c r="J2695" s="6">
        <v>6.5000000000000002E-2</v>
      </c>
      <c r="K2695" s="6">
        <v>0.59099999999999997</v>
      </c>
      <c r="L2695" s="6">
        <f>IF(H2695="","",IF(K2695="","",K2695/H2695))</f>
        <v>28.55072463768116</v>
      </c>
      <c r="M2695" s="1">
        <v>9</v>
      </c>
      <c r="N2695" s="20">
        <v>7.71</v>
      </c>
      <c r="O2695" s="13">
        <v>225</v>
      </c>
      <c r="Q2695" s="39">
        <v>15.1</v>
      </c>
      <c r="R2695" s="13"/>
      <c r="S2695" s="6">
        <v>0.15</v>
      </c>
      <c r="T2695" s="6">
        <v>9.23</v>
      </c>
      <c r="U2695" s="6">
        <v>6.36</v>
      </c>
      <c r="V2695" s="6">
        <v>0</v>
      </c>
      <c r="W2695" s="6">
        <v>0</v>
      </c>
      <c r="X2695" s="6">
        <f>IF(T2695="","",T2695-U2695-V2695-W2695)</f>
        <v>2.87</v>
      </c>
      <c r="Y2695" s="9">
        <f>IF(U2695="","",U2695/$T2695)</f>
        <v>0.68905742145178761</v>
      </c>
      <c r="Z2695" s="9">
        <f>IF(V2695="","",V2695/$T2695)</f>
        <v>0</v>
      </c>
      <c r="AA2695" s="9">
        <f>IF(W2695="","",W2695/$T2695)</f>
        <v>0</v>
      </c>
      <c r="AB2695" s="9">
        <f>IF(X2695="","",X2695/$T2695)</f>
        <v>0.31094257854821233</v>
      </c>
      <c r="AC2695" s="21"/>
      <c r="AE2695" s="1">
        <v>2017</v>
      </c>
      <c r="AF2695" s="1">
        <v>24</v>
      </c>
      <c r="AG2695" s="1">
        <v>26</v>
      </c>
      <c r="AH2695" s="12" t="s">
        <v>2763</v>
      </c>
      <c r="AJ2695" s="32" t="str">
        <f>IF(AE2695&lt;&gt;AE2694,"1",IF(C2695&gt;C2694,AJ2694+1,"1"))</f>
        <v>1</v>
      </c>
      <c r="AK2695" s="10">
        <f>IF(G2695="Top",AJ2695*1,IF(G2695="Bottom",AJ2695+10,""))</f>
        <v>1</v>
      </c>
      <c r="AL2695" s="11" t="s">
        <v>3870</v>
      </c>
      <c r="AM2695" s="14"/>
    </row>
    <row r="2696" spans="1:73" s="1" customFormat="1" ht="11.25" hidden="1" x14ac:dyDescent="0.2">
      <c r="A2696" s="1">
        <v>115.2</v>
      </c>
      <c r="B2696" s="1" t="s">
        <v>2763</v>
      </c>
      <c r="C2696" s="24">
        <v>42961</v>
      </c>
      <c r="D2696" s="1">
        <v>9</v>
      </c>
      <c r="E2696" s="20"/>
      <c r="F2696" s="1">
        <v>7.5</v>
      </c>
      <c r="G2696" s="7" t="s">
        <v>1</v>
      </c>
      <c r="H2696" s="5">
        <v>2.5700000000000001E-2</v>
      </c>
      <c r="I2696" s="6"/>
      <c r="J2696" s="6"/>
      <c r="K2696" s="6">
        <v>1.1599999999999999</v>
      </c>
      <c r="L2696" s="6">
        <f>IF(H2696="","",IF(K2696="","",K2696/H2696))</f>
        <v>45.136186770428012</v>
      </c>
      <c r="N2696" s="20"/>
      <c r="O2696" s="13"/>
      <c r="Q2696" s="20"/>
      <c r="R2696" s="13"/>
      <c r="S2696" s="6">
        <v>0.15</v>
      </c>
      <c r="T2696" s="6">
        <v>1.77</v>
      </c>
      <c r="U2696" s="6">
        <v>0.02</v>
      </c>
      <c r="V2696" s="6">
        <v>0.56999999999999995</v>
      </c>
      <c r="W2696" s="6">
        <v>0</v>
      </c>
      <c r="X2696" s="6">
        <f>IF(T2696="","",T2696-U2696-V2696-W2696)</f>
        <v>1.1800000000000002</v>
      </c>
      <c r="Y2696" s="9">
        <f>IF(U2696="","",U2696/$T2696)</f>
        <v>1.1299435028248588E-2</v>
      </c>
      <c r="Z2696" s="9">
        <f>IF(V2696="","",V2696/$T2696)</f>
        <v>0.32203389830508472</v>
      </c>
      <c r="AA2696" s="9">
        <f>IF(W2696="","",W2696/$T2696)</f>
        <v>0</v>
      </c>
      <c r="AB2696" s="9">
        <f>IF(X2696="","",X2696/$T2696)</f>
        <v>0.66666666666666674</v>
      </c>
      <c r="AC2696" s="21"/>
      <c r="AE2696" s="1">
        <v>2017</v>
      </c>
      <c r="AG2696" s="1">
        <v>23</v>
      </c>
      <c r="AH2696" s="12" t="s">
        <v>2763</v>
      </c>
      <c r="AJ2696" s="32">
        <f>IF(AE2696&lt;&gt;AE2695,"1",IF(C2696&gt;C2695,AJ2695+1,"1"))</f>
        <v>2</v>
      </c>
      <c r="AK2696" s="10">
        <f>IF(G2696="Top",AJ2696*1,IF(G2696="Bottom",AJ2696+10,""))</f>
        <v>12</v>
      </c>
      <c r="AL2696" s="11" t="s">
        <v>4442</v>
      </c>
      <c r="AM2696" s="14"/>
    </row>
    <row r="2697" spans="1:73" s="1" customFormat="1" ht="11.25" x14ac:dyDescent="0.2">
      <c r="A2697" s="1">
        <v>115.2</v>
      </c>
      <c r="B2697" s="1" t="s">
        <v>2763</v>
      </c>
      <c r="C2697" s="24">
        <v>42961</v>
      </c>
      <c r="D2697" s="1">
        <v>9</v>
      </c>
      <c r="E2697" s="39">
        <v>1.45</v>
      </c>
      <c r="F2697" s="1">
        <v>1.5</v>
      </c>
      <c r="G2697" s="1" t="s">
        <v>4</v>
      </c>
      <c r="H2697" s="5">
        <v>3.4700000000000002E-2</v>
      </c>
      <c r="I2697" s="6">
        <v>7.0000000000000001E-3</v>
      </c>
      <c r="J2697" s="6">
        <v>0.04</v>
      </c>
      <c r="K2697" s="6">
        <v>0.56799999999999995</v>
      </c>
      <c r="L2697" s="6">
        <f>IF(H2697="","",IF(K2697="","",K2697/H2697))</f>
        <v>16.368876080691642</v>
      </c>
      <c r="M2697" s="1">
        <v>20</v>
      </c>
      <c r="N2697" s="20">
        <v>7.74</v>
      </c>
      <c r="O2697" s="13">
        <v>232.9</v>
      </c>
      <c r="P2697" s="1">
        <v>15.9</v>
      </c>
      <c r="Q2697" s="39">
        <v>29.8</v>
      </c>
      <c r="R2697" s="13"/>
      <c r="S2697" s="6">
        <v>0.15</v>
      </c>
      <c r="T2697" s="6">
        <v>24.42</v>
      </c>
      <c r="U2697" s="6">
        <v>22.1</v>
      </c>
      <c r="V2697" s="6">
        <v>0</v>
      </c>
      <c r="W2697" s="6">
        <v>0</v>
      </c>
      <c r="X2697" s="6">
        <f>IF(T2697="","",T2697-U2697-V2697-W2697)</f>
        <v>2.3200000000000003</v>
      </c>
      <c r="Y2697" s="9">
        <f>IF(U2697="","",U2697/$T2697)</f>
        <v>0.90499590499590499</v>
      </c>
      <c r="Z2697" s="9">
        <f>IF(V2697="","",V2697/$T2697)</f>
        <v>0</v>
      </c>
      <c r="AA2697" s="9">
        <f>IF(W2697="","",W2697/$T2697)</f>
        <v>0</v>
      </c>
      <c r="AB2697" s="9">
        <f>IF(X2697="","",X2697/$T2697)</f>
        <v>9.5004095004095013E-2</v>
      </c>
      <c r="AC2697" s="21"/>
      <c r="AD2697" s="1" t="s">
        <v>4443</v>
      </c>
      <c r="AE2697" s="1">
        <v>2017</v>
      </c>
      <c r="AF2697" s="1">
        <v>22</v>
      </c>
      <c r="AG2697" s="1">
        <v>23</v>
      </c>
      <c r="AH2697" s="12" t="s">
        <v>2763</v>
      </c>
      <c r="AJ2697" s="32" t="str">
        <f>IF(AE2697&lt;&gt;AE2696,"1",IF(C2697&gt;C2696,AJ2696+1,"1"))</f>
        <v>1</v>
      </c>
      <c r="AK2697" s="10">
        <f>IF(G2697="Top",AJ2697*1,IF(G2697="Bottom",AJ2697+10,""))</f>
        <v>1</v>
      </c>
      <c r="AL2697" s="11" t="s">
        <v>4444</v>
      </c>
      <c r="AM2697" s="14"/>
    </row>
    <row r="2698" spans="1:73" s="1" customFormat="1" ht="11.25" hidden="1" x14ac:dyDescent="0.2">
      <c r="A2698" s="1">
        <v>115.2</v>
      </c>
      <c r="B2698" s="1" t="s">
        <v>2763</v>
      </c>
      <c r="C2698" s="24">
        <v>42975</v>
      </c>
      <c r="D2698" s="1">
        <v>9</v>
      </c>
      <c r="E2698" s="20"/>
      <c r="F2698" s="1">
        <v>7.5</v>
      </c>
      <c r="G2698" s="7" t="s">
        <v>1</v>
      </c>
      <c r="H2698" s="5">
        <v>5.04E-2</v>
      </c>
      <c r="I2698" s="6"/>
      <c r="J2698" s="6"/>
      <c r="K2698" s="6">
        <v>0.66200000000000003</v>
      </c>
      <c r="L2698" s="6">
        <f>IF(H2698="","",IF(K2698="","",K2698/H2698))</f>
        <v>13.134920634920636</v>
      </c>
      <c r="N2698" s="20"/>
      <c r="O2698" s="13"/>
      <c r="Q2698" s="20"/>
      <c r="R2698" s="13"/>
      <c r="S2698" s="6">
        <v>0.15</v>
      </c>
      <c r="T2698" s="6">
        <v>5.27</v>
      </c>
      <c r="U2698" s="6">
        <v>4.04</v>
      </c>
      <c r="V2698" s="6">
        <v>0</v>
      </c>
      <c r="W2698" s="6">
        <v>0</v>
      </c>
      <c r="X2698" s="6">
        <f>IF(T2698="","",T2698-U2698-V2698-W2698)</f>
        <v>1.2299999999999995</v>
      </c>
      <c r="Y2698" s="9">
        <f>IF(U2698="","",U2698/$T2698)</f>
        <v>0.76660341555977241</v>
      </c>
      <c r="Z2698" s="9">
        <f>IF(V2698="","",V2698/$T2698)</f>
        <v>0</v>
      </c>
      <c r="AA2698" s="9">
        <f>IF(W2698="","",W2698/$T2698)</f>
        <v>0</v>
      </c>
      <c r="AB2698" s="9">
        <f>IF(X2698="","",X2698/$T2698)</f>
        <v>0.23339658444022762</v>
      </c>
      <c r="AC2698" s="21"/>
      <c r="AE2698" s="1">
        <v>2017</v>
      </c>
      <c r="AG2698" s="1">
        <v>23</v>
      </c>
      <c r="AH2698" s="12" t="s">
        <v>2763</v>
      </c>
      <c r="AJ2698" s="32">
        <f>IF(AE2698&lt;&gt;AE2697,"1",IF(C2698&gt;C2697,AJ2697+1,"1"))</f>
        <v>2</v>
      </c>
      <c r="AK2698" s="10">
        <f>IF(G2698="Top",AJ2698*1,IF(G2698="Bottom",AJ2698+10,""))</f>
        <v>12</v>
      </c>
      <c r="AL2698" s="11" t="s">
        <v>4856</v>
      </c>
      <c r="AM2698" s="14"/>
    </row>
    <row r="2699" spans="1:73" s="1" customFormat="1" ht="11.25" x14ac:dyDescent="0.2">
      <c r="A2699" s="1">
        <v>115.2</v>
      </c>
      <c r="B2699" s="1" t="s">
        <v>2763</v>
      </c>
      <c r="C2699" s="24">
        <v>42975</v>
      </c>
      <c r="D2699" s="1">
        <v>9</v>
      </c>
      <c r="E2699" s="39">
        <v>0.95</v>
      </c>
      <c r="F2699" s="1">
        <v>1.5</v>
      </c>
      <c r="G2699" s="1" t="s">
        <v>4</v>
      </c>
      <c r="H2699" s="5">
        <v>9.0700000000000003E-2</v>
      </c>
      <c r="I2699" s="6">
        <v>7.0000000000000001E-3</v>
      </c>
      <c r="J2699" s="6">
        <v>2.5999999999999999E-2</v>
      </c>
      <c r="K2699" s="6">
        <v>0.84499999999999997</v>
      </c>
      <c r="L2699" s="6">
        <f>IF(H2699="","",IF(K2699="","",K2699/H2699))</f>
        <v>9.3164277839029754</v>
      </c>
      <c r="M2699" s="1">
        <v>28</v>
      </c>
      <c r="N2699" s="20">
        <v>7.84</v>
      </c>
      <c r="O2699" s="13">
        <v>229.5</v>
      </c>
      <c r="Q2699" s="39">
        <v>67.599999999999994</v>
      </c>
      <c r="R2699" s="13"/>
      <c r="S2699" s="6">
        <v>0.15</v>
      </c>
      <c r="T2699" s="6">
        <v>48.09</v>
      </c>
      <c r="U2699" s="6">
        <v>41.64</v>
      </c>
      <c r="V2699" s="6">
        <v>0</v>
      </c>
      <c r="W2699" s="6">
        <v>0</v>
      </c>
      <c r="X2699" s="6">
        <f>IF(T2699="","",T2699-U2699-V2699-W2699)</f>
        <v>6.4500000000000028</v>
      </c>
      <c r="Y2699" s="9">
        <f>IF(U2699="","",U2699/$T2699)</f>
        <v>0.86587648159700559</v>
      </c>
      <c r="Z2699" s="9">
        <f>IF(V2699="","",V2699/$T2699)</f>
        <v>0</v>
      </c>
      <c r="AA2699" s="9">
        <f>IF(W2699="","",W2699/$T2699)</f>
        <v>0</v>
      </c>
      <c r="AB2699" s="9">
        <f>IF(X2699="","",X2699/$T2699)</f>
        <v>0.13412351840299444</v>
      </c>
      <c r="AC2699" s="21"/>
      <c r="AD2699" s="1" t="s">
        <v>4857</v>
      </c>
      <c r="AE2699" s="1">
        <v>2017</v>
      </c>
      <c r="AF2699" s="1">
        <v>20</v>
      </c>
      <c r="AG2699" s="1">
        <v>23</v>
      </c>
      <c r="AH2699" s="12" t="s">
        <v>2763</v>
      </c>
      <c r="AJ2699" s="32" t="str">
        <f>IF(AE2699&lt;&gt;AE2698,"1",IF(C2699&gt;C2698,AJ2698+1,"1"))</f>
        <v>1</v>
      </c>
      <c r="AK2699" s="10">
        <f>IF(G2699="Top",AJ2699*1,IF(G2699="Bottom",AJ2699+10,""))</f>
        <v>1</v>
      </c>
      <c r="AL2699" s="11" t="s">
        <v>4858</v>
      </c>
      <c r="AM2699" s="14"/>
    </row>
    <row r="2700" spans="1:73" s="1" customFormat="1" ht="11.25" hidden="1" x14ac:dyDescent="0.2">
      <c r="A2700" s="1">
        <v>115.2</v>
      </c>
      <c r="B2700" s="1" t="s">
        <v>2763</v>
      </c>
      <c r="C2700" s="24">
        <v>42990</v>
      </c>
      <c r="D2700" s="1">
        <v>9</v>
      </c>
      <c r="E2700" s="20"/>
      <c r="F2700" s="1">
        <v>7.5</v>
      </c>
      <c r="G2700" s="7" t="s">
        <v>1</v>
      </c>
      <c r="H2700" s="5">
        <v>4.9299999999999997E-2</v>
      </c>
      <c r="I2700" s="6"/>
      <c r="J2700" s="6"/>
      <c r="K2700" s="6">
        <v>0.59899999999999998</v>
      </c>
      <c r="L2700" s="6">
        <f>IF(H2700="","",IF(K2700="","",K2700/H2700))</f>
        <v>12.150101419878297</v>
      </c>
      <c r="N2700" s="20"/>
      <c r="O2700" s="13"/>
      <c r="Q2700" s="20"/>
      <c r="R2700" s="13"/>
      <c r="S2700" s="6">
        <v>0.15</v>
      </c>
      <c r="T2700" s="6">
        <v>4.91</v>
      </c>
      <c r="U2700" s="6">
        <v>3.34</v>
      </c>
      <c r="V2700" s="6">
        <v>0</v>
      </c>
      <c r="W2700" s="6">
        <v>0</v>
      </c>
      <c r="X2700" s="6">
        <f>IF(T2700="","",T2700-U2700-V2700-W2700)</f>
        <v>1.5700000000000003</v>
      </c>
      <c r="Y2700" s="9">
        <f>IF(U2700="","",U2700/$T2700)</f>
        <v>0.68024439918533597</v>
      </c>
      <c r="Z2700" s="9">
        <f>IF(V2700="","",V2700/$T2700)</f>
        <v>0</v>
      </c>
      <c r="AA2700" s="9">
        <f>IF(W2700="","",W2700/$T2700)</f>
        <v>0</v>
      </c>
      <c r="AB2700" s="9">
        <f>IF(X2700="","",X2700/$T2700)</f>
        <v>0.31975560081466398</v>
      </c>
      <c r="AC2700" s="21"/>
      <c r="AE2700" s="1">
        <v>2017</v>
      </c>
      <c r="AG2700" s="1">
        <v>19</v>
      </c>
      <c r="AH2700" s="12" t="s">
        <v>2763</v>
      </c>
      <c r="AJ2700" s="32">
        <f>IF(AE2700&lt;&gt;AE2699,"1",IF(C2700&gt;C2699,AJ2699+1,"1"))</f>
        <v>2</v>
      </c>
      <c r="AK2700" s="10">
        <f>IF(G2700="Top",AJ2700*1,IF(G2700="Bottom",AJ2700+10,""))</f>
        <v>12</v>
      </c>
      <c r="AL2700" s="11" t="s">
        <v>5261</v>
      </c>
      <c r="AM2700" s="14"/>
    </row>
    <row r="2701" spans="1:73" s="1" customFormat="1" ht="11.25" x14ac:dyDescent="0.2">
      <c r="A2701" s="1">
        <v>115.2</v>
      </c>
      <c r="B2701" s="1" t="s">
        <v>2763</v>
      </c>
      <c r="C2701" s="24">
        <v>42990</v>
      </c>
      <c r="D2701" s="1">
        <v>9</v>
      </c>
      <c r="E2701" s="39">
        <v>1.2</v>
      </c>
      <c r="F2701" s="1">
        <v>1.5</v>
      </c>
      <c r="G2701" s="1" t="s">
        <v>4</v>
      </c>
      <c r="H2701" s="5">
        <v>0.06</v>
      </c>
      <c r="I2701" s="6">
        <v>7.0000000000000001E-3</v>
      </c>
      <c r="J2701" s="6">
        <v>4.2000000000000003E-2</v>
      </c>
      <c r="K2701" s="6">
        <v>0.59699999999999998</v>
      </c>
      <c r="L2701" s="6">
        <f>IF(H2701="","",IF(K2701="","",K2701/H2701))</f>
        <v>9.9499999999999993</v>
      </c>
      <c r="M2701" s="1">
        <v>6</v>
      </c>
      <c r="N2701" s="20">
        <v>7.74</v>
      </c>
      <c r="O2701" s="13">
        <v>212.5</v>
      </c>
      <c r="Q2701" s="39">
        <v>29.9</v>
      </c>
      <c r="R2701" s="13">
        <v>26.9</v>
      </c>
      <c r="S2701" s="6">
        <v>0.15</v>
      </c>
      <c r="T2701" s="6">
        <v>16.21</v>
      </c>
      <c r="U2701" s="6">
        <v>12.73</v>
      </c>
      <c r="V2701" s="6">
        <v>0.59</v>
      </c>
      <c r="W2701" s="6">
        <v>0</v>
      </c>
      <c r="X2701" s="6">
        <f>IF(T2701="","",T2701-U2701-V2701-W2701)</f>
        <v>2.8900000000000006</v>
      </c>
      <c r="Y2701" s="9">
        <f>IF(U2701="","",U2701/$T2701)</f>
        <v>0.78531770512029608</v>
      </c>
      <c r="Z2701" s="9">
        <f>IF(V2701="","",V2701/$T2701)</f>
        <v>3.639728562615669E-2</v>
      </c>
      <c r="AA2701" s="9">
        <f>IF(W2701="","",W2701/$T2701)</f>
        <v>0</v>
      </c>
      <c r="AB2701" s="9">
        <f>IF(X2701="","",X2701/$T2701)</f>
        <v>0.17828500925354721</v>
      </c>
      <c r="AC2701" s="21"/>
      <c r="AD2701" s="1" t="s">
        <v>5262</v>
      </c>
      <c r="AE2701" s="1">
        <v>2017</v>
      </c>
      <c r="AF2701" s="1">
        <v>26</v>
      </c>
      <c r="AG2701" s="1">
        <v>20</v>
      </c>
      <c r="AH2701" s="12" t="s">
        <v>2763</v>
      </c>
      <c r="AJ2701" s="32" t="str">
        <f>IF(AE2701&lt;&gt;AE2700,"1",IF(C2701&gt;C2700,AJ2700+1,"1"))</f>
        <v>1</v>
      </c>
      <c r="AK2701" s="10">
        <f>IF(G2701="Top",AJ2701*1,IF(G2701="Bottom",AJ2701+10,""))</f>
        <v>1</v>
      </c>
      <c r="AL2701" s="11" t="s">
        <v>5263</v>
      </c>
      <c r="AM2701" s="14"/>
    </row>
    <row r="2702" spans="1:73" s="1" customFormat="1" ht="11.25" hidden="1" x14ac:dyDescent="0.2">
      <c r="A2702" s="1">
        <v>115.2</v>
      </c>
      <c r="B2702" s="1" t="s">
        <v>2763</v>
      </c>
      <c r="C2702" s="24">
        <v>43003</v>
      </c>
      <c r="D2702" s="1">
        <v>9</v>
      </c>
      <c r="E2702" s="20"/>
      <c r="F2702" s="1">
        <v>7.5</v>
      </c>
      <c r="G2702" s="7" t="s">
        <v>1</v>
      </c>
      <c r="H2702" s="5">
        <v>0.1004</v>
      </c>
      <c r="I2702" s="6"/>
      <c r="J2702" s="6"/>
      <c r="K2702" s="6">
        <v>0.68200000000000005</v>
      </c>
      <c r="L2702" s="6">
        <f>IF(H2702="","",IF(K2702="","",K2702/H2702))</f>
        <v>6.7928286852589643</v>
      </c>
      <c r="N2702" s="20"/>
      <c r="O2702" s="13"/>
      <c r="Q2702" s="20"/>
      <c r="R2702" s="13"/>
      <c r="S2702" s="6" t="s">
        <v>35</v>
      </c>
      <c r="T2702" s="6"/>
      <c r="U2702" s="6"/>
      <c r="V2702" s="6"/>
      <c r="W2702" s="6"/>
      <c r="X2702" s="6" t="str">
        <f>IF(T2702="","",T2702-U2702-V2702-W2702)</f>
        <v/>
      </c>
      <c r="Y2702" s="9" t="str">
        <f>IF(U2702="","",U2702/$T2702)</f>
        <v/>
      </c>
      <c r="Z2702" s="9" t="str">
        <f>IF(V2702="","",V2702/$T2702)</f>
        <v/>
      </c>
      <c r="AA2702" s="9" t="str">
        <f>IF(W2702="","",W2702/$T2702)</f>
        <v/>
      </c>
      <c r="AB2702" s="9" t="str">
        <f>IF(X2702="","",X2702/$T2702)</f>
        <v/>
      </c>
      <c r="AC2702" s="21"/>
      <c r="AE2702" s="1">
        <v>2017</v>
      </c>
      <c r="AG2702" s="1">
        <v>19</v>
      </c>
      <c r="AH2702" s="12" t="s">
        <v>2763</v>
      </c>
      <c r="AJ2702" s="32">
        <f>IF(AE2702&lt;&gt;AE2701,"1",IF(C2702&gt;C2701,AJ2701+1,"1"))</f>
        <v>2</v>
      </c>
      <c r="AK2702" s="10">
        <f>IF(G2702="Top",AJ2702*1,IF(G2702="Bottom",AJ2702+10,""))</f>
        <v>12</v>
      </c>
      <c r="AL2702" s="11" t="s">
        <v>5662</v>
      </c>
      <c r="AM2702" s="14"/>
    </row>
    <row r="2703" spans="1:73" s="1" customFormat="1" ht="11.25" x14ac:dyDescent="0.2">
      <c r="A2703" s="1">
        <v>115.2</v>
      </c>
      <c r="B2703" s="1" t="s">
        <v>2763</v>
      </c>
      <c r="C2703" s="24">
        <v>43003</v>
      </c>
      <c r="D2703" s="1">
        <v>9</v>
      </c>
      <c r="E2703" s="39">
        <v>1.1499999999999999</v>
      </c>
      <c r="F2703" s="1">
        <v>1.5</v>
      </c>
      <c r="G2703" s="1" t="s">
        <v>4</v>
      </c>
      <c r="H2703" s="5">
        <v>4.2599999999999999E-2</v>
      </c>
      <c r="I2703" s="6">
        <v>7.0000000000000001E-3</v>
      </c>
      <c r="J2703" s="6">
        <v>3.2000000000000001E-2</v>
      </c>
      <c r="K2703" s="6">
        <v>0.628</v>
      </c>
      <c r="L2703" s="6">
        <f>IF(H2703="","",IF(K2703="","",K2703/H2703))</f>
        <v>14.741784037558686</v>
      </c>
      <c r="M2703" s="1">
        <v>8</v>
      </c>
      <c r="N2703" s="20">
        <v>8.39</v>
      </c>
      <c r="O2703" s="13">
        <v>195.3</v>
      </c>
      <c r="Q2703" s="39">
        <v>35.6</v>
      </c>
      <c r="R2703" s="13"/>
      <c r="S2703" s="6" t="s">
        <v>35</v>
      </c>
      <c r="T2703" s="6"/>
      <c r="U2703" s="6"/>
      <c r="V2703" s="6"/>
      <c r="W2703" s="6"/>
      <c r="X2703" s="6" t="str">
        <f>IF(T2703="","",T2703-U2703-V2703-W2703)</f>
        <v/>
      </c>
      <c r="Y2703" s="9" t="str">
        <f>IF(U2703="","",U2703/$T2703)</f>
        <v/>
      </c>
      <c r="Z2703" s="9" t="str">
        <f>IF(V2703="","",V2703/$T2703)</f>
        <v/>
      </c>
      <c r="AA2703" s="9" t="str">
        <f>IF(W2703="","",W2703/$T2703)</f>
        <v/>
      </c>
      <c r="AB2703" s="9" t="str">
        <f>IF(X2703="","",X2703/$T2703)</f>
        <v/>
      </c>
      <c r="AC2703" s="21"/>
      <c r="AE2703" s="1">
        <v>2017</v>
      </c>
      <c r="AF2703" s="1">
        <v>24</v>
      </c>
      <c r="AG2703" s="1">
        <v>24</v>
      </c>
      <c r="AH2703" s="12" t="s">
        <v>2763</v>
      </c>
      <c r="AJ2703" s="32" t="str">
        <f>IF(AE2703&lt;&gt;AE2702,"1",IF(C2703&gt;C2702,AJ2702+1,"1"))</f>
        <v>1</v>
      </c>
      <c r="AK2703" s="10">
        <f>IF(G2703="Top",AJ2703*1,IF(G2703="Bottom",AJ2703+10,""))</f>
        <v>1</v>
      </c>
      <c r="AL2703" s="11" t="s">
        <v>5663</v>
      </c>
      <c r="AM2703" s="14"/>
    </row>
    <row r="2704" spans="1:73" s="1" customFormat="1" ht="11.25" x14ac:dyDescent="0.2">
      <c r="A2704" s="15">
        <v>117</v>
      </c>
      <c r="B2704" s="11" t="s">
        <v>256</v>
      </c>
      <c r="C2704" s="16">
        <v>42534</v>
      </c>
      <c r="D2704" s="3">
        <v>4.8</v>
      </c>
      <c r="E2704" s="38">
        <v>4.8</v>
      </c>
      <c r="F2704" s="3">
        <v>1.5</v>
      </c>
      <c r="G2704" s="7" t="s">
        <v>4</v>
      </c>
      <c r="H2704" s="17">
        <v>1.09E-2</v>
      </c>
      <c r="I2704" s="4">
        <v>2.5999999999999999E-2</v>
      </c>
      <c r="J2704" s="4">
        <v>1.9E-2</v>
      </c>
      <c r="K2704" s="4">
        <v>0.161</v>
      </c>
      <c r="L2704" s="4">
        <f>IF(K2704="","",IF(H2704="","",K2704/H2704))</f>
        <v>14.770642201834862</v>
      </c>
      <c r="M2704" s="7">
        <v>19</v>
      </c>
      <c r="N2704" s="4">
        <v>7.5</v>
      </c>
      <c r="O2704" s="7">
        <v>94.8</v>
      </c>
      <c r="P2704" s="3">
        <v>5.45</v>
      </c>
      <c r="Q2704" s="38">
        <v>3.9</v>
      </c>
      <c r="R2704" s="3"/>
      <c r="S2704" s="4">
        <v>0.15</v>
      </c>
      <c r="T2704" s="8">
        <v>1.7000000000000002</v>
      </c>
      <c r="U2704" s="8">
        <v>0</v>
      </c>
      <c r="V2704" s="4">
        <v>0.89</v>
      </c>
      <c r="W2704" s="4">
        <v>0.81</v>
      </c>
      <c r="X2704" s="4">
        <f>IF(T2704="","",IF(W2704="","",(T2704-U2704-V2704-W2704)))</f>
        <v>1.1102230246251565E-16</v>
      </c>
      <c r="Y2704" s="9">
        <f>IF(U2704="","",U2704/$T2704)</f>
        <v>0</v>
      </c>
      <c r="Z2704" s="9">
        <f>IF(V2704="","",V2704/$T2704)</f>
        <v>0.5235294117647058</v>
      </c>
      <c r="AA2704" s="9">
        <f>IF(W2704="","",W2704/$T2704)</f>
        <v>0.47647058823529409</v>
      </c>
      <c r="AB2704" s="9">
        <f>IF(X2704="","",X2704/$T2704)</f>
        <v>6.5307236742656257E-17</v>
      </c>
      <c r="AC2704" s="9"/>
      <c r="AD2704" s="8"/>
      <c r="AE2704" s="10">
        <v>2016</v>
      </c>
      <c r="AF2704" s="7">
        <v>18</v>
      </c>
      <c r="AG2704" s="7">
        <v>22</v>
      </c>
      <c r="AH2704" s="12" t="s">
        <v>256</v>
      </c>
      <c r="AI2704" s="12"/>
      <c r="AJ2704" s="32" t="str">
        <f>IF(AE2704&lt;&gt;AE2703,"1",IF(C2704&gt;C2703,AJ2703+1,"1"))</f>
        <v>1</v>
      </c>
      <c r="AK2704" s="10">
        <f>IF(G2704="Top",AJ2704*1,IF(G2704="Bottom",AJ2704+10,""))</f>
        <v>1</v>
      </c>
      <c r="AL2704" s="11" t="s">
        <v>257</v>
      </c>
      <c r="AM2704" s="11"/>
      <c r="AN2704" s="10"/>
      <c r="AO2704" s="10"/>
      <c r="AP2704" s="7"/>
      <c r="AQ2704" s="10"/>
      <c r="AR2704" s="10"/>
      <c r="AS2704" s="10"/>
      <c r="AT2704" s="10"/>
      <c r="AU2704" s="10"/>
      <c r="AV2704" s="10"/>
      <c r="AW2704" s="10"/>
      <c r="AX2704" s="10"/>
      <c r="AY2704" s="10"/>
      <c r="AZ2704" s="10"/>
      <c r="BA2704" s="10"/>
      <c r="BB2704" s="10"/>
      <c r="BC2704" s="10"/>
      <c r="BD2704" s="10"/>
      <c r="BE2704" s="10"/>
      <c r="BF2704" s="11"/>
      <c r="BG2704" s="11"/>
      <c r="BH2704" s="11"/>
      <c r="BI2704" s="11"/>
      <c r="BJ2704" s="11"/>
      <c r="BK2704" s="11"/>
      <c r="BL2704" s="11"/>
      <c r="BM2704" s="11"/>
      <c r="BN2704" s="11"/>
      <c r="BO2704" s="11"/>
      <c r="BP2704" s="11"/>
      <c r="BQ2704" s="11"/>
      <c r="BR2704" s="11"/>
      <c r="BS2704" s="11"/>
      <c r="BT2704" s="11"/>
      <c r="BU2704" s="11"/>
    </row>
    <row r="2705" spans="1:73" s="1" customFormat="1" ht="11.25" x14ac:dyDescent="0.2">
      <c r="A2705" s="15">
        <v>117</v>
      </c>
      <c r="B2705" s="11" t="s">
        <v>256</v>
      </c>
      <c r="C2705" s="16">
        <v>42554</v>
      </c>
      <c r="D2705" s="3">
        <v>4.8</v>
      </c>
      <c r="E2705" s="38">
        <v>3.05</v>
      </c>
      <c r="F2705" s="3">
        <v>1.5</v>
      </c>
      <c r="G2705" s="7" t="s">
        <v>4</v>
      </c>
      <c r="H2705" s="17">
        <v>5.9000000000000007E-3</v>
      </c>
      <c r="I2705" s="4" t="s">
        <v>35</v>
      </c>
      <c r="J2705" s="4" t="s">
        <v>35</v>
      </c>
      <c r="K2705" s="4">
        <v>0.36599999999999999</v>
      </c>
      <c r="L2705" s="4">
        <f>IF(K2705="","",IF(H2705="","",K2705/H2705))</f>
        <v>62.033898305084733</v>
      </c>
      <c r="M2705" s="7">
        <v>17</v>
      </c>
      <c r="N2705" s="4">
        <v>7.55</v>
      </c>
      <c r="O2705" s="7">
        <v>174.8</v>
      </c>
      <c r="P2705" s="3"/>
      <c r="Q2705" s="38">
        <v>2.9</v>
      </c>
      <c r="R2705" s="3"/>
      <c r="S2705" s="4">
        <v>0.15</v>
      </c>
      <c r="T2705" s="8">
        <v>3.34</v>
      </c>
      <c r="U2705" s="8">
        <v>0</v>
      </c>
      <c r="V2705" s="4">
        <v>1.7</v>
      </c>
      <c r="W2705" s="4">
        <v>1.64</v>
      </c>
      <c r="X2705" s="4">
        <f>IF(T2705="","",IF(W2705="","",(T2705-U2705-V2705-W2705)))</f>
        <v>0</v>
      </c>
      <c r="Y2705" s="9">
        <f>IF(U2705="","",U2705/$T2705)</f>
        <v>0</v>
      </c>
      <c r="Z2705" s="9">
        <f>IF(V2705="","",V2705/$T2705)</f>
        <v>0.50898203592814373</v>
      </c>
      <c r="AA2705" s="9">
        <f>IF(W2705="","",W2705/$T2705)</f>
        <v>0.49101796407185627</v>
      </c>
      <c r="AB2705" s="9">
        <f>IF(X2705="","",X2705/$T2705)</f>
        <v>0</v>
      </c>
      <c r="AC2705" s="9"/>
      <c r="AD2705" s="8"/>
      <c r="AE2705" s="10">
        <v>2016</v>
      </c>
      <c r="AF2705" s="7">
        <v>21</v>
      </c>
      <c r="AG2705" s="7">
        <v>23</v>
      </c>
      <c r="AH2705" s="12" t="s">
        <v>256</v>
      </c>
      <c r="AI2705" s="12"/>
      <c r="AJ2705" s="32">
        <f>IF(AE2705&lt;&gt;AE2704,"1",IF(C2705&gt;C2704,AJ2704+1,"1"))</f>
        <v>2</v>
      </c>
      <c r="AK2705" s="10">
        <f>IF(G2705="Top",AJ2705*1,IF(G2705="Bottom",AJ2705+10,""))</f>
        <v>2</v>
      </c>
      <c r="AL2705" s="11" t="s">
        <v>651</v>
      </c>
      <c r="AM2705" s="11"/>
      <c r="AN2705" s="10"/>
      <c r="AO2705" s="10"/>
      <c r="AP2705" s="7"/>
      <c r="AQ2705" s="10"/>
      <c r="AR2705" s="10"/>
      <c r="AS2705" s="10"/>
      <c r="AT2705" s="10"/>
      <c r="AU2705" s="10"/>
      <c r="AV2705" s="10"/>
      <c r="AW2705" s="10"/>
      <c r="AX2705" s="10"/>
      <c r="AY2705" s="10"/>
      <c r="AZ2705" s="10"/>
      <c r="BA2705" s="10"/>
      <c r="BB2705" s="10"/>
      <c r="BC2705" s="10"/>
      <c r="BD2705" s="10"/>
      <c r="BE2705" s="10"/>
      <c r="BF2705" s="11"/>
      <c r="BG2705" s="11"/>
      <c r="BH2705" s="11"/>
      <c r="BI2705" s="11"/>
      <c r="BJ2705" s="11"/>
      <c r="BK2705" s="11"/>
      <c r="BL2705" s="11"/>
      <c r="BM2705" s="11"/>
      <c r="BN2705" s="11"/>
      <c r="BO2705" s="11"/>
      <c r="BP2705" s="11"/>
      <c r="BQ2705" s="11"/>
      <c r="BR2705" s="11"/>
      <c r="BS2705" s="11"/>
      <c r="BT2705" s="11"/>
      <c r="BU2705" s="11"/>
    </row>
    <row r="2706" spans="1:73" s="1" customFormat="1" ht="11.25" x14ac:dyDescent="0.2">
      <c r="A2706" s="15">
        <v>117</v>
      </c>
      <c r="B2706" s="11" t="s">
        <v>256</v>
      </c>
      <c r="C2706" s="16">
        <v>42568</v>
      </c>
      <c r="D2706" s="3">
        <v>4.8</v>
      </c>
      <c r="E2706" s="38">
        <v>4.5999999999999996</v>
      </c>
      <c r="F2706" s="3">
        <v>1.5</v>
      </c>
      <c r="G2706" s="7" t="s">
        <v>4</v>
      </c>
      <c r="H2706" s="17">
        <v>8.5000000000000006E-3</v>
      </c>
      <c r="I2706" s="4">
        <v>7.0000000000000001E-3</v>
      </c>
      <c r="J2706" s="4">
        <v>3.5999999999999997E-2</v>
      </c>
      <c r="K2706" s="4">
        <v>0.19800000000000001</v>
      </c>
      <c r="L2706" s="4">
        <f>IF(K2706="","",IF(H2706="","",K2706/H2706))</f>
        <v>23.294117647058822</v>
      </c>
      <c r="M2706" s="7">
        <v>20</v>
      </c>
      <c r="N2706" s="4">
        <v>7.4</v>
      </c>
      <c r="O2706" s="7">
        <v>185.3</v>
      </c>
      <c r="P2706" s="3"/>
      <c r="Q2706" s="38">
        <v>2.4</v>
      </c>
      <c r="R2706" s="3">
        <v>48.2</v>
      </c>
      <c r="S2706" s="4">
        <v>0.15</v>
      </c>
      <c r="T2706" s="8">
        <v>1.3199999999999998</v>
      </c>
      <c r="U2706" s="8">
        <v>0</v>
      </c>
      <c r="V2706" s="4">
        <v>0.62</v>
      </c>
      <c r="W2706" s="4">
        <v>0.12</v>
      </c>
      <c r="X2706" s="4">
        <f>IF(T2706="","",IF(W2706="","",(T2706-U2706-V2706-W2706)))</f>
        <v>0.57999999999999985</v>
      </c>
      <c r="Y2706" s="9">
        <f>IF(U2706="","",U2706/$T2706)</f>
        <v>0</v>
      </c>
      <c r="Z2706" s="9">
        <f>IF(V2706="","",V2706/$T2706)</f>
        <v>0.46969696969696972</v>
      </c>
      <c r="AA2706" s="9">
        <f>IF(W2706="","",W2706/$T2706)</f>
        <v>9.0909090909090912E-2</v>
      </c>
      <c r="AB2706" s="9">
        <f>IF(X2706="","",X2706/$T2706)</f>
        <v>0.43939393939393934</v>
      </c>
      <c r="AC2706" s="9"/>
      <c r="AD2706" s="8"/>
      <c r="AE2706" s="10">
        <v>2016</v>
      </c>
      <c r="AF2706" s="7">
        <v>22</v>
      </c>
      <c r="AG2706" s="7">
        <v>25</v>
      </c>
      <c r="AH2706" s="12" t="s">
        <v>256</v>
      </c>
      <c r="AI2706" s="12"/>
      <c r="AJ2706" s="32">
        <f>IF(AE2706&lt;&gt;AE2705,"1",IF(C2706&gt;C2705,AJ2705+1,"1"))</f>
        <v>3</v>
      </c>
      <c r="AK2706" s="10">
        <f>IF(G2706="Top",AJ2706*1,IF(G2706="Bottom",AJ2706+10,""))</f>
        <v>3</v>
      </c>
      <c r="AL2706" s="11" t="s">
        <v>937</v>
      </c>
      <c r="AM2706" s="11"/>
      <c r="AN2706" s="10"/>
      <c r="AO2706" s="10"/>
      <c r="AP2706" s="7"/>
      <c r="AQ2706" s="10"/>
      <c r="AR2706" s="10"/>
      <c r="AS2706" s="10"/>
      <c r="AT2706" s="10"/>
      <c r="AU2706" s="10"/>
      <c r="AV2706" s="10"/>
      <c r="AW2706" s="10"/>
      <c r="AX2706" s="10"/>
      <c r="AY2706" s="10"/>
      <c r="AZ2706" s="10"/>
      <c r="BA2706" s="10"/>
      <c r="BB2706" s="10"/>
      <c r="BC2706" s="10"/>
      <c r="BD2706" s="10"/>
      <c r="BE2706" s="10"/>
      <c r="BF2706" s="11"/>
      <c r="BG2706" s="11"/>
      <c r="BH2706" s="11"/>
      <c r="BI2706" s="11"/>
      <c r="BJ2706" s="11"/>
      <c r="BK2706" s="11"/>
      <c r="BL2706" s="11"/>
      <c r="BM2706" s="11"/>
      <c r="BN2706" s="11"/>
      <c r="BO2706" s="11"/>
      <c r="BP2706" s="11"/>
      <c r="BQ2706" s="11"/>
      <c r="BR2706" s="11"/>
      <c r="BS2706" s="11"/>
      <c r="BT2706" s="11"/>
      <c r="BU2706" s="11"/>
    </row>
    <row r="2707" spans="1:73" s="1" customFormat="1" ht="11.25" x14ac:dyDescent="0.2">
      <c r="A2707" s="15">
        <v>117</v>
      </c>
      <c r="B2707" s="11" t="s">
        <v>256</v>
      </c>
      <c r="C2707" s="16">
        <v>42582</v>
      </c>
      <c r="D2707" s="3">
        <v>4.7</v>
      </c>
      <c r="E2707" s="38">
        <v>3.6</v>
      </c>
      <c r="F2707" s="3">
        <v>1.5</v>
      </c>
      <c r="G2707" s="7" t="s">
        <v>4</v>
      </c>
      <c r="H2707" s="17">
        <v>7.4000000000000003E-3</v>
      </c>
      <c r="I2707" s="4" t="s">
        <v>35</v>
      </c>
      <c r="J2707" s="4" t="s">
        <v>35</v>
      </c>
      <c r="K2707" s="4">
        <v>0.254</v>
      </c>
      <c r="L2707" s="4">
        <f>IF(K2707="","",IF(H2707="","",K2707/H2707))</f>
        <v>34.324324324324323</v>
      </c>
      <c r="M2707" s="7">
        <v>16</v>
      </c>
      <c r="N2707" s="4">
        <v>7.62</v>
      </c>
      <c r="O2707" s="7">
        <v>173.3</v>
      </c>
      <c r="P2707" s="3"/>
      <c r="Q2707" s="38">
        <v>0.9</v>
      </c>
      <c r="R2707" s="3"/>
      <c r="S2707" s="4">
        <v>0.15</v>
      </c>
      <c r="T2707" s="8"/>
      <c r="U2707" s="8" t="s">
        <v>104</v>
      </c>
      <c r="V2707" s="4" t="s">
        <v>104</v>
      </c>
      <c r="W2707" s="4" t="s">
        <v>104</v>
      </c>
      <c r="X2707" s="4" t="str">
        <f>IF(T2707="","",IF(W2707="","",(T2707-U2707-V2707-W2707)))</f>
        <v/>
      </c>
      <c r="Y2707" s="9" t="e">
        <f>IF(U2707="","",U2707/$T2707)</f>
        <v>#VALUE!</v>
      </c>
      <c r="Z2707" s="9" t="e">
        <f>IF(V2707="","",V2707/$T2707)</f>
        <v>#VALUE!</v>
      </c>
      <c r="AA2707" s="9" t="e">
        <f>IF(W2707="","",W2707/$T2707)</f>
        <v>#VALUE!</v>
      </c>
      <c r="AB2707" s="9" t="str">
        <f>IF(X2707="","",X2707/$T2707)</f>
        <v/>
      </c>
      <c r="AC2707" s="9"/>
      <c r="AD2707" s="8"/>
      <c r="AE2707" s="10">
        <v>2016</v>
      </c>
      <c r="AF2707" s="7">
        <v>21</v>
      </c>
      <c r="AG2707" s="7">
        <v>27</v>
      </c>
      <c r="AH2707" s="12" t="s">
        <v>256</v>
      </c>
      <c r="AI2707" s="12"/>
      <c r="AJ2707" s="32">
        <f>IF(AE2707&lt;&gt;AE2706,"1",IF(C2707&gt;C2706,AJ2706+1,"1"))</f>
        <v>4</v>
      </c>
      <c r="AK2707" s="10">
        <f>IF(G2707="Top",AJ2707*1,IF(G2707="Bottom",AJ2707+10,""))</f>
        <v>4</v>
      </c>
      <c r="AL2707" s="11" t="s">
        <v>1209</v>
      </c>
      <c r="AM2707" s="11"/>
      <c r="AN2707" s="10"/>
      <c r="AO2707" s="10"/>
      <c r="AP2707" s="7"/>
      <c r="AQ2707" s="10"/>
      <c r="AR2707" s="10"/>
      <c r="AS2707" s="10"/>
      <c r="AT2707" s="10"/>
      <c r="AU2707" s="10"/>
      <c r="AV2707" s="10"/>
      <c r="AW2707" s="10"/>
      <c r="AX2707" s="10"/>
      <c r="AY2707" s="10"/>
      <c r="AZ2707" s="10"/>
      <c r="BA2707" s="10"/>
      <c r="BB2707" s="10"/>
      <c r="BC2707" s="10"/>
      <c r="BD2707" s="10"/>
      <c r="BE2707" s="10"/>
      <c r="BF2707" s="11"/>
      <c r="BG2707" s="11"/>
      <c r="BH2707" s="11"/>
      <c r="BI2707" s="11"/>
      <c r="BJ2707" s="11"/>
      <c r="BK2707" s="11"/>
      <c r="BL2707" s="11"/>
      <c r="BM2707" s="11"/>
      <c r="BN2707" s="11"/>
      <c r="BO2707" s="11"/>
      <c r="BP2707" s="11"/>
      <c r="BQ2707" s="11"/>
      <c r="BR2707" s="11"/>
      <c r="BS2707" s="11"/>
      <c r="BT2707" s="11"/>
      <c r="BU2707" s="11"/>
    </row>
    <row r="2708" spans="1:73" s="1" customFormat="1" ht="11.25" x14ac:dyDescent="0.2">
      <c r="A2708" s="15">
        <v>117</v>
      </c>
      <c r="B2708" s="11" t="s">
        <v>256</v>
      </c>
      <c r="C2708" s="16">
        <v>42601</v>
      </c>
      <c r="D2708" s="3">
        <v>4.7</v>
      </c>
      <c r="E2708" s="38">
        <v>4.3</v>
      </c>
      <c r="F2708" s="3">
        <v>1.5</v>
      </c>
      <c r="G2708" s="7" t="s">
        <v>4</v>
      </c>
      <c r="H2708" s="17">
        <v>7.1999999999999998E-3</v>
      </c>
      <c r="I2708" s="4">
        <v>3.5000000000000001E-3</v>
      </c>
      <c r="J2708" s="4">
        <v>1.7999999999999999E-2</v>
      </c>
      <c r="K2708" s="4">
        <v>0.24399999999999999</v>
      </c>
      <c r="L2708" s="4">
        <f>IF(K2708="","",IF(H2708="","",K2708/H2708))</f>
        <v>33.888888888888886</v>
      </c>
      <c r="M2708" s="7">
        <v>21</v>
      </c>
      <c r="N2708" s="4">
        <v>6.99</v>
      </c>
      <c r="O2708" s="7">
        <v>179.8</v>
      </c>
      <c r="P2708" s="3">
        <v>6.17</v>
      </c>
      <c r="Q2708" s="38">
        <v>3.9</v>
      </c>
      <c r="R2708" s="3"/>
      <c r="S2708" s="4">
        <v>0.15</v>
      </c>
      <c r="T2708" s="8">
        <v>1.67</v>
      </c>
      <c r="U2708" s="8">
        <v>0.18</v>
      </c>
      <c r="V2708" s="4">
        <v>0.8</v>
      </c>
      <c r="W2708" s="4">
        <v>0.22</v>
      </c>
      <c r="X2708" s="4">
        <f>IF(T2708="","",IF(W2708="","",(T2708-U2708-V2708-W2708)))</f>
        <v>0.47</v>
      </c>
      <c r="Y2708" s="9">
        <f>IF(U2708="","",U2708/$T2708)</f>
        <v>0.10778443113772455</v>
      </c>
      <c r="Z2708" s="9">
        <f>IF(V2708="","",V2708/$T2708)</f>
        <v>0.47904191616766473</v>
      </c>
      <c r="AA2708" s="9">
        <f>IF(W2708="","",W2708/$T2708)</f>
        <v>0.1317365269461078</v>
      </c>
      <c r="AB2708" s="9">
        <f>IF(X2708="","",X2708/$T2708)</f>
        <v>0.28143712574850299</v>
      </c>
      <c r="AC2708" s="9"/>
      <c r="AD2708" s="8"/>
      <c r="AE2708" s="10">
        <v>2016</v>
      </c>
      <c r="AF2708" s="7">
        <v>26</v>
      </c>
      <c r="AG2708" s="7">
        <v>26</v>
      </c>
      <c r="AH2708" s="12" t="s">
        <v>256</v>
      </c>
      <c r="AI2708" s="12"/>
      <c r="AJ2708" s="32">
        <f>IF(AE2708&lt;&gt;AE2707,"1",IF(C2708&gt;C2707,AJ2707+1,"1"))</f>
        <v>5</v>
      </c>
      <c r="AK2708" s="10">
        <f>IF(G2708="Top",AJ2708*1,IF(G2708="Bottom",AJ2708+10,""))</f>
        <v>5</v>
      </c>
      <c r="AL2708" s="11" t="s">
        <v>1574</v>
      </c>
      <c r="AM2708" s="11"/>
      <c r="AN2708" s="10"/>
      <c r="AO2708" s="10"/>
      <c r="AP2708" s="7"/>
      <c r="AQ2708" s="10"/>
      <c r="AR2708" s="10"/>
      <c r="AS2708" s="10"/>
      <c r="AT2708" s="10"/>
      <c r="AU2708" s="10"/>
      <c r="AV2708" s="10"/>
      <c r="AW2708" s="10"/>
      <c r="AX2708" s="10"/>
      <c r="AY2708" s="10"/>
      <c r="AZ2708" s="10"/>
      <c r="BA2708" s="10"/>
      <c r="BB2708" s="10"/>
      <c r="BC2708" s="10"/>
      <c r="BD2708" s="10"/>
      <c r="BE2708" s="10"/>
      <c r="BF2708" s="11"/>
      <c r="BG2708" s="11"/>
      <c r="BH2708" s="11"/>
      <c r="BI2708" s="11"/>
      <c r="BJ2708" s="11"/>
      <c r="BK2708" s="11"/>
      <c r="BL2708" s="11"/>
      <c r="BM2708" s="11"/>
      <c r="BN2708" s="11"/>
      <c r="BO2708" s="11"/>
      <c r="BP2708" s="11"/>
      <c r="BQ2708" s="11"/>
      <c r="BR2708" s="11"/>
      <c r="BS2708" s="11"/>
      <c r="BT2708" s="11"/>
      <c r="BU2708" s="11"/>
    </row>
    <row r="2709" spans="1:73" s="1" customFormat="1" ht="11.25" x14ac:dyDescent="0.2">
      <c r="A2709" s="15">
        <v>117</v>
      </c>
      <c r="B2709" s="11" t="s">
        <v>256</v>
      </c>
      <c r="C2709" s="16">
        <v>42616</v>
      </c>
      <c r="D2709" s="3">
        <v>4.7</v>
      </c>
      <c r="E2709" s="38">
        <v>4.7</v>
      </c>
      <c r="F2709" s="3">
        <v>1.5</v>
      </c>
      <c r="G2709" s="7" t="s">
        <v>4</v>
      </c>
      <c r="H2709" s="17">
        <v>9.4000000000000004E-3</v>
      </c>
      <c r="I2709" s="4" t="s">
        <v>35</v>
      </c>
      <c r="J2709" s="4" t="s">
        <v>35</v>
      </c>
      <c r="K2709" s="4">
        <v>0.18</v>
      </c>
      <c r="L2709" s="4">
        <f>IF(K2709="","",IF(H2709="","",K2709/H2709))</f>
        <v>19.148936170212764</v>
      </c>
      <c r="M2709" s="7">
        <v>21</v>
      </c>
      <c r="N2709" s="4">
        <v>7.11</v>
      </c>
      <c r="O2709" s="7">
        <v>177.8</v>
      </c>
      <c r="P2709" s="3"/>
      <c r="Q2709" s="38">
        <v>3</v>
      </c>
      <c r="R2709" s="3"/>
      <c r="S2709" s="4">
        <v>0.15</v>
      </c>
      <c r="T2709" s="8">
        <v>1.82</v>
      </c>
      <c r="U2709" s="8">
        <v>0.24</v>
      </c>
      <c r="V2709" s="4">
        <v>0.82</v>
      </c>
      <c r="W2709" s="4">
        <v>0</v>
      </c>
      <c r="X2709" s="4">
        <f>IF(T2709="","",IF(W2709="","",(T2709-U2709-V2709-W2709)))</f>
        <v>0.76000000000000012</v>
      </c>
      <c r="Y2709" s="9">
        <f>IF(U2709="","",U2709/$T2709)</f>
        <v>0.13186813186813187</v>
      </c>
      <c r="Z2709" s="9">
        <f>IF(V2709="","",V2709/$T2709)</f>
        <v>0.4505494505494505</v>
      </c>
      <c r="AA2709" s="9">
        <f>IF(W2709="","",W2709/$T2709)</f>
        <v>0</v>
      </c>
      <c r="AB2709" s="9">
        <f>IF(X2709="","",X2709/$T2709)</f>
        <v>0.41758241758241765</v>
      </c>
      <c r="AC2709" s="9"/>
      <c r="AD2709" s="8"/>
      <c r="AE2709" s="10">
        <v>2016</v>
      </c>
      <c r="AF2709" s="7">
        <v>20</v>
      </c>
      <c r="AG2709" s="7">
        <v>23</v>
      </c>
      <c r="AH2709" s="12" t="s">
        <v>256</v>
      </c>
      <c r="AI2709" s="12"/>
      <c r="AJ2709" s="32">
        <f>IF(AE2709&lt;&gt;AE2708,"1",IF(C2709&gt;C2708,AJ2708+1,"1"))</f>
        <v>6</v>
      </c>
      <c r="AK2709" s="10">
        <f>IF(G2709="Top",AJ2709*1,IF(G2709="Bottom",AJ2709+10,""))</f>
        <v>6</v>
      </c>
      <c r="AL2709" s="11" t="s">
        <v>1907</v>
      </c>
      <c r="AM2709" s="11"/>
      <c r="AN2709" s="10"/>
      <c r="AO2709" s="10"/>
      <c r="AP2709" s="7"/>
      <c r="AQ2709" s="10"/>
      <c r="AR2709" s="10"/>
      <c r="AS2709" s="10"/>
      <c r="AT2709" s="10"/>
      <c r="AU2709" s="10"/>
      <c r="AV2709" s="10"/>
      <c r="AW2709" s="10"/>
      <c r="AX2709" s="10"/>
      <c r="AY2709" s="10"/>
      <c r="AZ2709" s="10"/>
      <c r="BA2709" s="10"/>
      <c r="BB2709" s="10"/>
      <c r="BC2709" s="10"/>
      <c r="BD2709" s="10"/>
      <c r="BE2709" s="10"/>
      <c r="BF2709" s="11"/>
      <c r="BG2709" s="11"/>
      <c r="BH2709" s="11"/>
      <c r="BI2709" s="11"/>
      <c r="BJ2709" s="11"/>
      <c r="BK2709" s="11"/>
      <c r="BL2709" s="11"/>
      <c r="BM2709" s="11"/>
      <c r="BN2709" s="11"/>
      <c r="BO2709" s="11"/>
      <c r="BP2709" s="11"/>
      <c r="BQ2709" s="11"/>
      <c r="BR2709" s="11"/>
      <c r="BS2709" s="11"/>
      <c r="BT2709" s="11"/>
      <c r="BU2709" s="11"/>
    </row>
    <row r="2710" spans="1:73" s="1" customFormat="1" ht="11.25" x14ac:dyDescent="0.2">
      <c r="A2710" s="15">
        <v>117</v>
      </c>
      <c r="B2710" s="11" t="s">
        <v>256</v>
      </c>
      <c r="C2710" s="16">
        <v>42630</v>
      </c>
      <c r="D2710" s="3">
        <v>4.8</v>
      </c>
      <c r="E2710" s="38">
        <v>3.95</v>
      </c>
      <c r="F2710" s="3">
        <v>1.5</v>
      </c>
      <c r="G2710" s="7" t="s">
        <v>4</v>
      </c>
      <c r="H2710" s="17">
        <v>8.8999999999999999E-3</v>
      </c>
      <c r="I2710" s="4">
        <v>8.0000000000000002E-3</v>
      </c>
      <c r="J2710" s="4">
        <v>2.1999999999999999E-2</v>
      </c>
      <c r="K2710" s="4">
        <v>0.30599999999999999</v>
      </c>
      <c r="L2710" s="4">
        <f>IF(K2710="","",IF(H2710="","",K2710/H2710))</f>
        <v>34.382022471910112</v>
      </c>
      <c r="M2710" s="7">
        <v>18</v>
      </c>
      <c r="N2710" s="4">
        <v>7.77</v>
      </c>
      <c r="O2710" s="7">
        <v>190.2</v>
      </c>
      <c r="P2710" s="3"/>
      <c r="Q2710" s="38">
        <v>4.4000000000000004</v>
      </c>
      <c r="R2710" s="3">
        <v>45.6</v>
      </c>
      <c r="S2710" s="4">
        <v>0.15</v>
      </c>
      <c r="T2710" s="8">
        <v>3.92</v>
      </c>
      <c r="U2710" s="8">
        <v>1.1499999999999999</v>
      </c>
      <c r="V2710" s="4">
        <v>1.67</v>
      </c>
      <c r="W2710" s="4">
        <v>0</v>
      </c>
      <c r="X2710" s="4">
        <f>IF(T2710="","",IF(W2710="","",(T2710-U2710-V2710-W2710)))</f>
        <v>1.1000000000000001</v>
      </c>
      <c r="Y2710" s="9">
        <f>IF(U2710="","",U2710/$T2710)</f>
        <v>0.29336734693877548</v>
      </c>
      <c r="Z2710" s="9">
        <f>IF(V2710="","",V2710/$T2710)</f>
        <v>0.42602040816326531</v>
      </c>
      <c r="AA2710" s="9">
        <f>IF(W2710="","",W2710/$T2710)</f>
        <v>0</v>
      </c>
      <c r="AB2710" s="9">
        <f>IF(X2710="","",X2710/$T2710)</f>
        <v>0.28061224489795922</v>
      </c>
      <c r="AC2710" s="9"/>
      <c r="AD2710" s="8"/>
      <c r="AE2710" s="10">
        <v>2016</v>
      </c>
      <c r="AF2710" s="7">
        <v>22</v>
      </c>
      <c r="AG2710" s="7">
        <v>22</v>
      </c>
      <c r="AH2710" s="12" t="s">
        <v>256</v>
      </c>
      <c r="AI2710" s="12"/>
      <c r="AJ2710" s="32">
        <f>IF(AE2710&lt;&gt;AE2709,"1",IF(C2710&gt;C2709,AJ2709+1,"1"))</f>
        <v>7</v>
      </c>
      <c r="AK2710" s="10">
        <f>IF(G2710="Top",AJ2710*1,IF(G2710="Bottom",AJ2710+10,""))</f>
        <v>7</v>
      </c>
      <c r="AL2710" s="11" t="s">
        <v>2206</v>
      </c>
      <c r="AM2710" s="11"/>
      <c r="AN2710" s="10"/>
      <c r="AO2710" s="10"/>
      <c r="AP2710" s="7"/>
      <c r="AQ2710" s="10"/>
      <c r="AR2710" s="10"/>
      <c r="AS2710" s="10"/>
      <c r="AT2710" s="10"/>
      <c r="AU2710" s="10"/>
      <c r="AV2710" s="10"/>
      <c r="AW2710" s="10"/>
      <c r="AX2710" s="10"/>
      <c r="AY2710" s="10"/>
      <c r="AZ2710" s="10"/>
      <c r="BA2710" s="10"/>
      <c r="BB2710" s="10"/>
      <c r="BC2710" s="10"/>
      <c r="BD2710" s="10"/>
      <c r="BE2710" s="10"/>
      <c r="BF2710" s="11"/>
      <c r="BG2710" s="11"/>
      <c r="BH2710" s="11"/>
      <c r="BI2710" s="11"/>
      <c r="BJ2710" s="11"/>
      <c r="BK2710" s="11"/>
      <c r="BL2710" s="11"/>
      <c r="BM2710" s="11"/>
      <c r="BN2710" s="11"/>
      <c r="BO2710" s="11"/>
      <c r="BP2710" s="11"/>
      <c r="BQ2710" s="11"/>
      <c r="BR2710" s="11"/>
      <c r="BS2710" s="11"/>
      <c r="BT2710" s="11"/>
      <c r="BU2710" s="11"/>
    </row>
    <row r="2711" spans="1:73" s="1" customFormat="1" ht="11.25" x14ac:dyDescent="0.2">
      <c r="A2711" s="15">
        <v>117</v>
      </c>
      <c r="B2711" s="11" t="s">
        <v>256</v>
      </c>
      <c r="C2711" s="16">
        <v>42644</v>
      </c>
      <c r="D2711" s="3">
        <v>4.7</v>
      </c>
      <c r="E2711" s="38">
        <v>3.1</v>
      </c>
      <c r="F2711" s="3">
        <v>1.5</v>
      </c>
      <c r="G2711" s="7" t="s">
        <v>4</v>
      </c>
      <c r="H2711" s="17">
        <v>8.6999999999999994E-3</v>
      </c>
      <c r="I2711" s="4" t="s">
        <v>35</v>
      </c>
      <c r="J2711" s="4" t="s">
        <v>35</v>
      </c>
      <c r="K2711" s="4">
        <v>0.38700000000000001</v>
      </c>
      <c r="L2711" s="4">
        <f>IF(K2711="","",IF(H2711="","",K2711/H2711))</f>
        <v>44.482758620689658</v>
      </c>
      <c r="M2711" s="7">
        <v>14</v>
      </c>
      <c r="N2711" s="4">
        <v>7.46</v>
      </c>
      <c r="O2711" s="7">
        <v>192.8</v>
      </c>
      <c r="P2711" s="3"/>
      <c r="Q2711" s="38">
        <v>5.0999999999999996</v>
      </c>
      <c r="R2711" s="3"/>
      <c r="S2711" s="4">
        <v>0.15</v>
      </c>
      <c r="T2711" s="8">
        <v>4.26</v>
      </c>
      <c r="U2711" s="8">
        <v>0.92</v>
      </c>
      <c r="V2711" s="4">
        <v>1.34</v>
      </c>
      <c r="W2711" s="4">
        <v>0.28999999999999998</v>
      </c>
      <c r="X2711" s="4">
        <f>IF(T2711="","",IF(W2711="","",(T2711-U2711-V2711-W2711)))</f>
        <v>1.7099999999999997</v>
      </c>
      <c r="Y2711" s="9">
        <f>IF(U2711="","",U2711/$T2711)</f>
        <v>0.215962441314554</v>
      </c>
      <c r="Z2711" s="9">
        <f>IF(V2711="","",V2711/$T2711)</f>
        <v>0.31455399061032868</v>
      </c>
      <c r="AA2711" s="9">
        <f>IF(W2711="","",W2711/$T2711)</f>
        <v>6.8075117370892016E-2</v>
      </c>
      <c r="AB2711" s="9">
        <f>IF(X2711="","",X2711/$T2711)</f>
        <v>0.40140845070422532</v>
      </c>
      <c r="AC2711" s="9"/>
      <c r="AD2711" s="8"/>
      <c r="AE2711" s="10">
        <v>2016</v>
      </c>
      <c r="AF2711" s="7">
        <v>18</v>
      </c>
      <c r="AG2711" s="7">
        <v>19</v>
      </c>
      <c r="AH2711" s="12" t="s">
        <v>256</v>
      </c>
      <c r="AI2711" s="12"/>
      <c r="AJ2711" s="32">
        <f>IF(AE2711&lt;&gt;AE2710,"1",IF(C2711&gt;C2710,AJ2710+1,"1"))</f>
        <v>8</v>
      </c>
      <c r="AK2711" s="10">
        <f>IF(G2711="Top",AJ2711*1,IF(G2711="Bottom",AJ2711+10,""))</f>
        <v>8</v>
      </c>
      <c r="AL2711" s="11" t="s">
        <v>2397</v>
      </c>
      <c r="AM2711" s="11"/>
      <c r="AN2711" s="10"/>
      <c r="AO2711" s="10"/>
      <c r="AP2711" s="7"/>
      <c r="AQ2711" s="10"/>
      <c r="AR2711" s="10"/>
      <c r="AS2711" s="10"/>
      <c r="AT2711" s="10"/>
      <c r="AU2711" s="10"/>
      <c r="AV2711" s="10"/>
      <c r="AW2711" s="10"/>
      <c r="AX2711" s="10"/>
      <c r="AY2711" s="10"/>
      <c r="AZ2711" s="10"/>
      <c r="BA2711" s="10"/>
      <c r="BB2711" s="10"/>
      <c r="BC2711" s="10"/>
      <c r="BD2711" s="10"/>
      <c r="BE2711" s="10"/>
      <c r="BF2711" s="11"/>
      <c r="BG2711" s="11"/>
      <c r="BH2711" s="11"/>
      <c r="BI2711" s="11"/>
      <c r="BJ2711" s="11"/>
      <c r="BK2711" s="11"/>
      <c r="BL2711" s="11"/>
      <c r="BM2711" s="11"/>
      <c r="BN2711" s="11"/>
      <c r="BO2711" s="11"/>
      <c r="BP2711" s="11"/>
      <c r="BQ2711" s="11"/>
      <c r="BR2711" s="11"/>
      <c r="BS2711" s="11"/>
      <c r="BT2711" s="11"/>
      <c r="BU2711" s="11"/>
    </row>
    <row r="2712" spans="1:73" s="1" customFormat="1" ht="11.25" x14ac:dyDescent="0.2">
      <c r="A2712" s="1">
        <v>117</v>
      </c>
      <c r="B2712" s="11" t="s">
        <v>256</v>
      </c>
      <c r="C2712" s="24">
        <v>42889</v>
      </c>
      <c r="D2712" s="1">
        <v>4.9000000000000004</v>
      </c>
      <c r="E2712" s="39">
        <v>4.9000000000000004</v>
      </c>
      <c r="F2712" s="1">
        <v>1.5</v>
      </c>
      <c r="G2712" s="1" t="s">
        <v>4</v>
      </c>
      <c r="H2712" s="5">
        <v>8.4000000000000012E-3</v>
      </c>
      <c r="I2712" s="6">
        <v>7.6999999999999999E-2</v>
      </c>
      <c r="J2712" s="6">
        <v>0.106</v>
      </c>
      <c r="K2712" s="6">
        <v>0.42299999999999999</v>
      </c>
      <c r="L2712" s="6">
        <f>IF(H2712="","",IF(K2712="","",K2712/H2712))</f>
        <v>50.357142857142847</v>
      </c>
      <c r="M2712" s="1">
        <v>14</v>
      </c>
      <c r="N2712" s="20">
        <v>7.22</v>
      </c>
      <c r="O2712" s="13">
        <v>173.4</v>
      </c>
      <c r="P2712" s="1">
        <v>5</v>
      </c>
      <c r="Q2712" s="39">
        <v>2.4</v>
      </c>
      <c r="R2712" s="13"/>
      <c r="S2712" s="6">
        <v>0.15</v>
      </c>
      <c r="T2712" s="6">
        <v>2.3199999999999998</v>
      </c>
      <c r="U2712" s="6">
        <v>0.75</v>
      </c>
      <c r="V2712" s="6">
        <v>0.62</v>
      </c>
      <c r="W2712" s="6">
        <v>0</v>
      </c>
      <c r="X2712" s="6">
        <f>IF(T2712="","",T2712-U2712-V2712-W2712)</f>
        <v>0.94999999999999984</v>
      </c>
      <c r="Y2712" s="9">
        <f>IF(U2712="","",U2712/$T2712)</f>
        <v>0.32327586206896552</v>
      </c>
      <c r="Z2712" s="9">
        <f>IF(V2712="","",V2712/$T2712)</f>
        <v>0.26724137931034486</v>
      </c>
      <c r="AA2712" s="9">
        <f>IF(W2712="","",W2712/$T2712)</f>
        <v>0</v>
      </c>
      <c r="AB2712" s="9">
        <f>IF(X2712="","",X2712/$T2712)</f>
        <v>0.40948275862068961</v>
      </c>
      <c r="AC2712" s="21"/>
      <c r="AE2712" s="1">
        <v>2017</v>
      </c>
      <c r="AF2712" s="1">
        <v>12</v>
      </c>
      <c r="AG2712" s="1">
        <v>18</v>
      </c>
      <c r="AH2712" s="12" t="s">
        <v>2578</v>
      </c>
      <c r="AJ2712" s="32" t="str">
        <f>IF(AE2712&lt;&gt;AE2711,"1",IF(C2712&gt;C2711,AJ2711+1,"1"))</f>
        <v>1</v>
      </c>
      <c r="AK2712" s="10">
        <f>IF(G2712="Top",AJ2712*1,IF(G2712="Bottom",AJ2712+10,""))</f>
        <v>1</v>
      </c>
      <c r="AL2712" s="11" t="s">
        <v>2579</v>
      </c>
      <c r="AM2712" s="14"/>
    </row>
    <row r="2713" spans="1:73" s="1" customFormat="1" ht="11.25" x14ac:dyDescent="0.2">
      <c r="A2713" s="1">
        <v>117</v>
      </c>
      <c r="B2713" s="11" t="s">
        <v>256</v>
      </c>
      <c r="C2713" s="24">
        <v>42904</v>
      </c>
      <c r="D2713" s="1">
        <v>4.8</v>
      </c>
      <c r="E2713" s="39">
        <v>4</v>
      </c>
      <c r="F2713" s="1">
        <v>1.5</v>
      </c>
      <c r="G2713" s="1" t="s">
        <v>4</v>
      </c>
      <c r="H2713" s="5">
        <v>7.1999999999999998E-3</v>
      </c>
      <c r="I2713" s="6">
        <v>4.2999999999999997E-2</v>
      </c>
      <c r="J2713" s="6">
        <v>0.218</v>
      </c>
      <c r="K2713" s="6">
        <v>0.27800000000000002</v>
      </c>
      <c r="L2713" s="6">
        <f>IF(H2713="","",IF(K2713="","",K2713/H2713))</f>
        <v>38.611111111111114</v>
      </c>
      <c r="M2713" s="1">
        <v>13</v>
      </c>
      <c r="N2713" s="20">
        <v>7.61</v>
      </c>
      <c r="O2713" s="13">
        <v>172.6</v>
      </c>
      <c r="Q2713" s="39">
        <v>3.9</v>
      </c>
      <c r="R2713" s="13"/>
      <c r="S2713" s="6">
        <v>0.15</v>
      </c>
      <c r="T2713" s="6">
        <v>3.29</v>
      </c>
      <c r="U2713" s="6">
        <v>0.53</v>
      </c>
      <c r="V2713" s="6">
        <v>1.04</v>
      </c>
      <c r="W2713" s="6">
        <v>0</v>
      </c>
      <c r="X2713" s="6">
        <f>IF(T2713="","",T2713-U2713-V2713-W2713)</f>
        <v>1.7199999999999998</v>
      </c>
      <c r="Y2713" s="9">
        <f>IF(U2713="","",U2713/$T2713)</f>
        <v>0.16109422492401215</v>
      </c>
      <c r="Z2713" s="9">
        <f>IF(V2713="","",V2713/$T2713)</f>
        <v>0.3161094224924012</v>
      </c>
      <c r="AA2713" s="9">
        <f>IF(W2713="","",W2713/$T2713)</f>
        <v>0</v>
      </c>
      <c r="AB2713" s="9">
        <f>IF(X2713="","",X2713/$T2713)</f>
        <v>0.52279635258358659</v>
      </c>
      <c r="AC2713" s="21"/>
      <c r="AE2713" s="1">
        <v>2017</v>
      </c>
      <c r="AF2713" s="1">
        <v>25</v>
      </c>
      <c r="AG2713" s="1">
        <v>24</v>
      </c>
      <c r="AH2713" s="12" t="s">
        <v>2578</v>
      </c>
      <c r="AJ2713" s="32">
        <f>IF(AE2713&lt;&gt;AE2712,"1",IF(C2713&gt;C2712,AJ2712+1,"1"))</f>
        <v>2</v>
      </c>
      <c r="AK2713" s="10">
        <f>IF(G2713="Top",AJ2713*1,IF(G2713="Bottom",AJ2713+10,""))</f>
        <v>2</v>
      </c>
      <c r="AL2713" s="11" t="s">
        <v>2910</v>
      </c>
      <c r="AM2713" s="14"/>
    </row>
    <row r="2714" spans="1:73" s="1" customFormat="1" ht="11.25" hidden="1" x14ac:dyDescent="0.2">
      <c r="A2714" s="1">
        <v>117</v>
      </c>
      <c r="B2714" s="11" t="s">
        <v>256</v>
      </c>
      <c r="C2714" s="24">
        <v>42918</v>
      </c>
      <c r="E2714" s="20"/>
      <c r="G2714" s="1" t="s">
        <v>4</v>
      </c>
      <c r="H2714" s="5">
        <v>8.8999999999999999E-3</v>
      </c>
      <c r="I2714" s="6">
        <v>0.115</v>
      </c>
      <c r="J2714" s="6">
        <v>6.4000000000000001E-2</v>
      </c>
      <c r="K2714" s="6">
        <v>0.31</v>
      </c>
      <c r="L2714" s="6">
        <f>IF(H2714="","",IF(K2714="","",K2714/H2714))</f>
        <v>34.831460674157306</v>
      </c>
      <c r="M2714" s="1">
        <v>15</v>
      </c>
      <c r="N2714" s="20">
        <v>7.06</v>
      </c>
      <c r="O2714" s="13">
        <v>158.9</v>
      </c>
      <c r="Q2714" s="20">
        <v>7.2</v>
      </c>
      <c r="R2714" s="13">
        <v>35.299999999999997</v>
      </c>
      <c r="S2714" s="6">
        <v>0.15</v>
      </c>
      <c r="T2714" s="6">
        <v>5.33</v>
      </c>
      <c r="U2714" s="6">
        <v>0</v>
      </c>
      <c r="V2714" s="6">
        <v>2.0499999999999998</v>
      </c>
      <c r="W2714" s="6">
        <v>0.23</v>
      </c>
      <c r="X2714" s="6">
        <f>IF(T2714="","",T2714-U2714-V2714-W2714)</f>
        <v>3.0500000000000003</v>
      </c>
      <c r="Y2714" s="9">
        <f>IF(U2714="","",U2714/$T2714)</f>
        <v>0</v>
      </c>
      <c r="Z2714" s="9">
        <f>IF(V2714="","",V2714/$T2714)</f>
        <v>0.38461538461538458</v>
      </c>
      <c r="AA2714" s="9">
        <f>IF(W2714="","",W2714/$T2714)</f>
        <v>4.3151969981238276E-2</v>
      </c>
      <c r="AB2714" s="9">
        <f>IF(X2714="","",X2714/$T2714)</f>
        <v>0.57223264540337715</v>
      </c>
      <c r="AC2714" s="21"/>
      <c r="AE2714" s="1">
        <v>2017</v>
      </c>
      <c r="AH2714" s="12" t="s">
        <v>2578</v>
      </c>
      <c r="AJ2714" s="32">
        <f>IF(AE2714&lt;&gt;AE2713,"1",IF(C2714&gt;C2713,AJ2713+1,"1"))</f>
        <v>3</v>
      </c>
      <c r="AK2714" s="10">
        <f>IF(G2714="Top",AJ2714*1,IF(G2714="Bottom",AJ2714+10,""))</f>
        <v>3</v>
      </c>
      <c r="AL2714" s="11" t="s">
        <v>3227</v>
      </c>
      <c r="AM2714" s="14"/>
    </row>
    <row r="2715" spans="1:73" s="1" customFormat="1" ht="11.25" x14ac:dyDescent="0.2">
      <c r="A2715" s="1">
        <v>117</v>
      </c>
      <c r="B2715" s="11" t="s">
        <v>256</v>
      </c>
      <c r="C2715" s="24">
        <v>42932</v>
      </c>
      <c r="D2715" s="1">
        <v>4.8</v>
      </c>
      <c r="E2715" s="39">
        <v>4.1500000000000004</v>
      </c>
      <c r="F2715" s="1">
        <v>1.5</v>
      </c>
      <c r="G2715" s="1" t="s">
        <v>4</v>
      </c>
      <c r="H2715" s="5">
        <v>6.0999999999999995E-3</v>
      </c>
      <c r="I2715" s="6">
        <v>7.0000000000000001E-3</v>
      </c>
      <c r="J2715" s="6">
        <v>6.5000000000000002E-2</v>
      </c>
      <c r="K2715" s="6">
        <v>0.36099999999999999</v>
      </c>
      <c r="L2715" s="6">
        <f>IF(H2715="","",IF(K2715="","",K2715/H2715))</f>
        <v>59.180327868852459</v>
      </c>
      <c r="M2715" s="1">
        <v>15</v>
      </c>
      <c r="N2715" s="20">
        <v>7.34</v>
      </c>
      <c r="O2715" s="13">
        <v>160.69999999999999</v>
      </c>
      <c r="Q2715" s="39">
        <v>3.5</v>
      </c>
      <c r="R2715" s="13"/>
      <c r="S2715" s="6">
        <v>0.15</v>
      </c>
      <c r="T2715" s="6">
        <v>2.2799999999999998</v>
      </c>
      <c r="U2715" s="6">
        <v>0.04</v>
      </c>
      <c r="V2715" s="6">
        <v>0.76</v>
      </c>
      <c r="W2715" s="6">
        <v>0</v>
      </c>
      <c r="X2715" s="6">
        <f>IF(T2715="","",T2715-U2715-V2715-W2715)</f>
        <v>1.4799999999999998</v>
      </c>
      <c r="Y2715" s="9">
        <f>IF(U2715="","",U2715/$T2715)</f>
        <v>1.754385964912281E-2</v>
      </c>
      <c r="Z2715" s="9">
        <f>IF(V2715="","",V2715/$T2715)</f>
        <v>0.33333333333333337</v>
      </c>
      <c r="AA2715" s="9">
        <f>IF(W2715="","",W2715/$T2715)</f>
        <v>0</v>
      </c>
      <c r="AB2715" s="9">
        <f>IF(X2715="","",X2715/$T2715)</f>
        <v>0.64912280701754377</v>
      </c>
      <c r="AC2715" s="21"/>
      <c r="AE2715" s="1">
        <v>2017</v>
      </c>
      <c r="AF2715" s="1">
        <v>22</v>
      </c>
      <c r="AG2715" s="1">
        <v>24</v>
      </c>
      <c r="AH2715" s="12" t="s">
        <v>2578</v>
      </c>
      <c r="AJ2715" s="32">
        <f>IF(AE2715&lt;&gt;AE2714,"1",IF(C2715&gt;C2714,AJ2714+1,"1"))</f>
        <v>4</v>
      </c>
      <c r="AK2715" s="10">
        <f>IF(G2715="Top",AJ2715*1,IF(G2715="Bottom",AJ2715+10,""))</f>
        <v>4</v>
      </c>
      <c r="AL2715" s="11" t="s">
        <v>3607</v>
      </c>
      <c r="AM2715" s="14"/>
    </row>
    <row r="2716" spans="1:73" s="1" customFormat="1" ht="11.25" x14ac:dyDescent="0.2">
      <c r="A2716" s="1">
        <v>117</v>
      </c>
      <c r="B2716" s="11" t="s">
        <v>256</v>
      </c>
      <c r="C2716" s="24">
        <v>42946</v>
      </c>
      <c r="D2716" s="1">
        <v>4.7</v>
      </c>
      <c r="E2716" s="39">
        <v>3.35</v>
      </c>
      <c r="F2716" s="1">
        <v>1.5</v>
      </c>
      <c r="G2716" s="1" t="s">
        <v>4</v>
      </c>
      <c r="H2716" s="5">
        <v>6.6E-3</v>
      </c>
      <c r="I2716" s="6">
        <v>3.5000000000000003E-2</v>
      </c>
      <c r="J2716" s="6">
        <v>9.5000000000000001E-2</v>
      </c>
      <c r="K2716" s="6">
        <v>0.30499999999999999</v>
      </c>
      <c r="L2716" s="6">
        <f>IF(H2716="","",IF(K2716="","",K2716/H2716))</f>
        <v>46.212121212121211</v>
      </c>
      <c r="M2716" s="1">
        <v>15</v>
      </c>
      <c r="N2716" s="20">
        <v>7.67</v>
      </c>
      <c r="O2716" s="13">
        <v>164.7</v>
      </c>
      <c r="P2716" s="1">
        <v>4.95</v>
      </c>
      <c r="Q2716" s="39">
        <v>3.9</v>
      </c>
      <c r="R2716" s="13"/>
      <c r="S2716" s="6">
        <v>0.15</v>
      </c>
      <c r="T2716" s="6">
        <v>2.12</v>
      </c>
      <c r="U2716" s="6">
        <v>0.75</v>
      </c>
      <c r="V2716" s="6">
        <v>0.51</v>
      </c>
      <c r="W2716" s="6">
        <v>0</v>
      </c>
      <c r="X2716" s="6">
        <f>IF(T2716="","",T2716-U2716-V2716-W2716)</f>
        <v>0.8600000000000001</v>
      </c>
      <c r="Y2716" s="9">
        <f>IF(U2716="","",U2716/$T2716)</f>
        <v>0.35377358490566035</v>
      </c>
      <c r="Z2716" s="9">
        <f>IF(V2716="","",V2716/$T2716)</f>
        <v>0.24056603773584906</v>
      </c>
      <c r="AA2716" s="9">
        <f>IF(W2716="","",W2716/$T2716)</f>
        <v>0</v>
      </c>
      <c r="AB2716" s="9">
        <f>IF(X2716="","",X2716/$T2716)</f>
        <v>0.40566037735849059</v>
      </c>
      <c r="AC2716" s="21"/>
      <c r="AE2716" s="1">
        <v>2017</v>
      </c>
      <c r="AF2716" s="1">
        <v>25</v>
      </c>
      <c r="AG2716" s="1">
        <v>24</v>
      </c>
      <c r="AH2716" s="12" t="s">
        <v>2578</v>
      </c>
      <c r="AJ2716" s="32">
        <f>IF(AE2716&lt;&gt;AE2715,"1",IF(C2716&gt;C2715,AJ2715+1,"1"))</f>
        <v>5</v>
      </c>
      <c r="AK2716" s="10">
        <f>IF(G2716="Top",AJ2716*1,IF(G2716="Bottom",AJ2716+10,""))</f>
        <v>5</v>
      </c>
      <c r="AL2716" s="11" t="s">
        <v>4004</v>
      </c>
      <c r="AM2716" s="14"/>
    </row>
    <row r="2717" spans="1:73" s="1" customFormat="1" ht="11.25" x14ac:dyDescent="0.2">
      <c r="A2717" s="1">
        <v>117</v>
      </c>
      <c r="B2717" s="11" t="s">
        <v>256</v>
      </c>
      <c r="C2717" s="24">
        <v>42967</v>
      </c>
      <c r="D2717" s="1">
        <v>4.8</v>
      </c>
      <c r="E2717" s="39">
        <v>3.7</v>
      </c>
      <c r="F2717" s="1">
        <v>1.5</v>
      </c>
      <c r="G2717" s="1" t="s">
        <v>4</v>
      </c>
      <c r="H2717" s="5">
        <v>8.6999999999999994E-3</v>
      </c>
      <c r="I2717" s="6">
        <v>7.0000000000000001E-3</v>
      </c>
      <c r="J2717" s="6">
        <v>1.4E-2</v>
      </c>
      <c r="K2717" s="6">
        <v>0.2</v>
      </c>
      <c r="L2717" s="6">
        <f>IF(H2717="","",IF(K2717="","",K2717/H2717))</f>
        <v>22.988505747126439</v>
      </c>
      <c r="M2717" s="1">
        <v>20</v>
      </c>
      <c r="N2717" s="20">
        <v>7.85</v>
      </c>
      <c r="O2717" s="13">
        <v>158.9</v>
      </c>
      <c r="Q2717" s="39">
        <v>5.2</v>
      </c>
      <c r="R2717" s="13"/>
      <c r="S2717" s="6">
        <v>0.15</v>
      </c>
      <c r="T2717" s="6">
        <v>2.35</v>
      </c>
      <c r="U2717" s="6">
        <v>0.2</v>
      </c>
      <c r="V2717" s="6">
        <v>1.39</v>
      </c>
      <c r="W2717" s="6">
        <v>0</v>
      </c>
      <c r="X2717" s="6">
        <f>IF(T2717="","",T2717-U2717-V2717-W2717)</f>
        <v>0.76</v>
      </c>
      <c r="Y2717" s="9">
        <f>IF(U2717="","",U2717/$T2717)</f>
        <v>8.5106382978723402E-2</v>
      </c>
      <c r="Z2717" s="9">
        <f>IF(V2717="","",V2717/$T2717)</f>
        <v>0.59148936170212763</v>
      </c>
      <c r="AA2717" s="9">
        <f>IF(W2717="","",W2717/$T2717)</f>
        <v>0</v>
      </c>
      <c r="AB2717" s="9">
        <f>IF(X2717="","",X2717/$T2717)</f>
        <v>0.3234042553191489</v>
      </c>
      <c r="AC2717" s="21"/>
      <c r="AE2717" s="1">
        <v>2017</v>
      </c>
      <c r="AF2717" s="1">
        <v>22</v>
      </c>
      <c r="AG2717" s="1">
        <v>25</v>
      </c>
      <c r="AH2717" s="12" t="s">
        <v>2578</v>
      </c>
      <c r="AJ2717" s="32">
        <f>IF(AE2717&lt;&gt;AE2716,"1",IF(C2717&gt;C2716,AJ2716+1,"1"))</f>
        <v>6</v>
      </c>
      <c r="AK2717" s="10">
        <f>IF(G2717="Top",AJ2717*1,IF(G2717="Bottom",AJ2717+10,""))</f>
        <v>6</v>
      </c>
      <c r="AL2717" s="11" t="s">
        <v>4619</v>
      </c>
      <c r="AM2717" s="14"/>
    </row>
    <row r="2718" spans="1:73" s="1" customFormat="1" ht="11.25" x14ac:dyDescent="0.2">
      <c r="A2718" s="1">
        <v>117</v>
      </c>
      <c r="B2718" s="11" t="s">
        <v>256</v>
      </c>
      <c r="C2718" s="24">
        <v>42980</v>
      </c>
      <c r="D2718" s="1">
        <v>4.7</v>
      </c>
      <c r="E2718" s="39">
        <v>4.4000000000000004</v>
      </c>
      <c r="F2718" s="1">
        <v>1.5</v>
      </c>
      <c r="G2718" s="1" t="s">
        <v>4</v>
      </c>
      <c r="H2718" s="5">
        <v>1.26E-2</v>
      </c>
      <c r="I2718" s="6">
        <v>3.3000000000000002E-2</v>
      </c>
      <c r="J2718" s="6">
        <v>0.09</v>
      </c>
      <c r="K2718" s="6">
        <v>0.218</v>
      </c>
      <c r="L2718" s="6">
        <f>IF(H2718="","",IF(K2718="","",K2718/H2718))</f>
        <v>17.301587301587301</v>
      </c>
      <c r="M2718" s="1">
        <v>15</v>
      </c>
      <c r="N2718" s="20">
        <v>7.28</v>
      </c>
      <c r="O2718" s="13">
        <v>151.9</v>
      </c>
      <c r="Q2718" s="39">
        <v>5.7</v>
      </c>
      <c r="R2718" s="13">
        <v>37.4</v>
      </c>
      <c r="S2718" s="6">
        <v>0.15</v>
      </c>
      <c r="T2718" s="6">
        <v>1.68</v>
      </c>
      <c r="U2718" s="6">
        <v>0.41</v>
      </c>
      <c r="V2718" s="6">
        <v>0.47</v>
      </c>
      <c r="W2718" s="6">
        <v>0</v>
      </c>
      <c r="X2718" s="6">
        <f>IF(T2718="","",T2718-U2718-V2718-W2718)</f>
        <v>0.8</v>
      </c>
      <c r="Y2718" s="9">
        <f>IF(U2718="","",U2718/$T2718)</f>
        <v>0.24404761904761904</v>
      </c>
      <c r="Z2718" s="9">
        <f>IF(V2718="","",V2718/$T2718)</f>
        <v>0.27976190476190477</v>
      </c>
      <c r="AA2718" s="9">
        <f>IF(W2718="","",W2718/$T2718)</f>
        <v>0</v>
      </c>
      <c r="AB2718" s="9">
        <f>IF(X2718="","",X2718/$T2718)</f>
        <v>0.47619047619047622</v>
      </c>
      <c r="AC2718" s="21"/>
      <c r="AE2718" s="1">
        <v>2017</v>
      </c>
      <c r="AF2718" s="1">
        <v>19</v>
      </c>
      <c r="AG2718" s="1">
        <v>21</v>
      </c>
      <c r="AH2718" s="12" t="s">
        <v>2578</v>
      </c>
      <c r="AJ2718" s="32">
        <f>IF(AE2718&lt;&gt;AE2717,"1",IF(C2718&gt;C2717,AJ2717+1,"1"))</f>
        <v>7</v>
      </c>
      <c r="AK2718" s="10">
        <f>IF(G2718="Top",AJ2718*1,IF(G2718="Bottom",AJ2718+10,""))</f>
        <v>7</v>
      </c>
      <c r="AL2718" s="11" t="s">
        <v>4930</v>
      </c>
      <c r="AM2718" s="14"/>
    </row>
    <row r="2719" spans="1:73" s="1" customFormat="1" ht="11.25" x14ac:dyDescent="0.2">
      <c r="A2719" s="1">
        <v>117</v>
      </c>
      <c r="B2719" s="11" t="s">
        <v>256</v>
      </c>
      <c r="C2719" s="24">
        <v>42994</v>
      </c>
      <c r="D2719" s="1">
        <v>4.7</v>
      </c>
      <c r="E2719" s="39">
        <v>4.45</v>
      </c>
      <c r="F2719" s="1">
        <v>1.5</v>
      </c>
      <c r="G2719" s="1" t="s">
        <v>4</v>
      </c>
      <c r="H2719" s="5">
        <v>8.3000000000000001E-3</v>
      </c>
      <c r="I2719" s="6">
        <v>6.2E-2</v>
      </c>
      <c r="J2719" s="6">
        <v>0.214</v>
      </c>
      <c r="K2719" s="6">
        <v>0.21199999999999999</v>
      </c>
      <c r="L2719" s="6">
        <f>IF(H2719="","",IF(K2719="","",K2719/H2719))</f>
        <v>25.542168674698793</v>
      </c>
      <c r="M2719" s="1">
        <v>14</v>
      </c>
      <c r="N2719" s="20">
        <v>7.37</v>
      </c>
      <c r="O2719" s="13">
        <v>168.7</v>
      </c>
      <c r="Q2719" s="39">
        <v>7.9</v>
      </c>
      <c r="R2719" s="13"/>
      <c r="S2719" s="6">
        <v>0.15</v>
      </c>
      <c r="T2719" s="6">
        <v>2.16</v>
      </c>
      <c r="U2719" s="6">
        <v>0.71</v>
      </c>
      <c r="V2719" s="6">
        <v>0.46</v>
      </c>
      <c r="W2719" s="6">
        <v>0</v>
      </c>
      <c r="X2719" s="6">
        <f>IF(T2719="","",T2719-U2719-V2719-W2719)</f>
        <v>0.99000000000000021</v>
      </c>
      <c r="Y2719" s="9">
        <f>IF(U2719="","",U2719/$T2719)</f>
        <v>0.32870370370370366</v>
      </c>
      <c r="Z2719" s="9">
        <f>IF(V2719="","",V2719/$T2719)</f>
        <v>0.21296296296296297</v>
      </c>
      <c r="AA2719" s="9">
        <f>IF(W2719="","",W2719/$T2719)</f>
        <v>0</v>
      </c>
      <c r="AB2719" s="9">
        <f>IF(X2719="","",X2719/$T2719)</f>
        <v>0.45833333333333343</v>
      </c>
      <c r="AC2719" s="21"/>
      <c r="AE2719" s="1">
        <v>2017</v>
      </c>
      <c r="AF2719" s="1">
        <v>22</v>
      </c>
      <c r="AG2719" s="1">
        <v>22</v>
      </c>
      <c r="AH2719" s="12" t="s">
        <v>2578</v>
      </c>
      <c r="AJ2719" s="32">
        <f>IF(AE2719&lt;&gt;AE2718,"1",IF(C2719&gt;C2718,AJ2718+1,"1"))</f>
        <v>8</v>
      </c>
      <c r="AK2719" s="10">
        <f>IF(G2719="Top",AJ2719*1,IF(G2719="Bottom",AJ2719+10,""))</f>
        <v>8</v>
      </c>
      <c r="AL2719" s="11" t="s">
        <v>5333</v>
      </c>
      <c r="AM2719" s="14"/>
    </row>
    <row r="2720" spans="1:73" s="1" customFormat="1" ht="11.25" hidden="1" x14ac:dyDescent="0.2">
      <c r="A2720" s="15">
        <v>120</v>
      </c>
      <c r="B2720" s="11" t="s">
        <v>71</v>
      </c>
      <c r="C2720" s="16">
        <v>42523</v>
      </c>
      <c r="D2720" s="3"/>
      <c r="E2720" s="4"/>
      <c r="F2720" s="3">
        <v>4.5</v>
      </c>
      <c r="G2720" s="7" t="s">
        <v>1</v>
      </c>
      <c r="H2720" s="17">
        <v>2.41E-2</v>
      </c>
      <c r="I2720" s="4"/>
      <c r="J2720" s="4">
        <v>3.3000000000000002E-2</v>
      </c>
      <c r="K2720" s="4"/>
      <c r="L2720" s="4" t="str">
        <f>IF(K2720="","",IF(H2720="","",K2720/H2720))</f>
        <v/>
      </c>
      <c r="M2720" s="7"/>
      <c r="N2720" s="4"/>
      <c r="O2720" s="7"/>
      <c r="P2720" s="3"/>
      <c r="Q2720" s="4"/>
      <c r="R2720" s="3"/>
      <c r="S2720" s="4"/>
      <c r="T2720" s="8"/>
      <c r="U2720" s="8"/>
      <c r="V2720" s="4"/>
      <c r="W2720" s="4"/>
      <c r="X2720" s="4" t="str">
        <f>IF(T2720="","",IF(W2720="","",(T2720-U2720-V2720-W2720)))</f>
        <v/>
      </c>
      <c r="Y2720" s="9" t="str">
        <f>IF(U2720="","",U2720/$T2720)</f>
        <v/>
      </c>
      <c r="Z2720" s="9" t="str">
        <f>IF(V2720="","",V2720/$T2720)</f>
        <v/>
      </c>
      <c r="AA2720" s="9" t="str">
        <f>IF(W2720="","",W2720/$T2720)</f>
        <v/>
      </c>
      <c r="AB2720" s="9" t="str">
        <f>IF(X2720="","",X2720/$T2720)</f>
        <v/>
      </c>
      <c r="AC2720" s="9"/>
      <c r="AD2720" s="8"/>
      <c r="AE2720" s="10">
        <v>2016</v>
      </c>
      <c r="AF2720" s="7"/>
      <c r="AG2720" s="7">
        <v>18</v>
      </c>
      <c r="AH2720" s="12" t="s">
        <v>71</v>
      </c>
      <c r="AI2720" s="12"/>
      <c r="AJ2720" s="32" t="str">
        <f>IF(AE2720&lt;&gt;AE2719,"1",IF(C2720&gt;C2719,AJ2719+1,"1"))</f>
        <v>1</v>
      </c>
      <c r="AK2720" s="10">
        <f>IF(G2720="Top",AJ2720*1,IF(G2720="Bottom",AJ2720+10,""))</f>
        <v>11</v>
      </c>
      <c r="AL2720" s="11" t="s">
        <v>72</v>
      </c>
      <c r="AM2720" s="11"/>
      <c r="AN2720" s="10"/>
      <c r="AO2720" s="10"/>
      <c r="AP2720" s="7"/>
      <c r="AQ2720" s="10"/>
      <c r="AR2720" s="10"/>
      <c r="AS2720" s="10"/>
      <c r="AT2720" s="10"/>
      <c r="AU2720" s="10"/>
      <c r="AV2720" s="10"/>
      <c r="AW2720" s="10"/>
      <c r="AX2720" s="10"/>
      <c r="AY2720" s="10"/>
      <c r="AZ2720" s="10"/>
      <c r="BA2720" s="10"/>
      <c r="BB2720" s="10"/>
      <c r="BC2720" s="10"/>
      <c r="BD2720" s="10"/>
      <c r="BE2720" s="10"/>
      <c r="BF2720" s="11"/>
      <c r="BG2720" s="11"/>
      <c r="BH2720" s="11"/>
      <c r="BI2720" s="11"/>
      <c r="BJ2720" s="11"/>
      <c r="BK2720" s="11"/>
      <c r="BL2720" s="11"/>
      <c r="BM2720" s="11"/>
      <c r="BN2720" s="11"/>
      <c r="BO2720" s="11"/>
      <c r="BP2720" s="11"/>
      <c r="BQ2720" s="11"/>
      <c r="BR2720" s="11"/>
      <c r="BS2720" s="11"/>
      <c r="BT2720" s="11"/>
      <c r="BU2720" s="11"/>
    </row>
    <row r="2721" spans="1:73" s="1" customFormat="1" ht="11.25" x14ac:dyDescent="0.2">
      <c r="A2721" s="15">
        <v>120</v>
      </c>
      <c r="B2721" s="11" t="s">
        <v>71</v>
      </c>
      <c r="C2721" s="16">
        <v>42523</v>
      </c>
      <c r="D2721" s="3">
        <v>6</v>
      </c>
      <c r="E2721" s="38">
        <v>3.25</v>
      </c>
      <c r="F2721" s="3">
        <v>1.5</v>
      </c>
      <c r="G2721" s="7" t="s">
        <v>4</v>
      </c>
      <c r="H2721" s="17">
        <v>1.6500000000000001E-2</v>
      </c>
      <c r="I2721" s="4">
        <v>3.5000000000000001E-3</v>
      </c>
      <c r="J2721" s="4">
        <v>2.9000000000000001E-2</v>
      </c>
      <c r="K2721" s="4">
        <v>0.442</v>
      </c>
      <c r="L2721" s="4">
        <f>IF(K2721="","",IF(H2721="","",K2721/H2721))</f>
        <v>26.787878787878785</v>
      </c>
      <c r="M2721" s="7">
        <v>17</v>
      </c>
      <c r="N2721" s="4">
        <v>8.18</v>
      </c>
      <c r="O2721" s="7">
        <v>120.5</v>
      </c>
      <c r="P2721" s="3">
        <v>12.7</v>
      </c>
      <c r="Q2721" s="38">
        <v>4.5</v>
      </c>
      <c r="R2721" s="3"/>
      <c r="S2721" s="4">
        <v>0.15</v>
      </c>
      <c r="T2721" s="8">
        <v>1.91</v>
      </c>
      <c r="U2721" s="8">
        <v>0</v>
      </c>
      <c r="V2721" s="4">
        <v>0.72</v>
      </c>
      <c r="W2721" s="4">
        <v>1.19</v>
      </c>
      <c r="X2721" s="4">
        <f>IF(T2721="","",IF(W2721="","",(T2721-U2721-V2721-W2721)))</f>
        <v>0</v>
      </c>
      <c r="Y2721" s="9">
        <f>IF(U2721="","",U2721/$T2721)</f>
        <v>0</v>
      </c>
      <c r="Z2721" s="9">
        <f>IF(V2721="","",V2721/$T2721)</f>
        <v>0.37696335078534032</v>
      </c>
      <c r="AA2721" s="9">
        <f>IF(W2721="","",W2721/$T2721)</f>
        <v>0.62303664921465973</v>
      </c>
      <c r="AB2721" s="9">
        <f>IF(X2721="","",X2721/$T2721)</f>
        <v>0</v>
      </c>
      <c r="AC2721" s="9"/>
      <c r="AD2721" s="8"/>
      <c r="AE2721" s="10">
        <v>2016</v>
      </c>
      <c r="AF2721" s="7">
        <v>24</v>
      </c>
      <c r="AG2721" s="7">
        <v>22</v>
      </c>
      <c r="AH2721" s="12" t="s">
        <v>71</v>
      </c>
      <c r="AI2721" s="12"/>
      <c r="AJ2721" s="32" t="str">
        <f>IF(AE2721&lt;&gt;AE2720,"1",IF(C2721&gt;C2720,AJ2720+1,"1"))</f>
        <v>1</v>
      </c>
      <c r="AK2721" s="10">
        <f>IF(G2721="Top",AJ2721*1,IF(G2721="Bottom",AJ2721+10,""))</f>
        <v>1</v>
      </c>
      <c r="AL2721" s="11" t="s">
        <v>73</v>
      </c>
      <c r="AM2721" s="11"/>
      <c r="AN2721" s="10"/>
      <c r="AO2721" s="10"/>
      <c r="AP2721" s="7"/>
      <c r="AQ2721" s="10"/>
      <c r="AR2721" s="10"/>
      <c r="AS2721" s="10"/>
      <c r="AT2721" s="10"/>
      <c r="AU2721" s="10"/>
      <c r="AV2721" s="10"/>
      <c r="AW2721" s="10"/>
      <c r="AX2721" s="10"/>
      <c r="AY2721" s="10"/>
      <c r="AZ2721" s="10"/>
      <c r="BA2721" s="10"/>
      <c r="BB2721" s="10"/>
      <c r="BC2721" s="10"/>
      <c r="BD2721" s="10"/>
      <c r="BE2721" s="10"/>
      <c r="BF2721" s="11"/>
      <c r="BG2721" s="11"/>
      <c r="BH2721" s="11"/>
      <c r="BI2721" s="11"/>
      <c r="BJ2721" s="11"/>
      <c r="BK2721" s="11"/>
      <c r="BL2721" s="11"/>
      <c r="BM2721" s="11"/>
      <c r="BN2721" s="11"/>
      <c r="BO2721" s="11"/>
      <c r="BP2721" s="11"/>
      <c r="BQ2721" s="11"/>
      <c r="BR2721" s="11"/>
      <c r="BS2721" s="11"/>
      <c r="BT2721" s="11"/>
      <c r="BU2721" s="11"/>
    </row>
    <row r="2722" spans="1:73" s="1" customFormat="1" ht="11.25" hidden="1" x14ac:dyDescent="0.2">
      <c r="A2722" s="15">
        <v>120</v>
      </c>
      <c r="B2722" s="11" t="s">
        <v>71</v>
      </c>
      <c r="C2722" s="16">
        <v>42538</v>
      </c>
      <c r="D2722" s="3"/>
      <c r="E2722" s="4"/>
      <c r="F2722" s="3">
        <v>4.5</v>
      </c>
      <c r="G2722" s="7" t="s">
        <v>1</v>
      </c>
      <c r="H2722" s="17">
        <v>1.9199999999999998E-2</v>
      </c>
      <c r="I2722" s="4"/>
      <c r="J2722" s="4" t="s">
        <v>35</v>
      </c>
      <c r="K2722" s="4"/>
      <c r="L2722" s="4" t="str">
        <f>IF(K2722="","",IF(H2722="","",K2722/H2722))</f>
        <v/>
      </c>
      <c r="M2722" s="7"/>
      <c r="N2722" s="4"/>
      <c r="O2722" s="7"/>
      <c r="P2722" s="3"/>
      <c r="Q2722" s="4"/>
      <c r="R2722" s="3"/>
      <c r="S2722" s="4"/>
      <c r="T2722" s="8"/>
      <c r="U2722" s="8"/>
      <c r="V2722" s="4"/>
      <c r="W2722" s="4"/>
      <c r="X2722" s="4" t="str">
        <f>IF(T2722="","",IF(W2722="","",(T2722-U2722-V2722-W2722)))</f>
        <v/>
      </c>
      <c r="Y2722" s="9" t="str">
        <f>IF(U2722="","",U2722/$T2722)</f>
        <v/>
      </c>
      <c r="Z2722" s="9" t="str">
        <f>IF(V2722="","",V2722/$T2722)</f>
        <v/>
      </c>
      <c r="AA2722" s="9" t="str">
        <f>IF(W2722="","",W2722/$T2722)</f>
        <v/>
      </c>
      <c r="AB2722" s="9" t="str">
        <f>IF(X2722="","",X2722/$T2722)</f>
        <v/>
      </c>
      <c r="AC2722" s="9"/>
      <c r="AD2722" s="8"/>
      <c r="AE2722" s="10">
        <v>2016</v>
      </c>
      <c r="AF2722" s="7"/>
      <c r="AG2722" s="7">
        <v>19</v>
      </c>
      <c r="AH2722" s="12" t="s">
        <v>71</v>
      </c>
      <c r="AI2722" s="12"/>
      <c r="AJ2722" s="32">
        <f>IF(AE2722&lt;&gt;AE2721,"1",IF(C2722&gt;C2721,AJ2721+1,"1"))</f>
        <v>2</v>
      </c>
      <c r="AK2722" s="10">
        <f>IF(G2722="Top",AJ2722*1,IF(G2722="Bottom",AJ2722+10,""))</f>
        <v>12</v>
      </c>
      <c r="AL2722" s="11" t="s">
        <v>324</v>
      </c>
      <c r="AM2722" s="11"/>
      <c r="AN2722" s="10"/>
      <c r="AO2722" s="10"/>
      <c r="AP2722" s="7"/>
      <c r="AQ2722" s="10"/>
      <c r="AR2722" s="10"/>
      <c r="AS2722" s="10"/>
      <c r="AT2722" s="10"/>
      <c r="AU2722" s="10"/>
      <c r="AV2722" s="10"/>
      <c r="AW2722" s="10"/>
      <c r="AX2722" s="10"/>
      <c r="AY2722" s="10"/>
      <c r="AZ2722" s="10"/>
      <c r="BA2722" s="10"/>
      <c r="BB2722" s="10"/>
      <c r="BC2722" s="10"/>
      <c r="BD2722" s="10"/>
      <c r="BE2722" s="10"/>
      <c r="BF2722" s="11"/>
      <c r="BG2722" s="11"/>
      <c r="BH2722" s="11"/>
      <c r="BI2722" s="11"/>
      <c r="BJ2722" s="11"/>
      <c r="BK2722" s="11"/>
      <c r="BL2722" s="11"/>
      <c r="BM2722" s="11"/>
      <c r="BN2722" s="11"/>
      <c r="BO2722" s="11"/>
      <c r="BP2722" s="11"/>
      <c r="BQ2722" s="11"/>
      <c r="BR2722" s="11"/>
      <c r="BS2722" s="11"/>
      <c r="BT2722" s="11"/>
      <c r="BU2722" s="11"/>
    </row>
    <row r="2723" spans="1:73" s="1" customFormat="1" ht="11.25" x14ac:dyDescent="0.2">
      <c r="A2723" s="15">
        <v>120</v>
      </c>
      <c r="B2723" s="11" t="s">
        <v>71</v>
      </c>
      <c r="C2723" s="16">
        <v>42538</v>
      </c>
      <c r="D2723" s="3">
        <v>6</v>
      </c>
      <c r="E2723" s="38">
        <v>3.75</v>
      </c>
      <c r="F2723" s="3">
        <v>1.5</v>
      </c>
      <c r="G2723" s="7" t="s">
        <v>4</v>
      </c>
      <c r="H2723" s="17">
        <v>1.6500000000000001E-2</v>
      </c>
      <c r="I2723" s="4" t="s">
        <v>35</v>
      </c>
      <c r="J2723" s="4" t="s">
        <v>35</v>
      </c>
      <c r="K2723" s="4">
        <v>0.79500000000000004</v>
      </c>
      <c r="L2723" s="4">
        <f>IF(K2723="","",IF(H2723="","",K2723/H2723))</f>
        <v>48.18181818181818</v>
      </c>
      <c r="M2723" s="7">
        <v>25</v>
      </c>
      <c r="N2723" s="4">
        <v>8.4600000000000009</v>
      </c>
      <c r="O2723" s="7">
        <v>215.1</v>
      </c>
      <c r="P2723" s="3"/>
      <c r="Q2723" s="38">
        <v>2.8</v>
      </c>
      <c r="R2723" s="3"/>
      <c r="S2723" s="4">
        <v>0.15</v>
      </c>
      <c r="T2723" s="8">
        <v>1.72</v>
      </c>
      <c r="U2723" s="8">
        <v>0</v>
      </c>
      <c r="V2723" s="4">
        <v>0.97</v>
      </c>
      <c r="W2723" s="4">
        <v>0.75</v>
      </c>
      <c r="X2723" s="4">
        <f>IF(T2723="","",IF(W2723="","",(T2723-U2723-V2723-W2723)))</f>
        <v>0</v>
      </c>
      <c r="Y2723" s="9">
        <f>IF(U2723="","",U2723/$T2723)</f>
        <v>0</v>
      </c>
      <c r="Z2723" s="9">
        <f>IF(V2723="","",V2723/$T2723)</f>
        <v>0.56395348837209303</v>
      </c>
      <c r="AA2723" s="9">
        <f>IF(W2723="","",W2723/$T2723)</f>
        <v>0.43604651162790697</v>
      </c>
      <c r="AB2723" s="9">
        <f>IF(X2723="","",X2723/$T2723)</f>
        <v>0</v>
      </c>
      <c r="AC2723" s="9"/>
      <c r="AD2723" s="8"/>
      <c r="AE2723" s="10">
        <v>2016</v>
      </c>
      <c r="AF2723" s="7">
        <v>28</v>
      </c>
      <c r="AG2723" s="7">
        <v>21</v>
      </c>
      <c r="AH2723" s="12" t="s">
        <v>71</v>
      </c>
      <c r="AI2723" s="12"/>
      <c r="AJ2723" s="32" t="str">
        <f>IF(AE2723&lt;&gt;AE2722,"1",IF(C2723&gt;C2722,AJ2722+1,"1"))</f>
        <v>1</v>
      </c>
      <c r="AK2723" s="10">
        <f>IF(G2723="Top",AJ2723*1,IF(G2723="Bottom",AJ2723+10,""))</f>
        <v>1</v>
      </c>
      <c r="AL2723" s="11" t="s">
        <v>325</v>
      </c>
      <c r="AM2723" s="11"/>
      <c r="AN2723" s="10"/>
      <c r="AO2723" s="10"/>
      <c r="AP2723" s="7"/>
      <c r="AQ2723" s="10"/>
      <c r="AR2723" s="10"/>
      <c r="AS2723" s="10"/>
      <c r="AT2723" s="10"/>
      <c r="AU2723" s="10"/>
      <c r="AV2723" s="10"/>
      <c r="AW2723" s="10"/>
      <c r="AX2723" s="10"/>
      <c r="AY2723" s="10"/>
      <c r="AZ2723" s="10"/>
      <c r="BA2723" s="10"/>
      <c r="BB2723" s="10"/>
      <c r="BC2723" s="10"/>
      <c r="BD2723" s="10"/>
      <c r="BE2723" s="10"/>
      <c r="BF2723" s="11"/>
      <c r="BG2723" s="11"/>
      <c r="BH2723" s="11"/>
      <c r="BI2723" s="11"/>
      <c r="BJ2723" s="11"/>
      <c r="BK2723" s="11"/>
      <c r="BL2723" s="11"/>
      <c r="BM2723" s="11"/>
      <c r="BN2723" s="11"/>
      <c r="BO2723" s="11"/>
      <c r="BP2723" s="11"/>
      <c r="BQ2723" s="11"/>
      <c r="BR2723" s="11"/>
      <c r="BS2723" s="11"/>
      <c r="BT2723" s="11"/>
      <c r="BU2723" s="11"/>
    </row>
    <row r="2724" spans="1:73" s="1" customFormat="1" ht="11.25" hidden="1" x14ac:dyDescent="0.2">
      <c r="A2724" s="15">
        <v>120</v>
      </c>
      <c r="B2724" s="11" t="s">
        <v>71</v>
      </c>
      <c r="C2724" s="16">
        <v>42555</v>
      </c>
      <c r="D2724" s="3"/>
      <c r="E2724" s="4"/>
      <c r="F2724" s="3">
        <v>4.4000000000000004</v>
      </c>
      <c r="G2724" s="7" t="s">
        <v>1</v>
      </c>
      <c r="H2724" s="17">
        <v>2.0300000000000002E-2</v>
      </c>
      <c r="I2724" s="4"/>
      <c r="J2724" s="4">
        <v>3.4000000000000002E-2</v>
      </c>
      <c r="K2724" s="4"/>
      <c r="L2724" s="4" t="str">
        <f>IF(K2724="","",IF(H2724="","",K2724/H2724))</f>
        <v/>
      </c>
      <c r="M2724" s="7"/>
      <c r="N2724" s="4"/>
      <c r="O2724" s="7"/>
      <c r="P2724" s="3"/>
      <c r="Q2724" s="4"/>
      <c r="R2724" s="3"/>
      <c r="S2724" s="4"/>
      <c r="T2724" s="8"/>
      <c r="U2724" s="8"/>
      <c r="V2724" s="4"/>
      <c r="W2724" s="4"/>
      <c r="X2724" s="4" t="str">
        <f>IF(T2724="","",IF(W2724="","",(T2724-U2724-V2724-W2724)))</f>
        <v/>
      </c>
      <c r="Y2724" s="9" t="str">
        <f>IF(U2724="","",U2724/$T2724)</f>
        <v/>
      </c>
      <c r="Z2724" s="9" t="str">
        <f>IF(V2724="","",V2724/$T2724)</f>
        <v/>
      </c>
      <c r="AA2724" s="9" t="str">
        <f>IF(W2724="","",W2724/$T2724)</f>
        <v/>
      </c>
      <c r="AB2724" s="9" t="str">
        <f>IF(X2724="","",X2724/$T2724)</f>
        <v/>
      </c>
      <c r="AC2724" s="9"/>
      <c r="AD2724" s="8"/>
      <c r="AE2724" s="10">
        <v>2016</v>
      </c>
      <c r="AF2724" s="7"/>
      <c r="AG2724" s="7">
        <v>23</v>
      </c>
      <c r="AH2724" s="12" t="s">
        <v>71</v>
      </c>
      <c r="AI2724" s="12"/>
      <c r="AJ2724" s="32">
        <f>IF(AE2724&lt;&gt;AE2723,"1",IF(C2724&gt;C2723,AJ2723+1,"1"))</f>
        <v>2</v>
      </c>
      <c r="AK2724" s="10">
        <f>IF(G2724="Top",AJ2724*1,IF(G2724="Bottom",AJ2724+10,""))</f>
        <v>12</v>
      </c>
      <c r="AL2724" s="11" t="s">
        <v>666</v>
      </c>
      <c r="AM2724" s="11"/>
      <c r="AN2724" s="10"/>
      <c r="AO2724" s="10"/>
      <c r="AP2724" s="7"/>
      <c r="AQ2724" s="10"/>
      <c r="AR2724" s="10"/>
      <c r="AS2724" s="10"/>
      <c r="AT2724" s="10"/>
      <c r="AU2724" s="10"/>
      <c r="AV2724" s="10"/>
      <c r="AW2724" s="10"/>
      <c r="AX2724" s="10"/>
      <c r="AY2724" s="10"/>
      <c r="AZ2724" s="10"/>
      <c r="BA2724" s="10"/>
      <c r="BB2724" s="10"/>
      <c r="BC2724" s="10"/>
      <c r="BD2724" s="10"/>
      <c r="BE2724" s="10"/>
      <c r="BF2724" s="11"/>
      <c r="BG2724" s="11"/>
      <c r="BH2724" s="11"/>
      <c r="BI2724" s="11"/>
      <c r="BJ2724" s="11"/>
      <c r="BK2724" s="11"/>
      <c r="BL2724" s="11"/>
      <c r="BM2724" s="11"/>
      <c r="BN2724" s="11"/>
      <c r="BO2724" s="11"/>
      <c r="BP2724" s="11"/>
      <c r="BQ2724" s="11"/>
      <c r="BR2724" s="11"/>
      <c r="BS2724" s="11"/>
      <c r="BT2724" s="11"/>
      <c r="BU2724" s="11"/>
    </row>
    <row r="2725" spans="1:73" s="1" customFormat="1" ht="11.25" x14ac:dyDescent="0.2">
      <c r="A2725" s="15">
        <v>120</v>
      </c>
      <c r="B2725" s="11" t="s">
        <v>71</v>
      </c>
      <c r="C2725" s="16">
        <v>42555</v>
      </c>
      <c r="D2725" s="3">
        <v>5.9</v>
      </c>
      <c r="E2725" s="38">
        <v>2.95</v>
      </c>
      <c r="F2725" s="3">
        <v>1.5</v>
      </c>
      <c r="G2725" s="7" t="s">
        <v>4</v>
      </c>
      <c r="H2725" s="17">
        <v>2.0300000000000002E-2</v>
      </c>
      <c r="I2725" s="4">
        <v>7.0000000000000001E-3</v>
      </c>
      <c r="J2725" s="4">
        <v>3.4000000000000002E-2</v>
      </c>
      <c r="K2725" s="4">
        <v>0.16600000000000001</v>
      </c>
      <c r="L2725" s="4">
        <f>IF(K2725="","",IF(H2725="","",K2725/H2725))</f>
        <v>8.1773399014778327</v>
      </c>
      <c r="M2725" s="7">
        <v>14</v>
      </c>
      <c r="N2725" s="4">
        <v>8.15</v>
      </c>
      <c r="O2725" s="7">
        <v>225.8</v>
      </c>
      <c r="P2725" s="3"/>
      <c r="Q2725" s="38">
        <v>2.2999999999999998</v>
      </c>
      <c r="R2725" s="3">
        <v>38.9</v>
      </c>
      <c r="S2725" s="4">
        <v>0.15</v>
      </c>
      <c r="T2725" s="8">
        <v>1.9899999999999998</v>
      </c>
      <c r="U2725" s="8">
        <v>0</v>
      </c>
      <c r="V2725" s="4">
        <v>1.41</v>
      </c>
      <c r="W2725" s="4">
        <v>0.57999999999999996</v>
      </c>
      <c r="X2725" s="4">
        <f>IF(T2725="","",IF(W2725="","",(T2725-U2725-V2725-W2725)))</f>
        <v>-1.1102230246251565E-16</v>
      </c>
      <c r="Y2725" s="9">
        <f>IF(U2725="","",U2725/$T2725)</f>
        <v>0</v>
      </c>
      <c r="Z2725" s="9">
        <f>IF(V2725="","",V2725/$T2725)</f>
        <v>0.70854271356783927</v>
      </c>
      <c r="AA2725" s="9">
        <f>IF(W2725="","",W2725/$T2725)</f>
        <v>0.29145728643216084</v>
      </c>
      <c r="AB2725" s="9">
        <f>IF(X2725="","",X2725/$T2725)</f>
        <v>-5.5790101739957622E-17</v>
      </c>
      <c r="AC2725" s="9"/>
      <c r="AD2725" s="8"/>
      <c r="AE2725" s="10">
        <v>2016</v>
      </c>
      <c r="AF2725" s="7">
        <v>30</v>
      </c>
      <c r="AG2725" s="7">
        <v>24</v>
      </c>
      <c r="AH2725" s="12" t="s">
        <v>71</v>
      </c>
      <c r="AI2725" s="12"/>
      <c r="AJ2725" s="32" t="str">
        <f>IF(AE2725&lt;&gt;AE2724,"1",IF(C2725&gt;C2724,AJ2724+1,"1"))</f>
        <v>1</v>
      </c>
      <c r="AK2725" s="10">
        <f>IF(G2725="Top",AJ2725*1,IF(G2725="Bottom",AJ2725+10,""))</f>
        <v>1</v>
      </c>
      <c r="AL2725" s="11" t="s">
        <v>667</v>
      </c>
      <c r="AM2725" s="11"/>
      <c r="AN2725" s="10"/>
      <c r="AO2725" s="10"/>
      <c r="AP2725" s="7"/>
      <c r="AQ2725" s="10"/>
      <c r="AR2725" s="10"/>
      <c r="AS2725" s="10"/>
      <c r="AT2725" s="10"/>
      <c r="AU2725" s="10"/>
      <c r="AV2725" s="10"/>
      <c r="AW2725" s="10"/>
      <c r="AX2725" s="10"/>
      <c r="AY2725" s="10"/>
      <c r="AZ2725" s="10"/>
      <c r="BA2725" s="10"/>
      <c r="BB2725" s="10"/>
      <c r="BC2725" s="10"/>
      <c r="BD2725" s="10"/>
      <c r="BE2725" s="10"/>
      <c r="BF2725" s="11"/>
      <c r="BG2725" s="11"/>
      <c r="BH2725" s="11"/>
      <c r="BI2725" s="11"/>
      <c r="BJ2725" s="11"/>
      <c r="BK2725" s="11"/>
      <c r="BL2725" s="11"/>
      <c r="BM2725" s="11"/>
      <c r="BN2725" s="11"/>
      <c r="BO2725" s="11"/>
      <c r="BP2725" s="11"/>
      <c r="BQ2725" s="11"/>
      <c r="BR2725" s="11"/>
      <c r="BS2725" s="11"/>
      <c r="BT2725" s="11"/>
      <c r="BU2725" s="11"/>
    </row>
    <row r="2726" spans="1:73" s="1" customFormat="1" ht="11.25" hidden="1" x14ac:dyDescent="0.2">
      <c r="A2726" s="15">
        <v>120</v>
      </c>
      <c r="B2726" s="11" t="s">
        <v>71</v>
      </c>
      <c r="C2726" s="16">
        <v>42568</v>
      </c>
      <c r="D2726" s="3"/>
      <c r="E2726" s="4"/>
      <c r="F2726" s="3">
        <v>4.5</v>
      </c>
      <c r="G2726" s="7" t="s">
        <v>1</v>
      </c>
      <c r="H2726" s="17">
        <v>2.98E-2</v>
      </c>
      <c r="I2726" s="4"/>
      <c r="J2726" s="4" t="s">
        <v>35</v>
      </c>
      <c r="K2726" s="4"/>
      <c r="L2726" s="4" t="str">
        <f>IF(K2726="","",IF(H2726="","",K2726/H2726))</f>
        <v/>
      </c>
      <c r="M2726" s="7"/>
      <c r="N2726" s="4"/>
      <c r="O2726" s="7"/>
      <c r="P2726" s="3"/>
      <c r="Q2726" s="4"/>
      <c r="R2726" s="3"/>
      <c r="S2726" s="4"/>
      <c r="T2726" s="8"/>
      <c r="U2726" s="8"/>
      <c r="V2726" s="4"/>
      <c r="W2726" s="4"/>
      <c r="X2726" s="4" t="str">
        <f>IF(T2726="","",IF(W2726="","",(T2726-U2726-V2726-W2726)))</f>
        <v/>
      </c>
      <c r="Y2726" s="9" t="str">
        <f>IF(U2726="","",U2726/$T2726)</f>
        <v/>
      </c>
      <c r="Z2726" s="9" t="str">
        <f>IF(V2726="","",V2726/$T2726)</f>
        <v/>
      </c>
      <c r="AA2726" s="9" t="str">
        <f>IF(W2726="","",W2726/$T2726)</f>
        <v/>
      </c>
      <c r="AB2726" s="9" t="str">
        <f>IF(X2726="","",X2726/$T2726)</f>
        <v/>
      </c>
      <c r="AC2726" s="9"/>
      <c r="AD2726" s="8"/>
      <c r="AE2726" s="10">
        <v>2016</v>
      </c>
      <c r="AF2726" s="7"/>
      <c r="AG2726" s="7">
        <v>24</v>
      </c>
      <c r="AH2726" s="12" t="s">
        <v>71</v>
      </c>
      <c r="AI2726" s="12"/>
      <c r="AJ2726" s="32">
        <f>IF(AE2726&lt;&gt;AE2725,"1",IF(C2726&gt;C2725,AJ2725+1,"1"))</f>
        <v>2</v>
      </c>
      <c r="AK2726" s="10">
        <f>IF(G2726="Top",AJ2726*1,IF(G2726="Bottom",AJ2726+10,""))</f>
        <v>12</v>
      </c>
      <c r="AL2726" s="11" t="s">
        <v>903</v>
      </c>
      <c r="AM2726" s="11"/>
      <c r="AN2726" s="10"/>
      <c r="AO2726" s="10"/>
      <c r="AP2726" s="7"/>
      <c r="AQ2726" s="10"/>
      <c r="AR2726" s="10"/>
      <c r="AS2726" s="10"/>
      <c r="AT2726" s="10"/>
      <c r="AU2726" s="10"/>
      <c r="AV2726" s="10"/>
      <c r="AW2726" s="10"/>
      <c r="AX2726" s="10"/>
      <c r="AY2726" s="10"/>
      <c r="AZ2726" s="10"/>
      <c r="BA2726" s="10"/>
      <c r="BB2726" s="10"/>
      <c r="BC2726" s="10"/>
      <c r="BD2726" s="10"/>
      <c r="BE2726" s="10"/>
      <c r="BF2726" s="11"/>
      <c r="BG2726" s="11"/>
      <c r="BH2726" s="11"/>
      <c r="BI2726" s="11"/>
      <c r="BJ2726" s="11"/>
      <c r="BK2726" s="11"/>
      <c r="BL2726" s="11"/>
      <c r="BM2726" s="11"/>
      <c r="BN2726" s="11"/>
      <c r="BO2726" s="11"/>
      <c r="BP2726" s="11"/>
      <c r="BQ2726" s="11"/>
      <c r="BR2726" s="11"/>
      <c r="BS2726" s="11"/>
      <c r="BT2726" s="11"/>
      <c r="BU2726" s="11"/>
    </row>
    <row r="2727" spans="1:73" s="1" customFormat="1" ht="11.25" x14ac:dyDescent="0.2">
      <c r="A2727" s="15">
        <v>120</v>
      </c>
      <c r="B2727" s="11" t="s">
        <v>71</v>
      </c>
      <c r="C2727" s="16">
        <v>42568</v>
      </c>
      <c r="D2727" s="3">
        <v>6</v>
      </c>
      <c r="E2727" s="38">
        <v>3.05</v>
      </c>
      <c r="F2727" s="3">
        <v>1.5</v>
      </c>
      <c r="G2727" s="7" t="s">
        <v>4</v>
      </c>
      <c r="H2727" s="17">
        <v>0.02</v>
      </c>
      <c r="I2727" s="4" t="s">
        <v>35</v>
      </c>
      <c r="J2727" s="4" t="s">
        <v>35</v>
      </c>
      <c r="K2727" s="4">
        <v>1.0209999999999999</v>
      </c>
      <c r="L2727" s="4">
        <f>IF(K2727="","",IF(H2727="","",K2727/H2727))</f>
        <v>51.05</v>
      </c>
      <c r="M2727" s="7">
        <v>13</v>
      </c>
      <c r="N2727" s="4">
        <v>8.42</v>
      </c>
      <c r="O2727" s="7">
        <v>197.9</v>
      </c>
      <c r="P2727" s="3"/>
      <c r="Q2727" s="38">
        <v>6.5</v>
      </c>
      <c r="R2727" s="3"/>
      <c r="S2727" s="4">
        <v>0.15</v>
      </c>
      <c r="T2727" s="8">
        <v>3.85</v>
      </c>
      <c r="U2727" s="8">
        <v>0.32</v>
      </c>
      <c r="V2727" s="4">
        <v>1.68</v>
      </c>
      <c r="W2727" s="4">
        <v>0</v>
      </c>
      <c r="X2727" s="4">
        <f>IF(T2727="","",IF(W2727="","",(T2727-U2727-V2727-W2727)))</f>
        <v>1.8500000000000003</v>
      </c>
      <c r="Y2727" s="9">
        <f>IF(U2727="","",U2727/$T2727)</f>
        <v>8.3116883116883117E-2</v>
      </c>
      <c r="Z2727" s="9">
        <f>IF(V2727="","",V2727/$T2727)</f>
        <v>0.43636363636363634</v>
      </c>
      <c r="AA2727" s="9">
        <f>IF(W2727="","",W2727/$T2727)</f>
        <v>0</v>
      </c>
      <c r="AB2727" s="9">
        <f>IF(X2727="","",X2727/$T2727)</f>
        <v>0.48051948051948057</v>
      </c>
      <c r="AC2727" s="9"/>
      <c r="AD2727" s="8"/>
      <c r="AE2727" s="10">
        <v>2016</v>
      </c>
      <c r="AF2727" s="7">
        <v>26</v>
      </c>
      <c r="AG2727" s="7">
        <v>26</v>
      </c>
      <c r="AH2727" s="12" t="s">
        <v>71</v>
      </c>
      <c r="AI2727" s="12"/>
      <c r="AJ2727" s="32" t="str">
        <f>IF(AE2727&lt;&gt;AE2726,"1",IF(C2727&gt;C2726,AJ2726+1,"1"))</f>
        <v>1</v>
      </c>
      <c r="AK2727" s="10">
        <f>IF(G2727="Top",AJ2727*1,IF(G2727="Bottom",AJ2727+10,""))</f>
        <v>1</v>
      </c>
      <c r="AL2727" s="11" t="s">
        <v>904</v>
      </c>
      <c r="AM2727" s="11"/>
      <c r="AN2727" s="10"/>
      <c r="AO2727" s="10"/>
      <c r="AP2727" s="7"/>
      <c r="AQ2727" s="10"/>
      <c r="AR2727" s="10"/>
      <c r="AS2727" s="10"/>
      <c r="AT2727" s="10"/>
      <c r="AU2727" s="10"/>
      <c r="AV2727" s="10"/>
      <c r="AW2727" s="10"/>
      <c r="AX2727" s="10"/>
      <c r="AY2727" s="10"/>
      <c r="AZ2727" s="10"/>
      <c r="BA2727" s="10"/>
      <c r="BB2727" s="10"/>
      <c r="BC2727" s="10"/>
      <c r="BD2727" s="10"/>
      <c r="BE2727" s="10"/>
      <c r="BF2727" s="11"/>
      <c r="BG2727" s="11"/>
      <c r="BH2727" s="11"/>
      <c r="BI2727" s="11"/>
      <c r="BJ2727" s="11"/>
      <c r="BK2727" s="11"/>
      <c r="BL2727" s="11"/>
      <c r="BM2727" s="11"/>
      <c r="BN2727" s="11"/>
      <c r="BO2727" s="11"/>
      <c r="BP2727" s="11"/>
      <c r="BQ2727" s="11"/>
      <c r="BR2727" s="11"/>
      <c r="BS2727" s="11"/>
      <c r="BT2727" s="11"/>
      <c r="BU2727" s="11"/>
    </row>
    <row r="2728" spans="1:73" s="1" customFormat="1" ht="11.25" hidden="1" x14ac:dyDescent="0.2">
      <c r="A2728" s="15">
        <v>120</v>
      </c>
      <c r="B2728" s="11" t="s">
        <v>71</v>
      </c>
      <c r="C2728" s="16">
        <v>42585</v>
      </c>
      <c r="D2728" s="3"/>
      <c r="E2728" s="4"/>
      <c r="F2728" s="3">
        <v>4.3</v>
      </c>
      <c r="G2728" s="7" t="s">
        <v>1</v>
      </c>
      <c r="H2728" s="17">
        <v>2.3699999999999999E-2</v>
      </c>
      <c r="I2728" s="4"/>
      <c r="J2728" s="4">
        <v>0.03</v>
      </c>
      <c r="K2728" s="4"/>
      <c r="L2728" s="4" t="str">
        <f>IF(K2728="","",IF(H2728="","",K2728/H2728))</f>
        <v/>
      </c>
      <c r="M2728" s="7"/>
      <c r="N2728" s="4"/>
      <c r="O2728" s="7"/>
      <c r="P2728" s="3"/>
      <c r="Q2728" s="4"/>
      <c r="R2728" s="3"/>
      <c r="S2728" s="4"/>
      <c r="T2728" s="8"/>
      <c r="U2728" s="8"/>
      <c r="V2728" s="4"/>
      <c r="W2728" s="4"/>
      <c r="X2728" s="4" t="str">
        <f>IF(T2728="","",IF(W2728="","",(T2728-U2728-V2728-W2728)))</f>
        <v/>
      </c>
      <c r="Y2728" s="9" t="str">
        <f>IF(U2728="","",U2728/$T2728)</f>
        <v/>
      </c>
      <c r="Z2728" s="9" t="str">
        <f>IF(V2728="","",V2728/$T2728)</f>
        <v/>
      </c>
      <c r="AA2728" s="9" t="str">
        <f>IF(W2728="","",W2728/$T2728)</f>
        <v/>
      </c>
      <c r="AB2728" s="9" t="str">
        <f>IF(X2728="","",X2728/$T2728)</f>
        <v/>
      </c>
      <c r="AC2728" s="9"/>
      <c r="AD2728" s="8"/>
      <c r="AE2728" s="10">
        <v>2016</v>
      </c>
      <c r="AF2728" s="7"/>
      <c r="AG2728" s="7">
        <v>25</v>
      </c>
      <c r="AH2728" s="12" t="s">
        <v>71</v>
      </c>
      <c r="AI2728" s="12"/>
      <c r="AJ2728" s="32">
        <f>IF(AE2728&lt;&gt;AE2727,"1",IF(C2728&gt;C2727,AJ2727+1,"1"))</f>
        <v>2</v>
      </c>
      <c r="AK2728" s="10">
        <f>IF(G2728="Top",AJ2728*1,IF(G2728="Bottom",AJ2728+10,""))</f>
        <v>12</v>
      </c>
      <c r="AL2728" s="11" t="s">
        <v>1283</v>
      </c>
      <c r="AM2728" s="11"/>
      <c r="AN2728" s="10"/>
      <c r="AO2728" s="10"/>
      <c r="AP2728" s="7"/>
      <c r="AQ2728" s="10"/>
      <c r="AR2728" s="10"/>
      <c r="AS2728" s="10"/>
      <c r="AT2728" s="10"/>
      <c r="AU2728" s="10"/>
      <c r="AV2728" s="10"/>
      <c r="AW2728" s="10"/>
      <c r="AX2728" s="10"/>
      <c r="AY2728" s="10"/>
      <c r="AZ2728" s="10"/>
      <c r="BA2728" s="10"/>
      <c r="BB2728" s="10"/>
      <c r="BC2728" s="10"/>
      <c r="BD2728" s="10"/>
      <c r="BE2728" s="10"/>
      <c r="BF2728" s="11"/>
      <c r="BG2728" s="11"/>
      <c r="BH2728" s="11"/>
      <c r="BI2728" s="11"/>
      <c r="BJ2728" s="11"/>
      <c r="BK2728" s="11"/>
      <c r="BL2728" s="11"/>
      <c r="BM2728" s="11"/>
      <c r="BN2728" s="11"/>
      <c r="BO2728" s="11"/>
      <c r="BP2728" s="11"/>
      <c r="BQ2728" s="11"/>
      <c r="BR2728" s="11"/>
      <c r="BS2728" s="11"/>
      <c r="BT2728" s="11"/>
      <c r="BU2728" s="11"/>
    </row>
    <row r="2729" spans="1:73" s="1" customFormat="1" ht="11.25" x14ac:dyDescent="0.2">
      <c r="A2729" s="15">
        <v>120</v>
      </c>
      <c r="B2729" s="11" t="s">
        <v>71</v>
      </c>
      <c r="C2729" s="16">
        <v>42585</v>
      </c>
      <c r="D2729" s="3">
        <v>5.8</v>
      </c>
      <c r="E2729" s="38">
        <v>2.75</v>
      </c>
      <c r="F2729" s="3">
        <v>1.5</v>
      </c>
      <c r="G2729" s="7" t="s">
        <v>4</v>
      </c>
      <c r="H2729" s="17">
        <v>1.7999999999999999E-2</v>
      </c>
      <c r="I2729" s="4">
        <v>8.9999999999999993E-3</v>
      </c>
      <c r="J2729" s="4">
        <v>3.3000000000000002E-2</v>
      </c>
      <c r="K2729" s="4">
        <v>0.39900000000000002</v>
      </c>
      <c r="L2729" s="4">
        <f>IF(K2729="","",IF(H2729="","",K2729/H2729))</f>
        <v>22.166666666666668</v>
      </c>
      <c r="M2729" s="7">
        <v>12</v>
      </c>
      <c r="N2729" s="4">
        <v>8.91</v>
      </c>
      <c r="O2729" s="7">
        <v>98.6</v>
      </c>
      <c r="P2729" s="3">
        <v>16.100000000000001</v>
      </c>
      <c r="Q2729" s="38">
        <v>7.8</v>
      </c>
      <c r="R2729" s="3"/>
      <c r="S2729" s="4">
        <v>0.15</v>
      </c>
      <c r="T2729" s="8">
        <v>4.6500000000000004</v>
      </c>
      <c r="U2729" s="8">
        <v>1.1000000000000001</v>
      </c>
      <c r="V2729" s="4">
        <v>1.99</v>
      </c>
      <c r="W2729" s="4">
        <v>0</v>
      </c>
      <c r="X2729" s="4">
        <f>IF(T2729="","",IF(W2729="","",(T2729-U2729-V2729-W2729)))</f>
        <v>1.5600000000000003</v>
      </c>
      <c r="Y2729" s="9">
        <f>IF(U2729="","",U2729/$T2729)</f>
        <v>0.23655913978494625</v>
      </c>
      <c r="Z2729" s="9">
        <f>IF(V2729="","",V2729/$T2729)</f>
        <v>0.42795698924731179</v>
      </c>
      <c r="AA2729" s="9">
        <f>IF(W2729="","",W2729/$T2729)</f>
        <v>0</v>
      </c>
      <c r="AB2729" s="9">
        <f>IF(X2729="","",X2729/$T2729)</f>
        <v>0.33548387096774196</v>
      </c>
      <c r="AC2729" s="9"/>
      <c r="AD2729" s="8"/>
      <c r="AE2729" s="10">
        <v>2016</v>
      </c>
      <c r="AF2729" s="7">
        <v>28</v>
      </c>
      <c r="AG2729" s="7">
        <v>26</v>
      </c>
      <c r="AH2729" s="12" t="s">
        <v>71</v>
      </c>
      <c r="AI2729" s="12"/>
      <c r="AJ2729" s="32" t="str">
        <f>IF(AE2729&lt;&gt;AE2728,"1",IF(C2729&gt;C2728,AJ2728+1,"1"))</f>
        <v>1</v>
      </c>
      <c r="AK2729" s="10">
        <f>IF(G2729="Top",AJ2729*1,IF(G2729="Bottom",AJ2729+10,""))</f>
        <v>1</v>
      </c>
      <c r="AL2729" s="11" t="s">
        <v>1284</v>
      </c>
      <c r="AM2729" s="11"/>
      <c r="AN2729" s="10"/>
      <c r="AO2729" s="10"/>
      <c r="AP2729" s="7"/>
      <c r="AQ2729" s="10"/>
      <c r="AR2729" s="10"/>
      <c r="AS2729" s="10"/>
      <c r="AT2729" s="10"/>
      <c r="AU2729" s="10"/>
      <c r="AV2729" s="10"/>
      <c r="AW2729" s="10"/>
      <c r="AX2729" s="10"/>
      <c r="AY2729" s="10"/>
      <c r="AZ2729" s="10"/>
      <c r="BA2729" s="10"/>
      <c r="BB2729" s="10"/>
      <c r="BC2729" s="10"/>
      <c r="BD2729" s="10"/>
      <c r="BE2729" s="10"/>
      <c r="BF2729" s="11"/>
      <c r="BG2729" s="11"/>
      <c r="BH2729" s="11"/>
      <c r="BI2729" s="11"/>
      <c r="BJ2729" s="11"/>
      <c r="BK2729" s="11"/>
      <c r="BL2729" s="11"/>
      <c r="BM2729" s="11"/>
      <c r="BN2729" s="11"/>
      <c r="BO2729" s="11"/>
      <c r="BP2729" s="11"/>
      <c r="BQ2729" s="11"/>
      <c r="BR2729" s="11"/>
      <c r="BS2729" s="11"/>
      <c r="BT2729" s="11"/>
      <c r="BU2729" s="11"/>
    </row>
    <row r="2730" spans="1:73" s="1" customFormat="1" ht="11.25" hidden="1" x14ac:dyDescent="0.2">
      <c r="A2730" s="15">
        <v>120</v>
      </c>
      <c r="B2730" s="11" t="s">
        <v>71</v>
      </c>
      <c r="C2730" s="16">
        <v>42606</v>
      </c>
      <c r="D2730" s="3"/>
      <c r="E2730" s="4"/>
      <c r="F2730" s="3">
        <v>4.4000000000000004</v>
      </c>
      <c r="G2730" s="7" t="s">
        <v>1</v>
      </c>
      <c r="H2730" s="17">
        <v>2.2200000000000001E-2</v>
      </c>
      <c r="I2730" s="4"/>
      <c r="J2730" s="4" t="s">
        <v>35</v>
      </c>
      <c r="K2730" s="4"/>
      <c r="L2730" s="4" t="str">
        <f>IF(K2730="","",IF(H2730="","",K2730/H2730))</f>
        <v/>
      </c>
      <c r="M2730" s="7"/>
      <c r="N2730" s="4"/>
      <c r="O2730" s="7"/>
      <c r="P2730" s="3"/>
      <c r="Q2730" s="4"/>
      <c r="R2730" s="3"/>
      <c r="S2730" s="4"/>
      <c r="T2730" s="8"/>
      <c r="U2730" s="8"/>
      <c r="V2730" s="4"/>
      <c r="W2730" s="4"/>
      <c r="X2730" s="4" t="str">
        <f>IF(T2730="","",IF(W2730="","",(T2730-U2730-V2730-W2730)))</f>
        <v/>
      </c>
      <c r="Y2730" s="9" t="str">
        <f>IF(U2730="","",U2730/$T2730)</f>
        <v/>
      </c>
      <c r="Z2730" s="9" t="str">
        <f>IF(V2730="","",V2730/$T2730)</f>
        <v/>
      </c>
      <c r="AA2730" s="9" t="str">
        <f>IF(W2730="","",W2730/$T2730)</f>
        <v/>
      </c>
      <c r="AB2730" s="9" t="str">
        <f>IF(X2730="","",X2730/$T2730)</f>
        <v/>
      </c>
      <c r="AC2730" s="9"/>
      <c r="AD2730" s="8"/>
      <c r="AE2730" s="10">
        <v>2016</v>
      </c>
      <c r="AF2730" s="7"/>
      <c r="AG2730" s="7">
        <v>24</v>
      </c>
      <c r="AH2730" s="12" t="s">
        <v>71</v>
      </c>
      <c r="AI2730" s="12"/>
      <c r="AJ2730" s="32">
        <f>IF(AE2730&lt;&gt;AE2729,"1",IF(C2730&gt;C2729,AJ2729+1,"1"))</f>
        <v>2</v>
      </c>
      <c r="AK2730" s="10">
        <f>IF(G2730="Top",AJ2730*1,IF(G2730="Bottom",AJ2730+10,""))</f>
        <v>12</v>
      </c>
      <c r="AL2730" s="11" t="s">
        <v>1683</v>
      </c>
      <c r="AM2730" s="11"/>
      <c r="AN2730" s="10"/>
      <c r="AO2730" s="10"/>
      <c r="AP2730" s="7"/>
      <c r="AQ2730" s="10"/>
      <c r="AR2730" s="10"/>
      <c r="AS2730" s="10"/>
      <c r="AT2730" s="10"/>
      <c r="AU2730" s="10"/>
      <c r="AV2730" s="10"/>
      <c r="AW2730" s="10"/>
      <c r="AX2730" s="10"/>
      <c r="AY2730" s="10"/>
      <c r="AZ2730" s="10"/>
      <c r="BA2730" s="10"/>
      <c r="BB2730" s="10"/>
      <c r="BC2730" s="10"/>
      <c r="BD2730" s="10"/>
      <c r="BE2730" s="10"/>
      <c r="BF2730" s="11"/>
      <c r="BG2730" s="11"/>
      <c r="BH2730" s="11"/>
      <c r="BI2730" s="11"/>
      <c r="BJ2730" s="11"/>
      <c r="BK2730" s="11"/>
      <c r="BL2730" s="11"/>
      <c r="BM2730" s="11"/>
      <c r="BN2730" s="11"/>
      <c r="BO2730" s="11"/>
      <c r="BP2730" s="11"/>
      <c r="BQ2730" s="11"/>
      <c r="BR2730" s="11"/>
      <c r="BS2730" s="11"/>
      <c r="BT2730" s="11"/>
      <c r="BU2730" s="11"/>
    </row>
    <row r="2731" spans="1:73" s="1" customFormat="1" ht="11.25" x14ac:dyDescent="0.2">
      <c r="A2731" s="15">
        <v>120</v>
      </c>
      <c r="B2731" s="11" t="s">
        <v>71</v>
      </c>
      <c r="C2731" s="16">
        <v>42606</v>
      </c>
      <c r="D2731" s="3">
        <v>5.9</v>
      </c>
      <c r="E2731" s="38">
        <v>2.65</v>
      </c>
      <c r="F2731" s="3">
        <v>1.5</v>
      </c>
      <c r="G2731" s="7" t="s">
        <v>4</v>
      </c>
      <c r="H2731" s="17">
        <v>2.63E-2</v>
      </c>
      <c r="I2731" s="4" t="s">
        <v>35</v>
      </c>
      <c r="J2731" s="4" t="s">
        <v>35</v>
      </c>
      <c r="K2731" s="4">
        <v>0.374</v>
      </c>
      <c r="L2731" s="4">
        <f>IF(K2731="","",IF(H2731="","",K2731/H2731))</f>
        <v>14.220532319391635</v>
      </c>
      <c r="M2731" s="7">
        <v>21</v>
      </c>
      <c r="N2731" s="4">
        <v>7.43</v>
      </c>
      <c r="O2731" s="7">
        <v>252.5</v>
      </c>
      <c r="P2731" s="3"/>
      <c r="Q2731" s="38">
        <v>11.3</v>
      </c>
      <c r="R2731" s="3"/>
      <c r="S2731" s="4">
        <v>0.15</v>
      </c>
      <c r="T2731" s="8">
        <v>8.61</v>
      </c>
      <c r="U2731" s="8">
        <v>1.54</v>
      </c>
      <c r="V2731" s="4">
        <v>1.75</v>
      </c>
      <c r="W2731" s="4">
        <v>0.4</v>
      </c>
      <c r="X2731" s="4">
        <f>IF(T2731="","",IF(W2731="","",(T2731-U2731-V2731-W2731)))</f>
        <v>4.919999999999999</v>
      </c>
      <c r="Y2731" s="9">
        <f>IF(U2731="","",U2731/$T2731)</f>
        <v>0.17886178861788621</v>
      </c>
      <c r="Z2731" s="9">
        <f>IF(V2731="","",V2731/$T2731)</f>
        <v>0.20325203252032523</v>
      </c>
      <c r="AA2731" s="9">
        <f>IF(W2731="","",W2731/$T2731)</f>
        <v>4.6457607433217196E-2</v>
      </c>
      <c r="AB2731" s="9">
        <f>IF(X2731="","",X2731/$T2731)</f>
        <v>0.5714285714285714</v>
      </c>
      <c r="AC2731" s="9"/>
      <c r="AD2731" s="8"/>
      <c r="AE2731" s="10">
        <v>2016</v>
      </c>
      <c r="AF2731" s="7">
        <v>28</v>
      </c>
      <c r="AG2731" s="7">
        <v>24</v>
      </c>
      <c r="AH2731" s="12" t="s">
        <v>71</v>
      </c>
      <c r="AI2731" s="12"/>
      <c r="AJ2731" s="32" t="str">
        <f>IF(AE2731&lt;&gt;AE2730,"1",IF(C2731&gt;C2730,AJ2730+1,"1"))</f>
        <v>1</v>
      </c>
      <c r="AK2731" s="10">
        <f>IF(G2731="Top",AJ2731*1,IF(G2731="Bottom",AJ2731+10,""))</f>
        <v>1</v>
      </c>
      <c r="AL2731" s="11" t="s">
        <v>1684</v>
      </c>
      <c r="AM2731" s="11"/>
      <c r="AN2731" s="10"/>
      <c r="AO2731" s="10"/>
      <c r="AP2731" s="7"/>
      <c r="AQ2731" s="10"/>
      <c r="AR2731" s="10"/>
      <c r="AS2731" s="10"/>
      <c r="AT2731" s="10"/>
      <c r="AU2731" s="10"/>
      <c r="AV2731" s="10"/>
      <c r="AW2731" s="10"/>
      <c r="AX2731" s="10"/>
      <c r="AY2731" s="10"/>
      <c r="AZ2731" s="10"/>
      <c r="BA2731" s="10"/>
      <c r="BB2731" s="10"/>
      <c r="BC2731" s="10"/>
      <c r="BD2731" s="10"/>
      <c r="BE2731" s="10"/>
      <c r="BF2731" s="11"/>
      <c r="BG2731" s="11"/>
      <c r="BH2731" s="11"/>
      <c r="BI2731" s="11"/>
      <c r="BJ2731" s="11"/>
      <c r="BK2731" s="11"/>
      <c r="BL2731" s="11"/>
      <c r="BM2731" s="11"/>
      <c r="BN2731" s="11"/>
      <c r="BO2731" s="11"/>
      <c r="BP2731" s="11"/>
      <c r="BQ2731" s="11"/>
      <c r="BR2731" s="11"/>
      <c r="BS2731" s="11"/>
      <c r="BT2731" s="11"/>
      <c r="BU2731" s="11"/>
    </row>
    <row r="2732" spans="1:73" s="1" customFormat="1" ht="11.25" hidden="1" x14ac:dyDescent="0.2">
      <c r="A2732" s="15">
        <v>120</v>
      </c>
      <c r="B2732" s="11" t="s">
        <v>71</v>
      </c>
      <c r="C2732" s="16">
        <v>42620</v>
      </c>
      <c r="D2732" s="3"/>
      <c r="E2732" s="4"/>
      <c r="F2732" s="3">
        <v>4.3</v>
      </c>
      <c r="G2732" s="7" t="s">
        <v>1</v>
      </c>
      <c r="H2732" s="17">
        <v>2.0399999999999998E-2</v>
      </c>
      <c r="I2732" s="4"/>
      <c r="J2732" s="4">
        <v>1.6E-2</v>
      </c>
      <c r="K2732" s="4"/>
      <c r="L2732" s="4" t="str">
        <f>IF(K2732="","",IF(H2732="","",K2732/H2732))</f>
        <v/>
      </c>
      <c r="M2732" s="7"/>
      <c r="N2732" s="4"/>
      <c r="O2732" s="7"/>
      <c r="P2732" s="3"/>
      <c r="Q2732" s="4"/>
      <c r="R2732" s="3"/>
      <c r="S2732" s="4"/>
      <c r="T2732" s="8"/>
      <c r="U2732" s="8"/>
      <c r="V2732" s="4"/>
      <c r="W2732" s="4"/>
      <c r="X2732" s="4" t="str">
        <f>IF(T2732="","",IF(W2732="","",(T2732-U2732-V2732-W2732)))</f>
        <v/>
      </c>
      <c r="Y2732" s="9" t="str">
        <f>IF(U2732="","",U2732/$T2732)</f>
        <v/>
      </c>
      <c r="Z2732" s="9" t="str">
        <f>IF(V2732="","",V2732/$T2732)</f>
        <v/>
      </c>
      <c r="AA2732" s="9" t="str">
        <f>IF(W2732="","",W2732/$T2732)</f>
        <v/>
      </c>
      <c r="AB2732" s="9" t="str">
        <f>IF(X2732="","",X2732/$T2732)</f>
        <v/>
      </c>
      <c r="AC2732" s="9"/>
      <c r="AD2732" s="8"/>
      <c r="AE2732" s="10">
        <v>2016</v>
      </c>
      <c r="AF2732" s="7"/>
      <c r="AG2732" s="7">
        <v>24</v>
      </c>
      <c r="AH2732" s="12" t="s">
        <v>71</v>
      </c>
      <c r="AI2732" s="12"/>
      <c r="AJ2732" s="32">
        <f>IF(AE2732&lt;&gt;AE2731,"1",IF(C2732&gt;C2731,AJ2731+1,"1"))</f>
        <v>2</v>
      </c>
      <c r="AK2732" s="10">
        <f>IF(G2732="Top",AJ2732*1,IF(G2732="Bottom",AJ2732+10,""))</f>
        <v>12</v>
      </c>
      <c r="AL2732" s="11" t="s">
        <v>2005</v>
      </c>
      <c r="AM2732" s="11"/>
      <c r="AN2732" s="10"/>
      <c r="AO2732" s="10"/>
      <c r="AP2732" s="7"/>
      <c r="AQ2732" s="10"/>
      <c r="AR2732" s="10"/>
      <c r="AS2732" s="10"/>
      <c r="AT2732" s="10"/>
      <c r="AU2732" s="10"/>
      <c r="AV2732" s="10"/>
      <c r="AW2732" s="10"/>
      <c r="AX2732" s="10"/>
      <c r="AY2732" s="10"/>
      <c r="AZ2732" s="10"/>
      <c r="BA2732" s="10"/>
      <c r="BB2732" s="10"/>
      <c r="BC2732" s="10"/>
      <c r="BD2732" s="10"/>
      <c r="BE2732" s="10"/>
      <c r="BF2732" s="11"/>
      <c r="BG2732" s="11"/>
      <c r="BH2732" s="11"/>
      <c r="BI2732" s="11"/>
      <c r="BJ2732" s="11"/>
      <c r="BK2732" s="11"/>
      <c r="BL2732" s="11"/>
      <c r="BM2732" s="11"/>
      <c r="BN2732" s="11"/>
      <c r="BO2732" s="11"/>
      <c r="BP2732" s="11"/>
      <c r="BQ2732" s="11"/>
      <c r="BR2732" s="11"/>
      <c r="BS2732" s="11"/>
      <c r="BT2732" s="11"/>
      <c r="BU2732" s="11"/>
    </row>
    <row r="2733" spans="1:73" s="1" customFormat="1" ht="11.25" x14ac:dyDescent="0.2">
      <c r="A2733" s="15">
        <v>120</v>
      </c>
      <c r="B2733" s="11" t="s">
        <v>71</v>
      </c>
      <c r="C2733" s="16">
        <v>42620</v>
      </c>
      <c r="D2733" s="3">
        <v>5.8</v>
      </c>
      <c r="E2733" s="38">
        <v>2.4500000000000002</v>
      </c>
      <c r="F2733" s="3">
        <v>1.5</v>
      </c>
      <c r="G2733" s="7" t="s">
        <v>4</v>
      </c>
      <c r="H2733" s="17">
        <v>1.9399999999999997E-2</v>
      </c>
      <c r="I2733" s="4">
        <v>3.5000000000000001E-3</v>
      </c>
      <c r="J2733" s="4">
        <v>7.4999999999999997E-3</v>
      </c>
      <c r="K2733" s="4">
        <v>0.36</v>
      </c>
      <c r="L2733" s="4">
        <f>IF(K2733="","",IF(H2733="","",K2733/H2733))</f>
        <v>18.556701030927837</v>
      </c>
      <c r="M2733" s="7">
        <v>14</v>
      </c>
      <c r="N2733" s="4">
        <v>8.34</v>
      </c>
      <c r="O2733" s="7">
        <v>174.9</v>
      </c>
      <c r="P2733" s="3"/>
      <c r="Q2733" s="38">
        <v>5.7</v>
      </c>
      <c r="R2733" s="3">
        <v>43.1</v>
      </c>
      <c r="S2733" s="4">
        <v>0.15</v>
      </c>
      <c r="T2733" s="8">
        <v>7.33</v>
      </c>
      <c r="U2733" s="8">
        <v>0.7</v>
      </c>
      <c r="V2733" s="4">
        <v>1.51</v>
      </c>
      <c r="W2733" s="4">
        <v>0.33</v>
      </c>
      <c r="X2733" s="4">
        <f>IF(T2733="","",IF(W2733="","",(T2733-U2733-V2733-W2733)))</f>
        <v>4.79</v>
      </c>
      <c r="Y2733" s="9">
        <f>IF(U2733="","",U2733/$T2733)</f>
        <v>9.5497953615279671E-2</v>
      </c>
      <c r="Z2733" s="9">
        <f>IF(V2733="","",V2733/$T2733)</f>
        <v>0.20600272851296045</v>
      </c>
      <c r="AA2733" s="9">
        <f>IF(W2733="","",W2733/$T2733)</f>
        <v>4.5020463847203276E-2</v>
      </c>
      <c r="AB2733" s="9">
        <f>IF(X2733="","",X2733/$T2733)</f>
        <v>0.65347885402455663</v>
      </c>
      <c r="AC2733" s="9"/>
      <c r="AD2733" s="8"/>
      <c r="AE2733" s="10">
        <v>2016</v>
      </c>
      <c r="AF2733" s="7">
        <v>30</v>
      </c>
      <c r="AG2733" s="7">
        <v>24</v>
      </c>
      <c r="AH2733" s="12" t="s">
        <v>71</v>
      </c>
      <c r="AI2733" s="12"/>
      <c r="AJ2733" s="32" t="str">
        <f>IF(AE2733&lt;&gt;AE2732,"1",IF(C2733&gt;C2732,AJ2732+1,"1"))</f>
        <v>1</v>
      </c>
      <c r="AK2733" s="10">
        <f>IF(G2733="Top",AJ2733*1,IF(G2733="Bottom",AJ2733+10,""))</f>
        <v>1</v>
      </c>
      <c r="AL2733" s="11" t="s">
        <v>2006</v>
      </c>
      <c r="AM2733" s="11"/>
      <c r="AN2733" s="10"/>
      <c r="AO2733" s="10"/>
      <c r="AP2733" s="7"/>
      <c r="AQ2733" s="10"/>
      <c r="AR2733" s="10"/>
      <c r="AS2733" s="10"/>
      <c r="AT2733" s="10"/>
      <c r="AU2733" s="10"/>
      <c r="AV2733" s="10"/>
      <c r="AW2733" s="10"/>
      <c r="AX2733" s="10"/>
      <c r="AY2733" s="10"/>
      <c r="AZ2733" s="10"/>
      <c r="BA2733" s="10"/>
      <c r="BB2733" s="10"/>
      <c r="BC2733" s="10"/>
      <c r="BD2733" s="10"/>
      <c r="BE2733" s="10"/>
      <c r="BF2733" s="11"/>
      <c r="BG2733" s="11"/>
      <c r="BH2733" s="11"/>
      <c r="BI2733" s="11"/>
      <c r="BJ2733" s="11"/>
      <c r="BK2733" s="11"/>
      <c r="BL2733" s="11"/>
      <c r="BM2733" s="11"/>
      <c r="BN2733" s="11"/>
      <c r="BO2733" s="11"/>
      <c r="BP2733" s="11"/>
      <c r="BQ2733" s="11"/>
      <c r="BR2733" s="11"/>
      <c r="BS2733" s="11"/>
      <c r="BT2733" s="11"/>
      <c r="BU2733" s="11"/>
    </row>
    <row r="2734" spans="1:73" s="1" customFormat="1" ht="11.25" hidden="1" x14ac:dyDescent="0.2">
      <c r="A2734" s="15">
        <v>120</v>
      </c>
      <c r="B2734" s="11" t="s">
        <v>71</v>
      </c>
      <c r="C2734" s="16">
        <v>42638</v>
      </c>
      <c r="D2734" s="3"/>
      <c r="E2734" s="4"/>
      <c r="F2734" s="3">
        <v>4.3</v>
      </c>
      <c r="G2734" s="7" t="s">
        <v>1</v>
      </c>
      <c r="H2734" s="17">
        <v>2.23E-2</v>
      </c>
      <c r="I2734" s="4"/>
      <c r="J2734" s="4" t="s">
        <v>35</v>
      </c>
      <c r="K2734" s="4"/>
      <c r="L2734" s="4" t="str">
        <f>IF(K2734="","",IF(H2734="","",K2734/H2734))</f>
        <v/>
      </c>
      <c r="M2734" s="7"/>
      <c r="N2734" s="4"/>
      <c r="O2734" s="7"/>
      <c r="P2734" s="3"/>
      <c r="Q2734" s="4"/>
      <c r="R2734" s="3"/>
      <c r="S2734" s="4"/>
      <c r="T2734" s="8"/>
      <c r="U2734" s="8"/>
      <c r="V2734" s="4"/>
      <c r="W2734" s="4"/>
      <c r="X2734" s="4" t="str">
        <f>IF(T2734="","",IF(W2734="","",(T2734-U2734-V2734-W2734)))</f>
        <v/>
      </c>
      <c r="Y2734" s="9" t="str">
        <f>IF(U2734="","",U2734/$T2734)</f>
        <v/>
      </c>
      <c r="Z2734" s="9" t="str">
        <f>IF(V2734="","",V2734/$T2734)</f>
        <v/>
      </c>
      <c r="AA2734" s="9" t="str">
        <f>IF(W2734="","",W2734/$T2734)</f>
        <v/>
      </c>
      <c r="AB2734" s="9" t="str">
        <f>IF(X2734="","",X2734/$T2734)</f>
        <v/>
      </c>
      <c r="AC2734" s="9"/>
      <c r="AD2734" s="8"/>
      <c r="AE2734" s="10">
        <v>2016</v>
      </c>
      <c r="AF2734" s="7"/>
      <c r="AG2734" s="7">
        <v>20</v>
      </c>
      <c r="AH2734" s="12" t="s">
        <v>71</v>
      </c>
      <c r="AI2734" s="12"/>
      <c r="AJ2734" s="32">
        <f>IF(AE2734&lt;&gt;AE2733,"1",IF(C2734&gt;C2733,AJ2733+1,"1"))</f>
        <v>2</v>
      </c>
      <c r="AK2734" s="10">
        <f>IF(G2734="Top",AJ2734*1,IF(G2734="Bottom",AJ2734+10,""))</f>
        <v>12</v>
      </c>
      <c r="AL2734" s="11" t="s">
        <v>2323</v>
      </c>
      <c r="AM2734" s="11"/>
      <c r="AN2734" s="10"/>
      <c r="AO2734" s="10"/>
      <c r="AP2734" s="7"/>
      <c r="AQ2734" s="10"/>
      <c r="AR2734" s="10"/>
      <c r="AS2734" s="10"/>
      <c r="AT2734" s="10"/>
      <c r="AU2734" s="10"/>
      <c r="AV2734" s="10"/>
      <c r="AW2734" s="10"/>
      <c r="AX2734" s="10"/>
      <c r="AY2734" s="10"/>
      <c r="AZ2734" s="10"/>
      <c r="BA2734" s="10"/>
      <c r="BB2734" s="10"/>
      <c r="BC2734" s="10"/>
      <c r="BD2734" s="10"/>
      <c r="BE2734" s="10"/>
      <c r="BF2734" s="11"/>
      <c r="BG2734" s="11"/>
      <c r="BH2734" s="11"/>
      <c r="BI2734" s="11"/>
      <c r="BJ2734" s="11"/>
      <c r="BK2734" s="11"/>
      <c r="BL2734" s="11"/>
      <c r="BM2734" s="11"/>
      <c r="BN2734" s="11"/>
      <c r="BO2734" s="11"/>
      <c r="BP2734" s="11"/>
      <c r="BQ2734" s="11"/>
      <c r="BR2734" s="11"/>
      <c r="BS2734" s="11"/>
      <c r="BT2734" s="11"/>
      <c r="BU2734" s="11"/>
    </row>
    <row r="2735" spans="1:73" s="1" customFormat="1" ht="11.25" x14ac:dyDescent="0.2">
      <c r="A2735" s="15">
        <v>120</v>
      </c>
      <c r="B2735" s="11" t="s">
        <v>71</v>
      </c>
      <c r="C2735" s="16">
        <v>42638</v>
      </c>
      <c r="D2735" s="3">
        <v>5.8</v>
      </c>
      <c r="E2735" s="38">
        <v>2.35</v>
      </c>
      <c r="F2735" s="3">
        <v>1.5</v>
      </c>
      <c r="G2735" s="7" t="s">
        <v>4</v>
      </c>
      <c r="H2735" s="17">
        <v>1.8499999999999999E-2</v>
      </c>
      <c r="I2735" s="4" t="s">
        <v>35</v>
      </c>
      <c r="J2735" s="4" t="s">
        <v>35</v>
      </c>
      <c r="K2735" s="4">
        <v>0.313</v>
      </c>
      <c r="L2735" s="4">
        <f>IF(K2735="","",IF(H2735="","",K2735/H2735))</f>
        <v>16.918918918918919</v>
      </c>
      <c r="M2735" s="7">
        <v>14</v>
      </c>
      <c r="N2735" s="4">
        <v>7.61</v>
      </c>
      <c r="O2735" s="7">
        <v>229.4</v>
      </c>
      <c r="P2735" s="3"/>
      <c r="Q2735" s="38">
        <v>7</v>
      </c>
      <c r="R2735" s="3"/>
      <c r="S2735" s="4">
        <v>0.15</v>
      </c>
      <c r="T2735" s="8">
        <v>7.2</v>
      </c>
      <c r="U2735" s="8">
        <v>0.73</v>
      </c>
      <c r="V2735" s="4">
        <v>1.96</v>
      </c>
      <c r="W2735" s="4">
        <v>1.59</v>
      </c>
      <c r="X2735" s="4">
        <f>IF(T2735="","",IF(W2735="","",(T2735-U2735-V2735-W2735)))</f>
        <v>2.9200000000000008</v>
      </c>
      <c r="Y2735" s="9">
        <f>IF(U2735="","",U2735/$T2735)</f>
        <v>0.10138888888888889</v>
      </c>
      <c r="Z2735" s="9">
        <f>IF(V2735="","",V2735/$T2735)</f>
        <v>0.2722222222222222</v>
      </c>
      <c r="AA2735" s="9">
        <f>IF(W2735="","",W2735/$T2735)</f>
        <v>0.22083333333333333</v>
      </c>
      <c r="AB2735" s="9">
        <f>IF(X2735="","",X2735/$T2735)</f>
        <v>0.40555555555555567</v>
      </c>
      <c r="AC2735" s="9"/>
      <c r="AD2735" s="8"/>
      <c r="AE2735" s="10">
        <v>2016</v>
      </c>
      <c r="AF2735" s="7">
        <v>18</v>
      </c>
      <c r="AG2735" s="7">
        <v>20</v>
      </c>
      <c r="AH2735" s="12" t="s">
        <v>71</v>
      </c>
      <c r="AI2735" s="12"/>
      <c r="AJ2735" s="32" t="str">
        <f>IF(AE2735&lt;&gt;AE2734,"1",IF(C2735&gt;C2734,AJ2734+1,"1"))</f>
        <v>1</v>
      </c>
      <c r="AK2735" s="10">
        <f>IF(G2735="Top",AJ2735*1,IF(G2735="Bottom",AJ2735+10,""))</f>
        <v>1</v>
      </c>
      <c r="AL2735" s="11" t="s">
        <v>2324</v>
      </c>
      <c r="AM2735" s="11"/>
      <c r="AN2735" s="10"/>
      <c r="AO2735" s="10"/>
      <c r="AP2735" s="7"/>
      <c r="AQ2735" s="10"/>
      <c r="AR2735" s="10"/>
      <c r="AS2735" s="10"/>
      <c r="AT2735" s="10"/>
      <c r="AU2735" s="10"/>
      <c r="AV2735" s="10"/>
      <c r="AW2735" s="10"/>
      <c r="AX2735" s="10"/>
      <c r="AY2735" s="10"/>
      <c r="AZ2735" s="10"/>
      <c r="BA2735" s="10"/>
      <c r="BB2735" s="10"/>
      <c r="BC2735" s="10"/>
      <c r="BD2735" s="10"/>
      <c r="BE2735" s="10"/>
      <c r="BF2735" s="11"/>
      <c r="BG2735" s="11"/>
      <c r="BH2735" s="11"/>
      <c r="BI2735" s="11"/>
      <c r="BJ2735" s="11"/>
      <c r="BK2735" s="11"/>
      <c r="BL2735" s="11"/>
      <c r="BM2735" s="11"/>
      <c r="BN2735" s="11"/>
      <c r="BO2735" s="11"/>
      <c r="BP2735" s="11"/>
      <c r="BQ2735" s="11"/>
      <c r="BR2735" s="11"/>
      <c r="BS2735" s="11"/>
      <c r="BT2735" s="11"/>
      <c r="BU2735" s="11"/>
    </row>
    <row r="2736" spans="1:73" s="1" customFormat="1" ht="11.25" hidden="1" x14ac:dyDescent="0.2">
      <c r="A2736" s="1">
        <v>120</v>
      </c>
      <c r="B2736" s="1" t="s">
        <v>71</v>
      </c>
      <c r="C2736" s="24">
        <v>42890</v>
      </c>
      <c r="E2736" s="20"/>
      <c r="F2736" s="1">
        <v>4.9000000000000004</v>
      </c>
      <c r="G2736" s="7" t="s">
        <v>1</v>
      </c>
      <c r="H2736" s="5">
        <v>2.3699999999999999E-2</v>
      </c>
      <c r="I2736" s="6"/>
      <c r="J2736" s="6">
        <v>0.04</v>
      </c>
      <c r="K2736" s="6"/>
      <c r="L2736" s="6" t="str">
        <f>IF(H2736="","",IF(K2736="","",K2736/H2736))</f>
        <v/>
      </c>
      <c r="N2736" s="20"/>
      <c r="O2736" s="13"/>
      <c r="Q2736" s="20"/>
      <c r="R2736" s="13"/>
      <c r="S2736" s="6" t="s">
        <v>35</v>
      </c>
      <c r="T2736" s="6"/>
      <c r="U2736" s="6"/>
      <c r="V2736" s="6"/>
      <c r="W2736" s="6"/>
      <c r="X2736" s="6" t="str">
        <f>IF(T2736="","",T2736-U2736-V2736-W2736)</f>
        <v/>
      </c>
      <c r="Y2736" s="9" t="str">
        <f>IF(U2736="","",U2736/$T2736)</f>
        <v/>
      </c>
      <c r="Z2736" s="9" t="str">
        <f>IF(V2736="","",V2736/$T2736)</f>
        <v/>
      </c>
      <c r="AA2736" s="9" t="str">
        <f>IF(W2736="","",W2736/$T2736)</f>
        <v/>
      </c>
      <c r="AB2736" s="9" t="str">
        <f>IF(X2736="","",X2736/$T2736)</f>
        <v/>
      </c>
      <c r="AC2736" s="21"/>
      <c r="AE2736" s="1">
        <v>2017</v>
      </c>
      <c r="AG2736" s="1">
        <v>17</v>
      </c>
      <c r="AH2736" s="12" t="s">
        <v>71</v>
      </c>
      <c r="AJ2736" s="32" t="str">
        <f>IF(AE2736&lt;&gt;AE2735,"1",IF(C2736&gt;C2735,AJ2735+1,"1"))</f>
        <v>1</v>
      </c>
      <c r="AK2736" s="10">
        <f>IF(G2736="Top",AJ2736*1,IF(G2736="Bottom",AJ2736+10,""))</f>
        <v>11</v>
      </c>
      <c r="AL2736" s="11" t="s">
        <v>2582</v>
      </c>
      <c r="AM2736" s="14"/>
    </row>
    <row r="2737" spans="1:73" s="1" customFormat="1" ht="11.25" x14ac:dyDescent="0.2">
      <c r="A2737" s="1">
        <v>120</v>
      </c>
      <c r="B2737" s="1" t="s">
        <v>71</v>
      </c>
      <c r="C2737" s="24">
        <v>42890</v>
      </c>
      <c r="D2737" s="1">
        <v>6.4</v>
      </c>
      <c r="E2737" s="39">
        <v>4.75</v>
      </c>
      <c r="F2737" s="1">
        <v>1.5</v>
      </c>
      <c r="G2737" s="1" t="s">
        <v>4</v>
      </c>
      <c r="H2737" s="5">
        <v>1.2800000000000001E-2</v>
      </c>
      <c r="I2737" s="6">
        <v>7.0000000000000001E-3</v>
      </c>
      <c r="J2737" s="6">
        <v>0.109</v>
      </c>
      <c r="K2737" s="6">
        <v>0.23300000000000001</v>
      </c>
      <c r="L2737" s="6">
        <f>IF(H2737="","",IF(K2737="","",K2737/H2737))</f>
        <v>18.203125</v>
      </c>
      <c r="M2737" s="1">
        <v>13</v>
      </c>
      <c r="N2737" s="20">
        <v>8.02</v>
      </c>
      <c r="O2737" s="13">
        <v>190.6</v>
      </c>
      <c r="P2737" s="1">
        <v>14.4</v>
      </c>
      <c r="Q2737" s="39">
        <v>3</v>
      </c>
      <c r="R2737" s="13"/>
      <c r="S2737" s="6">
        <v>0.15</v>
      </c>
      <c r="T2737" s="6">
        <v>1.43</v>
      </c>
      <c r="U2737" s="6">
        <v>0.28999999999999998</v>
      </c>
      <c r="V2737" s="6">
        <v>0.55000000000000004</v>
      </c>
      <c r="W2737" s="6">
        <v>0</v>
      </c>
      <c r="X2737" s="6">
        <f>IF(T2737="","",T2737-U2737-V2737-W2737)</f>
        <v>0.58999999999999986</v>
      </c>
      <c r="Y2737" s="9">
        <f>IF(U2737="","",U2737/$T2737)</f>
        <v>0.20279720279720279</v>
      </c>
      <c r="Z2737" s="9">
        <f>IF(V2737="","",V2737/$T2737)</f>
        <v>0.38461538461538464</v>
      </c>
      <c r="AA2737" s="9">
        <f>IF(W2737="","",W2737/$T2737)</f>
        <v>0</v>
      </c>
      <c r="AB2737" s="9">
        <f>IF(X2737="","",X2737/$T2737)</f>
        <v>0.41258741258741249</v>
      </c>
      <c r="AC2737" s="21"/>
      <c r="AE2737" s="1">
        <v>2017</v>
      </c>
      <c r="AF2737" s="1">
        <v>22</v>
      </c>
      <c r="AG2737" s="1">
        <v>18</v>
      </c>
      <c r="AH2737" s="12" t="s">
        <v>71</v>
      </c>
      <c r="AJ2737" s="32" t="str">
        <f>IF(AE2737&lt;&gt;AE2736,"1",IF(C2737&gt;C2736,AJ2736+1,"1"))</f>
        <v>1</v>
      </c>
      <c r="AK2737" s="10">
        <f>IF(G2737="Top",AJ2737*1,IF(G2737="Bottom",AJ2737+10,""))</f>
        <v>1</v>
      </c>
      <c r="AL2737" s="11" t="s">
        <v>2583</v>
      </c>
      <c r="AM2737" s="14"/>
    </row>
    <row r="2738" spans="1:73" s="1" customFormat="1" ht="11.25" hidden="1" x14ac:dyDescent="0.2">
      <c r="A2738" s="1">
        <v>120</v>
      </c>
      <c r="B2738" s="1" t="s">
        <v>71</v>
      </c>
      <c r="C2738" s="24">
        <v>42907</v>
      </c>
      <c r="E2738" s="20"/>
      <c r="F2738" s="1">
        <v>4.5</v>
      </c>
      <c r="G2738" s="7" t="s">
        <v>1</v>
      </c>
      <c r="H2738" s="5">
        <v>2.0799999999999999E-2</v>
      </c>
      <c r="I2738" s="6"/>
      <c r="J2738" s="6">
        <v>5.0999999999999997E-2</v>
      </c>
      <c r="K2738" s="6"/>
      <c r="L2738" s="6" t="str">
        <f>IF(H2738="","",IF(K2738="","",K2738/H2738))</f>
        <v/>
      </c>
      <c r="N2738" s="20"/>
      <c r="O2738" s="13"/>
      <c r="Q2738" s="20"/>
      <c r="R2738" s="13"/>
      <c r="S2738" s="6" t="s">
        <v>35</v>
      </c>
      <c r="T2738" s="6"/>
      <c r="U2738" s="6"/>
      <c r="V2738" s="6"/>
      <c r="W2738" s="6"/>
      <c r="X2738" s="6" t="str">
        <f>IF(T2738="","",T2738-U2738-V2738-W2738)</f>
        <v/>
      </c>
      <c r="Y2738" s="9" t="str">
        <f>IF(U2738="","",U2738/$T2738)</f>
        <v/>
      </c>
      <c r="Z2738" s="9" t="str">
        <f>IF(V2738="","",V2738/$T2738)</f>
        <v/>
      </c>
      <c r="AA2738" s="9" t="str">
        <f>IF(W2738="","",W2738/$T2738)</f>
        <v/>
      </c>
      <c r="AB2738" s="9" t="str">
        <f>IF(X2738="","",X2738/$T2738)</f>
        <v/>
      </c>
      <c r="AC2738" s="21"/>
      <c r="AE2738" s="1">
        <v>2017</v>
      </c>
      <c r="AG2738" s="1">
        <v>23</v>
      </c>
      <c r="AH2738" s="12" t="s">
        <v>71</v>
      </c>
      <c r="AJ2738" s="32">
        <f>IF(AE2738&lt;&gt;AE2737,"1",IF(C2738&gt;C2737,AJ2737+1,"1"))</f>
        <v>2</v>
      </c>
      <c r="AK2738" s="10">
        <f>IF(G2738="Top",AJ2738*1,IF(G2738="Bottom",AJ2738+10,""))</f>
        <v>12</v>
      </c>
      <c r="AL2738" s="11" t="s">
        <v>2962</v>
      </c>
      <c r="AM2738" s="14"/>
    </row>
    <row r="2739" spans="1:73" s="1" customFormat="1" ht="11.25" x14ac:dyDescent="0.2">
      <c r="A2739" s="1">
        <v>120</v>
      </c>
      <c r="B2739" s="1" t="s">
        <v>71</v>
      </c>
      <c r="C2739" s="24">
        <v>42907</v>
      </c>
      <c r="D2739" s="1">
        <v>6</v>
      </c>
      <c r="E2739" s="39">
        <v>3.95</v>
      </c>
      <c r="F2739" s="1">
        <v>1.5</v>
      </c>
      <c r="G2739" s="1" t="s">
        <v>4</v>
      </c>
      <c r="H2739" s="5">
        <v>1.6800000000000002E-2</v>
      </c>
      <c r="I2739" s="6">
        <v>7.0000000000000001E-3</v>
      </c>
      <c r="J2739" s="6">
        <v>2.5000000000000001E-3</v>
      </c>
      <c r="K2739" s="6">
        <v>0.39800000000000002</v>
      </c>
      <c r="L2739" s="6">
        <f>IF(H2739="","",IF(K2739="","",K2739/H2739))</f>
        <v>23.69047619047619</v>
      </c>
      <c r="M2739" s="1">
        <v>11</v>
      </c>
      <c r="N2739" s="20">
        <v>7.95</v>
      </c>
      <c r="O2739" s="13">
        <v>207.1</v>
      </c>
      <c r="Q2739" s="39">
        <v>3.6</v>
      </c>
      <c r="R2739" s="13"/>
      <c r="S2739" s="6">
        <v>0.15</v>
      </c>
      <c r="T2739" s="6">
        <v>2.73</v>
      </c>
      <c r="U2739" s="6">
        <v>0.91</v>
      </c>
      <c r="V2739" s="6">
        <v>0.74</v>
      </c>
      <c r="W2739" s="6">
        <v>0</v>
      </c>
      <c r="X2739" s="6">
        <f>IF(T2739="","",T2739-U2739-V2739-W2739)</f>
        <v>1.0799999999999998</v>
      </c>
      <c r="Y2739" s="9">
        <f>IF(U2739="","",U2739/$T2739)</f>
        <v>0.33333333333333337</v>
      </c>
      <c r="Z2739" s="9">
        <f>IF(V2739="","",V2739/$T2739)</f>
        <v>0.27106227106227104</v>
      </c>
      <c r="AA2739" s="9">
        <f>IF(W2739="","",W2739/$T2739)</f>
        <v>0</v>
      </c>
      <c r="AB2739" s="9">
        <f>IF(X2739="","",X2739/$T2739)</f>
        <v>0.39560439560439553</v>
      </c>
      <c r="AC2739" s="21"/>
      <c r="AE2739" s="1">
        <v>2017</v>
      </c>
      <c r="AF2739" s="1">
        <v>30</v>
      </c>
      <c r="AG2739" s="1">
        <v>24</v>
      </c>
      <c r="AH2739" s="12" t="s">
        <v>71</v>
      </c>
      <c r="AJ2739" s="32" t="str">
        <f>IF(AE2739&lt;&gt;AE2738,"1",IF(C2739&gt;C2738,AJ2738+1,"1"))</f>
        <v>1</v>
      </c>
      <c r="AK2739" s="10">
        <f>IF(G2739="Top",AJ2739*1,IF(G2739="Bottom",AJ2739+10,""))</f>
        <v>1</v>
      </c>
      <c r="AL2739" s="11" t="s">
        <v>2963</v>
      </c>
      <c r="AM2739" s="14"/>
    </row>
    <row r="2740" spans="1:73" s="1" customFormat="1" ht="11.25" hidden="1" x14ac:dyDescent="0.2">
      <c r="A2740" s="1">
        <v>120</v>
      </c>
      <c r="B2740" s="1" t="s">
        <v>71</v>
      </c>
      <c r="C2740" s="24">
        <v>42921</v>
      </c>
      <c r="E2740" s="20"/>
      <c r="F2740" s="1">
        <v>4.9000000000000004</v>
      </c>
      <c r="G2740" s="7" t="s">
        <v>1</v>
      </c>
      <c r="H2740" s="5">
        <v>1.2999999999999999E-2</v>
      </c>
      <c r="I2740" s="6"/>
      <c r="J2740" s="6">
        <v>3.2000000000000001E-2</v>
      </c>
      <c r="K2740" s="6"/>
      <c r="L2740" s="6" t="str">
        <f>IF(H2740="","",IF(K2740="","",K2740/H2740))</f>
        <v/>
      </c>
      <c r="N2740" s="20"/>
      <c r="O2740" s="13"/>
      <c r="Q2740" s="20"/>
      <c r="R2740" s="13"/>
      <c r="S2740" s="6" t="s">
        <v>35</v>
      </c>
      <c r="T2740" s="6"/>
      <c r="U2740" s="6"/>
      <c r="V2740" s="6"/>
      <c r="W2740" s="6"/>
      <c r="X2740" s="6" t="str">
        <f>IF(T2740="","",T2740-U2740-V2740-W2740)</f>
        <v/>
      </c>
      <c r="Y2740" s="9" t="str">
        <f>IF(U2740="","",U2740/$T2740)</f>
        <v/>
      </c>
      <c r="Z2740" s="9" t="str">
        <f>IF(V2740="","",V2740/$T2740)</f>
        <v/>
      </c>
      <c r="AA2740" s="9" t="str">
        <f>IF(W2740="","",W2740/$T2740)</f>
        <v/>
      </c>
      <c r="AB2740" s="9" t="str">
        <f>IF(X2740="","",X2740/$T2740)</f>
        <v/>
      </c>
      <c r="AC2740" s="21"/>
      <c r="AE2740" s="1">
        <v>2017</v>
      </c>
      <c r="AG2740" s="1">
        <v>23</v>
      </c>
      <c r="AH2740" s="12" t="s">
        <v>71</v>
      </c>
      <c r="AJ2740" s="32">
        <f>IF(AE2740&lt;&gt;AE2739,"1",IF(C2740&gt;C2739,AJ2739+1,"1"))</f>
        <v>2</v>
      </c>
      <c r="AK2740" s="10">
        <f>IF(G2740="Top",AJ2740*1,IF(G2740="Bottom",AJ2740+10,""))</f>
        <v>12</v>
      </c>
      <c r="AL2740" s="11" t="s">
        <v>3327</v>
      </c>
      <c r="AM2740" s="14"/>
    </row>
    <row r="2741" spans="1:73" s="1" customFormat="1" ht="11.25" x14ac:dyDescent="0.2">
      <c r="A2741" s="1">
        <v>120</v>
      </c>
      <c r="B2741" s="1" t="s">
        <v>71</v>
      </c>
      <c r="C2741" s="24">
        <v>42921</v>
      </c>
      <c r="D2741" s="1">
        <v>6.4</v>
      </c>
      <c r="E2741" s="39">
        <v>3.85</v>
      </c>
      <c r="F2741" s="1">
        <v>1.5</v>
      </c>
      <c r="G2741" s="1" t="s">
        <v>4</v>
      </c>
      <c r="H2741" s="5">
        <v>1.7999999999999999E-2</v>
      </c>
      <c r="I2741" s="6">
        <v>7.0000000000000001E-3</v>
      </c>
      <c r="J2741" s="6">
        <v>0.192</v>
      </c>
      <c r="K2741" s="6">
        <v>0.29699999999999999</v>
      </c>
      <c r="L2741" s="6">
        <f>IF(H2741="","",IF(K2741="","",K2741/H2741))</f>
        <v>16.5</v>
      </c>
      <c r="M2741" s="1">
        <v>11</v>
      </c>
      <c r="N2741" s="20">
        <v>8.15</v>
      </c>
      <c r="O2741" s="13">
        <v>158.19999999999999</v>
      </c>
      <c r="Q2741" s="39">
        <v>5</v>
      </c>
      <c r="R2741" s="13">
        <v>34.6</v>
      </c>
      <c r="S2741" s="6">
        <v>0.15</v>
      </c>
      <c r="T2741" s="6">
        <v>2.48</v>
      </c>
      <c r="U2741" s="6">
        <v>0.34</v>
      </c>
      <c r="V2741" s="6">
        <v>0.74</v>
      </c>
      <c r="W2741" s="6">
        <v>0</v>
      </c>
      <c r="X2741" s="6">
        <f>IF(T2741="","",T2741-U2741-V2741-W2741)</f>
        <v>1.4000000000000001</v>
      </c>
      <c r="Y2741" s="9">
        <f>IF(U2741="","",U2741/$T2741)</f>
        <v>0.1370967741935484</v>
      </c>
      <c r="Z2741" s="9">
        <f>IF(V2741="","",V2741/$T2741)</f>
        <v>0.29838709677419356</v>
      </c>
      <c r="AA2741" s="9">
        <f>IF(W2741="","",W2741/$T2741)</f>
        <v>0</v>
      </c>
      <c r="AB2741" s="9">
        <f>IF(X2741="","",X2741/$T2741)</f>
        <v>0.56451612903225812</v>
      </c>
      <c r="AC2741" s="21"/>
      <c r="AE2741" s="1">
        <v>2017</v>
      </c>
      <c r="AF2741" s="1">
        <v>26</v>
      </c>
      <c r="AG2741" s="1">
        <v>24</v>
      </c>
      <c r="AH2741" s="12" t="s">
        <v>71</v>
      </c>
      <c r="AJ2741" s="32" t="str">
        <f>IF(AE2741&lt;&gt;AE2740,"1",IF(C2741&gt;C2740,AJ2740+1,"1"))</f>
        <v>1</v>
      </c>
      <c r="AK2741" s="10">
        <f>IF(G2741="Top",AJ2741*1,IF(G2741="Bottom",AJ2741+10,""))</f>
        <v>1</v>
      </c>
      <c r="AL2741" s="11" t="s">
        <v>3328</v>
      </c>
      <c r="AM2741" s="14"/>
    </row>
    <row r="2742" spans="1:73" s="1" customFormat="1" ht="11.25" hidden="1" x14ac:dyDescent="0.2">
      <c r="A2742" s="1">
        <v>120</v>
      </c>
      <c r="B2742" s="1" t="s">
        <v>71</v>
      </c>
      <c r="C2742" s="24">
        <v>42935</v>
      </c>
      <c r="E2742" s="20"/>
      <c r="F2742" s="1">
        <v>4.7</v>
      </c>
      <c r="G2742" s="7" t="s">
        <v>1</v>
      </c>
      <c r="H2742" s="5">
        <v>1.5099999999999999E-2</v>
      </c>
      <c r="I2742" s="6"/>
      <c r="J2742" s="6">
        <v>4.7E-2</v>
      </c>
      <c r="K2742" s="6"/>
      <c r="L2742" s="6" t="str">
        <f>IF(H2742="","",IF(K2742="","",K2742/H2742))</f>
        <v/>
      </c>
      <c r="N2742" s="20"/>
      <c r="O2742" s="13"/>
      <c r="Q2742" s="20"/>
      <c r="R2742" s="13"/>
      <c r="S2742" s="6" t="s">
        <v>35</v>
      </c>
      <c r="T2742" s="6"/>
      <c r="U2742" s="6"/>
      <c r="V2742" s="6"/>
      <c r="W2742" s="6"/>
      <c r="X2742" s="6" t="str">
        <f>IF(T2742="","",T2742-U2742-V2742-W2742)</f>
        <v/>
      </c>
      <c r="Y2742" s="9" t="str">
        <f>IF(U2742="","",U2742/$T2742)</f>
        <v/>
      </c>
      <c r="Z2742" s="9" t="str">
        <f>IF(V2742="","",V2742/$T2742)</f>
        <v/>
      </c>
      <c r="AA2742" s="9" t="str">
        <f>IF(W2742="","",W2742/$T2742)</f>
        <v/>
      </c>
      <c r="AB2742" s="9" t="str">
        <f>IF(X2742="","",X2742/$T2742)</f>
        <v/>
      </c>
      <c r="AC2742" s="21"/>
      <c r="AE2742" s="1">
        <v>2017</v>
      </c>
      <c r="AG2742" s="1">
        <v>24</v>
      </c>
      <c r="AH2742" s="12" t="s">
        <v>71</v>
      </c>
      <c r="AJ2742" s="32">
        <f>IF(AE2742&lt;&gt;AE2741,"1",IF(C2742&gt;C2741,AJ2741+1,"1"))</f>
        <v>2</v>
      </c>
      <c r="AK2742" s="10">
        <f>IF(G2742="Top",AJ2742*1,IF(G2742="Bottom",AJ2742+10,""))</f>
        <v>12</v>
      </c>
      <c r="AL2742" s="11" t="s">
        <v>3692</v>
      </c>
      <c r="AM2742" s="14"/>
    </row>
    <row r="2743" spans="1:73" s="1" customFormat="1" ht="11.25" x14ac:dyDescent="0.2">
      <c r="A2743" s="1">
        <v>120</v>
      </c>
      <c r="B2743" s="1" t="s">
        <v>71</v>
      </c>
      <c r="C2743" s="24">
        <v>42935</v>
      </c>
      <c r="D2743" s="1">
        <v>6.2</v>
      </c>
      <c r="E2743" s="39">
        <v>4.0999999999999996</v>
      </c>
      <c r="F2743" s="1">
        <v>1.5</v>
      </c>
      <c r="G2743" s="1" t="s">
        <v>4</v>
      </c>
      <c r="H2743" s="5">
        <v>1.26E-2</v>
      </c>
      <c r="I2743" s="6">
        <v>7.0000000000000001E-3</v>
      </c>
      <c r="J2743" s="6">
        <v>0.04</v>
      </c>
      <c r="K2743" s="6">
        <v>0.65100000000000002</v>
      </c>
      <c r="L2743" s="6">
        <f>IF(H2743="","",IF(K2743="","",K2743/H2743))</f>
        <v>51.666666666666671</v>
      </c>
      <c r="M2743" s="1">
        <v>11</v>
      </c>
      <c r="N2743" s="20">
        <v>8.3000000000000007</v>
      </c>
      <c r="O2743" s="13">
        <v>182.9</v>
      </c>
      <c r="Q2743" s="39">
        <v>4.8</v>
      </c>
      <c r="R2743" s="13"/>
      <c r="S2743" s="6">
        <v>0.15</v>
      </c>
      <c r="T2743" s="6">
        <v>2.25</v>
      </c>
      <c r="U2743" s="6">
        <v>0.25</v>
      </c>
      <c r="V2743" s="6">
        <v>1.2</v>
      </c>
      <c r="W2743" s="6">
        <v>0</v>
      </c>
      <c r="X2743" s="6">
        <f>IF(T2743="","",T2743-U2743-V2743-W2743)</f>
        <v>0.8</v>
      </c>
      <c r="Y2743" s="9">
        <f>IF(U2743="","",U2743/$T2743)</f>
        <v>0.1111111111111111</v>
      </c>
      <c r="Z2743" s="9">
        <f>IF(V2743="","",V2743/$T2743)</f>
        <v>0.53333333333333333</v>
      </c>
      <c r="AA2743" s="9">
        <f>IF(W2743="","",W2743/$T2743)</f>
        <v>0</v>
      </c>
      <c r="AB2743" s="9">
        <f>IF(X2743="","",X2743/$T2743)</f>
        <v>0.35555555555555557</v>
      </c>
      <c r="AC2743" s="21"/>
      <c r="AE2743" s="1">
        <v>2017</v>
      </c>
      <c r="AF2743" s="1">
        <v>29</v>
      </c>
      <c r="AG2743" s="1">
        <v>26</v>
      </c>
      <c r="AH2743" s="12" t="s">
        <v>71</v>
      </c>
      <c r="AJ2743" s="32" t="str">
        <f>IF(AE2743&lt;&gt;AE2742,"1",IF(C2743&gt;C2742,AJ2742+1,"1"))</f>
        <v>1</v>
      </c>
      <c r="AK2743" s="10">
        <f>IF(G2743="Top",AJ2743*1,IF(G2743="Bottom",AJ2743+10,""))</f>
        <v>1</v>
      </c>
      <c r="AL2743" s="11" t="s">
        <v>3693</v>
      </c>
      <c r="AM2743" s="14"/>
    </row>
    <row r="2744" spans="1:73" s="1" customFormat="1" ht="11.25" hidden="1" x14ac:dyDescent="0.2">
      <c r="A2744" s="1">
        <v>120</v>
      </c>
      <c r="B2744" s="1" t="s">
        <v>71</v>
      </c>
      <c r="C2744" s="24">
        <v>42954</v>
      </c>
      <c r="E2744" s="20"/>
      <c r="F2744" s="1">
        <v>4.9000000000000004</v>
      </c>
      <c r="G2744" s="7" t="s">
        <v>1</v>
      </c>
      <c r="H2744" s="5">
        <v>1.52E-2</v>
      </c>
      <c r="I2744" s="6"/>
      <c r="J2744" s="6">
        <v>3.2000000000000001E-2</v>
      </c>
      <c r="K2744" s="6"/>
      <c r="L2744" s="6" t="str">
        <f>IF(H2744="","",IF(K2744="","",K2744/H2744))</f>
        <v/>
      </c>
      <c r="N2744" s="20"/>
      <c r="O2744" s="13"/>
      <c r="Q2744" s="20"/>
      <c r="R2744" s="13"/>
      <c r="S2744" s="6" t="s">
        <v>35</v>
      </c>
      <c r="T2744" s="6"/>
      <c r="U2744" s="6"/>
      <c r="V2744" s="6"/>
      <c r="W2744" s="6"/>
      <c r="X2744" s="6" t="str">
        <f>IF(T2744="","",T2744-U2744-V2744-W2744)</f>
        <v/>
      </c>
      <c r="Y2744" s="9" t="str">
        <f>IF(U2744="","",U2744/$T2744)</f>
        <v/>
      </c>
      <c r="Z2744" s="9" t="str">
        <f>IF(V2744="","",V2744/$T2744)</f>
        <v/>
      </c>
      <c r="AA2744" s="9" t="str">
        <f>IF(W2744="","",W2744/$T2744)</f>
        <v/>
      </c>
      <c r="AB2744" s="9" t="str">
        <f>IF(X2744="","",X2744/$T2744)</f>
        <v/>
      </c>
      <c r="AC2744" s="21"/>
      <c r="AE2744" s="1">
        <v>2017</v>
      </c>
      <c r="AG2744" s="1">
        <v>24</v>
      </c>
      <c r="AH2744" s="12" t="s">
        <v>71</v>
      </c>
      <c r="AJ2744" s="32">
        <f>IF(AE2744&lt;&gt;AE2743,"1",IF(C2744&gt;C2743,AJ2743+1,"1"))</f>
        <v>2</v>
      </c>
      <c r="AK2744" s="10">
        <f>IF(G2744="Top",AJ2744*1,IF(G2744="Bottom",AJ2744+10,""))</f>
        <v>12</v>
      </c>
      <c r="AL2744" s="11" t="s">
        <v>4234</v>
      </c>
      <c r="AM2744" s="14"/>
    </row>
    <row r="2745" spans="1:73" s="1" customFormat="1" ht="11.25" x14ac:dyDescent="0.2">
      <c r="A2745" s="1">
        <v>120</v>
      </c>
      <c r="B2745" s="1" t="s">
        <v>71</v>
      </c>
      <c r="C2745" s="24">
        <v>42954</v>
      </c>
      <c r="D2745" s="1">
        <v>6.4</v>
      </c>
      <c r="E2745" s="39">
        <v>3.9</v>
      </c>
      <c r="F2745" s="1">
        <v>1.5</v>
      </c>
      <c r="G2745" s="1" t="s">
        <v>4</v>
      </c>
      <c r="H2745" s="5">
        <v>2.7199999999999998E-2</v>
      </c>
      <c r="I2745" s="6">
        <v>7.0000000000000001E-3</v>
      </c>
      <c r="J2745" s="6">
        <v>0.121</v>
      </c>
      <c r="K2745" s="6">
        <v>0.52300000000000002</v>
      </c>
      <c r="L2745" s="6">
        <f>IF(H2745="","",IF(K2745="","",K2745/H2745))</f>
        <v>19.227941176470591</v>
      </c>
      <c r="M2745" s="1">
        <v>12</v>
      </c>
      <c r="N2745" s="20">
        <v>7.38</v>
      </c>
      <c r="O2745" s="13">
        <v>215.3</v>
      </c>
      <c r="P2745" s="1">
        <v>15</v>
      </c>
      <c r="Q2745" s="39">
        <v>4.7</v>
      </c>
      <c r="R2745" s="13"/>
      <c r="S2745" s="6">
        <v>0.15</v>
      </c>
      <c r="T2745" s="6">
        <v>3.1500000000000004</v>
      </c>
      <c r="U2745" s="6">
        <v>0.05</v>
      </c>
      <c r="V2745" s="6">
        <v>0.89</v>
      </c>
      <c r="W2745" s="6">
        <v>7.0000000000000007E-2</v>
      </c>
      <c r="X2745" s="6">
        <f>IF(T2745="","",T2745-U2745-V2745-W2745)</f>
        <v>2.1400000000000006</v>
      </c>
      <c r="Y2745" s="9">
        <f>IF(U2745="","",U2745/$T2745)</f>
        <v>1.5873015873015872E-2</v>
      </c>
      <c r="Z2745" s="9">
        <f>IF(V2745="","",V2745/$T2745)</f>
        <v>0.28253968253968254</v>
      </c>
      <c r="AA2745" s="9">
        <f>IF(W2745="","",W2745/$T2745)</f>
        <v>2.2222222222222223E-2</v>
      </c>
      <c r="AB2745" s="9">
        <f>IF(X2745="","",X2745/$T2745)</f>
        <v>0.67936507936507951</v>
      </c>
      <c r="AC2745" s="21"/>
      <c r="AE2745" s="1">
        <v>2017</v>
      </c>
      <c r="AF2745" s="1">
        <v>23</v>
      </c>
      <c r="AG2745" s="1">
        <v>24</v>
      </c>
      <c r="AH2745" s="12" t="s">
        <v>71</v>
      </c>
      <c r="AJ2745" s="32" t="str">
        <f>IF(AE2745&lt;&gt;AE2744,"1",IF(C2745&gt;C2744,AJ2744+1,"1"))</f>
        <v>1</v>
      </c>
      <c r="AK2745" s="10">
        <f>IF(G2745="Top",AJ2745*1,IF(G2745="Bottom",AJ2745+10,""))</f>
        <v>1</v>
      </c>
      <c r="AL2745" s="11" t="s">
        <v>4235</v>
      </c>
      <c r="AM2745" s="14"/>
    </row>
    <row r="2746" spans="1:73" s="1" customFormat="1" ht="11.25" hidden="1" x14ac:dyDescent="0.2">
      <c r="A2746" s="1">
        <v>120</v>
      </c>
      <c r="B2746" s="1" t="s">
        <v>71</v>
      </c>
      <c r="C2746" s="24">
        <v>42973</v>
      </c>
      <c r="E2746" s="20"/>
      <c r="F2746" s="1">
        <v>4.4000000000000004</v>
      </c>
      <c r="G2746" s="7" t="s">
        <v>1</v>
      </c>
      <c r="H2746" s="5">
        <v>2.2699999999999998E-2</v>
      </c>
      <c r="I2746" s="6"/>
      <c r="J2746" s="6">
        <v>1.4E-2</v>
      </c>
      <c r="K2746" s="6"/>
      <c r="L2746" s="6" t="str">
        <f>IF(H2746="","",IF(K2746="","",K2746/H2746))</f>
        <v/>
      </c>
      <c r="N2746" s="20"/>
      <c r="O2746" s="13"/>
      <c r="Q2746" s="20"/>
      <c r="R2746" s="13"/>
      <c r="S2746" s="6" t="s">
        <v>35</v>
      </c>
      <c r="T2746" s="6"/>
      <c r="U2746" s="6"/>
      <c r="V2746" s="6"/>
      <c r="W2746" s="6"/>
      <c r="X2746" s="6" t="str">
        <f>IF(T2746="","",T2746-U2746-V2746-W2746)</f>
        <v/>
      </c>
      <c r="Y2746" s="9" t="str">
        <f>IF(U2746="","",U2746/$T2746)</f>
        <v/>
      </c>
      <c r="Z2746" s="9" t="str">
        <f>IF(V2746="","",V2746/$T2746)</f>
        <v/>
      </c>
      <c r="AA2746" s="9" t="str">
        <f>IF(W2746="","",W2746/$T2746)</f>
        <v/>
      </c>
      <c r="AB2746" s="9" t="str">
        <f>IF(X2746="","",X2746/$T2746)</f>
        <v/>
      </c>
      <c r="AC2746" s="21"/>
      <c r="AE2746" s="1">
        <v>2017</v>
      </c>
      <c r="AG2746" s="1">
        <v>23</v>
      </c>
      <c r="AH2746" s="12" t="s">
        <v>71</v>
      </c>
      <c r="AJ2746" s="32">
        <f>IF(AE2746&lt;&gt;AE2745,"1",IF(C2746&gt;C2745,AJ2745+1,"1"))</f>
        <v>2</v>
      </c>
      <c r="AK2746" s="10">
        <f>IF(G2746="Top",AJ2746*1,IF(G2746="Bottom",AJ2746+10,""))</f>
        <v>12</v>
      </c>
      <c r="AL2746" s="11" t="s">
        <v>4756</v>
      </c>
      <c r="AM2746" s="14"/>
    </row>
    <row r="2747" spans="1:73" s="1" customFormat="1" ht="11.25" x14ac:dyDescent="0.2">
      <c r="A2747" s="1">
        <v>120</v>
      </c>
      <c r="B2747" s="1" t="s">
        <v>71</v>
      </c>
      <c r="C2747" s="24">
        <v>42973</v>
      </c>
      <c r="D2747" s="1">
        <v>5.9</v>
      </c>
      <c r="E2747" s="39">
        <v>3</v>
      </c>
      <c r="F2747" s="1">
        <v>1.5</v>
      </c>
      <c r="G2747" s="1" t="s">
        <v>4</v>
      </c>
      <c r="H2747" s="5">
        <v>1.8200000000000001E-2</v>
      </c>
      <c r="I2747" s="6">
        <v>7.0000000000000001E-3</v>
      </c>
      <c r="J2747" s="6">
        <v>1.2999999999999999E-2</v>
      </c>
      <c r="K2747" s="6">
        <v>0.23300000000000001</v>
      </c>
      <c r="L2747" s="6">
        <f>IF(H2747="","",IF(K2747="","",K2747/H2747))</f>
        <v>12.802197802197803</v>
      </c>
      <c r="M2747" s="1">
        <v>8</v>
      </c>
      <c r="N2747" s="20">
        <v>7.58</v>
      </c>
      <c r="O2747" s="13">
        <v>209.6</v>
      </c>
      <c r="Q2747" s="39">
        <v>5.0999999999999996</v>
      </c>
      <c r="R2747" s="13"/>
      <c r="S2747" s="6">
        <v>0.15</v>
      </c>
      <c r="T2747" s="6">
        <v>5.78</v>
      </c>
      <c r="U2747" s="6">
        <v>0</v>
      </c>
      <c r="V2747" s="6">
        <v>2.16</v>
      </c>
      <c r="W2747" s="6">
        <v>0.57999999999999996</v>
      </c>
      <c r="X2747" s="6">
        <f>IF(T2747="","",T2747-U2747-V2747-W2747)</f>
        <v>3.04</v>
      </c>
      <c r="Y2747" s="9">
        <f>IF(U2747="","",U2747/$T2747)</f>
        <v>0</v>
      </c>
      <c r="Z2747" s="9">
        <f>IF(V2747="","",V2747/$T2747)</f>
        <v>0.37370242214532873</v>
      </c>
      <c r="AA2747" s="9">
        <f>IF(W2747="","",W2747/$T2747)</f>
        <v>0.10034602076124566</v>
      </c>
      <c r="AB2747" s="9">
        <f>IF(X2747="","",X2747/$T2747)</f>
        <v>0.52595155709342556</v>
      </c>
      <c r="AC2747" s="21"/>
      <c r="AE2747" s="1">
        <v>2017</v>
      </c>
      <c r="AF2747" s="1">
        <v>21</v>
      </c>
      <c r="AG2747" s="1">
        <v>23</v>
      </c>
      <c r="AH2747" s="12" t="s">
        <v>71</v>
      </c>
      <c r="AJ2747" s="32" t="str">
        <f>IF(AE2747&lt;&gt;AE2746,"1",IF(C2747&gt;C2746,AJ2746+1,"1"))</f>
        <v>1</v>
      </c>
      <c r="AK2747" s="10">
        <f>IF(G2747="Top",AJ2747*1,IF(G2747="Bottom",AJ2747+10,""))</f>
        <v>1</v>
      </c>
      <c r="AL2747" s="11" t="s">
        <v>4757</v>
      </c>
      <c r="AM2747" s="14"/>
    </row>
    <row r="2748" spans="1:73" s="1" customFormat="1" ht="11.25" hidden="1" x14ac:dyDescent="0.2">
      <c r="A2748" s="1">
        <v>120</v>
      </c>
      <c r="B2748" s="1" t="s">
        <v>71</v>
      </c>
      <c r="C2748" s="24">
        <v>42988</v>
      </c>
      <c r="E2748" s="20"/>
      <c r="F2748" s="1">
        <v>4.5</v>
      </c>
      <c r="G2748" s="7" t="s">
        <v>1</v>
      </c>
      <c r="H2748" s="5">
        <v>1.7600000000000001E-2</v>
      </c>
      <c r="I2748" s="6"/>
      <c r="J2748" s="6">
        <v>1.2999999999999999E-2</v>
      </c>
      <c r="K2748" s="6"/>
      <c r="L2748" s="6" t="str">
        <f>IF(H2748="","",IF(K2748="","",K2748/H2748))</f>
        <v/>
      </c>
      <c r="N2748" s="20"/>
      <c r="O2748" s="13"/>
      <c r="Q2748" s="20"/>
      <c r="R2748" s="13"/>
      <c r="S2748" s="6" t="s">
        <v>35</v>
      </c>
      <c r="T2748" s="6"/>
      <c r="U2748" s="6"/>
      <c r="V2748" s="6"/>
      <c r="W2748" s="6"/>
      <c r="X2748" s="6" t="str">
        <f>IF(T2748="","",T2748-U2748-V2748-W2748)</f>
        <v/>
      </c>
      <c r="Y2748" s="9" t="str">
        <f>IF(U2748="","",U2748/$T2748)</f>
        <v/>
      </c>
      <c r="Z2748" s="9" t="str">
        <f>IF(V2748="","",V2748/$T2748)</f>
        <v/>
      </c>
      <c r="AA2748" s="9" t="str">
        <f>IF(W2748="","",W2748/$T2748)</f>
        <v/>
      </c>
      <c r="AB2748" s="9" t="str">
        <f>IF(X2748="","",X2748/$T2748)</f>
        <v/>
      </c>
      <c r="AC2748" s="21"/>
      <c r="AE2748" s="1">
        <v>2017</v>
      </c>
      <c r="AG2748" s="1">
        <v>19</v>
      </c>
      <c r="AH2748" s="12" t="s">
        <v>71</v>
      </c>
      <c r="AJ2748" s="32">
        <f>IF(AE2748&lt;&gt;AE2747,"1",IF(C2748&gt;C2747,AJ2747+1,"1"))</f>
        <v>2</v>
      </c>
      <c r="AK2748" s="10">
        <f>IF(G2748="Top",AJ2748*1,IF(G2748="Bottom",AJ2748+10,""))</f>
        <v>12</v>
      </c>
      <c r="AL2748" s="11" t="s">
        <v>5137</v>
      </c>
      <c r="AM2748" s="14"/>
    </row>
    <row r="2749" spans="1:73" s="1" customFormat="1" ht="11.25" x14ac:dyDescent="0.2">
      <c r="A2749" s="1">
        <v>120</v>
      </c>
      <c r="B2749" s="1" t="s">
        <v>71</v>
      </c>
      <c r="C2749" s="24">
        <v>42988</v>
      </c>
      <c r="D2749" s="1">
        <v>6</v>
      </c>
      <c r="E2749" s="39">
        <v>3.35</v>
      </c>
      <c r="F2749" s="1">
        <v>1.5</v>
      </c>
      <c r="G2749" s="1" t="s">
        <v>4</v>
      </c>
      <c r="H2749" s="5">
        <v>1.6199999999999999E-2</v>
      </c>
      <c r="I2749" s="6">
        <v>7.0000000000000001E-3</v>
      </c>
      <c r="J2749" s="6">
        <v>2.5000000000000001E-2</v>
      </c>
      <c r="K2749" s="6">
        <v>0.37</v>
      </c>
      <c r="L2749" s="6">
        <f>IF(H2749="","",IF(K2749="","",K2749/H2749))</f>
        <v>22.839506172839506</v>
      </c>
      <c r="M2749" s="1">
        <v>5</v>
      </c>
      <c r="N2749" s="20">
        <v>7.8</v>
      </c>
      <c r="O2749" s="13">
        <v>197.6</v>
      </c>
      <c r="Q2749" s="39">
        <v>4.9000000000000004</v>
      </c>
      <c r="R2749" s="13">
        <v>35.200000000000003</v>
      </c>
      <c r="S2749" s="6">
        <v>0.15</v>
      </c>
      <c r="T2749" s="6">
        <v>3.74</v>
      </c>
      <c r="U2749" s="6">
        <v>0.4</v>
      </c>
      <c r="V2749" s="6">
        <v>0.74</v>
      </c>
      <c r="W2749" s="6">
        <v>1.24</v>
      </c>
      <c r="X2749" s="6">
        <f>IF(T2749="","",T2749-U2749-V2749-W2749)</f>
        <v>1.3600000000000005</v>
      </c>
      <c r="Y2749" s="9">
        <f>IF(U2749="","",U2749/$T2749)</f>
        <v>0.10695187165775401</v>
      </c>
      <c r="Z2749" s="9">
        <f>IF(V2749="","",V2749/$T2749)</f>
        <v>0.19786096256684491</v>
      </c>
      <c r="AA2749" s="9">
        <f>IF(W2749="","",W2749/$T2749)</f>
        <v>0.33155080213903743</v>
      </c>
      <c r="AB2749" s="9">
        <f>IF(X2749="","",X2749/$T2749)</f>
        <v>0.36363636363636376</v>
      </c>
      <c r="AC2749" s="21"/>
      <c r="AE2749" s="1">
        <v>2017</v>
      </c>
      <c r="AF2749" s="1">
        <v>20</v>
      </c>
      <c r="AG2749" s="1">
        <v>19</v>
      </c>
      <c r="AH2749" s="12" t="s">
        <v>71</v>
      </c>
      <c r="AJ2749" s="32" t="str">
        <f>IF(AE2749&lt;&gt;AE2748,"1",IF(C2749&gt;C2748,AJ2748+1,"1"))</f>
        <v>1</v>
      </c>
      <c r="AK2749" s="10">
        <f>IF(G2749="Top",AJ2749*1,IF(G2749="Bottom",AJ2749+10,""))</f>
        <v>1</v>
      </c>
      <c r="AL2749" s="11" t="s">
        <v>5138</v>
      </c>
      <c r="AM2749" s="14"/>
    </row>
    <row r="2750" spans="1:73" s="1" customFormat="1" ht="11.25" hidden="1" x14ac:dyDescent="0.2">
      <c r="A2750" s="1">
        <v>120</v>
      </c>
      <c r="B2750" s="1" t="s">
        <v>71</v>
      </c>
      <c r="C2750" s="24">
        <v>43002</v>
      </c>
      <c r="E2750" s="20"/>
      <c r="F2750" s="1">
        <v>4.3</v>
      </c>
      <c r="G2750" s="7" t="s">
        <v>1</v>
      </c>
      <c r="H2750" s="5">
        <v>1.7999999999999999E-2</v>
      </c>
      <c r="I2750" s="6"/>
      <c r="J2750" s="6">
        <v>1.2E-2</v>
      </c>
      <c r="K2750" s="6"/>
      <c r="L2750" s="6" t="str">
        <f>IF(H2750="","",IF(K2750="","",K2750/H2750))</f>
        <v/>
      </c>
      <c r="N2750" s="20"/>
      <c r="O2750" s="13"/>
      <c r="Q2750" s="20"/>
      <c r="R2750" s="13"/>
      <c r="S2750" s="6" t="s">
        <v>35</v>
      </c>
      <c r="T2750" s="6"/>
      <c r="U2750" s="6"/>
      <c r="V2750" s="6"/>
      <c r="W2750" s="6"/>
      <c r="X2750" s="6" t="str">
        <f>IF(T2750="","",T2750-U2750-V2750-W2750)</f>
        <v/>
      </c>
      <c r="Y2750" s="9" t="str">
        <f>IF(U2750="","",U2750/$T2750)</f>
        <v/>
      </c>
      <c r="Z2750" s="9" t="str">
        <f>IF(V2750="","",V2750/$T2750)</f>
        <v/>
      </c>
      <c r="AA2750" s="9" t="str">
        <f>IF(W2750="","",W2750/$T2750)</f>
        <v/>
      </c>
      <c r="AB2750" s="9" t="str">
        <f>IF(X2750="","",X2750/$T2750)</f>
        <v/>
      </c>
      <c r="AC2750" s="21"/>
      <c r="AE2750" s="1">
        <v>2017</v>
      </c>
      <c r="AG2750" s="1">
        <v>22</v>
      </c>
      <c r="AH2750" s="12" t="s">
        <v>71</v>
      </c>
      <c r="AJ2750" s="32">
        <f>IF(AE2750&lt;&gt;AE2749,"1",IF(C2750&gt;C2749,AJ2749+1,"1"))</f>
        <v>2</v>
      </c>
      <c r="AK2750" s="10">
        <f>IF(G2750="Top",AJ2750*1,IF(G2750="Bottom",AJ2750+10,""))</f>
        <v>12</v>
      </c>
      <c r="AL2750" s="11" t="s">
        <v>5598</v>
      </c>
      <c r="AM2750" s="14"/>
    </row>
    <row r="2751" spans="1:73" s="1" customFormat="1" ht="11.25" x14ac:dyDescent="0.2">
      <c r="A2751" s="1">
        <v>120</v>
      </c>
      <c r="B2751" s="1" t="s">
        <v>71</v>
      </c>
      <c r="C2751" s="24">
        <v>43002</v>
      </c>
      <c r="D2751" s="1">
        <v>5.8</v>
      </c>
      <c r="E2751" s="39">
        <v>4.8499999999999996</v>
      </c>
      <c r="F2751" s="1">
        <v>1.5</v>
      </c>
      <c r="G2751" s="1" t="s">
        <v>4</v>
      </c>
      <c r="H2751" s="5">
        <v>1.7399999999999999E-2</v>
      </c>
      <c r="I2751" s="6">
        <v>7.0000000000000001E-3</v>
      </c>
      <c r="J2751" s="6">
        <v>3.5000000000000003E-2</v>
      </c>
      <c r="K2751" s="6">
        <v>0.39800000000000002</v>
      </c>
      <c r="L2751" s="6">
        <f>IF(H2751="","",IF(K2751="","",K2751/H2751))</f>
        <v>22.873563218390807</v>
      </c>
      <c r="M2751" s="1">
        <v>7</v>
      </c>
      <c r="N2751" s="20">
        <v>7.91</v>
      </c>
      <c r="O2751" s="13">
        <v>202.8</v>
      </c>
      <c r="Q2751" s="39">
        <v>2.7</v>
      </c>
      <c r="R2751" s="13"/>
      <c r="S2751" s="6">
        <v>0.15</v>
      </c>
      <c r="T2751" s="6">
        <v>2.7</v>
      </c>
      <c r="U2751" s="6">
        <v>1.94</v>
      </c>
      <c r="V2751" s="6">
        <v>0</v>
      </c>
      <c r="W2751" s="6">
        <v>0</v>
      </c>
      <c r="X2751" s="6">
        <f>IF(T2751="","",T2751-U2751-V2751-W2751)</f>
        <v>0.76000000000000023</v>
      </c>
      <c r="Y2751" s="9">
        <f>IF(U2751="","",U2751/$T2751)</f>
        <v>0.71851851851851845</v>
      </c>
      <c r="Z2751" s="9">
        <f>IF(V2751="","",V2751/$T2751)</f>
        <v>0</v>
      </c>
      <c r="AA2751" s="9">
        <f>IF(W2751="","",W2751/$T2751)</f>
        <v>0</v>
      </c>
      <c r="AB2751" s="9">
        <f>IF(X2751="","",X2751/$T2751)</f>
        <v>0.28148148148148155</v>
      </c>
      <c r="AC2751" s="21"/>
      <c r="AE2751" s="1">
        <v>2017</v>
      </c>
      <c r="AF2751" s="1">
        <v>32</v>
      </c>
      <c r="AG2751" s="1">
        <v>23</v>
      </c>
      <c r="AH2751" s="12" t="s">
        <v>71</v>
      </c>
      <c r="AJ2751" s="32" t="str">
        <f>IF(AE2751&lt;&gt;AE2750,"1",IF(C2751&gt;C2750,AJ2750+1,"1"))</f>
        <v>1</v>
      </c>
      <c r="AK2751" s="10">
        <f>IF(G2751="Top",AJ2751*1,IF(G2751="Bottom",AJ2751+10,""))</f>
        <v>1</v>
      </c>
      <c r="AL2751" s="11" t="s">
        <v>5599</v>
      </c>
      <c r="AM2751" s="14"/>
    </row>
    <row r="2752" spans="1:73" s="1" customFormat="1" ht="11.25" hidden="1" x14ac:dyDescent="0.2">
      <c r="A2752" s="15">
        <v>122</v>
      </c>
      <c r="B2752" s="11" t="s">
        <v>262</v>
      </c>
      <c r="C2752" s="16">
        <v>42535</v>
      </c>
      <c r="D2752" s="3"/>
      <c r="E2752" s="4"/>
      <c r="F2752" s="3">
        <v>8.5</v>
      </c>
      <c r="G2752" s="7" t="s">
        <v>1</v>
      </c>
      <c r="H2752" s="17">
        <v>8.199999999999999E-3</v>
      </c>
      <c r="I2752" s="4"/>
      <c r="J2752" s="4">
        <v>9.9000000000000005E-2</v>
      </c>
      <c r="K2752" s="4"/>
      <c r="L2752" s="4" t="str">
        <f>IF(K2752="","",IF(H2752="","",K2752/H2752))</f>
        <v/>
      </c>
      <c r="M2752" s="7"/>
      <c r="N2752" s="4"/>
      <c r="O2752" s="7"/>
      <c r="P2752" s="3"/>
      <c r="Q2752" s="4"/>
      <c r="R2752" s="3"/>
      <c r="S2752" s="4"/>
      <c r="T2752" s="8"/>
      <c r="U2752" s="8"/>
      <c r="V2752" s="4"/>
      <c r="W2752" s="4"/>
      <c r="X2752" s="4" t="str">
        <f>IF(T2752="","",IF(W2752="","",(T2752-U2752-V2752-W2752)))</f>
        <v/>
      </c>
      <c r="Y2752" s="9" t="str">
        <f>IF(U2752="","",U2752/$T2752)</f>
        <v/>
      </c>
      <c r="Z2752" s="9" t="str">
        <f>IF(V2752="","",V2752/$T2752)</f>
        <v/>
      </c>
      <c r="AA2752" s="9" t="str">
        <f>IF(W2752="","",W2752/$T2752)</f>
        <v/>
      </c>
      <c r="AB2752" s="9" t="str">
        <f>IF(X2752="","",X2752/$T2752)</f>
        <v/>
      </c>
      <c r="AC2752" s="9"/>
      <c r="AD2752" s="8"/>
      <c r="AE2752" s="10">
        <v>2016</v>
      </c>
      <c r="AF2752" s="7"/>
      <c r="AG2752" s="7">
        <v>11</v>
      </c>
      <c r="AH2752" s="12" t="s">
        <v>263</v>
      </c>
      <c r="AI2752" s="12"/>
      <c r="AJ2752" s="32" t="str">
        <f>IF(AE2752&lt;&gt;AE2751,"1",IF(C2752&gt;C2751,AJ2751+1,"1"))</f>
        <v>1</v>
      </c>
      <c r="AK2752" s="10">
        <f>IF(G2752="Top",AJ2752*1,IF(G2752="Bottom",AJ2752+10,""))</f>
        <v>11</v>
      </c>
      <c r="AL2752" s="11" t="s">
        <v>264</v>
      </c>
      <c r="AM2752" s="11"/>
      <c r="AN2752" s="10"/>
      <c r="AO2752" s="10"/>
      <c r="AP2752" s="7"/>
      <c r="AQ2752" s="10"/>
      <c r="AR2752" s="10"/>
      <c r="AS2752" s="10"/>
      <c r="AT2752" s="10"/>
      <c r="AU2752" s="10"/>
      <c r="AV2752" s="10"/>
      <c r="AW2752" s="10"/>
      <c r="AX2752" s="10"/>
      <c r="AY2752" s="10"/>
      <c r="AZ2752" s="10"/>
      <c r="BA2752" s="10"/>
      <c r="BB2752" s="10"/>
      <c r="BC2752" s="10"/>
      <c r="BD2752" s="10"/>
      <c r="BE2752" s="10"/>
      <c r="BF2752" s="11"/>
      <c r="BG2752" s="11"/>
      <c r="BH2752" s="11"/>
      <c r="BI2752" s="11"/>
      <c r="BJ2752" s="11"/>
      <c r="BK2752" s="11"/>
      <c r="BL2752" s="11"/>
      <c r="BM2752" s="11"/>
      <c r="BN2752" s="11"/>
      <c r="BO2752" s="11"/>
      <c r="BP2752" s="11"/>
      <c r="BQ2752" s="11"/>
      <c r="BR2752" s="11"/>
      <c r="BS2752" s="11"/>
      <c r="BT2752" s="11"/>
      <c r="BU2752" s="11"/>
    </row>
    <row r="2753" spans="1:73" s="1" customFormat="1" ht="11.25" x14ac:dyDescent="0.2">
      <c r="A2753" s="15">
        <v>122</v>
      </c>
      <c r="B2753" s="11" t="s">
        <v>262</v>
      </c>
      <c r="C2753" s="16">
        <v>42535</v>
      </c>
      <c r="D2753" s="3">
        <v>10</v>
      </c>
      <c r="E2753" s="38">
        <v>4.5</v>
      </c>
      <c r="F2753" s="3">
        <v>1.5</v>
      </c>
      <c r="G2753" s="7" t="s">
        <v>4</v>
      </c>
      <c r="H2753" s="17">
        <v>9.9000000000000008E-3</v>
      </c>
      <c r="I2753" s="4">
        <v>2.3E-2</v>
      </c>
      <c r="J2753" s="4">
        <v>0.03</v>
      </c>
      <c r="K2753" s="4">
        <v>0.23599999999999999</v>
      </c>
      <c r="L2753" s="4">
        <f>IF(K2753="","",IF(H2753="","",K2753/H2753))</f>
        <v>23.838383838383834</v>
      </c>
      <c r="M2753" s="7">
        <v>13</v>
      </c>
      <c r="N2753" s="4">
        <v>7.64</v>
      </c>
      <c r="O2753" s="7">
        <v>242.7</v>
      </c>
      <c r="P2753" s="3">
        <v>12.2</v>
      </c>
      <c r="Q2753" s="38">
        <v>2.4</v>
      </c>
      <c r="R2753" s="3"/>
      <c r="S2753" s="4">
        <v>0.15</v>
      </c>
      <c r="T2753" s="8">
        <v>3.45</v>
      </c>
      <c r="U2753" s="8">
        <v>0.18</v>
      </c>
      <c r="V2753" s="4">
        <v>0.28000000000000003</v>
      </c>
      <c r="W2753" s="4">
        <v>2.62</v>
      </c>
      <c r="X2753" s="4">
        <f>IF(T2753="","",IF(W2753="","",(T2753-U2753-V2753-W2753)))</f>
        <v>0.37000000000000011</v>
      </c>
      <c r="Y2753" s="9">
        <f>IF(U2753="","",U2753/$T2753)</f>
        <v>5.2173913043478258E-2</v>
      </c>
      <c r="Z2753" s="9">
        <f>IF(V2753="","",V2753/$T2753)</f>
        <v>8.115942028985508E-2</v>
      </c>
      <c r="AA2753" s="9">
        <f>IF(W2753="","",W2753/$T2753)</f>
        <v>0.75942028985507248</v>
      </c>
      <c r="AB2753" s="9">
        <f>IF(X2753="","",X2753/$T2753)</f>
        <v>0.10724637681159423</v>
      </c>
      <c r="AC2753" s="9"/>
      <c r="AD2753" s="8"/>
      <c r="AE2753" s="10">
        <v>2016</v>
      </c>
      <c r="AF2753" s="7">
        <v>15</v>
      </c>
      <c r="AG2753" s="7">
        <v>16</v>
      </c>
      <c r="AH2753" s="12" t="s">
        <v>263</v>
      </c>
      <c r="AI2753" s="12"/>
      <c r="AJ2753" s="32" t="str">
        <f>IF(AE2753&lt;&gt;AE2752,"1",IF(C2753&gt;C2752,AJ2752+1,"1"))</f>
        <v>1</v>
      </c>
      <c r="AK2753" s="10">
        <f>IF(G2753="Top",AJ2753*1,IF(G2753="Bottom",AJ2753+10,""))</f>
        <v>1</v>
      </c>
      <c r="AL2753" s="11" t="s">
        <v>265</v>
      </c>
      <c r="AM2753" s="11"/>
      <c r="AN2753" s="10"/>
      <c r="AO2753" s="10"/>
      <c r="AP2753" s="7"/>
      <c r="AQ2753" s="10"/>
      <c r="AR2753" s="10"/>
      <c r="AS2753" s="10"/>
      <c r="AT2753" s="10"/>
      <c r="AU2753" s="10"/>
      <c r="AV2753" s="10"/>
      <c r="AW2753" s="10"/>
      <c r="AX2753" s="10"/>
      <c r="AY2753" s="10"/>
      <c r="AZ2753" s="10"/>
      <c r="BA2753" s="10"/>
      <c r="BB2753" s="10"/>
      <c r="BC2753" s="10"/>
      <c r="BD2753" s="10"/>
      <c r="BE2753" s="10"/>
      <c r="BF2753" s="11"/>
      <c r="BG2753" s="11"/>
      <c r="BH2753" s="11"/>
      <c r="BI2753" s="11"/>
      <c r="BJ2753" s="11"/>
      <c r="BK2753" s="11"/>
      <c r="BL2753" s="11"/>
      <c r="BM2753" s="11"/>
      <c r="BN2753" s="11"/>
      <c r="BO2753" s="11"/>
      <c r="BP2753" s="11"/>
      <c r="BQ2753" s="11"/>
      <c r="BR2753" s="11"/>
      <c r="BS2753" s="11"/>
      <c r="BT2753" s="11"/>
      <c r="BU2753" s="11"/>
    </row>
    <row r="2754" spans="1:73" s="1" customFormat="1" ht="11.25" hidden="1" x14ac:dyDescent="0.2">
      <c r="A2754" s="15">
        <v>122</v>
      </c>
      <c r="B2754" s="11" t="s">
        <v>262</v>
      </c>
      <c r="C2754" s="16">
        <v>42547</v>
      </c>
      <c r="D2754" s="3"/>
      <c r="E2754" s="4"/>
      <c r="F2754" s="3">
        <v>8.5</v>
      </c>
      <c r="G2754" s="7" t="s">
        <v>1</v>
      </c>
      <c r="H2754" s="17">
        <v>8.4000000000000012E-3</v>
      </c>
      <c r="I2754" s="4"/>
      <c r="J2754" s="4" t="s">
        <v>35</v>
      </c>
      <c r="K2754" s="4"/>
      <c r="L2754" s="4" t="str">
        <f>IF(K2754="","",IF(H2754="","",K2754/H2754))</f>
        <v/>
      </c>
      <c r="M2754" s="7"/>
      <c r="N2754" s="4"/>
      <c r="O2754" s="7"/>
      <c r="P2754" s="3"/>
      <c r="Q2754" s="4"/>
      <c r="R2754" s="3"/>
      <c r="S2754" s="4"/>
      <c r="T2754" s="8"/>
      <c r="U2754" s="8"/>
      <c r="V2754" s="4"/>
      <c r="W2754" s="4"/>
      <c r="X2754" s="4" t="str">
        <f>IF(T2754="","",IF(W2754="","",(T2754-U2754-V2754-W2754)))</f>
        <v/>
      </c>
      <c r="Y2754" s="9" t="str">
        <f>IF(U2754="","",U2754/$T2754)</f>
        <v/>
      </c>
      <c r="Z2754" s="9" t="str">
        <f>IF(V2754="","",V2754/$T2754)</f>
        <v/>
      </c>
      <c r="AA2754" s="9" t="str">
        <f>IF(W2754="","",W2754/$T2754)</f>
        <v/>
      </c>
      <c r="AB2754" s="9" t="str">
        <f>IF(X2754="","",X2754/$T2754)</f>
        <v/>
      </c>
      <c r="AC2754" s="9"/>
      <c r="AD2754" s="8"/>
      <c r="AE2754" s="10">
        <v>2016</v>
      </c>
      <c r="AF2754" s="7"/>
      <c r="AG2754" s="7">
        <v>12</v>
      </c>
      <c r="AH2754" s="12" t="s">
        <v>263</v>
      </c>
      <c r="AI2754" s="12"/>
      <c r="AJ2754" s="32">
        <f>IF(AE2754&lt;&gt;AE2753,"1",IF(C2754&gt;C2753,AJ2753+1,"1"))</f>
        <v>2</v>
      </c>
      <c r="AK2754" s="10">
        <f>IF(G2754="Top",AJ2754*1,IF(G2754="Bottom",AJ2754+10,""))</f>
        <v>12</v>
      </c>
      <c r="AL2754" s="11" t="s">
        <v>528</v>
      </c>
      <c r="AM2754" s="11"/>
      <c r="AN2754" s="10"/>
      <c r="AO2754" s="10"/>
      <c r="AP2754" s="7"/>
      <c r="AQ2754" s="10"/>
      <c r="AR2754" s="10"/>
      <c r="AS2754" s="10"/>
      <c r="AT2754" s="10"/>
      <c r="AU2754" s="10"/>
      <c r="AV2754" s="10"/>
      <c r="AW2754" s="10"/>
      <c r="AX2754" s="10"/>
      <c r="AY2754" s="10"/>
      <c r="AZ2754" s="10"/>
      <c r="BA2754" s="10"/>
      <c r="BB2754" s="10"/>
      <c r="BC2754" s="10"/>
      <c r="BD2754" s="10"/>
      <c r="BE2754" s="10"/>
      <c r="BF2754" s="11"/>
      <c r="BG2754" s="11"/>
      <c r="BH2754" s="11"/>
      <c r="BI2754" s="11"/>
      <c r="BJ2754" s="11"/>
      <c r="BK2754" s="11"/>
      <c r="BL2754" s="11"/>
      <c r="BM2754" s="11"/>
      <c r="BN2754" s="11"/>
      <c r="BO2754" s="11"/>
      <c r="BP2754" s="11"/>
      <c r="BQ2754" s="11"/>
      <c r="BR2754" s="11"/>
      <c r="BS2754" s="11"/>
      <c r="BT2754" s="11"/>
      <c r="BU2754" s="11"/>
    </row>
    <row r="2755" spans="1:73" s="1" customFormat="1" ht="11.25" x14ac:dyDescent="0.2">
      <c r="A2755" s="15">
        <v>122</v>
      </c>
      <c r="B2755" s="11" t="s">
        <v>262</v>
      </c>
      <c r="C2755" s="16">
        <v>42547</v>
      </c>
      <c r="D2755" s="3">
        <v>10</v>
      </c>
      <c r="E2755" s="38">
        <v>7.05</v>
      </c>
      <c r="F2755" s="3">
        <v>1.5</v>
      </c>
      <c r="G2755" s="7" t="s">
        <v>4</v>
      </c>
      <c r="H2755" s="17">
        <v>8.6E-3</v>
      </c>
      <c r="I2755" s="4" t="s">
        <v>35</v>
      </c>
      <c r="J2755" s="4" t="s">
        <v>35</v>
      </c>
      <c r="K2755" s="4">
        <v>0.441</v>
      </c>
      <c r="L2755" s="4">
        <f>IF(K2755="","",IF(H2755="","",K2755/H2755))</f>
        <v>51.279069767441861</v>
      </c>
      <c r="M2755" s="7">
        <v>20</v>
      </c>
      <c r="N2755" s="4">
        <v>8.75</v>
      </c>
      <c r="O2755" s="7">
        <v>143.19999999999999</v>
      </c>
      <c r="P2755" s="3"/>
      <c r="Q2755" s="38">
        <v>2.9</v>
      </c>
      <c r="R2755" s="3"/>
      <c r="S2755" s="4">
        <v>0.15</v>
      </c>
      <c r="T2755" s="8">
        <v>7.0000000000000007E-2</v>
      </c>
      <c r="U2755" s="8">
        <v>0</v>
      </c>
      <c r="V2755" s="4">
        <v>0</v>
      </c>
      <c r="W2755" s="4">
        <v>7.0000000000000007E-2</v>
      </c>
      <c r="X2755" s="4">
        <f>IF(T2755="","",IF(W2755="","",(T2755-U2755-V2755-W2755)))</f>
        <v>0</v>
      </c>
      <c r="Y2755" s="9">
        <f>IF(U2755="","",U2755/$T2755)</f>
        <v>0</v>
      </c>
      <c r="Z2755" s="9">
        <f>IF(V2755="","",V2755/$T2755)</f>
        <v>0</v>
      </c>
      <c r="AA2755" s="9">
        <f>IF(W2755="","",W2755/$T2755)</f>
        <v>1</v>
      </c>
      <c r="AB2755" s="9">
        <f>IF(X2755="","",X2755/$T2755)</f>
        <v>0</v>
      </c>
      <c r="AC2755" s="9"/>
      <c r="AD2755" s="8"/>
      <c r="AE2755" s="10">
        <v>2016</v>
      </c>
      <c r="AF2755" s="7">
        <v>26</v>
      </c>
      <c r="AG2755" s="7">
        <v>22</v>
      </c>
      <c r="AH2755" s="12" t="s">
        <v>263</v>
      </c>
      <c r="AI2755" s="12"/>
      <c r="AJ2755" s="32" t="str">
        <f>IF(AE2755&lt;&gt;AE2754,"1",IF(C2755&gt;C2754,AJ2754+1,"1"))</f>
        <v>1</v>
      </c>
      <c r="AK2755" s="10">
        <f>IF(G2755="Top",AJ2755*1,IF(G2755="Bottom",AJ2755+10,""))</f>
        <v>1</v>
      </c>
      <c r="AL2755" s="11" t="s">
        <v>529</v>
      </c>
      <c r="AM2755" s="11"/>
      <c r="AN2755" s="10"/>
      <c r="AO2755" s="10"/>
      <c r="AP2755" s="7"/>
      <c r="AQ2755" s="10"/>
      <c r="AR2755" s="10"/>
      <c r="AS2755" s="10"/>
      <c r="AT2755" s="10"/>
      <c r="AU2755" s="10"/>
      <c r="AV2755" s="10"/>
      <c r="AW2755" s="10"/>
      <c r="AX2755" s="10"/>
      <c r="AY2755" s="10"/>
      <c r="AZ2755" s="10"/>
      <c r="BA2755" s="10"/>
      <c r="BB2755" s="10"/>
      <c r="BC2755" s="10"/>
      <c r="BD2755" s="10"/>
      <c r="BE2755" s="10"/>
      <c r="BF2755" s="11"/>
      <c r="BG2755" s="11"/>
      <c r="BH2755" s="11"/>
      <c r="BI2755" s="11"/>
      <c r="BJ2755" s="11"/>
      <c r="BK2755" s="11"/>
      <c r="BL2755" s="11"/>
      <c r="BM2755" s="11"/>
      <c r="BN2755" s="11"/>
      <c r="BO2755" s="11"/>
      <c r="BP2755" s="11"/>
      <c r="BQ2755" s="11"/>
      <c r="BR2755" s="11"/>
      <c r="BS2755" s="11"/>
      <c r="BT2755" s="11"/>
      <c r="BU2755" s="11"/>
    </row>
    <row r="2756" spans="1:73" s="1" customFormat="1" ht="11.25" hidden="1" x14ac:dyDescent="0.2">
      <c r="A2756" s="15">
        <v>122</v>
      </c>
      <c r="B2756" s="11" t="s">
        <v>262</v>
      </c>
      <c r="C2756" s="16">
        <v>42561</v>
      </c>
      <c r="D2756" s="3"/>
      <c r="E2756" s="4"/>
      <c r="F2756" s="3">
        <v>8.5</v>
      </c>
      <c r="G2756" s="7" t="s">
        <v>1</v>
      </c>
      <c r="H2756" s="17">
        <v>5.0000000000000001E-4</v>
      </c>
      <c r="I2756" s="4"/>
      <c r="J2756" s="4">
        <v>3.3000000000000002E-2</v>
      </c>
      <c r="K2756" s="4"/>
      <c r="L2756" s="4" t="str">
        <f>IF(K2756="","",IF(H2756="","",K2756/H2756))</f>
        <v/>
      </c>
      <c r="M2756" s="7"/>
      <c r="N2756" s="4"/>
      <c r="O2756" s="7"/>
      <c r="P2756" s="3"/>
      <c r="Q2756" s="4"/>
      <c r="R2756" s="3"/>
      <c r="S2756" s="4"/>
      <c r="T2756" s="8"/>
      <c r="U2756" s="8"/>
      <c r="V2756" s="4"/>
      <c r="W2756" s="4"/>
      <c r="X2756" s="4" t="str">
        <f>IF(T2756="","",IF(W2756="","",(T2756-U2756-V2756-W2756)))</f>
        <v/>
      </c>
      <c r="Y2756" s="9" t="str">
        <f>IF(U2756="","",U2756/$T2756)</f>
        <v/>
      </c>
      <c r="Z2756" s="9" t="str">
        <f>IF(V2756="","",V2756/$T2756)</f>
        <v/>
      </c>
      <c r="AA2756" s="9" t="str">
        <f>IF(W2756="","",W2756/$T2756)</f>
        <v/>
      </c>
      <c r="AB2756" s="9" t="str">
        <f>IF(X2756="","",X2756/$T2756)</f>
        <v/>
      </c>
      <c r="AC2756" s="9"/>
      <c r="AD2756" s="8"/>
      <c r="AE2756" s="10">
        <v>2016</v>
      </c>
      <c r="AF2756" s="7"/>
      <c r="AG2756" s="7">
        <v>13</v>
      </c>
      <c r="AH2756" s="12" t="s">
        <v>263</v>
      </c>
      <c r="AI2756" s="12"/>
      <c r="AJ2756" s="32">
        <f>IF(AE2756&lt;&gt;AE2755,"1",IF(C2756&gt;C2755,AJ2755+1,"1"))</f>
        <v>2</v>
      </c>
      <c r="AK2756" s="10">
        <f>IF(G2756="Top",AJ2756*1,IF(G2756="Bottom",AJ2756+10,""))</f>
        <v>12</v>
      </c>
      <c r="AL2756" s="11" t="s">
        <v>784</v>
      </c>
      <c r="AM2756" s="11"/>
      <c r="AN2756" s="10"/>
      <c r="AO2756" s="10"/>
      <c r="AP2756" s="7"/>
      <c r="AQ2756" s="10"/>
      <c r="AR2756" s="10"/>
      <c r="AS2756" s="10"/>
      <c r="AT2756" s="10"/>
      <c r="AU2756" s="10"/>
      <c r="AV2756" s="10"/>
      <c r="AW2756" s="10"/>
      <c r="AX2756" s="10"/>
      <c r="AY2756" s="10"/>
      <c r="AZ2756" s="10"/>
      <c r="BA2756" s="10"/>
      <c r="BB2756" s="10"/>
      <c r="BC2756" s="10"/>
      <c r="BD2756" s="10"/>
      <c r="BE2756" s="10"/>
      <c r="BF2756" s="11"/>
      <c r="BG2756" s="11"/>
      <c r="BH2756" s="11"/>
      <c r="BI2756" s="11"/>
      <c r="BJ2756" s="11"/>
      <c r="BK2756" s="11"/>
      <c r="BL2756" s="11"/>
      <c r="BM2756" s="11"/>
      <c r="BN2756" s="11"/>
      <c r="BO2756" s="11"/>
      <c r="BP2756" s="11"/>
      <c r="BQ2756" s="11"/>
      <c r="BR2756" s="11"/>
      <c r="BS2756" s="11"/>
      <c r="BT2756" s="11"/>
      <c r="BU2756" s="11"/>
    </row>
    <row r="2757" spans="1:73" s="1" customFormat="1" ht="11.25" x14ac:dyDescent="0.2">
      <c r="A2757" s="15">
        <v>122</v>
      </c>
      <c r="B2757" s="11" t="s">
        <v>262</v>
      </c>
      <c r="C2757" s="16">
        <v>42561</v>
      </c>
      <c r="D2757" s="3">
        <v>10</v>
      </c>
      <c r="E2757" s="38">
        <v>4.45</v>
      </c>
      <c r="F2757" s="3">
        <v>1.5</v>
      </c>
      <c r="G2757" s="7" t="s">
        <v>4</v>
      </c>
      <c r="H2757" s="17">
        <v>8.4000000000000012E-3</v>
      </c>
      <c r="I2757" s="4">
        <v>1.4E-2</v>
      </c>
      <c r="J2757" s="4">
        <v>3.1E-2</v>
      </c>
      <c r="K2757" s="4">
        <v>0.10100000000000001</v>
      </c>
      <c r="L2757" s="4">
        <f>IF(K2757="","",IF(H2757="","",K2757/H2757))</f>
        <v>12.023809523809522</v>
      </c>
      <c r="M2757" s="7">
        <v>16</v>
      </c>
      <c r="N2757" s="4">
        <v>7.78</v>
      </c>
      <c r="O2757" s="7">
        <v>202.4</v>
      </c>
      <c r="P2757" s="3"/>
      <c r="Q2757" s="38">
        <v>1.2</v>
      </c>
      <c r="R2757" s="3">
        <v>53.9</v>
      </c>
      <c r="S2757" s="4">
        <v>0.15</v>
      </c>
      <c r="T2757" s="8">
        <v>1.55</v>
      </c>
      <c r="U2757" s="8">
        <v>0</v>
      </c>
      <c r="V2757" s="4">
        <v>1.08</v>
      </c>
      <c r="W2757" s="4">
        <v>0.47</v>
      </c>
      <c r="X2757" s="4">
        <f>IF(T2757="","",IF(W2757="","",(T2757-U2757-V2757-W2757)))</f>
        <v>0</v>
      </c>
      <c r="Y2757" s="9">
        <f>IF(U2757="","",U2757/$T2757)</f>
        <v>0</v>
      </c>
      <c r="Z2757" s="9">
        <f>IF(V2757="","",V2757/$T2757)</f>
        <v>0.6967741935483871</v>
      </c>
      <c r="AA2757" s="9">
        <f>IF(W2757="","",W2757/$T2757)</f>
        <v>0.3032258064516129</v>
      </c>
      <c r="AB2757" s="9">
        <f>IF(X2757="","",X2757/$T2757)</f>
        <v>0</v>
      </c>
      <c r="AC2757" s="9"/>
      <c r="AD2757" s="8"/>
      <c r="AE2757" s="10">
        <v>2016</v>
      </c>
      <c r="AF2757" s="7">
        <v>24</v>
      </c>
      <c r="AG2757" s="7">
        <v>23</v>
      </c>
      <c r="AH2757" s="12" t="s">
        <v>263</v>
      </c>
      <c r="AI2757" s="12"/>
      <c r="AJ2757" s="32" t="str">
        <f>IF(AE2757&lt;&gt;AE2756,"1",IF(C2757&gt;C2756,AJ2756+1,"1"))</f>
        <v>1</v>
      </c>
      <c r="AK2757" s="10">
        <f>IF(G2757="Top",AJ2757*1,IF(G2757="Bottom",AJ2757+10,""))</f>
        <v>1</v>
      </c>
      <c r="AL2757" s="11" t="s">
        <v>785</v>
      </c>
      <c r="AM2757" s="11"/>
      <c r="AN2757" s="10"/>
      <c r="AO2757" s="10"/>
      <c r="AP2757" s="7"/>
      <c r="AQ2757" s="10"/>
      <c r="AR2757" s="10"/>
      <c r="AS2757" s="10"/>
      <c r="AT2757" s="10"/>
      <c r="AU2757" s="10"/>
      <c r="AV2757" s="10"/>
      <c r="AW2757" s="10"/>
      <c r="AX2757" s="10"/>
      <c r="AY2757" s="10"/>
      <c r="AZ2757" s="10"/>
      <c r="BA2757" s="10"/>
      <c r="BB2757" s="10"/>
      <c r="BC2757" s="10"/>
      <c r="BD2757" s="10"/>
      <c r="BE2757" s="10"/>
      <c r="BF2757" s="11"/>
      <c r="BG2757" s="11"/>
      <c r="BH2757" s="11"/>
      <c r="BI2757" s="11"/>
      <c r="BJ2757" s="11"/>
      <c r="BK2757" s="11"/>
      <c r="BL2757" s="11"/>
      <c r="BM2757" s="11"/>
      <c r="BN2757" s="11"/>
      <c r="BO2757" s="11"/>
      <c r="BP2757" s="11"/>
      <c r="BQ2757" s="11"/>
      <c r="BR2757" s="11"/>
      <c r="BS2757" s="11"/>
      <c r="BT2757" s="11"/>
      <c r="BU2757" s="11"/>
    </row>
    <row r="2758" spans="1:73" s="1" customFormat="1" ht="11.25" hidden="1" x14ac:dyDescent="0.2">
      <c r="A2758" s="15">
        <v>122</v>
      </c>
      <c r="B2758" s="11" t="s">
        <v>262</v>
      </c>
      <c r="C2758" s="16">
        <v>42575</v>
      </c>
      <c r="D2758" s="3"/>
      <c r="E2758" s="4"/>
      <c r="F2758" s="3">
        <v>8.5</v>
      </c>
      <c r="G2758" s="7" t="s">
        <v>1</v>
      </c>
      <c r="H2758" s="17">
        <v>2.0899999999999998E-2</v>
      </c>
      <c r="I2758" s="4"/>
      <c r="J2758" s="4" t="s">
        <v>35</v>
      </c>
      <c r="K2758" s="4"/>
      <c r="L2758" s="4" t="str">
        <f>IF(K2758="","",IF(H2758="","",K2758/H2758))</f>
        <v/>
      </c>
      <c r="M2758" s="7"/>
      <c r="N2758" s="4"/>
      <c r="O2758" s="7"/>
      <c r="P2758" s="3"/>
      <c r="Q2758" s="4"/>
      <c r="R2758" s="3"/>
      <c r="S2758" s="4"/>
      <c r="T2758" s="8"/>
      <c r="U2758" s="8"/>
      <c r="V2758" s="4"/>
      <c r="W2758" s="4"/>
      <c r="X2758" s="4" t="str">
        <f>IF(T2758="","",IF(W2758="","",(T2758-U2758-V2758-W2758)))</f>
        <v/>
      </c>
      <c r="Y2758" s="9" t="str">
        <f>IF(U2758="","",U2758/$T2758)</f>
        <v/>
      </c>
      <c r="Z2758" s="9" t="str">
        <f>IF(V2758="","",V2758/$T2758)</f>
        <v/>
      </c>
      <c r="AA2758" s="9" t="str">
        <f>IF(W2758="","",W2758/$T2758)</f>
        <v/>
      </c>
      <c r="AB2758" s="9" t="str">
        <f>IF(X2758="","",X2758/$T2758)</f>
        <v/>
      </c>
      <c r="AC2758" s="9"/>
      <c r="AD2758" s="8"/>
      <c r="AE2758" s="10">
        <v>2016</v>
      </c>
      <c r="AF2758" s="7"/>
      <c r="AG2758" s="7">
        <v>16</v>
      </c>
      <c r="AH2758" s="12" t="s">
        <v>263</v>
      </c>
      <c r="AI2758" s="12"/>
      <c r="AJ2758" s="32">
        <f>IF(AE2758&lt;&gt;AE2757,"1",IF(C2758&gt;C2757,AJ2757+1,"1"))</f>
        <v>2</v>
      </c>
      <c r="AK2758" s="10">
        <f>IF(G2758="Top",AJ2758*1,IF(G2758="Bottom",AJ2758+10,""))</f>
        <v>12</v>
      </c>
      <c r="AL2758" s="11" t="s">
        <v>1037</v>
      </c>
      <c r="AM2758" s="11"/>
      <c r="AN2758" s="10"/>
      <c r="AO2758" s="10"/>
      <c r="AP2758" s="7"/>
      <c r="AQ2758" s="10"/>
      <c r="AR2758" s="10"/>
      <c r="AS2758" s="10"/>
      <c r="AT2758" s="10"/>
      <c r="AU2758" s="10"/>
      <c r="AV2758" s="10"/>
      <c r="AW2758" s="10"/>
      <c r="AX2758" s="10"/>
      <c r="AY2758" s="10"/>
      <c r="AZ2758" s="10"/>
      <c r="BA2758" s="10"/>
      <c r="BB2758" s="10"/>
      <c r="BC2758" s="10"/>
      <c r="BD2758" s="10"/>
      <c r="BE2758" s="10"/>
      <c r="BF2758" s="11"/>
      <c r="BG2758" s="11"/>
      <c r="BH2758" s="11"/>
      <c r="BI2758" s="11"/>
      <c r="BJ2758" s="11"/>
      <c r="BK2758" s="11"/>
      <c r="BL2758" s="11"/>
      <c r="BM2758" s="11"/>
      <c r="BN2758" s="11"/>
      <c r="BO2758" s="11"/>
      <c r="BP2758" s="11"/>
      <c r="BQ2758" s="11"/>
      <c r="BR2758" s="11"/>
      <c r="BS2758" s="11"/>
      <c r="BT2758" s="11"/>
      <c r="BU2758" s="11"/>
    </row>
    <row r="2759" spans="1:73" s="1" customFormat="1" ht="11.25" x14ac:dyDescent="0.2">
      <c r="A2759" s="15">
        <v>122</v>
      </c>
      <c r="B2759" s="11" t="s">
        <v>262</v>
      </c>
      <c r="C2759" s="16">
        <v>42575</v>
      </c>
      <c r="D2759" s="3">
        <v>10</v>
      </c>
      <c r="E2759" s="38">
        <v>4.8499999999999996</v>
      </c>
      <c r="F2759" s="3">
        <v>1.5</v>
      </c>
      <c r="G2759" s="7" t="s">
        <v>4</v>
      </c>
      <c r="H2759" s="17">
        <v>1.03E-2</v>
      </c>
      <c r="I2759" s="4" t="s">
        <v>35</v>
      </c>
      <c r="J2759" s="4" t="s">
        <v>35</v>
      </c>
      <c r="K2759" s="4">
        <v>0.30299999999999999</v>
      </c>
      <c r="L2759" s="4">
        <f>IF(K2759="","",IF(H2759="","",K2759/H2759))</f>
        <v>29.417475728155338</v>
      </c>
      <c r="M2759" s="7">
        <v>13</v>
      </c>
      <c r="N2759" s="4">
        <v>7.99</v>
      </c>
      <c r="O2759" s="7">
        <v>230.9</v>
      </c>
      <c r="P2759" s="3"/>
      <c r="Q2759" s="38">
        <v>2.5</v>
      </c>
      <c r="R2759" s="3"/>
      <c r="S2759" s="4">
        <v>0.15</v>
      </c>
      <c r="T2759" s="8">
        <v>0.71</v>
      </c>
      <c r="U2759" s="8">
        <v>0</v>
      </c>
      <c r="V2759" s="4">
        <v>0.23</v>
      </c>
      <c r="W2759" s="4">
        <v>0.48</v>
      </c>
      <c r="X2759" s="4">
        <f>IF(T2759="","",IF(W2759="","",(T2759-U2759-V2759-W2759)))</f>
        <v>0</v>
      </c>
      <c r="Y2759" s="9">
        <f>IF(U2759="","",U2759/$T2759)</f>
        <v>0</v>
      </c>
      <c r="Z2759" s="9">
        <f>IF(V2759="","",V2759/$T2759)</f>
        <v>0.323943661971831</v>
      </c>
      <c r="AA2759" s="9">
        <f>IF(W2759="","",W2759/$T2759)</f>
        <v>0.676056338028169</v>
      </c>
      <c r="AB2759" s="9">
        <f>IF(X2759="","",X2759/$T2759)</f>
        <v>0</v>
      </c>
      <c r="AC2759" s="9"/>
      <c r="AD2759" s="8"/>
      <c r="AE2759" s="10">
        <v>2016</v>
      </c>
      <c r="AF2759" s="7">
        <v>28</v>
      </c>
      <c r="AG2759" s="7">
        <v>24</v>
      </c>
      <c r="AH2759" s="12" t="s">
        <v>263</v>
      </c>
      <c r="AI2759" s="12"/>
      <c r="AJ2759" s="32" t="str">
        <f>IF(AE2759&lt;&gt;AE2758,"1",IF(C2759&gt;C2758,AJ2758+1,"1"))</f>
        <v>1</v>
      </c>
      <c r="AK2759" s="10">
        <f>IF(G2759="Top",AJ2759*1,IF(G2759="Bottom",AJ2759+10,""))</f>
        <v>1</v>
      </c>
      <c r="AL2759" s="11" t="s">
        <v>1038</v>
      </c>
      <c r="AM2759" s="11"/>
      <c r="AN2759" s="10"/>
      <c r="AO2759" s="10"/>
      <c r="AP2759" s="7"/>
      <c r="AQ2759" s="10"/>
      <c r="AR2759" s="10"/>
      <c r="AS2759" s="10"/>
      <c r="AT2759" s="10"/>
      <c r="AU2759" s="10"/>
      <c r="AV2759" s="10"/>
      <c r="AW2759" s="10"/>
      <c r="AX2759" s="10"/>
      <c r="AY2759" s="10"/>
      <c r="AZ2759" s="10"/>
      <c r="BA2759" s="10"/>
      <c r="BB2759" s="10"/>
      <c r="BC2759" s="10"/>
      <c r="BD2759" s="10"/>
      <c r="BE2759" s="10"/>
      <c r="BF2759" s="11"/>
      <c r="BG2759" s="11"/>
      <c r="BH2759" s="11"/>
      <c r="BI2759" s="11"/>
      <c r="BJ2759" s="11"/>
      <c r="BK2759" s="11"/>
      <c r="BL2759" s="11"/>
      <c r="BM2759" s="11"/>
      <c r="BN2759" s="11"/>
      <c r="BO2759" s="11"/>
      <c r="BP2759" s="11"/>
      <c r="BQ2759" s="11"/>
      <c r="BR2759" s="11"/>
      <c r="BS2759" s="11"/>
      <c r="BT2759" s="11"/>
      <c r="BU2759" s="11"/>
    </row>
    <row r="2760" spans="1:73" s="1" customFormat="1" ht="11.25" hidden="1" x14ac:dyDescent="0.2">
      <c r="A2760" s="15">
        <v>122</v>
      </c>
      <c r="B2760" s="11" t="s">
        <v>262</v>
      </c>
      <c r="C2760" s="16">
        <v>42589</v>
      </c>
      <c r="D2760" s="3"/>
      <c r="E2760" s="4"/>
      <c r="F2760" s="3">
        <v>8.5</v>
      </c>
      <c r="G2760" s="7" t="s">
        <v>1</v>
      </c>
      <c r="H2760" s="17">
        <v>1.0199999999999999E-2</v>
      </c>
      <c r="I2760" s="4"/>
      <c r="J2760" s="4">
        <v>4.7E-2</v>
      </c>
      <c r="K2760" s="4"/>
      <c r="L2760" s="4" t="str">
        <f>IF(K2760="","",IF(H2760="","",K2760/H2760))</f>
        <v/>
      </c>
      <c r="M2760" s="7"/>
      <c r="N2760" s="4"/>
      <c r="O2760" s="7"/>
      <c r="P2760" s="3"/>
      <c r="Q2760" s="4"/>
      <c r="R2760" s="3"/>
      <c r="S2760" s="4"/>
      <c r="T2760" s="8"/>
      <c r="U2760" s="8"/>
      <c r="V2760" s="4"/>
      <c r="W2760" s="4"/>
      <c r="X2760" s="4" t="str">
        <f>IF(T2760="","",IF(W2760="","",(T2760-U2760-V2760-W2760)))</f>
        <v/>
      </c>
      <c r="Y2760" s="9" t="str">
        <f>IF(U2760="","",U2760/$T2760)</f>
        <v/>
      </c>
      <c r="Z2760" s="9" t="str">
        <f>IF(V2760="","",V2760/$T2760)</f>
        <v/>
      </c>
      <c r="AA2760" s="9" t="str">
        <f>IF(W2760="","",W2760/$T2760)</f>
        <v/>
      </c>
      <c r="AB2760" s="9" t="str">
        <f>IF(X2760="","",X2760/$T2760)</f>
        <v/>
      </c>
      <c r="AC2760" s="9"/>
      <c r="AD2760" s="8"/>
      <c r="AE2760" s="10">
        <v>2016</v>
      </c>
      <c r="AF2760" s="7"/>
      <c r="AG2760" s="7">
        <v>14</v>
      </c>
      <c r="AH2760" s="12" t="s">
        <v>263</v>
      </c>
      <c r="AI2760" s="12"/>
      <c r="AJ2760" s="32">
        <f>IF(AE2760&lt;&gt;AE2759,"1",IF(C2760&gt;C2759,AJ2759+1,"1"))</f>
        <v>2</v>
      </c>
      <c r="AK2760" s="10">
        <f>IF(G2760="Top",AJ2760*1,IF(G2760="Bottom",AJ2760+10,""))</f>
        <v>12</v>
      </c>
      <c r="AL2760" s="11" t="s">
        <v>1319</v>
      </c>
      <c r="AM2760" s="11"/>
      <c r="AN2760" s="10"/>
      <c r="AO2760" s="10"/>
      <c r="AP2760" s="7"/>
      <c r="AQ2760" s="10"/>
      <c r="AR2760" s="10"/>
      <c r="AS2760" s="10"/>
      <c r="AT2760" s="10"/>
      <c r="AU2760" s="10"/>
      <c r="AV2760" s="10"/>
      <c r="AW2760" s="10"/>
      <c r="AX2760" s="10"/>
      <c r="AY2760" s="10"/>
      <c r="AZ2760" s="10"/>
      <c r="BA2760" s="10"/>
      <c r="BB2760" s="10"/>
      <c r="BC2760" s="10"/>
      <c r="BD2760" s="10"/>
      <c r="BE2760" s="10"/>
      <c r="BF2760" s="11"/>
      <c r="BG2760" s="11"/>
      <c r="BH2760" s="11"/>
      <c r="BI2760" s="11"/>
      <c r="BJ2760" s="11"/>
      <c r="BK2760" s="11"/>
      <c r="BL2760" s="11"/>
      <c r="BM2760" s="11"/>
      <c r="BN2760" s="11"/>
      <c r="BO2760" s="11"/>
      <c r="BP2760" s="11"/>
      <c r="BQ2760" s="11"/>
      <c r="BR2760" s="11"/>
      <c r="BS2760" s="11"/>
      <c r="BT2760" s="11"/>
      <c r="BU2760" s="11"/>
    </row>
    <row r="2761" spans="1:73" s="1" customFormat="1" ht="11.25" x14ac:dyDescent="0.2">
      <c r="A2761" s="15">
        <v>122</v>
      </c>
      <c r="B2761" s="11" t="s">
        <v>262</v>
      </c>
      <c r="C2761" s="16">
        <v>42589</v>
      </c>
      <c r="D2761" s="3">
        <v>10</v>
      </c>
      <c r="E2761" s="38">
        <v>3.05</v>
      </c>
      <c r="F2761" s="3">
        <v>1.5</v>
      </c>
      <c r="G2761" s="7" t="s">
        <v>4</v>
      </c>
      <c r="H2761" s="17">
        <v>7.5499999999999998E-2</v>
      </c>
      <c r="I2761" s="4">
        <v>1.6E-2</v>
      </c>
      <c r="J2761" s="4">
        <v>8.2000000000000003E-2</v>
      </c>
      <c r="K2761" s="4">
        <v>0.505</v>
      </c>
      <c r="L2761" s="4">
        <f>IF(K2761="","",IF(H2761="","",K2761/H2761))</f>
        <v>6.6887417218543046</v>
      </c>
      <c r="M2761" s="7">
        <v>19</v>
      </c>
      <c r="N2761" s="4">
        <v>7.59</v>
      </c>
      <c r="O2761" s="7">
        <v>187.9</v>
      </c>
      <c r="P2761" s="3">
        <v>14</v>
      </c>
      <c r="Q2761" s="38">
        <v>17.8</v>
      </c>
      <c r="R2761" s="3"/>
      <c r="S2761" s="4">
        <v>0.15</v>
      </c>
      <c r="T2761" s="8">
        <v>2.69</v>
      </c>
      <c r="U2761" s="8">
        <v>1.46</v>
      </c>
      <c r="V2761" s="4">
        <v>0.35</v>
      </c>
      <c r="W2761" s="4">
        <v>0.03</v>
      </c>
      <c r="X2761" s="4">
        <f>IF(T2761="","",IF(W2761="","",(T2761-U2761-V2761-W2761)))</f>
        <v>0.85</v>
      </c>
      <c r="Y2761" s="9">
        <f>IF(U2761="","",U2761/$T2761)</f>
        <v>0.54275092936802971</v>
      </c>
      <c r="Z2761" s="9">
        <f>IF(V2761="","",V2761/$T2761)</f>
        <v>0.13011152416356878</v>
      </c>
      <c r="AA2761" s="9">
        <f>IF(W2761="","",W2761/$T2761)</f>
        <v>1.1152416356877323E-2</v>
      </c>
      <c r="AB2761" s="9">
        <f>IF(X2761="","",X2761/$T2761)</f>
        <v>0.31598513011152418</v>
      </c>
      <c r="AC2761" s="9"/>
      <c r="AD2761" s="8"/>
      <c r="AE2761" s="10">
        <v>2016</v>
      </c>
      <c r="AF2761" s="7">
        <v>27</v>
      </c>
      <c r="AG2761" s="7">
        <v>24</v>
      </c>
      <c r="AH2761" s="12" t="s">
        <v>263</v>
      </c>
      <c r="AI2761" s="12"/>
      <c r="AJ2761" s="32" t="str">
        <f>IF(AE2761&lt;&gt;AE2760,"1",IF(C2761&gt;C2760,AJ2760+1,"1"))</f>
        <v>1</v>
      </c>
      <c r="AK2761" s="10">
        <f>IF(G2761="Top",AJ2761*1,IF(G2761="Bottom",AJ2761+10,""))</f>
        <v>1</v>
      </c>
      <c r="AL2761" s="11" t="s">
        <v>1320</v>
      </c>
      <c r="AM2761" s="11"/>
      <c r="AN2761" s="10"/>
      <c r="AO2761" s="10"/>
      <c r="AP2761" s="7"/>
      <c r="AQ2761" s="10"/>
      <c r="AR2761" s="10"/>
      <c r="AS2761" s="10"/>
      <c r="AT2761" s="10"/>
      <c r="AU2761" s="10"/>
      <c r="AV2761" s="10"/>
      <c r="AW2761" s="10"/>
      <c r="AX2761" s="10"/>
      <c r="AY2761" s="10"/>
      <c r="AZ2761" s="10"/>
      <c r="BA2761" s="10"/>
      <c r="BB2761" s="10"/>
      <c r="BC2761" s="10"/>
      <c r="BD2761" s="10"/>
      <c r="BE2761" s="10"/>
      <c r="BF2761" s="11"/>
      <c r="BG2761" s="11"/>
      <c r="BH2761" s="11"/>
      <c r="BI2761" s="11"/>
      <c r="BJ2761" s="11"/>
      <c r="BK2761" s="11"/>
      <c r="BL2761" s="11"/>
      <c r="BM2761" s="11"/>
      <c r="BN2761" s="11"/>
      <c r="BO2761" s="11"/>
      <c r="BP2761" s="11"/>
      <c r="BQ2761" s="11"/>
      <c r="BR2761" s="11"/>
      <c r="BS2761" s="11"/>
      <c r="BT2761" s="11"/>
      <c r="BU2761" s="11"/>
    </row>
    <row r="2762" spans="1:73" s="1" customFormat="1" ht="11.25" hidden="1" x14ac:dyDescent="0.2">
      <c r="A2762" s="15">
        <v>122</v>
      </c>
      <c r="B2762" s="11" t="s">
        <v>262</v>
      </c>
      <c r="C2762" s="16">
        <v>42603</v>
      </c>
      <c r="D2762" s="3"/>
      <c r="E2762" s="4"/>
      <c r="F2762" s="3">
        <v>8.5</v>
      </c>
      <c r="G2762" s="7" t="s">
        <v>1</v>
      </c>
      <c r="H2762" s="17">
        <v>8.6599999999999996E-2</v>
      </c>
      <c r="I2762" s="4"/>
      <c r="J2762" s="4" t="s">
        <v>35</v>
      </c>
      <c r="K2762" s="4"/>
      <c r="L2762" s="4" t="str">
        <f>IF(K2762="","",IF(H2762="","",K2762/H2762))</f>
        <v/>
      </c>
      <c r="M2762" s="7"/>
      <c r="N2762" s="4"/>
      <c r="O2762" s="7"/>
      <c r="P2762" s="3"/>
      <c r="Q2762" s="4"/>
      <c r="R2762" s="3"/>
      <c r="S2762" s="4"/>
      <c r="T2762" s="8"/>
      <c r="U2762" s="8"/>
      <c r="V2762" s="4"/>
      <c r="W2762" s="4"/>
      <c r="X2762" s="4" t="str">
        <f>IF(T2762="","",IF(W2762="","",(T2762-U2762-V2762-W2762)))</f>
        <v/>
      </c>
      <c r="Y2762" s="9" t="str">
        <f>IF(U2762="","",U2762/$T2762)</f>
        <v/>
      </c>
      <c r="Z2762" s="9" t="str">
        <f>IF(V2762="","",V2762/$T2762)</f>
        <v/>
      </c>
      <c r="AA2762" s="9" t="str">
        <f>IF(W2762="","",W2762/$T2762)</f>
        <v/>
      </c>
      <c r="AB2762" s="9" t="str">
        <f>IF(X2762="","",X2762/$T2762)</f>
        <v/>
      </c>
      <c r="AC2762" s="9"/>
      <c r="AD2762" s="8"/>
      <c r="AE2762" s="10">
        <v>2016</v>
      </c>
      <c r="AF2762" s="7"/>
      <c r="AG2762" s="7">
        <v>16</v>
      </c>
      <c r="AH2762" s="12" t="s">
        <v>263</v>
      </c>
      <c r="AI2762" s="12"/>
      <c r="AJ2762" s="32">
        <f>IF(AE2762&lt;&gt;AE2761,"1",IF(C2762&gt;C2761,AJ2761+1,"1"))</f>
        <v>2</v>
      </c>
      <c r="AK2762" s="10">
        <f>IF(G2762="Top",AJ2762*1,IF(G2762="Bottom",AJ2762+10,""))</f>
        <v>12</v>
      </c>
      <c r="AL2762" s="11" t="s">
        <v>1605</v>
      </c>
      <c r="AM2762" s="11"/>
      <c r="AN2762" s="10"/>
      <c r="AO2762" s="10"/>
      <c r="AP2762" s="7"/>
      <c r="AQ2762" s="10"/>
      <c r="AR2762" s="10"/>
      <c r="AS2762" s="10"/>
      <c r="AT2762" s="10"/>
      <c r="AU2762" s="10"/>
      <c r="AV2762" s="10"/>
      <c r="AW2762" s="10"/>
      <c r="AX2762" s="10"/>
      <c r="AY2762" s="10"/>
      <c r="AZ2762" s="10"/>
      <c r="BA2762" s="10"/>
      <c r="BB2762" s="10"/>
      <c r="BC2762" s="10"/>
      <c r="BD2762" s="10"/>
      <c r="BE2762" s="10"/>
      <c r="BF2762" s="11"/>
      <c r="BG2762" s="11"/>
      <c r="BH2762" s="11"/>
      <c r="BI2762" s="11"/>
      <c r="BJ2762" s="11"/>
      <c r="BK2762" s="11"/>
      <c r="BL2762" s="11"/>
      <c r="BM2762" s="11"/>
      <c r="BN2762" s="11"/>
      <c r="BO2762" s="11"/>
      <c r="BP2762" s="11"/>
      <c r="BQ2762" s="11"/>
      <c r="BR2762" s="11"/>
      <c r="BS2762" s="11"/>
      <c r="BT2762" s="11"/>
      <c r="BU2762" s="11"/>
    </row>
    <row r="2763" spans="1:73" s="1" customFormat="1" ht="11.25" x14ac:dyDescent="0.2">
      <c r="A2763" s="15">
        <v>122</v>
      </c>
      <c r="B2763" s="11" t="s">
        <v>262</v>
      </c>
      <c r="C2763" s="16">
        <v>42603</v>
      </c>
      <c r="D2763" s="3">
        <v>10</v>
      </c>
      <c r="E2763" s="38">
        <v>3.1</v>
      </c>
      <c r="F2763" s="3">
        <v>1.5</v>
      </c>
      <c r="G2763" s="7" t="s">
        <v>4</v>
      </c>
      <c r="H2763" s="17">
        <v>1.01E-2</v>
      </c>
      <c r="I2763" s="4" t="s">
        <v>35</v>
      </c>
      <c r="J2763" s="4" t="s">
        <v>35</v>
      </c>
      <c r="K2763" s="4">
        <v>0.23300000000000001</v>
      </c>
      <c r="L2763" s="4">
        <f>IF(K2763="","",IF(H2763="","",K2763/H2763))</f>
        <v>23.06930693069307</v>
      </c>
      <c r="M2763" s="7">
        <v>21</v>
      </c>
      <c r="N2763" s="4">
        <v>8.19</v>
      </c>
      <c r="O2763" s="7">
        <v>162.6</v>
      </c>
      <c r="P2763" s="3"/>
      <c r="Q2763" s="38">
        <v>5.9</v>
      </c>
      <c r="R2763" s="3"/>
      <c r="S2763" s="4">
        <v>0.15</v>
      </c>
      <c r="T2763" s="8">
        <v>5.79</v>
      </c>
      <c r="U2763" s="8">
        <v>2.23</v>
      </c>
      <c r="V2763" s="4">
        <v>1.3</v>
      </c>
      <c r="W2763" s="4">
        <v>0</v>
      </c>
      <c r="X2763" s="4">
        <f>IF(T2763="","",IF(W2763="","",(T2763-U2763-V2763-W2763)))</f>
        <v>2.2599999999999998</v>
      </c>
      <c r="Y2763" s="9">
        <f>IF(U2763="","",U2763/$T2763)</f>
        <v>0.38514680483592401</v>
      </c>
      <c r="Z2763" s="9">
        <f>IF(V2763="","",V2763/$T2763)</f>
        <v>0.22452504317789293</v>
      </c>
      <c r="AA2763" s="9">
        <f>IF(W2763="","",W2763/$T2763)</f>
        <v>0</v>
      </c>
      <c r="AB2763" s="9">
        <f>IF(X2763="","",X2763/$T2763)</f>
        <v>0.39032815198618304</v>
      </c>
      <c r="AC2763" s="9"/>
      <c r="AD2763" s="8"/>
      <c r="AE2763" s="10">
        <v>2016</v>
      </c>
      <c r="AF2763" s="7">
        <v>28</v>
      </c>
      <c r="AG2763" s="7">
        <v>24</v>
      </c>
      <c r="AH2763" s="12" t="s">
        <v>263</v>
      </c>
      <c r="AI2763" s="12"/>
      <c r="AJ2763" s="32" t="str">
        <f>IF(AE2763&lt;&gt;AE2762,"1",IF(C2763&gt;C2762,AJ2762+1,"1"))</f>
        <v>1</v>
      </c>
      <c r="AK2763" s="10">
        <f>IF(G2763="Top",AJ2763*1,IF(G2763="Bottom",AJ2763+10,""))</f>
        <v>1</v>
      </c>
      <c r="AL2763" s="11" t="s">
        <v>1606</v>
      </c>
      <c r="AM2763" s="11"/>
      <c r="AN2763" s="10"/>
      <c r="AO2763" s="10"/>
      <c r="AP2763" s="7"/>
      <c r="AQ2763" s="10"/>
      <c r="AR2763" s="10"/>
      <c r="AS2763" s="10"/>
      <c r="AT2763" s="10"/>
      <c r="AU2763" s="10"/>
      <c r="AV2763" s="10"/>
      <c r="AW2763" s="10"/>
      <c r="AX2763" s="10"/>
      <c r="AY2763" s="10"/>
      <c r="AZ2763" s="10"/>
      <c r="BA2763" s="10"/>
      <c r="BB2763" s="10"/>
      <c r="BC2763" s="10"/>
      <c r="BD2763" s="10"/>
      <c r="BE2763" s="10"/>
      <c r="BF2763" s="11"/>
      <c r="BG2763" s="11"/>
      <c r="BH2763" s="11"/>
      <c r="BI2763" s="11"/>
      <c r="BJ2763" s="11"/>
      <c r="BK2763" s="11"/>
      <c r="BL2763" s="11"/>
      <c r="BM2763" s="11"/>
      <c r="BN2763" s="11"/>
      <c r="BO2763" s="11"/>
      <c r="BP2763" s="11"/>
      <c r="BQ2763" s="11"/>
      <c r="BR2763" s="11"/>
      <c r="BS2763" s="11"/>
      <c r="BT2763" s="11"/>
      <c r="BU2763" s="11"/>
    </row>
    <row r="2764" spans="1:73" s="1" customFormat="1" ht="11.25" hidden="1" x14ac:dyDescent="0.2">
      <c r="A2764" s="15">
        <v>122</v>
      </c>
      <c r="B2764" s="11" t="s">
        <v>262</v>
      </c>
      <c r="C2764" s="16">
        <v>42624</v>
      </c>
      <c r="D2764" s="3"/>
      <c r="E2764" s="4"/>
      <c r="F2764" s="3">
        <v>8.5</v>
      </c>
      <c r="G2764" s="7" t="s">
        <v>1</v>
      </c>
      <c r="H2764" s="17">
        <v>2.3600000000000003E-2</v>
      </c>
      <c r="I2764" s="4"/>
      <c r="J2764" s="4">
        <v>8.1000000000000003E-2</v>
      </c>
      <c r="K2764" s="4"/>
      <c r="L2764" s="4" t="str">
        <f>IF(K2764="","",IF(H2764="","",K2764/H2764))</f>
        <v/>
      </c>
      <c r="M2764" s="7"/>
      <c r="N2764" s="4"/>
      <c r="O2764" s="7"/>
      <c r="P2764" s="3"/>
      <c r="Q2764" s="4"/>
      <c r="R2764" s="3"/>
      <c r="S2764" s="4"/>
      <c r="T2764" s="8"/>
      <c r="U2764" s="8"/>
      <c r="V2764" s="4"/>
      <c r="W2764" s="4"/>
      <c r="X2764" s="4" t="str">
        <f>IF(T2764="","",IF(W2764="","",(T2764-U2764-V2764-W2764)))</f>
        <v/>
      </c>
      <c r="Y2764" s="9" t="str">
        <f>IF(U2764="","",U2764/$T2764)</f>
        <v/>
      </c>
      <c r="Z2764" s="9" t="str">
        <f>IF(V2764="","",V2764/$T2764)</f>
        <v/>
      </c>
      <c r="AA2764" s="9" t="str">
        <f>IF(W2764="","",W2764/$T2764)</f>
        <v/>
      </c>
      <c r="AB2764" s="9" t="str">
        <f>IF(X2764="","",X2764/$T2764)</f>
        <v/>
      </c>
      <c r="AC2764" s="9"/>
      <c r="AD2764" s="8"/>
      <c r="AE2764" s="10">
        <v>2016</v>
      </c>
      <c r="AF2764" s="7"/>
      <c r="AG2764" s="7">
        <v>16</v>
      </c>
      <c r="AH2764" s="12" t="s">
        <v>263</v>
      </c>
      <c r="AI2764" s="12"/>
      <c r="AJ2764" s="32">
        <f>IF(AE2764&lt;&gt;AE2763,"1",IF(C2764&gt;C2763,AJ2763+1,"1"))</f>
        <v>2</v>
      </c>
      <c r="AK2764" s="10">
        <f>IF(G2764="Top",AJ2764*1,IF(G2764="Bottom",AJ2764+10,""))</f>
        <v>12</v>
      </c>
      <c r="AL2764" s="11" t="s">
        <v>2070</v>
      </c>
      <c r="AM2764" s="11"/>
      <c r="AN2764" s="10"/>
      <c r="AO2764" s="10"/>
      <c r="AP2764" s="7"/>
      <c r="AQ2764" s="10"/>
      <c r="AR2764" s="10"/>
      <c r="AS2764" s="10"/>
      <c r="AT2764" s="10"/>
      <c r="AU2764" s="10"/>
      <c r="AV2764" s="10"/>
      <c r="AW2764" s="10"/>
      <c r="AX2764" s="10"/>
      <c r="AY2764" s="10"/>
      <c r="AZ2764" s="10"/>
      <c r="BA2764" s="10"/>
      <c r="BB2764" s="10"/>
      <c r="BC2764" s="10"/>
      <c r="BD2764" s="10"/>
      <c r="BE2764" s="10"/>
      <c r="BF2764" s="11"/>
      <c r="BG2764" s="11"/>
      <c r="BH2764" s="11"/>
      <c r="BI2764" s="11"/>
      <c r="BJ2764" s="11"/>
      <c r="BK2764" s="11"/>
      <c r="BL2764" s="11"/>
      <c r="BM2764" s="11"/>
      <c r="BN2764" s="11"/>
      <c r="BO2764" s="11"/>
      <c r="BP2764" s="11"/>
      <c r="BQ2764" s="11"/>
      <c r="BR2764" s="11"/>
      <c r="BS2764" s="11"/>
      <c r="BT2764" s="11"/>
      <c r="BU2764" s="11"/>
    </row>
    <row r="2765" spans="1:73" s="1" customFormat="1" ht="11.25" x14ac:dyDescent="0.2">
      <c r="A2765" s="15">
        <v>122</v>
      </c>
      <c r="B2765" s="11" t="s">
        <v>262</v>
      </c>
      <c r="C2765" s="16">
        <v>42624</v>
      </c>
      <c r="D2765" s="3">
        <v>10</v>
      </c>
      <c r="E2765" s="38">
        <v>2.65</v>
      </c>
      <c r="F2765" s="3">
        <v>1.5</v>
      </c>
      <c r="G2765" s="7" t="s">
        <v>4</v>
      </c>
      <c r="H2765" s="17">
        <v>1.12E-2</v>
      </c>
      <c r="I2765" s="4">
        <v>3.5000000000000001E-3</v>
      </c>
      <c r="J2765" s="4">
        <v>1.4999999999999999E-2</v>
      </c>
      <c r="K2765" s="4">
        <v>0.39600000000000002</v>
      </c>
      <c r="L2765" s="4">
        <f>IF(K2765="","",IF(H2765="","",K2765/H2765))</f>
        <v>35.357142857142861</v>
      </c>
      <c r="M2765" s="7">
        <v>14</v>
      </c>
      <c r="N2765" s="4">
        <v>7.93</v>
      </c>
      <c r="O2765" s="7">
        <v>157.69999999999999</v>
      </c>
      <c r="P2765" s="3"/>
      <c r="Q2765" s="38">
        <v>6.6</v>
      </c>
      <c r="R2765" s="3">
        <v>53.7</v>
      </c>
      <c r="S2765" s="4">
        <v>0.15</v>
      </c>
      <c r="T2765" s="8">
        <v>8.4400000000000013</v>
      </c>
      <c r="U2765" s="8">
        <v>1.82</v>
      </c>
      <c r="V2765" s="4">
        <v>2.41</v>
      </c>
      <c r="W2765" s="4">
        <v>0.01</v>
      </c>
      <c r="X2765" s="4">
        <f>IF(T2765="","",IF(W2765="","",(T2765-U2765-V2765-W2765)))</f>
        <v>4.2000000000000011</v>
      </c>
      <c r="Y2765" s="9">
        <f>IF(U2765="","",U2765/$T2765)</f>
        <v>0.21563981042654026</v>
      </c>
      <c r="Z2765" s="9">
        <f>IF(V2765="","",V2765/$T2765)</f>
        <v>0.28554502369668244</v>
      </c>
      <c r="AA2765" s="9">
        <f>IF(W2765="","",W2765/$T2765)</f>
        <v>1.1848341232227487E-3</v>
      </c>
      <c r="AB2765" s="9">
        <f>IF(X2765="","",X2765/$T2765)</f>
        <v>0.49763033175355453</v>
      </c>
      <c r="AC2765" s="9"/>
      <c r="AD2765" s="8" t="s">
        <v>2071</v>
      </c>
      <c r="AE2765" s="10">
        <v>2016</v>
      </c>
      <c r="AF2765" s="7">
        <v>19</v>
      </c>
      <c r="AG2765" s="7">
        <v>22</v>
      </c>
      <c r="AH2765" s="12" t="s">
        <v>263</v>
      </c>
      <c r="AI2765" s="12"/>
      <c r="AJ2765" s="32" t="str">
        <f>IF(AE2765&lt;&gt;AE2764,"1",IF(C2765&gt;C2764,AJ2764+1,"1"))</f>
        <v>1</v>
      </c>
      <c r="AK2765" s="10">
        <f>IF(G2765="Top",AJ2765*1,IF(G2765="Bottom",AJ2765+10,""))</f>
        <v>1</v>
      </c>
      <c r="AL2765" s="11" t="s">
        <v>2072</v>
      </c>
      <c r="AM2765" s="11"/>
      <c r="AN2765" s="10"/>
      <c r="AO2765" s="10"/>
      <c r="AP2765" s="7"/>
      <c r="AQ2765" s="10"/>
      <c r="AR2765" s="10"/>
      <c r="AS2765" s="10"/>
      <c r="AT2765" s="10"/>
      <c r="AU2765" s="10"/>
      <c r="AV2765" s="10"/>
      <c r="AW2765" s="10"/>
      <c r="AX2765" s="10"/>
      <c r="AY2765" s="10"/>
      <c r="AZ2765" s="10"/>
      <c r="BA2765" s="10"/>
      <c r="BB2765" s="10"/>
      <c r="BC2765" s="10"/>
      <c r="BD2765" s="10"/>
      <c r="BE2765" s="10"/>
      <c r="BF2765" s="11"/>
      <c r="BG2765" s="11"/>
      <c r="BH2765" s="11"/>
      <c r="BI2765" s="11"/>
      <c r="BJ2765" s="11"/>
      <c r="BK2765" s="11"/>
      <c r="BL2765" s="11"/>
      <c r="BM2765" s="11"/>
      <c r="BN2765" s="11"/>
      <c r="BO2765" s="11"/>
      <c r="BP2765" s="11"/>
      <c r="BQ2765" s="11"/>
      <c r="BR2765" s="11"/>
      <c r="BS2765" s="11"/>
      <c r="BT2765" s="11"/>
      <c r="BU2765" s="11"/>
    </row>
    <row r="2766" spans="1:73" s="1" customFormat="1" ht="11.25" hidden="1" x14ac:dyDescent="0.2">
      <c r="A2766" s="15">
        <v>122</v>
      </c>
      <c r="B2766" s="11" t="s">
        <v>262</v>
      </c>
      <c r="C2766" s="16">
        <v>42640</v>
      </c>
      <c r="D2766" s="3"/>
      <c r="E2766" s="4"/>
      <c r="F2766" s="3">
        <v>8.5</v>
      </c>
      <c r="G2766" s="7" t="s">
        <v>1</v>
      </c>
      <c r="H2766" s="17">
        <v>2.2800000000000001E-2</v>
      </c>
      <c r="I2766" s="4"/>
      <c r="J2766" s="4" t="s">
        <v>35</v>
      </c>
      <c r="K2766" s="4"/>
      <c r="L2766" s="4" t="str">
        <f>IF(K2766="","",IF(H2766="","",K2766/H2766))</f>
        <v/>
      </c>
      <c r="M2766" s="7"/>
      <c r="N2766" s="4"/>
      <c r="O2766" s="7"/>
      <c r="P2766" s="3"/>
      <c r="Q2766" s="4"/>
      <c r="R2766" s="3"/>
      <c r="S2766" s="4"/>
      <c r="T2766" s="8"/>
      <c r="U2766" s="8"/>
      <c r="V2766" s="4"/>
      <c r="W2766" s="4"/>
      <c r="X2766" s="4" t="str">
        <f>IF(T2766="","",IF(W2766="","",(T2766-U2766-V2766-W2766)))</f>
        <v/>
      </c>
      <c r="Y2766" s="9" t="str">
        <f>IF(U2766="","",U2766/$T2766)</f>
        <v/>
      </c>
      <c r="Z2766" s="9" t="str">
        <f>IF(V2766="","",V2766/$T2766)</f>
        <v/>
      </c>
      <c r="AA2766" s="9" t="str">
        <f>IF(W2766="","",W2766/$T2766)</f>
        <v/>
      </c>
      <c r="AB2766" s="9" t="str">
        <f>IF(X2766="","",X2766/$T2766)</f>
        <v/>
      </c>
      <c r="AC2766" s="9"/>
      <c r="AD2766" s="8"/>
      <c r="AE2766" s="10">
        <v>2016</v>
      </c>
      <c r="AF2766" s="7"/>
      <c r="AG2766" s="7">
        <v>17</v>
      </c>
      <c r="AH2766" s="12" t="s">
        <v>263</v>
      </c>
      <c r="AI2766" s="12"/>
      <c r="AJ2766" s="32">
        <f>IF(AE2766&lt;&gt;AE2765,"1",IF(C2766&gt;C2765,AJ2765+1,"1"))</f>
        <v>2</v>
      </c>
      <c r="AK2766" s="10">
        <f>IF(G2766="Top",AJ2766*1,IF(G2766="Bottom",AJ2766+10,""))</f>
        <v>12</v>
      </c>
      <c r="AL2766" s="11" t="s">
        <v>2369</v>
      </c>
      <c r="AM2766" s="11"/>
      <c r="AN2766" s="10"/>
      <c r="AO2766" s="10"/>
      <c r="AP2766" s="7"/>
      <c r="AQ2766" s="10"/>
      <c r="AR2766" s="10"/>
      <c r="AS2766" s="10"/>
      <c r="AT2766" s="10"/>
      <c r="AU2766" s="10"/>
      <c r="AV2766" s="10"/>
      <c r="AW2766" s="10"/>
      <c r="AX2766" s="10"/>
      <c r="AY2766" s="10"/>
      <c r="AZ2766" s="10"/>
      <c r="BA2766" s="10"/>
      <c r="BB2766" s="10"/>
      <c r="BC2766" s="10"/>
      <c r="BD2766" s="10"/>
      <c r="BE2766" s="10"/>
      <c r="BF2766" s="11"/>
      <c r="BG2766" s="11"/>
      <c r="BH2766" s="11"/>
      <c r="BI2766" s="11"/>
      <c r="BJ2766" s="11"/>
      <c r="BK2766" s="11"/>
      <c r="BL2766" s="11"/>
      <c r="BM2766" s="11"/>
      <c r="BN2766" s="11"/>
      <c r="BO2766" s="11"/>
      <c r="BP2766" s="11"/>
      <c r="BQ2766" s="11"/>
      <c r="BR2766" s="11"/>
      <c r="BS2766" s="11"/>
      <c r="BT2766" s="11"/>
      <c r="BU2766" s="11"/>
    </row>
    <row r="2767" spans="1:73" s="1" customFormat="1" ht="11.25" hidden="1" x14ac:dyDescent="0.2">
      <c r="A2767" s="15">
        <v>122</v>
      </c>
      <c r="B2767" s="11" t="s">
        <v>262</v>
      </c>
      <c r="C2767" s="16">
        <v>42640</v>
      </c>
      <c r="D2767" s="3"/>
      <c r="E2767" s="4"/>
      <c r="F2767" s="3"/>
      <c r="G2767" s="10" t="s">
        <v>13</v>
      </c>
      <c r="H2767" s="17"/>
      <c r="I2767" s="4"/>
      <c r="J2767" s="4"/>
      <c r="K2767" s="4"/>
      <c r="L2767" s="4" t="str">
        <f>IF(K2767="","",IF(H2767="","",K2767/H2767))</f>
        <v/>
      </c>
      <c r="M2767" s="7"/>
      <c r="N2767" s="4"/>
      <c r="O2767" s="7"/>
      <c r="P2767" s="3"/>
      <c r="Q2767" s="4"/>
      <c r="R2767" s="3"/>
      <c r="S2767" s="4">
        <v>0.15</v>
      </c>
      <c r="T2767" s="8">
        <v>5.32</v>
      </c>
      <c r="U2767" s="8">
        <v>3.08</v>
      </c>
      <c r="V2767" s="4">
        <v>0.5</v>
      </c>
      <c r="W2767" s="4">
        <v>0</v>
      </c>
      <c r="X2767" s="4">
        <f>IF(T2767="","",IF(W2767="","",(T2767-U2767-V2767-W2767)))</f>
        <v>1.7400000000000002</v>
      </c>
      <c r="Y2767" s="9">
        <f>IF(U2767="","",U2767/$T2767)</f>
        <v>0.57894736842105265</v>
      </c>
      <c r="Z2767" s="9">
        <f>IF(V2767="","",V2767/$T2767)</f>
        <v>9.3984962406015032E-2</v>
      </c>
      <c r="AA2767" s="9">
        <f>IF(W2767="","",W2767/$T2767)</f>
        <v>0</v>
      </c>
      <c r="AB2767" s="9">
        <f>IF(X2767="","",X2767/$T2767)</f>
        <v>0.32706766917293234</v>
      </c>
      <c r="AC2767" s="9"/>
      <c r="AD2767" s="8" t="s">
        <v>2370</v>
      </c>
      <c r="AE2767" s="10">
        <v>2016</v>
      </c>
      <c r="AF2767" s="7"/>
      <c r="AG2767" s="7"/>
      <c r="AH2767" s="12" t="s">
        <v>263</v>
      </c>
      <c r="AI2767" s="12"/>
      <c r="AJ2767" s="32" t="str">
        <f>IF(AE2767&lt;&gt;AE2766,"1",IF(C2767&gt;C2766,AJ2766+1,"1"))</f>
        <v>1</v>
      </c>
      <c r="AK2767" s="10" t="s">
        <v>28</v>
      </c>
      <c r="AL2767" s="11" t="s">
        <v>2371</v>
      </c>
      <c r="AM2767" s="11"/>
      <c r="AN2767" s="10"/>
      <c r="AO2767" s="10"/>
      <c r="AP2767" s="7"/>
      <c r="AQ2767" s="10"/>
      <c r="AR2767" s="10"/>
      <c r="AS2767" s="10"/>
      <c r="AT2767" s="10"/>
      <c r="AU2767" s="10"/>
      <c r="AV2767" s="10"/>
      <c r="AW2767" s="10"/>
      <c r="AX2767" s="10"/>
      <c r="AY2767" s="10"/>
      <c r="AZ2767" s="10"/>
      <c r="BA2767" s="10"/>
      <c r="BB2767" s="10"/>
      <c r="BC2767" s="10"/>
      <c r="BD2767" s="10"/>
      <c r="BE2767" s="10"/>
      <c r="BF2767" s="11"/>
      <c r="BG2767" s="11"/>
      <c r="BH2767" s="11"/>
      <c r="BI2767" s="11"/>
      <c r="BJ2767" s="11"/>
      <c r="BK2767" s="11"/>
      <c r="BL2767" s="11"/>
      <c r="BM2767" s="11"/>
      <c r="BN2767" s="11"/>
      <c r="BO2767" s="11"/>
      <c r="BP2767" s="11"/>
      <c r="BQ2767" s="11"/>
      <c r="BR2767" s="11"/>
      <c r="BS2767" s="11"/>
      <c r="BT2767" s="11"/>
      <c r="BU2767" s="11"/>
    </row>
    <row r="2768" spans="1:73" s="1" customFormat="1" ht="11.25" x14ac:dyDescent="0.2">
      <c r="A2768" s="15">
        <v>122</v>
      </c>
      <c r="B2768" s="11" t="s">
        <v>262</v>
      </c>
      <c r="C2768" s="16">
        <v>42640</v>
      </c>
      <c r="D2768" s="3">
        <v>10</v>
      </c>
      <c r="E2768" s="38">
        <v>3.55</v>
      </c>
      <c r="F2768" s="3">
        <v>1.5</v>
      </c>
      <c r="G2768" s="7" t="s">
        <v>4</v>
      </c>
      <c r="H2768" s="17">
        <v>1.5099999999999999E-2</v>
      </c>
      <c r="I2768" s="4" t="s">
        <v>35</v>
      </c>
      <c r="J2768" s="4" t="s">
        <v>35</v>
      </c>
      <c r="K2768" s="4">
        <v>0.53500000000000003</v>
      </c>
      <c r="L2768" s="4">
        <f>IF(K2768="","",IF(H2768="","",K2768/H2768))</f>
        <v>35.430463576158942</v>
      </c>
      <c r="M2768" s="7">
        <v>12</v>
      </c>
      <c r="N2768" s="4">
        <v>7.32</v>
      </c>
      <c r="O2768" s="7">
        <v>221.4</v>
      </c>
      <c r="P2768" s="3"/>
      <c r="Q2768" s="38">
        <v>9.1999999999999993</v>
      </c>
      <c r="R2768" s="3"/>
      <c r="S2768" s="4">
        <v>0.15</v>
      </c>
      <c r="T2768" s="8">
        <v>6.77</v>
      </c>
      <c r="U2768" s="8">
        <v>4.76</v>
      </c>
      <c r="V2768" s="4">
        <v>0.62</v>
      </c>
      <c r="W2768" s="4">
        <v>0</v>
      </c>
      <c r="X2768" s="4">
        <f>IF(T2768="","",IF(W2768="","",(T2768-U2768-V2768-W2768)))</f>
        <v>1.3899999999999997</v>
      </c>
      <c r="Y2768" s="9">
        <f>IF(U2768="","",U2768/$T2768)</f>
        <v>0.70310192023633677</v>
      </c>
      <c r="Z2768" s="9">
        <f>IF(V2768="","",V2768/$T2768)</f>
        <v>9.158050221565732E-2</v>
      </c>
      <c r="AA2768" s="9">
        <f>IF(W2768="","",W2768/$T2768)</f>
        <v>0</v>
      </c>
      <c r="AB2768" s="9">
        <f>IF(X2768="","",X2768/$T2768)</f>
        <v>0.20531757754800586</v>
      </c>
      <c r="AC2768" s="9"/>
      <c r="AD2768" s="8"/>
      <c r="AE2768" s="10">
        <v>2016</v>
      </c>
      <c r="AF2768" s="7">
        <v>17</v>
      </c>
      <c r="AG2768" s="7">
        <v>18</v>
      </c>
      <c r="AH2768" s="12" t="s">
        <v>263</v>
      </c>
      <c r="AI2768" s="12"/>
      <c r="AJ2768" s="32" t="str">
        <f>IF(AE2768&lt;&gt;AE2767,"1",IF(C2768&gt;C2767,AJ2767+1,"1"))</f>
        <v>1</v>
      </c>
      <c r="AK2768" s="10">
        <f>IF(G2768="Top",AJ2768*1,IF(G2768="Bottom",AJ2768+10,""))</f>
        <v>1</v>
      </c>
      <c r="AL2768" s="11" t="s">
        <v>2372</v>
      </c>
      <c r="AM2768" s="11"/>
      <c r="AN2768" s="10"/>
      <c r="AO2768" s="10"/>
      <c r="AP2768" s="7"/>
      <c r="AQ2768" s="10"/>
      <c r="AR2768" s="10"/>
      <c r="AS2768" s="10"/>
      <c r="AT2768" s="10"/>
      <c r="AU2768" s="10"/>
      <c r="AV2768" s="10"/>
      <c r="AW2768" s="10"/>
      <c r="AX2768" s="10"/>
      <c r="AY2768" s="10"/>
      <c r="AZ2768" s="10"/>
      <c r="BA2768" s="10"/>
      <c r="BB2768" s="10"/>
      <c r="BC2768" s="10"/>
      <c r="BD2768" s="10"/>
      <c r="BE2768" s="10"/>
      <c r="BF2768" s="11"/>
      <c r="BG2768" s="11"/>
      <c r="BH2768" s="11"/>
      <c r="BI2768" s="11"/>
      <c r="BJ2768" s="11"/>
      <c r="BK2768" s="11"/>
      <c r="BL2768" s="11"/>
      <c r="BM2768" s="11"/>
      <c r="BN2768" s="11"/>
      <c r="BO2768" s="11"/>
      <c r="BP2768" s="11"/>
      <c r="BQ2768" s="11"/>
      <c r="BR2768" s="11"/>
      <c r="BS2768" s="11"/>
      <c r="BT2768" s="11"/>
      <c r="BU2768" s="11"/>
    </row>
    <row r="2769" spans="1:39" s="1" customFormat="1" ht="11.25" hidden="1" x14ac:dyDescent="0.2">
      <c r="A2769" s="1">
        <v>122</v>
      </c>
      <c r="B2769" s="11" t="s">
        <v>262</v>
      </c>
      <c r="C2769" s="24">
        <v>42899</v>
      </c>
      <c r="E2769" s="20"/>
      <c r="G2769" s="7" t="s">
        <v>1</v>
      </c>
      <c r="H2769" s="5">
        <v>6.4000000000000003E-3</v>
      </c>
      <c r="I2769" s="6"/>
      <c r="J2769" s="6">
        <v>0.16700000000000001</v>
      </c>
      <c r="K2769" s="6"/>
      <c r="L2769" s="6" t="str">
        <f>IF(H2769="","",IF(K2769="","",K2769/H2769))</f>
        <v/>
      </c>
      <c r="N2769" s="20"/>
      <c r="O2769" s="13"/>
      <c r="Q2769" s="20"/>
      <c r="R2769" s="13"/>
      <c r="S2769" s="6" t="s">
        <v>35</v>
      </c>
      <c r="T2769" s="6"/>
      <c r="U2769" s="6"/>
      <c r="V2769" s="6"/>
      <c r="W2769" s="6"/>
      <c r="X2769" s="6" t="str">
        <f>IF(T2769="","",T2769-U2769-V2769-W2769)</f>
        <v/>
      </c>
      <c r="Y2769" s="9" t="str">
        <f>IF(U2769="","",U2769/$T2769)</f>
        <v/>
      </c>
      <c r="Z2769" s="9" t="str">
        <f>IF(V2769="","",V2769/$T2769)</f>
        <v/>
      </c>
      <c r="AA2769" s="9" t="str">
        <f>IF(W2769="","",W2769/$T2769)</f>
        <v/>
      </c>
      <c r="AB2769" s="9" t="str">
        <f>IF(X2769="","",X2769/$T2769)</f>
        <v/>
      </c>
      <c r="AC2769" s="21"/>
      <c r="AE2769" s="1">
        <v>2017</v>
      </c>
      <c r="AH2769" s="12" t="s">
        <v>2780</v>
      </c>
      <c r="AJ2769" s="32" t="str">
        <f>IF(AE2769&lt;&gt;AE2768,"1",IF(C2769&gt;C2768,AJ2768+1,"1"))</f>
        <v>1</v>
      </c>
      <c r="AK2769" s="10">
        <f>IF(G2769="Top",AJ2769*1,IF(G2769="Bottom",AJ2769+10,""))</f>
        <v>11</v>
      </c>
      <c r="AL2769" s="11" t="s">
        <v>2781</v>
      </c>
      <c r="AM2769" s="14"/>
    </row>
    <row r="2770" spans="1:39" s="1" customFormat="1" ht="11.25" hidden="1" x14ac:dyDescent="0.2">
      <c r="A2770" s="1">
        <v>122</v>
      </c>
      <c r="B2770" s="11" t="s">
        <v>262</v>
      </c>
      <c r="C2770" s="24">
        <v>42899</v>
      </c>
      <c r="E2770" s="20"/>
      <c r="G2770" s="1" t="s">
        <v>13</v>
      </c>
      <c r="H2770" s="5"/>
      <c r="I2770" s="6"/>
      <c r="J2770" s="6"/>
      <c r="K2770" s="6"/>
      <c r="L2770" s="6" t="str">
        <f>IF(H2770="","",IF(K2770="","",K2770/H2770))</f>
        <v/>
      </c>
      <c r="N2770" s="20"/>
      <c r="O2770" s="13"/>
      <c r="Q2770" s="20"/>
      <c r="R2770" s="13"/>
      <c r="S2770" s="6">
        <v>0.15</v>
      </c>
      <c r="T2770" s="6">
        <v>487.24999999999994</v>
      </c>
      <c r="U2770" s="6">
        <v>113.99999999999999</v>
      </c>
      <c r="V2770" s="6">
        <v>373.25</v>
      </c>
      <c r="W2770" s="6">
        <v>0</v>
      </c>
      <c r="X2770" s="6">
        <f>IF(T2770="","",T2770-U2770-V2770-W2770)</f>
        <v>-5.6843418860808015E-14</v>
      </c>
      <c r="Y2770" s="9">
        <f>IF(U2770="","",U2770/$T2770)</f>
        <v>0.23396613648024628</v>
      </c>
      <c r="Z2770" s="9">
        <f>IF(V2770="","",V2770/$T2770)</f>
        <v>0.76603386351975378</v>
      </c>
      <c r="AA2770" s="9">
        <f>IF(W2770="","",W2770/$T2770)</f>
        <v>0</v>
      </c>
      <c r="AB2770" s="9">
        <f>IF(X2770="","",X2770/$T2770)</f>
        <v>-1.1666171136132996E-16</v>
      </c>
      <c r="AC2770" s="21"/>
      <c r="AD2770" s="1" t="s">
        <v>2782</v>
      </c>
      <c r="AE2770" s="1">
        <v>2017</v>
      </c>
      <c r="AH2770" s="12" t="s">
        <v>2780</v>
      </c>
      <c r="AJ2770" s="32" t="str">
        <f>IF(AE2770&lt;&gt;AE2769,"1",IF(C2770&gt;C2769,AJ2769+1,"1"))</f>
        <v>1</v>
      </c>
      <c r="AK2770" s="10">
        <v>1</v>
      </c>
      <c r="AL2770" s="11" t="s">
        <v>2783</v>
      </c>
      <c r="AM2770" s="14" t="s">
        <v>2784</v>
      </c>
    </row>
    <row r="2771" spans="1:39" s="1" customFormat="1" ht="11.25" hidden="1" x14ac:dyDescent="0.2">
      <c r="A2771" s="1">
        <v>122</v>
      </c>
      <c r="B2771" s="11" t="s">
        <v>262</v>
      </c>
      <c r="C2771" s="24">
        <v>42899</v>
      </c>
      <c r="E2771" s="20"/>
      <c r="G2771" s="1" t="s">
        <v>4</v>
      </c>
      <c r="H2771" s="5">
        <v>8.6E-3</v>
      </c>
      <c r="I2771" s="6">
        <v>7.0000000000000001E-3</v>
      </c>
      <c r="J2771" s="6">
        <v>1.4E-2</v>
      </c>
      <c r="K2771" s="6">
        <v>4.2999999999999997E-2</v>
      </c>
      <c r="L2771" s="6">
        <f>IF(H2771="","",IF(K2771="","",K2771/H2771))</f>
        <v>5</v>
      </c>
      <c r="M2771" s="1">
        <v>9</v>
      </c>
      <c r="N2771" s="20">
        <v>7.56</v>
      </c>
      <c r="O2771" s="13">
        <v>154.4</v>
      </c>
      <c r="P2771" s="1">
        <v>11.6</v>
      </c>
      <c r="Q2771" s="20">
        <v>1.4</v>
      </c>
      <c r="R2771" s="13"/>
      <c r="S2771" s="6">
        <v>0.15</v>
      </c>
      <c r="T2771" s="6"/>
      <c r="U2771" s="6"/>
      <c r="V2771" s="6"/>
      <c r="W2771" s="6"/>
      <c r="X2771" s="6" t="str">
        <f>IF(T2771="","",T2771-U2771-V2771-W2771)</f>
        <v/>
      </c>
      <c r="Y2771" s="9" t="str">
        <f>IF(U2771="","",U2771/$T2771)</f>
        <v/>
      </c>
      <c r="Z2771" s="9" t="str">
        <f>IF(V2771="","",V2771/$T2771)</f>
        <v/>
      </c>
      <c r="AA2771" s="9" t="str">
        <f>IF(W2771="","",W2771/$T2771)</f>
        <v/>
      </c>
      <c r="AB2771" s="9" t="str">
        <f>IF(X2771="","",X2771/$T2771)</f>
        <v/>
      </c>
      <c r="AC2771" s="21"/>
      <c r="AD2771" s="1" t="s">
        <v>2782</v>
      </c>
      <c r="AE2771" s="1">
        <v>2017</v>
      </c>
      <c r="AH2771" s="12" t="s">
        <v>2780</v>
      </c>
      <c r="AJ2771" s="32" t="str">
        <f>IF(AE2771&lt;&gt;AE2770,"1",IF(C2771&gt;C2770,AJ2770+1,"1"))</f>
        <v>1</v>
      </c>
      <c r="AK2771" s="10">
        <f>IF(G2771="Top",AJ2771*1,IF(G2771="Bottom",AJ2771+10,""))</f>
        <v>1</v>
      </c>
      <c r="AL2771" s="11" t="s">
        <v>2783</v>
      </c>
      <c r="AM2771" s="14"/>
    </row>
    <row r="2772" spans="1:39" s="1" customFormat="1" ht="11.25" hidden="1" x14ac:dyDescent="0.2">
      <c r="A2772" s="1">
        <v>122</v>
      </c>
      <c r="B2772" s="11" t="s">
        <v>262</v>
      </c>
      <c r="C2772" s="24">
        <v>42914</v>
      </c>
      <c r="E2772" s="20"/>
      <c r="F2772" s="1">
        <v>8.5</v>
      </c>
      <c r="G2772" s="7" t="s">
        <v>1</v>
      </c>
      <c r="H2772" s="5">
        <v>8.199999999999999E-3</v>
      </c>
      <c r="I2772" s="6"/>
      <c r="J2772" s="6">
        <v>0.04</v>
      </c>
      <c r="K2772" s="6"/>
      <c r="L2772" s="6" t="str">
        <f>IF(H2772="","",IF(K2772="","",K2772/H2772))</f>
        <v/>
      </c>
      <c r="N2772" s="20"/>
      <c r="O2772" s="13"/>
      <c r="Q2772" s="20"/>
      <c r="R2772" s="13"/>
      <c r="S2772" s="6" t="s">
        <v>35</v>
      </c>
      <c r="T2772" s="6"/>
      <c r="U2772" s="6"/>
      <c r="V2772" s="6"/>
      <c r="W2772" s="6"/>
      <c r="X2772" s="6" t="str">
        <f>IF(T2772="","",T2772-U2772-V2772-W2772)</f>
        <v/>
      </c>
      <c r="Y2772" s="9" t="str">
        <f>IF(U2772="","",U2772/$T2772)</f>
        <v/>
      </c>
      <c r="Z2772" s="9" t="str">
        <f>IF(V2772="","",V2772/$T2772)</f>
        <v/>
      </c>
      <c r="AA2772" s="9" t="str">
        <f>IF(W2772="","",W2772/$T2772)</f>
        <v/>
      </c>
      <c r="AB2772" s="9" t="str">
        <f>IF(X2772="","",X2772/$T2772)</f>
        <v/>
      </c>
      <c r="AC2772" s="21"/>
      <c r="AE2772" s="1">
        <v>2017</v>
      </c>
      <c r="AG2772" s="1">
        <v>18</v>
      </c>
      <c r="AH2772" s="12" t="s">
        <v>2780</v>
      </c>
      <c r="AJ2772" s="32">
        <f>IF(AE2772&lt;&gt;AE2771,"1",IF(C2772&gt;C2771,AJ2771+1,"1"))</f>
        <v>2</v>
      </c>
      <c r="AK2772" s="10">
        <f>IF(G2772="Top",AJ2772*1,IF(G2772="Bottom",AJ2772+10,""))</f>
        <v>12</v>
      </c>
      <c r="AL2772" s="11" t="s">
        <v>3149</v>
      </c>
      <c r="AM2772" s="14"/>
    </row>
    <row r="2773" spans="1:39" s="1" customFormat="1" ht="11.25" x14ac:dyDescent="0.2">
      <c r="A2773" s="1">
        <v>122</v>
      </c>
      <c r="B2773" s="11" t="s">
        <v>262</v>
      </c>
      <c r="C2773" s="24">
        <v>42914</v>
      </c>
      <c r="D2773" s="1">
        <v>10</v>
      </c>
      <c r="E2773" s="39">
        <v>1.6</v>
      </c>
      <c r="F2773" s="1">
        <v>1.5</v>
      </c>
      <c r="G2773" s="1" t="s">
        <v>4</v>
      </c>
      <c r="H2773" s="5">
        <v>1.35E-2</v>
      </c>
      <c r="I2773" s="6">
        <v>7.0000000000000001E-3</v>
      </c>
      <c r="J2773" s="6">
        <v>0.08</v>
      </c>
      <c r="K2773" s="6">
        <v>0.372</v>
      </c>
      <c r="L2773" s="6">
        <f>IF(H2773="","",IF(K2773="","",K2773/H2773))</f>
        <v>27.555555555555557</v>
      </c>
      <c r="M2773" s="1">
        <v>5</v>
      </c>
      <c r="N2773" s="20">
        <v>7.49</v>
      </c>
      <c r="O2773" s="13">
        <v>240.8</v>
      </c>
      <c r="Q2773" s="39">
        <v>6.7</v>
      </c>
      <c r="R2773" s="13"/>
      <c r="S2773" s="6">
        <v>0.15</v>
      </c>
      <c r="T2773" s="6">
        <v>2.67</v>
      </c>
      <c r="U2773" s="6">
        <v>0.6</v>
      </c>
      <c r="V2773" s="6">
        <v>0.51</v>
      </c>
      <c r="W2773" s="6">
        <v>0</v>
      </c>
      <c r="X2773" s="6">
        <f>IF(T2773="","",T2773-U2773-V2773-W2773)</f>
        <v>1.5599999999999998</v>
      </c>
      <c r="Y2773" s="9">
        <f>IF(U2773="","",U2773/$T2773)</f>
        <v>0.2247191011235955</v>
      </c>
      <c r="Z2773" s="9">
        <f>IF(V2773="","",V2773/$T2773)</f>
        <v>0.19101123595505617</v>
      </c>
      <c r="AA2773" s="9">
        <f>IF(W2773="","",W2773/$T2773)</f>
        <v>0</v>
      </c>
      <c r="AB2773" s="9">
        <f>IF(X2773="","",X2773/$T2773)</f>
        <v>0.5842696629213483</v>
      </c>
      <c r="AC2773" s="21"/>
      <c r="AE2773" s="1">
        <v>2017</v>
      </c>
      <c r="AF2773" s="1">
        <v>25</v>
      </c>
      <c r="AG2773" s="1">
        <v>23</v>
      </c>
      <c r="AH2773" s="12" t="s">
        <v>2780</v>
      </c>
      <c r="AJ2773" s="32" t="str">
        <f>IF(AE2773&lt;&gt;AE2772,"1",IF(C2773&gt;C2772,AJ2772+1,"1"))</f>
        <v>1</v>
      </c>
      <c r="AK2773" s="10">
        <f>IF(G2773="Top",AJ2773*1,IF(G2773="Bottom",AJ2773+10,""))</f>
        <v>1</v>
      </c>
      <c r="AL2773" s="11" t="s">
        <v>3150</v>
      </c>
      <c r="AM2773" s="14"/>
    </row>
    <row r="2774" spans="1:39" s="1" customFormat="1" ht="11.25" hidden="1" x14ac:dyDescent="0.2">
      <c r="A2774" s="1">
        <v>122</v>
      </c>
      <c r="B2774" s="11" t="s">
        <v>262</v>
      </c>
      <c r="C2774" s="24">
        <v>42925</v>
      </c>
      <c r="E2774" s="20"/>
      <c r="F2774" s="1">
        <v>8.5</v>
      </c>
      <c r="G2774" s="7" t="s">
        <v>1</v>
      </c>
      <c r="H2774" s="5">
        <v>3.1E-2</v>
      </c>
      <c r="I2774" s="6"/>
      <c r="J2774" s="6">
        <v>7.6999999999999999E-2</v>
      </c>
      <c r="K2774" s="6"/>
      <c r="L2774" s="6" t="str">
        <f>IF(H2774="","",IF(K2774="","",K2774/H2774))</f>
        <v/>
      </c>
      <c r="N2774" s="20"/>
      <c r="O2774" s="13"/>
      <c r="Q2774" s="20"/>
      <c r="R2774" s="13"/>
      <c r="S2774" s="6" t="s">
        <v>35</v>
      </c>
      <c r="T2774" s="6"/>
      <c r="U2774" s="6"/>
      <c r="V2774" s="6"/>
      <c r="W2774" s="6"/>
      <c r="X2774" s="6" t="str">
        <f>IF(T2774="","",T2774-U2774-V2774-W2774)</f>
        <v/>
      </c>
      <c r="Y2774" s="9" t="str">
        <f>IF(U2774="","",U2774/$T2774)</f>
        <v/>
      </c>
      <c r="Z2774" s="9" t="str">
        <f>IF(V2774="","",V2774/$T2774)</f>
        <v/>
      </c>
      <c r="AA2774" s="9" t="str">
        <f>IF(W2774="","",W2774/$T2774)</f>
        <v/>
      </c>
      <c r="AB2774" s="9" t="str">
        <f>IF(X2774="","",X2774/$T2774)</f>
        <v/>
      </c>
      <c r="AC2774" s="21"/>
      <c r="AE2774" s="1">
        <v>2017</v>
      </c>
      <c r="AG2774" s="1">
        <v>12</v>
      </c>
      <c r="AH2774" s="12" t="s">
        <v>2780</v>
      </c>
      <c r="AJ2774" s="32">
        <f>IF(AE2774&lt;&gt;AE2773,"1",IF(C2774&gt;C2773,AJ2773+1,"1"))</f>
        <v>2</v>
      </c>
      <c r="AK2774" s="10">
        <f>IF(G2774="Top",AJ2774*1,IF(G2774="Bottom",AJ2774+10,""))</f>
        <v>12</v>
      </c>
      <c r="AL2774" s="11" t="s">
        <v>3375</v>
      </c>
      <c r="AM2774" s="14"/>
    </row>
    <row r="2775" spans="1:39" s="1" customFormat="1" ht="11.25" x14ac:dyDescent="0.2">
      <c r="A2775" s="1">
        <v>122</v>
      </c>
      <c r="B2775" s="11" t="s">
        <v>262</v>
      </c>
      <c r="C2775" s="24">
        <v>42925</v>
      </c>
      <c r="D2775" s="1">
        <v>10</v>
      </c>
      <c r="E2775" s="39">
        <v>5.5</v>
      </c>
      <c r="F2775" s="1">
        <v>1.5</v>
      </c>
      <c r="G2775" s="1" t="s">
        <v>4</v>
      </c>
      <c r="H2775" s="5">
        <v>1.1699999999999999E-2</v>
      </c>
      <c r="I2775" s="6">
        <v>7.0000000000000001E-3</v>
      </c>
      <c r="J2775" s="6">
        <v>4.3999999999999997E-2</v>
      </c>
      <c r="K2775" s="6">
        <v>0.317</v>
      </c>
      <c r="L2775" s="6">
        <f>IF(H2775="","",IF(K2775="","",K2775/H2775))</f>
        <v>27.094017094017097</v>
      </c>
      <c r="M2775" s="1">
        <v>5</v>
      </c>
      <c r="N2775" s="20">
        <v>7.46</v>
      </c>
      <c r="O2775" s="13">
        <v>244.2</v>
      </c>
      <c r="Q2775" s="39">
        <v>2</v>
      </c>
      <c r="R2775" s="13">
        <v>35.5</v>
      </c>
      <c r="S2775" s="6">
        <v>0.15</v>
      </c>
      <c r="T2775" s="6">
        <v>3.41</v>
      </c>
      <c r="U2775" s="6">
        <v>2.21</v>
      </c>
      <c r="V2775" s="6">
        <v>0.31</v>
      </c>
      <c r="W2775" s="6">
        <v>0</v>
      </c>
      <c r="X2775" s="6">
        <f>IF(T2775="","",T2775-U2775-V2775-W2775)</f>
        <v>0.89000000000000012</v>
      </c>
      <c r="Y2775" s="9">
        <f>IF(U2775="","",U2775/$T2775)</f>
        <v>0.64809384164222872</v>
      </c>
      <c r="Z2775" s="9">
        <f>IF(V2775="","",V2775/$T2775)</f>
        <v>9.0909090909090898E-2</v>
      </c>
      <c r="AA2775" s="9">
        <f>IF(W2775="","",W2775/$T2775)</f>
        <v>0</v>
      </c>
      <c r="AB2775" s="9">
        <f>IF(X2775="","",X2775/$T2775)</f>
        <v>0.2609970674486804</v>
      </c>
      <c r="AC2775" s="21"/>
      <c r="AE2775" s="1">
        <v>2017</v>
      </c>
      <c r="AF2775" s="1">
        <v>24</v>
      </c>
      <c r="AG2775" s="1">
        <v>22</v>
      </c>
      <c r="AH2775" s="12" t="s">
        <v>2780</v>
      </c>
      <c r="AJ2775" s="32" t="str">
        <f>IF(AE2775&lt;&gt;AE2774,"1",IF(C2775&gt;C2774,AJ2774+1,"1"))</f>
        <v>1</v>
      </c>
      <c r="AK2775" s="10">
        <f>IF(G2775="Top",AJ2775*1,IF(G2775="Bottom",AJ2775+10,""))</f>
        <v>1</v>
      </c>
      <c r="AL2775" s="11" t="s">
        <v>3376</v>
      </c>
      <c r="AM2775" s="14"/>
    </row>
    <row r="2776" spans="1:39" s="1" customFormat="1" ht="11.25" hidden="1" x14ac:dyDescent="0.2">
      <c r="A2776" s="1">
        <v>122</v>
      </c>
      <c r="B2776" s="11" t="s">
        <v>262</v>
      </c>
      <c r="C2776" s="24">
        <v>42941</v>
      </c>
      <c r="E2776" s="20"/>
      <c r="F2776" s="1">
        <v>8.5</v>
      </c>
      <c r="G2776" s="7" t="s">
        <v>1</v>
      </c>
      <c r="H2776" s="5">
        <v>3.2800000000000003E-2</v>
      </c>
      <c r="I2776" s="6"/>
      <c r="J2776" s="6">
        <v>1.7999999999999999E-2</v>
      </c>
      <c r="K2776" s="6"/>
      <c r="L2776" s="6" t="str">
        <f>IF(H2776="","",IF(K2776="","",K2776/H2776))</f>
        <v/>
      </c>
      <c r="N2776" s="20"/>
      <c r="O2776" s="13"/>
      <c r="Q2776" s="20"/>
      <c r="R2776" s="13"/>
      <c r="S2776" s="6" t="s">
        <v>35</v>
      </c>
      <c r="T2776" s="6"/>
      <c r="U2776" s="6"/>
      <c r="V2776" s="6"/>
      <c r="W2776" s="6"/>
      <c r="X2776" s="6" t="str">
        <f>IF(T2776="","",T2776-U2776-V2776-W2776)</f>
        <v/>
      </c>
      <c r="Y2776" s="9" t="str">
        <f>IF(U2776="","",U2776/$T2776)</f>
        <v/>
      </c>
      <c r="Z2776" s="9" t="str">
        <f>IF(V2776="","",V2776/$T2776)</f>
        <v/>
      </c>
      <c r="AA2776" s="9" t="str">
        <f>IF(W2776="","",W2776/$T2776)</f>
        <v/>
      </c>
      <c r="AB2776" s="9" t="str">
        <f>IF(X2776="","",X2776/$T2776)</f>
        <v/>
      </c>
      <c r="AC2776" s="21"/>
      <c r="AE2776" s="1">
        <v>2017</v>
      </c>
      <c r="AG2776" s="1">
        <v>13</v>
      </c>
      <c r="AH2776" s="12" t="s">
        <v>2780</v>
      </c>
      <c r="AJ2776" s="32">
        <f>IF(AE2776&lt;&gt;AE2775,"1",IF(C2776&gt;C2775,AJ2775+1,"1"))</f>
        <v>2</v>
      </c>
      <c r="AK2776" s="10">
        <f>IF(G2776="Top",AJ2776*1,IF(G2776="Bottom",AJ2776+10,""))</f>
        <v>12</v>
      </c>
      <c r="AL2776" s="11" t="s">
        <v>3883</v>
      </c>
      <c r="AM2776" s="14"/>
    </row>
    <row r="2777" spans="1:39" s="1" customFormat="1" ht="11.25" x14ac:dyDescent="0.2">
      <c r="A2777" s="1">
        <v>122</v>
      </c>
      <c r="B2777" s="11" t="s">
        <v>262</v>
      </c>
      <c r="C2777" s="24">
        <v>42941</v>
      </c>
      <c r="D2777" s="1">
        <v>10</v>
      </c>
      <c r="E2777" s="39">
        <v>3.9</v>
      </c>
      <c r="F2777" s="1">
        <v>1.5</v>
      </c>
      <c r="G2777" s="1" t="s">
        <v>4</v>
      </c>
      <c r="H2777" s="5">
        <v>9.9000000000000008E-3</v>
      </c>
      <c r="I2777" s="6">
        <v>7.0000000000000001E-3</v>
      </c>
      <c r="J2777" s="6">
        <v>3.2000000000000001E-2</v>
      </c>
      <c r="K2777" s="6">
        <v>0.41299999999999998</v>
      </c>
      <c r="L2777" s="6">
        <f>IF(H2777="","",IF(K2777="","",K2777/H2777))</f>
        <v>41.717171717171709</v>
      </c>
      <c r="M2777" s="1">
        <v>10</v>
      </c>
      <c r="N2777" s="20">
        <v>7.73</v>
      </c>
      <c r="O2777" s="13">
        <v>220.7</v>
      </c>
      <c r="Q2777" s="39">
        <v>1.7</v>
      </c>
      <c r="R2777" s="13"/>
      <c r="S2777" s="6">
        <v>0.15</v>
      </c>
      <c r="T2777" s="6">
        <v>2.76</v>
      </c>
      <c r="U2777" s="6">
        <v>0.25</v>
      </c>
      <c r="V2777" s="6">
        <v>0.5</v>
      </c>
      <c r="W2777" s="6">
        <v>0.01</v>
      </c>
      <c r="X2777" s="6">
        <f>IF(T2777="","",T2777-U2777-V2777-W2777)</f>
        <v>1.9999999999999998</v>
      </c>
      <c r="Y2777" s="9">
        <f>IF(U2777="","",U2777/$T2777)</f>
        <v>9.057971014492755E-2</v>
      </c>
      <c r="Z2777" s="9">
        <f>IF(V2777="","",V2777/$T2777)</f>
        <v>0.1811594202898551</v>
      </c>
      <c r="AA2777" s="9">
        <f>IF(W2777="","",W2777/$T2777)</f>
        <v>3.6231884057971019E-3</v>
      </c>
      <c r="AB2777" s="9">
        <f>IF(X2777="","",X2777/$T2777)</f>
        <v>0.72463768115942029</v>
      </c>
      <c r="AC2777" s="21"/>
      <c r="AE2777" s="1">
        <v>2017</v>
      </c>
      <c r="AF2777" s="1">
        <v>26</v>
      </c>
      <c r="AG2777" s="1">
        <v>22</v>
      </c>
      <c r="AH2777" s="12" t="s">
        <v>2780</v>
      </c>
      <c r="AJ2777" s="32" t="str">
        <f>IF(AE2777&lt;&gt;AE2776,"1",IF(C2777&gt;C2776,AJ2776+1,"1"))</f>
        <v>1</v>
      </c>
      <c r="AK2777" s="10">
        <f>IF(G2777="Top",AJ2777*1,IF(G2777="Bottom",AJ2777+10,""))</f>
        <v>1</v>
      </c>
      <c r="AL2777" s="11" t="s">
        <v>3884</v>
      </c>
      <c r="AM2777" s="14"/>
    </row>
    <row r="2778" spans="1:39" s="1" customFormat="1" ht="11.25" hidden="1" x14ac:dyDescent="0.2">
      <c r="A2778" s="1">
        <v>122</v>
      </c>
      <c r="B2778" s="11" t="s">
        <v>262</v>
      </c>
      <c r="C2778" s="24">
        <v>42953</v>
      </c>
      <c r="E2778" s="20"/>
      <c r="F2778" s="1">
        <v>8.5</v>
      </c>
      <c r="G2778" s="7" t="s">
        <v>1</v>
      </c>
      <c r="H2778" s="5">
        <v>7.6700000000000004E-2</v>
      </c>
      <c r="I2778" s="6"/>
      <c r="J2778" s="6">
        <v>3.5000000000000003E-2</v>
      </c>
      <c r="K2778" s="6"/>
      <c r="L2778" s="6" t="str">
        <f>IF(H2778="","",IF(K2778="","",K2778/H2778))</f>
        <v/>
      </c>
      <c r="N2778" s="20"/>
      <c r="O2778" s="13"/>
      <c r="Q2778" s="20"/>
      <c r="R2778" s="13"/>
      <c r="S2778" s="6" t="s">
        <v>35</v>
      </c>
      <c r="T2778" s="6"/>
      <c r="U2778" s="6"/>
      <c r="V2778" s="6"/>
      <c r="W2778" s="6"/>
      <c r="X2778" s="6" t="str">
        <f>IF(T2778="","",T2778-U2778-V2778-W2778)</f>
        <v/>
      </c>
      <c r="Y2778" s="9" t="str">
        <f>IF(U2778="","",U2778/$T2778)</f>
        <v/>
      </c>
      <c r="Z2778" s="9" t="str">
        <f>IF(V2778="","",V2778/$T2778)</f>
        <v/>
      </c>
      <c r="AA2778" s="9" t="str">
        <f>IF(W2778="","",W2778/$T2778)</f>
        <v/>
      </c>
      <c r="AB2778" s="9" t="str">
        <f>IF(X2778="","",X2778/$T2778)</f>
        <v/>
      </c>
      <c r="AC2778" s="21"/>
      <c r="AE2778" s="1">
        <v>2017</v>
      </c>
      <c r="AG2778" s="1">
        <v>15</v>
      </c>
      <c r="AH2778" s="12" t="s">
        <v>2780</v>
      </c>
      <c r="AJ2778" s="32">
        <f>IF(AE2778&lt;&gt;AE2777,"1",IF(C2778&gt;C2777,AJ2777+1,"1"))</f>
        <v>2</v>
      </c>
      <c r="AK2778" s="10">
        <f>IF(G2778="Top",AJ2778*1,IF(G2778="Bottom",AJ2778+10,""))</f>
        <v>12</v>
      </c>
      <c r="AL2778" s="11" t="s">
        <v>4164</v>
      </c>
      <c r="AM2778" s="14"/>
    </row>
    <row r="2779" spans="1:39" s="1" customFormat="1" ht="11.25" x14ac:dyDescent="0.2">
      <c r="A2779" s="1">
        <v>122</v>
      </c>
      <c r="B2779" s="11" t="s">
        <v>262</v>
      </c>
      <c r="C2779" s="24">
        <v>42953</v>
      </c>
      <c r="D2779" s="1">
        <v>10</v>
      </c>
      <c r="E2779" s="39">
        <v>3.3</v>
      </c>
      <c r="F2779" s="1">
        <v>1.5</v>
      </c>
      <c r="G2779" s="1" t="s">
        <v>4</v>
      </c>
      <c r="H2779" s="5">
        <v>1.3300000000000001E-2</v>
      </c>
      <c r="I2779" s="6">
        <v>7.0000000000000001E-3</v>
      </c>
      <c r="J2779" s="6">
        <v>2.8000000000000001E-2</v>
      </c>
      <c r="K2779" s="6">
        <v>0.37</v>
      </c>
      <c r="L2779" s="6">
        <f>IF(H2779="","",IF(K2779="","",K2779/H2779))</f>
        <v>27.819548872180448</v>
      </c>
      <c r="M2779" s="1">
        <v>5</v>
      </c>
      <c r="N2779" s="20">
        <v>8.27</v>
      </c>
      <c r="O2779" s="13">
        <v>210.5</v>
      </c>
      <c r="P2779" s="1">
        <v>11</v>
      </c>
      <c r="Q2779" s="39">
        <v>4.3</v>
      </c>
      <c r="R2779" s="13"/>
      <c r="S2779" s="6">
        <v>0.15</v>
      </c>
      <c r="T2779" s="6">
        <v>2.06</v>
      </c>
      <c r="U2779" s="6">
        <v>0.33</v>
      </c>
      <c r="V2779" s="6">
        <v>0.24</v>
      </c>
      <c r="W2779" s="6">
        <v>0</v>
      </c>
      <c r="X2779" s="6">
        <f>IF(T2779="","",T2779-U2779-V2779-W2779)</f>
        <v>1.49</v>
      </c>
      <c r="Y2779" s="9">
        <f>IF(U2779="","",U2779/$T2779)</f>
        <v>0.16019417475728157</v>
      </c>
      <c r="Z2779" s="9">
        <f>IF(V2779="","",V2779/$T2779)</f>
        <v>0.11650485436893203</v>
      </c>
      <c r="AA2779" s="9">
        <f>IF(W2779="","",W2779/$T2779)</f>
        <v>0</v>
      </c>
      <c r="AB2779" s="9">
        <f>IF(X2779="","",X2779/$T2779)</f>
        <v>0.72330097087378642</v>
      </c>
      <c r="AC2779" s="21"/>
      <c r="AE2779" s="1">
        <v>2017</v>
      </c>
      <c r="AF2779" s="1">
        <v>18</v>
      </c>
      <c r="AG2779" s="1">
        <v>22</v>
      </c>
      <c r="AH2779" s="12" t="s">
        <v>2780</v>
      </c>
      <c r="AJ2779" s="32" t="str">
        <f>IF(AE2779&lt;&gt;AE2778,"1",IF(C2779&gt;C2778,AJ2778+1,"1"))</f>
        <v>1</v>
      </c>
      <c r="AK2779" s="10">
        <f>IF(G2779="Top",AJ2779*1,IF(G2779="Bottom",AJ2779+10,""))</f>
        <v>1</v>
      </c>
      <c r="AL2779" s="11" t="s">
        <v>4165</v>
      </c>
      <c r="AM2779" s="14"/>
    </row>
    <row r="2780" spans="1:39" s="1" customFormat="1" ht="11.25" hidden="1" x14ac:dyDescent="0.2">
      <c r="A2780" s="1">
        <v>122</v>
      </c>
      <c r="B2780" s="11" t="s">
        <v>262</v>
      </c>
      <c r="C2780" s="24">
        <v>42969</v>
      </c>
      <c r="E2780" s="20"/>
      <c r="F2780" s="1">
        <v>8.5</v>
      </c>
      <c r="G2780" s="7" t="s">
        <v>1</v>
      </c>
      <c r="H2780" s="5">
        <v>2.46E-2</v>
      </c>
      <c r="I2780" s="6"/>
      <c r="J2780" s="6">
        <v>0.03</v>
      </c>
      <c r="K2780" s="6"/>
      <c r="L2780" s="6" t="str">
        <f>IF(H2780="","",IF(K2780="","",K2780/H2780))</f>
        <v/>
      </c>
      <c r="N2780" s="20"/>
      <c r="O2780" s="13"/>
      <c r="Q2780" s="20"/>
      <c r="R2780" s="13"/>
      <c r="S2780" s="6" t="s">
        <v>35</v>
      </c>
      <c r="T2780" s="6"/>
      <c r="U2780" s="6"/>
      <c r="V2780" s="6"/>
      <c r="W2780" s="6"/>
      <c r="X2780" s="6" t="str">
        <f>IF(T2780="","",T2780-U2780-V2780-W2780)</f>
        <v/>
      </c>
      <c r="Y2780" s="9" t="str">
        <f>IF(U2780="","",U2780/$T2780)</f>
        <v/>
      </c>
      <c r="Z2780" s="9" t="str">
        <f>IF(V2780="","",V2780/$T2780)</f>
        <v/>
      </c>
      <c r="AA2780" s="9" t="str">
        <f>IF(W2780="","",W2780/$T2780)</f>
        <v/>
      </c>
      <c r="AB2780" s="9" t="str">
        <f>IF(X2780="","",X2780/$T2780)</f>
        <v/>
      </c>
      <c r="AC2780" s="21"/>
      <c r="AE2780" s="1">
        <v>2017</v>
      </c>
      <c r="AG2780" s="1">
        <v>14</v>
      </c>
      <c r="AH2780" s="12" t="s">
        <v>2780</v>
      </c>
      <c r="AJ2780" s="32">
        <f>IF(AE2780&lt;&gt;AE2779,"1",IF(C2780&gt;C2779,AJ2779+1,"1"))</f>
        <v>2</v>
      </c>
      <c r="AK2780" s="10">
        <f>IF(G2780="Top",AJ2780*1,IF(G2780="Bottom",AJ2780+10,""))</f>
        <v>12</v>
      </c>
      <c r="AL2780" s="11" t="s">
        <v>4698</v>
      </c>
      <c r="AM2780" s="14"/>
    </row>
    <row r="2781" spans="1:39" s="1" customFormat="1" ht="11.25" x14ac:dyDescent="0.2">
      <c r="A2781" s="1">
        <v>122</v>
      </c>
      <c r="B2781" s="11" t="s">
        <v>262</v>
      </c>
      <c r="C2781" s="24">
        <v>42969</v>
      </c>
      <c r="D2781" s="1">
        <v>10</v>
      </c>
      <c r="E2781" s="39">
        <v>3.4</v>
      </c>
      <c r="F2781" s="1">
        <v>1.5</v>
      </c>
      <c r="G2781" s="1" t="s">
        <v>4</v>
      </c>
      <c r="H2781" s="5">
        <v>1.3699999999999999E-2</v>
      </c>
      <c r="I2781" s="6">
        <v>1.6E-2</v>
      </c>
      <c r="J2781" s="6">
        <v>0.06</v>
      </c>
      <c r="K2781" s="6">
        <v>0.107</v>
      </c>
      <c r="L2781" s="6">
        <f>IF(H2781="","",IF(K2781="","",K2781/H2781))</f>
        <v>7.8102189781021902</v>
      </c>
      <c r="M2781" s="1">
        <v>5</v>
      </c>
      <c r="N2781" s="20">
        <v>7.89</v>
      </c>
      <c r="O2781" s="13">
        <v>235.9</v>
      </c>
      <c r="Q2781" s="39">
        <v>3.6</v>
      </c>
      <c r="R2781" s="13"/>
      <c r="S2781" s="6">
        <v>0.15</v>
      </c>
      <c r="T2781" s="6">
        <v>4.8099999999999996</v>
      </c>
      <c r="U2781" s="6">
        <v>2.84</v>
      </c>
      <c r="V2781" s="6">
        <v>0.86</v>
      </c>
      <c r="W2781" s="6">
        <v>0</v>
      </c>
      <c r="X2781" s="6">
        <f>IF(T2781="","",T2781-U2781-V2781-W2781)</f>
        <v>1.1099999999999999</v>
      </c>
      <c r="Y2781" s="9">
        <f>IF(U2781="","",U2781/$T2781)</f>
        <v>0.59043659043659047</v>
      </c>
      <c r="Z2781" s="9">
        <f>IF(V2781="","",V2781/$T2781)</f>
        <v>0.1787941787941788</v>
      </c>
      <c r="AA2781" s="9">
        <f>IF(W2781="","",W2781/$T2781)</f>
        <v>0</v>
      </c>
      <c r="AB2781" s="9">
        <f>IF(X2781="","",X2781/$T2781)</f>
        <v>0.23076923076923075</v>
      </c>
      <c r="AC2781" s="21"/>
      <c r="AE2781" s="1">
        <v>2017</v>
      </c>
      <c r="AF2781" s="1">
        <v>25</v>
      </c>
      <c r="AG2781" s="1">
        <v>22</v>
      </c>
      <c r="AH2781" s="12" t="s">
        <v>2780</v>
      </c>
      <c r="AJ2781" s="32" t="str">
        <f>IF(AE2781&lt;&gt;AE2780,"1",IF(C2781&gt;C2780,AJ2780+1,"1"))</f>
        <v>1</v>
      </c>
      <c r="AK2781" s="10">
        <f>IF(G2781="Top",AJ2781*1,IF(G2781="Bottom",AJ2781+10,""))</f>
        <v>1</v>
      </c>
      <c r="AL2781" s="11" t="s">
        <v>4699</v>
      </c>
      <c r="AM2781" s="14"/>
    </row>
    <row r="2782" spans="1:39" s="1" customFormat="1" ht="11.25" hidden="1" x14ac:dyDescent="0.2">
      <c r="A2782" s="1">
        <v>122</v>
      </c>
      <c r="B2782" s="11" t="s">
        <v>262</v>
      </c>
      <c r="C2782" s="24">
        <v>42982</v>
      </c>
      <c r="E2782" s="20"/>
      <c r="G2782" s="1" t="s">
        <v>13</v>
      </c>
      <c r="H2782" s="5"/>
      <c r="I2782" s="6"/>
      <c r="J2782" s="6"/>
      <c r="K2782" s="6"/>
      <c r="L2782" s="6" t="str">
        <f>IF(H2782="","",IF(K2782="","",K2782/H2782))</f>
        <v/>
      </c>
      <c r="N2782" s="20"/>
      <c r="O2782" s="13"/>
      <c r="Q2782" s="20"/>
      <c r="R2782" s="13"/>
      <c r="S2782" s="6">
        <v>0.15</v>
      </c>
      <c r="T2782" s="6">
        <v>7.13</v>
      </c>
      <c r="U2782" s="6">
        <v>3.19</v>
      </c>
      <c r="V2782" s="6">
        <v>0.59</v>
      </c>
      <c r="W2782" s="6">
        <v>0</v>
      </c>
      <c r="X2782" s="6">
        <f>IF(T2782="","",T2782-U2782-V2782-W2782)</f>
        <v>3.35</v>
      </c>
      <c r="Y2782" s="9">
        <f>IF(U2782="","",U2782/$T2782)</f>
        <v>0.4474053295932679</v>
      </c>
      <c r="Z2782" s="9">
        <f>IF(V2782="","",V2782/$T2782)</f>
        <v>8.2748948106591863E-2</v>
      </c>
      <c r="AA2782" s="9">
        <f>IF(W2782="","",W2782/$T2782)</f>
        <v>0</v>
      </c>
      <c r="AB2782" s="9">
        <f>IF(X2782="","",X2782/$T2782)</f>
        <v>0.46984572230014027</v>
      </c>
      <c r="AC2782" s="21"/>
      <c r="AD2782" s="1" t="s">
        <v>4951</v>
      </c>
      <c r="AE2782" s="1">
        <v>2017</v>
      </c>
      <c r="AH2782" s="12" t="s">
        <v>2780</v>
      </c>
      <c r="AJ2782" s="32">
        <f>IF(AE2782&lt;&gt;AE2781,"1",IF(C2782&gt;C2781,AJ2781+1,"1"))</f>
        <v>2</v>
      </c>
      <c r="AK2782" s="10" t="s">
        <v>28</v>
      </c>
      <c r="AL2782" s="11" t="s">
        <v>4952</v>
      </c>
      <c r="AM2782" s="14"/>
    </row>
    <row r="2783" spans="1:39" s="1" customFormat="1" ht="11.25" hidden="1" x14ac:dyDescent="0.2">
      <c r="A2783" s="1">
        <v>122</v>
      </c>
      <c r="B2783" s="11" t="s">
        <v>262</v>
      </c>
      <c r="C2783" s="24">
        <v>42983</v>
      </c>
      <c r="E2783" s="20"/>
      <c r="F2783" s="1">
        <v>8.5</v>
      </c>
      <c r="G2783" s="7" t="s">
        <v>1</v>
      </c>
      <c r="H2783" s="5">
        <v>0.1943</v>
      </c>
      <c r="I2783" s="6"/>
      <c r="J2783" s="6">
        <v>0.40500000000000003</v>
      </c>
      <c r="K2783" s="6"/>
      <c r="L2783" s="6" t="str">
        <f>IF(H2783="","",IF(K2783="","",K2783/H2783))</f>
        <v/>
      </c>
      <c r="N2783" s="20"/>
      <c r="O2783" s="13"/>
      <c r="Q2783" s="20"/>
      <c r="R2783" s="13"/>
      <c r="S2783" s="6" t="s">
        <v>35</v>
      </c>
      <c r="T2783" s="6"/>
      <c r="U2783" s="6"/>
      <c r="V2783" s="6"/>
      <c r="W2783" s="6"/>
      <c r="X2783" s="6" t="str">
        <f>IF(T2783="","",T2783-U2783-V2783-W2783)</f>
        <v/>
      </c>
      <c r="Y2783" s="9" t="str">
        <f>IF(U2783="","",U2783/$T2783)</f>
        <v/>
      </c>
      <c r="Z2783" s="9" t="str">
        <f>IF(V2783="","",V2783/$T2783)</f>
        <v/>
      </c>
      <c r="AA2783" s="9" t="str">
        <f>IF(W2783="","",W2783/$T2783)</f>
        <v/>
      </c>
      <c r="AB2783" s="9" t="str">
        <f>IF(X2783="","",X2783/$T2783)</f>
        <v/>
      </c>
      <c r="AC2783" s="21"/>
      <c r="AE2783" s="1">
        <v>2017</v>
      </c>
      <c r="AG2783" s="1">
        <v>12</v>
      </c>
      <c r="AH2783" s="12" t="s">
        <v>2780</v>
      </c>
      <c r="AJ2783" s="32">
        <f>IF(AE2783&lt;&gt;AE2782,"1",IF(C2783&gt;C2782,AJ2782+1,"1"))</f>
        <v>3</v>
      </c>
      <c r="AK2783" s="10">
        <f>IF(G2783="Top",AJ2783*1,IF(G2783="Bottom",AJ2783+10,""))</f>
        <v>13</v>
      </c>
      <c r="AL2783" s="11" t="s">
        <v>5045</v>
      </c>
      <c r="AM2783" s="14"/>
    </row>
    <row r="2784" spans="1:39" s="1" customFormat="1" ht="11.25" x14ac:dyDescent="0.2">
      <c r="A2784" s="1">
        <v>122</v>
      </c>
      <c r="B2784" s="11" t="s">
        <v>262</v>
      </c>
      <c r="C2784" s="24">
        <v>42983</v>
      </c>
      <c r="D2784" s="1">
        <v>10</v>
      </c>
      <c r="E2784" s="39">
        <v>3.4</v>
      </c>
      <c r="F2784" s="1">
        <v>1.5</v>
      </c>
      <c r="G2784" s="1" t="s">
        <v>4</v>
      </c>
      <c r="H2784" s="5">
        <v>3.1899999999999998E-2</v>
      </c>
      <c r="I2784" s="6">
        <v>7.0000000000000001E-3</v>
      </c>
      <c r="J2784" s="6">
        <v>1.2E-2</v>
      </c>
      <c r="K2784" s="6">
        <v>0.23</v>
      </c>
      <c r="L2784" s="6">
        <f>IF(H2784="","",IF(K2784="","",K2784/H2784))</f>
        <v>7.2100313479623832</v>
      </c>
      <c r="M2784" s="1">
        <v>5</v>
      </c>
      <c r="N2784" s="20">
        <v>8.15</v>
      </c>
      <c r="O2784" s="13">
        <v>150.9</v>
      </c>
      <c r="Q2784" s="39">
        <v>10.3</v>
      </c>
      <c r="R2784" s="13">
        <v>82.2</v>
      </c>
      <c r="S2784" s="6">
        <v>0.15</v>
      </c>
      <c r="T2784" s="6">
        <v>7.3600000000000012</v>
      </c>
      <c r="U2784" s="6">
        <v>3.68</v>
      </c>
      <c r="V2784" s="6">
        <v>0.71</v>
      </c>
      <c r="W2784" s="6">
        <v>0</v>
      </c>
      <c r="X2784" s="6">
        <f>IF(T2784="","",T2784-U2784-V2784-W2784)</f>
        <v>2.9700000000000011</v>
      </c>
      <c r="Y2784" s="9">
        <f>IF(U2784="","",U2784/$T2784)</f>
        <v>0.49999999999999994</v>
      </c>
      <c r="Z2784" s="9">
        <f>IF(V2784="","",V2784/$T2784)</f>
        <v>9.646739130434781E-2</v>
      </c>
      <c r="AA2784" s="9">
        <f>IF(W2784="","",W2784/$T2784)</f>
        <v>0</v>
      </c>
      <c r="AB2784" s="9">
        <f>IF(X2784="","",X2784/$T2784)</f>
        <v>0.40353260869565227</v>
      </c>
      <c r="AC2784" s="21"/>
      <c r="AE2784" s="1">
        <v>2017</v>
      </c>
      <c r="AF2784" s="1">
        <v>22</v>
      </c>
      <c r="AG2784" s="1">
        <v>20</v>
      </c>
      <c r="AH2784" s="12" t="s">
        <v>2780</v>
      </c>
      <c r="AJ2784" s="32" t="str">
        <f>IF(AE2784&lt;&gt;AE2783,"1",IF(C2784&gt;C2783,AJ2783+1,"1"))</f>
        <v>1</v>
      </c>
      <c r="AK2784" s="10">
        <f>IF(G2784="Top",AJ2784*1,IF(G2784="Bottom",AJ2784+10,""))</f>
        <v>1</v>
      </c>
      <c r="AL2784" s="11" t="s">
        <v>5046</v>
      </c>
      <c r="AM2784" s="14"/>
    </row>
    <row r="2785" spans="1:39" s="1" customFormat="1" ht="11.25" hidden="1" x14ac:dyDescent="0.2">
      <c r="A2785" s="1">
        <v>122</v>
      </c>
      <c r="B2785" s="11" t="s">
        <v>262</v>
      </c>
      <c r="C2785" s="24">
        <v>42995</v>
      </c>
      <c r="E2785" s="20"/>
      <c r="F2785" s="1">
        <v>8.5</v>
      </c>
      <c r="G2785" s="7" t="s">
        <v>1</v>
      </c>
      <c r="H2785" s="5">
        <v>3.1600000000000003E-2</v>
      </c>
      <c r="I2785" s="6"/>
      <c r="J2785" s="6">
        <v>8.2000000000000003E-2</v>
      </c>
      <c r="K2785" s="6"/>
      <c r="L2785" s="6" t="str">
        <f>IF(H2785="","",IF(K2785="","",K2785/H2785))</f>
        <v/>
      </c>
      <c r="N2785" s="20"/>
      <c r="O2785" s="13"/>
      <c r="Q2785" s="20"/>
      <c r="R2785" s="13"/>
      <c r="S2785" s="6" t="s">
        <v>35</v>
      </c>
      <c r="T2785" s="6"/>
      <c r="U2785" s="6"/>
      <c r="V2785" s="6"/>
      <c r="W2785" s="6"/>
      <c r="X2785" s="6" t="str">
        <f>IF(T2785="","",T2785-U2785-V2785-W2785)</f>
        <v/>
      </c>
      <c r="Y2785" s="9" t="str">
        <f>IF(U2785="","",U2785/$T2785)</f>
        <v/>
      </c>
      <c r="Z2785" s="9" t="str">
        <f>IF(V2785="","",V2785/$T2785)</f>
        <v/>
      </c>
      <c r="AA2785" s="9" t="str">
        <f>IF(W2785="","",W2785/$T2785)</f>
        <v/>
      </c>
      <c r="AB2785" s="9" t="str">
        <f>IF(X2785="","",X2785/$T2785)</f>
        <v/>
      </c>
      <c r="AC2785" s="21"/>
      <c r="AE2785" s="1">
        <v>2017</v>
      </c>
      <c r="AG2785" s="1">
        <v>14</v>
      </c>
      <c r="AH2785" s="12" t="s">
        <v>2780</v>
      </c>
      <c r="AJ2785" s="32">
        <f>IF(AE2785&lt;&gt;AE2784,"1",IF(C2785&gt;C2784,AJ2784+1,"1"))</f>
        <v>2</v>
      </c>
      <c r="AK2785" s="10">
        <f>IF(G2785="Top",AJ2785*1,IF(G2785="Bottom",AJ2785+10,""))</f>
        <v>12</v>
      </c>
      <c r="AL2785" s="11" t="s">
        <v>5346</v>
      </c>
      <c r="AM2785" s="14"/>
    </row>
    <row r="2786" spans="1:39" s="1" customFormat="1" ht="11.25" x14ac:dyDescent="0.2">
      <c r="A2786" s="1">
        <v>122</v>
      </c>
      <c r="B2786" s="11" t="s">
        <v>262</v>
      </c>
      <c r="C2786" s="24">
        <v>42995</v>
      </c>
      <c r="D2786" s="1">
        <v>10</v>
      </c>
      <c r="E2786" s="39">
        <v>3.8</v>
      </c>
      <c r="F2786" s="1">
        <v>1.5</v>
      </c>
      <c r="G2786" s="1" t="s">
        <v>4</v>
      </c>
      <c r="H2786" s="5">
        <v>1.1699999999999999E-2</v>
      </c>
      <c r="I2786" s="6">
        <v>7.0000000000000001E-3</v>
      </c>
      <c r="J2786" s="6">
        <v>1.7000000000000001E-2</v>
      </c>
      <c r="K2786" s="6">
        <v>0.3</v>
      </c>
      <c r="L2786" s="6">
        <f>IF(H2786="","",IF(K2786="","",K2786/H2786))</f>
        <v>25.641025641025642</v>
      </c>
      <c r="M2786" s="1">
        <v>2</v>
      </c>
      <c r="N2786" s="20">
        <v>7.9</v>
      </c>
      <c r="O2786" s="13">
        <v>149.6</v>
      </c>
      <c r="Q2786" s="39">
        <v>10.3</v>
      </c>
      <c r="R2786" s="13"/>
      <c r="S2786" s="6">
        <v>0.15</v>
      </c>
      <c r="T2786" s="6">
        <v>6.74</v>
      </c>
      <c r="U2786" s="6">
        <v>2.67</v>
      </c>
      <c r="V2786" s="6">
        <v>1.44</v>
      </c>
      <c r="W2786" s="6">
        <v>0</v>
      </c>
      <c r="X2786" s="6">
        <f>IF(T2786="","",T2786-U2786-V2786-W2786)</f>
        <v>2.6300000000000003</v>
      </c>
      <c r="Y2786" s="9">
        <f>IF(U2786="","",U2786/$T2786)</f>
        <v>0.39614243323442133</v>
      </c>
      <c r="Z2786" s="9">
        <f>IF(V2786="","",V2786/$T2786)</f>
        <v>0.21364985163204747</v>
      </c>
      <c r="AA2786" s="9">
        <f>IF(W2786="","",W2786/$T2786)</f>
        <v>0</v>
      </c>
      <c r="AB2786" s="9">
        <f>IF(X2786="","",X2786/$T2786)</f>
        <v>0.3902077151335312</v>
      </c>
      <c r="AC2786" s="21"/>
      <c r="AE2786" s="1">
        <v>2017</v>
      </c>
      <c r="AF2786" s="1">
        <v>25</v>
      </c>
      <c r="AG2786" s="1">
        <v>20</v>
      </c>
      <c r="AH2786" s="12" t="s">
        <v>2780</v>
      </c>
      <c r="AJ2786" s="32" t="str">
        <f>IF(AE2786&lt;&gt;AE2785,"1",IF(C2786&gt;C2785,AJ2785+1,"1"))</f>
        <v>1</v>
      </c>
      <c r="AK2786" s="10">
        <f>IF(G2786="Top",AJ2786*1,IF(G2786="Bottom",AJ2786+10,""))</f>
        <v>1</v>
      </c>
      <c r="AL2786" s="11" t="s">
        <v>5347</v>
      </c>
      <c r="AM2786" s="14"/>
    </row>
    <row r="2787" spans="1:39" s="1" customFormat="1" ht="11.25" hidden="1" x14ac:dyDescent="0.2">
      <c r="A2787" s="1">
        <v>126</v>
      </c>
      <c r="B2787" s="11" t="s">
        <v>2686</v>
      </c>
      <c r="C2787" s="24">
        <v>42897</v>
      </c>
      <c r="E2787" s="20"/>
      <c r="F2787" s="1">
        <v>10</v>
      </c>
      <c r="G2787" s="7" t="s">
        <v>1</v>
      </c>
      <c r="H2787" s="5">
        <v>6.4000000000000003E-3</v>
      </c>
      <c r="I2787" s="6"/>
      <c r="J2787" s="6">
        <v>2.5000000000000001E-3</v>
      </c>
      <c r="K2787" s="6"/>
      <c r="L2787" s="6" t="str">
        <f>IF(H2787="","",IF(K2787="","",K2787/H2787))</f>
        <v/>
      </c>
      <c r="N2787" s="20"/>
      <c r="O2787" s="13"/>
      <c r="Q2787" s="20"/>
      <c r="R2787" s="13"/>
      <c r="S2787" s="6" t="s">
        <v>35</v>
      </c>
      <c r="T2787" s="6"/>
      <c r="U2787" s="6"/>
      <c r="V2787" s="6"/>
      <c r="W2787" s="6"/>
      <c r="X2787" s="6" t="str">
        <f>IF(T2787="","",T2787-U2787-V2787-W2787)</f>
        <v/>
      </c>
      <c r="Y2787" s="9" t="str">
        <f>IF(U2787="","",U2787/$T2787)</f>
        <v/>
      </c>
      <c r="Z2787" s="9" t="str">
        <f>IF(V2787="","",V2787/$T2787)</f>
        <v/>
      </c>
      <c r="AA2787" s="9" t="str">
        <f>IF(W2787="","",W2787/$T2787)</f>
        <v/>
      </c>
      <c r="AB2787" s="9" t="str">
        <f>IF(X2787="","",X2787/$T2787)</f>
        <v/>
      </c>
      <c r="AC2787" s="21"/>
      <c r="AE2787" s="1">
        <v>2017</v>
      </c>
      <c r="AG2787" s="1">
        <v>19</v>
      </c>
      <c r="AH2787" s="12" t="s">
        <v>2687</v>
      </c>
      <c r="AJ2787" s="32" t="str">
        <f>IF(AE2787&lt;&gt;AE2786,"1",IF(C2787&gt;C2786,AJ2786+1,"1"))</f>
        <v>1</v>
      </c>
      <c r="AK2787" s="10">
        <f>IF(G2787="Top",AJ2787*1,IF(G2787="Bottom",AJ2787+10,""))</f>
        <v>11</v>
      </c>
      <c r="AL2787" s="11" t="s">
        <v>2688</v>
      </c>
      <c r="AM2787" s="14"/>
    </row>
    <row r="2788" spans="1:39" s="1" customFormat="1" ht="11.25" x14ac:dyDescent="0.2">
      <c r="A2788" s="1">
        <v>126</v>
      </c>
      <c r="B2788" s="11" t="s">
        <v>2686</v>
      </c>
      <c r="C2788" s="24">
        <v>42897</v>
      </c>
      <c r="D2788" s="1">
        <v>11.1</v>
      </c>
      <c r="E2788" s="39">
        <v>4.5</v>
      </c>
      <c r="F2788" s="1">
        <v>1.5</v>
      </c>
      <c r="G2788" s="1" t="s">
        <v>4</v>
      </c>
      <c r="H2788" s="5">
        <v>7.0000000000000001E-3</v>
      </c>
      <c r="I2788" s="6">
        <v>7.0000000000000001E-3</v>
      </c>
      <c r="J2788" s="6">
        <v>4.1000000000000002E-2</v>
      </c>
      <c r="K2788" s="6">
        <v>0.39200000000000002</v>
      </c>
      <c r="L2788" s="6">
        <f>IF(H2788="","",IF(K2788="","",K2788/H2788))</f>
        <v>56</v>
      </c>
      <c r="M2788" s="1">
        <v>10</v>
      </c>
      <c r="N2788" s="20">
        <v>7.27</v>
      </c>
      <c r="O2788" s="13">
        <v>74.2</v>
      </c>
      <c r="P2788" s="1">
        <v>9.0399999999999991</v>
      </c>
      <c r="Q2788" s="39">
        <v>2</v>
      </c>
      <c r="R2788" s="13"/>
      <c r="S2788" s="6">
        <v>0.15</v>
      </c>
      <c r="T2788" s="6">
        <v>0.87</v>
      </c>
      <c r="U2788" s="6">
        <v>0</v>
      </c>
      <c r="V2788" s="6">
        <v>0.16</v>
      </c>
      <c r="W2788" s="6">
        <v>0.17</v>
      </c>
      <c r="X2788" s="6">
        <f>IF(T2788="","",T2788-U2788-V2788-W2788)</f>
        <v>0.53999999999999992</v>
      </c>
      <c r="Y2788" s="9">
        <f>IF(U2788="","",U2788/$T2788)</f>
        <v>0</v>
      </c>
      <c r="Z2788" s="9">
        <f>IF(V2788="","",V2788/$T2788)</f>
        <v>0.18390804597701149</v>
      </c>
      <c r="AA2788" s="9">
        <f>IF(W2788="","",W2788/$T2788)</f>
        <v>0.19540229885057472</v>
      </c>
      <c r="AB2788" s="9">
        <f>IF(X2788="","",X2788/$T2788)</f>
        <v>0.6206896551724137</v>
      </c>
      <c r="AC2788" s="21"/>
      <c r="AE2788" s="1">
        <v>2017</v>
      </c>
      <c r="AF2788" s="1">
        <v>19</v>
      </c>
      <c r="AG2788" s="1">
        <v>21</v>
      </c>
      <c r="AH2788" s="12" t="s">
        <v>2687</v>
      </c>
      <c r="AJ2788" s="32" t="str">
        <f>IF(AE2788&lt;&gt;AE2787,"1",IF(C2788&gt;C2787,AJ2787+1,"1"))</f>
        <v>1</v>
      </c>
      <c r="AK2788" s="10">
        <f>IF(G2788="Top",AJ2788*1,IF(G2788="Bottom",AJ2788+10,""))</f>
        <v>1</v>
      </c>
      <c r="AL2788" s="11" t="s">
        <v>2689</v>
      </c>
      <c r="AM2788" s="14"/>
    </row>
    <row r="2789" spans="1:39" s="1" customFormat="1" ht="11.25" hidden="1" x14ac:dyDescent="0.2">
      <c r="A2789" s="1">
        <v>126</v>
      </c>
      <c r="B2789" s="11" t="s">
        <v>2686</v>
      </c>
      <c r="C2789" s="24">
        <v>42911</v>
      </c>
      <c r="E2789" s="20"/>
      <c r="F2789" s="1">
        <v>10</v>
      </c>
      <c r="G2789" s="7" t="s">
        <v>1</v>
      </c>
      <c r="H2789" s="5">
        <v>9.9000000000000008E-3</v>
      </c>
      <c r="I2789" s="6"/>
      <c r="J2789" s="6">
        <v>2.5000000000000001E-3</v>
      </c>
      <c r="K2789" s="6"/>
      <c r="L2789" s="6" t="str">
        <f>IF(H2789="","",IF(K2789="","",K2789/H2789))</f>
        <v/>
      </c>
      <c r="N2789" s="20"/>
      <c r="O2789" s="13"/>
      <c r="Q2789" s="20"/>
      <c r="R2789" s="13"/>
      <c r="S2789" s="6" t="s">
        <v>35</v>
      </c>
      <c r="T2789" s="6"/>
      <c r="U2789" s="6"/>
      <c r="V2789" s="6"/>
      <c r="W2789" s="6"/>
      <c r="X2789" s="6" t="str">
        <f>IF(T2789="","",T2789-U2789-V2789-W2789)</f>
        <v/>
      </c>
      <c r="Y2789" s="9" t="str">
        <f>IF(U2789="","",U2789/$T2789)</f>
        <v/>
      </c>
      <c r="Z2789" s="9" t="str">
        <f>IF(V2789="","",V2789/$T2789)</f>
        <v/>
      </c>
      <c r="AA2789" s="9" t="str">
        <f>IF(W2789="","",W2789/$T2789)</f>
        <v/>
      </c>
      <c r="AB2789" s="9" t="str">
        <f>IF(X2789="","",X2789/$T2789)</f>
        <v/>
      </c>
      <c r="AC2789" s="21"/>
      <c r="AE2789" s="1">
        <v>2017</v>
      </c>
      <c r="AG2789" s="1">
        <v>15</v>
      </c>
      <c r="AH2789" s="12" t="s">
        <v>2687</v>
      </c>
      <c r="AJ2789" s="32">
        <f>IF(AE2789&lt;&gt;AE2788,"1",IF(C2789&gt;C2788,AJ2788+1,"1"))</f>
        <v>2</v>
      </c>
      <c r="AK2789" s="10">
        <f>IF(G2789="Top",AJ2789*1,IF(G2789="Bottom",AJ2789+10,""))</f>
        <v>12</v>
      </c>
      <c r="AL2789" s="11" t="s">
        <v>3026</v>
      </c>
      <c r="AM2789" s="14"/>
    </row>
    <row r="2790" spans="1:39" s="1" customFormat="1" ht="11.25" x14ac:dyDescent="0.2">
      <c r="A2790" s="1">
        <v>126</v>
      </c>
      <c r="B2790" s="11" t="s">
        <v>2686</v>
      </c>
      <c r="C2790" s="24">
        <v>42911</v>
      </c>
      <c r="D2790" s="1">
        <v>10.1</v>
      </c>
      <c r="E2790" s="39">
        <v>5.2</v>
      </c>
      <c r="F2790" s="1">
        <v>1.5</v>
      </c>
      <c r="G2790" s="1" t="s">
        <v>4</v>
      </c>
      <c r="H2790" s="5">
        <v>6.9000000000000008E-3</v>
      </c>
      <c r="I2790" s="6">
        <v>7.0000000000000001E-3</v>
      </c>
      <c r="J2790" s="6">
        <v>2.5000000000000001E-3</v>
      </c>
      <c r="K2790" s="6">
        <v>0.21199999999999999</v>
      </c>
      <c r="L2790" s="6">
        <f>IF(H2790="","",IF(K2790="","",K2790/H2790))</f>
        <v>30.724637681159415</v>
      </c>
      <c r="M2790" s="1">
        <v>2</v>
      </c>
      <c r="N2790" s="20">
        <v>8.19</v>
      </c>
      <c r="O2790" s="13">
        <v>20.100000000000001</v>
      </c>
      <c r="Q2790" s="39">
        <v>2.2999999999999998</v>
      </c>
      <c r="R2790" s="13"/>
      <c r="S2790" s="6">
        <v>0.15</v>
      </c>
      <c r="T2790" s="6">
        <v>0.77</v>
      </c>
      <c r="U2790" s="6">
        <v>0.35</v>
      </c>
      <c r="V2790" s="6">
        <v>0</v>
      </c>
      <c r="W2790" s="6">
        <v>0.38</v>
      </c>
      <c r="X2790" s="6">
        <f>IF(T2790="","",T2790-U2790-V2790-W2790)</f>
        <v>4.0000000000000036E-2</v>
      </c>
      <c r="Y2790" s="9">
        <f>IF(U2790="","",U2790/$T2790)</f>
        <v>0.45454545454545453</v>
      </c>
      <c r="Z2790" s="9">
        <f>IF(V2790="","",V2790/$T2790)</f>
        <v>0</v>
      </c>
      <c r="AA2790" s="9">
        <f>IF(W2790="","",W2790/$T2790)</f>
        <v>0.4935064935064935</v>
      </c>
      <c r="AB2790" s="9">
        <f>IF(X2790="","",X2790/$T2790)</f>
        <v>5.1948051948051993E-2</v>
      </c>
      <c r="AC2790" s="21"/>
      <c r="AE2790" s="1">
        <v>2017</v>
      </c>
      <c r="AF2790" s="1">
        <v>24</v>
      </c>
      <c r="AG2790" s="1">
        <v>25</v>
      </c>
      <c r="AH2790" s="12" t="s">
        <v>2687</v>
      </c>
      <c r="AJ2790" s="32" t="str">
        <f>IF(AE2790&lt;&gt;AE2789,"1",IF(C2790&gt;C2789,AJ2789+1,"1"))</f>
        <v>1</v>
      </c>
      <c r="AK2790" s="10">
        <f>IF(G2790="Top",AJ2790*1,IF(G2790="Bottom",AJ2790+10,""))</f>
        <v>1</v>
      </c>
      <c r="AL2790" s="11" t="s">
        <v>3027</v>
      </c>
      <c r="AM2790" s="14"/>
    </row>
    <row r="2791" spans="1:39" s="1" customFormat="1" ht="11.25" hidden="1" x14ac:dyDescent="0.2">
      <c r="A2791" s="1">
        <v>126</v>
      </c>
      <c r="B2791" s="11" t="s">
        <v>2686</v>
      </c>
      <c r="C2791" s="24">
        <v>42924</v>
      </c>
      <c r="E2791" s="20"/>
      <c r="F2791" s="1">
        <v>10</v>
      </c>
      <c r="G2791" s="7" t="s">
        <v>1</v>
      </c>
      <c r="H2791" s="5">
        <v>1.09E-2</v>
      </c>
      <c r="I2791" s="6"/>
      <c r="J2791" s="6">
        <v>1.2999999999999999E-2</v>
      </c>
      <c r="K2791" s="6"/>
      <c r="L2791" s="6" t="str">
        <f>IF(H2791="","",IF(K2791="","",K2791/H2791))</f>
        <v/>
      </c>
      <c r="N2791" s="20"/>
      <c r="O2791" s="13"/>
      <c r="Q2791" s="20"/>
      <c r="R2791" s="13"/>
      <c r="S2791" s="6" t="s">
        <v>35</v>
      </c>
      <c r="T2791" s="6"/>
      <c r="U2791" s="6"/>
      <c r="V2791" s="6"/>
      <c r="W2791" s="6"/>
      <c r="X2791" s="6" t="str">
        <f>IF(T2791="","",T2791-U2791-V2791-W2791)</f>
        <v/>
      </c>
      <c r="Y2791" s="9" t="str">
        <f>IF(U2791="","",U2791/$T2791)</f>
        <v/>
      </c>
      <c r="Z2791" s="9" t="str">
        <f>IF(V2791="","",V2791/$T2791)</f>
        <v/>
      </c>
      <c r="AA2791" s="9" t="str">
        <f>IF(W2791="","",W2791/$T2791)</f>
        <v/>
      </c>
      <c r="AB2791" s="9" t="str">
        <f>IF(X2791="","",X2791/$T2791)</f>
        <v/>
      </c>
      <c r="AC2791" s="21"/>
      <c r="AE2791" s="1">
        <v>2017</v>
      </c>
      <c r="AG2791" s="1">
        <v>15</v>
      </c>
      <c r="AH2791" s="12" t="s">
        <v>2687</v>
      </c>
      <c r="AJ2791" s="32">
        <f>IF(AE2791&lt;&gt;AE2790,"1",IF(C2791&gt;C2790,AJ2790+1,"1"))</f>
        <v>2</v>
      </c>
      <c r="AK2791" s="10">
        <f>IF(G2791="Top",AJ2791*1,IF(G2791="Bottom",AJ2791+10,""))</f>
        <v>12</v>
      </c>
      <c r="AL2791" s="11" t="s">
        <v>3357</v>
      </c>
      <c r="AM2791" s="14"/>
    </row>
    <row r="2792" spans="1:39" s="1" customFormat="1" ht="11.25" x14ac:dyDescent="0.2">
      <c r="A2792" s="1">
        <v>126</v>
      </c>
      <c r="B2792" s="11" t="s">
        <v>2686</v>
      </c>
      <c r="C2792" s="24">
        <v>42924</v>
      </c>
      <c r="D2792" s="1">
        <v>11.1</v>
      </c>
      <c r="E2792" s="39">
        <v>4.7</v>
      </c>
      <c r="F2792" s="1">
        <v>1.5</v>
      </c>
      <c r="G2792" s="1" t="s">
        <v>4</v>
      </c>
      <c r="H2792" s="5">
        <v>6.6E-3</v>
      </c>
      <c r="I2792" s="6">
        <v>7.0000000000000001E-3</v>
      </c>
      <c r="J2792" s="6">
        <v>2.5000000000000001E-3</v>
      </c>
      <c r="K2792" s="6">
        <v>0.26200000000000001</v>
      </c>
      <c r="L2792" s="6">
        <f>IF(H2792="","",IF(K2792="","",K2792/H2792))</f>
        <v>39.696969696969695</v>
      </c>
      <c r="M2792" s="1">
        <v>9</v>
      </c>
      <c r="N2792" s="20">
        <v>7.14</v>
      </c>
      <c r="O2792" s="13">
        <v>51.5</v>
      </c>
      <c r="Q2792" s="39">
        <v>2.5</v>
      </c>
      <c r="R2792" s="13">
        <v>12.2</v>
      </c>
      <c r="S2792" s="6">
        <v>0.15</v>
      </c>
      <c r="T2792" s="6">
        <v>1.37</v>
      </c>
      <c r="U2792" s="6">
        <v>0.89</v>
      </c>
      <c r="V2792" s="6">
        <v>0.14000000000000001</v>
      </c>
      <c r="W2792" s="6">
        <v>0</v>
      </c>
      <c r="X2792" s="6">
        <f>IF(T2792="","",T2792-U2792-V2792-W2792)</f>
        <v>0.34000000000000008</v>
      </c>
      <c r="Y2792" s="9">
        <f>IF(U2792="","",U2792/$T2792)</f>
        <v>0.64963503649635035</v>
      </c>
      <c r="Z2792" s="9">
        <f>IF(V2792="","",V2792/$T2792)</f>
        <v>0.10218978102189781</v>
      </c>
      <c r="AA2792" s="9">
        <f>IF(W2792="","",W2792/$T2792)</f>
        <v>0</v>
      </c>
      <c r="AB2792" s="9">
        <f>IF(X2792="","",X2792/$T2792)</f>
        <v>0.24817518248175185</v>
      </c>
      <c r="AC2792" s="21"/>
      <c r="AE2792" s="1">
        <v>2017</v>
      </c>
      <c r="AF2792" s="1">
        <v>24</v>
      </c>
      <c r="AG2792" s="1">
        <v>26</v>
      </c>
      <c r="AH2792" s="12" t="s">
        <v>2687</v>
      </c>
      <c r="AJ2792" s="32" t="str">
        <f>IF(AE2792&lt;&gt;AE2791,"1",IF(C2792&gt;C2791,AJ2791+1,"1"))</f>
        <v>1</v>
      </c>
      <c r="AK2792" s="10">
        <f>IF(G2792="Top",AJ2792*1,IF(G2792="Bottom",AJ2792+10,""))</f>
        <v>1</v>
      </c>
      <c r="AL2792" s="11" t="s">
        <v>3358</v>
      </c>
      <c r="AM2792" s="14"/>
    </row>
    <row r="2793" spans="1:39" s="1" customFormat="1" ht="11.25" hidden="1" x14ac:dyDescent="0.2">
      <c r="A2793" s="1">
        <v>126</v>
      </c>
      <c r="B2793" s="11" t="s">
        <v>2686</v>
      </c>
      <c r="C2793" s="24">
        <v>42935</v>
      </c>
      <c r="E2793" s="20"/>
      <c r="G2793" s="1" t="s">
        <v>13</v>
      </c>
      <c r="H2793" s="5"/>
      <c r="I2793" s="6"/>
      <c r="J2793" s="6"/>
      <c r="K2793" s="6"/>
      <c r="L2793" s="6" t="str">
        <f>IF(H2793="","",IF(K2793="","",K2793/H2793))</f>
        <v/>
      </c>
      <c r="N2793" s="20"/>
      <c r="O2793" s="13"/>
      <c r="Q2793" s="20"/>
      <c r="R2793" s="13"/>
      <c r="S2793" s="6">
        <v>0.15</v>
      </c>
      <c r="T2793" s="6">
        <v>427.75</v>
      </c>
      <c r="U2793" s="6">
        <v>76.75</v>
      </c>
      <c r="V2793" s="6">
        <v>332</v>
      </c>
      <c r="W2793" s="6">
        <v>19.25</v>
      </c>
      <c r="X2793" s="6">
        <f>IF(T2793="","",T2793-U2793-V2793-W2793)</f>
        <v>-0.25</v>
      </c>
      <c r="Y2793" s="9">
        <f>IF(U2793="","",U2793/$T2793)</f>
        <v>0.17942723553477499</v>
      </c>
      <c r="Z2793" s="9">
        <f>IF(V2793="","",V2793/$T2793)</f>
        <v>0.77615429573348915</v>
      </c>
      <c r="AA2793" s="9">
        <f>IF(W2793="","",W2793/$T2793)</f>
        <v>4.5002922267679719E-2</v>
      </c>
      <c r="AB2793" s="9">
        <f>IF(X2793="","",X2793/$T2793)</f>
        <v>-5.8445353594389242E-4</v>
      </c>
      <c r="AC2793" s="21"/>
      <c r="AD2793" s="1" t="s">
        <v>3706</v>
      </c>
      <c r="AE2793" s="1">
        <v>2017</v>
      </c>
      <c r="AH2793" s="12" t="s">
        <v>2687</v>
      </c>
      <c r="AJ2793" s="32">
        <f>IF(AE2793&lt;&gt;AE2792,"1",IF(C2793&gt;C2792,AJ2792+1,"1"))</f>
        <v>2</v>
      </c>
      <c r="AK2793" s="10" t="s">
        <v>28</v>
      </c>
      <c r="AL2793" s="11" t="s">
        <v>3707</v>
      </c>
      <c r="AM2793" s="14"/>
    </row>
    <row r="2794" spans="1:39" s="1" customFormat="1" ht="11.25" hidden="1" x14ac:dyDescent="0.2">
      <c r="A2794" s="1">
        <v>126</v>
      </c>
      <c r="B2794" s="11" t="s">
        <v>2686</v>
      </c>
      <c r="C2794" s="24">
        <v>42938</v>
      </c>
      <c r="E2794" s="20"/>
      <c r="F2794" s="1">
        <v>10</v>
      </c>
      <c r="G2794" s="7" t="s">
        <v>1</v>
      </c>
      <c r="H2794" s="5">
        <v>8.6E-3</v>
      </c>
      <c r="I2794" s="6"/>
      <c r="J2794" s="6">
        <v>2.5999999999999999E-2</v>
      </c>
      <c r="K2794" s="6"/>
      <c r="L2794" s="6" t="str">
        <f>IF(H2794="","",IF(K2794="","",K2794/H2794))</f>
        <v/>
      </c>
      <c r="N2794" s="20"/>
      <c r="O2794" s="13"/>
      <c r="Q2794" s="20"/>
      <c r="R2794" s="13"/>
      <c r="S2794" s="6" t="s">
        <v>35</v>
      </c>
      <c r="T2794" s="6"/>
      <c r="U2794" s="6"/>
      <c r="V2794" s="6"/>
      <c r="W2794" s="6"/>
      <c r="X2794" s="6" t="str">
        <f>IF(T2794="","",T2794-U2794-V2794-W2794)</f>
        <v/>
      </c>
      <c r="Y2794" s="9" t="str">
        <f>IF(U2794="","",U2794/$T2794)</f>
        <v/>
      </c>
      <c r="Z2794" s="9" t="str">
        <f>IF(V2794="","",V2794/$T2794)</f>
        <v/>
      </c>
      <c r="AA2794" s="9" t="str">
        <f>IF(W2794="","",W2794/$T2794)</f>
        <v/>
      </c>
      <c r="AB2794" s="9" t="str">
        <f>IF(X2794="","",X2794/$T2794)</f>
        <v/>
      </c>
      <c r="AC2794" s="21"/>
      <c r="AE2794" s="1">
        <v>2017</v>
      </c>
      <c r="AG2794" s="1">
        <v>19</v>
      </c>
      <c r="AH2794" s="12" t="s">
        <v>2687</v>
      </c>
      <c r="AJ2794" s="32">
        <f>IF(AE2794&lt;&gt;AE2793,"1",IF(C2794&gt;C2793,AJ2793+1,"1"))</f>
        <v>3</v>
      </c>
      <c r="AK2794" s="10">
        <f>IF(G2794="Top",AJ2794*1,IF(G2794="Bottom",AJ2794+10,""))</f>
        <v>13</v>
      </c>
      <c r="AL2794" s="11" t="s">
        <v>3734</v>
      </c>
      <c r="AM2794" s="14"/>
    </row>
    <row r="2795" spans="1:39" s="1" customFormat="1" ht="11.25" x14ac:dyDescent="0.2">
      <c r="A2795" s="1">
        <v>126</v>
      </c>
      <c r="B2795" s="11" t="s">
        <v>2686</v>
      </c>
      <c r="C2795" s="24">
        <v>42938</v>
      </c>
      <c r="D2795" s="1">
        <v>10.1</v>
      </c>
      <c r="E2795" s="39">
        <v>3.85</v>
      </c>
      <c r="F2795" s="1">
        <v>1.5</v>
      </c>
      <c r="G2795" s="1" t="s">
        <v>4</v>
      </c>
      <c r="H2795" s="5">
        <v>6.1999999999999998E-3</v>
      </c>
      <c r="I2795" s="6">
        <v>7.0000000000000001E-3</v>
      </c>
      <c r="J2795" s="6">
        <v>1.2999999999999999E-2</v>
      </c>
      <c r="K2795" s="6">
        <v>0.248</v>
      </c>
      <c r="L2795" s="6">
        <f>IF(H2795="","",IF(K2795="","",K2795/H2795))</f>
        <v>40</v>
      </c>
      <c r="M2795" s="1">
        <v>6</v>
      </c>
      <c r="N2795" s="20">
        <v>7.42</v>
      </c>
      <c r="O2795" s="13">
        <v>69.5</v>
      </c>
      <c r="Q2795" s="39">
        <v>2.2999999999999998</v>
      </c>
      <c r="R2795" s="13"/>
      <c r="S2795" s="6">
        <v>0.15</v>
      </c>
      <c r="T2795" s="6">
        <v>1.5</v>
      </c>
      <c r="U2795" s="6">
        <v>1.0900000000000001</v>
      </c>
      <c r="V2795" s="6">
        <v>0.02</v>
      </c>
      <c r="W2795" s="6">
        <v>0</v>
      </c>
      <c r="X2795" s="6">
        <f>IF(T2795="","",T2795-U2795-V2795-W2795)</f>
        <v>0.3899999999999999</v>
      </c>
      <c r="Y2795" s="9">
        <f>IF(U2795="","",U2795/$T2795)</f>
        <v>0.72666666666666668</v>
      </c>
      <c r="Z2795" s="9">
        <f>IF(V2795="","",V2795/$T2795)</f>
        <v>1.3333333333333334E-2</v>
      </c>
      <c r="AA2795" s="9">
        <f>IF(W2795="","",W2795/$T2795)</f>
        <v>0</v>
      </c>
      <c r="AB2795" s="9">
        <f>IF(X2795="","",X2795/$T2795)</f>
        <v>0.25999999999999995</v>
      </c>
      <c r="AC2795" s="21"/>
      <c r="AE2795" s="1">
        <v>2017</v>
      </c>
      <c r="AF2795" s="1">
        <v>24</v>
      </c>
      <c r="AG2795" s="1">
        <v>27</v>
      </c>
      <c r="AH2795" s="12" t="s">
        <v>2687</v>
      </c>
      <c r="AJ2795" s="32" t="str">
        <f>IF(AE2795&lt;&gt;AE2794,"1",IF(C2795&gt;C2794,AJ2794+1,"1"))</f>
        <v>1</v>
      </c>
      <c r="AK2795" s="10">
        <f>IF(G2795="Top",AJ2795*1,IF(G2795="Bottom",AJ2795+10,""))</f>
        <v>1</v>
      </c>
      <c r="AL2795" s="11" t="s">
        <v>3735</v>
      </c>
      <c r="AM2795" s="14"/>
    </row>
    <row r="2796" spans="1:39" s="1" customFormat="1" ht="11.25" hidden="1" x14ac:dyDescent="0.2">
      <c r="A2796" s="1">
        <v>126</v>
      </c>
      <c r="B2796" s="11" t="s">
        <v>2686</v>
      </c>
      <c r="C2796" s="24">
        <v>42949</v>
      </c>
      <c r="E2796" s="20"/>
      <c r="G2796" s="1" t="s">
        <v>13</v>
      </c>
      <c r="H2796" s="5"/>
      <c r="I2796" s="6"/>
      <c r="J2796" s="6"/>
      <c r="K2796" s="6"/>
      <c r="L2796" s="6" t="str">
        <f>IF(H2796="","",IF(K2796="","",K2796/H2796))</f>
        <v/>
      </c>
      <c r="N2796" s="20"/>
      <c r="O2796" s="13"/>
      <c r="Q2796" s="20"/>
      <c r="R2796" s="13"/>
      <c r="S2796" s="6">
        <v>0.15</v>
      </c>
      <c r="T2796" s="6">
        <v>54.03</v>
      </c>
      <c r="U2796" s="6">
        <v>0</v>
      </c>
      <c r="V2796" s="6">
        <v>11.1</v>
      </c>
      <c r="W2796" s="6">
        <v>18.739999999999998</v>
      </c>
      <c r="X2796" s="6">
        <f>IF(T2796="","",T2796-U2796-V2796-W2796)</f>
        <v>24.19</v>
      </c>
      <c r="Y2796" s="9">
        <f>IF(U2796="","",U2796/$T2796)</f>
        <v>0</v>
      </c>
      <c r="Z2796" s="9">
        <f>IF(V2796="","",V2796/$T2796)</f>
        <v>0.20544142143253746</v>
      </c>
      <c r="AA2796" s="9">
        <f>IF(W2796="","",W2796/$T2796)</f>
        <v>0.34684434573385153</v>
      </c>
      <c r="AB2796" s="9">
        <f>IF(X2796="","",X2796/$T2796)</f>
        <v>0.44771423283361095</v>
      </c>
      <c r="AC2796" s="21"/>
      <c r="AD2796" s="1" t="s">
        <v>4117</v>
      </c>
      <c r="AE2796" s="1">
        <v>2017</v>
      </c>
      <c r="AH2796" s="12" t="s">
        <v>2687</v>
      </c>
      <c r="AJ2796" s="32">
        <f>IF(AE2796&lt;&gt;AE2795,"1",IF(C2796&gt;C2795,AJ2795+1,"1"))</f>
        <v>2</v>
      </c>
      <c r="AK2796" s="10" t="s">
        <v>4118</v>
      </c>
      <c r="AL2796" s="11" t="s">
        <v>4119</v>
      </c>
      <c r="AM2796" s="14"/>
    </row>
    <row r="2797" spans="1:39" s="1" customFormat="1" ht="11.25" hidden="1" x14ac:dyDescent="0.2">
      <c r="A2797" s="1">
        <v>126</v>
      </c>
      <c r="B2797" s="11" t="s">
        <v>2686</v>
      </c>
      <c r="C2797" s="24">
        <v>42953</v>
      </c>
      <c r="E2797" s="20"/>
      <c r="F2797" s="1">
        <v>10</v>
      </c>
      <c r="G2797" s="7" t="s">
        <v>1</v>
      </c>
      <c r="H2797" s="5">
        <v>1.9599999999999999E-2</v>
      </c>
      <c r="I2797" s="6"/>
      <c r="J2797" s="6">
        <v>1.2999999999999999E-2</v>
      </c>
      <c r="K2797" s="6"/>
      <c r="L2797" s="6" t="str">
        <f>IF(H2797="","",IF(K2797="","",K2797/H2797))</f>
        <v/>
      </c>
      <c r="N2797" s="20"/>
      <c r="O2797" s="13"/>
      <c r="Q2797" s="20"/>
      <c r="R2797" s="13"/>
      <c r="S2797" s="6" t="s">
        <v>35</v>
      </c>
      <c r="T2797" s="6"/>
      <c r="U2797" s="6"/>
      <c r="V2797" s="6"/>
      <c r="W2797" s="6"/>
      <c r="X2797" s="6" t="str">
        <f>IF(T2797="","",T2797-U2797-V2797-W2797)</f>
        <v/>
      </c>
      <c r="Y2797" s="9" t="str">
        <f>IF(U2797="","",U2797/$T2797)</f>
        <v/>
      </c>
      <c r="Z2797" s="9" t="str">
        <f>IF(V2797="","",V2797/$T2797)</f>
        <v/>
      </c>
      <c r="AA2797" s="9" t="str">
        <f>IF(W2797="","",W2797/$T2797)</f>
        <v/>
      </c>
      <c r="AB2797" s="9" t="str">
        <f>IF(X2797="","",X2797/$T2797)</f>
        <v/>
      </c>
      <c r="AC2797" s="21"/>
      <c r="AE2797" s="1">
        <v>2017</v>
      </c>
      <c r="AG2797" s="1">
        <v>17</v>
      </c>
      <c r="AH2797" s="12" t="s">
        <v>2687</v>
      </c>
      <c r="AJ2797" s="32">
        <f>IF(AE2797&lt;&gt;AE2796,"1",IF(C2797&gt;C2796,AJ2796+1,"1"))</f>
        <v>3</v>
      </c>
      <c r="AK2797" s="10">
        <f>IF(G2797="Top",AJ2797*1,IF(G2797="Bottom",AJ2797+10,""))</f>
        <v>13</v>
      </c>
      <c r="AL2797" s="11" t="s">
        <v>4186</v>
      </c>
      <c r="AM2797" s="14"/>
    </row>
    <row r="2798" spans="1:39" s="1" customFormat="1" ht="11.25" x14ac:dyDescent="0.2">
      <c r="A2798" s="1">
        <v>126</v>
      </c>
      <c r="B2798" s="11" t="s">
        <v>2686</v>
      </c>
      <c r="C2798" s="24">
        <v>42953</v>
      </c>
      <c r="D2798" s="1">
        <v>10.199999999999999</v>
      </c>
      <c r="E2798" s="39">
        <v>4.2</v>
      </c>
      <c r="F2798" s="1">
        <v>1.5</v>
      </c>
      <c r="G2798" s="1" t="s">
        <v>4</v>
      </c>
      <c r="H2798" s="5">
        <v>7.6E-3</v>
      </c>
      <c r="I2798" s="6">
        <v>7.0000000000000001E-3</v>
      </c>
      <c r="J2798" s="6">
        <v>0.1</v>
      </c>
      <c r="K2798" s="6">
        <v>0.13300000000000001</v>
      </c>
      <c r="L2798" s="6">
        <f>IF(H2798="","",IF(K2798="","",K2798/H2798))</f>
        <v>17.5</v>
      </c>
      <c r="M2798" s="1">
        <v>9</v>
      </c>
      <c r="N2798" s="20">
        <v>8.3000000000000007</v>
      </c>
      <c r="O2798" s="13">
        <v>49.5</v>
      </c>
      <c r="P2798" s="1">
        <v>9.99</v>
      </c>
      <c r="Q2798" s="39">
        <v>3.3</v>
      </c>
      <c r="R2798" s="13"/>
      <c r="S2798" s="6">
        <v>0.15</v>
      </c>
      <c r="T2798" s="6">
        <v>1.76</v>
      </c>
      <c r="U2798" s="6">
        <v>0.99</v>
      </c>
      <c r="V2798" s="6">
        <v>0.28999999999999998</v>
      </c>
      <c r="W2798" s="6">
        <v>0</v>
      </c>
      <c r="X2798" s="6">
        <f>IF(T2798="","",T2798-U2798-V2798-W2798)</f>
        <v>0.48000000000000004</v>
      </c>
      <c r="Y2798" s="9">
        <f>IF(U2798="","",U2798/$T2798)</f>
        <v>0.5625</v>
      </c>
      <c r="Z2798" s="9">
        <f>IF(V2798="","",V2798/$T2798)</f>
        <v>0.16477272727272727</v>
      </c>
      <c r="AA2798" s="9">
        <f>IF(W2798="","",W2798/$T2798)</f>
        <v>0</v>
      </c>
      <c r="AB2798" s="9">
        <f>IF(X2798="","",X2798/$T2798)</f>
        <v>0.27272727272727276</v>
      </c>
      <c r="AC2798" s="21"/>
      <c r="AE2798" s="1">
        <v>2017</v>
      </c>
      <c r="AF2798" s="1">
        <v>18</v>
      </c>
      <c r="AG2798" s="1">
        <v>25</v>
      </c>
      <c r="AH2798" s="12" t="s">
        <v>2687</v>
      </c>
      <c r="AJ2798" s="32" t="str">
        <f>IF(AE2798&lt;&gt;AE2797,"1",IF(C2798&gt;C2797,AJ2797+1,"1"))</f>
        <v>1</v>
      </c>
      <c r="AK2798" s="10">
        <f>IF(G2798="Top",AJ2798*1,IF(G2798="Bottom",AJ2798+10,""))</f>
        <v>1</v>
      </c>
      <c r="AL2798" s="11" t="s">
        <v>4187</v>
      </c>
      <c r="AM2798" s="14"/>
    </row>
    <row r="2799" spans="1:39" s="1" customFormat="1" ht="11.25" hidden="1" x14ac:dyDescent="0.2">
      <c r="A2799" s="1">
        <v>126</v>
      </c>
      <c r="B2799" s="11" t="s">
        <v>2686</v>
      </c>
      <c r="C2799" s="24">
        <v>42967</v>
      </c>
      <c r="E2799" s="20"/>
      <c r="F2799" s="1">
        <v>10</v>
      </c>
      <c r="G2799" s="7" t="s">
        <v>1</v>
      </c>
      <c r="H2799" s="5">
        <v>1.3099999999999999E-2</v>
      </c>
      <c r="I2799" s="6"/>
      <c r="J2799" s="6">
        <v>1.2E-2</v>
      </c>
      <c r="K2799" s="6"/>
      <c r="L2799" s="6" t="str">
        <f>IF(H2799="","",IF(K2799="","",K2799/H2799))</f>
        <v/>
      </c>
      <c r="N2799" s="20"/>
      <c r="O2799" s="13"/>
      <c r="Q2799" s="20"/>
      <c r="R2799" s="13"/>
      <c r="S2799" s="6" t="s">
        <v>35</v>
      </c>
      <c r="T2799" s="6"/>
      <c r="U2799" s="6"/>
      <c r="V2799" s="6"/>
      <c r="W2799" s="6"/>
      <c r="X2799" s="6" t="str">
        <f>IF(T2799="","",T2799-U2799-V2799-W2799)</f>
        <v/>
      </c>
      <c r="Y2799" s="9" t="str">
        <f>IF(U2799="","",U2799/$T2799)</f>
        <v/>
      </c>
      <c r="Z2799" s="9" t="str">
        <f>IF(V2799="","",V2799/$T2799)</f>
        <v/>
      </c>
      <c r="AA2799" s="9" t="str">
        <f>IF(W2799="","",W2799/$T2799)</f>
        <v/>
      </c>
      <c r="AB2799" s="9" t="str">
        <f>IF(X2799="","",X2799/$T2799)</f>
        <v/>
      </c>
      <c r="AC2799" s="21"/>
      <c r="AE2799" s="1">
        <v>2017</v>
      </c>
      <c r="AG2799" s="1">
        <v>17</v>
      </c>
      <c r="AH2799" s="12" t="s">
        <v>2687</v>
      </c>
      <c r="AJ2799" s="32">
        <f>IF(AE2799&lt;&gt;AE2798,"1",IF(C2799&gt;C2798,AJ2798+1,"1"))</f>
        <v>2</v>
      </c>
      <c r="AK2799" s="10">
        <f>IF(G2799="Top",AJ2799*1,IF(G2799="Bottom",AJ2799+10,""))</f>
        <v>12</v>
      </c>
      <c r="AL2799" s="11" t="s">
        <v>4585</v>
      </c>
      <c r="AM2799" s="14"/>
    </row>
    <row r="2800" spans="1:39" s="1" customFormat="1" ht="11.25" x14ac:dyDescent="0.2">
      <c r="A2800" s="1">
        <v>126</v>
      </c>
      <c r="B2800" s="11" t="s">
        <v>2686</v>
      </c>
      <c r="C2800" s="24">
        <v>42967</v>
      </c>
      <c r="D2800" s="1">
        <v>10.1</v>
      </c>
      <c r="E2800" s="39">
        <v>4.3499999999999996</v>
      </c>
      <c r="F2800" s="1">
        <v>1.5</v>
      </c>
      <c r="G2800" s="1" t="s">
        <v>4</v>
      </c>
      <c r="H2800" s="5">
        <v>7.0000000000000001E-3</v>
      </c>
      <c r="I2800" s="6">
        <v>7.0000000000000001E-3</v>
      </c>
      <c r="J2800" s="6">
        <v>7.0000000000000001E-3</v>
      </c>
      <c r="K2800" s="6">
        <v>0.26800000000000002</v>
      </c>
      <c r="L2800" s="6">
        <f>IF(H2800="","",IF(K2800="","",K2800/H2800))</f>
        <v>38.285714285714285</v>
      </c>
      <c r="M2800" s="1">
        <v>8</v>
      </c>
      <c r="N2800" s="20">
        <v>7.61</v>
      </c>
      <c r="O2800" s="13">
        <v>74</v>
      </c>
      <c r="Q2800" s="39">
        <v>2.5</v>
      </c>
      <c r="R2800" s="13"/>
      <c r="S2800" s="6">
        <v>0.15</v>
      </c>
      <c r="T2800" s="6">
        <v>1.9700000000000002</v>
      </c>
      <c r="U2800" s="6">
        <v>1.3</v>
      </c>
      <c r="V2800" s="6">
        <v>0.28999999999999998</v>
      </c>
      <c r="W2800" s="6">
        <v>0</v>
      </c>
      <c r="X2800" s="6">
        <f>IF(T2800="","",T2800-U2800-V2800-W2800)</f>
        <v>0.38000000000000017</v>
      </c>
      <c r="Y2800" s="9">
        <f>IF(U2800="","",U2800/$T2800)</f>
        <v>0.65989847715736039</v>
      </c>
      <c r="Z2800" s="9">
        <f>IF(V2800="","",V2800/$T2800)</f>
        <v>0.14720812182741114</v>
      </c>
      <c r="AA2800" s="9">
        <f>IF(W2800="","",W2800/$T2800)</f>
        <v>0</v>
      </c>
      <c r="AB2800" s="9">
        <f>IF(X2800="","",X2800/$T2800)</f>
        <v>0.19289340101522851</v>
      </c>
      <c r="AC2800" s="21"/>
      <c r="AE2800" s="1">
        <v>2017</v>
      </c>
      <c r="AF2800" s="1">
        <v>20</v>
      </c>
      <c r="AG2800" s="1">
        <v>25</v>
      </c>
      <c r="AH2800" s="12" t="s">
        <v>2687</v>
      </c>
      <c r="AJ2800" s="32" t="str">
        <f>IF(AE2800&lt;&gt;AE2799,"1",IF(C2800&gt;C2799,AJ2799+1,"1"))</f>
        <v>1</v>
      </c>
      <c r="AK2800" s="10">
        <f>IF(G2800="Top",AJ2800*1,IF(G2800="Bottom",AJ2800+10,""))</f>
        <v>1</v>
      </c>
      <c r="AL2800" s="11" t="s">
        <v>4586</v>
      </c>
      <c r="AM2800" s="14"/>
    </row>
    <row r="2801" spans="1:73" s="1" customFormat="1" ht="11.25" hidden="1" x14ac:dyDescent="0.2">
      <c r="A2801" s="1">
        <v>126</v>
      </c>
      <c r="B2801" s="11" t="s">
        <v>2686</v>
      </c>
      <c r="C2801" s="24">
        <v>42982</v>
      </c>
      <c r="E2801" s="20"/>
      <c r="F2801" s="1">
        <v>10</v>
      </c>
      <c r="G2801" s="7" t="s">
        <v>1</v>
      </c>
      <c r="H2801" s="5">
        <v>1.23E-2</v>
      </c>
      <c r="I2801" s="6"/>
      <c r="J2801" s="6">
        <v>1.4E-2</v>
      </c>
      <c r="K2801" s="6"/>
      <c r="L2801" s="6" t="str">
        <f>IF(H2801="","",IF(K2801="","",K2801/H2801))</f>
        <v/>
      </c>
      <c r="N2801" s="20"/>
      <c r="O2801" s="13"/>
      <c r="Q2801" s="20"/>
      <c r="R2801" s="13"/>
      <c r="S2801" s="6" t="s">
        <v>35</v>
      </c>
      <c r="T2801" s="6"/>
      <c r="U2801" s="6"/>
      <c r="V2801" s="6"/>
      <c r="W2801" s="6"/>
      <c r="X2801" s="6" t="str">
        <f>IF(T2801="","",T2801-U2801-V2801-W2801)</f>
        <v/>
      </c>
      <c r="Y2801" s="9" t="str">
        <f>IF(U2801="","",U2801/$T2801)</f>
        <v/>
      </c>
      <c r="Z2801" s="9" t="str">
        <f>IF(V2801="","",V2801/$T2801)</f>
        <v/>
      </c>
      <c r="AA2801" s="9" t="str">
        <f>IF(W2801="","",W2801/$T2801)</f>
        <v/>
      </c>
      <c r="AB2801" s="9" t="str">
        <f>IF(X2801="","",X2801/$T2801)</f>
        <v/>
      </c>
      <c r="AC2801" s="21"/>
      <c r="AE2801" s="1">
        <v>2017</v>
      </c>
      <c r="AG2801" s="1">
        <v>17</v>
      </c>
      <c r="AH2801" s="12" t="s">
        <v>2687</v>
      </c>
      <c r="AJ2801" s="32">
        <f>IF(AE2801&lt;&gt;AE2800,"1",IF(C2801&gt;C2800,AJ2800+1,"1"))</f>
        <v>2</v>
      </c>
      <c r="AK2801" s="10">
        <f>IF(G2801="Top",AJ2801*1,IF(G2801="Bottom",AJ2801+10,""))</f>
        <v>12</v>
      </c>
      <c r="AL2801" s="11" t="s">
        <v>4982</v>
      </c>
      <c r="AM2801" s="14"/>
    </row>
    <row r="2802" spans="1:73" s="1" customFormat="1" ht="11.25" x14ac:dyDescent="0.2">
      <c r="A2802" s="1">
        <v>126</v>
      </c>
      <c r="B2802" s="11" t="s">
        <v>2686</v>
      </c>
      <c r="C2802" s="24">
        <v>42982</v>
      </c>
      <c r="D2802" s="1">
        <v>10.1</v>
      </c>
      <c r="E2802" s="39">
        <v>3.75</v>
      </c>
      <c r="F2802" s="1">
        <v>1.5</v>
      </c>
      <c r="G2802" s="1" t="s">
        <v>4</v>
      </c>
      <c r="H2802" s="5">
        <v>6.7000000000000002E-3</v>
      </c>
      <c r="I2802" s="6">
        <v>7.0000000000000001E-3</v>
      </c>
      <c r="J2802" s="6">
        <v>6.0000000000000001E-3</v>
      </c>
      <c r="K2802" s="6">
        <v>0.32400000000000001</v>
      </c>
      <c r="L2802" s="6">
        <f>IF(H2802="","",IF(K2802="","",K2802/H2802))</f>
        <v>48.35820895522388</v>
      </c>
      <c r="M2802" s="1">
        <v>6</v>
      </c>
      <c r="N2802" s="20">
        <v>7.98</v>
      </c>
      <c r="O2802" s="13">
        <v>56.8</v>
      </c>
      <c r="Q2802" s="39">
        <v>4.4000000000000004</v>
      </c>
      <c r="R2802" s="13">
        <v>5</v>
      </c>
      <c r="S2802" s="6">
        <v>0.15</v>
      </c>
      <c r="T2802" s="6">
        <v>2.6</v>
      </c>
      <c r="U2802" s="6">
        <v>0.89</v>
      </c>
      <c r="V2802" s="6">
        <v>0.65</v>
      </c>
      <c r="W2802" s="6">
        <v>0</v>
      </c>
      <c r="X2802" s="6">
        <f>IF(T2802="","",T2802-U2802-V2802-W2802)</f>
        <v>1.06</v>
      </c>
      <c r="Y2802" s="9">
        <f>IF(U2802="","",U2802/$T2802)</f>
        <v>0.34230769230769231</v>
      </c>
      <c r="Z2802" s="9">
        <f>IF(V2802="","",V2802/$T2802)</f>
        <v>0.25</v>
      </c>
      <c r="AA2802" s="9">
        <f>IF(W2802="","",W2802/$T2802)</f>
        <v>0</v>
      </c>
      <c r="AB2802" s="9">
        <f>IF(X2802="","",X2802/$T2802)</f>
        <v>0.40769230769230769</v>
      </c>
      <c r="AC2802" s="21"/>
      <c r="AE2802" s="1">
        <v>2017</v>
      </c>
      <c r="AF2802" s="1">
        <v>16</v>
      </c>
      <c r="AG2802" s="1">
        <v>21</v>
      </c>
      <c r="AH2802" s="12" t="s">
        <v>2687</v>
      </c>
      <c r="AJ2802" s="32" t="str">
        <f>IF(AE2802&lt;&gt;AE2801,"1",IF(C2802&gt;C2801,AJ2801+1,"1"))</f>
        <v>1</v>
      </c>
      <c r="AK2802" s="10">
        <f>IF(G2802="Top",AJ2802*1,IF(G2802="Bottom",AJ2802+10,""))</f>
        <v>1</v>
      </c>
      <c r="AL2802" s="11" t="s">
        <v>4983</v>
      </c>
      <c r="AM2802" s="14"/>
    </row>
    <row r="2803" spans="1:73" s="1" customFormat="1" ht="11.25" hidden="1" x14ac:dyDescent="0.2">
      <c r="A2803" s="1">
        <v>126</v>
      </c>
      <c r="B2803" s="11" t="s">
        <v>2686</v>
      </c>
      <c r="C2803" s="24">
        <v>42993</v>
      </c>
      <c r="E2803" s="20"/>
      <c r="F2803" s="1">
        <v>10</v>
      </c>
      <c r="G2803" s="7" t="s">
        <v>1</v>
      </c>
      <c r="H2803" s="5">
        <v>8.9999999999999993E-3</v>
      </c>
      <c r="I2803" s="6"/>
      <c r="J2803" s="6">
        <v>1.7000000000000001E-2</v>
      </c>
      <c r="K2803" s="6"/>
      <c r="L2803" s="6" t="str">
        <f>IF(H2803="","",IF(K2803="","",K2803/H2803))</f>
        <v/>
      </c>
      <c r="N2803" s="20"/>
      <c r="O2803" s="13"/>
      <c r="Q2803" s="20"/>
      <c r="R2803" s="13"/>
      <c r="S2803" s="6" t="s">
        <v>35</v>
      </c>
      <c r="T2803" s="6"/>
      <c r="U2803" s="6"/>
      <c r="V2803" s="6"/>
      <c r="W2803" s="6"/>
      <c r="X2803" s="6" t="str">
        <f>IF(T2803="","",T2803-U2803-V2803-W2803)</f>
        <v/>
      </c>
      <c r="Y2803" s="9" t="str">
        <f>IF(U2803="","",U2803/$T2803)</f>
        <v/>
      </c>
      <c r="Z2803" s="9" t="str">
        <f>IF(V2803="","",V2803/$T2803)</f>
        <v/>
      </c>
      <c r="AA2803" s="9" t="str">
        <f>IF(W2803="","",W2803/$T2803)</f>
        <v/>
      </c>
      <c r="AB2803" s="9" t="str">
        <f>IF(X2803="","",X2803/$T2803)</f>
        <v/>
      </c>
      <c r="AC2803" s="21"/>
      <c r="AE2803" s="1">
        <v>2017</v>
      </c>
      <c r="AG2803" s="1">
        <v>19</v>
      </c>
      <c r="AH2803" s="12" t="s">
        <v>2687</v>
      </c>
      <c r="AJ2803" s="32">
        <f>IF(AE2803&lt;&gt;AE2802,"1",IF(C2803&gt;C2802,AJ2802+1,"1"))</f>
        <v>2</v>
      </c>
      <c r="AK2803" s="10">
        <f>IF(G2803="Top",AJ2803*1,IF(G2803="Bottom",AJ2803+10,""))</f>
        <v>12</v>
      </c>
      <c r="AL2803" s="11" t="s">
        <v>5306</v>
      </c>
      <c r="AM2803" s="14"/>
    </row>
    <row r="2804" spans="1:73" s="1" customFormat="1" ht="11.25" x14ac:dyDescent="0.2">
      <c r="A2804" s="1">
        <v>126</v>
      </c>
      <c r="B2804" s="11" t="s">
        <v>2686</v>
      </c>
      <c r="C2804" s="24">
        <v>42993</v>
      </c>
      <c r="D2804" s="1">
        <v>10.1</v>
      </c>
      <c r="E2804" s="39">
        <v>4.45</v>
      </c>
      <c r="F2804" s="1">
        <v>1.5</v>
      </c>
      <c r="G2804" s="1" t="s">
        <v>4</v>
      </c>
      <c r="H2804" s="5">
        <v>5.1999999999999998E-3</v>
      </c>
      <c r="I2804" s="6">
        <v>7.0000000000000001E-3</v>
      </c>
      <c r="J2804" s="6">
        <v>7.0000000000000001E-3</v>
      </c>
      <c r="K2804" s="6">
        <v>0.26200000000000001</v>
      </c>
      <c r="L2804" s="6">
        <f>IF(H2804="","",IF(K2804="","",K2804/H2804))</f>
        <v>50.384615384615387</v>
      </c>
      <c r="M2804" s="1">
        <v>6</v>
      </c>
      <c r="N2804" s="20">
        <v>7.71</v>
      </c>
      <c r="O2804" s="13">
        <v>75.7</v>
      </c>
      <c r="Q2804" s="39">
        <v>3.6</v>
      </c>
      <c r="R2804" s="13"/>
      <c r="S2804" s="6">
        <v>0.15</v>
      </c>
      <c r="T2804" s="6">
        <v>1.43</v>
      </c>
      <c r="U2804" s="6">
        <v>1.01</v>
      </c>
      <c r="V2804" s="6">
        <v>0</v>
      </c>
      <c r="W2804" s="6">
        <v>0</v>
      </c>
      <c r="X2804" s="6">
        <f>IF(T2804="","",T2804-U2804-V2804-W2804)</f>
        <v>0.41999999999999993</v>
      </c>
      <c r="Y2804" s="9">
        <f>IF(U2804="","",U2804/$T2804)</f>
        <v>0.70629370629370636</v>
      </c>
      <c r="Z2804" s="9">
        <f>IF(V2804="","",V2804/$T2804)</f>
        <v>0</v>
      </c>
      <c r="AA2804" s="9">
        <f>IF(W2804="","",W2804/$T2804)</f>
        <v>0</v>
      </c>
      <c r="AB2804" s="9">
        <f>IF(X2804="","",X2804/$T2804)</f>
        <v>0.29370629370629364</v>
      </c>
      <c r="AC2804" s="21"/>
      <c r="AE2804" s="1">
        <v>2017</v>
      </c>
      <c r="AF2804" s="1">
        <v>22</v>
      </c>
      <c r="AG2804" s="1">
        <v>22</v>
      </c>
      <c r="AH2804" s="12" t="s">
        <v>2687</v>
      </c>
      <c r="AJ2804" s="32" t="str">
        <f>IF(AE2804&lt;&gt;AE2803,"1",IF(C2804&gt;C2803,AJ2803+1,"1"))</f>
        <v>1</v>
      </c>
      <c r="AK2804" s="10">
        <f>IF(G2804="Top",AJ2804*1,IF(G2804="Bottom",AJ2804+10,""))</f>
        <v>1</v>
      </c>
      <c r="AL2804" s="11" t="s">
        <v>5307</v>
      </c>
      <c r="AM2804" s="14"/>
    </row>
    <row r="2805" spans="1:73" s="1" customFormat="1" ht="11.25" x14ac:dyDescent="0.2">
      <c r="A2805" s="15">
        <v>130</v>
      </c>
      <c r="B2805" s="11" t="s">
        <v>392</v>
      </c>
      <c r="C2805" s="16">
        <v>42540</v>
      </c>
      <c r="D2805" s="3">
        <v>5.5</v>
      </c>
      <c r="E2805" s="38">
        <v>4.1500000000000004</v>
      </c>
      <c r="F2805" s="3">
        <v>1.5</v>
      </c>
      <c r="G2805" s="7" t="s">
        <v>4</v>
      </c>
      <c r="H2805" s="17">
        <v>1.4500000000000001E-2</v>
      </c>
      <c r="I2805" s="4">
        <v>3.5000000000000001E-3</v>
      </c>
      <c r="J2805" s="4">
        <v>1.6E-2</v>
      </c>
      <c r="K2805" s="4">
        <v>0.40600000000000003</v>
      </c>
      <c r="L2805" s="4">
        <f>IF(K2805="","",IF(H2805="","",K2805/H2805))</f>
        <v>28</v>
      </c>
      <c r="M2805" s="7">
        <v>28</v>
      </c>
      <c r="N2805" s="4">
        <v>7.97</v>
      </c>
      <c r="O2805" s="7">
        <v>47.7</v>
      </c>
      <c r="P2805" s="3">
        <v>5.98</v>
      </c>
      <c r="Q2805" s="38">
        <v>1.2</v>
      </c>
      <c r="R2805" s="3"/>
      <c r="S2805" s="4">
        <v>0.15</v>
      </c>
      <c r="T2805" s="8">
        <v>1.24</v>
      </c>
      <c r="U2805" s="8">
        <v>0</v>
      </c>
      <c r="V2805" s="4">
        <v>0.74</v>
      </c>
      <c r="W2805" s="4">
        <v>0</v>
      </c>
      <c r="X2805" s="4">
        <f>IF(T2805="","",IF(W2805="","",(T2805-U2805-V2805-W2805)))</f>
        <v>0.5</v>
      </c>
      <c r="Y2805" s="9">
        <f>IF(U2805="","",U2805/$T2805)</f>
        <v>0</v>
      </c>
      <c r="Z2805" s="9">
        <f>IF(V2805="","",V2805/$T2805)</f>
        <v>0.59677419354838712</v>
      </c>
      <c r="AA2805" s="9">
        <f>IF(W2805="","",W2805/$T2805)</f>
        <v>0</v>
      </c>
      <c r="AB2805" s="9">
        <f>IF(X2805="","",X2805/$T2805)</f>
        <v>0.40322580645161293</v>
      </c>
      <c r="AC2805" s="9"/>
      <c r="AD2805" s="8"/>
      <c r="AE2805" s="10">
        <v>2016</v>
      </c>
      <c r="AF2805" s="7">
        <v>24</v>
      </c>
      <c r="AG2805" s="7">
        <v>22</v>
      </c>
      <c r="AH2805" s="12" t="s">
        <v>392</v>
      </c>
      <c r="AI2805" s="12"/>
      <c r="AJ2805" s="32" t="str">
        <f>IF(AE2805&lt;&gt;AE2804,"1",IF(C2805&gt;C2804,AJ2804+1,"1"))</f>
        <v>1</v>
      </c>
      <c r="AK2805" s="10">
        <f>IF(G2805="Top",AJ2805*1,IF(G2805="Bottom",AJ2805+10,""))</f>
        <v>1</v>
      </c>
      <c r="AL2805" s="11" t="s">
        <v>393</v>
      </c>
      <c r="AM2805" s="11"/>
      <c r="AN2805" s="10"/>
      <c r="AO2805" s="10"/>
      <c r="AP2805" s="7"/>
      <c r="AQ2805" s="10"/>
      <c r="AR2805" s="10"/>
      <c r="AS2805" s="10"/>
      <c r="AT2805" s="10"/>
      <c r="AU2805" s="10"/>
      <c r="AV2805" s="10"/>
      <c r="AW2805" s="10"/>
      <c r="AX2805" s="10"/>
      <c r="AY2805" s="10"/>
      <c r="AZ2805" s="10"/>
      <c r="BA2805" s="10"/>
      <c r="BB2805" s="10"/>
      <c r="BC2805" s="10"/>
      <c r="BD2805" s="10"/>
      <c r="BE2805" s="10"/>
      <c r="BF2805" s="11"/>
      <c r="BG2805" s="11"/>
      <c r="BH2805" s="11"/>
      <c r="BI2805" s="11"/>
      <c r="BJ2805" s="11"/>
      <c r="BK2805" s="11"/>
      <c r="BL2805" s="11"/>
      <c r="BM2805" s="11"/>
      <c r="BN2805" s="11"/>
      <c r="BO2805" s="11"/>
      <c r="BP2805" s="11"/>
      <c r="BQ2805" s="11"/>
      <c r="BR2805" s="11"/>
      <c r="BS2805" s="11"/>
      <c r="BT2805" s="11"/>
      <c r="BU2805" s="11"/>
    </row>
    <row r="2806" spans="1:73" s="1" customFormat="1" ht="11.25" x14ac:dyDescent="0.2">
      <c r="A2806" s="15">
        <v>130</v>
      </c>
      <c r="B2806" s="11" t="s">
        <v>392</v>
      </c>
      <c r="C2806" s="16">
        <v>42553</v>
      </c>
      <c r="D2806" s="3">
        <v>5.0999999999999996</v>
      </c>
      <c r="E2806" s="38">
        <v>3.35</v>
      </c>
      <c r="F2806" s="3">
        <v>1.5</v>
      </c>
      <c r="G2806" s="7" t="s">
        <v>4</v>
      </c>
      <c r="H2806" s="17">
        <v>1.7500000000000002E-2</v>
      </c>
      <c r="I2806" s="4" t="s">
        <v>35</v>
      </c>
      <c r="J2806" s="4" t="s">
        <v>35</v>
      </c>
      <c r="K2806" s="4">
        <v>0.48399999999999999</v>
      </c>
      <c r="L2806" s="4">
        <f>IF(K2806="","",IF(H2806="","",K2806/H2806))</f>
        <v>27.657142857142855</v>
      </c>
      <c r="M2806" s="7">
        <v>21</v>
      </c>
      <c r="N2806" s="4">
        <v>9.11</v>
      </c>
      <c r="O2806" s="7">
        <v>58.5</v>
      </c>
      <c r="P2806" s="3"/>
      <c r="Q2806" s="38">
        <v>1.9</v>
      </c>
      <c r="R2806" s="3"/>
      <c r="S2806" s="4">
        <v>0.15</v>
      </c>
      <c r="T2806" s="8">
        <v>1.04</v>
      </c>
      <c r="U2806" s="8">
        <v>0</v>
      </c>
      <c r="V2806" s="4">
        <v>0.72</v>
      </c>
      <c r="W2806" s="4">
        <v>0.32</v>
      </c>
      <c r="X2806" s="4">
        <f>IF(T2806="","",IF(W2806="","",(T2806-U2806-V2806-W2806)))</f>
        <v>5.5511151231257827E-17</v>
      </c>
      <c r="Y2806" s="9">
        <f>IF(U2806="","",U2806/$T2806)</f>
        <v>0</v>
      </c>
      <c r="Z2806" s="9">
        <f>IF(V2806="","",V2806/$T2806)</f>
        <v>0.69230769230769229</v>
      </c>
      <c r="AA2806" s="9">
        <f>IF(W2806="","",W2806/$T2806)</f>
        <v>0.30769230769230771</v>
      </c>
      <c r="AB2806" s="9">
        <f>IF(X2806="","",X2806/$T2806)</f>
        <v>5.3376106953132521E-17</v>
      </c>
      <c r="AC2806" s="9"/>
      <c r="AD2806" s="8"/>
      <c r="AE2806" s="10">
        <v>2016</v>
      </c>
      <c r="AF2806" s="7">
        <v>22</v>
      </c>
      <c r="AG2806" s="7">
        <v>21</v>
      </c>
      <c r="AH2806" s="12" t="s">
        <v>392</v>
      </c>
      <c r="AI2806" s="12"/>
      <c r="AJ2806" s="32">
        <f>IF(AE2806&lt;&gt;AE2805,"1",IF(C2806&gt;C2805,AJ2805+1,"1"))</f>
        <v>2</v>
      </c>
      <c r="AK2806" s="10">
        <f>IF(G2806="Top",AJ2806*1,IF(G2806="Bottom",AJ2806+10,""))</f>
        <v>2</v>
      </c>
      <c r="AL2806" s="11" t="s">
        <v>622</v>
      </c>
      <c r="AM2806" s="11"/>
      <c r="AN2806" s="10"/>
      <c r="AO2806" s="10"/>
      <c r="AP2806" s="7"/>
      <c r="AQ2806" s="10"/>
      <c r="AR2806" s="10"/>
      <c r="AS2806" s="10"/>
      <c r="AT2806" s="10"/>
      <c r="AU2806" s="10"/>
      <c r="AV2806" s="10"/>
      <c r="AW2806" s="10"/>
      <c r="AX2806" s="10"/>
      <c r="AY2806" s="10"/>
      <c r="AZ2806" s="10"/>
      <c r="BA2806" s="10"/>
      <c r="BB2806" s="10"/>
      <c r="BC2806" s="10"/>
      <c r="BD2806" s="10"/>
      <c r="BE2806" s="10"/>
      <c r="BF2806" s="11"/>
      <c r="BG2806" s="11"/>
      <c r="BH2806" s="11"/>
      <c r="BI2806" s="11"/>
      <c r="BJ2806" s="11"/>
      <c r="BK2806" s="11"/>
      <c r="BL2806" s="11"/>
      <c r="BM2806" s="11"/>
      <c r="BN2806" s="11"/>
      <c r="BO2806" s="11"/>
      <c r="BP2806" s="11"/>
      <c r="BQ2806" s="11"/>
      <c r="BR2806" s="11"/>
      <c r="BS2806" s="11"/>
      <c r="BT2806" s="11"/>
      <c r="BU2806" s="11"/>
    </row>
    <row r="2807" spans="1:73" s="1" customFormat="1" ht="11.25" x14ac:dyDescent="0.2">
      <c r="A2807" s="15">
        <v>130</v>
      </c>
      <c r="B2807" s="11" t="s">
        <v>392</v>
      </c>
      <c r="C2807" s="16">
        <v>42568</v>
      </c>
      <c r="D2807" s="3">
        <v>5</v>
      </c>
      <c r="E2807" s="38">
        <v>3.85</v>
      </c>
      <c r="F2807" s="3">
        <v>1.5</v>
      </c>
      <c r="G2807" s="7" t="s">
        <v>4</v>
      </c>
      <c r="H2807" s="17">
        <v>1.7000000000000001E-2</v>
      </c>
      <c r="I2807" s="4">
        <v>8.0000000000000002E-3</v>
      </c>
      <c r="J2807" s="4">
        <v>3.4000000000000002E-2</v>
      </c>
      <c r="K2807" s="4">
        <v>0.65600000000000003</v>
      </c>
      <c r="L2807" s="4">
        <f>IF(K2807="","",IF(H2807="","",K2807/H2807))</f>
        <v>38.588235294117645</v>
      </c>
      <c r="M2807" s="7">
        <v>17</v>
      </c>
      <c r="N2807" s="4">
        <v>8.07</v>
      </c>
      <c r="O2807" s="7">
        <v>62</v>
      </c>
      <c r="P2807" s="3"/>
      <c r="Q2807" s="38">
        <v>1.8</v>
      </c>
      <c r="R2807" s="3">
        <v>11.4</v>
      </c>
      <c r="S2807" s="4">
        <v>0.15</v>
      </c>
      <c r="T2807" s="8">
        <v>1.8</v>
      </c>
      <c r="U2807" s="8">
        <v>0</v>
      </c>
      <c r="V2807" s="4">
        <v>0.68</v>
      </c>
      <c r="W2807" s="4">
        <v>7.0000000000000007E-2</v>
      </c>
      <c r="X2807" s="4">
        <f>IF(T2807="","",IF(W2807="","",(T2807-U2807-V2807-W2807)))</f>
        <v>1.05</v>
      </c>
      <c r="Y2807" s="9">
        <f>IF(U2807="","",U2807/$T2807)</f>
        <v>0</v>
      </c>
      <c r="Z2807" s="9">
        <f>IF(V2807="","",V2807/$T2807)</f>
        <v>0.37777777777777777</v>
      </c>
      <c r="AA2807" s="9">
        <f>IF(W2807="","",W2807/$T2807)</f>
        <v>3.888888888888889E-2</v>
      </c>
      <c r="AB2807" s="9">
        <f>IF(X2807="","",X2807/$T2807)</f>
        <v>0.58333333333333337</v>
      </c>
      <c r="AC2807" s="9"/>
      <c r="AD2807" s="8"/>
      <c r="AE2807" s="10">
        <v>2016</v>
      </c>
      <c r="AF2807" s="7">
        <v>26</v>
      </c>
      <c r="AG2807" s="7">
        <v>24</v>
      </c>
      <c r="AH2807" s="12" t="s">
        <v>392</v>
      </c>
      <c r="AI2807" s="12"/>
      <c r="AJ2807" s="32">
        <f>IF(AE2807&lt;&gt;AE2806,"1",IF(C2807&gt;C2806,AJ2806+1,"1"))</f>
        <v>3</v>
      </c>
      <c r="AK2807" s="10">
        <f>IF(G2807="Top",AJ2807*1,IF(G2807="Bottom",AJ2807+10,""))</f>
        <v>3</v>
      </c>
      <c r="AL2807" s="11" t="s">
        <v>918</v>
      </c>
      <c r="AM2807" s="11"/>
      <c r="AN2807" s="10"/>
      <c r="AO2807" s="10"/>
      <c r="AP2807" s="7"/>
      <c r="AQ2807" s="10"/>
      <c r="AR2807" s="10"/>
      <c r="AS2807" s="10"/>
      <c r="AT2807" s="10"/>
      <c r="AU2807" s="10"/>
      <c r="AV2807" s="10"/>
      <c r="AW2807" s="10"/>
      <c r="AX2807" s="10"/>
      <c r="AY2807" s="10"/>
      <c r="AZ2807" s="10"/>
      <c r="BA2807" s="10"/>
      <c r="BB2807" s="10"/>
      <c r="BC2807" s="10"/>
      <c r="BD2807" s="10"/>
      <c r="BE2807" s="10"/>
      <c r="BF2807" s="11"/>
      <c r="BG2807" s="11"/>
      <c r="BH2807" s="11"/>
      <c r="BI2807" s="11"/>
      <c r="BJ2807" s="11"/>
      <c r="BK2807" s="11"/>
      <c r="BL2807" s="11"/>
      <c r="BM2807" s="11"/>
      <c r="BN2807" s="11"/>
      <c r="BO2807" s="11"/>
      <c r="BP2807" s="11"/>
      <c r="BQ2807" s="11"/>
      <c r="BR2807" s="11"/>
      <c r="BS2807" s="11"/>
      <c r="BT2807" s="11"/>
      <c r="BU2807" s="11"/>
    </row>
    <row r="2808" spans="1:73" s="1" customFormat="1" ht="11.25" x14ac:dyDescent="0.2">
      <c r="A2808" s="15">
        <v>130</v>
      </c>
      <c r="B2808" s="11" t="s">
        <v>392</v>
      </c>
      <c r="C2808" s="16">
        <v>42582</v>
      </c>
      <c r="D2808" s="3">
        <v>4.7</v>
      </c>
      <c r="E2808" s="38">
        <v>3.25</v>
      </c>
      <c r="F2808" s="3">
        <v>1.5</v>
      </c>
      <c r="G2808" s="7" t="s">
        <v>4</v>
      </c>
      <c r="H2808" s="17">
        <v>1.46E-2</v>
      </c>
      <c r="I2808" s="4" t="s">
        <v>35</v>
      </c>
      <c r="J2808" s="4" t="s">
        <v>35</v>
      </c>
      <c r="K2808" s="4">
        <v>0.38200000000000001</v>
      </c>
      <c r="L2808" s="4">
        <f>IF(K2808="","",IF(H2808="","",K2808/H2808))</f>
        <v>26.164383561643834</v>
      </c>
      <c r="M2808" s="7">
        <v>18</v>
      </c>
      <c r="N2808" s="4">
        <v>8.9600000000000009</v>
      </c>
      <c r="O2808" s="7">
        <v>69.099999999999994</v>
      </c>
      <c r="P2808" s="3"/>
      <c r="Q2808" s="38">
        <v>13.9</v>
      </c>
      <c r="R2808" s="3"/>
      <c r="S2808" s="4">
        <v>0.15</v>
      </c>
      <c r="T2808" s="8">
        <v>2.6799999999999997</v>
      </c>
      <c r="U2808" s="8">
        <v>1.17</v>
      </c>
      <c r="V2808" s="4">
        <v>1.22</v>
      </c>
      <c r="W2808" s="4">
        <v>0</v>
      </c>
      <c r="X2808" s="4">
        <f>IF(T2808="","",IF(W2808="","",(T2808-U2808-V2808-W2808)))</f>
        <v>0.28999999999999981</v>
      </c>
      <c r="Y2808" s="9">
        <f>IF(U2808="","",U2808/$T2808)</f>
        <v>0.43656716417910452</v>
      </c>
      <c r="Z2808" s="9">
        <f>IF(V2808="","",V2808/$T2808)</f>
        <v>0.45522388059701496</v>
      </c>
      <c r="AA2808" s="9">
        <f>IF(W2808="","",W2808/$T2808)</f>
        <v>0</v>
      </c>
      <c r="AB2808" s="9">
        <f>IF(X2808="","",X2808/$T2808)</f>
        <v>0.10820895522388053</v>
      </c>
      <c r="AC2808" s="9"/>
      <c r="AD2808" s="8"/>
      <c r="AE2808" s="10">
        <v>2016</v>
      </c>
      <c r="AF2808" s="7">
        <v>24</v>
      </c>
      <c r="AG2808" s="7">
        <v>24</v>
      </c>
      <c r="AH2808" s="12" t="s">
        <v>392</v>
      </c>
      <c r="AI2808" s="12"/>
      <c r="AJ2808" s="32">
        <f>IF(AE2808&lt;&gt;AE2807,"1",IF(C2808&gt;C2807,AJ2807+1,"1"))</f>
        <v>4</v>
      </c>
      <c r="AK2808" s="10">
        <f>IF(G2808="Top",AJ2808*1,IF(G2808="Bottom",AJ2808+10,""))</f>
        <v>4</v>
      </c>
      <c r="AL2808" s="11" t="s">
        <v>1192</v>
      </c>
      <c r="AM2808" s="11"/>
      <c r="AN2808" s="10"/>
      <c r="AO2808" s="10"/>
      <c r="AP2808" s="7"/>
      <c r="AQ2808" s="10"/>
      <c r="AR2808" s="10"/>
      <c r="AS2808" s="10"/>
      <c r="AT2808" s="10"/>
      <c r="AU2808" s="10"/>
      <c r="AV2808" s="10"/>
      <c r="AW2808" s="10"/>
      <c r="AX2808" s="10"/>
      <c r="AY2808" s="10"/>
      <c r="AZ2808" s="10"/>
      <c r="BA2808" s="10"/>
      <c r="BB2808" s="10"/>
      <c r="BC2808" s="10"/>
      <c r="BD2808" s="10"/>
      <c r="BE2808" s="10"/>
      <c r="BF2808" s="11"/>
      <c r="BG2808" s="11"/>
      <c r="BH2808" s="11"/>
      <c r="BI2808" s="11"/>
      <c r="BJ2808" s="11"/>
      <c r="BK2808" s="11"/>
      <c r="BL2808" s="11"/>
      <c r="BM2808" s="11"/>
      <c r="BN2808" s="11"/>
      <c r="BO2808" s="11"/>
      <c r="BP2808" s="11"/>
      <c r="BQ2808" s="11"/>
      <c r="BR2808" s="11"/>
      <c r="BS2808" s="11"/>
      <c r="BT2808" s="11"/>
      <c r="BU2808" s="11"/>
    </row>
    <row r="2809" spans="1:73" s="1" customFormat="1" ht="11.25" x14ac:dyDescent="0.2">
      <c r="A2809" s="15">
        <v>130</v>
      </c>
      <c r="B2809" s="11" t="s">
        <v>392</v>
      </c>
      <c r="C2809" s="16">
        <v>42596</v>
      </c>
      <c r="D2809" s="3">
        <v>4.9000000000000004</v>
      </c>
      <c r="E2809" s="38">
        <v>4.0999999999999996</v>
      </c>
      <c r="F2809" s="3">
        <v>1.5</v>
      </c>
      <c r="G2809" s="7" t="s">
        <v>4</v>
      </c>
      <c r="H2809" s="17">
        <v>1.5099999999999999E-2</v>
      </c>
      <c r="I2809" s="4">
        <v>1.7000000000000001E-2</v>
      </c>
      <c r="J2809" s="4">
        <v>4.1000000000000002E-2</v>
      </c>
      <c r="K2809" s="4">
        <v>0.45700000000000002</v>
      </c>
      <c r="L2809" s="4">
        <f>IF(K2809="","",IF(H2809="","",K2809/H2809))</f>
        <v>30.264900662251659</v>
      </c>
      <c r="M2809" s="7">
        <v>16</v>
      </c>
      <c r="N2809" s="4">
        <v>7.44</v>
      </c>
      <c r="O2809" s="7">
        <v>44.6</v>
      </c>
      <c r="P2809" s="3">
        <v>5.83</v>
      </c>
      <c r="Q2809" s="38">
        <v>3.6</v>
      </c>
      <c r="R2809" s="3"/>
      <c r="S2809" s="4">
        <v>0.15</v>
      </c>
      <c r="T2809" s="8">
        <v>1.25</v>
      </c>
      <c r="U2809" s="8">
        <v>0.09</v>
      </c>
      <c r="V2809" s="4">
        <v>0.9</v>
      </c>
      <c r="W2809" s="4">
        <v>0</v>
      </c>
      <c r="X2809" s="4">
        <f>IF(T2809="","",IF(W2809="","",(T2809-U2809-V2809-W2809)))</f>
        <v>0.2599999999999999</v>
      </c>
      <c r="Y2809" s="9">
        <f>IF(U2809="","",U2809/$T2809)</f>
        <v>7.1999999999999995E-2</v>
      </c>
      <c r="Z2809" s="9">
        <f>IF(V2809="","",V2809/$T2809)</f>
        <v>0.72</v>
      </c>
      <c r="AA2809" s="9">
        <f>IF(W2809="","",W2809/$T2809)</f>
        <v>0</v>
      </c>
      <c r="AB2809" s="9">
        <f>IF(X2809="","",X2809/$T2809)</f>
        <v>0.20799999999999991</v>
      </c>
      <c r="AC2809" s="9"/>
      <c r="AD2809" s="8"/>
      <c r="AE2809" s="10">
        <v>2016</v>
      </c>
      <c r="AF2809" s="7">
        <v>26</v>
      </c>
      <c r="AG2809" s="7">
        <v>24</v>
      </c>
      <c r="AH2809" s="12" t="s">
        <v>392</v>
      </c>
      <c r="AI2809" s="12"/>
      <c r="AJ2809" s="32">
        <f>IF(AE2809&lt;&gt;AE2808,"1",IF(C2809&gt;C2808,AJ2808+1,"1"))</f>
        <v>5</v>
      </c>
      <c r="AK2809" s="10">
        <f>IF(G2809="Top",AJ2809*1,IF(G2809="Bottom",AJ2809+10,""))</f>
        <v>5</v>
      </c>
      <c r="AL2809" s="11" t="s">
        <v>1462</v>
      </c>
      <c r="AM2809" s="11"/>
      <c r="AN2809" s="10"/>
      <c r="AO2809" s="10"/>
      <c r="AP2809" s="7"/>
      <c r="AQ2809" s="10"/>
      <c r="AR2809" s="10"/>
      <c r="AS2809" s="10"/>
      <c r="AT2809" s="10"/>
      <c r="AU2809" s="10"/>
      <c r="AV2809" s="10"/>
      <c r="AW2809" s="10"/>
      <c r="AX2809" s="10"/>
      <c r="AY2809" s="10"/>
      <c r="AZ2809" s="10"/>
      <c r="BA2809" s="10"/>
      <c r="BB2809" s="10"/>
      <c r="BC2809" s="10"/>
      <c r="BD2809" s="10"/>
      <c r="BE2809" s="10"/>
      <c r="BF2809" s="11"/>
      <c r="BG2809" s="11"/>
      <c r="BH2809" s="11"/>
      <c r="BI2809" s="11"/>
      <c r="BJ2809" s="11"/>
      <c r="BK2809" s="11"/>
      <c r="BL2809" s="11"/>
      <c r="BM2809" s="11"/>
      <c r="BN2809" s="11"/>
      <c r="BO2809" s="11"/>
      <c r="BP2809" s="11"/>
      <c r="BQ2809" s="11"/>
      <c r="BR2809" s="11"/>
      <c r="BS2809" s="11"/>
      <c r="BT2809" s="11"/>
      <c r="BU2809" s="11"/>
    </row>
    <row r="2810" spans="1:73" s="1" customFormat="1" ht="11.25" x14ac:dyDescent="0.2">
      <c r="A2810" s="15">
        <v>130</v>
      </c>
      <c r="B2810" s="11" t="s">
        <v>392</v>
      </c>
      <c r="C2810" s="16">
        <v>42609</v>
      </c>
      <c r="D2810" s="3">
        <v>4.9000000000000004</v>
      </c>
      <c r="E2810" s="38">
        <v>3.35</v>
      </c>
      <c r="F2810" s="3">
        <v>1.5</v>
      </c>
      <c r="G2810" s="7" t="s">
        <v>4</v>
      </c>
      <c r="H2810" s="17">
        <v>1.35E-2</v>
      </c>
      <c r="I2810" s="4" t="s">
        <v>35</v>
      </c>
      <c r="J2810" s="4" t="s">
        <v>35</v>
      </c>
      <c r="K2810" s="4">
        <v>0.43</v>
      </c>
      <c r="L2810" s="4">
        <f>IF(K2810="","",IF(H2810="","",K2810/H2810))</f>
        <v>31.851851851851851</v>
      </c>
      <c r="M2810" s="7">
        <v>23</v>
      </c>
      <c r="N2810" s="4">
        <v>7.83</v>
      </c>
      <c r="O2810" s="7">
        <v>54.9</v>
      </c>
      <c r="P2810" s="3"/>
      <c r="Q2810" s="38">
        <v>3.8</v>
      </c>
      <c r="R2810" s="3"/>
      <c r="S2810" s="4">
        <v>0.15</v>
      </c>
      <c r="T2810" s="8">
        <v>3.27</v>
      </c>
      <c r="U2810" s="8">
        <v>0</v>
      </c>
      <c r="V2810" s="4">
        <v>3.14</v>
      </c>
      <c r="W2810" s="4">
        <v>0.13</v>
      </c>
      <c r="X2810" s="4">
        <f>IF(T2810="","",IF(W2810="","",(T2810-U2810-V2810-W2810)))</f>
        <v>-1.1102230246251565E-16</v>
      </c>
      <c r="Y2810" s="9">
        <f>IF(U2810="","",U2810/$T2810)</f>
        <v>0</v>
      </c>
      <c r="Z2810" s="9">
        <f>IF(V2810="","",V2810/$T2810)</f>
        <v>0.96024464831804279</v>
      </c>
      <c r="AA2810" s="9">
        <f>IF(W2810="","",W2810/$T2810)</f>
        <v>3.9755351681957186E-2</v>
      </c>
      <c r="AB2810" s="9">
        <f>IF(X2810="","",X2810/$T2810)</f>
        <v>-3.3951774453368699E-17</v>
      </c>
      <c r="AC2810" s="9"/>
      <c r="AD2810" s="8"/>
      <c r="AE2810" s="10">
        <v>2016</v>
      </c>
      <c r="AF2810" s="7">
        <v>26</v>
      </c>
      <c r="AG2810" s="7">
        <v>23</v>
      </c>
      <c r="AH2810" s="12" t="s">
        <v>392</v>
      </c>
      <c r="AI2810" s="12"/>
      <c r="AJ2810" s="32">
        <f>IF(AE2810&lt;&gt;AE2809,"1",IF(C2810&gt;C2809,AJ2809+1,"1"))</f>
        <v>6</v>
      </c>
      <c r="AK2810" s="10">
        <f>IF(G2810="Top",AJ2810*1,IF(G2810="Bottom",AJ2810+10,""))</f>
        <v>6</v>
      </c>
      <c r="AL2810" s="11" t="s">
        <v>1715</v>
      </c>
      <c r="AM2810" s="11"/>
      <c r="AN2810" s="10"/>
      <c r="AO2810" s="10"/>
      <c r="AP2810" s="7"/>
      <c r="AQ2810" s="10"/>
      <c r="AR2810" s="10"/>
      <c r="AS2810" s="10"/>
      <c r="AT2810" s="10"/>
      <c r="AU2810" s="10"/>
      <c r="AV2810" s="10"/>
      <c r="AW2810" s="10"/>
      <c r="AX2810" s="10"/>
      <c r="AY2810" s="10"/>
      <c r="AZ2810" s="10"/>
      <c r="BA2810" s="10"/>
      <c r="BB2810" s="10"/>
      <c r="BC2810" s="10"/>
      <c r="BD2810" s="10"/>
      <c r="BE2810" s="10"/>
      <c r="BF2810" s="11"/>
      <c r="BG2810" s="11"/>
      <c r="BH2810" s="11"/>
      <c r="BI2810" s="11"/>
      <c r="BJ2810" s="11"/>
      <c r="BK2810" s="11"/>
      <c r="BL2810" s="11"/>
      <c r="BM2810" s="11"/>
      <c r="BN2810" s="11"/>
      <c r="BO2810" s="11"/>
      <c r="BP2810" s="11"/>
      <c r="BQ2810" s="11"/>
      <c r="BR2810" s="11"/>
      <c r="BS2810" s="11"/>
      <c r="BT2810" s="11"/>
      <c r="BU2810" s="11"/>
    </row>
    <row r="2811" spans="1:73" s="1" customFormat="1" ht="11.25" x14ac:dyDescent="0.2">
      <c r="A2811" s="15">
        <v>130</v>
      </c>
      <c r="B2811" s="11" t="s">
        <v>392</v>
      </c>
      <c r="C2811" s="16">
        <v>42623</v>
      </c>
      <c r="D2811" s="3">
        <v>5</v>
      </c>
      <c r="E2811" s="38">
        <v>2.95</v>
      </c>
      <c r="F2811" s="3">
        <v>1.5</v>
      </c>
      <c r="G2811" s="7" t="s">
        <v>4</v>
      </c>
      <c r="H2811" s="17">
        <v>1.6E-2</v>
      </c>
      <c r="I2811" s="4">
        <v>7.0000000000000001E-3</v>
      </c>
      <c r="J2811" s="4">
        <v>0.02</v>
      </c>
      <c r="K2811" s="4">
        <v>0.495</v>
      </c>
      <c r="L2811" s="4">
        <f>IF(K2811="","",IF(H2811="","",K2811/H2811))</f>
        <v>30.9375</v>
      </c>
      <c r="M2811" s="7">
        <v>16</v>
      </c>
      <c r="N2811" s="4">
        <v>7.6</v>
      </c>
      <c r="O2811" s="7">
        <v>60.1</v>
      </c>
      <c r="P2811" s="3"/>
      <c r="Q2811" s="38">
        <v>2.1</v>
      </c>
      <c r="R2811" s="3">
        <v>50</v>
      </c>
      <c r="S2811" s="4">
        <v>0.15</v>
      </c>
      <c r="T2811" s="8">
        <v>2.4699999999999998</v>
      </c>
      <c r="U2811" s="8">
        <v>0.1</v>
      </c>
      <c r="V2811" s="4">
        <v>2.0099999999999998</v>
      </c>
      <c r="W2811" s="4">
        <v>0.02</v>
      </c>
      <c r="X2811" s="4">
        <f>IF(T2811="","",IF(W2811="","",(T2811-U2811-V2811-W2811)))</f>
        <v>0.33999999999999986</v>
      </c>
      <c r="Y2811" s="9">
        <f>IF(U2811="","",U2811/$T2811)</f>
        <v>4.0485829959514177E-2</v>
      </c>
      <c r="Z2811" s="9">
        <f>IF(V2811="","",V2811/$T2811)</f>
        <v>0.81376518218623484</v>
      </c>
      <c r="AA2811" s="9">
        <f>IF(W2811="","",W2811/$T2811)</f>
        <v>8.0971659919028358E-3</v>
      </c>
      <c r="AB2811" s="9">
        <f>IF(X2811="","",X2811/$T2811)</f>
        <v>0.13765182186234814</v>
      </c>
      <c r="AC2811" s="9"/>
      <c r="AD2811" s="8"/>
      <c r="AE2811" s="10">
        <v>2016</v>
      </c>
      <c r="AF2811" s="7">
        <v>26</v>
      </c>
      <c r="AG2811" s="7">
        <v>23</v>
      </c>
      <c r="AH2811" s="12" t="s">
        <v>392</v>
      </c>
      <c r="AI2811" s="12"/>
      <c r="AJ2811" s="32">
        <f>IF(AE2811&lt;&gt;AE2810,"1",IF(C2811&gt;C2810,AJ2810+1,"1"))</f>
        <v>7</v>
      </c>
      <c r="AK2811" s="10">
        <f>IF(G2811="Top",AJ2811*1,IF(G2811="Bottom",AJ2811+10,""))</f>
        <v>7</v>
      </c>
      <c r="AL2811" s="11" t="s">
        <v>2064</v>
      </c>
      <c r="AM2811" s="11"/>
      <c r="AN2811" s="10"/>
      <c r="AO2811" s="10"/>
      <c r="AP2811" s="7"/>
      <c r="AQ2811" s="10"/>
      <c r="AR2811" s="10"/>
      <c r="AS2811" s="10"/>
      <c r="AT2811" s="10"/>
      <c r="AU2811" s="10"/>
      <c r="AV2811" s="10"/>
      <c r="AW2811" s="10"/>
      <c r="AX2811" s="10"/>
      <c r="AY2811" s="10"/>
      <c r="AZ2811" s="10"/>
      <c r="BA2811" s="10"/>
      <c r="BB2811" s="10"/>
      <c r="BC2811" s="10"/>
      <c r="BD2811" s="10"/>
      <c r="BE2811" s="10"/>
      <c r="BF2811" s="11"/>
      <c r="BG2811" s="11"/>
      <c r="BH2811" s="11"/>
      <c r="BI2811" s="11"/>
      <c r="BJ2811" s="11"/>
      <c r="BK2811" s="11"/>
      <c r="BL2811" s="11"/>
      <c r="BM2811" s="11"/>
      <c r="BN2811" s="11"/>
      <c r="BO2811" s="11"/>
      <c r="BP2811" s="11"/>
      <c r="BQ2811" s="11"/>
      <c r="BR2811" s="11"/>
      <c r="BS2811" s="11"/>
      <c r="BT2811" s="11"/>
      <c r="BU2811" s="11"/>
    </row>
    <row r="2812" spans="1:73" s="1" customFormat="1" ht="11.25" x14ac:dyDescent="0.2">
      <c r="A2812" s="15">
        <v>130</v>
      </c>
      <c r="B2812" s="11" t="s">
        <v>392</v>
      </c>
      <c r="C2812" s="16">
        <v>42638</v>
      </c>
      <c r="D2812" s="3">
        <v>5</v>
      </c>
      <c r="E2812" s="38">
        <v>2.75</v>
      </c>
      <c r="F2812" s="3">
        <v>1.5</v>
      </c>
      <c r="G2812" s="7" t="s">
        <v>4</v>
      </c>
      <c r="H2812" s="17">
        <v>1.7299999999999999E-2</v>
      </c>
      <c r="I2812" s="4" t="s">
        <v>35</v>
      </c>
      <c r="J2812" s="4" t="s">
        <v>35</v>
      </c>
      <c r="K2812" s="4">
        <v>0.5</v>
      </c>
      <c r="L2812" s="4">
        <f>IF(K2812="","",IF(H2812="","",K2812/H2812))</f>
        <v>28.901734104046245</v>
      </c>
      <c r="M2812" s="7">
        <v>15</v>
      </c>
      <c r="N2812" s="4">
        <v>7.56</v>
      </c>
      <c r="O2812" s="7">
        <v>58.3</v>
      </c>
      <c r="P2812" s="3"/>
      <c r="Q2812" s="38">
        <v>11.3</v>
      </c>
      <c r="R2812" s="3"/>
      <c r="S2812" s="4">
        <v>0.15</v>
      </c>
      <c r="T2812" s="8">
        <v>6.5</v>
      </c>
      <c r="U2812" s="8">
        <v>0</v>
      </c>
      <c r="V2812" s="4">
        <v>3.7</v>
      </c>
      <c r="W2812" s="4">
        <v>2.8</v>
      </c>
      <c r="X2812" s="4">
        <f>IF(T2812="","",IF(W2812="","",(T2812-U2812-V2812-W2812)))</f>
        <v>0</v>
      </c>
      <c r="Y2812" s="9">
        <f>IF(U2812="","",U2812/$T2812)</f>
        <v>0</v>
      </c>
      <c r="Z2812" s="9">
        <f>IF(V2812="","",V2812/$T2812)</f>
        <v>0.56923076923076921</v>
      </c>
      <c r="AA2812" s="9">
        <f>IF(W2812="","",W2812/$T2812)</f>
        <v>0.43076923076923074</v>
      </c>
      <c r="AB2812" s="9">
        <f>IF(X2812="","",X2812/$T2812)</f>
        <v>0</v>
      </c>
      <c r="AC2812" s="9"/>
      <c r="AD2812" s="8"/>
      <c r="AE2812" s="10">
        <v>2016</v>
      </c>
      <c r="AF2812" s="7">
        <v>16</v>
      </c>
      <c r="AG2812" s="7">
        <v>18</v>
      </c>
      <c r="AH2812" s="12" t="s">
        <v>392</v>
      </c>
      <c r="AI2812" s="12"/>
      <c r="AJ2812" s="32">
        <f>IF(AE2812&lt;&gt;AE2811,"1",IF(C2812&gt;C2811,AJ2811+1,"1"))</f>
        <v>8</v>
      </c>
      <c r="AK2812" s="10">
        <f>IF(G2812="Top",AJ2812*1,IF(G2812="Bottom",AJ2812+10,""))</f>
        <v>8</v>
      </c>
      <c r="AL2812" s="11" t="s">
        <v>2333</v>
      </c>
      <c r="AM2812" s="11"/>
      <c r="AN2812" s="10"/>
      <c r="AO2812" s="10"/>
      <c r="AP2812" s="7"/>
      <c r="AQ2812" s="10"/>
      <c r="AR2812" s="10"/>
      <c r="AS2812" s="10"/>
      <c r="AT2812" s="10"/>
      <c r="AU2812" s="10"/>
      <c r="AV2812" s="10"/>
      <c r="AW2812" s="10"/>
      <c r="AX2812" s="10"/>
      <c r="AY2812" s="10"/>
      <c r="AZ2812" s="10"/>
      <c r="BA2812" s="10"/>
      <c r="BB2812" s="10"/>
      <c r="BC2812" s="10"/>
      <c r="BD2812" s="10"/>
      <c r="BE2812" s="10"/>
      <c r="BF2812" s="11"/>
      <c r="BG2812" s="11"/>
      <c r="BH2812" s="11"/>
      <c r="BI2812" s="11"/>
      <c r="BJ2812" s="11"/>
      <c r="BK2812" s="11"/>
      <c r="BL2812" s="11"/>
      <c r="BM2812" s="11"/>
      <c r="BN2812" s="11"/>
      <c r="BO2812" s="11"/>
      <c r="BP2812" s="11"/>
      <c r="BQ2812" s="11"/>
      <c r="BR2812" s="11"/>
      <c r="BS2812" s="11"/>
      <c r="BT2812" s="11"/>
      <c r="BU2812" s="11"/>
    </row>
    <row r="2813" spans="1:73" s="1" customFormat="1" ht="11.25" x14ac:dyDescent="0.2">
      <c r="A2813" s="1">
        <v>130</v>
      </c>
      <c r="B2813" s="1" t="s">
        <v>392</v>
      </c>
      <c r="C2813" s="24">
        <v>42897</v>
      </c>
      <c r="D2813" s="1">
        <v>5.4</v>
      </c>
      <c r="E2813" s="39">
        <v>3.45</v>
      </c>
      <c r="F2813" s="1">
        <v>1.5</v>
      </c>
      <c r="G2813" s="1" t="s">
        <v>4</v>
      </c>
      <c r="H2813" s="5">
        <v>1.7000000000000001E-2</v>
      </c>
      <c r="I2813" s="6">
        <v>7.0000000000000001E-3</v>
      </c>
      <c r="J2813" s="6">
        <v>0.01</v>
      </c>
      <c r="K2813" s="6">
        <v>0.441</v>
      </c>
      <c r="L2813" s="6">
        <f>IF(H2813="","",IF(K2813="","",K2813/H2813))</f>
        <v>25.941176470588232</v>
      </c>
      <c r="M2813" s="1">
        <v>9</v>
      </c>
      <c r="N2813" s="20">
        <v>7.28</v>
      </c>
      <c r="O2813" s="13">
        <v>49.1</v>
      </c>
      <c r="P2813" s="1">
        <v>5.19</v>
      </c>
      <c r="Q2813" s="39">
        <v>2.7</v>
      </c>
      <c r="R2813" s="13"/>
      <c r="S2813" s="6">
        <v>0.15</v>
      </c>
      <c r="T2813" s="6">
        <v>1.67</v>
      </c>
      <c r="U2813" s="6">
        <v>0.24</v>
      </c>
      <c r="V2813" s="6">
        <v>0.65</v>
      </c>
      <c r="W2813" s="6">
        <v>0</v>
      </c>
      <c r="X2813" s="6">
        <f>IF(T2813="","",T2813-U2813-V2813-W2813)</f>
        <v>0.77999999999999992</v>
      </c>
      <c r="Y2813" s="9">
        <f>IF(U2813="","",U2813/$T2813)</f>
        <v>0.1437125748502994</v>
      </c>
      <c r="Z2813" s="9">
        <f>IF(V2813="","",V2813/$T2813)</f>
        <v>0.38922155688622756</v>
      </c>
      <c r="AA2813" s="9">
        <f>IF(W2813="","",W2813/$T2813)</f>
        <v>0</v>
      </c>
      <c r="AB2813" s="9">
        <f>IF(X2813="","",X2813/$T2813)</f>
        <v>0.46706586826347302</v>
      </c>
      <c r="AC2813" s="21"/>
      <c r="AE2813" s="1">
        <v>2017</v>
      </c>
      <c r="AF2813" s="1">
        <v>28</v>
      </c>
      <c r="AG2813" s="1">
        <v>23</v>
      </c>
      <c r="AH2813" s="12" t="s">
        <v>392</v>
      </c>
      <c r="AJ2813" s="32" t="str">
        <f>IF(AE2813&lt;&gt;AE2812,"1",IF(C2813&gt;C2812,AJ2812+1,"1"))</f>
        <v>1</v>
      </c>
      <c r="AK2813" s="10">
        <f>IF(G2813="Top",AJ2813*1,IF(G2813="Bottom",AJ2813+10,""))</f>
        <v>1</v>
      </c>
      <c r="AL2813" s="11" t="s">
        <v>2691</v>
      </c>
      <c r="AM2813" s="14"/>
    </row>
    <row r="2814" spans="1:73" s="1" customFormat="1" ht="11.25" x14ac:dyDescent="0.2">
      <c r="A2814" s="1">
        <v>130</v>
      </c>
      <c r="B2814" s="1" t="s">
        <v>392</v>
      </c>
      <c r="C2814" s="24">
        <v>42911</v>
      </c>
      <c r="D2814" s="1">
        <v>5.3</v>
      </c>
      <c r="E2814" s="39">
        <v>3.9</v>
      </c>
      <c r="F2814" s="1">
        <v>1.5</v>
      </c>
      <c r="G2814" s="1" t="s">
        <v>4</v>
      </c>
      <c r="H2814" s="5">
        <v>1.3800000000000002E-2</v>
      </c>
      <c r="I2814" s="6">
        <v>7.0000000000000001E-3</v>
      </c>
      <c r="J2814" s="6">
        <v>2.5000000000000001E-3</v>
      </c>
      <c r="K2814" s="6">
        <v>0.46400000000000002</v>
      </c>
      <c r="L2814" s="6">
        <f>IF(H2814="","",IF(K2814="","",K2814/H2814))</f>
        <v>33.623188405797102</v>
      </c>
      <c r="M2814" s="1">
        <v>9</v>
      </c>
      <c r="N2814" s="20">
        <v>7.29</v>
      </c>
      <c r="O2814" s="13">
        <v>52.6</v>
      </c>
      <c r="Q2814" s="39">
        <v>1.9</v>
      </c>
      <c r="R2814" s="13"/>
      <c r="S2814" s="6">
        <v>0.15</v>
      </c>
      <c r="T2814" s="6">
        <v>2.02</v>
      </c>
      <c r="U2814" s="6">
        <v>0.44</v>
      </c>
      <c r="V2814" s="6">
        <v>1.1299999999999999</v>
      </c>
      <c r="W2814" s="6">
        <v>0</v>
      </c>
      <c r="X2814" s="6">
        <f>IF(T2814="","",T2814-U2814-V2814-W2814)</f>
        <v>0.45000000000000018</v>
      </c>
      <c r="Y2814" s="9">
        <f>IF(U2814="","",U2814/$T2814)</f>
        <v>0.21782178217821782</v>
      </c>
      <c r="Z2814" s="9">
        <f>IF(V2814="","",V2814/$T2814)</f>
        <v>0.55940594059405935</v>
      </c>
      <c r="AA2814" s="9">
        <f>IF(W2814="","",W2814/$T2814)</f>
        <v>0</v>
      </c>
      <c r="AB2814" s="9">
        <f>IF(X2814="","",X2814/$T2814)</f>
        <v>0.22277227722772286</v>
      </c>
      <c r="AC2814" s="21"/>
      <c r="AE2814" s="1">
        <v>2017</v>
      </c>
      <c r="AF2814" s="1">
        <v>22</v>
      </c>
      <c r="AG2814" s="1">
        <v>21</v>
      </c>
      <c r="AH2814" s="12" t="s">
        <v>392</v>
      </c>
      <c r="AJ2814" s="32">
        <f>IF(AE2814&lt;&gt;AE2813,"1",IF(C2814&gt;C2813,AJ2813+1,"1"))</f>
        <v>2</v>
      </c>
      <c r="AK2814" s="10">
        <f>IF(G2814="Top",AJ2814*1,IF(G2814="Bottom",AJ2814+10,""))</f>
        <v>2</v>
      </c>
      <c r="AL2814" s="11" t="s">
        <v>3030</v>
      </c>
      <c r="AM2814" s="14"/>
    </row>
    <row r="2815" spans="1:73" s="1" customFormat="1" ht="11.25" x14ac:dyDescent="0.2">
      <c r="A2815" s="1">
        <v>130</v>
      </c>
      <c r="B2815" s="1" t="s">
        <v>392</v>
      </c>
      <c r="C2815" s="24">
        <v>42925</v>
      </c>
      <c r="D2815" s="1">
        <v>5.3</v>
      </c>
      <c r="E2815" s="39">
        <v>3.15</v>
      </c>
      <c r="F2815" s="1">
        <v>1.5</v>
      </c>
      <c r="G2815" s="1" t="s">
        <v>4</v>
      </c>
      <c r="H2815" s="5">
        <v>1.4800000000000001E-2</v>
      </c>
      <c r="I2815" s="6">
        <v>7.0000000000000001E-3</v>
      </c>
      <c r="J2815" s="6">
        <v>4.4999999999999998E-2</v>
      </c>
      <c r="K2815" s="6">
        <v>0.69199999999999995</v>
      </c>
      <c r="L2815" s="6">
        <f>IF(H2815="","",IF(K2815="","",K2815/H2815))</f>
        <v>46.756756756756751</v>
      </c>
      <c r="M2815" s="1">
        <v>9</v>
      </c>
      <c r="N2815" s="20">
        <v>6.79</v>
      </c>
      <c r="O2815" s="13">
        <v>52.7</v>
      </c>
      <c r="Q2815" s="39">
        <v>4.5</v>
      </c>
      <c r="R2815" s="13">
        <v>16.8</v>
      </c>
      <c r="S2815" s="6">
        <v>0.15</v>
      </c>
      <c r="T2815" s="6">
        <v>3.6</v>
      </c>
      <c r="U2815" s="6">
        <v>0.54</v>
      </c>
      <c r="V2815" s="6">
        <v>1.48</v>
      </c>
      <c r="W2815" s="6">
        <v>0</v>
      </c>
      <c r="X2815" s="6">
        <f>IF(T2815="","",T2815-U2815-V2815-W2815)</f>
        <v>1.58</v>
      </c>
      <c r="Y2815" s="9">
        <f>IF(U2815="","",U2815/$T2815)</f>
        <v>0.15</v>
      </c>
      <c r="Z2815" s="9">
        <f>IF(V2815="","",V2815/$T2815)</f>
        <v>0.41111111111111109</v>
      </c>
      <c r="AA2815" s="9">
        <f>IF(W2815="","",W2815/$T2815)</f>
        <v>0</v>
      </c>
      <c r="AB2815" s="9">
        <f>IF(X2815="","",X2815/$T2815)</f>
        <v>0.43888888888888888</v>
      </c>
      <c r="AC2815" s="21"/>
      <c r="AE2815" s="1">
        <v>2017</v>
      </c>
      <c r="AF2815" s="1">
        <v>23</v>
      </c>
      <c r="AG2815" s="1">
        <v>22</v>
      </c>
      <c r="AH2815" s="12" t="s">
        <v>392</v>
      </c>
      <c r="AJ2815" s="32">
        <f>IF(AE2815&lt;&gt;AE2814,"1",IF(C2815&gt;C2814,AJ2814+1,"1"))</f>
        <v>3</v>
      </c>
      <c r="AK2815" s="10">
        <f>IF(G2815="Top",AJ2815*1,IF(G2815="Bottom",AJ2815+10,""))</f>
        <v>3</v>
      </c>
      <c r="AL2815" s="11" t="s">
        <v>3401</v>
      </c>
      <c r="AM2815" s="14"/>
    </row>
    <row r="2816" spans="1:73" s="1" customFormat="1" ht="11.25" x14ac:dyDescent="0.2">
      <c r="A2816" s="1">
        <v>130</v>
      </c>
      <c r="B2816" s="1" t="s">
        <v>392</v>
      </c>
      <c r="C2816" s="24">
        <v>42939</v>
      </c>
      <c r="D2816" s="1">
        <v>5</v>
      </c>
      <c r="E2816" s="39">
        <v>4.1500000000000004</v>
      </c>
      <c r="F2816" s="1">
        <v>1.5</v>
      </c>
      <c r="G2816" s="1" t="s">
        <v>4</v>
      </c>
      <c r="H2816" s="5">
        <v>1.7000000000000001E-2</v>
      </c>
      <c r="I2816" s="6">
        <v>7.0000000000000001E-3</v>
      </c>
      <c r="J2816" s="6">
        <v>1.6E-2</v>
      </c>
      <c r="K2816" s="6">
        <v>0.57099999999999995</v>
      </c>
      <c r="L2816" s="6">
        <f>IF(H2816="","",IF(K2816="","",K2816/H2816))</f>
        <v>33.588235294117645</v>
      </c>
      <c r="M2816" s="1">
        <v>40</v>
      </c>
      <c r="N2816" s="20">
        <v>8.2799999999999994</v>
      </c>
      <c r="O2816" s="13">
        <v>62.2</v>
      </c>
      <c r="Q2816" s="39">
        <v>2.5</v>
      </c>
      <c r="R2816" s="13"/>
      <c r="S2816" s="6">
        <v>0.15</v>
      </c>
      <c r="T2816" s="6">
        <v>1.91</v>
      </c>
      <c r="U2816" s="6">
        <v>1</v>
      </c>
      <c r="V2816" s="6">
        <v>0.59</v>
      </c>
      <c r="W2816" s="6">
        <v>0</v>
      </c>
      <c r="X2816" s="6">
        <f>IF(T2816="","",T2816-U2816-V2816-W2816)</f>
        <v>0.31999999999999995</v>
      </c>
      <c r="Y2816" s="9">
        <f>IF(U2816="","",U2816/$T2816)</f>
        <v>0.52356020942408377</v>
      </c>
      <c r="Z2816" s="9">
        <f>IF(V2816="","",V2816/$T2816)</f>
        <v>0.30890052356020942</v>
      </c>
      <c r="AA2816" s="9">
        <f>IF(W2816="","",W2816/$T2816)</f>
        <v>0</v>
      </c>
      <c r="AB2816" s="9">
        <f>IF(X2816="","",X2816/$T2816)</f>
        <v>0.16753926701570679</v>
      </c>
      <c r="AC2816" s="21"/>
      <c r="AE2816" s="1">
        <v>2017</v>
      </c>
      <c r="AF2816" s="1">
        <v>21</v>
      </c>
      <c r="AG2816" s="1">
        <v>23</v>
      </c>
      <c r="AH2816" s="12" t="s">
        <v>392</v>
      </c>
      <c r="AJ2816" s="32">
        <f>IF(AE2816&lt;&gt;AE2815,"1",IF(C2816&gt;C2815,AJ2815+1,"1"))</f>
        <v>4</v>
      </c>
      <c r="AK2816" s="10">
        <f>IF(G2816="Top",AJ2816*1,IF(G2816="Bottom",AJ2816+10,""))</f>
        <v>4</v>
      </c>
      <c r="AL2816" s="11" t="s">
        <v>3794</v>
      </c>
      <c r="AM2816" s="14"/>
    </row>
    <row r="2817" spans="1:73" s="1" customFormat="1" ht="11.25" x14ac:dyDescent="0.2">
      <c r="A2817" s="1">
        <v>130</v>
      </c>
      <c r="B2817" s="1" t="s">
        <v>392</v>
      </c>
      <c r="C2817" s="24">
        <v>42955</v>
      </c>
      <c r="D2817" s="1">
        <v>5.0999999999999996</v>
      </c>
      <c r="E2817" s="39">
        <v>3.4</v>
      </c>
      <c r="F2817" s="1">
        <v>1.5</v>
      </c>
      <c r="G2817" s="1" t="s">
        <v>4</v>
      </c>
      <c r="H2817" s="5">
        <v>1.4E-2</v>
      </c>
      <c r="I2817" s="6">
        <v>7.0000000000000001E-3</v>
      </c>
      <c r="J2817" s="6">
        <v>5.0000000000000001E-3</v>
      </c>
      <c r="K2817" s="6">
        <v>0.50900000000000001</v>
      </c>
      <c r="L2817" s="6">
        <f>IF(H2817="","",IF(K2817="","",K2817/H2817))</f>
        <v>36.357142857142854</v>
      </c>
      <c r="M2817" s="1">
        <v>9</v>
      </c>
      <c r="N2817" s="20">
        <v>6.68</v>
      </c>
      <c r="O2817" s="13">
        <v>52.9</v>
      </c>
      <c r="P2817" s="1">
        <v>5.09</v>
      </c>
      <c r="Q2817" s="39">
        <v>1.6</v>
      </c>
      <c r="R2817" s="13"/>
      <c r="S2817" s="6">
        <v>0.15</v>
      </c>
      <c r="T2817" s="6">
        <v>2.5499999999999998</v>
      </c>
      <c r="U2817" s="6">
        <v>0.76</v>
      </c>
      <c r="V2817" s="6">
        <v>2</v>
      </c>
      <c r="W2817" s="6">
        <v>0</v>
      </c>
      <c r="X2817" s="6">
        <f>IF(T2817="","",T2817-U2817-V2817-W2817)</f>
        <v>-0.21000000000000019</v>
      </c>
      <c r="Y2817" s="9">
        <f>IF(U2817="","",U2817/$T2817)</f>
        <v>0.29803921568627456</v>
      </c>
      <c r="Z2817" s="9">
        <f>IF(V2817="","",V2817/$T2817)</f>
        <v>0.78431372549019618</v>
      </c>
      <c r="AA2817" s="9">
        <f>IF(W2817="","",W2817/$T2817)</f>
        <v>0</v>
      </c>
      <c r="AB2817" s="9">
        <f>IF(X2817="","",X2817/$T2817)</f>
        <v>-8.235294117647067E-2</v>
      </c>
      <c r="AC2817" s="21"/>
      <c r="AE2817" s="1">
        <v>2017</v>
      </c>
      <c r="AF2817" s="1">
        <v>24</v>
      </c>
      <c r="AG2817" s="1">
        <v>22</v>
      </c>
      <c r="AH2817" s="12" t="s">
        <v>392</v>
      </c>
      <c r="AJ2817" s="32">
        <f>IF(AE2817&lt;&gt;AE2816,"1",IF(C2817&gt;C2816,AJ2816+1,"1"))</f>
        <v>5</v>
      </c>
      <c r="AK2817" s="10">
        <f>IF(G2817="Top",AJ2817*1,IF(G2817="Bottom",AJ2817+10,""))</f>
        <v>5</v>
      </c>
      <c r="AL2817" s="11" t="s">
        <v>4299</v>
      </c>
      <c r="AM2817" s="14"/>
    </row>
    <row r="2818" spans="1:73" s="1" customFormat="1" ht="11.25" x14ac:dyDescent="0.2">
      <c r="A2818" s="1">
        <v>130</v>
      </c>
      <c r="B2818" s="1" t="s">
        <v>392</v>
      </c>
      <c r="C2818" s="24">
        <v>42967</v>
      </c>
      <c r="D2818" s="1">
        <v>5</v>
      </c>
      <c r="E2818" s="39">
        <v>3.85</v>
      </c>
      <c r="F2818" s="1">
        <v>1.5</v>
      </c>
      <c r="G2818" s="1" t="s">
        <v>4</v>
      </c>
      <c r="H2818" s="5">
        <v>1.41E-2</v>
      </c>
      <c r="I2818" s="6">
        <v>7.0000000000000001E-3</v>
      </c>
      <c r="J2818" s="6">
        <v>2.1000000000000001E-2</v>
      </c>
      <c r="K2818" s="6">
        <v>0.61</v>
      </c>
      <c r="L2818" s="6">
        <f>IF(H2818="","",IF(K2818="","",K2818/H2818))</f>
        <v>43.262411347517734</v>
      </c>
      <c r="M2818" s="1">
        <v>12</v>
      </c>
      <c r="N2818" s="20">
        <v>6.58</v>
      </c>
      <c r="O2818" s="13">
        <v>52.5</v>
      </c>
      <c r="Q2818" s="39">
        <v>1.5</v>
      </c>
      <c r="R2818" s="13"/>
      <c r="S2818" s="6">
        <v>0.15</v>
      </c>
      <c r="T2818" s="6">
        <v>1.5300000000000002</v>
      </c>
      <c r="U2818" s="6">
        <v>0.53</v>
      </c>
      <c r="V2818" s="6">
        <v>0.63</v>
      </c>
      <c r="W2818" s="6">
        <v>0</v>
      </c>
      <c r="X2818" s="6">
        <f>IF(T2818="","",T2818-U2818-V2818-W2818)</f>
        <v>0.37000000000000022</v>
      </c>
      <c r="Y2818" s="9">
        <f>IF(U2818="","",U2818/$T2818)</f>
        <v>0.34640522875816987</v>
      </c>
      <c r="Z2818" s="9">
        <f>IF(V2818="","",V2818/$T2818)</f>
        <v>0.41176470588235287</v>
      </c>
      <c r="AA2818" s="9">
        <f>IF(W2818="","",W2818/$T2818)</f>
        <v>0</v>
      </c>
      <c r="AB2818" s="9">
        <f>IF(X2818="","",X2818/$T2818)</f>
        <v>0.24183006535947724</v>
      </c>
      <c r="AC2818" s="21"/>
      <c r="AE2818" s="1">
        <v>2017</v>
      </c>
      <c r="AF2818" s="1">
        <v>22</v>
      </c>
      <c r="AG2818" s="1">
        <v>22</v>
      </c>
      <c r="AH2818" s="12" t="s">
        <v>392</v>
      </c>
      <c r="AJ2818" s="32">
        <f>IF(AE2818&lt;&gt;AE2817,"1",IF(C2818&gt;C2817,AJ2817+1,"1"))</f>
        <v>6</v>
      </c>
      <c r="AK2818" s="10">
        <f>IF(G2818="Top",AJ2818*1,IF(G2818="Bottom",AJ2818+10,""))</f>
        <v>6</v>
      </c>
      <c r="AL2818" s="11" t="s">
        <v>4590</v>
      </c>
      <c r="AM2818" s="14"/>
    </row>
    <row r="2819" spans="1:73" s="1" customFormat="1" ht="11.25" x14ac:dyDescent="0.2">
      <c r="A2819" s="1">
        <v>130</v>
      </c>
      <c r="B2819" s="1" t="s">
        <v>392</v>
      </c>
      <c r="C2819" s="24">
        <v>42980</v>
      </c>
      <c r="D2819" s="1">
        <v>4.8</v>
      </c>
      <c r="E2819" s="39">
        <v>3.45</v>
      </c>
      <c r="F2819" s="1">
        <v>1.5</v>
      </c>
      <c r="G2819" s="1" t="s">
        <v>4</v>
      </c>
      <c r="H2819" s="5">
        <v>1.4999999999999999E-2</v>
      </c>
      <c r="I2819" s="6">
        <v>7.0000000000000001E-3</v>
      </c>
      <c r="J2819" s="6">
        <v>2.1000000000000001E-2</v>
      </c>
      <c r="K2819" s="6">
        <v>0.41699999999999998</v>
      </c>
      <c r="L2819" s="6">
        <f>IF(H2819="","",IF(K2819="","",K2819/H2819))</f>
        <v>27.8</v>
      </c>
      <c r="M2819" s="1">
        <v>11</v>
      </c>
      <c r="N2819" s="20">
        <v>7.19</v>
      </c>
      <c r="O2819" s="13">
        <v>45.1</v>
      </c>
      <c r="Q2819" s="39">
        <v>4</v>
      </c>
      <c r="R2819" s="13">
        <v>13</v>
      </c>
      <c r="S2819" s="6">
        <v>0.15</v>
      </c>
      <c r="T2819" s="6">
        <v>1.6600000000000001</v>
      </c>
      <c r="U2819" s="6">
        <v>0.54</v>
      </c>
      <c r="V2819" s="6">
        <v>0.77</v>
      </c>
      <c r="W2819" s="6">
        <v>0</v>
      </c>
      <c r="X2819" s="6">
        <f>IF(T2819="","",T2819-U2819-V2819-W2819)</f>
        <v>0.35000000000000009</v>
      </c>
      <c r="Y2819" s="9">
        <f>IF(U2819="","",U2819/$T2819)</f>
        <v>0.3253012048192771</v>
      </c>
      <c r="Z2819" s="9">
        <f>IF(V2819="","",V2819/$T2819)</f>
        <v>0.46385542168674698</v>
      </c>
      <c r="AA2819" s="9">
        <f>IF(W2819="","",W2819/$T2819)</f>
        <v>0</v>
      </c>
      <c r="AB2819" s="9">
        <f>IF(X2819="","",X2819/$T2819)</f>
        <v>0.21084337349397594</v>
      </c>
      <c r="AC2819" s="21"/>
      <c r="AE2819" s="1">
        <v>2017</v>
      </c>
      <c r="AF2819" s="1">
        <v>18</v>
      </c>
      <c r="AG2819" s="1">
        <v>18</v>
      </c>
      <c r="AH2819" s="12" t="s">
        <v>392</v>
      </c>
      <c r="AJ2819" s="32">
        <f>IF(AE2819&lt;&gt;AE2818,"1",IF(C2819&gt;C2818,AJ2818+1,"1"))</f>
        <v>7</v>
      </c>
      <c r="AK2819" s="10">
        <f>IF(G2819="Top",AJ2819*1,IF(G2819="Bottom",AJ2819+10,""))</f>
        <v>7</v>
      </c>
      <c r="AL2819" s="11" t="s">
        <v>4927</v>
      </c>
      <c r="AM2819" s="14"/>
    </row>
    <row r="2820" spans="1:73" s="1" customFormat="1" ht="11.25" x14ac:dyDescent="0.2">
      <c r="A2820" s="1">
        <v>130</v>
      </c>
      <c r="B2820" s="1" t="s">
        <v>392</v>
      </c>
      <c r="C2820" s="24">
        <v>43002</v>
      </c>
      <c r="D2820" s="1">
        <v>5</v>
      </c>
      <c r="E2820" s="39">
        <v>3.65</v>
      </c>
      <c r="F2820" s="1">
        <v>1.5</v>
      </c>
      <c r="G2820" s="1" t="s">
        <v>4</v>
      </c>
      <c r="H2820" s="5">
        <v>1.2999999999999999E-2</v>
      </c>
      <c r="I2820" s="6">
        <v>1.7999999999999999E-2</v>
      </c>
      <c r="J2820" s="6">
        <v>2.8000000000000001E-2</v>
      </c>
      <c r="K2820" s="6">
        <v>0.51800000000000002</v>
      </c>
      <c r="L2820" s="6">
        <f>IF(H2820="","",IF(K2820="","",K2820/H2820))</f>
        <v>39.846153846153847</v>
      </c>
      <c r="M2820" s="1">
        <v>10</v>
      </c>
      <c r="N2820" s="20">
        <v>7.69</v>
      </c>
      <c r="O2820" s="13">
        <v>53</v>
      </c>
      <c r="Q2820" s="39">
        <v>4.8</v>
      </c>
      <c r="R2820" s="13"/>
      <c r="S2820" s="6">
        <v>0.15</v>
      </c>
      <c r="T2820" s="6">
        <v>3.43</v>
      </c>
      <c r="U2820" s="6">
        <v>0.67</v>
      </c>
      <c r="V2820" s="6">
        <v>2.15</v>
      </c>
      <c r="W2820" s="6">
        <v>0</v>
      </c>
      <c r="X2820" s="6">
        <f>IF(T2820="","",T2820-U2820-V2820-W2820)</f>
        <v>0.61000000000000032</v>
      </c>
      <c r="Y2820" s="9">
        <f>IF(U2820="","",U2820/$T2820)</f>
        <v>0.19533527696793004</v>
      </c>
      <c r="Z2820" s="9">
        <f>IF(V2820="","",V2820/$T2820)</f>
        <v>0.62682215743440228</v>
      </c>
      <c r="AA2820" s="9">
        <f>IF(W2820="","",W2820/$T2820)</f>
        <v>0</v>
      </c>
      <c r="AB2820" s="9">
        <f>IF(X2820="","",X2820/$T2820)</f>
        <v>0.17784256559766773</v>
      </c>
      <c r="AC2820" s="21"/>
      <c r="AE2820" s="1">
        <v>2017</v>
      </c>
      <c r="AF2820" s="1">
        <v>26</v>
      </c>
      <c r="AG2820" s="1">
        <v>21</v>
      </c>
      <c r="AH2820" s="12" t="s">
        <v>392</v>
      </c>
      <c r="AJ2820" s="32">
        <f>IF(AE2820&lt;&gt;AE2819,"1",IF(C2820&gt;C2819,AJ2819+1,"1"))</f>
        <v>8</v>
      </c>
      <c r="AK2820" s="10">
        <f>IF(G2820="Top",AJ2820*1,IF(G2820="Bottom",AJ2820+10,""))</f>
        <v>8</v>
      </c>
      <c r="AL2820" s="11" t="s">
        <v>5617</v>
      </c>
      <c r="AM2820" s="14"/>
    </row>
    <row r="2821" spans="1:73" s="1" customFormat="1" ht="11.25" hidden="1" x14ac:dyDescent="0.2">
      <c r="A2821" s="15">
        <v>131</v>
      </c>
      <c r="B2821" s="11" t="s">
        <v>81</v>
      </c>
      <c r="C2821" s="16">
        <v>42524</v>
      </c>
      <c r="D2821" s="3"/>
      <c r="E2821" s="4"/>
      <c r="F2821" s="3">
        <v>13</v>
      </c>
      <c r="G2821" s="7" t="s">
        <v>1</v>
      </c>
      <c r="H2821" s="17">
        <v>1.1900000000000001E-2</v>
      </c>
      <c r="I2821" s="4"/>
      <c r="J2821" s="4">
        <v>0.20799999999999999</v>
      </c>
      <c r="K2821" s="4"/>
      <c r="L2821" s="4" t="str">
        <f>IF(K2821="","",IF(H2821="","",K2821/H2821))</f>
        <v/>
      </c>
      <c r="M2821" s="7"/>
      <c r="N2821" s="4"/>
      <c r="O2821" s="7"/>
      <c r="P2821" s="3"/>
      <c r="Q2821" s="4"/>
      <c r="R2821" s="3"/>
      <c r="S2821" s="4"/>
      <c r="T2821" s="8"/>
      <c r="U2821" s="8"/>
      <c r="V2821" s="4"/>
      <c r="W2821" s="4"/>
      <c r="X2821" s="4" t="str">
        <f>IF(T2821="","",IF(W2821="","",(T2821-U2821-V2821-W2821)))</f>
        <v/>
      </c>
      <c r="Y2821" s="9" t="str">
        <f>IF(U2821="","",U2821/$T2821)</f>
        <v/>
      </c>
      <c r="Z2821" s="9" t="str">
        <f>IF(V2821="","",V2821/$T2821)</f>
        <v/>
      </c>
      <c r="AA2821" s="9" t="str">
        <f>IF(W2821="","",W2821/$T2821)</f>
        <v/>
      </c>
      <c r="AB2821" s="9" t="str">
        <f>IF(X2821="","",X2821/$T2821)</f>
        <v/>
      </c>
      <c r="AC2821" s="9"/>
      <c r="AD2821" s="8"/>
      <c r="AE2821" s="10">
        <v>2016</v>
      </c>
      <c r="AF2821" s="7"/>
      <c r="AG2821" s="7">
        <v>4</v>
      </c>
      <c r="AH2821" s="12" t="s">
        <v>81</v>
      </c>
      <c r="AI2821" s="12"/>
      <c r="AJ2821" s="32" t="str">
        <f>IF(AE2821&lt;&gt;AE2820,"1",IF(C2821&gt;C2820,AJ2820+1,"1"))</f>
        <v>1</v>
      </c>
      <c r="AK2821" s="10">
        <f>IF(G2821="Top",AJ2821*1,IF(G2821="Bottom",AJ2821+10,""))</f>
        <v>11</v>
      </c>
      <c r="AL2821" s="11" t="s">
        <v>82</v>
      </c>
      <c r="AM2821" s="11"/>
      <c r="AN2821" s="10"/>
      <c r="AO2821" s="10"/>
      <c r="AP2821" s="7"/>
      <c r="AQ2821" s="10"/>
      <c r="AR2821" s="10"/>
      <c r="AS2821" s="10"/>
      <c r="AT2821" s="10"/>
      <c r="AU2821" s="10"/>
      <c r="AV2821" s="10"/>
      <c r="AW2821" s="10"/>
      <c r="AX2821" s="10"/>
      <c r="AY2821" s="10"/>
      <c r="AZ2821" s="10"/>
      <c r="BA2821" s="10"/>
      <c r="BB2821" s="10"/>
      <c r="BC2821" s="10"/>
      <c r="BD2821" s="10"/>
      <c r="BE2821" s="10"/>
      <c r="BF2821" s="11"/>
      <c r="BG2821" s="11"/>
      <c r="BH2821" s="11"/>
      <c r="BI2821" s="11"/>
      <c r="BJ2821" s="11"/>
      <c r="BK2821" s="11"/>
      <c r="BL2821" s="11"/>
      <c r="BM2821" s="11"/>
      <c r="BN2821" s="11"/>
      <c r="BO2821" s="11"/>
      <c r="BP2821" s="11"/>
      <c r="BQ2821" s="11"/>
      <c r="BR2821" s="11"/>
      <c r="BS2821" s="11"/>
      <c r="BT2821" s="11"/>
      <c r="BU2821" s="11"/>
    </row>
    <row r="2822" spans="1:73" s="1" customFormat="1" ht="11.25" x14ac:dyDescent="0.2">
      <c r="A2822" s="15">
        <v>131</v>
      </c>
      <c r="B2822" s="11" t="s">
        <v>81</v>
      </c>
      <c r="C2822" s="16">
        <v>42524</v>
      </c>
      <c r="D2822" s="3">
        <v>14.9</v>
      </c>
      <c r="E2822" s="38">
        <v>3.35</v>
      </c>
      <c r="F2822" s="3">
        <v>1.5</v>
      </c>
      <c r="G2822" s="7" t="s">
        <v>4</v>
      </c>
      <c r="H2822" s="17">
        <v>6.9000000000000008E-3</v>
      </c>
      <c r="I2822" s="4">
        <v>3.5000000000000001E-3</v>
      </c>
      <c r="J2822" s="4">
        <v>5.7000000000000002E-2</v>
      </c>
      <c r="K2822" s="4">
        <v>0.21299999999999999</v>
      </c>
      <c r="L2822" s="4">
        <f>IF(K2822="","",IF(H2822="","",K2822/H2822))</f>
        <v>30.869565217391301</v>
      </c>
      <c r="M2822" s="7">
        <v>21</v>
      </c>
      <c r="N2822" s="4">
        <v>7.12</v>
      </c>
      <c r="O2822" s="7">
        <v>53.9</v>
      </c>
      <c r="P2822" s="3">
        <v>3.75</v>
      </c>
      <c r="Q2822" s="38">
        <v>0.4</v>
      </c>
      <c r="R2822" s="3"/>
      <c r="S2822" s="4">
        <v>0.15</v>
      </c>
      <c r="T2822" s="8">
        <v>0.81</v>
      </c>
      <c r="U2822" s="8">
        <v>0</v>
      </c>
      <c r="V2822" s="4">
        <v>0.35</v>
      </c>
      <c r="W2822" s="4">
        <v>0.46</v>
      </c>
      <c r="X2822" s="4">
        <f>IF(T2822="","",IF(W2822="","",(T2822-U2822-V2822-W2822)))</f>
        <v>5.5511151231257827E-17</v>
      </c>
      <c r="Y2822" s="9">
        <f>IF(U2822="","",U2822/$T2822)</f>
        <v>0</v>
      </c>
      <c r="Z2822" s="9">
        <f>IF(V2822="","",V2822/$T2822)</f>
        <v>0.43209876543209869</v>
      </c>
      <c r="AA2822" s="9">
        <f>IF(W2822="","",W2822/$T2822)</f>
        <v>0.5679012345679012</v>
      </c>
      <c r="AB2822" s="9">
        <f>IF(X2822="","",X2822/$T2822)</f>
        <v>6.8532285470688672E-17</v>
      </c>
      <c r="AC2822" s="9"/>
      <c r="AD2822" s="8"/>
      <c r="AE2822" s="10">
        <v>2016</v>
      </c>
      <c r="AF2822" s="7">
        <v>25</v>
      </c>
      <c r="AG2822" s="7">
        <v>20</v>
      </c>
      <c r="AH2822" s="12" t="s">
        <v>81</v>
      </c>
      <c r="AI2822" s="12"/>
      <c r="AJ2822" s="32" t="str">
        <f>IF(AE2822&lt;&gt;AE2821,"1",IF(C2822&gt;C2821,AJ2821+1,"1"))</f>
        <v>1</v>
      </c>
      <c r="AK2822" s="10">
        <f>IF(G2822="Top",AJ2822*1,IF(G2822="Bottom",AJ2822+10,""))</f>
        <v>1</v>
      </c>
      <c r="AL2822" s="11" t="s">
        <v>83</v>
      </c>
      <c r="AM2822" s="11"/>
      <c r="AN2822" s="10"/>
      <c r="AO2822" s="10"/>
      <c r="AP2822" s="7"/>
      <c r="AQ2822" s="10"/>
      <c r="AR2822" s="10"/>
      <c r="AS2822" s="10"/>
      <c r="AT2822" s="10"/>
      <c r="AU2822" s="10"/>
      <c r="AV2822" s="10"/>
      <c r="AW2822" s="10"/>
      <c r="AX2822" s="10"/>
      <c r="AY2822" s="10"/>
      <c r="AZ2822" s="10"/>
      <c r="BA2822" s="10"/>
      <c r="BB2822" s="10"/>
      <c r="BC2822" s="10"/>
      <c r="BD2822" s="10"/>
      <c r="BE2822" s="10"/>
      <c r="BF2822" s="11"/>
      <c r="BG2822" s="11"/>
      <c r="BH2822" s="11"/>
      <c r="BI2822" s="11"/>
      <c r="BJ2822" s="11"/>
      <c r="BK2822" s="11"/>
      <c r="BL2822" s="11"/>
      <c r="BM2822" s="11"/>
      <c r="BN2822" s="11"/>
      <c r="BO2822" s="11"/>
      <c r="BP2822" s="11"/>
      <c r="BQ2822" s="11"/>
      <c r="BR2822" s="11"/>
      <c r="BS2822" s="11"/>
      <c r="BT2822" s="11"/>
      <c r="BU2822" s="11"/>
    </row>
    <row r="2823" spans="1:73" s="1" customFormat="1" ht="11.25" hidden="1" x14ac:dyDescent="0.2">
      <c r="A2823" s="15">
        <v>131</v>
      </c>
      <c r="B2823" s="11" t="s">
        <v>81</v>
      </c>
      <c r="C2823" s="16">
        <v>42539</v>
      </c>
      <c r="D2823" s="3"/>
      <c r="E2823" s="4"/>
      <c r="F2823" s="3">
        <v>13</v>
      </c>
      <c r="G2823" s="7" t="s">
        <v>1</v>
      </c>
      <c r="H2823" s="17">
        <v>9.300000000000001E-3</v>
      </c>
      <c r="I2823" s="4"/>
      <c r="J2823" s="4" t="s">
        <v>35</v>
      </c>
      <c r="K2823" s="4"/>
      <c r="L2823" s="4" t="str">
        <f>IF(K2823="","",IF(H2823="","",K2823/H2823))</f>
        <v/>
      </c>
      <c r="M2823" s="7"/>
      <c r="N2823" s="4"/>
      <c r="O2823" s="7"/>
      <c r="P2823" s="3"/>
      <c r="Q2823" s="4"/>
      <c r="R2823" s="3"/>
      <c r="S2823" s="4"/>
      <c r="T2823" s="8"/>
      <c r="U2823" s="8"/>
      <c r="V2823" s="4"/>
      <c r="W2823" s="4"/>
      <c r="X2823" s="4" t="str">
        <f>IF(T2823="","",IF(W2823="","",(T2823-U2823-V2823-W2823)))</f>
        <v/>
      </c>
      <c r="Y2823" s="9" t="str">
        <f>IF(U2823="","",U2823/$T2823)</f>
        <v/>
      </c>
      <c r="Z2823" s="9" t="str">
        <f>IF(V2823="","",V2823/$T2823)</f>
        <v/>
      </c>
      <c r="AA2823" s="9" t="str">
        <f>IF(W2823="","",W2823/$T2823)</f>
        <v/>
      </c>
      <c r="AB2823" s="9" t="str">
        <f>IF(X2823="","",X2823/$T2823)</f>
        <v/>
      </c>
      <c r="AC2823" s="9"/>
      <c r="AD2823" s="8"/>
      <c r="AE2823" s="10">
        <v>2016</v>
      </c>
      <c r="AF2823" s="7"/>
      <c r="AG2823" s="7">
        <v>5</v>
      </c>
      <c r="AH2823" s="12" t="s">
        <v>81</v>
      </c>
      <c r="AI2823" s="12"/>
      <c r="AJ2823" s="32">
        <f>IF(AE2823&lt;&gt;AE2822,"1",IF(C2823&gt;C2822,AJ2822+1,"1"))</f>
        <v>2</v>
      </c>
      <c r="AK2823" s="10">
        <f>IF(G2823="Top",AJ2823*1,IF(G2823="Bottom",AJ2823+10,""))</f>
        <v>12</v>
      </c>
      <c r="AL2823" s="11" t="s">
        <v>339</v>
      </c>
      <c r="AM2823" s="11"/>
      <c r="AN2823" s="10"/>
      <c r="AO2823" s="10"/>
      <c r="AP2823" s="7"/>
      <c r="AQ2823" s="10"/>
      <c r="AR2823" s="10"/>
      <c r="AS2823" s="10"/>
      <c r="AT2823" s="10"/>
      <c r="AU2823" s="10"/>
      <c r="AV2823" s="10"/>
      <c r="AW2823" s="10"/>
      <c r="AX2823" s="10"/>
      <c r="AY2823" s="10"/>
      <c r="AZ2823" s="10"/>
      <c r="BA2823" s="10"/>
      <c r="BB2823" s="10"/>
      <c r="BC2823" s="10"/>
      <c r="BD2823" s="10"/>
      <c r="BE2823" s="10"/>
      <c r="BF2823" s="11"/>
      <c r="BG2823" s="11"/>
      <c r="BH2823" s="11"/>
      <c r="BI2823" s="11"/>
      <c r="BJ2823" s="11"/>
      <c r="BK2823" s="11"/>
      <c r="BL2823" s="11"/>
      <c r="BM2823" s="11"/>
      <c r="BN2823" s="11"/>
      <c r="BO2823" s="11"/>
      <c r="BP2823" s="11"/>
      <c r="BQ2823" s="11"/>
      <c r="BR2823" s="11"/>
      <c r="BS2823" s="11"/>
      <c r="BT2823" s="11"/>
      <c r="BU2823" s="11"/>
    </row>
    <row r="2824" spans="1:73" s="1" customFormat="1" ht="11.25" x14ac:dyDescent="0.2">
      <c r="A2824" s="15">
        <v>131</v>
      </c>
      <c r="B2824" s="11" t="s">
        <v>81</v>
      </c>
      <c r="C2824" s="16">
        <v>42539</v>
      </c>
      <c r="D2824" s="3">
        <v>14.2</v>
      </c>
      <c r="E2824" s="38">
        <v>3.85</v>
      </c>
      <c r="F2824" s="3">
        <v>1.5</v>
      </c>
      <c r="G2824" s="7" t="s">
        <v>4</v>
      </c>
      <c r="H2824" s="17">
        <v>7.3000000000000001E-3</v>
      </c>
      <c r="I2824" s="4" t="s">
        <v>35</v>
      </c>
      <c r="J2824" s="4" t="s">
        <v>35</v>
      </c>
      <c r="K2824" s="4">
        <v>0.217</v>
      </c>
      <c r="L2824" s="4">
        <f>IF(K2824="","",IF(H2824="","",K2824/H2824))</f>
        <v>29.726027397260275</v>
      </c>
      <c r="M2824" s="7">
        <v>28</v>
      </c>
      <c r="N2824" s="4">
        <v>7.1</v>
      </c>
      <c r="O2824" s="7">
        <v>81.5</v>
      </c>
      <c r="P2824" s="3"/>
      <c r="Q2824" s="38">
        <v>0.9</v>
      </c>
      <c r="R2824" s="3"/>
      <c r="S2824" s="4">
        <v>0.15</v>
      </c>
      <c r="T2824" s="8">
        <v>0.8</v>
      </c>
      <c r="U2824" s="8">
        <v>0</v>
      </c>
      <c r="V2824" s="4">
        <v>0.45</v>
      </c>
      <c r="W2824" s="4">
        <v>0.35</v>
      </c>
      <c r="X2824" s="4">
        <f>IF(T2824="","",IF(W2824="","",(T2824-U2824-V2824-W2824)))</f>
        <v>5.5511151231257827E-17</v>
      </c>
      <c r="Y2824" s="9">
        <f>IF(U2824="","",U2824/$T2824)</f>
        <v>0</v>
      </c>
      <c r="Z2824" s="9">
        <f>IF(V2824="","",V2824/$T2824)</f>
        <v>0.5625</v>
      </c>
      <c r="AA2824" s="9">
        <f>IF(W2824="","",W2824/$T2824)</f>
        <v>0.43749999999999994</v>
      </c>
      <c r="AB2824" s="9">
        <f>IF(X2824="","",X2824/$T2824)</f>
        <v>6.9388939039072284E-17</v>
      </c>
      <c r="AC2824" s="9"/>
      <c r="AD2824" s="8"/>
      <c r="AE2824" s="10">
        <v>2016</v>
      </c>
      <c r="AF2824" s="7">
        <v>21</v>
      </c>
      <c r="AG2824" s="7">
        <v>18</v>
      </c>
      <c r="AH2824" s="12" t="s">
        <v>81</v>
      </c>
      <c r="AI2824" s="12"/>
      <c r="AJ2824" s="32" t="str">
        <f>IF(AE2824&lt;&gt;AE2823,"1",IF(C2824&gt;C2823,AJ2823+1,"1"))</f>
        <v>1</v>
      </c>
      <c r="AK2824" s="10">
        <f>IF(G2824="Top",AJ2824*1,IF(G2824="Bottom",AJ2824+10,""))</f>
        <v>1</v>
      </c>
      <c r="AL2824" s="11" t="s">
        <v>340</v>
      </c>
      <c r="AM2824" s="11"/>
      <c r="AN2824" s="10"/>
      <c r="AO2824" s="10"/>
      <c r="AP2824" s="7"/>
      <c r="AQ2824" s="10"/>
      <c r="AR2824" s="10"/>
      <c r="AS2824" s="10"/>
      <c r="AT2824" s="10"/>
      <c r="AU2824" s="10"/>
      <c r="AV2824" s="10"/>
      <c r="AW2824" s="10"/>
      <c r="AX2824" s="10"/>
      <c r="AY2824" s="10"/>
      <c r="AZ2824" s="10"/>
      <c r="BA2824" s="10"/>
      <c r="BB2824" s="10"/>
      <c r="BC2824" s="10"/>
      <c r="BD2824" s="10"/>
      <c r="BE2824" s="10"/>
      <c r="BF2824" s="11"/>
      <c r="BG2824" s="11"/>
      <c r="BH2824" s="11"/>
      <c r="BI2824" s="11"/>
      <c r="BJ2824" s="11"/>
      <c r="BK2824" s="11"/>
      <c r="BL2824" s="11"/>
      <c r="BM2824" s="11"/>
      <c r="BN2824" s="11"/>
      <c r="BO2824" s="11"/>
      <c r="BP2824" s="11"/>
      <c r="BQ2824" s="11"/>
      <c r="BR2824" s="11"/>
      <c r="BS2824" s="11"/>
      <c r="BT2824" s="11"/>
      <c r="BU2824" s="11"/>
    </row>
    <row r="2825" spans="1:73" s="1" customFormat="1" ht="11.25" hidden="1" x14ac:dyDescent="0.2">
      <c r="A2825" s="15">
        <v>131</v>
      </c>
      <c r="B2825" s="11" t="s">
        <v>81</v>
      </c>
      <c r="C2825" s="16">
        <v>42555</v>
      </c>
      <c r="D2825" s="3"/>
      <c r="E2825" s="4"/>
      <c r="F2825" s="3">
        <v>13</v>
      </c>
      <c r="G2825" s="7" t="s">
        <v>1</v>
      </c>
      <c r="H2825" s="17">
        <v>7.4999999999999997E-3</v>
      </c>
      <c r="I2825" s="4"/>
      <c r="J2825" s="4">
        <v>0.251</v>
      </c>
      <c r="K2825" s="4"/>
      <c r="L2825" s="4" t="str">
        <f>IF(K2825="","",IF(H2825="","",K2825/H2825))</f>
        <v/>
      </c>
      <c r="M2825" s="7"/>
      <c r="N2825" s="4"/>
      <c r="O2825" s="7"/>
      <c r="P2825" s="3"/>
      <c r="Q2825" s="4"/>
      <c r="R2825" s="3"/>
      <c r="S2825" s="4"/>
      <c r="T2825" s="8"/>
      <c r="U2825" s="8"/>
      <c r="V2825" s="4"/>
      <c r="W2825" s="4"/>
      <c r="X2825" s="4" t="str">
        <f>IF(T2825="","",IF(W2825="","",(T2825-U2825-V2825-W2825)))</f>
        <v/>
      </c>
      <c r="Y2825" s="9" t="str">
        <f>IF(U2825="","",U2825/$T2825)</f>
        <v/>
      </c>
      <c r="Z2825" s="9" t="str">
        <f>IF(V2825="","",V2825/$T2825)</f>
        <v/>
      </c>
      <c r="AA2825" s="9" t="str">
        <f>IF(W2825="","",W2825/$T2825)</f>
        <v/>
      </c>
      <c r="AB2825" s="9" t="str">
        <f>IF(X2825="","",X2825/$T2825)</f>
        <v/>
      </c>
      <c r="AC2825" s="9"/>
      <c r="AD2825" s="8"/>
      <c r="AE2825" s="10">
        <v>2016</v>
      </c>
      <c r="AF2825" s="7"/>
      <c r="AG2825" s="7">
        <v>5</v>
      </c>
      <c r="AH2825" s="12" t="s">
        <v>81</v>
      </c>
      <c r="AI2825" s="12"/>
      <c r="AJ2825" s="32">
        <f>IF(AE2825&lt;&gt;AE2824,"1",IF(C2825&gt;C2824,AJ2824+1,"1"))</f>
        <v>2</v>
      </c>
      <c r="AK2825" s="10">
        <f>IF(G2825="Top",AJ2825*1,IF(G2825="Bottom",AJ2825+10,""))</f>
        <v>12</v>
      </c>
      <c r="AL2825" s="11" t="s">
        <v>678</v>
      </c>
      <c r="AM2825" s="11"/>
      <c r="AN2825" s="10"/>
      <c r="AO2825" s="10"/>
      <c r="AP2825" s="7"/>
      <c r="AQ2825" s="10"/>
      <c r="AR2825" s="10"/>
      <c r="AS2825" s="10"/>
      <c r="AT2825" s="10"/>
      <c r="AU2825" s="10"/>
      <c r="AV2825" s="10"/>
      <c r="AW2825" s="10"/>
      <c r="AX2825" s="10"/>
      <c r="AY2825" s="10"/>
      <c r="AZ2825" s="10"/>
      <c r="BA2825" s="10"/>
      <c r="BB2825" s="10"/>
      <c r="BC2825" s="10"/>
      <c r="BD2825" s="10"/>
      <c r="BE2825" s="10"/>
      <c r="BF2825" s="11"/>
      <c r="BG2825" s="11"/>
      <c r="BH2825" s="11"/>
      <c r="BI2825" s="11"/>
      <c r="BJ2825" s="11"/>
      <c r="BK2825" s="11"/>
      <c r="BL2825" s="11"/>
      <c r="BM2825" s="11"/>
      <c r="BN2825" s="11"/>
      <c r="BO2825" s="11"/>
      <c r="BP2825" s="11"/>
      <c r="BQ2825" s="11"/>
      <c r="BR2825" s="11"/>
      <c r="BS2825" s="11"/>
      <c r="BT2825" s="11"/>
      <c r="BU2825" s="11"/>
    </row>
    <row r="2826" spans="1:73" s="1" customFormat="1" ht="11.25" x14ac:dyDescent="0.2">
      <c r="A2826" s="15">
        <v>131</v>
      </c>
      <c r="B2826" s="11" t="s">
        <v>81</v>
      </c>
      <c r="C2826" s="16">
        <v>42555</v>
      </c>
      <c r="D2826" s="3">
        <v>14.2</v>
      </c>
      <c r="E2826" s="38">
        <v>3.65</v>
      </c>
      <c r="F2826" s="3">
        <v>1.5</v>
      </c>
      <c r="G2826" s="7" t="s">
        <v>4</v>
      </c>
      <c r="H2826" s="17">
        <v>3.3E-3</v>
      </c>
      <c r="I2826" s="4">
        <v>1.7000000000000001E-2</v>
      </c>
      <c r="J2826" s="4">
        <v>0.13</v>
      </c>
      <c r="K2826" s="4">
        <v>0.248</v>
      </c>
      <c r="L2826" s="4">
        <f>IF(K2826="","",IF(H2826="","",K2826/H2826))</f>
        <v>75.151515151515156</v>
      </c>
      <c r="M2826" s="7">
        <v>22</v>
      </c>
      <c r="N2826" s="4">
        <v>7.11</v>
      </c>
      <c r="O2826" s="7">
        <v>90.4</v>
      </c>
      <c r="P2826" s="3"/>
      <c r="Q2826" s="38">
        <v>2.6</v>
      </c>
      <c r="R2826" s="3">
        <v>5</v>
      </c>
      <c r="S2826" s="4">
        <v>0.15</v>
      </c>
      <c r="T2826" s="8">
        <v>1.79</v>
      </c>
      <c r="U2826" s="8">
        <v>0</v>
      </c>
      <c r="V2826" s="4">
        <v>0.81</v>
      </c>
      <c r="W2826" s="4">
        <v>0.98</v>
      </c>
      <c r="X2826" s="4">
        <f>IF(T2826="","",IF(W2826="","",(T2826-U2826-V2826-W2826)))</f>
        <v>0</v>
      </c>
      <c r="Y2826" s="9">
        <f>IF(U2826="","",U2826/$T2826)</f>
        <v>0</v>
      </c>
      <c r="Z2826" s="9">
        <f>IF(V2826="","",V2826/$T2826)</f>
        <v>0.45251396648044695</v>
      </c>
      <c r="AA2826" s="9">
        <f>IF(W2826="","",W2826/$T2826)</f>
        <v>0.54748603351955305</v>
      </c>
      <c r="AB2826" s="9">
        <f>IF(X2826="","",X2826/$T2826)</f>
        <v>0</v>
      </c>
      <c r="AC2826" s="9"/>
      <c r="AD2826" s="8"/>
      <c r="AE2826" s="10">
        <v>2016</v>
      </c>
      <c r="AF2826" s="7">
        <v>23</v>
      </c>
      <c r="AG2826" s="7">
        <v>20</v>
      </c>
      <c r="AH2826" s="12" t="s">
        <v>81</v>
      </c>
      <c r="AI2826" s="12"/>
      <c r="AJ2826" s="32" t="str">
        <f>IF(AE2826&lt;&gt;AE2825,"1",IF(C2826&gt;C2825,AJ2825+1,"1"))</f>
        <v>1</v>
      </c>
      <c r="AK2826" s="10">
        <f>IF(G2826="Top",AJ2826*1,IF(G2826="Bottom",AJ2826+10,""))</f>
        <v>1</v>
      </c>
      <c r="AL2826" s="11" t="s">
        <v>679</v>
      </c>
      <c r="AM2826" s="11"/>
      <c r="AN2826" s="10"/>
      <c r="AO2826" s="10"/>
      <c r="AP2826" s="7"/>
      <c r="AQ2826" s="10"/>
      <c r="AR2826" s="10"/>
      <c r="AS2826" s="10"/>
      <c r="AT2826" s="10"/>
      <c r="AU2826" s="10"/>
      <c r="AV2826" s="10"/>
      <c r="AW2826" s="10"/>
      <c r="AX2826" s="10"/>
      <c r="AY2826" s="10"/>
      <c r="AZ2826" s="10"/>
      <c r="BA2826" s="10"/>
      <c r="BB2826" s="10"/>
      <c r="BC2826" s="10"/>
      <c r="BD2826" s="10"/>
      <c r="BE2826" s="10"/>
      <c r="BF2826" s="11"/>
      <c r="BG2826" s="11"/>
      <c r="BH2826" s="11"/>
      <c r="BI2826" s="11"/>
      <c r="BJ2826" s="11"/>
      <c r="BK2826" s="11"/>
      <c r="BL2826" s="11"/>
      <c r="BM2826" s="11"/>
      <c r="BN2826" s="11"/>
      <c r="BO2826" s="11"/>
      <c r="BP2826" s="11"/>
      <c r="BQ2826" s="11"/>
      <c r="BR2826" s="11"/>
      <c r="BS2826" s="11"/>
      <c r="BT2826" s="11"/>
      <c r="BU2826" s="11"/>
    </row>
    <row r="2827" spans="1:73" s="1" customFormat="1" ht="11.25" hidden="1" x14ac:dyDescent="0.2">
      <c r="A2827" s="15">
        <v>131</v>
      </c>
      <c r="B2827" s="11" t="s">
        <v>81</v>
      </c>
      <c r="C2827" s="16">
        <v>42567</v>
      </c>
      <c r="D2827" s="3"/>
      <c r="E2827" s="4"/>
      <c r="F2827" s="3">
        <v>13</v>
      </c>
      <c r="G2827" s="7" t="s">
        <v>1</v>
      </c>
      <c r="H2827" s="17">
        <v>1.34E-2</v>
      </c>
      <c r="I2827" s="4"/>
      <c r="J2827" s="4" t="s">
        <v>35</v>
      </c>
      <c r="K2827" s="4"/>
      <c r="L2827" s="4" t="str">
        <f>IF(K2827="","",IF(H2827="","",K2827/H2827))</f>
        <v/>
      </c>
      <c r="M2827" s="7"/>
      <c r="N2827" s="4"/>
      <c r="O2827" s="7"/>
      <c r="P2827" s="3"/>
      <c r="Q2827" s="4"/>
      <c r="R2827" s="3"/>
      <c r="S2827" s="4"/>
      <c r="T2827" s="8"/>
      <c r="U2827" s="8"/>
      <c r="V2827" s="4"/>
      <c r="W2827" s="4"/>
      <c r="X2827" s="4" t="str">
        <f>IF(T2827="","",IF(W2827="","",(T2827-U2827-V2827-W2827)))</f>
        <v/>
      </c>
      <c r="Y2827" s="9" t="str">
        <f>IF(U2827="","",U2827/$T2827)</f>
        <v/>
      </c>
      <c r="Z2827" s="9" t="str">
        <f>IF(V2827="","",V2827/$T2827)</f>
        <v/>
      </c>
      <c r="AA2827" s="9" t="str">
        <f>IF(W2827="","",W2827/$T2827)</f>
        <v/>
      </c>
      <c r="AB2827" s="9" t="str">
        <f>IF(X2827="","",X2827/$T2827)</f>
        <v/>
      </c>
      <c r="AC2827" s="9"/>
      <c r="AD2827" s="8"/>
      <c r="AE2827" s="10">
        <v>2016</v>
      </c>
      <c r="AF2827" s="7"/>
      <c r="AG2827" s="7">
        <v>6</v>
      </c>
      <c r="AH2827" s="12" t="s">
        <v>81</v>
      </c>
      <c r="AI2827" s="12"/>
      <c r="AJ2827" s="32">
        <f>IF(AE2827&lt;&gt;AE2826,"1",IF(C2827&gt;C2826,AJ2826+1,"1"))</f>
        <v>2</v>
      </c>
      <c r="AK2827" s="10">
        <f>IF(G2827="Top",AJ2827*1,IF(G2827="Bottom",AJ2827+10,""))</f>
        <v>12</v>
      </c>
      <c r="AL2827" s="11" t="s">
        <v>874</v>
      </c>
      <c r="AM2827" s="11"/>
      <c r="AN2827" s="10"/>
      <c r="AO2827" s="10"/>
      <c r="AP2827" s="7"/>
      <c r="AQ2827" s="10"/>
      <c r="AR2827" s="10"/>
      <c r="AS2827" s="10"/>
      <c r="AT2827" s="10"/>
      <c r="AU2827" s="10"/>
      <c r="AV2827" s="10"/>
      <c r="AW2827" s="10"/>
      <c r="AX2827" s="10"/>
      <c r="AY2827" s="10"/>
      <c r="AZ2827" s="10"/>
      <c r="BA2827" s="10"/>
      <c r="BB2827" s="10"/>
      <c r="BC2827" s="10"/>
      <c r="BD2827" s="10"/>
      <c r="BE2827" s="10"/>
      <c r="BF2827" s="11"/>
      <c r="BG2827" s="11"/>
      <c r="BH2827" s="11"/>
      <c r="BI2827" s="11"/>
      <c r="BJ2827" s="11"/>
      <c r="BK2827" s="11"/>
      <c r="BL2827" s="11"/>
      <c r="BM2827" s="11"/>
      <c r="BN2827" s="11"/>
      <c r="BO2827" s="11"/>
      <c r="BP2827" s="11"/>
      <c r="BQ2827" s="11"/>
      <c r="BR2827" s="11"/>
      <c r="BS2827" s="11"/>
      <c r="BT2827" s="11"/>
      <c r="BU2827" s="11"/>
    </row>
    <row r="2828" spans="1:73" s="1" customFormat="1" ht="11.25" x14ac:dyDescent="0.2">
      <c r="A2828" s="15">
        <v>131</v>
      </c>
      <c r="B2828" s="11" t="s">
        <v>81</v>
      </c>
      <c r="C2828" s="16">
        <v>42567</v>
      </c>
      <c r="D2828" s="3">
        <v>14.1</v>
      </c>
      <c r="E2828" s="38">
        <v>3.55</v>
      </c>
      <c r="F2828" s="3">
        <v>1.5</v>
      </c>
      <c r="G2828" s="7" t="s">
        <v>4</v>
      </c>
      <c r="H2828" s="17">
        <v>5.1999999999999998E-3</v>
      </c>
      <c r="I2828" s="4" t="s">
        <v>35</v>
      </c>
      <c r="J2828" s="4" t="s">
        <v>35</v>
      </c>
      <c r="K2828" s="4">
        <v>0.105</v>
      </c>
      <c r="L2828" s="4">
        <f>IF(K2828="","",IF(H2828="","",K2828/H2828))</f>
        <v>20.192307692307693</v>
      </c>
      <c r="M2828" s="7">
        <v>17</v>
      </c>
      <c r="N2828" s="4">
        <v>7.34</v>
      </c>
      <c r="O2828" s="7">
        <v>90.3</v>
      </c>
      <c r="P2828" s="3"/>
      <c r="Q2828" s="38">
        <v>0.7</v>
      </c>
      <c r="R2828" s="3"/>
      <c r="S2828" s="4">
        <v>0.15</v>
      </c>
      <c r="T2828" s="8">
        <v>0.7</v>
      </c>
      <c r="U2828" s="8">
        <v>0</v>
      </c>
      <c r="V2828" s="4">
        <v>0.56999999999999995</v>
      </c>
      <c r="W2828" s="4">
        <v>0.13</v>
      </c>
      <c r="X2828" s="4">
        <f>IF(T2828="","",IF(W2828="","",(T2828-U2828-V2828-W2828)))</f>
        <v>0</v>
      </c>
      <c r="Y2828" s="9">
        <f>IF(U2828="","",U2828/$T2828)</f>
        <v>0</v>
      </c>
      <c r="Z2828" s="9">
        <f>IF(V2828="","",V2828/$T2828)</f>
        <v>0.81428571428571428</v>
      </c>
      <c r="AA2828" s="9">
        <f>IF(W2828="","",W2828/$T2828)</f>
        <v>0.18571428571428572</v>
      </c>
      <c r="AB2828" s="9">
        <f>IF(X2828="","",X2828/$T2828)</f>
        <v>0</v>
      </c>
      <c r="AC2828" s="9"/>
      <c r="AD2828" s="8"/>
      <c r="AE2828" s="10">
        <v>2016</v>
      </c>
      <c r="AF2828" s="7">
        <v>23</v>
      </c>
      <c r="AG2828" s="7">
        <v>23</v>
      </c>
      <c r="AH2828" s="12" t="s">
        <v>81</v>
      </c>
      <c r="AI2828" s="12"/>
      <c r="AJ2828" s="32" t="str">
        <f>IF(AE2828&lt;&gt;AE2827,"1",IF(C2828&gt;C2827,AJ2827+1,"1"))</f>
        <v>1</v>
      </c>
      <c r="AK2828" s="10">
        <f>IF(G2828="Top",AJ2828*1,IF(G2828="Bottom",AJ2828+10,""))</f>
        <v>1</v>
      </c>
      <c r="AL2828" s="11" t="s">
        <v>875</v>
      </c>
      <c r="AM2828" s="11"/>
      <c r="AN2828" s="10"/>
      <c r="AO2828" s="10"/>
      <c r="AP2828" s="7"/>
      <c r="AQ2828" s="10"/>
      <c r="AR2828" s="10"/>
      <c r="AS2828" s="10"/>
      <c r="AT2828" s="10"/>
      <c r="AU2828" s="10"/>
      <c r="AV2828" s="10"/>
      <c r="AW2828" s="10"/>
      <c r="AX2828" s="10"/>
      <c r="AY2828" s="10"/>
      <c r="AZ2828" s="10"/>
      <c r="BA2828" s="10"/>
      <c r="BB2828" s="10"/>
      <c r="BC2828" s="10"/>
      <c r="BD2828" s="10"/>
      <c r="BE2828" s="10"/>
      <c r="BF2828" s="11"/>
      <c r="BG2828" s="11"/>
      <c r="BH2828" s="11"/>
      <c r="BI2828" s="11"/>
      <c r="BJ2828" s="11"/>
      <c r="BK2828" s="11"/>
      <c r="BL2828" s="11"/>
      <c r="BM2828" s="11"/>
      <c r="BN2828" s="11"/>
      <c r="BO2828" s="11"/>
      <c r="BP2828" s="11"/>
      <c r="BQ2828" s="11"/>
      <c r="BR2828" s="11"/>
      <c r="BS2828" s="11"/>
      <c r="BT2828" s="11"/>
      <c r="BU2828" s="11"/>
    </row>
    <row r="2829" spans="1:73" s="1" customFormat="1" ht="11.25" hidden="1" x14ac:dyDescent="0.2">
      <c r="A2829" s="15">
        <v>131</v>
      </c>
      <c r="B2829" s="11" t="s">
        <v>81</v>
      </c>
      <c r="C2829" s="16">
        <v>42581</v>
      </c>
      <c r="D2829" s="3"/>
      <c r="E2829" s="4"/>
      <c r="F2829" s="3">
        <v>13</v>
      </c>
      <c r="G2829" s="7" t="s">
        <v>1</v>
      </c>
      <c r="H2829" s="17">
        <v>1.52E-2</v>
      </c>
      <c r="I2829" s="4"/>
      <c r="J2829" s="4">
        <v>0.29799999999999999</v>
      </c>
      <c r="K2829" s="4"/>
      <c r="L2829" s="4" t="str">
        <f>IF(K2829="","",IF(H2829="","",K2829/H2829))</f>
        <v/>
      </c>
      <c r="M2829" s="7"/>
      <c r="N2829" s="4"/>
      <c r="O2829" s="7"/>
      <c r="P2829" s="3"/>
      <c r="Q2829" s="4"/>
      <c r="R2829" s="3"/>
      <c r="S2829" s="4"/>
      <c r="T2829" s="8"/>
      <c r="U2829" s="8"/>
      <c r="V2829" s="4"/>
      <c r="W2829" s="4"/>
      <c r="X2829" s="4" t="str">
        <f>IF(T2829="","",IF(W2829="","",(T2829-U2829-V2829-W2829)))</f>
        <v/>
      </c>
      <c r="Y2829" s="9" t="str">
        <f>IF(U2829="","",U2829/$T2829)</f>
        <v/>
      </c>
      <c r="Z2829" s="9" t="str">
        <f>IF(V2829="","",V2829/$T2829)</f>
        <v/>
      </c>
      <c r="AA2829" s="9" t="str">
        <f>IF(W2829="","",W2829/$T2829)</f>
        <v/>
      </c>
      <c r="AB2829" s="9" t="str">
        <f>IF(X2829="","",X2829/$T2829)</f>
        <v/>
      </c>
      <c r="AC2829" s="9"/>
      <c r="AD2829" s="8"/>
      <c r="AE2829" s="10">
        <v>2016</v>
      </c>
      <c r="AF2829" s="7"/>
      <c r="AG2829" s="7">
        <v>5</v>
      </c>
      <c r="AH2829" s="12" t="s">
        <v>81</v>
      </c>
      <c r="AI2829" s="12"/>
      <c r="AJ2829" s="32">
        <f>IF(AE2829&lt;&gt;AE2828,"1",IF(C2829&gt;C2828,AJ2828+1,"1"))</f>
        <v>2</v>
      </c>
      <c r="AK2829" s="10">
        <f>IF(G2829="Top",AJ2829*1,IF(G2829="Bottom",AJ2829+10,""))</f>
        <v>12</v>
      </c>
      <c r="AL2829" s="11" t="s">
        <v>1160</v>
      </c>
      <c r="AM2829" s="11"/>
      <c r="AN2829" s="10"/>
      <c r="AO2829" s="10"/>
      <c r="AP2829" s="7"/>
      <c r="AQ2829" s="10"/>
      <c r="AR2829" s="10"/>
      <c r="AS2829" s="10"/>
      <c r="AT2829" s="10"/>
      <c r="AU2829" s="10"/>
      <c r="AV2829" s="10"/>
      <c r="AW2829" s="10"/>
      <c r="AX2829" s="10"/>
      <c r="AY2829" s="10"/>
      <c r="AZ2829" s="10"/>
      <c r="BA2829" s="10"/>
      <c r="BB2829" s="10"/>
      <c r="BC2829" s="10"/>
      <c r="BD2829" s="10"/>
      <c r="BE2829" s="10"/>
      <c r="BF2829" s="11"/>
      <c r="BG2829" s="11"/>
      <c r="BH2829" s="11"/>
      <c r="BI2829" s="11"/>
      <c r="BJ2829" s="11"/>
      <c r="BK2829" s="11"/>
      <c r="BL2829" s="11"/>
      <c r="BM2829" s="11"/>
      <c r="BN2829" s="11"/>
      <c r="BO2829" s="11"/>
      <c r="BP2829" s="11"/>
      <c r="BQ2829" s="11"/>
      <c r="BR2829" s="11"/>
      <c r="BS2829" s="11"/>
      <c r="BT2829" s="11"/>
      <c r="BU2829" s="11"/>
    </row>
    <row r="2830" spans="1:73" s="1" customFormat="1" ht="11.25" x14ac:dyDescent="0.2">
      <c r="A2830" s="15">
        <v>131</v>
      </c>
      <c r="B2830" s="11" t="s">
        <v>81</v>
      </c>
      <c r="C2830" s="16">
        <v>42581</v>
      </c>
      <c r="D2830" s="3">
        <v>14.2</v>
      </c>
      <c r="E2830" s="38">
        <v>4.2</v>
      </c>
      <c r="F2830" s="3">
        <v>1.5</v>
      </c>
      <c r="G2830" s="7" t="s">
        <v>4</v>
      </c>
      <c r="H2830" s="17">
        <v>5.0000000000000001E-3</v>
      </c>
      <c r="I2830" s="4">
        <v>1.2E-2</v>
      </c>
      <c r="J2830" s="4">
        <v>4.1000000000000002E-2</v>
      </c>
      <c r="K2830" s="4">
        <v>0.54100000000000004</v>
      </c>
      <c r="L2830" s="4">
        <f>IF(K2830="","",IF(H2830="","",K2830/H2830))</f>
        <v>108.2</v>
      </c>
      <c r="M2830" s="7">
        <v>16</v>
      </c>
      <c r="N2830" s="4">
        <v>7.33</v>
      </c>
      <c r="O2830" s="7">
        <v>27.1</v>
      </c>
      <c r="P2830" s="3">
        <v>3.76</v>
      </c>
      <c r="Q2830" s="38">
        <v>7.8</v>
      </c>
      <c r="R2830" s="3"/>
      <c r="S2830" s="4">
        <v>0.15</v>
      </c>
      <c r="T2830" s="8">
        <v>0.78</v>
      </c>
      <c r="U2830" s="8">
        <v>0.03</v>
      </c>
      <c r="V2830" s="4">
        <v>0.54</v>
      </c>
      <c r="W2830" s="4">
        <v>0</v>
      </c>
      <c r="X2830" s="4">
        <f>IF(T2830="","",IF(W2830="","",(T2830-U2830-V2830-W2830)))</f>
        <v>0.20999999999999996</v>
      </c>
      <c r="Y2830" s="9">
        <f>IF(U2830="","",U2830/$T2830)</f>
        <v>3.8461538461538457E-2</v>
      </c>
      <c r="Z2830" s="9">
        <f>IF(V2830="","",V2830/$T2830)</f>
        <v>0.69230769230769229</v>
      </c>
      <c r="AA2830" s="9">
        <f>IF(W2830="","",W2830/$T2830)</f>
        <v>0</v>
      </c>
      <c r="AB2830" s="9">
        <f>IF(X2830="","",X2830/$T2830)</f>
        <v>0.26923076923076916</v>
      </c>
      <c r="AC2830" s="9"/>
      <c r="AD2830" s="8"/>
      <c r="AE2830" s="10">
        <v>2016</v>
      </c>
      <c r="AF2830" s="7">
        <v>21</v>
      </c>
      <c r="AG2830" s="7">
        <v>23</v>
      </c>
      <c r="AH2830" s="12" t="s">
        <v>81</v>
      </c>
      <c r="AI2830" s="12"/>
      <c r="AJ2830" s="32" t="str">
        <f>IF(AE2830&lt;&gt;AE2829,"1",IF(C2830&gt;C2829,AJ2829+1,"1"))</f>
        <v>1</v>
      </c>
      <c r="AK2830" s="10">
        <f>IF(G2830="Top",AJ2830*1,IF(G2830="Bottom",AJ2830+10,""))</f>
        <v>1</v>
      </c>
      <c r="AL2830" s="11" t="s">
        <v>1161</v>
      </c>
      <c r="AM2830" s="11"/>
      <c r="AN2830" s="10"/>
      <c r="AO2830" s="10"/>
      <c r="AP2830" s="7"/>
      <c r="AQ2830" s="10"/>
      <c r="AR2830" s="10"/>
      <c r="AS2830" s="10"/>
      <c r="AT2830" s="10"/>
      <c r="AU2830" s="10"/>
      <c r="AV2830" s="10"/>
      <c r="AW2830" s="10"/>
      <c r="AX2830" s="10"/>
      <c r="AY2830" s="10"/>
      <c r="AZ2830" s="10"/>
      <c r="BA2830" s="10"/>
      <c r="BB2830" s="10"/>
      <c r="BC2830" s="10"/>
      <c r="BD2830" s="10"/>
      <c r="BE2830" s="10"/>
      <c r="BF2830" s="11"/>
      <c r="BG2830" s="11"/>
      <c r="BH2830" s="11"/>
      <c r="BI2830" s="11"/>
      <c r="BJ2830" s="11"/>
      <c r="BK2830" s="11"/>
      <c r="BL2830" s="11"/>
      <c r="BM2830" s="11"/>
      <c r="BN2830" s="11"/>
      <c r="BO2830" s="11"/>
      <c r="BP2830" s="11"/>
      <c r="BQ2830" s="11"/>
      <c r="BR2830" s="11"/>
      <c r="BS2830" s="11"/>
      <c r="BT2830" s="11"/>
      <c r="BU2830" s="11"/>
    </row>
    <row r="2831" spans="1:73" s="1" customFormat="1" ht="11.25" hidden="1" x14ac:dyDescent="0.2">
      <c r="A2831" s="15">
        <v>131</v>
      </c>
      <c r="B2831" s="11" t="s">
        <v>81</v>
      </c>
      <c r="C2831" s="16">
        <v>42596</v>
      </c>
      <c r="D2831" s="3"/>
      <c r="E2831" s="4"/>
      <c r="F2831" s="3">
        <v>13</v>
      </c>
      <c r="G2831" s="7" t="s">
        <v>1</v>
      </c>
      <c r="H2831" s="17">
        <v>1.55E-2</v>
      </c>
      <c r="I2831" s="4"/>
      <c r="J2831" s="4" t="s">
        <v>35</v>
      </c>
      <c r="K2831" s="4"/>
      <c r="L2831" s="4" t="str">
        <f>IF(K2831="","",IF(H2831="","",K2831/H2831))</f>
        <v/>
      </c>
      <c r="M2831" s="7"/>
      <c r="N2831" s="4"/>
      <c r="O2831" s="7"/>
      <c r="P2831" s="3"/>
      <c r="Q2831" s="4"/>
      <c r="R2831" s="3"/>
      <c r="S2831" s="4"/>
      <c r="T2831" s="8"/>
      <c r="U2831" s="8"/>
      <c r="V2831" s="4"/>
      <c r="W2831" s="4"/>
      <c r="X2831" s="4" t="str">
        <f>IF(T2831="","",IF(W2831="","",(T2831-U2831-V2831-W2831)))</f>
        <v/>
      </c>
      <c r="Y2831" s="9" t="str">
        <f>IF(U2831="","",U2831/$T2831)</f>
        <v/>
      </c>
      <c r="Z2831" s="9" t="str">
        <f>IF(V2831="","",V2831/$T2831)</f>
        <v/>
      </c>
      <c r="AA2831" s="9" t="str">
        <f>IF(W2831="","",W2831/$T2831)</f>
        <v/>
      </c>
      <c r="AB2831" s="9" t="str">
        <f>IF(X2831="","",X2831/$T2831)</f>
        <v/>
      </c>
      <c r="AC2831" s="9"/>
      <c r="AD2831" s="8"/>
      <c r="AE2831" s="10">
        <v>2016</v>
      </c>
      <c r="AF2831" s="7"/>
      <c r="AG2831" s="7">
        <v>5</v>
      </c>
      <c r="AH2831" s="12" t="s">
        <v>81</v>
      </c>
      <c r="AI2831" s="12"/>
      <c r="AJ2831" s="32">
        <f>IF(AE2831&lt;&gt;AE2830,"1",IF(C2831&gt;C2830,AJ2830+1,"1"))</f>
        <v>2</v>
      </c>
      <c r="AK2831" s="10">
        <f>IF(G2831="Top",AJ2831*1,IF(G2831="Bottom",AJ2831+10,""))</f>
        <v>12</v>
      </c>
      <c r="AL2831" s="11" t="s">
        <v>1456</v>
      </c>
      <c r="AM2831" s="11"/>
      <c r="AN2831" s="10"/>
      <c r="AO2831" s="10"/>
      <c r="AP2831" s="7"/>
      <c r="AQ2831" s="10"/>
      <c r="AR2831" s="10"/>
      <c r="AS2831" s="10"/>
      <c r="AT2831" s="10"/>
      <c r="AU2831" s="10"/>
      <c r="AV2831" s="10"/>
      <c r="AW2831" s="10"/>
      <c r="AX2831" s="10"/>
      <c r="AY2831" s="10"/>
      <c r="AZ2831" s="10"/>
      <c r="BA2831" s="10"/>
      <c r="BB2831" s="10"/>
      <c r="BC2831" s="10"/>
      <c r="BD2831" s="10"/>
      <c r="BE2831" s="10"/>
      <c r="BF2831" s="11"/>
      <c r="BG2831" s="11"/>
      <c r="BH2831" s="11"/>
      <c r="BI2831" s="11"/>
      <c r="BJ2831" s="11"/>
      <c r="BK2831" s="11"/>
      <c r="BL2831" s="11"/>
      <c r="BM2831" s="11"/>
      <c r="BN2831" s="11"/>
      <c r="BO2831" s="11"/>
      <c r="BP2831" s="11"/>
      <c r="BQ2831" s="11"/>
      <c r="BR2831" s="11"/>
      <c r="BS2831" s="11"/>
      <c r="BT2831" s="11"/>
      <c r="BU2831" s="11"/>
    </row>
    <row r="2832" spans="1:73" s="1" customFormat="1" ht="11.25" x14ac:dyDescent="0.2">
      <c r="A2832" s="15">
        <v>131</v>
      </c>
      <c r="B2832" s="11" t="s">
        <v>81</v>
      </c>
      <c r="C2832" s="16">
        <v>42596</v>
      </c>
      <c r="D2832" s="3">
        <v>14.5</v>
      </c>
      <c r="E2832" s="38">
        <v>3.5</v>
      </c>
      <c r="F2832" s="3">
        <v>1.5</v>
      </c>
      <c r="G2832" s="7" t="s">
        <v>4</v>
      </c>
      <c r="H2832" s="17">
        <v>5.4000000000000003E-3</v>
      </c>
      <c r="I2832" s="4" t="s">
        <v>35</v>
      </c>
      <c r="J2832" s="4" t="s">
        <v>35</v>
      </c>
      <c r="K2832" s="4">
        <v>0.16200000000000001</v>
      </c>
      <c r="L2832" s="4">
        <f>IF(K2832="","",IF(H2832="","",K2832/H2832))</f>
        <v>30</v>
      </c>
      <c r="M2832" s="7">
        <v>16</v>
      </c>
      <c r="N2832" s="4">
        <v>7.85</v>
      </c>
      <c r="O2832" s="7">
        <v>83.3</v>
      </c>
      <c r="P2832" s="3"/>
      <c r="Q2832" s="38">
        <v>2.5</v>
      </c>
      <c r="R2832" s="3"/>
      <c r="S2832" s="4">
        <v>0.15</v>
      </c>
      <c r="T2832" s="8">
        <v>0.79</v>
      </c>
      <c r="U2832" s="8">
        <v>0</v>
      </c>
      <c r="V2832" s="4">
        <v>0.48</v>
      </c>
      <c r="W2832" s="4">
        <v>0.31</v>
      </c>
      <c r="X2832" s="4">
        <f>IF(T2832="","",IF(W2832="","",(T2832-U2832-V2832-W2832)))</f>
        <v>5.5511151231257827E-17</v>
      </c>
      <c r="Y2832" s="9">
        <f>IF(U2832="","",U2832/$T2832)</f>
        <v>0</v>
      </c>
      <c r="Z2832" s="9">
        <f>IF(V2832="","",V2832/$T2832)</f>
        <v>0.60759493670886067</v>
      </c>
      <c r="AA2832" s="9">
        <f>IF(W2832="","",W2832/$T2832)</f>
        <v>0.39240506329113922</v>
      </c>
      <c r="AB2832" s="9">
        <f>IF(X2832="","",X2832/$T2832)</f>
        <v>7.0267280039566862E-17</v>
      </c>
      <c r="AC2832" s="9"/>
      <c r="AD2832" s="8"/>
      <c r="AE2832" s="10">
        <v>2016</v>
      </c>
      <c r="AF2832" s="7">
        <v>25</v>
      </c>
      <c r="AG2832" s="7">
        <v>23</v>
      </c>
      <c r="AH2832" s="12" t="s">
        <v>81</v>
      </c>
      <c r="AI2832" s="12"/>
      <c r="AJ2832" s="32" t="str">
        <f>IF(AE2832&lt;&gt;AE2831,"1",IF(C2832&gt;C2831,AJ2831+1,"1"))</f>
        <v>1</v>
      </c>
      <c r="AK2832" s="10">
        <f>IF(G2832="Top",AJ2832*1,IF(G2832="Bottom",AJ2832+10,""))</f>
        <v>1</v>
      </c>
      <c r="AL2832" s="11" t="s">
        <v>1457</v>
      </c>
      <c r="AM2832" s="11"/>
      <c r="AN2832" s="10"/>
      <c r="AO2832" s="10"/>
      <c r="AP2832" s="7"/>
      <c r="AQ2832" s="10"/>
      <c r="AR2832" s="10"/>
      <c r="AS2832" s="10"/>
      <c r="AT2832" s="10"/>
      <c r="AU2832" s="10"/>
      <c r="AV2832" s="10"/>
      <c r="AW2832" s="10"/>
      <c r="AX2832" s="10"/>
      <c r="AY2832" s="10"/>
      <c r="AZ2832" s="10"/>
      <c r="BA2832" s="10"/>
      <c r="BB2832" s="10"/>
      <c r="BC2832" s="10"/>
      <c r="BD2832" s="10"/>
      <c r="BE2832" s="10"/>
      <c r="BF2832" s="11"/>
      <c r="BG2832" s="11"/>
      <c r="BH2832" s="11"/>
      <c r="BI2832" s="11"/>
      <c r="BJ2832" s="11"/>
      <c r="BK2832" s="11"/>
      <c r="BL2832" s="11"/>
      <c r="BM2832" s="11"/>
      <c r="BN2832" s="11"/>
      <c r="BO2832" s="11"/>
      <c r="BP2832" s="11"/>
      <c r="BQ2832" s="11"/>
      <c r="BR2832" s="11"/>
      <c r="BS2832" s="11"/>
      <c r="BT2832" s="11"/>
      <c r="BU2832" s="11"/>
    </row>
    <row r="2833" spans="1:73" s="1" customFormat="1" ht="11.25" hidden="1" x14ac:dyDescent="0.2">
      <c r="A2833" s="15">
        <v>131</v>
      </c>
      <c r="B2833" s="11" t="s">
        <v>81</v>
      </c>
      <c r="C2833" s="16">
        <v>42611</v>
      </c>
      <c r="D2833" s="3"/>
      <c r="E2833" s="4"/>
      <c r="F2833" s="3">
        <v>13</v>
      </c>
      <c r="G2833" s="7" t="s">
        <v>1</v>
      </c>
      <c r="H2833" s="17">
        <v>2.06E-2</v>
      </c>
      <c r="I2833" s="4"/>
      <c r="J2833" s="4">
        <v>0.20200000000000001</v>
      </c>
      <c r="K2833" s="4"/>
      <c r="L2833" s="4" t="str">
        <f>IF(K2833="","",IF(H2833="","",K2833/H2833))</f>
        <v/>
      </c>
      <c r="M2833" s="7"/>
      <c r="N2833" s="4"/>
      <c r="O2833" s="7"/>
      <c r="P2833" s="3"/>
      <c r="Q2833" s="4"/>
      <c r="R2833" s="3"/>
      <c r="S2833" s="4"/>
      <c r="T2833" s="8"/>
      <c r="U2833" s="8"/>
      <c r="V2833" s="4"/>
      <c r="W2833" s="4"/>
      <c r="X2833" s="4" t="str">
        <f>IF(T2833="","",IF(W2833="","",(T2833-U2833-V2833-W2833)))</f>
        <v/>
      </c>
      <c r="Y2833" s="9" t="str">
        <f>IF(U2833="","",U2833/$T2833)</f>
        <v/>
      </c>
      <c r="Z2833" s="9" t="str">
        <f>IF(V2833="","",V2833/$T2833)</f>
        <v/>
      </c>
      <c r="AA2833" s="9" t="str">
        <f>IF(W2833="","",W2833/$T2833)</f>
        <v/>
      </c>
      <c r="AB2833" s="9" t="str">
        <f>IF(X2833="","",X2833/$T2833)</f>
        <v/>
      </c>
      <c r="AC2833" s="9"/>
      <c r="AD2833" s="8"/>
      <c r="AE2833" s="10">
        <v>2016</v>
      </c>
      <c r="AF2833" s="7"/>
      <c r="AG2833" s="7">
        <v>5</v>
      </c>
      <c r="AH2833" s="12" t="s">
        <v>81</v>
      </c>
      <c r="AI2833" s="12"/>
      <c r="AJ2833" s="32">
        <f>IF(AE2833&lt;&gt;AE2832,"1",IF(C2833&gt;C2832,AJ2832+1,"1"))</f>
        <v>2</v>
      </c>
      <c r="AK2833" s="10">
        <f>IF(G2833="Top",AJ2833*1,IF(G2833="Bottom",AJ2833+10,""))</f>
        <v>12</v>
      </c>
      <c r="AL2833" s="11" t="s">
        <v>1797</v>
      </c>
      <c r="AM2833" s="11"/>
      <c r="AN2833" s="10"/>
      <c r="AO2833" s="10"/>
      <c r="AP2833" s="7"/>
      <c r="AQ2833" s="10"/>
      <c r="AR2833" s="10"/>
      <c r="AS2833" s="10"/>
      <c r="AT2833" s="10"/>
      <c r="AU2833" s="10"/>
      <c r="AV2833" s="10"/>
      <c r="AW2833" s="10"/>
      <c r="AX2833" s="10"/>
      <c r="AY2833" s="10"/>
      <c r="AZ2833" s="10"/>
      <c r="BA2833" s="10"/>
      <c r="BB2833" s="10"/>
      <c r="BC2833" s="10"/>
      <c r="BD2833" s="10"/>
      <c r="BE2833" s="10"/>
      <c r="BF2833" s="11"/>
      <c r="BG2833" s="11"/>
      <c r="BH2833" s="11"/>
      <c r="BI2833" s="11"/>
      <c r="BJ2833" s="11"/>
      <c r="BK2833" s="11"/>
      <c r="BL2833" s="11"/>
      <c r="BM2833" s="11"/>
      <c r="BN2833" s="11"/>
      <c r="BO2833" s="11"/>
      <c r="BP2833" s="11"/>
      <c r="BQ2833" s="11"/>
      <c r="BR2833" s="11"/>
      <c r="BS2833" s="11"/>
      <c r="BT2833" s="11"/>
      <c r="BU2833" s="11"/>
    </row>
    <row r="2834" spans="1:73" s="1" customFormat="1" ht="11.25" x14ac:dyDescent="0.2">
      <c r="A2834" s="15">
        <v>131</v>
      </c>
      <c r="B2834" s="11" t="s">
        <v>81</v>
      </c>
      <c r="C2834" s="16">
        <v>42611</v>
      </c>
      <c r="D2834" s="3">
        <v>13.9</v>
      </c>
      <c r="E2834" s="38">
        <v>6.7</v>
      </c>
      <c r="F2834" s="3">
        <v>1.5</v>
      </c>
      <c r="G2834" s="7" t="s">
        <v>4</v>
      </c>
      <c r="H2834" s="17">
        <v>5.0000000000000001E-3</v>
      </c>
      <c r="I2834" s="4">
        <v>3.5000000000000001E-3</v>
      </c>
      <c r="J2834" s="4">
        <v>0.26100000000000001</v>
      </c>
      <c r="K2834" s="4">
        <v>0.152</v>
      </c>
      <c r="L2834" s="4">
        <f>IF(K2834="","",IF(H2834="","",K2834/H2834))</f>
        <v>30.4</v>
      </c>
      <c r="M2834" s="7">
        <v>22</v>
      </c>
      <c r="N2834" s="4">
        <v>7.28</v>
      </c>
      <c r="O2834" s="7">
        <v>75</v>
      </c>
      <c r="P2834" s="3"/>
      <c r="Q2834" s="38">
        <v>1.4</v>
      </c>
      <c r="R2834" s="3">
        <v>17.7</v>
      </c>
      <c r="S2834" s="4">
        <v>0.15</v>
      </c>
      <c r="T2834" s="8">
        <v>0.48</v>
      </c>
      <c r="U2834" s="8">
        <v>0</v>
      </c>
      <c r="V2834" s="4">
        <v>0.32</v>
      </c>
      <c r="W2834" s="4">
        <v>0.16</v>
      </c>
      <c r="X2834" s="4">
        <f>IF(T2834="","",IF(W2834="","",(T2834-U2834-V2834-W2834)))</f>
        <v>-2.7755575615628914E-17</v>
      </c>
      <c r="Y2834" s="9">
        <f>IF(U2834="","",U2834/$T2834)</f>
        <v>0</v>
      </c>
      <c r="Z2834" s="9">
        <f>IF(V2834="","",V2834/$T2834)</f>
        <v>0.66666666666666674</v>
      </c>
      <c r="AA2834" s="9">
        <f>IF(W2834="","",W2834/$T2834)</f>
        <v>0.33333333333333337</v>
      </c>
      <c r="AB2834" s="9">
        <f>IF(X2834="","",X2834/$T2834)</f>
        <v>-5.7824115865893574E-17</v>
      </c>
      <c r="AC2834" s="9"/>
      <c r="AD2834" s="8"/>
      <c r="AE2834" s="10">
        <v>2016</v>
      </c>
      <c r="AF2834" s="7">
        <v>23</v>
      </c>
      <c r="AG2834" s="7">
        <v>22</v>
      </c>
      <c r="AH2834" s="12" t="s">
        <v>81</v>
      </c>
      <c r="AI2834" s="12"/>
      <c r="AJ2834" s="32" t="str">
        <f>IF(AE2834&lt;&gt;AE2833,"1",IF(C2834&gt;C2833,AJ2833+1,"1"))</f>
        <v>1</v>
      </c>
      <c r="AK2834" s="10">
        <f>IF(G2834="Top",AJ2834*1,IF(G2834="Bottom",AJ2834+10,""))</f>
        <v>1</v>
      </c>
      <c r="AL2834" s="11" t="s">
        <v>1798</v>
      </c>
      <c r="AM2834" s="11"/>
      <c r="AN2834" s="10"/>
      <c r="AO2834" s="10"/>
      <c r="AP2834" s="7"/>
      <c r="AQ2834" s="10"/>
      <c r="AR2834" s="10"/>
      <c r="AS2834" s="10"/>
      <c r="AT2834" s="10"/>
      <c r="AU2834" s="10"/>
      <c r="AV2834" s="10"/>
      <c r="AW2834" s="10"/>
      <c r="AX2834" s="10"/>
      <c r="AY2834" s="10"/>
      <c r="AZ2834" s="10"/>
      <c r="BA2834" s="10"/>
      <c r="BB2834" s="10"/>
      <c r="BC2834" s="10"/>
      <c r="BD2834" s="10"/>
      <c r="BE2834" s="10"/>
      <c r="BF2834" s="11"/>
      <c r="BG2834" s="11"/>
      <c r="BH2834" s="11"/>
      <c r="BI2834" s="11"/>
      <c r="BJ2834" s="11"/>
      <c r="BK2834" s="11"/>
      <c r="BL2834" s="11"/>
      <c r="BM2834" s="11"/>
      <c r="BN2834" s="11"/>
      <c r="BO2834" s="11"/>
      <c r="BP2834" s="11"/>
      <c r="BQ2834" s="11"/>
      <c r="BR2834" s="11"/>
      <c r="BS2834" s="11"/>
      <c r="BT2834" s="11"/>
      <c r="BU2834" s="11"/>
    </row>
    <row r="2835" spans="1:73" s="1" customFormat="1" ht="11.25" hidden="1" x14ac:dyDescent="0.2">
      <c r="A2835" s="15">
        <v>131</v>
      </c>
      <c r="B2835" s="11" t="s">
        <v>81</v>
      </c>
      <c r="C2835" s="16">
        <v>42623</v>
      </c>
      <c r="D2835" s="3"/>
      <c r="E2835" s="4"/>
      <c r="F2835" s="3">
        <v>13</v>
      </c>
      <c r="G2835" s="7" t="s">
        <v>1</v>
      </c>
      <c r="H2835" s="17">
        <v>2.1399999999999999E-2</v>
      </c>
      <c r="I2835" s="4"/>
      <c r="J2835" s="4" t="s">
        <v>35</v>
      </c>
      <c r="K2835" s="4"/>
      <c r="L2835" s="4" t="str">
        <f>IF(K2835="","",IF(H2835="","",K2835/H2835))</f>
        <v/>
      </c>
      <c r="M2835" s="7"/>
      <c r="N2835" s="4"/>
      <c r="O2835" s="7"/>
      <c r="P2835" s="3"/>
      <c r="Q2835" s="4"/>
      <c r="R2835" s="3"/>
      <c r="S2835" s="4"/>
      <c r="T2835" s="8"/>
      <c r="U2835" s="8"/>
      <c r="V2835" s="4"/>
      <c r="W2835" s="4"/>
      <c r="X2835" s="4" t="str">
        <f>IF(T2835="","",IF(W2835="","",(T2835-U2835-V2835-W2835)))</f>
        <v/>
      </c>
      <c r="Y2835" s="9" t="str">
        <f>IF(U2835="","",U2835/$T2835)</f>
        <v/>
      </c>
      <c r="Z2835" s="9" t="str">
        <f>IF(V2835="","",V2835/$T2835)</f>
        <v/>
      </c>
      <c r="AA2835" s="9" t="str">
        <f>IF(W2835="","",W2835/$T2835)</f>
        <v/>
      </c>
      <c r="AB2835" s="9" t="str">
        <f>IF(X2835="","",X2835/$T2835)</f>
        <v/>
      </c>
      <c r="AC2835" s="9"/>
      <c r="AD2835" s="8"/>
      <c r="AE2835" s="10">
        <v>2016</v>
      </c>
      <c r="AF2835" s="7"/>
      <c r="AG2835" s="7">
        <v>5</v>
      </c>
      <c r="AH2835" s="12" t="s">
        <v>81</v>
      </c>
      <c r="AI2835" s="12"/>
      <c r="AJ2835" s="32">
        <f>IF(AE2835&lt;&gt;AE2834,"1",IF(C2835&gt;C2834,AJ2834+1,"1"))</f>
        <v>2</v>
      </c>
      <c r="AK2835" s="10">
        <f>IF(G2835="Top",AJ2835*1,IF(G2835="Bottom",AJ2835+10,""))</f>
        <v>12</v>
      </c>
      <c r="AL2835" s="11" t="s">
        <v>2061</v>
      </c>
      <c r="AM2835" s="11"/>
      <c r="AN2835" s="10"/>
      <c r="AO2835" s="10"/>
      <c r="AP2835" s="7"/>
      <c r="AQ2835" s="10"/>
      <c r="AR2835" s="10"/>
      <c r="AS2835" s="10"/>
      <c r="AT2835" s="10"/>
      <c r="AU2835" s="10"/>
      <c r="AV2835" s="10"/>
      <c r="AW2835" s="10"/>
      <c r="AX2835" s="10"/>
      <c r="AY2835" s="10"/>
      <c r="AZ2835" s="10"/>
      <c r="BA2835" s="10"/>
      <c r="BB2835" s="10"/>
      <c r="BC2835" s="10"/>
      <c r="BD2835" s="10"/>
      <c r="BE2835" s="10"/>
      <c r="BF2835" s="11"/>
      <c r="BG2835" s="11"/>
      <c r="BH2835" s="11"/>
      <c r="BI2835" s="11"/>
      <c r="BJ2835" s="11"/>
      <c r="BK2835" s="11"/>
      <c r="BL2835" s="11"/>
      <c r="BM2835" s="11"/>
      <c r="BN2835" s="11"/>
      <c r="BO2835" s="11"/>
      <c r="BP2835" s="11"/>
      <c r="BQ2835" s="11"/>
      <c r="BR2835" s="11"/>
      <c r="BS2835" s="11"/>
      <c r="BT2835" s="11"/>
      <c r="BU2835" s="11"/>
    </row>
    <row r="2836" spans="1:73" s="1" customFormat="1" ht="11.25" x14ac:dyDescent="0.2">
      <c r="A2836" s="15">
        <v>131</v>
      </c>
      <c r="B2836" s="11" t="s">
        <v>81</v>
      </c>
      <c r="C2836" s="16">
        <v>42623</v>
      </c>
      <c r="D2836" s="3">
        <v>14.2</v>
      </c>
      <c r="E2836" s="38">
        <v>6</v>
      </c>
      <c r="F2836" s="3">
        <v>1.5</v>
      </c>
      <c r="G2836" s="7" t="s">
        <v>4</v>
      </c>
      <c r="H2836" s="17">
        <v>4.7000000000000002E-3</v>
      </c>
      <c r="I2836" s="4" t="s">
        <v>35</v>
      </c>
      <c r="J2836" s="4" t="s">
        <v>35</v>
      </c>
      <c r="K2836" s="4">
        <v>0.18099999999999999</v>
      </c>
      <c r="L2836" s="4">
        <f>IF(K2836="","",IF(H2836="","",K2836/H2836))</f>
        <v>38.51063829787234</v>
      </c>
      <c r="M2836" s="7">
        <v>15</v>
      </c>
      <c r="N2836" s="4">
        <v>9.11</v>
      </c>
      <c r="O2836" s="7">
        <v>92.6</v>
      </c>
      <c r="P2836" s="3"/>
      <c r="Q2836" s="38">
        <v>2.7</v>
      </c>
      <c r="R2836" s="3"/>
      <c r="S2836" s="4">
        <v>0.15</v>
      </c>
      <c r="T2836" s="8">
        <v>0.26</v>
      </c>
      <c r="U2836" s="8">
        <v>0</v>
      </c>
      <c r="V2836" s="4">
        <v>0.08</v>
      </c>
      <c r="W2836" s="4">
        <v>0.18</v>
      </c>
      <c r="X2836" s="4">
        <f>IF(T2836="","",IF(W2836="","",(T2836-U2836-V2836-W2836)))</f>
        <v>0</v>
      </c>
      <c r="Y2836" s="9">
        <f>IF(U2836="","",U2836/$T2836)</f>
        <v>0</v>
      </c>
      <c r="Z2836" s="9">
        <f>IF(V2836="","",V2836/$T2836)</f>
        <v>0.30769230769230771</v>
      </c>
      <c r="AA2836" s="9">
        <f>IF(W2836="","",W2836/$T2836)</f>
        <v>0.69230769230769229</v>
      </c>
      <c r="AB2836" s="9">
        <f>IF(X2836="","",X2836/$T2836)</f>
        <v>0</v>
      </c>
      <c r="AC2836" s="9"/>
      <c r="AD2836" s="8"/>
      <c r="AE2836" s="10">
        <v>2016</v>
      </c>
      <c r="AF2836" s="7">
        <v>27</v>
      </c>
      <c r="AG2836" s="7">
        <v>21</v>
      </c>
      <c r="AH2836" s="12" t="s">
        <v>81</v>
      </c>
      <c r="AI2836" s="12"/>
      <c r="AJ2836" s="32" t="str">
        <f>IF(AE2836&lt;&gt;AE2835,"1",IF(C2836&gt;C2835,AJ2835+1,"1"))</f>
        <v>1</v>
      </c>
      <c r="AK2836" s="10">
        <f>IF(G2836="Top",AJ2836*1,IF(G2836="Bottom",AJ2836+10,""))</f>
        <v>1</v>
      </c>
      <c r="AL2836" s="11" t="s">
        <v>2062</v>
      </c>
      <c r="AM2836" s="11"/>
      <c r="AN2836" s="10"/>
      <c r="AO2836" s="10"/>
      <c r="AP2836" s="7"/>
      <c r="AQ2836" s="10"/>
      <c r="AR2836" s="10"/>
      <c r="AS2836" s="10"/>
      <c r="AT2836" s="10"/>
      <c r="AU2836" s="10"/>
      <c r="AV2836" s="10"/>
      <c r="AW2836" s="10"/>
      <c r="AX2836" s="10"/>
      <c r="AY2836" s="10"/>
      <c r="AZ2836" s="10"/>
      <c r="BA2836" s="10"/>
      <c r="BB2836" s="10"/>
      <c r="BC2836" s="10"/>
      <c r="BD2836" s="10"/>
      <c r="BE2836" s="10"/>
      <c r="BF2836" s="11"/>
      <c r="BG2836" s="11"/>
      <c r="BH2836" s="11"/>
      <c r="BI2836" s="11"/>
      <c r="BJ2836" s="11"/>
      <c r="BK2836" s="11"/>
      <c r="BL2836" s="11"/>
      <c r="BM2836" s="11"/>
      <c r="BN2836" s="11"/>
      <c r="BO2836" s="11"/>
      <c r="BP2836" s="11"/>
      <c r="BQ2836" s="11"/>
      <c r="BR2836" s="11"/>
      <c r="BS2836" s="11"/>
      <c r="BT2836" s="11"/>
      <c r="BU2836" s="11"/>
    </row>
    <row r="2837" spans="1:73" s="1" customFormat="1" ht="11.25" hidden="1" x14ac:dyDescent="0.2">
      <c r="A2837" s="1">
        <v>133</v>
      </c>
      <c r="B2837" s="1" t="s">
        <v>2692</v>
      </c>
      <c r="C2837" s="24">
        <v>42897</v>
      </c>
      <c r="E2837" s="20"/>
      <c r="F2837" s="1">
        <v>9.1999999999999993</v>
      </c>
      <c r="G2837" s="7" t="s">
        <v>1</v>
      </c>
      <c r="H2837" s="5">
        <v>0.15340000000000001</v>
      </c>
      <c r="I2837" s="6"/>
      <c r="J2837" s="6">
        <v>1.123</v>
      </c>
      <c r="K2837" s="6"/>
      <c r="L2837" s="6" t="str">
        <f>IF(H2837="","",IF(K2837="","",K2837/H2837))</f>
        <v/>
      </c>
      <c r="N2837" s="20"/>
      <c r="O2837" s="13"/>
      <c r="Q2837" s="20"/>
      <c r="R2837" s="13"/>
      <c r="S2837" s="6" t="s">
        <v>35</v>
      </c>
      <c r="T2837" s="6"/>
      <c r="U2837" s="6"/>
      <c r="V2837" s="6"/>
      <c r="W2837" s="6"/>
      <c r="X2837" s="6" t="str">
        <f>IF(T2837="","",T2837-U2837-V2837-W2837)</f>
        <v/>
      </c>
      <c r="Y2837" s="9" t="str">
        <f>IF(U2837="","",U2837/$T2837)</f>
        <v/>
      </c>
      <c r="Z2837" s="9" t="str">
        <f>IF(V2837="","",V2837/$T2837)</f>
        <v/>
      </c>
      <c r="AA2837" s="9" t="str">
        <f>IF(W2837="","",W2837/$T2837)</f>
        <v/>
      </c>
      <c r="AB2837" s="9" t="str">
        <f>IF(X2837="","",X2837/$T2837)</f>
        <v/>
      </c>
      <c r="AC2837" s="21"/>
      <c r="AE2837" s="1">
        <v>2017</v>
      </c>
      <c r="AG2837" s="1">
        <v>13</v>
      </c>
      <c r="AH2837" s="12" t="s">
        <v>2692</v>
      </c>
      <c r="AJ2837" s="32" t="str">
        <f>IF(AE2837&lt;&gt;AE2836,"1",IF(C2837&gt;C2836,AJ2836+1,"1"))</f>
        <v>1</v>
      </c>
      <c r="AK2837" s="10">
        <f>IF(G2837="Top",AJ2837*1,IF(G2837="Bottom",AJ2837+10,""))</f>
        <v>11</v>
      </c>
      <c r="AL2837" s="11" t="s">
        <v>2693</v>
      </c>
      <c r="AM2837" s="14"/>
    </row>
    <row r="2838" spans="1:73" s="1" customFormat="1" ht="11.25" x14ac:dyDescent="0.2">
      <c r="A2838" s="1">
        <v>133</v>
      </c>
      <c r="B2838" s="1" t="s">
        <v>2692</v>
      </c>
      <c r="C2838" s="24">
        <v>42897</v>
      </c>
      <c r="D2838" s="1">
        <v>10.7</v>
      </c>
      <c r="E2838" s="39">
        <v>1.65</v>
      </c>
      <c r="F2838" s="1">
        <v>1.5</v>
      </c>
      <c r="G2838" s="1" t="s">
        <v>4</v>
      </c>
      <c r="H2838" s="5">
        <v>9.06E-2</v>
      </c>
      <c r="I2838" s="6">
        <v>7.0000000000000001E-3</v>
      </c>
      <c r="J2838" s="6">
        <v>2.5000000000000001E-3</v>
      </c>
      <c r="K2838" s="6">
        <v>1.2190000000000001</v>
      </c>
      <c r="L2838" s="6">
        <f>IF(H2838="","",IF(K2838="","",K2838/H2838))</f>
        <v>13.454746136865342</v>
      </c>
      <c r="M2838" s="1">
        <v>10</v>
      </c>
      <c r="N2838" s="20">
        <v>7.58</v>
      </c>
      <c r="O2838" s="13">
        <v>279.39999999999998</v>
      </c>
      <c r="P2838" s="1">
        <v>23.7</v>
      </c>
      <c r="Q2838" s="39">
        <v>6.6</v>
      </c>
      <c r="R2838" s="13"/>
      <c r="S2838" s="6">
        <v>0.15</v>
      </c>
      <c r="T2838" s="6">
        <v>4.42</v>
      </c>
      <c r="U2838" s="6">
        <v>0.3</v>
      </c>
      <c r="V2838" s="6">
        <v>1.84</v>
      </c>
      <c r="W2838" s="6">
        <v>0</v>
      </c>
      <c r="X2838" s="6">
        <f>IF(T2838="","",T2838-U2838-V2838-W2838)</f>
        <v>2.2800000000000002</v>
      </c>
      <c r="Y2838" s="9">
        <f>IF(U2838="","",U2838/$T2838)</f>
        <v>6.7873303167420809E-2</v>
      </c>
      <c r="Z2838" s="9">
        <f>IF(V2838="","",V2838/$T2838)</f>
        <v>0.41628959276018102</v>
      </c>
      <c r="AA2838" s="9">
        <f>IF(W2838="","",W2838/$T2838)</f>
        <v>0</v>
      </c>
      <c r="AB2838" s="9">
        <f>IF(X2838="","",X2838/$T2838)</f>
        <v>0.51583710407239824</v>
      </c>
      <c r="AC2838" s="21"/>
      <c r="AE2838" s="1">
        <v>2017</v>
      </c>
      <c r="AF2838" s="1">
        <v>28</v>
      </c>
      <c r="AG2838" s="1">
        <v>23</v>
      </c>
      <c r="AH2838" s="12" t="s">
        <v>2692</v>
      </c>
      <c r="AJ2838" s="32" t="str">
        <f>IF(AE2838&lt;&gt;AE2837,"1",IF(C2838&gt;C2837,AJ2837+1,"1"))</f>
        <v>1</v>
      </c>
      <c r="AK2838" s="10">
        <f>IF(G2838="Top",AJ2838*1,IF(G2838="Bottom",AJ2838+10,""))</f>
        <v>1</v>
      </c>
      <c r="AL2838" s="11" t="s">
        <v>2694</v>
      </c>
      <c r="AM2838" s="14"/>
    </row>
    <row r="2839" spans="1:73" s="1" customFormat="1" ht="11.25" hidden="1" x14ac:dyDescent="0.2">
      <c r="A2839" s="1">
        <v>133</v>
      </c>
      <c r="B2839" s="1" t="s">
        <v>2692</v>
      </c>
      <c r="C2839" s="24">
        <v>42912</v>
      </c>
      <c r="E2839" s="20"/>
      <c r="F2839" s="1">
        <v>9.1999999999999993</v>
      </c>
      <c r="G2839" s="7" t="s">
        <v>1</v>
      </c>
      <c r="H2839" s="5">
        <v>0.33019999999999999</v>
      </c>
      <c r="I2839" s="6"/>
      <c r="J2839" s="6">
        <v>2.4420000000000002</v>
      </c>
      <c r="K2839" s="6"/>
      <c r="L2839" s="6" t="str">
        <f>IF(H2839="","",IF(K2839="","",K2839/H2839))</f>
        <v/>
      </c>
      <c r="N2839" s="20"/>
      <c r="O2839" s="13"/>
      <c r="Q2839" s="20"/>
      <c r="R2839" s="13"/>
      <c r="S2839" s="6" t="s">
        <v>35</v>
      </c>
      <c r="T2839" s="6"/>
      <c r="U2839" s="6"/>
      <c r="V2839" s="6"/>
      <c r="W2839" s="6"/>
      <c r="X2839" s="6" t="str">
        <f>IF(T2839="","",T2839-U2839-V2839-W2839)</f>
        <v/>
      </c>
      <c r="Y2839" s="9" t="str">
        <f>IF(U2839="","",U2839/$T2839)</f>
        <v/>
      </c>
      <c r="Z2839" s="9" t="str">
        <f>IF(V2839="","",V2839/$T2839)</f>
        <v/>
      </c>
      <c r="AA2839" s="9" t="str">
        <f>IF(W2839="","",W2839/$T2839)</f>
        <v/>
      </c>
      <c r="AB2839" s="9" t="str">
        <f>IF(X2839="","",X2839/$T2839)</f>
        <v/>
      </c>
      <c r="AC2839" s="21"/>
      <c r="AE2839" s="1">
        <v>2017</v>
      </c>
      <c r="AG2839" s="1">
        <v>8</v>
      </c>
      <c r="AH2839" s="12" t="s">
        <v>2692</v>
      </c>
      <c r="AJ2839" s="32">
        <f>IF(AE2839&lt;&gt;AE2838,"1",IF(C2839&gt;C2838,AJ2838+1,"1"))</f>
        <v>2</v>
      </c>
      <c r="AK2839" s="10">
        <f>IF(G2839="Top",AJ2839*1,IF(G2839="Bottom",AJ2839+10,""))</f>
        <v>12</v>
      </c>
      <c r="AL2839" s="11" t="s">
        <v>3105</v>
      </c>
      <c r="AM2839" s="14"/>
    </row>
    <row r="2840" spans="1:73" s="1" customFormat="1" ht="11.25" x14ac:dyDescent="0.2">
      <c r="A2840" s="1">
        <v>133</v>
      </c>
      <c r="B2840" s="1" t="s">
        <v>2692</v>
      </c>
      <c r="C2840" s="24">
        <v>42912</v>
      </c>
      <c r="D2840" s="1">
        <v>10.7</v>
      </c>
      <c r="E2840" s="39">
        <v>0.95</v>
      </c>
      <c r="F2840" s="1">
        <v>1.5</v>
      </c>
      <c r="G2840" s="1" t="s">
        <v>4</v>
      </c>
      <c r="H2840" s="5">
        <v>6.6599999999999993E-2</v>
      </c>
      <c r="I2840" s="6">
        <v>7.0000000000000001E-3</v>
      </c>
      <c r="J2840" s="6">
        <v>5.1999999999999998E-2</v>
      </c>
      <c r="K2840" s="6">
        <v>1.379</v>
      </c>
      <c r="L2840" s="6">
        <f>IF(H2840="","",IF(K2840="","",K2840/H2840))</f>
        <v>20.705705705705707</v>
      </c>
      <c r="M2840" s="1">
        <v>5</v>
      </c>
      <c r="N2840" s="20">
        <v>8.1300000000000008</v>
      </c>
      <c r="O2840" s="13">
        <v>291.10000000000002</v>
      </c>
      <c r="Q2840" s="39">
        <v>22.6</v>
      </c>
      <c r="R2840" s="13"/>
      <c r="S2840" s="6">
        <v>0.15</v>
      </c>
      <c r="T2840" s="6">
        <v>20.18</v>
      </c>
      <c r="U2840" s="6">
        <v>7.45</v>
      </c>
      <c r="V2840" s="6">
        <v>10.46</v>
      </c>
      <c r="W2840" s="6">
        <v>0</v>
      </c>
      <c r="X2840" s="6">
        <f>IF(T2840="","",T2840-U2840-V2840-W2840)</f>
        <v>2.2699999999999996</v>
      </c>
      <c r="Y2840" s="9">
        <f>IF(U2840="","",U2840/$T2840)</f>
        <v>0.36917740336967297</v>
      </c>
      <c r="Z2840" s="9">
        <f>IF(V2840="","",V2840/$T2840)</f>
        <v>0.51833498513379583</v>
      </c>
      <c r="AA2840" s="9">
        <f>IF(W2840="","",W2840/$T2840)</f>
        <v>0</v>
      </c>
      <c r="AB2840" s="9">
        <f>IF(X2840="","",X2840/$T2840)</f>
        <v>0.11248761149653121</v>
      </c>
      <c r="AC2840" s="21"/>
      <c r="AD2840" s="1" t="s">
        <v>3106</v>
      </c>
      <c r="AE2840" s="1">
        <v>2017</v>
      </c>
      <c r="AF2840" s="1">
        <v>19</v>
      </c>
      <c r="AG2840" s="1">
        <v>26</v>
      </c>
      <c r="AH2840" s="12" t="s">
        <v>2692</v>
      </c>
      <c r="AJ2840" s="32" t="str">
        <f>IF(AE2840&lt;&gt;AE2839,"1",IF(C2840&gt;C2839,AJ2839+1,"1"))</f>
        <v>1</v>
      </c>
      <c r="AK2840" s="10">
        <f>IF(G2840="Top",AJ2840*1,IF(G2840="Bottom",AJ2840+10,""))</f>
        <v>1</v>
      </c>
      <c r="AL2840" s="11" t="s">
        <v>3107</v>
      </c>
      <c r="AM2840" s="14"/>
    </row>
    <row r="2841" spans="1:73" s="1" customFormat="1" ht="11.25" hidden="1" x14ac:dyDescent="0.2">
      <c r="A2841" s="1">
        <v>133</v>
      </c>
      <c r="B2841" s="1" t="s">
        <v>2692</v>
      </c>
      <c r="C2841" s="24">
        <v>42927</v>
      </c>
      <c r="E2841" s="20"/>
      <c r="F2841" s="1">
        <v>9.1999999999999993</v>
      </c>
      <c r="G2841" s="7" t="s">
        <v>1</v>
      </c>
      <c r="H2841" s="5">
        <v>0.22769999999999999</v>
      </c>
      <c r="I2841" s="6"/>
      <c r="J2841" s="6">
        <v>1.4610000000000001</v>
      </c>
      <c r="K2841" s="6"/>
      <c r="L2841" s="6" t="str">
        <f>IF(H2841="","",IF(K2841="","",K2841/H2841))</f>
        <v/>
      </c>
      <c r="N2841" s="20"/>
      <c r="O2841" s="13"/>
      <c r="Q2841" s="20"/>
      <c r="R2841" s="13"/>
      <c r="S2841" s="6" t="s">
        <v>35</v>
      </c>
      <c r="T2841" s="6"/>
      <c r="U2841" s="6"/>
      <c r="V2841" s="6"/>
      <c r="W2841" s="6"/>
      <c r="X2841" s="6" t="str">
        <f>IF(T2841="","",T2841-U2841-V2841-W2841)</f>
        <v/>
      </c>
      <c r="Y2841" s="9" t="str">
        <f>IF(U2841="","",U2841/$T2841)</f>
        <v/>
      </c>
      <c r="Z2841" s="9" t="str">
        <f>IF(V2841="","",V2841/$T2841)</f>
        <v/>
      </c>
      <c r="AA2841" s="9" t="str">
        <f>IF(W2841="","",W2841/$T2841)</f>
        <v/>
      </c>
      <c r="AB2841" s="9" t="str">
        <f>IF(X2841="","",X2841/$T2841)</f>
        <v/>
      </c>
      <c r="AC2841" s="21"/>
      <c r="AE2841" s="1">
        <v>2017</v>
      </c>
      <c r="AG2841" s="1">
        <v>16</v>
      </c>
      <c r="AH2841" s="12" t="s">
        <v>2692</v>
      </c>
      <c r="AJ2841" s="32">
        <f>IF(AE2841&lt;&gt;AE2840,"1",IF(C2841&gt;C2840,AJ2840+1,"1"))</f>
        <v>2</v>
      </c>
      <c r="AK2841" s="10">
        <f>IF(G2841="Top",AJ2841*1,IF(G2841="Bottom",AJ2841+10,""))</f>
        <v>12</v>
      </c>
      <c r="AL2841" s="11" t="s">
        <v>3511</v>
      </c>
      <c r="AM2841" s="14"/>
    </row>
    <row r="2842" spans="1:73" s="1" customFormat="1" ht="11.25" x14ac:dyDescent="0.2">
      <c r="A2842" s="1">
        <v>133</v>
      </c>
      <c r="B2842" s="1" t="s">
        <v>2692</v>
      </c>
      <c r="C2842" s="24">
        <v>42927</v>
      </c>
      <c r="D2842" s="1">
        <v>10.7</v>
      </c>
      <c r="E2842" s="39">
        <v>0.95</v>
      </c>
      <c r="F2842" s="1">
        <v>1.5</v>
      </c>
      <c r="G2842" s="1" t="s">
        <v>4</v>
      </c>
      <c r="H2842" s="5">
        <v>6.3E-2</v>
      </c>
      <c r="I2842" s="6">
        <v>1.9E-2</v>
      </c>
      <c r="J2842" s="6">
        <v>1.7000000000000001E-2</v>
      </c>
      <c r="K2842" s="6">
        <v>0.16700000000000001</v>
      </c>
      <c r="L2842" s="6">
        <f>IF(H2842="","",IF(K2842="","",K2842/H2842))</f>
        <v>2.6507936507936511</v>
      </c>
      <c r="M2842" s="1">
        <v>9</v>
      </c>
      <c r="N2842" s="20">
        <v>8.44</v>
      </c>
      <c r="O2842" s="13">
        <v>275.39999999999998</v>
      </c>
      <c r="Q2842" s="39">
        <v>8.8000000000000007</v>
      </c>
      <c r="R2842" s="13">
        <v>38.799999999999997</v>
      </c>
      <c r="S2842" s="6">
        <v>0.15</v>
      </c>
      <c r="T2842" s="6">
        <v>12.75</v>
      </c>
      <c r="U2842" s="6">
        <v>2.37</v>
      </c>
      <c r="V2842" s="6">
        <v>8.36</v>
      </c>
      <c r="W2842" s="6">
        <v>0</v>
      </c>
      <c r="X2842" s="6">
        <f>IF(T2842="","",T2842-U2842-V2842-W2842)</f>
        <v>2.0199999999999996</v>
      </c>
      <c r="Y2842" s="9">
        <f>IF(U2842="","",U2842/$T2842)</f>
        <v>0.18588235294117647</v>
      </c>
      <c r="Z2842" s="9">
        <f>IF(V2842="","",V2842/$T2842)</f>
        <v>0.65568627450980388</v>
      </c>
      <c r="AA2842" s="9">
        <f>IF(W2842="","",W2842/$T2842)</f>
        <v>0</v>
      </c>
      <c r="AB2842" s="9">
        <f>IF(X2842="","",X2842/$T2842)</f>
        <v>0.15843137254901957</v>
      </c>
      <c r="AC2842" s="21"/>
      <c r="AD2842" s="1" t="s">
        <v>3512</v>
      </c>
      <c r="AE2842" s="1">
        <v>2017</v>
      </c>
      <c r="AF2842" s="1">
        <v>25</v>
      </c>
      <c r="AG2842" s="1">
        <v>25</v>
      </c>
      <c r="AH2842" s="12" t="s">
        <v>2692</v>
      </c>
      <c r="AJ2842" s="32" t="str">
        <f>IF(AE2842&lt;&gt;AE2841,"1",IF(C2842&gt;C2841,AJ2841+1,"1"))</f>
        <v>1</v>
      </c>
      <c r="AK2842" s="10">
        <f>IF(G2842="Top",AJ2842*1,IF(G2842="Bottom",AJ2842+10,""))</f>
        <v>1</v>
      </c>
      <c r="AL2842" s="11" t="s">
        <v>3513</v>
      </c>
      <c r="AM2842" s="14"/>
    </row>
    <row r="2843" spans="1:73" s="1" customFormat="1" ht="11.25" hidden="1" x14ac:dyDescent="0.2">
      <c r="A2843" s="1">
        <v>133</v>
      </c>
      <c r="B2843" s="1" t="s">
        <v>2692</v>
      </c>
      <c r="C2843" s="24">
        <v>42938</v>
      </c>
      <c r="E2843" s="20"/>
      <c r="F2843" s="1">
        <v>9.1999999999999993</v>
      </c>
      <c r="G2843" s="7" t="s">
        <v>1</v>
      </c>
      <c r="H2843" s="5">
        <v>0.17649999999999999</v>
      </c>
      <c r="I2843" s="6"/>
      <c r="J2843" s="6">
        <v>1.2549999999999999</v>
      </c>
      <c r="K2843" s="6"/>
      <c r="L2843" s="6" t="str">
        <f>IF(H2843="","",IF(K2843="","",K2843/H2843))</f>
        <v/>
      </c>
      <c r="N2843" s="20"/>
      <c r="O2843" s="13"/>
      <c r="Q2843" s="20"/>
      <c r="R2843" s="13"/>
      <c r="S2843" s="6" t="s">
        <v>35</v>
      </c>
      <c r="T2843" s="6"/>
      <c r="U2843" s="6"/>
      <c r="V2843" s="6"/>
      <c r="W2843" s="6"/>
      <c r="X2843" s="6" t="str">
        <f>IF(T2843="","",T2843-U2843-V2843-W2843)</f>
        <v/>
      </c>
      <c r="Y2843" s="9" t="str">
        <f>IF(U2843="","",U2843/$T2843)</f>
        <v/>
      </c>
      <c r="Z2843" s="9" t="str">
        <f>IF(V2843="","",V2843/$T2843)</f>
        <v/>
      </c>
      <c r="AA2843" s="9" t="str">
        <f>IF(W2843="","",W2843/$T2843)</f>
        <v/>
      </c>
      <c r="AB2843" s="9" t="str">
        <f>IF(X2843="","",X2843/$T2843)</f>
        <v/>
      </c>
      <c r="AC2843" s="21"/>
      <c r="AE2843" s="1">
        <v>2017</v>
      </c>
      <c r="AG2843" s="1">
        <v>17</v>
      </c>
      <c r="AH2843" s="12" t="s">
        <v>2692</v>
      </c>
      <c r="AJ2843" s="32">
        <f>IF(AE2843&lt;&gt;AE2842,"1",IF(C2843&gt;C2842,AJ2842+1,"1"))</f>
        <v>2</v>
      </c>
      <c r="AK2843" s="10">
        <f>IF(G2843="Top",AJ2843*1,IF(G2843="Bottom",AJ2843+10,""))</f>
        <v>12</v>
      </c>
      <c r="AL2843" s="11" t="s">
        <v>3744</v>
      </c>
      <c r="AM2843" s="14"/>
    </row>
    <row r="2844" spans="1:73" s="1" customFormat="1" ht="11.25" x14ac:dyDescent="0.2">
      <c r="A2844" s="1">
        <v>133</v>
      </c>
      <c r="B2844" s="1" t="s">
        <v>2692</v>
      </c>
      <c r="C2844" s="24">
        <v>42938</v>
      </c>
      <c r="D2844" s="1">
        <v>10.7</v>
      </c>
      <c r="E2844" s="39">
        <v>1.1499999999999999</v>
      </c>
      <c r="F2844" s="1">
        <v>1.5</v>
      </c>
      <c r="G2844" s="1" t="s">
        <v>4</v>
      </c>
      <c r="H2844" s="5">
        <v>4.7899999999999998E-2</v>
      </c>
      <c r="I2844" s="6">
        <v>7.0000000000000001E-3</v>
      </c>
      <c r="J2844" s="6">
        <v>2.4E-2</v>
      </c>
      <c r="K2844" s="6">
        <v>1.0820000000000001</v>
      </c>
      <c r="L2844" s="6">
        <f>IF(H2844="","",IF(K2844="","",K2844/H2844))</f>
        <v>22.588726513569942</v>
      </c>
      <c r="M2844" s="1">
        <v>10</v>
      </c>
      <c r="N2844" s="20">
        <v>8.4499999999999993</v>
      </c>
      <c r="O2844" s="13">
        <v>271.5</v>
      </c>
      <c r="Q2844" s="39">
        <v>25.3</v>
      </c>
      <c r="R2844" s="13"/>
      <c r="S2844" s="6">
        <v>0.15</v>
      </c>
      <c r="T2844" s="6">
        <v>19.62</v>
      </c>
      <c r="U2844" s="6">
        <v>17.72</v>
      </c>
      <c r="V2844" s="6">
        <v>0.53</v>
      </c>
      <c r="W2844" s="6">
        <v>0</v>
      </c>
      <c r="X2844" s="6">
        <f>IF(T2844="","",T2844-U2844-V2844-W2844)</f>
        <v>1.3700000000000021</v>
      </c>
      <c r="Y2844" s="9">
        <f>IF(U2844="","",U2844/$T2844)</f>
        <v>0.90316004077471956</v>
      </c>
      <c r="Z2844" s="9">
        <f>IF(V2844="","",V2844/$T2844)</f>
        <v>2.7013251783893986E-2</v>
      </c>
      <c r="AA2844" s="9">
        <f>IF(W2844="","",W2844/$T2844)</f>
        <v>0</v>
      </c>
      <c r="AB2844" s="9">
        <f>IF(X2844="","",X2844/$T2844)</f>
        <v>6.9826707441386443E-2</v>
      </c>
      <c r="AC2844" s="21"/>
      <c r="AD2844" s="1" t="s">
        <v>3745</v>
      </c>
      <c r="AE2844" s="1">
        <v>2017</v>
      </c>
      <c r="AF2844" s="1">
        <v>26</v>
      </c>
      <c r="AG2844" s="1">
        <v>26</v>
      </c>
      <c r="AH2844" s="12" t="s">
        <v>2692</v>
      </c>
      <c r="AJ2844" s="32" t="str">
        <f>IF(AE2844&lt;&gt;AE2843,"1",IF(C2844&gt;C2843,AJ2843+1,"1"))</f>
        <v>1</v>
      </c>
      <c r="AK2844" s="10">
        <f>IF(G2844="Top",AJ2844*1,IF(G2844="Bottom",AJ2844+10,""))</f>
        <v>1</v>
      </c>
      <c r="AL2844" s="11" t="s">
        <v>3746</v>
      </c>
      <c r="AM2844" s="14"/>
    </row>
    <row r="2845" spans="1:73" s="1" customFormat="1" ht="11.25" hidden="1" x14ac:dyDescent="0.2">
      <c r="A2845" s="1">
        <v>133</v>
      </c>
      <c r="B2845" s="1" t="s">
        <v>2692</v>
      </c>
      <c r="C2845" s="24">
        <v>42955</v>
      </c>
      <c r="E2845" s="20"/>
      <c r="F2845" s="1">
        <v>9.6999999999999993</v>
      </c>
      <c r="G2845" s="7" t="s">
        <v>1</v>
      </c>
      <c r="H2845" s="5">
        <v>0.73329999999999995</v>
      </c>
      <c r="I2845" s="6"/>
      <c r="J2845" s="6">
        <v>2.9470000000000001</v>
      </c>
      <c r="K2845" s="6"/>
      <c r="L2845" s="6" t="str">
        <f>IF(H2845="","",IF(K2845="","",K2845/H2845))</f>
        <v/>
      </c>
      <c r="N2845" s="20"/>
      <c r="O2845" s="13"/>
      <c r="Q2845" s="20"/>
      <c r="R2845" s="13"/>
      <c r="S2845" s="6" t="s">
        <v>35</v>
      </c>
      <c r="T2845" s="6"/>
      <c r="U2845" s="6"/>
      <c r="V2845" s="6"/>
      <c r="W2845" s="6"/>
      <c r="X2845" s="6" t="str">
        <f>IF(T2845="","",T2845-U2845-V2845-W2845)</f>
        <v/>
      </c>
      <c r="Y2845" s="9" t="str">
        <f>IF(U2845="","",U2845/$T2845)</f>
        <v/>
      </c>
      <c r="Z2845" s="9" t="str">
        <f>IF(V2845="","",V2845/$T2845)</f>
        <v/>
      </c>
      <c r="AA2845" s="9" t="str">
        <f>IF(W2845="","",W2845/$T2845)</f>
        <v/>
      </c>
      <c r="AB2845" s="9" t="str">
        <f>IF(X2845="","",X2845/$T2845)</f>
        <v/>
      </c>
      <c r="AC2845" s="21"/>
      <c r="AE2845" s="1">
        <v>2017</v>
      </c>
      <c r="AG2845" s="1">
        <v>15</v>
      </c>
      <c r="AH2845" s="12" t="s">
        <v>2692</v>
      </c>
      <c r="AJ2845" s="32">
        <f>IF(AE2845&lt;&gt;AE2844,"1",IF(C2845&gt;C2844,AJ2844+1,"1"))</f>
        <v>2</v>
      </c>
      <c r="AK2845" s="10">
        <f>IF(G2845="Top",AJ2845*1,IF(G2845="Bottom",AJ2845+10,""))</f>
        <v>12</v>
      </c>
      <c r="AL2845" s="11" t="s">
        <v>4304</v>
      </c>
      <c r="AM2845" s="14"/>
    </row>
    <row r="2846" spans="1:73" s="1" customFormat="1" ht="11.25" x14ac:dyDescent="0.2">
      <c r="A2846" s="1">
        <v>133</v>
      </c>
      <c r="B2846" s="1" t="s">
        <v>2692</v>
      </c>
      <c r="C2846" s="24">
        <v>42955</v>
      </c>
      <c r="D2846" s="1">
        <v>10.199999999999999</v>
      </c>
      <c r="E2846" s="39">
        <v>1.85</v>
      </c>
      <c r="F2846" s="1">
        <v>1.5</v>
      </c>
      <c r="G2846" s="1" t="s">
        <v>4</v>
      </c>
      <c r="H2846" s="5">
        <v>4.2700000000000002E-2</v>
      </c>
      <c r="I2846" s="6">
        <v>7.0000000000000001E-3</v>
      </c>
      <c r="J2846" s="6">
        <v>3.1E-2</v>
      </c>
      <c r="K2846" s="6">
        <v>1.1100000000000001</v>
      </c>
      <c r="L2846" s="6">
        <f>IF(H2846="","",IF(K2846="","",K2846/H2846))</f>
        <v>25.995316159250585</v>
      </c>
      <c r="M2846" s="1">
        <v>7</v>
      </c>
      <c r="N2846" s="20">
        <v>7.97</v>
      </c>
      <c r="O2846" s="13">
        <v>274.2</v>
      </c>
      <c r="P2846" s="1">
        <v>27.1</v>
      </c>
      <c r="Q2846" s="39">
        <v>8.5</v>
      </c>
      <c r="R2846" s="13"/>
      <c r="S2846" s="6">
        <v>0.15</v>
      </c>
      <c r="T2846" s="6">
        <v>6.2399999999999993</v>
      </c>
      <c r="U2846" s="6">
        <v>2.52</v>
      </c>
      <c r="V2846" s="6" t="s">
        <v>104</v>
      </c>
      <c r="W2846" s="6">
        <v>0</v>
      </c>
      <c r="X2846" s="6" t="e">
        <f>IF(T2846="","",T2846-U2846-V2846-W2846)</f>
        <v>#VALUE!</v>
      </c>
      <c r="Y2846" s="9">
        <f>IF(U2846="","",U2846/$T2846)</f>
        <v>0.40384615384615391</v>
      </c>
      <c r="Z2846" s="9" t="e">
        <f>IF(V2846="","",V2846/$T2846)</f>
        <v>#VALUE!</v>
      </c>
      <c r="AA2846" s="9">
        <f>IF(W2846="","",W2846/$T2846)</f>
        <v>0</v>
      </c>
      <c r="AB2846" s="9" t="e">
        <f>IF(X2846="","",X2846/$T2846)</f>
        <v>#VALUE!</v>
      </c>
      <c r="AC2846" s="21"/>
      <c r="AE2846" s="1">
        <v>2017</v>
      </c>
      <c r="AF2846" s="1">
        <v>26</v>
      </c>
      <c r="AG2846" s="1">
        <v>25</v>
      </c>
      <c r="AH2846" s="12" t="s">
        <v>2692</v>
      </c>
      <c r="AJ2846" s="32" t="str">
        <f>IF(AE2846&lt;&gt;AE2845,"1",IF(C2846&gt;C2845,AJ2845+1,"1"))</f>
        <v>1</v>
      </c>
      <c r="AK2846" s="10">
        <f>IF(G2846="Top",AJ2846*1,IF(G2846="Bottom",AJ2846+10,""))</f>
        <v>1</v>
      </c>
      <c r="AL2846" s="11" t="s">
        <v>4305</v>
      </c>
      <c r="AM2846" s="14"/>
    </row>
    <row r="2847" spans="1:73" s="1" customFormat="1" ht="11.25" hidden="1" x14ac:dyDescent="0.2">
      <c r="A2847" s="1">
        <v>133</v>
      </c>
      <c r="B2847" s="1" t="s">
        <v>2692</v>
      </c>
      <c r="C2847" s="24">
        <v>42969</v>
      </c>
      <c r="E2847" s="20"/>
      <c r="F2847" s="1">
        <v>9.1999999999999993</v>
      </c>
      <c r="G2847" s="7" t="s">
        <v>1</v>
      </c>
      <c r="H2847" s="5">
        <v>0.51579999999999993</v>
      </c>
      <c r="I2847" s="6"/>
      <c r="J2847" s="6">
        <v>4.0789999999999997</v>
      </c>
      <c r="K2847" s="6"/>
      <c r="L2847" s="6" t="str">
        <f>IF(H2847="","",IF(K2847="","",K2847/H2847))</f>
        <v/>
      </c>
      <c r="N2847" s="20"/>
      <c r="O2847" s="13"/>
      <c r="Q2847" s="20"/>
      <c r="R2847" s="13"/>
      <c r="S2847" s="6" t="s">
        <v>35</v>
      </c>
      <c r="T2847" s="6"/>
      <c r="U2847" s="6"/>
      <c r="V2847" s="6"/>
      <c r="W2847" s="6"/>
      <c r="X2847" s="6" t="str">
        <f>IF(T2847="","",T2847-U2847-V2847-W2847)</f>
        <v/>
      </c>
      <c r="Y2847" s="9" t="str">
        <f>IF(U2847="","",U2847/$T2847)</f>
        <v/>
      </c>
      <c r="Z2847" s="9" t="str">
        <f>IF(V2847="","",V2847/$T2847)</f>
        <v/>
      </c>
      <c r="AA2847" s="9" t="str">
        <f>IF(W2847="","",W2847/$T2847)</f>
        <v/>
      </c>
      <c r="AB2847" s="9" t="str">
        <f>IF(X2847="","",X2847/$T2847)</f>
        <v/>
      </c>
      <c r="AC2847" s="21"/>
      <c r="AE2847" s="1">
        <v>2017</v>
      </c>
      <c r="AG2847" s="1">
        <v>10</v>
      </c>
      <c r="AH2847" s="12" t="s">
        <v>2692</v>
      </c>
      <c r="AJ2847" s="32">
        <f>IF(AE2847&lt;&gt;AE2846,"1",IF(C2847&gt;C2846,AJ2846+1,"1"))</f>
        <v>2</v>
      </c>
      <c r="AK2847" s="10">
        <f>IF(G2847="Top",AJ2847*1,IF(G2847="Bottom",AJ2847+10,""))</f>
        <v>12</v>
      </c>
      <c r="AL2847" s="11" t="s">
        <v>4709</v>
      </c>
      <c r="AM2847" s="14"/>
    </row>
    <row r="2848" spans="1:73" s="1" customFormat="1" ht="11.25" x14ac:dyDescent="0.2">
      <c r="A2848" s="1">
        <v>133</v>
      </c>
      <c r="B2848" s="1" t="s">
        <v>2692</v>
      </c>
      <c r="C2848" s="24">
        <v>42969</v>
      </c>
      <c r="D2848" s="1">
        <v>10.7</v>
      </c>
      <c r="E2848" s="39">
        <v>1.2</v>
      </c>
      <c r="F2848" s="1">
        <v>1.5</v>
      </c>
      <c r="G2848" s="1" t="s">
        <v>4</v>
      </c>
      <c r="H2848" s="5">
        <v>4.4700000000000004E-2</v>
      </c>
      <c r="I2848" s="6">
        <v>7.0000000000000001E-3</v>
      </c>
      <c r="J2848" s="6">
        <v>8.7999999999999995E-2</v>
      </c>
      <c r="K2848" s="6">
        <v>1.44</v>
      </c>
      <c r="L2848" s="6">
        <f>IF(H2848="","",IF(K2848="","",K2848/H2848))</f>
        <v>32.214765100671137</v>
      </c>
      <c r="M2848" s="1">
        <v>6</v>
      </c>
      <c r="N2848" s="20">
        <v>7.98</v>
      </c>
      <c r="O2848" s="13">
        <v>273.10000000000002</v>
      </c>
      <c r="Q2848" s="39">
        <v>4.4000000000000004</v>
      </c>
      <c r="R2848" s="13"/>
      <c r="S2848" s="6">
        <v>0.15</v>
      </c>
      <c r="T2848" s="6">
        <v>16.27</v>
      </c>
      <c r="U2848" s="6">
        <v>2.59</v>
      </c>
      <c r="V2848" s="6">
        <v>12.84</v>
      </c>
      <c r="W2848" s="6">
        <v>0</v>
      </c>
      <c r="X2848" s="6">
        <f>IF(T2848="","",T2848-U2848-V2848-W2848)</f>
        <v>0.83999999999999986</v>
      </c>
      <c r="Y2848" s="9">
        <f>IF(U2848="","",U2848/$T2848)</f>
        <v>0.15918869084204057</v>
      </c>
      <c r="Z2848" s="9">
        <f>IF(V2848="","",V2848/$T2848)</f>
        <v>0.78918254456054093</v>
      </c>
      <c r="AA2848" s="9">
        <f>IF(W2848="","",W2848/$T2848)</f>
        <v>0</v>
      </c>
      <c r="AB2848" s="9">
        <f>IF(X2848="","",X2848/$T2848)</f>
        <v>5.1628764597418553E-2</v>
      </c>
      <c r="AC2848" s="21"/>
      <c r="AD2848" s="1" t="s">
        <v>4710</v>
      </c>
      <c r="AE2848" s="1">
        <v>2017</v>
      </c>
      <c r="AF2848" s="1">
        <v>27</v>
      </c>
      <c r="AG2848" s="1">
        <v>24</v>
      </c>
      <c r="AH2848" s="12" t="s">
        <v>2692</v>
      </c>
      <c r="AJ2848" s="32" t="str">
        <f>IF(AE2848&lt;&gt;AE2847,"1",IF(C2848&gt;C2847,AJ2847+1,"1"))</f>
        <v>1</v>
      </c>
      <c r="AK2848" s="10">
        <f>IF(G2848="Top",AJ2848*1,IF(G2848="Bottom",AJ2848+10,""))</f>
        <v>1</v>
      </c>
      <c r="AL2848" s="11" t="s">
        <v>4711</v>
      </c>
      <c r="AM2848" s="14"/>
    </row>
    <row r="2849" spans="1:73" s="1" customFormat="1" ht="11.25" hidden="1" x14ac:dyDescent="0.2">
      <c r="A2849" s="1">
        <v>133</v>
      </c>
      <c r="B2849" s="1" t="s">
        <v>2692</v>
      </c>
      <c r="C2849" s="24">
        <v>42982</v>
      </c>
      <c r="E2849" s="20"/>
      <c r="F2849" s="1">
        <v>9.1999999999999993</v>
      </c>
      <c r="G2849" s="7" t="s">
        <v>1</v>
      </c>
      <c r="H2849" s="5">
        <v>0.59520000000000006</v>
      </c>
      <c r="I2849" s="6"/>
      <c r="J2849" s="6">
        <v>3.7650000000000001</v>
      </c>
      <c r="K2849" s="6"/>
      <c r="L2849" s="6" t="str">
        <f>IF(H2849="","",IF(K2849="","",K2849/H2849))</f>
        <v/>
      </c>
      <c r="N2849" s="20"/>
      <c r="O2849" s="13"/>
      <c r="Q2849" s="20"/>
      <c r="R2849" s="13"/>
      <c r="S2849" s="6" t="s">
        <v>35</v>
      </c>
      <c r="T2849" s="6"/>
      <c r="U2849" s="6"/>
      <c r="V2849" s="6"/>
      <c r="W2849" s="6"/>
      <c r="X2849" s="6" t="str">
        <f>IF(T2849="","",T2849-U2849-V2849-W2849)</f>
        <v/>
      </c>
      <c r="Y2849" s="9" t="str">
        <f>IF(U2849="","",U2849/$T2849)</f>
        <v/>
      </c>
      <c r="Z2849" s="9" t="str">
        <f>IF(V2849="","",V2849/$T2849)</f>
        <v/>
      </c>
      <c r="AA2849" s="9" t="str">
        <f>IF(W2849="","",W2849/$T2849)</f>
        <v/>
      </c>
      <c r="AB2849" s="9" t="str">
        <f>IF(X2849="","",X2849/$T2849)</f>
        <v/>
      </c>
      <c r="AC2849" s="21"/>
      <c r="AE2849" s="1">
        <v>2017</v>
      </c>
      <c r="AG2849" s="1">
        <v>10</v>
      </c>
      <c r="AH2849" s="12" t="s">
        <v>2692</v>
      </c>
      <c r="AJ2849" s="32">
        <f>IF(AE2849&lt;&gt;AE2848,"1",IF(C2849&gt;C2848,AJ2848+1,"1"))</f>
        <v>2</v>
      </c>
      <c r="AK2849" s="10">
        <f>IF(G2849="Top",AJ2849*1,IF(G2849="Bottom",AJ2849+10,""))</f>
        <v>12</v>
      </c>
      <c r="AL2849" s="11" t="s">
        <v>5000</v>
      </c>
      <c r="AM2849" s="14"/>
    </row>
    <row r="2850" spans="1:73" s="1" customFormat="1" ht="11.25" x14ac:dyDescent="0.2">
      <c r="A2850" s="1">
        <v>133</v>
      </c>
      <c r="B2850" s="1" t="s">
        <v>2692</v>
      </c>
      <c r="C2850" s="24">
        <v>42982</v>
      </c>
      <c r="D2850" s="1">
        <v>10.7</v>
      </c>
      <c r="E2850" s="39">
        <v>1.6</v>
      </c>
      <c r="F2850" s="1">
        <v>1.5</v>
      </c>
      <c r="G2850" s="1" t="s">
        <v>4</v>
      </c>
      <c r="H2850" s="5">
        <v>4.1200000000000001E-2</v>
      </c>
      <c r="I2850" s="6">
        <v>7.0000000000000001E-3</v>
      </c>
      <c r="J2850" s="6">
        <v>2.8000000000000001E-2</v>
      </c>
      <c r="K2850" s="6">
        <v>1.1299999999999999</v>
      </c>
      <c r="L2850" s="6">
        <f>IF(H2850="","",IF(K2850="","",K2850/H2850))</f>
        <v>27.427184466019416</v>
      </c>
      <c r="M2850" s="1">
        <v>6</v>
      </c>
      <c r="N2850" s="20">
        <v>7.6</v>
      </c>
      <c r="O2850" s="13">
        <v>310.8</v>
      </c>
      <c r="Q2850" s="39">
        <v>10.7</v>
      </c>
      <c r="R2850" s="13">
        <v>32.799999999999997</v>
      </c>
      <c r="S2850" s="6">
        <v>0.15</v>
      </c>
      <c r="T2850" s="6">
        <v>6.9700000000000006</v>
      </c>
      <c r="U2850" s="6">
        <v>2.84</v>
      </c>
      <c r="V2850" s="6">
        <v>2.3199999999999998</v>
      </c>
      <c r="W2850" s="6">
        <v>0</v>
      </c>
      <c r="X2850" s="6">
        <f>IF(T2850="","",T2850-U2850-V2850-W2850)</f>
        <v>1.8100000000000009</v>
      </c>
      <c r="Y2850" s="9">
        <f>IF(U2850="","",U2850/$T2850)</f>
        <v>0.40746054519368718</v>
      </c>
      <c r="Z2850" s="9">
        <f>IF(V2850="","",V2850/$T2850)</f>
        <v>0.33285509325681489</v>
      </c>
      <c r="AA2850" s="9">
        <f>IF(W2850="","",W2850/$T2850)</f>
        <v>0</v>
      </c>
      <c r="AB2850" s="9">
        <f>IF(X2850="","",X2850/$T2850)</f>
        <v>0.25968436154949798</v>
      </c>
      <c r="AC2850" s="21"/>
      <c r="AE2850" s="1">
        <v>2017</v>
      </c>
      <c r="AF2850" s="1">
        <v>26</v>
      </c>
      <c r="AG2850" s="1">
        <v>21</v>
      </c>
      <c r="AH2850" s="12" t="s">
        <v>2692</v>
      </c>
      <c r="AJ2850" s="32" t="str">
        <f>IF(AE2850&lt;&gt;AE2849,"1",IF(C2850&gt;C2849,AJ2849+1,"1"))</f>
        <v>1</v>
      </c>
      <c r="AK2850" s="10">
        <f>IF(G2850="Top",AJ2850*1,IF(G2850="Bottom",AJ2850+10,""))</f>
        <v>1</v>
      </c>
      <c r="AL2850" s="11" t="s">
        <v>5001</v>
      </c>
      <c r="AM2850" s="14"/>
    </row>
    <row r="2851" spans="1:73" s="1" customFormat="1" ht="11.25" hidden="1" x14ac:dyDescent="0.2">
      <c r="A2851" s="1">
        <v>133</v>
      </c>
      <c r="B2851" s="1" t="s">
        <v>2692</v>
      </c>
      <c r="C2851" s="24">
        <v>42996</v>
      </c>
      <c r="E2851" s="20"/>
      <c r="F2851" s="1">
        <v>9.1999999999999993</v>
      </c>
      <c r="G2851" s="7" t="s">
        <v>1</v>
      </c>
      <c r="H2851" s="5">
        <v>0.51080000000000003</v>
      </c>
      <c r="I2851" s="6"/>
      <c r="J2851" s="6">
        <v>3.3610000000000002</v>
      </c>
      <c r="K2851" s="6"/>
      <c r="L2851" s="6" t="str">
        <f>IF(H2851="","",IF(K2851="","",K2851/H2851))</f>
        <v/>
      </c>
      <c r="N2851" s="20"/>
      <c r="O2851" s="13"/>
      <c r="Q2851" s="20"/>
      <c r="R2851" s="13"/>
      <c r="S2851" s="6" t="s">
        <v>35</v>
      </c>
      <c r="T2851" s="6"/>
      <c r="U2851" s="6"/>
      <c r="V2851" s="6"/>
      <c r="W2851" s="6"/>
      <c r="X2851" s="6" t="str">
        <f>IF(T2851="","",T2851-U2851-V2851-W2851)</f>
        <v/>
      </c>
      <c r="Y2851" s="9" t="str">
        <f>IF(U2851="","",U2851/$T2851)</f>
        <v/>
      </c>
      <c r="Z2851" s="9" t="str">
        <f>IF(V2851="","",V2851/$T2851)</f>
        <v/>
      </c>
      <c r="AA2851" s="9" t="str">
        <f>IF(W2851="","",W2851/$T2851)</f>
        <v/>
      </c>
      <c r="AB2851" s="9" t="str">
        <f>IF(X2851="","",X2851/$T2851)</f>
        <v/>
      </c>
      <c r="AC2851" s="21"/>
      <c r="AE2851" s="1">
        <v>2017</v>
      </c>
      <c r="AG2851" s="1">
        <v>12</v>
      </c>
      <c r="AH2851" s="12" t="s">
        <v>2692</v>
      </c>
      <c r="AJ2851" s="32">
        <f>IF(AE2851&lt;&gt;AE2850,"1",IF(C2851&gt;C2850,AJ2850+1,"1"))</f>
        <v>2</v>
      </c>
      <c r="AK2851" s="10">
        <f>IF(G2851="Top",AJ2851*1,IF(G2851="Bottom",AJ2851+10,""))</f>
        <v>12</v>
      </c>
      <c r="AL2851" s="11" t="s">
        <v>5432</v>
      </c>
      <c r="AM2851" s="14"/>
    </row>
    <row r="2852" spans="1:73" s="1" customFormat="1" ht="11.25" x14ac:dyDescent="0.2">
      <c r="A2852" s="1">
        <v>133</v>
      </c>
      <c r="B2852" s="1" t="s">
        <v>2692</v>
      </c>
      <c r="C2852" s="24">
        <v>42996</v>
      </c>
      <c r="D2852" s="1">
        <v>10.7</v>
      </c>
      <c r="E2852" s="39">
        <v>1.9</v>
      </c>
      <c r="F2852" s="1">
        <v>1.5</v>
      </c>
      <c r="G2852" s="1" t="s">
        <v>4</v>
      </c>
      <c r="H2852" s="5">
        <v>4.1599999999999998E-2</v>
      </c>
      <c r="I2852" s="6">
        <v>7.0000000000000001E-3</v>
      </c>
      <c r="J2852" s="6">
        <v>3.4000000000000002E-2</v>
      </c>
      <c r="K2852" s="6">
        <v>1.26</v>
      </c>
      <c r="L2852" s="6">
        <f>IF(H2852="","",IF(K2852="","",K2852/H2852))</f>
        <v>30.28846153846154</v>
      </c>
      <c r="M2852" s="1">
        <v>8</v>
      </c>
      <c r="N2852" s="20">
        <v>7.8</v>
      </c>
      <c r="O2852" s="13">
        <v>280.2</v>
      </c>
      <c r="Q2852" s="39">
        <v>3.6</v>
      </c>
      <c r="R2852" s="13"/>
      <c r="S2852" s="6">
        <v>0.15</v>
      </c>
      <c r="T2852" s="6">
        <v>5.08</v>
      </c>
      <c r="U2852" s="6">
        <v>2.99</v>
      </c>
      <c r="V2852" s="6">
        <v>1.1299999999999999</v>
      </c>
      <c r="W2852" s="6">
        <v>0</v>
      </c>
      <c r="X2852" s="6">
        <f>IF(T2852="","",T2852-U2852-V2852-W2852)</f>
        <v>0.96</v>
      </c>
      <c r="Y2852" s="9">
        <f>IF(U2852="","",U2852/$T2852)</f>
        <v>0.5885826771653544</v>
      </c>
      <c r="Z2852" s="9">
        <f>IF(V2852="","",V2852/$T2852)</f>
        <v>0.22244094488188973</v>
      </c>
      <c r="AA2852" s="9">
        <f>IF(W2852="","",W2852/$T2852)</f>
        <v>0</v>
      </c>
      <c r="AB2852" s="9">
        <f>IF(X2852="","",X2852/$T2852)</f>
        <v>0.1889763779527559</v>
      </c>
      <c r="AC2852" s="21"/>
      <c r="AE2852" s="1">
        <v>2017</v>
      </c>
      <c r="AF2852" s="1">
        <v>25</v>
      </c>
      <c r="AG2852" s="1">
        <v>22</v>
      </c>
      <c r="AH2852" s="12" t="s">
        <v>2692</v>
      </c>
      <c r="AJ2852" s="32" t="str">
        <f>IF(AE2852&lt;&gt;AE2851,"1",IF(C2852&gt;C2851,AJ2851+1,"1"))</f>
        <v>1</v>
      </c>
      <c r="AK2852" s="10">
        <f>IF(G2852="Top",AJ2852*1,IF(G2852="Bottom",AJ2852+10,""))</f>
        <v>1</v>
      </c>
      <c r="AL2852" s="11" t="s">
        <v>5433</v>
      </c>
      <c r="AM2852" s="14"/>
    </row>
    <row r="2853" spans="1:73" s="1" customFormat="1" ht="11.25" x14ac:dyDescent="0.2">
      <c r="A2853" s="15">
        <v>134</v>
      </c>
      <c r="B2853" s="11" t="s">
        <v>98</v>
      </c>
      <c r="C2853" s="16">
        <v>42525</v>
      </c>
      <c r="D2853" s="3">
        <v>9.1</v>
      </c>
      <c r="E2853" s="38">
        <v>6.75</v>
      </c>
      <c r="F2853" s="3">
        <v>1.5</v>
      </c>
      <c r="G2853" s="7" t="s">
        <v>4</v>
      </c>
      <c r="H2853" s="17">
        <v>1.12E-2</v>
      </c>
      <c r="I2853" s="4">
        <v>0.95099999999999996</v>
      </c>
      <c r="J2853" s="4">
        <v>6.0999999999999999E-2</v>
      </c>
      <c r="K2853" s="4">
        <v>1.5740000000000001</v>
      </c>
      <c r="L2853" s="4">
        <f>IF(K2853="","",IF(H2853="","",K2853/H2853))</f>
        <v>140.53571428571431</v>
      </c>
      <c r="M2853" s="7">
        <v>12</v>
      </c>
      <c r="N2853" s="4">
        <v>7.07</v>
      </c>
      <c r="O2853" s="7">
        <v>359</v>
      </c>
      <c r="P2853" s="3">
        <v>38.200000000000003</v>
      </c>
      <c r="Q2853" s="38">
        <v>1</v>
      </c>
      <c r="R2853" s="3"/>
      <c r="S2853" s="4">
        <v>0.15</v>
      </c>
      <c r="T2853" s="8">
        <v>0</v>
      </c>
      <c r="U2853" s="8">
        <v>0</v>
      </c>
      <c r="V2853" s="4">
        <v>0</v>
      </c>
      <c r="W2853" s="4">
        <v>0</v>
      </c>
      <c r="X2853" s="4">
        <f>IF(T2853="","",IF(W2853="","",(T2853-U2853-V2853-W2853)))</f>
        <v>0</v>
      </c>
      <c r="Y2853" s="9" t="e">
        <f>IF(U2853="","",U2853/$T2853)</f>
        <v>#DIV/0!</v>
      </c>
      <c r="Z2853" s="9" t="e">
        <f>IF(V2853="","",V2853/$T2853)</f>
        <v>#DIV/0!</v>
      </c>
      <c r="AA2853" s="9" t="e">
        <f>IF(W2853="","",W2853/$T2853)</f>
        <v>#DIV/0!</v>
      </c>
      <c r="AB2853" s="9" t="e">
        <f>IF(X2853="","",X2853/$T2853)</f>
        <v>#DIV/0!</v>
      </c>
      <c r="AC2853" s="9"/>
      <c r="AD2853" s="8"/>
      <c r="AE2853" s="10">
        <v>2016</v>
      </c>
      <c r="AF2853" s="7">
        <v>14</v>
      </c>
      <c r="AG2853" s="7">
        <v>21</v>
      </c>
      <c r="AH2853" s="12" t="s">
        <v>98</v>
      </c>
      <c r="AI2853" s="12"/>
      <c r="AJ2853" s="32" t="str">
        <f>IF(AE2853&lt;&gt;AE2852,"1",IF(C2853&gt;C2852,AJ2852+1,"1"))</f>
        <v>1</v>
      </c>
      <c r="AK2853" s="10">
        <f>IF(G2853="Top",AJ2853*1,IF(G2853="Bottom",AJ2853+10,""))</f>
        <v>1</v>
      </c>
      <c r="AL2853" s="11" t="s">
        <v>99</v>
      </c>
      <c r="AM2853" s="11"/>
      <c r="AN2853" s="10"/>
      <c r="AO2853" s="10"/>
      <c r="AP2853" s="7"/>
      <c r="AQ2853" s="10"/>
      <c r="AR2853" s="10"/>
      <c r="AS2853" s="10"/>
      <c r="AT2853" s="10"/>
      <c r="AU2853" s="10"/>
      <c r="AV2853" s="10"/>
      <c r="AW2853" s="10"/>
      <c r="AX2853" s="10"/>
      <c r="AY2853" s="10"/>
      <c r="AZ2853" s="10"/>
      <c r="BA2853" s="10"/>
      <c r="BB2853" s="10"/>
      <c r="BC2853" s="10"/>
      <c r="BD2853" s="10"/>
      <c r="BE2853" s="10"/>
      <c r="BF2853" s="11"/>
      <c r="BG2853" s="11"/>
      <c r="BH2853" s="11"/>
      <c r="BI2853" s="11"/>
      <c r="BJ2853" s="11"/>
      <c r="BK2853" s="11"/>
      <c r="BL2853" s="11"/>
      <c r="BM2853" s="11"/>
      <c r="BN2853" s="11"/>
      <c r="BO2853" s="11"/>
      <c r="BP2853" s="11"/>
      <c r="BQ2853" s="11"/>
      <c r="BR2853" s="11"/>
      <c r="BS2853" s="11"/>
      <c r="BT2853" s="11"/>
      <c r="BU2853" s="11"/>
    </row>
    <row r="2854" spans="1:73" s="1" customFormat="1" ht="11.25" x14ac:dyDescent="0.2">
      <c r="A2854" s="15">
        <v>134</v>
      </c>
      <c r="B2854" s="11" t="s">
        <v>98</v>
      </c>
      <c r="C2854" s="16">
        <v>42539</v>
      </c>
      <c r="D2854" s="3">
        <v>9.1</v>
      </c>
      <c r="E2854" s="38">
        <v>5.35</v>
      </c>
      <c r="F2854" s="3">
        <v>1.5</v>
      </c>
      <c r="G2854" s="7" t="s">
        <v>4</v>
      </c>
      <c r="H2854" s="17">
        <v>1.0199999999999999E-2</v>
      </c>
      <c r="I2854" s="4" t="s">
        <v>35</v>
      </c>
      <c r="J2854" s="4" t="s">
        <v>35</v>
      </c>
      <c r="K2854" s="4">
        <v>1.294</v>
      </c>
      <c r="L2854" s="4">
        <f>IF(K2854="","",IF(H2854="","",K2854/H2854))</f>
        <v>126.86274509803923</v>
      </c>
      <c r="M2854" s="7">
        <v>19</v>
      </c>
      <c r="N2854" s="4">
        <v>8.39</v>
      </c>
      <c r="O2854" s="7">
        <v>127</v>
      </c>
      <c r="P2854" s="3"/>
      <c r="Q2854" s="38">
        <v>1.6</v>
      </c>
      <c r="R2854" s="3"/>
      <c r="S2854" s="4">
        <v>0.15</v>
      </c>
      <c r="T2854" s="8">
        <v>4.03</v>
      </c>
      <c r="U2854" s="8">
        <v>4.03</v>
      </c>
      <c r="V2854" s="4">
        <v>0</v>
      </c>
      <c r="W2854" s="4">
        <v>0</v>
      </c>
      <c r="X2854" s="4">
        <f>IF(T2854="","",IF(W2854="","",(T2854-U2854-V2854-W2854)))</f>
        <v>0</v>
      </c>
      <c r="Y2854" s="9">
        <f>IF(U2854="","",U2854/$T2854)</f>
        <v>1</v>
      </c>
      <c r="Z2854" s="9">
        <f>IF(V2854="","",V2854/$T2854)</f>
        <v>0</v>
      </c>
      <c r="AA2854" s="9">
        <f>IF(W2854="","",W2854/$T2854)</f>
        <v>0</v>
      </c>
      <c r="AB2854" s="9">
        <f>IF(X2854="","",X2854/$T2854)</f>
        <v>0</v>
      </c>
      <c r="AC2854" s="9"/>
      <c r="AD2854" s="8"/>
      <c r="AE2854" s="10">
        <v>2016</v>
      </c>
      <c r="AF2854" s="7">
        <v>27</v>
      </c>
      <c r="AG2854" s="7">
        <v>21</v>
      </c>
      <c r="AH2854" s="12" t="s">
        <v>98</v>
      </c>
      <c r="AI2854" s="12"/>
      <c r="AJ2854" s="32">
        <f>IF(AE2854&lt;&gt;AE2853,"1",IF(C2854&gt;C2853,AJ2853+1,"1"))</f>
        <v>2</v>
      </c>
      <c r="AK2854" s="10">
        <f>IF(G2854="Top",AJ2854*1,IF(G2854="Bottom",AJ2854+10,""))</f>
        <v>2</v>
      </c>
      <c r="AL2854" s="11" t="s">
        <v>349</v>
      </c>
      <c r="AM2854" s="11"/>
      <c r="AN2854" s="10"/>
      <c r="AO2854" s="10"/>
      <c r="AP2854" s="7"/>
      <c r="AQ2854" s="10"/>
      <c r="AR2854" s="10"/>
      <c r="AS2854" s="10"/>
      <c r="AT2854" s="10"/>
      <c r="AU2854" s="10"/>
      <c r="AV2854" s="10"/>
      <c r="AW2854" s="10"/>
      <c r="AX2854" s="10"/>
      <c r="AY2854" s="10"/>
      <c r="AZ2854" s="10"/>
      <c r="BA2854" s="10"/>
      <c r="BB2854" s="10"/>
      <c r="BC2854" s="10"/>
      <c r="BD2854" s="10"/>
      <c r="BE2854" s="10"/>
      <c r="BF2854" s="11"/>
      <c r="BG2854" s="11"/>
      <c r="BH2854" s="11"/>
      <c r="BI2854" s="11"/>
      <c r="BJ2854" s="11"/>
      <c r="BK2854" s="11"/>
      <c r="BL2854" s="11"/>
      <c r="BM2854" s="11"/>
      <c r="BN2854" s="11"/>
      <c r="BO2854" s="11"/>
      <c r="BP2854" s="11"/>
      <c r="BQ2854" s="11"/>
      <c r="BR2854" s="11"/>
      <c r="BS2854" s="11"/>
      <c r="BT2854" s="11"/>
      <c r="BU2854" s="11"/>
    </row>
    <row r="2855" spans="1:73" s="1" customFormat="1" ht="11.25" x14ac:dyDescent="0.2">
      <c r="A2855" s="15">
        <v>134</v>
      </c>
      <c r="B2855" s="11" t="s">
        <v>98</v>
      </c>
      <c r="C2855" s="16">
        <v>42553</v>
      </c>
      <c r="D2855" s="3">
        <v>9.1</v>
      </c>
      <c r="E2855" s="38">
        <v>3</v>
      </c>
      <c r="F2855" s="3">
        <v>1.5</v>
      </c>
      <c r="G2855" s="7" t="s">
        <v>4</v>
      </c>
      <c r="H2855" s="17">
        <v>1.2999999999999999E-2</v>
      </c>
      <c r="I2855" s="4">
        <v>0.44500000000000001</v>
      </c>
      <c r="J2855" s="4">
        <v>4.4999999999999998E-2</v>
      </c>
      <c r="K2855" s="4">
        <v>0.96899999999999997</v>
      </c>
      <c r="L2855" s="4">
        <f>IF(K2855="","",IF(H2855="","",K2855/H2855))</f>
        <v>74.538461538461533</v>
      </c>
      <c r="M2855" s="7">
        <v>12</v>
      </c>
      <c r="N2855" s="4">
        <v>8.27</v>
      </c>
      <c r="O2855" s="7">
        <v>209.3</v>
      </c>
      <c r="P2855" s="3"/>
      <c r="Q2855" s="38">
        <v>3.4</v>
      </c>
      <c r="R2855" s="3">
        <v>21.6</v>
      </c>
      <c r="S2855" s="4">
        <v>0.15</v>
      </c>
      <c r="T2855" s="8">
        <v>1.79</v>
      </c>
      <c r="U2855" s="8">
        <v>1.05</v>
      </c>
      <c r="V2855" s="4">
        <v>0.73</v>
      </c>
      <c r="W2855" s="4">
        <v>0</v>
      </c>
      <c r="X2855" s="4">
        <f>IF(T2855="","",IF(W2855="","",(T2855-U2855-V2855-W2855)))</f>
        <v>1.0000000000000009E-2</v>
      </c>
      <c r="Y2855" s="9">
        <f>IF(U2855="","",U2855/$T2855)</f>
        <v>0.58659217877094971</v>
      </c>
      <c r="Z2855" s="9">
        <f>IF(V2855="","",V2855/$T2855)</f>
        <v>0.40782122905027929</v>
      </c>
      <c r="AA2855" s="9">
        <f>IF(W2855="","",W2855/$T2855)</f>
        <v>0</v>
      </c>
      <c r="AB2855" s="9">
        <f>IF(X2855="","",X2855/$T2855)</f>
        <v>5.5865921787709542E-3</v>
      </c>
      <c r="AC2855" s="9"/>
      <c r="AD2855" s="8"/>
      <c r="AE2855" s="10">
        <v>2016</v>
      </c>
      <c r="AF2855" s="7">
        <v>15</v>
      </c>
      <c r="AG2855" s="7">
        <v>21</v>
      </c>
      <c r="AH2855" s="12" t="s">
        <v>98</v>
      </c>
      <c r="AI2855" s="12"/>
      <c r="AJ2855" s="32">
        <f>IF(AE2855&lt;&gt;AE2854,"1",IF(C2855&gt;C2854,AJ2854+1,"1"))</f>
        <v>3</v>
      </c>
      <c r="AK2855" s="10">
        <f>IF(G2855="Top",AJ2855*1,IF(G2855="Bottom",AJ2855+10,""))</f>
        <v>3</v>
      </c>
      <c r="AL2855" s="11" t="s">
        <v>623</v>
      </c>
      <c r="AM2855" s="11"/>
      <c r="AN2855" s="10"/>
      <c r="AO2855" s="10"/>
      <c r="AP2855" s="7"/>
      <c r="AQ2855" s="10"/>
      <c r="AR2855" s="10"/>
      <c r="AS2855" s="10"/>
      <c r="AT2855" s="10"/>
      <c r="AU2855" s="10"/>
      <c r="AV2855" s="10"/>
      <c r="AW2855" s="10"/>
      <c r="AX2855" s="10"/>
      <c r="AY2855" s="10"/>
      <c r="AZ2855" s="10"/>
      <c r="BA2855" s="10"/>
      <c r="BB2855" s="10"/>
      <c r="BC2855" s="10"/>
      <c r="BD2855" s="10"/>
      <c r="BE2855" s="10"/>
      <c r="BF2855" s="11"/>
      <c r="BG2855" s="11"/>
      <c r="BH2855" s="11"/>
      <c r="BI2855" s="11"/>
      <c r="BJ2855" s="11"/>
      <c r="BK2855" s="11"/>
      <c r="BL2855" s="11"/>
      <c r="BM2855" s="11"/>
      <c r="BN2855" s="11"/>
      <c r="BO2855" s="11"/>
      <c r="BP2855" s="11"/>
      <c r="BQ2855" s="11"/>
      <c r="BR2855" s="11"/>
      <c r="BS2855" s="11"/>
      <c r="BT2855" s="11"/>
      <c r="BU2855" s="11"/>
    </row>
    <row r="2856" spans="1:73" s="1" customFormat="1" ht="11.25" x14ac:dyDescent="0.2">
      <c r="A2856" s="15">
        <v>134</v>
      </c>
      <c r="B2856" s="11" t="s">
        <v>98</v>
      </c>
      <c r="C2856" s="16">
        <v>42568</v>
      </c>
      <c r="D2856" s="3">
        <v>9.1</v>
      </c>
      <c r="E2856" s="38">
        <v>2.7</v>
      </c>
      <c r="F2856" s="3">
        <v>1.5</v>
      </c>
      <c r="G2856" s="7" t="s">
        <v>4</v>
      </c>
      <c r="H2856" s="17">
        <v>2.29E-2</v>
      </c>
      <c r="I2856" s="4" t="s">
        <v>35</v>
      </c>
      <c r="J2856" s="4" t="s">
        <v>35</v>
      </c>
      <c r="K2856" s="4">
        <v>0.69</v>
      </c>
      <c r="L2856" s="4">
        <f>IF(K2856="","",IF(H2856="","",K2856/H2856))</f>
        <v>30.131004366812224</v>
      </c>
      <c r="M2856" s="7">
        <v>16</v>
      </c>
      <c r="N2856" s="4">
        <v>7.89</v>
      </c>
      <c r="O2856" s="7">
        <v>390.1</v>
      </c>
      <c r="P2856" s="3"/>
      <c r="Q2856" s="38">
        <v>7.5</v>
      </c>
      <c r="R2856" s="3"/>
      <c r="S2856" s="4">
        <v>0.63659465514976954</v>
      </c>
      <c r="T2856" s="8">
        <v>8.4</v>
      </c>
      <c r="U2856" s="8">
        <v>6.27</v>
      </c>
      <c r="V2856" s="4">
        <v>0.32</v>
      </c>
      <c r="W2856" s="4">
        <v>0</v>
      </c>
      <c r="X2856" s="4">
        <f>IF(T2856="","",IF(W2856="","",(T2856-U2856-V2856-W2856)))</f>
        <v>1.8100000000000007</v>
      </c>
      <c r="Y2856" s="9">
        <f>IF(U2856="","",U2856/$T2856)</f>
        <v>0.74642857142857133</v>
      </c>
      <c r="Z2856" s="9">
        <f>IF(V2856="","",V2856/$T2856)</f>
        <v>3.8095238095238092E-2</v>
      </c>
      <c r="AA2856" s="9">
        <f>IF(W2856="","",W2856/$T2856)</f>
        <v>0</v>
      </c>
      <c r="AB2856" s="9">
        <f>IF(X2856="","",X2856/$T2856)</f>
        <v>0.21547619047619054</v>
      </c>
      <c r="AC2856" s="9"/>
      <c r="AD2856" s="8"/>
      <c r="AE2856" s="10">
        <v>2016</v>
      </c>
      <c r="AF2856" s="7">
        <v>22</v>
      </c>
      <c r="AG2856" s="7">
        <v>24</v>
      </c>
      <c r="AH2856" s="12" t="s">
        <v>98</v>
      </c>
      <c r="AI2856" s="12"/>
      <c r="AJ2856" s="32">
        <f>IF(AE2856&lt;&gt;AE2855,"1",IF(C2856&gt;C2855,AJ2855+1,"1"))</f>
        <v>4</v>
      </c>
      <c r="AK2856" s="10">
        <f>IF(G2856="Top",AJ2856*1,IF(G2856="Bottom",AJ2856+10,""))</f>
        <v>4</v>
      </c>
      <c r="AL2856" s="11" t="s">
        <v>926</v>
      </c>
      <c r="AM2856" s="11"/>
      <c r="AN2856" s="10"/>
      <c r="AO2856" s="10"/>
      <c r="AP2856" s="7"/>
      <c r="AQ2856" s="10"/>
      <c r="AR2856" s="10"/>
      <c r="AS2856" s="10"/>
      <c r="AT2856" s="10"/>
      <c r="AU2856" s="10"/>
      <c r="AV2856" s="10"/>
      <c r="AW2856" s="10"/>
      <c r="AX2856" s="10"/>
      <c r="AY2856" s="10"/>
      <c r="AZ2856" s="10"/>
      <c r="BA2856" s="10"/>
      <c r="BB2856" s="10"/>
      <c r="BC2856" s="10"/>
      <c r="BD2856" s="10"/>
      <c r="BE2856" s="10"/>
      <c r="BF2856" s="11"/>
      <c r="BG2856" s="11"/>
      <c r="BH2856" s="11"/>
      <c r="BI2856" s="11"/>
      <c r="BJ2856" s="11"/>
      <c r="BK2856" s="11"/>
      <c r="BL2856" s="11"/>
      <c r="BM2856" s="11"/>
      <c r="BN2856" s="11"/>
      <c r="BO2856" s="11"/>
      <c r="BP2856" s="11"/>
      <c r="BQ2856" s="11"/>
      <c r="BR2856" s="11"/>
      <c r="BS2856" s="11"/>
      <c r="BT2856" s="11"/>
      <c r="BU2856" s="11"/>
    </row>
    <row r="2857" spans="1:73" s="1" customFormat="1" ht="11.25" x14ac:dyDescent="0.2">
      <c r="A2857" s="15">
        <v>134</v>
      </c>
      <c r="B2857" s="11" t="s">
        <v>98</v>
      </c>
      <c r="C2857" s="16">
        <v>42581</v>
      </c>
      <c r="D2857" s="3">
        <v>9.1</v>
      </c>
      <c r="E2857" s="38">
        <v>1.55</v>
      </c>
      <c r="F2857" s="3">
        <v>1.5</v>
      </c>
      <c r="G2857" s="7" t="s">
        <v>4</v>
      </c>
      <c r="H2857" s="17">
        <v>2.2100000000000002E-2</v>
      </c>
      <c r="I2857" s="4">
        <v>2.7E-2</v>
      </c>
      <c r="J2857" s="4">
        <v>0.05</v>
      </c>
      <c r="K2857" s="4">
        <v>0.622</v>
      </c>
      <c r="L2857" s="4">
        <f>IF(K2857="","",IF(H2857="","",K2857/H2857))</f>
        <v>28.144796380090497</v>
      </c>
      <c r="M2857" s="7">
        <v>17</v>
      </c>
      <c r="N2857" s="4">
        <v>8.33</v>
      </c>
      <c r="O2857" s="7">
        <v>345.6</v>
      </c>
      <c r="P2857" s="3"/>
      <c r="Q2857" s="38">
        <v>1</v>
      </c>
      <c r="R2857" s="3"/>
      <c r="S2857" s="4">
        <v>2.6142931929609237</v>
      </c>
      <c r="T2857" s="8">
        <v>10.27</v>
      </c>
      <c r="U2857" s="8">
        <v>6.22</v>
      </c>
      <c r="V2857" s="4">
        <v>0.73</v>
      </c>
      <c r="W2857" s="4">
        <v>0</v>
      </c>
      <c r="X2857" s="4">
        <f>IF(T2857="","",IF(W2857="","",(T2857-U2857-V2857-W2857)))</f>
        <v>3.32</v>
      </c>
      <c r="Y2857" s="9">
        <f>IF(U2857="","",U2857/$T2857)</f>
        <v>0.60564751703992215</v>
      </c>
      <c r="Z2857" s="9">
        <f>IF(V2857="","",V2857/$T2857)</f>
        <v>7.108081791626096E-2</v>
      </c>
      <c r="AA2857" s="9">
        <f>IF(W2857="","",W2857/$T2857)</f>
        <v>0</v>
      </c>
      <c r="AB2857" s="9">
        <f>IF(X2857="","",X2857/$T2857)</f>
        <v>0.32327166504381694</v>
      </c>
      <c r="AC2857" s="9"/>
      <c r="AD2857" s="8" t="s">
        <v>1166</v>
      </c>
      <c r="AE2857" s="10">
        <v>2016</v>
      </c>
      <c r="AF2857" s="7">
        <v>21</v>
      </c>
      <c r="AG2857" s="7">
        <v>24</v>
      </c>
      <c r="AH2857" s="12" t="s">
        <v>98</v>
      </c>
      <c r="AI2857" s="12"/>
      <c r="AJ2857" s="32">
        <f>IF(AE2857&lt;&gt;AE2856,"1",IF(C2857&gt;C2856,AJ2856+1,"1"))</f>
        <v>5</v>
      </c>
      <c r="AK2857" s="10">
        <f>IF(G2857="Top",AJ2857*1,IF(G2857="Bottom",AJ2857+10,""))</f>
        <v>5</v>
      </c>
      <c r="AL2857" s="11" t="s">
        <v>1167</v>
      </c>
      <c r="AM2857" s="11"/>
      <c r="AN2857" s="10"/>
      <c r="AO2857" s="10"/>
      <c r="AP2857" s="7"/>
      <c r="AQ2857" s="10"/>
      <c r="AR2857" s="10"/>
      <c r="AS2857" s="10"/>
      <c r="AT2857" s="10"/>
      <c r="AU2857" s="10"/>
      <c r="AV2857" s="10"/>
      <c r="AW2857" s="10"/>
      <c r="AX2857" s="10"/>
      <c r="AY2857" s="10"/>
      <c r="AZ2857" s="10"/>
      <c r="BA2857" s="10"/>
      <c r="BB2857" s="10"/>
      <c r="BC2857" s="10"/>
      <c r="BD2857" s="10"/>
      <c r="BE2857" s="10"/>
      <c r="BF2857" s="11"/>
      <c r="BG2857" s="11"/>
      <c r="BH2857" s="11"/>
      <c r="BI2857" s="11"/>
      <c r="BJ2857" s="11"/>
      <c r="BK2857" s="11"/>
      <c r="BL2857" s="11"/>
      <c r="BM2857" s="11"/>
      <c r="BN2857" s="11"/>
      <c r="BO2857" s="11"/>
      <c r="BP2857" s="11"/>
      <c r="BQ2857" s="11"/>
      <c r="BR2857" s="11"/>
      <c r="BS2857" s="11"/>
      <c r="BT2857" s="11"/>
      <c r="BU2857" s="11"/>
    </row>
    <row r="2858" spans="1:73" s="1" customFormat="1" ht="11.25" x14ac:dyDescent="0.2">
      <c r="A2858" s="15">
        <v>134</v>
      </c>
      <c r="B2858" s="11" t="s">
        <v>98</v>
      </c>
      <c r="C2858" s="16">
        <v>42602</v>
      </c>
      <c r="D2858" s="3">
        <v>9.1</v>
      </c>
      <c r="E2858" s="38">
        <v>1.4</v>
      </c>
      <c r="F2858" s="3">
        <v>1.5</v>
      </c>
      <c r="G2858" s="7" t="s">
        <v>4</v>
      </c>
      <c r="H2858" s="17">
        <v>2.0500000000000001E-2</v>
      </c>
      <c r="I2858" s="4" t="s">
        <v>35</v>
      </c>
      <c r="J2858" s="4" t="s">
        <v>35</v>
      </c>
      <c r="K2858" s="4">
        <v>0.40300000000000002</v>
      </c>
      <c r="L2858" s="4">
        <f>IF(K2858="","",IF(H2858="","",K2858/H2858))</f>
        <v>19.658536585365855</v>
      </c>
      <c r="M2858" s="7">
        <v>14</v>
      </c>
      <c r="N2858" s="4">
        <v>7.82</v>
      </c>
      <c r="O2858" s="7">
        <v>373.1</v>
      </c>
      <c r="P2858" s="3"/>
      <c r="Q2858" s="38">
        <v>9.3000000000000007</v>
      </c>
      <c r="R2858" s="3"/>
      <c r="S2858" s="4">
        <v>0.48836394471497852</v>
      </c>
      <c r="T2858" s="8">
        <v>9.75</v>
      </c>
      <c r="U2858" s="8">
        <v>6.18</v>
      </c>
      <c r="V2858" s="4">
        <v>1.99</v>
      </c>
      <c r="W2858" s="4">
        <v>0</v>
      </c>
      <c r="X2858" s="4">
        <f>IF(T2858="","",IF(W2858="","",(T2858-U2858-V2858-W2858)))</f>
        <v>1.5800000000000003</v>
      </c>
      <c r="Y2858" s="9">
        <f>IF(U2858="","",U2858/$T2858)</f>
        <v>0.63384615384615384</v>
      </c>
      <c r="Z2858" s="9">
        <f>IF(V2858="","",V2858/$T2858)</f>
        <v>0.20410256410256411</v>
      </c>
      <c r="AA2858" s="9">
        <f>IF(W2858="","",W2858/$T2858)</f>
        <v>0</v>
      </c>
      <c r="AB2858" s="9">
        <f>IF(X2858="","",X2858/$T2858)</f>
        <v>0.16205128205128208</v>
      </c>
      <c r="AC2858" s="9"/>
      <c r="AD2858" s="8" t="s">
        <v>91</v>
      </c>
      <c r="AE2858" s="10">
        <v>2016</v>
      </c>
      <c r="AF2858" s="7">
        <v>23</v>
      </c>
      <c r="AG2858" s="7">
        <v>25</v>
      </c>
      <c r="AH2858" s="12" t="s">
        <v>98</v>
      </c>
      <c r="AI2858" s="12"/>
      <c r="AJ2858" s="32">
        <f>IF(AE2858&lt;&gt;AE2857,"1",IF(C2858&gt;C2857,AJ2857+1,"1"))</f>
        <v>6</v>
      </c>
      <c r="AK2858" s="10">
        <f>IF(G2858="Top",AJ2858*1,IF(G2858="Bottom",AJ2858+10,""))</f>
        <v>6</v>
      </c>
      <c r="AL2858" s="11" t="s">
        <v>1593</v>
      </c>
      <c r="AM2858" s="11"/>
      <c r="AN2858" s="10"/>
      <c r="AO2858" s="10"/>
      <c r="AP2858" s="7"/>
      <c r="AQ2858" s="10"/>
      <c r="AR2858" s="10"/>
      <c r="AS2858" s="10"/>
      <c r="AT2858" s="10"/>
      <c r="AU2858" s="10"/>
      <c r="AV2858" s="10"/>
      <c r="AW2858" s="10"/>
      <c r="AX2858" s="10"/>
      <c r="AY2858" s="10"/>
      <c r="AZ2858" s="10"/>
      <c r="BA2858" s="10"/>
      <c r="BB2858" s="10"/>
      <c r="BC2858" s="10"/>
      <c r="BD2858" s="10"/>
      <c r="BE2858" s="10"/>
      <c r="BF2858" s="11"/>
      <c r="BG2858" s="11"/>
      <c r="BH2858" s="11"/>
      <c r="BI2858" s="11"/>
      <c r="BJ2858" s="11"/>
      <c r="BK2858" s="11"/>
      <c r="BL2858" s="11"/>
      <c r="BM2858" s="11"/>
      <c r="BN2858" s="11"/>
      <c r="BO2858" s="11"/>
      <c r="BP2858" s="11"/>
      <c r="BQ2858" s="11"/>
      <c r="BR2858" s="11"/>
      <c r="BS2858" s="11"/>
      <c r="BT2858" s="11"/>
      <c r="BU2858" s="11"/>
    </row>
    <row r="2859" spans="1:73" s="1" customFormat="1" ht="11.25" x14ac:dyDescent="0.2">
      <c r="A2859" s="15">
        <v>134</v>
      </c>
      <c r="B2859" s="11" t="s">
        <v>98</v>
      </c>
      <c r="C2859" s="16">
        <v>42618</v>
      </c>
      <c r="D2859" s="3">
        <v>9.1</v>
      </c>
      <c r="E2859" s="38">
        <v>1.5</v>
      </c>
      <c r="F2859" s="3">
        <v>1.5</v>
      </c>
      <c r="G2859" s="7" t="s">
        <v>4</v>
      </c>
      <c r="H2859" s="17">
        <v>2.1700000000000001E-2</v>
      </c>
      <c r="I2859" s="4">
        <v>3.5000000000000001E-3</v>
      </c>
      <c r="J2859" s="4">
        <v>7.4999999999999997E-3</v>
      </c>
      <c r="K2859" s="4">
        <v>0.434</v>
      </c>
      <c r="L2859" s="4">
        <f>IF(K2859="","",IF(H2859="","",K2859/H2859))</f>
        <v>20</v>
      </c>
      <c r="M2859" s="7">
        <v>15</v>
      </c>
      <c r="N2859" s="4">
        <v>7.45</v>
      </c>
      <c r="O2859" s="7">
        <v>368.6</v>
      </c>
      <c r="P2859" s="3"/>
      <c r="Q2859" s="38">
        <v>8.6999999999999993</v>
      </c>
      <c r="R2859" s="3">
        <v>56.9</v>
      </c>
      <c r="S2859" s="4">
        <v>0.15</v>
      </c>
      <c r="T2859" s="8">
        <v>9.0399999999999991</v>
      </c>
      <c r="U2859" s="8">
        <v>3.6</v>
      </c>
      <c r="V2859" s="4">
        <v>2.27</v>
      </c>
      <c r="W2859" s="4">
        <v>0</v>
      </c>
      <c r="X2859" s="4">
        <f>IF(T2859="","",IF(W2859="","",(T2859-U2859-V2859-W2859)))</f>
        <v>3.1699999999999995</v>
      </c>
      <c r="Y2859" s="9">
        <f>IF(U2859="","",U2859/$T2859)</f>
        <v>0.39823008849557529</v>
      </c>
      <c r="Z2859" s="9">
        <f>IF(V2859="","",V2859/$T2859)</f>
        <v>0.25110619469026552</v>
      </c>
      <c r="AA2859" s="9">
        <f>IF(W2859="","",W2859/$T2859)</f>
        <v>0</v>
      </c>
      <c r="AB2859" s="9">
        <f>IF(X2859="","",X2859/$T2859)</f>
        <v>0.35066371681415925</v>
      </c>
      <c r="AC2859" s="9"/>
      <c r="AD2859" s="8"/>
      <c r="AE2859" s="10">
        <v>2016</v>
      </c>
      <c r="AF2859" s="7">
        <v>17</v>
      </c>
      <c r="AG2859" s="7">
        <v>22</v>
      </c>
      <c r="AH2859" s="12" t="s">
        <v>98</v>
      </c>
      <c r="AI2859" s="12"/>
      <c r="AJ2859" s="32">
        <f>IF(AE2859&lt;&gt;AE2858,"1",IF(C2859&gt;C2858,AJ2858+1,"1"))</f>
        <v>7</v>
      </c>
      <c r="AK2859" s="10">
        <f>IF(G2859="Top",AJ2859*1,IF(G2859="Bottom",AJ2859+10,""))</f>
        <v>7</v>
      </c>
      <c r="AL2859" s="11" t="s">
        <v>1959</v>
      </c>
      <c r="AM2859" s="11"/>
      <c r="AN2859" s="10"/>
      <c r="AO2859" s="10"/>
      <c r="AP2859" s="7"/>
      <c r="AQ2859" s="10"/>
      <c r="AR2859" s="10"/>
      <c r="AS2859" s="10"/>
      <c r="AT2859" s="10"/>
      <c r="AU2859" s="10"/>
      <c r="AV2859" s="10"/>
      <c r="AW2859" s="10"/>
      <c r="AX2859" s="10"/>
      <c r="AY2859" s="10"/>
      <c r="AZ2859" s="10"/>
      <c r="BA2859" s="10"/>
      <c r="BB2859" s="10"/>
      <c r="BC2859" s="10"/>
      <c r="BD2859" s="10"/>
      <c r="BE2859" s="10"/>
      <c r="BF2859" s="11"/>
      <c r="BG2859" s="11"/>
      <c r="BH2859" s="11"/>
      <c r="BI2859" s="11"/>
      <c r="BJ2859" s="11"/>
      <c r="BK2859" s="11"/>
      <c r="BL2859" s="11"/>
      <c r="BM2859" s="11"/>
      <c r="BN2859" s="11"/>
      <c r="BO2859" s="11"/>
      <c r="BP2859" s="11"/>
      <c r="BQ2859" s="11"/>
      <c r="BR2859" s="11"/>
      <c r="BS2859" s="11"/>
      <c r="BT2859" s="11"/>
      <c r="BU2859" s="11"/>
    </row>
    <row r="2860" spans="1:73" s="1" customFormat="1" ht="11.25" x14ac:dyDescent="0.2">
      <c r="A2860" s="15">
        <v>134</v>
      </c>
      <c r="B2860" s="11" t="s">
        <v>98</v>
      </c>
      <c r="C2860" s="16">
        <v>42629</v>
      </c>
      <c r="D2860" s="3">
        <v>9.1</v>
      </c>
      <c r="E2860" s="38">
        <v>1.6</v>
      </c>
      <c r="F2860" s="3">
        <v>1.5</v>
      </c>
      <c r="G2860" s="7" t="s">
        <v>4</v>
      </c>
      <c r="H2860" s="17">
        <v>1.6500000000000001E-2</v>
      </c>
      <c r="I2860" s="4" t="s">
        <v>35</v>
      </c>
      <c r="J2860" s="4" t="s">
        <v>35</v>
      </c>
      <c r="K2860" s="4">
        <v>0.47399999999999998</v>
      </c>
      <c r="L2860" s="4">
        <f>IF(K2860="","",IF(H2860="","",K2860/H2860))</f>
        <v>28.727272727272723</v>
      </c>
      <c r="M2860" s="7">
        <v>12</v>
      </c>
      <c r="N2860" s="4">
        <v>7.65</v>
      </c>
      <c r="O2860" s="7">
        <v>309.60000000000002</v>
      </c>
      <c r="P2860" s="3"/>
      <c r="Q2860" s="38">
        <v>5.9</v>
      </c>
      <c r="R2860" s="3"/>
      <c r="S2860" s="4">
        <v>0.15</v>
      </c>
      <c r="T2860" s="8">
        <v>5.38</v>
      </c>
      <c r="U2860" s="8">
        <v>2.74</v>
      </c>
      <c r="V2860" s="4">
        <v>0.46</v>
      </c>
      <c r="W2860" s="4">
        <v>0</v>
      </c>
      <c r="X2860" s="4">
        <f>IF(T2860="","",IF(W2860="","",(T2860-U2860-V2860-W2860)))</f>
        <v>2.1799999999999997</v>
      </c>
      <c r="Y2860" s="9">
        <f>IF(U2860="","",U2860/$T2860)</f>
        <v>0.50929368029739785</v>
      </c>
      <c r="Z2860" s="9">
        <f>IF(V2860="","",V2860/$T2860)</f>
        <v>8.5501858736059491E-2</v>
      </c>
      <c r="AA2860" s="9">
        <f>IF(W2860="","",W2860/$T2860)</f>
        <v>0</v>
      </c>
      <c r="AB2860" s="9">
        <f>IF(X2860="","",X2860/$T2860)</f>
        <v>0.40520446096654272</v>
      </c>
      <c r="AC2860" s="9"/>
      <c r="AD2860" s="8"/>
      <c r="AE2860" s="10">
        <v>2016</v>
      </c>
      <c r="AF2860" s="7">
        <v>22</v>
      </c>
      <c r="AG2860" s="7">
        <v>25</v>
      </c>
      <c r="AH2860" s="12" t="s">
        <v>98</v>
      </c>
      <c r="AI2860" s="12"/>
      <c r="AJ2860" s="32">
        <f>IF(AE2860&lt;&gt;AE2859,"1",IF(C2860&gt;C2859,AJ2859+1,"1"))</f>
        <v>8</v>
      </c>
      <c r="AK2860" s="10">
        <f>IF(G2860="Top",AJ2860*1,IF(G2860="Bottom",AJ2860+10,""))</f>
        <v>8</v>
      </c>
      <c r="AL2860" s="11" t="s">
        <v>2177</v>
      </c>
      <c r="AM2860" s="11"/>
      <c r="AN2860" s="10"/>
      <c r="AO2860" s="10"/>
      <c r="AP2860" s="7"/>
      <c r="AQ2860" s="10"/>
      <c r="AR2860" s="10"/>
      <c r="AS2860" s="10"/>
      <c r="AT2860" s="10"/>
      <c r="AU2860" s="10"/>
      <c r="AV2860" s="10"/>
      <c r="AW2860" s="10"/>
      <c r="AX2860" s="10"/>
      <c r="AY2860" s="10"/>
      <c r="AZ2860" s="10"/>
      <c r="BA2860" s="10"/>
      <c r="BB2860" s="10"/>
      <c r="BC2860" s="10"/>
      <c r="BD2860" s="10"/>
      <c r="BE2860" s="10"/>
      <c r="BF2860" s="11"/>
      <c r="BG2860" s="11"/>
      <c r="BH2860" s="11"/>
      <c r="BI2860" s="11"/>
      <c r="BJ2860" s="11"/>
      <c r="BK2860" s="11"/>
      <c r="BL2860" s="11"/>
      <c r="BM2860" s="11"/>
      <c r="BN2860" s="11"/>
      <c r="BO2860" s="11"/>
      <c r="BP2860" s="11"/>
      <c r="BQ2860" s="11"/>
      <c r="BR2860" s="11"/>
      <c r="BS2860" s="11"/>
      <c r="BT2860" s="11"/>
      <c r="BU2860" s="11"/>
    </row>
    <row r="2861" spans="1:73" s="1" customFormat="1" ht="11.25" x14ac:dyDescent="0.2">
      <c r="A2861" s="1">
        <v>134</v>
      </c>
      <c r="B2861" s="1" t="s">
        <v>98</v>
      </c>
      <c r="C2861" s="24">
        <v>42903</v>
      </c>
      <c r="D2861" s="1">
        <v>9.1</v>
      </c>
      <c r="E2861" s="39">
        <v>6.25</v>
      </c>
      <c r="F2861" s="1">
        <v>1.5</v>
      </c>
      <c r="G2861" s="1" t="s">
        <v>4</v>
      </c>
      <c r="H2861" s="5">
        <v>1.4800000000000001E-2</v>
      </c>
      <c r="I2861" s="6">
        <v>1.26</v>
      </c>
      <c r="J2861" s="6">
        <v>1.7999999999999999E-2</v>
      </c>
      <c r="K2861" s="6">
        <v>1.837</v>
      </c>
      <c r="L2861" s="6">
        <f>IF(H2861="","",IF(K2861="","",K2861/H2861))</f>
        <v>124.12162162162161</v>
      </c>
      <c r="M2861" s="1">
        <v>1</v>
      </c>
      <c r="N2861" s="20">
        <v>7.13</v>
      </c>
      <c r="O2861" s="13">
        <v>399.5</v>
      </c>
      <c r="P2861" s="1">
        <v>35.5</v>
      </c>
      <c r="Q2861" s="39">
        <v>1.9</v>
      </c>
      <c r="R2861" s="13"/>
      <c r="S2861" s="6">
        <v>0.15</v>
      </c>
      <c r="T2861" s="6">
        <v>2.08</v>
      </c>
      <c r="U2861" s="6">
        <v>1.66</v>
      </c>
      <c r="V2861" s="6">
        <v>0.14000000000000001</v>
      </c>
      <c r="W2861" s="6">
        <v>0</v>
      </c>
      <c r="X2861" s="6">
        <f>IF(T2861="","",T2861-U2861-V2861-W2861)</f>
        <v>0.28000000000000014</v>
      </c>
      <c r="Y2861" s="9">
        <f>IF(U2861="","",U2861/$T2861)</f>
        <v>0.79807692307692302</v>
      </c>
      <c r="Z2861" s="9">
        <f>IF(V2861="","",V2861/$T2861)</f>
        <v>6.7307692307692318E-2</v>
      </c>
      <c r="AA2861" s="9">
        <f>IF(W2861="","",W2861/$T2861)</f>
        <v>0</v>
      </c>
      <c r="AB2861" s="9">
        <f>IF(X2861="","",X2861/$T2861)</f>
        <v>0.13461538461538466</v>
      </c>
      <c r="AC2861" s="21"/>
      <c r="AE2861" s="1">
        <v>2017</v>
      </c>
      <c r="AF2861" s="1">
        <v>22</v>
      </c>
      <c r="AG2861" s="1">
        <v>24</v>
      </c>
      <c r="AH2861" s="12" t="s">
        <v>98</v>
      </c>
      <c r="AJ2861" s="32" t="str">
        <f>IF(AE2861&lt;&gt;AE2860,"1",IF(C2861&gt;C2860,AJ2860+1,"1"))</f>
        <v>1</v>
      </c>
      <c r="AK2861" s="10">
        <f>IF(G2861="Top",AJ2861*1,IF(G2861="Bottom",AJ2861+10,""))</f>
        <v>1</v>
      </c>
      <c r="AL2861" s="11" t="s">
        <v>2866</v>
      </c>
      <c r="AM2861" s="14"/>
    </row>
    <row r="2862" spans="1:73" s="1" customFormat="1" ht="11.25" x14ac:dyDescent="0.2">
      <c r="A2862" s="1">
        <v>134</v>
      </c>
      <c r="B2862" s="1" t="s">
        <v>98</v>
      </c>
      <c r="C2862" s="24">
        <v>42925</v>
      </c>
      <c r="D2862" s="1">
        <v>9</v>
      </c>
      <c r="E2862" s="39">
        <v>3.3</v>
      </c>
      <c r="F2862" s="1">
        <v>1.5</v>
      </c>
      <c r="G2862" s="1" t="s">
        <v>4</v>
      </c>
      <c r="H2862" s="5">
        <v>1.78E-2</v>
      </c>
      <c r="I2862" s="6">
        <v>0.86199999999999999</v>
      </c>
      <c r="J2862" s="6">
        <v>5.0999999999999997E-2</v>
      </c>
      <c r="K2862" s="6">
        <v>1.4570000000000001</v>
      </c>
      <c r="L2862" s="6">
        <f>IF(H2862="","",IF(K2862="","",K2862/H2862))</f>
        <v>81.853932584269671</v>
      </c>
      <c r="M2862" s="1">
        <v>5</v>
      </c>
      <c r="N2862" s="20">
        <v>7.67</v>
      </c>
      <c r="O2862" s="13">
        <v>391.8</v>
      </c>
      <c r="Q2862" s="39">
        <v>6.2</v>
      </c>
      <c r="R2862" s="13"/>
      <c r="S2862" s="6">
        <v>0.15</v>
      </c>
      <c r="T2862" s="6">
        <v>6.44</v>
      </c>
      <c r="U2862" s="6">
        <v>4.76</v>
      </c>
      <c r="V2862" s="6">
        <v>0</v>
      </c>
      <c r="W2862" s="6">
        <v>0</v>
      </c>
      <c r="X2862" s="6">
        <f>IF(T2862="","",T2862-U2862-V2862-W2862)</f>
        <v>1.6800000000000006</v>
      </c>
      <c r="Y2862" s="9">
        <f>IF(U2862="","",U2862/$T2862)</f>
        <v>0.73913043478260865</v>
      </c>
      <c r="Z2862" s="9">
        <f>IF(V2862="","",V2862/$T2862)</f>
        <v>0</v>
      </c>
      <c r="AA2862" s="9">
        <f>IF(W2862="","",W2862/$T2862)</f>
        <v>0</v>
      </c>
      <c r="AB2862" s="9">
        <f>IF(X2862="","",X2862/$T2862)</f>
        <v>0.26086956521739141</v>
      </c>
      <c r="AC2862" s="21"/>
      <c r="AE2862" s="1">
        <v>2017</v>
      </c>
      <c r="AF2862" s="1">
        <v>22</v>
      </c>
      <c r="AG2862" s="1">
        <v>22</v>
      </c>
      <c r="AH2862" s="12" t="s">
        <v>98</v>
      </c>
      <c r="AJ2862" s="32">
        <f>IF(AE2862&lt;&gt;AE2861,"1",IF(C2862&gt;C2861,AJ2861+1,"1"))</f>
        <v>2</v>
      </c>
      <c r="AK2862" s="10">
        <f>IF(G2862="Top",AJ2862*1,IF(G2862="Bottom",AJ2862+10,""))</f>
        <v>2</v>
      </c>
      <c r="AL2862" s="11" t="s">
        <v>3413</v>
      </c>
      <c r="AM2862" s="14"/>
    </row>
    <row r="2863" spans="1:73" s="1" customFormat="1" ht="11.25" x14ac:dyDescent="0.2">
      <c r="A2863" s="1">
        <v>134</v>
      </c>
      <c r="B2863" s="1" t="s">
        <v>98</v>
      </c>
      <c r="C2863" s="24">
        <v>42937</v>
      </c>
      <c r="D2863" s="1">
        <v>9.1</v>
      </c>
      <c r="E2863" s="39">
        <v>2.35</v>
      </c>
      <c r="F2863" s="1">
        <v>1.5</v>
      </c>
      <c r="G2863" s="1" t="s">
        <v>4</v>
      </c>
      <c r="H2863" s="5">
        <v>1.43E-2</v>
      </c>
      <c r="I2863" s="6">
        <v>0.56999999999999995</v>
      </c>
      <c r="J2863" s="6">
        <v>2.9000000000000001E-2</v>
      </c>
      <c r="K2863" s="6">
        <v>1.3220000000000001</v>
      </c>
      <c r="L2863" s="6">
        <f>IF(H2863="","",IF(K2863="","",K2863/H2863))</f>
        <v>92.447552447552454</v>
      </c>
      <c r="M2863" s="1">
        <v>5</v>
      </c>
      <c r="N2863" s="20">
        <v>7.43</v>
      </c>
      <c r="O2863" s="13">
        <v>378</v>
      </c>
      <c r="Q2863" s="39">
        <v>6.2</v>
      </c>
      <c r="R2863" s="13">
        <v>43.4</v>
      </c>
      <c r="S2863" s="6">
        <v>0.23332646313408606</v>
      </c>
      <c r="T2863" s="6">
        <v>6.02</v>
      </c>
      <c r="U2863" s="6">
        <v>4.54</v>
      </c>
      <c r="V2863" s="6">
        <v>0</v>
      </c>
      <c r="W2863" s="6">
        <v>0</v>
      </c>
      <c r="X2863" s="6">
        <f>IF(T2863="","",T2863-U2863-V2863-W2863)</f>
        <v>1.4799999999999995</v>
      </c>
      <c r="Y2863" s="9">
        <f>IF(U2863="","",U2863/$T2863)</f>
        <v>0.75415282392026584</v>
      </c>
      <c r="Z2863" s="9">
        <f>IF(V2863="","",V2863/$T2863)</f>
        <v>0</v>
      </c>
      <c r="AA2863" s="9">
        <f>IF(W2863="","",W2863/$T2863)</f>
        <v>0</v>
      </c>
      <c r="AB2863" s="9">
        <f>IF(X2863="","",X2863/$T2863)</f>
        <v>0.24584717607973416</v>
      </c>
      <c r="AC2863" s="21"/>
      <c r="AE2863" s="1">
        <v>2017</v>
      </c>
      <c r="AF2863" s="1">
        <v>30</v>
      </c>
      <c r="AG2863" s="1">
        <v>25</v>
      </c>
      <c r="AH2863" s="12" t="s">
        <v>98</v>
      </c>
      <c r="AJ2863" s="32">
        <f>IF(AE2863&lt;&gt;AE2862,"1",IF(C2863&gt;C2862,AJ2862+1,"1"))</f>
        <v>3</v>
      </c>
      <c r="AK2863" s="10">
        <f>IF(G2863="Top",AJ2863*1,IF(G2863="Bottom",AJ2863+10,""))</f>
        <v>3</v>
      </c>
      <c r="AL2863" s="11" t="s">
        <v>3721</v>
      </c>
      <c r="AM2863" s="14"/>
    </row>
    <row r="2864" spans="1:73" s="1" customFormat="1" ht="11.25" x14ac:dyDescent="0.2">
      <c r="A2864" s="1">
        <v>134</v>
      </c>
      <c r="B2864" s="1" t="s">
        <v>98</v>
      </c>
      <c r="C2864" s="24">
        <v>42953</v>
      </c>
      <c r="D2864" s="1">
        <v>9.1</v>
      </c>
      <c r="E2864" s="39">
        <v>1.55</v>
      </c>
      <c r="F2864" s="1">
        <v>1.5</v>
      </c>
      <c r="G2864" s="1" t="s">
        <v>4</v>
      </c>
      <c r="H2864" s="5">
        <v>1.8600000000000002E-2</v>
      </c>
      <c r="I2864" s="6">
        <v>0.4</v>
      </c>
      <c r="J2864" s="6">
        <v>1.7000000000000001E-2</v>
      </c>
      <c r="K2864" s="6">
        <v>1.1599999999999999</v>
      </c>
      <c r="L2864" s="6">
        <f>IF(H2864="","",IF(K2864="","",K2864/H2864))</f>
        <v>62.36559139784945</v>
      </c>
      <c r="M2864" s="1">
        <v>5</v>
      </c>
      <c r="N2864" s="20">
        <v>7.69</v>
      </c>
      <c r="O2864" s="13">
        <v>228.9</v>
      </c>
      <c r="Q2864" s="39">
        <v>12.3</v>
      </c>
      <c r="R2864" s="13"/>
      <c r="S2864" s="6">
        <v>1.7182913259471553</v>
      </c>
      <c r="T2864" s="6">
        <v>11.35</v>
      </c>
      <c r="U2864" s="6">
        <v>8.2799999999999994</v>
      </c>
      <c r="V2864" s="6">
        <v>0</v>
      </c>
      <c r="W2864" s="6">
        <v>0</v>
      </c>
      <c r="X2864" s="6">
        <f>IF(T2864="","",T2864-U2864-V2864-W2864)</f>
        <v>3.0700000000000003</v>
      </c>
      <c r="Y2864" s="9">
        <f>IF(U2864="","",U2864/$T2864)</f>
        <v>0.72951541850220258</v>
      </c>
      <c r="Z2864" s="9">
        <f>IF(V2864="","",V2864/$T2864)</f>
        <v>0</v>
      </c>
      <c r="AA2864" s="9">
        <f>IF(W2864="","",W2864/$T2864)</f>
        <v>0</v>
      </c>
      <c r="AB2864" s="9">
        <f>IF(X2864="","",X2864/$T2864)</f>
        <v>0.27048458149779742</v>
      </c>
      <c r="AC2864" s="21"/>
      <c r="AD2864" s="1" t="s">
        <v>4201</v>
      </c>
      <c r="AE2864" s="1">
        <v>2017</v>
      </c>
      <c r="AF2864" s="1">
        <v>19</v>
      </c>
      <c r="AG2864" s="1">
        <v>21</v>
      </c>
      <c r="AH2864" s="12" t="s">
        <v>98</v>
      </c>
      <c r="AJ2864" s="32">
        <f>IF(AE2864&lt;&gt;AE2863,"1",IF(C2864&gt;C2863,AJ2863+1,"1"))</f>
        <v>4</v>
      </c>
      <c r="AK2864" s="10">
        <f>IF(G2864="Top",AJ2864*1,IF(G2864="Bottom",AJ2864+10,""))</f>
        <v>4</v>
      </c>
      <c r="AL2864" s="11" t="s">
        <v>4202</v>
      </c>
      <c r="AM2864" s="14"/>
    </row>
    <row r="2865" spans="1:73" s="1" customFormat="1" ht="11.25" x14ac:dyDescent="0.2">
      <c r="A2865" s="1">
        <v>134</v>
      </c>
      <c r="B2865" s="1" t="s">
        <v>98</v>
      </c>
      <c r="C2865" s="24">
        <v>42965</v>
      </c>
      <c r="D2865" s="1">
        <v>9.1</v>
      </c>
      <c r="E2865" s="39">
        <v>2</v>
      </c>
      <c r="F2865" s="1">
        <v>1.5</v>
      </c>
      <c r="G2865" s="1" t="s">
        <v>4</v>
      </c>
      <c r="H2865" s="5">
        <v>1.5599999999999999E-2</v>
      </c>
      <c r="I2865" s="6">
        <v>0.126</v>
      </c>
      <c r="J2865" s="6">
        <v>1.4999999999999999E-2</v>
      </c>
      <c r="K2865" s="6">
        <v>0.55500000000000005</v>
      </c>
      <c r="L2865" s="6">
        <f>IF(H2865="","",IF(K2865="","",K2865/H2865))</f>
        <v>35.57692307692308</v>
      </c>
      <c r="M2865" s="1">
        <v>4</v>
      </c>
      <c r="N2865" s="20">
        <v>8.23</v>
      </c>
      <c r="O2865" s="13">
        <v>333.8</v>
      </c>
      <c r="P2865" s="1">
        <v>23</v>
      </c>
      <c r="Q2865" s="39">
        <v>9.1</v>
      </c>
      <c r="R2865" s="13"/>
      <c r="S2865" s="6">
        <v>1.8107109636098015</v>
      </c>
      <c r="T2865" s="6">
        <v>11.01</v>
      </c>
      <c r="U2865" s="6">
        <v>7.81</v>
      </c>
      <c r="V2865" s="6">
        <v>0</v>
      </c>
      <c r="W2865" s="6">
        <v>0</v>
      </c>
      <c r="X2865" s="6">
        <f>IF(T2865="","",T2865-U2865-V2865-W2865)</f>
        <v>3.2</v>
      </c>
      <c r="Y2865" s="9">
        <f>IF(U2865="","",U2865/$T2865)</f>
        <v>0.70935513169845588</v>
      </c>
      <c r="Z2865" s="9">
        <f>IF(V2865="","",V2865/$T2865)</f>
        <v>0</v>
      </c>
      <c r="AA2865" s="9">
        <f>IF(W2865="","",W2865/$T2865)</f>
        <v>0</v>
      </c>
      <c r="AB2865" s="9">
        <f>IF(X2865="","",X2865/$T2865)</f>
        <v>0.29064486830154407</v>
      </c>
      <c r="AC2865" s="21"/>
      <c r="AD2865" s="1" t="s">
        <v>4540</v>
      </c>
      <c r="AE2865" s="1">
        <v>2017</v>
      </c>
      <c r="AF2865" s="1">
        <v>26</v>
      </c>
      <c r="AG2865" s="1">
        <v>24</v>
      </c>
      <c r="AH2865" s="12" t="s">
        <v>98</v>
      </c>
      <c r="AJ2865" s="32">
        <f>IF(AE2865&lt;&gt;AE2864,"1",IF(C2865&gt;C2864,AJ2864+1,"1"))</f>
        <v>5</v>
      </c>
      <c r="AK2865" s="10">
        <f>IF(G2865="Top",AJ2865*1,IF(G2865="Bottom",AJ2865+10,""))</f>
        <v>5</v>
      </c>
      <c r="AL2865" s="11" t="s">
        <v>4541</v>
      </c>
      <c r="AM2865" s="14"/>
    </row>
    <row r="2866" spans="1:73" s="1" customFormat="1" ht="11.25" x14ac:dyDescent="0.2">
      <c r="A2866" s="1">
        <v>134</v>
      </c>
      <c r="B2866" s="1" t="s">
        <v>98</v>
      </c>
      <c r="C2866" s="24">
        <v>42979</v>
      </c>
      <c r="D2866" s="1">
        <v>9.1</v>
      </c>
      <c r="E2866" s="39">
        <v>1.75</v>
      </c>
      <c r="F2866" s="1">
        <v>1.5</v>
      </c>
      <c r="G2866" s="1" t="s">
        <v>4</v>
      </c>
      <c r="H2866" s="5">
        <v>1.9899999999999998E-2</v>
      </c>
      <c r="I2866" s="6">
        <v>5.1999999999999998E-2</v>
      </c>
      <c r="J2866" s="6">
        <v>2.5999999999999999E-2</v>
      </c>
      <c r="K2866" s="6">
        <v>0.84899999999999998</v>
      </c>
      <c r="L2866" s="6">
        <f>IF(H2866="","",IF(K2866="","",K2866/H2866))</f>
        <v>42.663316582914575</v>
      </c>
      <c r="M2866" s="1">
        <v>5</v>
      </c>
      <c r="N2866" s="20">
        <v>8.32</v>
      </c>
      <c r="O2866" s="13">
        <v>342.9</v>
      </c>
      <c r="Q2866" s="39">
        <v>9.1999999999999993</v>
      </c>
      <c r="R2866" s="13"/>
      <c r="S2866" s="6">
        <v>1.2206992692988168</v>
      </c>
      <c r="T2866" s="6">
        <v>6.7799999999999994</v>
      </c>
      <c r="U2866" s="6">
        <v>4.71</v>
      </c>
      <c r="V2866" s="6">
        <v>0</v>
      </c>
      <c r="W2866" s="6">
        <v>0</v>
      </c>
      <c r="X2866" s="6">
        <f>IF(T2866="","",T2866-U2866-V2866-W2866)</f>
        <v>2.0699999999999994</v>
      </c>
      <c r="Y2866" s="9">
        <f>IF(U2866="","",U2866/$T2866)</f>
        <v>0.69469026548672574</v>
      </c>
      <c r="Z2866" s="9">
        <f>IF(V2866="","",V2866/$T2866)</f>
        <v>0</v>
      </c>
      <c r="AA2866" s="9">
        <f>IF(W2866="","",W2866/$T2866)</f>
        <v>0</v>
      </c>
      <c r="AB2866" s="9">
        <f>IF(X2866="","",X2866/$T2866)</f>
        <v>0.30530973451327426</v>
      </c>
      <c r="AC2866" s="21"/>
      <c r="AE2866" s="1">
        <v>2017</v>
      </c>
      <c r="AF2866" s="1">
        <v>16</v>
      </c>
      <c r="AG2866" s="1">
        <v>18</v>
      </c>
      <c r="AH2866" s="12" t="s">
        <v>98</v>
      </c>
      <c r="AJ2866" s="32">
        <f>IF(AE2866&lt;&gt;AE2865,"1",IF(C2866&gt;C2865,AJ2865+1,"1"))</f>
        <v>6</v>
      </c>
      <c r="AK2866" s="10">
        <f>IF(G2866="Top",AJ2866*1,IF(G2866="Bottom",AJ2866+10,""))</f>
        <v>6</v>
      </c>
      <c r="AL2866" s="11" t="s">
        <v>4915</v>
      </c>
      <c r="AM2866" s="14"/>
    </row>
    <row r="2867" spans="1:73" s="1" customFormat="1" ht="11.25" hidden="1" x14ac:dyDescent="0.2">
      <c r="A2867" s="1">
        <v>134</v>
      </c>
      <c r="B2867" s="1" t="s">
        <v>98</v>
      </c>
      <c r="C2867" s="24">
        <v>42996</v>
      </c>
      <c r="E2867" s="20"/>
      <c r="G2867" s="1" t="s">
        <v>13</v>
      </c>
      <c r="H2867" s="5"/>
      <c r="I2867" s="6"/>
      <c r="J2867" s="6"/>
      <c r="K2867" s="6"/>
      <c r="L2867" s="6" t="str">
        <f>IF(H2867="","",IF(K2867="","",K2867/H2867))</f>
        <v/>
      </c>
      <c r="N2867" s="20"/>
      <c r="O2867" s="13"/>
      <c r="Q2867" s="20"/>
      <c r="R2867" s="13"/>
      <c r="S2867" s="6">
        <v>160.68759030610173</v>
      </c>
      <c r="T2867" s="6">
        <v>332.25</v>
      </c>
      <c r="U2867" s="6">
        <v>320.75</v>
      </c>
      <c r="V2867" s="6">
        <v>0</v>
      </c>
      <c r="W2867" s="6">
        <v>0</v>
      </c>
      <c r="X2867" s="6">
        <f>IF(T2867="","",T2867-U2867-V2867-W2867)</f>
        <v>11.5</v>
      </c>
      <c r="Y2867" s="9">
        <f>IF(U2867="","",U2867/$T2867)</f>
        <v>0.96538750940556806</v>
      </c>
      <c r="Z2867" s="9">
        <f>IF(V2867="","",V2867/$T2867)</f>
        <v>0</v>
      </c>
      <c r="AA2867" s="9">
        <f>IF(W2867="","",W2867/$T2867)</f>
        <v>0</v>
      </c>
      <c r="AB2867" s="9">
        <f>IF(X2867="","",X2867/$T2867)</f>
        <v>3.4612490594431902E-2</v>
      </c>
      <c r="AC2867" s="21"/>
      <c r="AD2867" s="1" t="s">
        <v>2431</v>
      </c>
      <c r="AE2867" s="1">
        <v>2017</v>
      </c>
      <c r="AH2867" s="12" t="s">
        <v>98</v>
      </c>
      <c r="AJ2867" s="32">
        <f>IF(AE2867&lt;&gt;AE2866,"1",IF(C2867&gt;C2866,AJ2866+1,"1"))</f>
        <v>7</v>
      </c>
      <c r="AK2867" s="10" t="s">
        <v>28</v>
      </c>
      <c r="AL2867" s="11" t="s">
        <v>5434</v>
      </c>
      <c r="AM2867" s="14"/>
    </row>
    <row r="2868" spans="1:73" s="1" customFormat="1" ht="11.25" x14ac:dyDescent="0.2">
      <c r="A2868" s="1">
        <v>134</v>
      </c>
      <c r="B2868" s="1" t="s">
        <v>98</v>
      </c>
      <c r="C2868" s="24">
        <v>42996</v>
      </c>
      <c r="D2868" s="1">
        <v>9</v>
      </c>
      <c r="E2868" s="39">
        <v>2.15</v>
      </c>
      <c r="F2868" s="1">
        <v>1.5</v>
      </c>
      <c r="G2868" s="1" t="s">
        <v>4</v>
      </c>
      <c r="H2868" s="5">
        <v>1.5699999999999999E-2</v>
      </c>
      <c r="I2868" s="6">
        <v>4.2000000000000003E-2</v>
      </c>
      <c r="J2868" s="6">
        <v>3.5999999999999997E-2</v>
      </c>
      <c r="K2868" s="6">
        <v>0.55100000000000005</v>
      </c>
      <c r="L2868" s="6">
        <f>IF(H2868="","",IF(K2868="","",K2868/H2868))</f>
        <v>35.095541401273891</v>
      </c>
      <c r="M2868" s="1">
        <v>5</v>
      </c>
      <c r="N2868" s="20">
        <v>7.81</v>
      </c>
      <c r="O2868" s="13">
        <v>387.4</v>
      </c>
      <c r="Q2868" s="39">
        <v>7.4</v>
      </c>
      <c r="R2868" s="13">
        <v>74.8</v>
      </c>
      <c r="S2868" s="6">
        <v>0.6440184112019437</v>
      </c>
      <c r="T2868" s="6">
        <v>5.37</v>
      </c>
      <c r="U2868" s="6">
        <v>2.4700000000000002</v>
      </c>
      <c r="V2868" s="6">
        <v>1.27</v>
      </c>
      <c r="W2868" s="6">
        <v>0.2</v>
      </c>
      <c r="X2868" s="6">
        <f>IF(T2868="","",T2868-U2868-V2868-W2868)</f>
        <v>1.43</v>
      </c>
      <c r="Y2868" s="9">
        <f>IF(U2868="","",U2868/$T2868)</f>
        <v>0.45996275605214154</v>
      </c>
      <c r="Z2868" s="9">
        <f>IF(V2868="","",V2868/$T2868)</f>
        <v>0.23649906890130354</v>
      </c>
      <c r="AA2868" s="9">
        <f>IF(W2868="","",W2868/$T2868)</f>
        <v>3.7243947858473E-2</v>
      </c>
      <c r="AB2868" s="9">
        <f>IF(X2868="","",X2868/$T2868)</f>
        <v>0.26629422718808193</v>
      </c>
      <c r="AC2868" s="21"/>
      <c r="AE2868" s="1">
        <v>2017</v>
      </c>
      <c r="AF2868" s="1">
        <v>25</v>
      </c>
      <c r="AG2868" s="1">
        <v>22</v>
      </c>
      <c r="AH2868" s="12" t="s">
        <v>98</v>
      </c>
      <c r="AJ2868" s="32" t="str">
        <f>IF(AE2868&lt;&gt;AE2867,"1",IF(C2868&gt;C2867,AJ2867+1,"1"))</f>
        <v>1</v>
      </c>
      <c r="AK2868" s="10">
        <f>IF(G2868="Top",AJ2868*1,IF(G2868="Bottom",AJ2868+10,""))</f>
        <v>1</v>
      </c>
      <c r="AL2868" s="11" t="s">
        <v>5435</v>
      </c>
      <c r="AM2868" s="14"/>
    </row>
    <row r="2869" spans="1:73" s="1" customFormat="1" ht="11.25" x14ac:dyDescent="0.2">
      <c r="A2869" s="1">
        <v>134</v>
      </c>
      <c r="B2869" s="1" t="s">
        <v>98</v>
      </c>
      <c r="C2869" s="24">
        <v>43009</v>
      </c>
      <c r="D2869" s="1">
        <v>9</v>
      </c>
      <c r="E2869" s="39">
        <v>2.5</v>
      </c>
      <c r="F2869" s="1">
        <v>1.5</v>
      </c>
      <c r="G2869" s="1" t="s">
        <v>4</v>
      </c>
      <c r="H2869" s="5">
        <v>6.4299999999999996E-2</v>
      </c>
      <c r="I2869" s="6">
        <v>0.04</v>
      </c>
      <c r="J2869" s="6">
        <v>4.7E-2</v>
      </c>
      <c r="K2869" s="6">
        <v>0.69899999999999995</v>
      </c>
      <c r="L2869" s="6">
        <f>IF(H2869="","",IF(K2869="","",K2869/H2869))</f>
        <v>10.870917573872473</v>
      </c>
      <c r="M2869" s="1">
        <v>7</v>
      </c>
      <c r="N2869" s="20">
        <v>7.65</v>
      </c>
      <c r="O2869" s="13">
        <v>272.10000000000002</v>
      </c>
      <c r="Q2869" s="39">
        <v>4.5999999999999996</v>
      </c>
      <c r="R2869" s="13"/>
      <c r="S2869" s="6">
        <v>0.15</v>
      </c>
      <c r="T2869" s="6">
        <v>5.16</v>
      </c>
      <c r="U2869" s="6">
        <v>4.1500000000000004</v>
      </c>
      <c r="V2869" s="6">
        <v>0.64</v>
      </c>
      <c r="W2869" s="6">
        <v>0.37</v>
      </c>
      <c r="X2869" s="6">
        <f>IF(T2869="","",T2869-U2869-V2869-W2869)</f>
        <v>-2.2204460492503131E-16</v>
      </c>
      <c r="Y2869" s="9">
        <f>IF(U2869="","",U2869/$T2869)</f>
        <v>0.80426356589147296</v>
      </c>
      <c r="Z2869" s="9">
        <f>IF(V2869="","",V2869/$T2869)</f>
        <v>0.12403100775193798</v>
      </c>
      <c r="AA2869" s="9">
        <f>IF(W2869="","",W2869/$T2869)</f>
        <v>7.170542635658915E-2</v>
      </c>
      <c r="AB2869" s="9">
        <f>IF(X2869="","",X2869/$T2869)</f>
        <v>-4.303190017926963E-17</v>
      </c>
      <c r="AC2869" s="21"/>
      <c r="AE2869" s="1">
        <v>2017</v>
      </c>
      <c r="AF2869" s="1">
        <v>16</v>
      </c>
      <c r="AG2869" s="1">
        <v>18</v>
      </c>
      <c r="AH2869" s="12" t="s">
        <v>98</v>
      </c>
      <c r="AJ2869" s="32">
        <f>IF(AE2869&lt;&gt;AE2868,"1",IF(C2869&gt;C2868,AJ2868+1,"1"))</f>
        <v>2</v>
      </c>
      <c r="AK2869" s="10">
        <f>IF(G2869="Top",AJ2869*1,IF(G2869="Bottom",AJ2869+10,""))</f>
        <v>2</v>
      </c>
      <c r="AL2869" s="11" t="s">
        <v>5792</v>
      </c>
      <c r="AM2869" s="14"/>
    </row>
    <row r="2870" spans="1:73" s="1" customFormat="1" ht="11.25" hidden="1" x14ac:dyDescent="0.2">
      <c r="A2870" s="15">
        <v>135</v>
      </c>
      <c r="B2870" s="11" t="s">
        <v>350</v>
      </c>
      <c r="C2870" s="16">
        <v>42539</v>
      </c>
      <c r="D2870" s="3"/>
      <c r="E2870" s="4"/>
      <c r="F2870" s="3">
        <v>7</v>
      </c>
      <c r="G2870" s="7" t="s">
        <v>1</v>
      </c>
      <c r="H2870" s="17">
        <v>1.09E-2</v>
      </c>
      <c r="I2870" s="4"/>
      <c r="J2870" s="4">
        <v>1.7000000000000001E-2</v>
      </c>
      <c r="K2870" s="4"/>
      <c r="L2870" s="4" t="str">
        <f>IF(K2870="","",IF(H2870="","",K2870/H2870))</f>
        <v/>
      </c>
      <c r="M2870" s="7"/>
      <c r="N2870" s="4"/>
      <c r="O2870" s="7"/>
      <c r="P2870" s="3"/>
      <c r="Q2870" s="4"/>
      <c r="R2870" s="3"/>
      <c r="S2870" s="4"/>
      <c r="T2870" s="8"/>
      <c r="U2870" s="8"/>
      <c r="V2870" s="4"/>
      <c r="W2870" s="4"/>
      <c r="X2870" s="4" t="str">
        <f>IF(T2870="","",IF(W2870="","",(T2870-U2870-V2870-W2870)))</f>
        <v/>
      </c>
      <c r="Y2870" s="9" t="str">
        <f>IF(U2870="","",U2870/$T2870)</f>
        <v/>
      </c>
      <c r="Z2870" s="9" t="str">
        <f>IF(V2870="","",V2870/$T2870)</f>
        <v/>
      </c>
      <c r="AA2870" s="9" t="str">
        <f>IF(W2870="","",W2870/$T2870)</f>
        <v/>
      </c>
      <c r="AB2870" s="9" t="str">
        <f>IF(X2870="","",X2870/$T2870)</f>
        <v/>
      </c>
      <c r="AC2870" s="9"/>
      <c r="AD2870" s="8"/>
      <c r="AE2870" s="10">
        <v>2016</v>
      </c>
      <c r="AF2870" s="7"/>
      <c r="AG2870" s="7">
        <v>14</v>
      </c>
      <c r="AH2870" s="12" t="s">
        <v>350</v>
      </c>
      <c r="AI2870" s="12"/>
      <c r="AJ2870" s="32" t="str">
        <f>IF(AE2870&lt;&gt;AE2869,"1",IF(C2870&gt;C2869,AJ2869+1,"1"))</f>
        <v>1</v>
      </c>
      <c r="AK2870" s="10">
        <f>IF(G2870="Top",AJ2870*1,IF(G2870="Bottom",AJ2870+10,""))</f>
        <v>11</v>
      </c>
      <c r="AL2870" s="11" t="s">
        <v>351</v>
      </c>
      <c r="AM2870" s="11"/>
      <c r="AN2870" s="10"/>
      <c r="AO2870" s="10"/>
      <c r="AP2870" s="7"/>
      <c r="AQ2870" s="10"/>
      <c r="AR2870" s="10"/>
      <c r="AS2870" s="10"/>
      <c r="AT2870" s="10"/>
      <c r="AU2870" s="10"/>
      <c r="AV2870" s="10"/>
      <c r="AW2870" s="10"/>
      <c r="AX2870" s="10"/>
      <c r="AY2870" s="10"/>
      <c r="AZ2870" s="10"/>
      <c r="BA2870" s="10"/>
      <c r="BB2870" s="10"/>
      <c r="BC2870" s="10"/>
      <c r="BD2870" s="10"/>
      <c r="BE2870" s="10"/>
      <c r="BF2870" s="11"/>
      <c r="BG2870" s="11"/>
      <c r="BH2870" s="11"/>
      <c r="BI2870" s="11"/>
      <c r="BJ2870" s="11"/>
      <c r="BK2870" s="11"/>
      <c r="BL2870" s="11"/>
      <c r="BM2870" s="11"/>
      <c r="BN2870" s="11"/>
      <c r="BO2870" s="11"/>
      <c r="BP2870" s="11"/>
      <c r="BQ2870" s="11"/>
      <c r="BR2870" s="11"/>
      <c r="BS2870" s="11"/>
      <c r="BT2870" s="11"/>
      <c r="BU2870" s="11"/>
    </row>
    <row r="2871" spans="1:73" s="1" customFormat="1" ht="11.25" x14ac:dyDescent="0.2">
      <c r="A2871" s="15">
        <v>135</v>
      </c>
      <c r="B2871" s="11" t="s">
        <v>350</v>
      </c>
      <c r="C2871" s="16">
        <v>42539</v>
      </c>
      <c r="D2871" s="3">
        <v>7.5</v>
      </c>
      <c r="E2871" s="38">
        <v>4.75</v>
      </c>
      <c r="F2871" s="3">
        <v>1.5</v>
      </c>
      <c r="G2871" s="7" t="s">
        <v>4</v>
      </c>
      <c r="H2871" s="17">
        <v>6.3E-3</v>
      </c>
      <c r="I2871" s="4">
        <v>3.5000000000000001E-3</v>
      </c>
      <c r="J2871" s="4">
        <v>1.6E-2</v>
      </c>
      <c r="K2871" s="4">
        <v>0.24299999999999999</v>
      </c>
      <c r="L2871" s="4">
        <f>IF(K2871="","",IF(H2871="","",K2871/H2871))</f>
        <v>38.571428571428569</v>
      </c>
      <c r="M2871" s="7">
        <v>25</v>
      </c>
      <c r="N2871" s="4">
        <v>7.73</v>
      </c>
      <c r="O2871" s="7">
        <v>133.30000000000001</v>
      </c>
      <c r="P2871" s="3">
        <v>5.89</v>
      </c>
      <c r="Q2871" s="38">
        <v>0.9</v>
      </c>
      <c r="R2871" s="3"/>
      <c r="S2871" s="4">
        <v>0.15</v>
      </c>
      <c r="T2871" s="8">
        <v>0.77</v>
      </c>
      <c r="U2871" s="8">
        <v>0.26</v>
      </c>
      <c r="V2871" s="4">
        <v>0.51</v>
      </c>
      <c r="W2871" s="4">
        <v>0</v>
      </c>
      <c r="X2871" s="4">
        <f>IF(T2871="","",IF(W2871="","",(T2871-U2871-V2871-W2871)))</f>
        <v>0</v>
      </c>
      <c r="Y2871" s="9">
        <f>IF(U2871="","",U2871/$T2871)</f>
        <v>0.33766233766233766</v>
      </c>
      <c r="Z2871" s="9">
        <f>IF(V2871="","",V2871/$T2871)</f>
        <v>0.66233766233766234</v>
      </c>
      <c r="AA2871" s="9">
        <f>IF(W2871="","",W2871/$T2871)</f>
        <v>0</v>
      </c>
      <c r="AB2871" s="9">
        <f>IF(X2871="","",X2871/$T2871)</f>
        <v>0</v>
      </c>
      <c r="AC2871" s="9"/>
      <c r="AD2871" s="8"/>
      <c r="AE2871" s="10">
        <v>2016</v>
      </c>
      <c r="AF2871" s="7">
        <v>19</v>
      </c>
      <c r="AG2871" s="7">
        <v>19</v>
      </c>
      <c r="AH2871" s="12" t="s">
        <v>350</v>
      </c>
      <c r="AI2871" s="12"/>
      <c r="AJ2871" s="32" t="str">
        <f>IF(AE2871&lt;&gt;AE2870,"1",IF(C2871&gt;C2870,AJ2870+1,"1"))</f>
        <v>1</v>
      </c>
      <c r="AK2871" s="10">
        <f>IF(G2871="Top",AJ2871*1,IF(G2871="Bottom",AJ2871+10,""))</f>
        <v>1</v>
      </c>
      <c r="AL2871" s="11" t="s">
        <v>352</v>
      </c>
      <c r="AM2871" s="11"/>
      <c r="AN2871" s="10"/>
      <c r="AO2871" s="10"/>
      <c r="AP2871" s="7"/>
      <c r="AQ2871" s="10"/>
      <c r="AR2871" s="10"/>
      <c r="AS2871" s="10"/>
      <c r="AT2871" s="10"/>
      <c r="AU2871" s="10"/>
      <c r="AV2871" s="10"/>
      <c r="AW2871" s="10"/>
      <c r="AX2871" s="10"/>
      <c r="AY2871" s="10"/>
      <c r="AZ2871" s="10"/>
      <c r="BA2871" s="10"/>
      <c r="BB2871" s="10"/>
      <c r="BC2871" s="10"/>
      <c r="BD2871" s="10"/>
      <c r="BE2871" s="10"/>
      <c r="BF2871" s="11"/>
      <c r="BG2871" s="11"/>
      <c r="BH2871" s="11"/>
      <c r="BI2871" s="11"/>
      <c r="BJ2871" s="11"/>
      <c r="BK2871" s="11"/>
      <c r="BL2871" s="11"/>
      <c r="BM2871" s="11"/>
      <c r="BN2871" s="11"/>
      <c r="BO2871" s="11"/>
      <c r="BP2871" s="11"/>
      <c r="BQ2871" s="11"/>
      <c r="BR2871" s="11"/>
      <c r="BS2871" s="11"/>
      <c r="BT2871" s="11"/>
      <c r="BU2871" s="11"/>
    </row>
    <row r="2872" spans="1:73" s="1" customFormat="1" ht="11.25" hidden="1" x14ac:dyDescent="0.2">
      <c r="A2872" s="15">
        <v>135</v>
      </c>
      <c r="B2872" s="11" t="s">
        <v>350</v>
      </c>
      <c r="C2872" s="16">
        <v>42555</v>
      </c>
      <c r="D2872" s="3"/>
      <c r="E2872" s="4"/>
      <c r="F2872" s="3">
        <v>6</v>
      </c>
      <c r="G2872" s="7" t="s">
        <v>1</v>
      </c>
      <c r="H2872" s="17">
        <v>6.4999999999999997E-3</v>
      </c>
      <c r="I2872" s="4"/>
      <c r="J2872" s="4" t="s">
        <v>35</v>
      </c>
      <c r="K2872" s="4"/>
      <c r="L2872" s="4" t="str">
        <f>IF(K2872="","",IF(H2872="","",K2872/H2872))</f>
        <v/>
      </c>
      <c r="M2872" s="7"/>
      <c r="N2872" s="4"/>
      <c r="O2872" s="7"/>
      <c r="P2872" s="3"/>
      <c r="Q2872" s="4"/>
      <c r="R2872" s="3"/>
      <c r="S2872" s="4"/>
      <c r="T2872" s="8"/>
      <c r="U2872" s="8"/>
      <c r="V2872" s="4"/>
      <c r="W2872" s="4"/>
      <c r="X2872" s="4" t="str">
        <f>IF(T2872="","",IF(W2872="","",(T2872-U2872-V2872-W2872)))</f>
        <v/>
      </c>
      <c r="Y2872" s="9" t="str">
        <f>IF(U2872="","",U2872/$T2872)</f>
        <v/>
      </c>
      <c r="Z2872" s="9" t="str">
        <f>IF(V2872="","",V2872/$T2872)</f>
        <v/>
      </c>
      <c r="AA2872" s="9" t="str">
        <f>IF(W2872="","",W2872/$T2872)</f>
        <v/>
      </c>
      <c r="AB2872" s="9" t="str">
        <f>IF(X2872="","",X2872/$T2872)</f>
        <v/>
      </c>
      <c r="AC2872" s="9"/>
      <c r="AD2872" s="8"/>
      <c r="AE2872" s="10">
        <v>2016</v>
      </c>
      <c r="AF2872" s="7"/>
      <c r="AG2872" s="7">
        <v>20</v>
      </c>
      <c r="AH2872" s="12" t="s">
        <v>350</v>
      </c>
      <c r="AI2872" s="12"/>
      <c r="AJ2872" s="32">
        <f>IF(AE2872&lt;&gt;AE2871,"1",IF(C2872&gt;C2871,AJ2871+1,"1"))</f>
        <v>2</v>
      </c>
      <c r="AK2872" s="10">
        <f>IF(G2872="Top",AJ2872*1,IF(G2872="Bottom",AJ2872+10,""))</f>
        <v>12</v>
      </c>
      <c r="AL2872" s="11" t="s">
        <v>692</v>
      </c>
      <c r="AM2872" s="11"/>
      <c r="AN2872" s="10"/>
      <c r="AO2872" s="10"/>
      <c r="AP2872" s="7"/>
      <c r="AQ2872" s="10"/>
      <c r="AR2872" s="10"/>
      <c r="AS2872" s="10"/>
      <c r="AT2872" s="10"/>
      <c r="AU2872" s="10"/>
      <c r="AV2872" s="10"/>
      <c r="AW2872" s="10"/>
      <c r="AX2872" s="10"/>
      <c r="AY2872" s="10"/>
      <c r="AZ2872" s="10"/>
      <c r="BA2872" s="10"/>
      <c r="BB2872" s="10"/>
      <c r="BC2872" s="10"/>
      <c r="BD2872" s="10"/>
      <c r="BE2872" s="10"/>
      <c r="BF2872" s="11"/>
      <c r="BG2872" s="11"/>
      <c r="BH2872" s="11"/>
      <c r="BI2872" s="11"/>
      <c r="BJ2872" s="11"/>
      <c r="BK2872" s="11"/>
      <c r="BL2872" s="11"/>
      <c r="BM2872" s="11"/>
      <c r="BN2872" s="11"/>
      <c r="BO2872" s="11"/>
      <c r="BP2872" s="11"/>
      <c r="BQ2872" s="11"/>
      <c r="BR2872" s="11"/>
      <c r="BS2872" s="11"/>
      <c r="BT2872" s="11"/>
      <c r="BU2872" s="11"/>
    </row>
    <row r="2873" spans="1:73" s="1" customFormat="1" ht="11.25" x14ac:dyDescent="0.2">
      <c r="A2873" s="15">
        <v>135</v>
      </c>
      <c r="B2873" s="11" t="s">
        <v>350</v>
      </c>
      <c r="C2873" s="16">
        <v>42555</v>
      </c>
      <c r="D2873" s="3">
        <v>7.3</v>
      </c>
      <c r="E2873" s="38">
        <v>4.55</v>
      </c>
      <c r="F2873" s="3">
        <v>1.5</v>
      </c>
      <c r="G2873" s="7" t="s">
        <v>4</v>
      </c>
      <c r="H2873" s="17">
        <v>5.9000000000000007E-3</v>
      </c>
      <c r="I2873" s="4" t="s">
        <v>35</v>
      </c>
      <c r="J2873" s="4" t="s">
        <v>35</v>
      </c>
      <c r="K2873" s="4">
        <v>4.4999999999999998E-2</v>
      </c>
      <c r="L2873" s="4">
        <f>IF(K2873="","",IF(H2873="","",K2873/H2873))</f>
        <v>7.6271186440677958</v>
      </c>
      <c r="M2873" s="7">
        <v>19</v>
      </c>
      <c r="N2873" s="4">
        <v>7.55</v>
      </c>
      <c r="O2873" s="7">
        <v>108.4</v>
      </c>
      <c r="P2873" s="3"/>
      <c r="Q2873" s="38">
        <v>1.1000000000000001</v>
      </c>
      <c r="R2873" s="3"/>
      <c r="S2873" s="4">
        <v>0.15</v>
      </c>
      <c r="T2873" s="8">
        <v>0.37</v>
      </c>
      <c r="U2873" s="8">
        <v>0</v>
      </c>
      <c r="V2873" s="4">
        <v>0</v>
      </c>
      <c r="W2873" s="4">
        <v>0.37</v>
      </c>
      <c r="X2873" s="4">
        <f>IF(T2873="","",IF(W2873="","",(T2873-U2873-V2873-W2873)))</f>
        <v>0</v>
      </c>
      <c r="Y2873" s="9">
        <f>IF(U2873="","",U2873/$T2873)</f>
        <v>0</v>
      </c>
      <c r="Z2873" s="9">
        <f>IF(V2873="","",V2873/$T2873)</f>
        <v>0</v>
      </c>
      <c r="AA2873" s="9">
        <f>IF(W2873="","",W2873/$T2873)</f>
        <v>1</v>
      </c>
      <c r="AB2873" s="9">
        <f>IF(X2873="","",X2873/$T2873)</f>
        <v>0</v>
      </c>
      <c r="AC2873" s="9"/>
      <c r="AD2873" s="8"/>
      <c r="AE2873" s="10">
        <v>2016</v>
      </c>
      <c r="AF2873" s="7">
        <v>21</v>
      </c>
      <c r="AG2873" s="7">
        <v>21</v>
      </c>
      <c r="AH2873" s="12" t="s">
        <v>350</v>
      </c>
      <c r="AI2873" s="12"/>
      <c r="AJ2873" s="32" t="str">
        <f>IF(AE2873&lt;&gt;AE2872,"1",IF(C2873&gt;C2872,AJ2872+1,"1"))</f>
        <v>1</v>
      </c>
      <c r="AK2873" s="10">
        <f>IF(G2873="Top",AJ2873*1,IF(G2873="Bottom",AJ2873+10,""))</f>
        <v>1</v>
      </c>
      <c r="AL2873" s="11" t="s">
        <v>693</v>
      </c>
      <c r="AM2873" s="11"/>
      <c r="AN2873" s="10"/>
      <c r="AO2873" s="10"/>
      <c r="AP2873" s="7"/>
      <c r="AQ2873" s="10"/>
      <c r="AR2873" s="10"/>
      <c r="AS2873" s="10"/>
      <c r="AT2873" s="10"/>
      <c r="AU2873" s="10"/>
      <c r="AV2873" s="10"/>
      <c r="AW2873" s="10"/>
      <c r="AX2873" s="10"/>
      <c r="AY2873" s="10"/>
      <c r="AZ2873" s="10"/>
      <c r="BA2873" s="10"/>
      <c r="BB2873" s="10"/>
      <c r="BC2873" s="10"/>
      <c r="BD2873" s="10"/>
      <c r="BE2873" s="10"/>
      <c r="BF2873" s="11"/>
      <c r="BG2873" s="11"/>
      <c r="BH2873" s="11"/>
      <c r="BI2873" s="11"/>
      <c r="BJ2873" s="11"/>
      <c r="BK2873" s="11"/>
      <c r="BL2873" s="11"/>
      <c r="BM2873" s="11"/>
      <c r="BN2873" s="11"/>
      <c r="BO2873" s="11"/>
      <c r="BP2873" s="11"/>
      <c r="BQ2873" s="11"/>
      <c r="BR2873" s="11"/>
      <c r="BS2873" s="11"/>
      <c r="BT2873" s="11"/>
      <c r="BU2873" s="11"/>
    </row>
    <row r="2874" spans="1:73" s="1" customFormat="1" ht="11.25" hidden="1" x14ac:dyDescent="0.2">
      <c r="A2874" s="15">
        <v>135</v>
      </c>
      <c r="B2874" s="11" t="s">
        <v>350</v>
      </c>
      <c r="C2874" s="16">
        <v>42567</v>
      </c>
      <c r="D2874" s="3"/>
      <c r="E2874" s="4"/>
      <c r="F2874" s="3">
        <v>7</v>
      </c>
      <c r="G2874" s="7" t="s">
        <v>1</v>
      </c>
      <c r="H2874" s="17">
        <v>9.8000000000000014E-3</v>
      </c>
      <c r="I2874" s="4"/>
      <c r="J2874" s="4">
        <v>3.2000000000000001E-2</v>
      </c>
      <c r="K2874" s="4"/>
      <c r="L2874" s="4" t="str">
        <f>IF(K2874="","",IF(H2874="","",K2874/H2874))</f>
        <v/>
      </c>
      <c r="M2874" s="7"/>
      <c r="N2874" s="4"/>
      <c r="O2874" s="7"/>
      <c r="P2874" s="3"/>
      <c r="Q2874" s="4"/>
      <c r="R2874" s="3"/>
      <c r="S2874" s="4"/>
      <c r="T2874" s="8"/>
      <c r="U2874" s="8"/>
      <c r="V2874" s="4"/>
      <c r="W2874" s="4"/>
      <c r="X2874" s="4" t="str">
        <f>IF(T2874="","",IF(W2874="","",(T2874-U2874-V2874-W2874)))</f>
        <v/>
      </c>
      <c r="Y2874" s="9" t="str">
        <f>IF(U2874="","",U2874/$T2874)</f>
        <v/>
      </c>
      <c r="Z2874" s="9" t="str">
        <f>IF(V2874="","",V2874/$T2874)</f>
        <v/>
      </c>
      <c r="AA2874" s="9" t="str">
        <f>IF(W2874="","",W2874/$T2874)</f>
        <v/>
      </c>
      <c r="AB2874" s="9" t="str">
        <f>IF(X2874="","",X2874/$T2874)</f>
        <v/>
      </c>
      <c r="AC2874" s="9"/>
      <c r="AD2874" s="8"/>
      <c r="AE2874" s="10">
        <v>2016</v>
      </c>
      <c r="AF2874" s="7"/>
      <c r="AG2874" s="7">
        <v>18</v>
      </c>
      <c r="AH2874" s="12" t="s">
        <v>350</v>
      </c>
      <c r="AI2874" s="12"/>
      <c r="AJ2874" s="32">
        <f>IF(AE2874&lt;&gt;AE2873,"1",IF(C2874&gt;C2873,AJ2873+1,"1"))</f>
        <v>2</v>
      </c>
      <c r="AK2874" s="10">
        <f>IF(G2874="Top",AJ2874*1,IF(G2874="Bottom",AJ2874+10,""))</f>
        <v>12</v>
      </c>
      <c r="AL2874" s="11" t="s">
        <v>885</v>
      </c>
      <c r="AM2874" s="11"/>
      <c r="AN2874" s="10"/>
      <c r="AO2874" s="10"/>
      <c r="AP2874" s="7"/>
      <c r="AQ2874" s="10"/>
      <c r="AR2874" s="10"/>
      <c r="AS2874" s="10"/>
      <c r="AT2874" s="10"/>
      <c r="AU2874" s="10"/>
      <c r="AV2874" s="10"/>
      <c r="AW2874" s="10"/>
      <c r="AX2874" s="10"/>
      <c r="AY2874" s="10"/>
      <c r="AZ2874" s="10"/>
      <c r="BA2874" s="10"/>
      <c r="BB2874" s="10"/>
      <c r="BC2874" s="10"/>
      <c r="BD2874" s="10"/>
      <c r="BE2874" s="10"/>
      <c r="BF2874" s="11"/>
      <c r="BG2874" s="11"/>
      <c r="BH2874" s="11"/>
      <c r="BI2874" s="11"/>
      <c r="BJ2874" s="11"/>
      <c r="BK2874" s="11"/>
      <c r="BL2874" s="11"/>
      <c r="BM2874" s="11"/>
      <c r="BN2874" s="11"/>
      <c r="BO2874" s="11"/>
      <c r="BP2874" s="11"/>
      <c r="BQ2874" s="11"/>
      <c r="BR2874" s="11"/>
      <c r="BS2874" s="11"/>
      <c r="BT2874" s="11"/>
      <c r="BU2874" s="11"/>
    </row>
    <row r="2875" spans="1:73" s="1" customFormat="1" ht="11.25" x14ac:dyDescent="0.2">
      <c r="A2875" s="15">
        <v>135</v>
      </c>
      <c r="B2875" s="11" t="s">
        <v>350</v>
      </c>
      <c r="C2875" s="16">
        <v>42567</v>
      </c>
      <c r="D2875" s="3">
        <v>7.4</v>
      </c>
      <c r="E2875" s="38">
        <v>5.65</v>
      </c>
      <c r="F2875" s="3">
        <v>1.5</v>
      </c>
      <c r="G2875" s="7" t="s">
        <v>4</v>
      </c>
      <c r="H2875" s="17">
        <v>6.9000000000000008E-3</v>
      </c>
      <c r="I2875" s="4">
        <v>1.2E-2</v>
      </c>
      <c r="J2875" s="4">
        <v>3.2000000000000001E-2</v>
      </c>
      <c r="K2875" s="4">
        <v>9.2999999999999999E-2</v>
      </c>
      <c r="L2875" s="4">
        <f>IF(K2875="","",IF(H2875="","",K2875/H2875))</f>
        <v>13.478260869565215</v>
      </c>
      <c r="M2875" s="7">
        <v>16</v>
      </c>
      <c r="N2875" s="4">
        <v>7.74</v>
      </c>
      <c r="O2875" s="7">
        <v>141.30000000000001</v>
      </c>
      <c r="P2875" s="3"/>
      <c r="Q2875" s="38">
        <v>1.1000000000000001</v>
      </c>
      <c r="R2875" s="3">
        <v>32.799999999999997</v>
      </c>
      <c r="S2875" s="4">
        <v>0.15</v>
      </c>
      <c r="T2875" s="8">
        <v>0.61</v>
      </c>
      <c r="U2875" s="8">
        <v>0</v>
      </c>
      <c r="V2875" s="4">
        <v>0.28999999999999998</v>
      </c>
      <c r="W2875" s="4">
        <v>0.21</v>
      </c>
      <c r="X2875" s="4">
        <f>IF(T2875="","",IF(W2875="","",(T2875-U2875-V2875-W2875)))</f>
        <v>0.11000000000000001</v>
      </c>
      <c r="Y2875" s="9">
        <f>IF(U2875="","",U2875/$T2875)</f>
        <v>0</v>
      </c>
      <c r="Z2875" s="9">
        <f>IF(V2875="","",V2875/$T2875)</f>
        <v>0.47540983606557374</v>
      </c>
      <c r="AA2875" s="9">
        <f>IF(W2875="","",W2875/$T2875)</f>
        <v>0.34426229508196721</v>
      </c>
      <c r="AB2875" s="9">
        <f>IF(X2875="","",X2875/$T2875)</f>
        <v>0.18032786885245905</v>
      </c>
      <c r="AC2875" s="9"/>
      <c r="AD2875" s="8"/>
      <c r="AE2875" s="10">
        <v>2016</v>
      </c>
      <c r="AF2875" s="7">
        <v>22</v>
      </c>
      <c r="AG2875" s="7">
        <v>23</v>
      </c>
      <c r="AH2875" s="12" t="s">
        <v>350</v>
      </c>
      <c r="AI2875" s="12"/>
      <c r="AJ2875" s="32" t="str">
        <f>IF(AE2875&lt;&gt;AE2874,"1",IF(C2875&gt;C2874,AJ2874+1,"1"))</f>
        <v>1</v>
      </c>
      <c r="AK2875" s="10">
        <f>IF(G2875="Top",AJ2875*1,IF(G2875="Bottom",AJ2875+10,""))</f>
        <v>1</v>
      </c>
      <c r="AL2875" s="11" t="s">
        <v>886</v>
      </c>
      <c r="AM2875" s="11"/>
      <c r="AN2875" s="10"/>
      <c r="AO2875" s="10"/>
      <c r="AP2875" s="7"/>
      <c r="AQ2875" s="10"/>
      <c r="AR2875" s="10"/>
      <c r="AS2875" s="10"/>
      <c r="AT2875" s="10"/>
      <c r="AU2875" s="10"/>
      <c r="AV2875" s="10"/>
      <c r="AW2875" s="10"/>
      <c r="AX2875" s="10"/>
      <c r="AY2875" s="10"/>
      <c r="AZ2875" s="10"/>
      <c r="BA2875" s="10"/>
      <c r="BB2875" s="10"/>
      <c r="BC2875" s="10"/>
      <c r="BD2875" s="10"/>
      <c r="BE2875" s="10"/>
      <c r="BF2875" s="11"/>
      <c r="BG2875" s="11"/>
      <c r="BH2875" s="11"/>
      <c r="BI2875" s="11"/>
      <c r="BJ2875" s="11"/>
      <c r="BK2875" s="11"/>
      <c r="BL2875" s="11"/>
      <c r="BM2875" s="11"/>
      <c r="BN2875" s="11"/>
      <c r="BO2875" s="11"/>
      <c r="BP2875" s="11"/>
      <c r="BQ2875" s="11"/>
      <c r="BR2875" s="11"/>
      <c r="BS2875" s="11"/>
      <c r="BT2875" s="11"/>
      <c r="BU2875" s="11"/>
    </row>
    <row r="2876" spans="1:73" s="1" customFormat="1" ht="11.25" hidden="1" x14ac:dyDescent="0.2">
      <c r="A2876" s="15">
        <v>135</v>
      </c>
      <c r="B2876" s="11" t="s">
        <v>350</v>
      </c>
      <c r="C2876" s="16">
        <v>42568</v>
      </c>
      <c r="D2876" s="3"/>
      <c r="E2876" s="4"/>
      <c r="F2876" s="3"/>
      <c r="G2876" s="10" t="s">
        <v>13</v>
      </c>
      <c r="H2876" s="17"/>
      <c r="I2876" s="4"/>
      <c r="J2876" s="4"/>
      <c r="K2876" s="4"/>
      <c r="L2876" s="4" t="str">
        <f>IF(K2876="","",IF(H2876="","",K2876/H2876))</f>
        <v/>
      </c>
      <c r="M2876" s="7"/>
      <c r="N2876" s="4"/>
      <c r="O2876" s="7"/>
      <c r="P2876" s="3"/>
      <c r="Q2876" s="4"/>
      <c r="R2876" s="3"/>
      <c r="S2876" s="4">
        <v>4.4636008775073304</v>
      </c>
      <c r="T2876" s="8">
        <v>3673.0000000000005</v>
      </c>
      <c r="U2876" s="8">
        <v>158</v>
      </c>
      <c r="V2876" s="4">
        <v>2681</v>
      </c>
      <c r="W2876" s="4">
        <v>0</v>
      </c>
      <c r="X2876" s="4">
        <f>IF(T2876="","",IF(W2876="","",(T2876-U2876-V2876-W2876)))</f>
        <v>834.00000000000045</v>
      </c>
      <c r="Y2876" s="9">
        <f>IF(U2876="","",U2876/$T2876)</f>
        <v>4.3016607677647693E-2</v>
      </c>
      <c r="Z2876" s="9">
        <f>IF(V2876="","",V2876/$T2876)</f>
        <v>0.72992104546692071</v>
      </c>
      <c r="AA2876" s="9">
        <f>IF(W2876="","",W2876/$T2876)</f>
        <v>0</v>
      </c>
      <c r="AB2876" s="9">
        <f>IF(X2876="","",X2876/$T2876)</f>
        <v>0.22706234685543161</v>
      </c>
      <c r="AC2876" s="9"/>
      <c r="AD2876" s="8" t="s">
        <v>927</v>
      </c>
      <c r="AE2876" s="10">
        <v>2016</v>
      </c>
      <c r="AF2876" s="7"/>
      <c r="AG2876" s="7"/>
      <c r="AH2876" s="12" t="s">
        <v>350</v>
      </c>
      <c r="AI2876" s="12"/>
      <c r="AJ2876" s="32">
        <f>IF(AE2876&lt;&gt;AE2875,"1",IF(C2876&gt;C2875,AJ2875+1,"1"))</f>
        <v>2</v>
      </c>
      <c r="AK2876" s="10" t="s">
        <v>31</v>
      </c>
      <c r="AL2876" s="11" t="s">
        <v>928</v>
      </c>
      <c r="AM2876" s="11"/>
      <c r="AN2876" s="10"/>
      <c r="AO2876" s="10"/>
      <c r="AP2876" s="7"/>
      <c r="AQ2876" s="10"/>
      <c r="AR2876" s="10"/>
      <c r="AS2876" s="10"/>
      <c r="AT2876" s="10"/>
      <c r="AU2876" s="10"/>
      <c r="AV2876" s="10"/>
      <c r="AW2876" s="10"/>
      <c r="AX2876" s="10"/>
      <c r="AY2876" s="10"/>
      <c r="AZ2876" s="10"/>
      <c r="BA2876" s="10"/>
      <c r="BB2876" s="10"/>
      <c r="BC2876" s="10"/>
      <c r="BD2876" s="10"/>
      <c r="BE2876" s="10"/>
      <c r="BF2876" s="11"/>
      <c r="BG2876" s="11"/>
      <c r="BH2876" s="11"/>
      <c r="BI2876" s="11"/>
      <c r="BJ2876" s="11"/>
      <c r="BK2876" s="11"/>
      <c r="BL2876" s="11"/>
      <c r="BM2876" s="11"/>
      <c r="BN2876" s="11"/>
      <c r="BO2876" s="11"/>
      <c r="BP2876" s="11"/>
      <c r="BQ2876" s="11"/>
      <c r="BR2876" s="11"/>
      <c r="BS2876" s="11"/>
      <c r="BT2876" s="11"/>
      <c r="BU2876" s="11"/>
    </row>
    <row r="2877" spans="1:73" s="1" customFormat="1" ht="11.25" hidden="1" x14ac:dyDescent="0.2">
      <c r="A2877" s="15">
        <v>135</v>
      </c>
      <c r="B2877" s="11" t="s">
        <v>350</v>
      </c>
      <c r="C2877" s="16">
        <v>42581</v>
      </c>
      <c r="D2877" s="3"/>
      <c r="E2877" s="4"/>
      <c r="F2877" s="3">
        <v>6</v>
      </c>
      <c r="G2877" s="7" t="s">
        <v>1</v>
      </c>
      <c r="H2877" s="17">
        <v>6.6E-3</v>
      </c>
      <c r="I2877" s="4"/>
      <c r="J2877" s="4" t="s">
        <v>35</v>
      </c>
      <c r="K2877" s="4"/>
      <c r="L2877" s="4" t="str">
        <f>IF(K2877="","",IF(H2877="","",K2877/H2877))</f>
        <v/>
      </c>
      <c r="M2877" s="7"/>
      <c r="N2877" s="4"/>
      <c r="O2877" s="7"/>
      <c r="P2877" s="3"/>
      <c r="Q2877" s="4"/>
      <c r="R2877" s="3"/>
      <c r="S2877" s="4"/>
      <c r="T2877" s="8"/>
      <c r="U2877" s="8"/>
      <c r="V2877" s="4"/>
      <c r="W2877" s="4"/>
      <c r="X2877" s="4" t="str">
        <f>IF(T2877="","",IF(W2877="","",(T2877-U2877-V2877-W2877)))</f>
        <v/>
      </c>
      <c r="Y2877" s="9" t="str">
        <f>IF(U2877="","",U2877/$T2877)</f>
        <v/>
      </c>
      <c r="Z2877" s="9" t="str">
        <f>IF(V2877="","",V2877/$T2877)</f>
        <v/>
      </c>
      <c r="AA2877" s="9" t="str">
        <f>IF(W2877="","",W2877/$T2877)</f>
        <v/>
      </c>
      <c r="AB2877" s="9" t="str">
        <f>IF(X2877="","",X2877/$T2877)</f>
        <v/>
      </c>
      <c r="AC2877" s="9"/>
      <c r="AD2877" s="8"/>
      <c r="AE2877" s="10">
        <v>2016</v>
      </c>
      <c r="AF2877" s="7"/>
      <c r="AG2877" s="7">
        <v>22</v>
      </c>
      <c r="AH2877" s="12" t="s">
        <v>350</v>
      </c>
      <c r="AI2877" s="12"/>
      <c r="AJ2877" s="32">
        <f>IF(AE2877&lt;&gt;AE2876,"1",IF(C2877&gt;C2876,AJ2876+1,"1"))</f>
        <v>3</v>
      </c>
      <c r="AK2877" s="10">
        <f>IF(G2877="Top",AJ2877*1,IF(G2877="Bottom",AJ2877+10,""))</f>
        <v>13</v>
      </c>
      <c r="AL2877" s="11" t="s">
        <v>1168</v>
      </c>
      <c r="AM2877" s="11"/>
      <c r="AN2877" s="10"/>
      <c r="AO2877" s="10"/>
      <c r="AP2877" s="7"/>
      <c r="AQ2877" s="10"/>
      <c r="AR2877" s="10"/>
      <c r="AS2877" s="10"/>
      <c r="AT2877" s="10"/>
      <c r="AU2877" s="10"/>
      <c r="AV2877" s="10"/>
      <c r="AW2877" s="10"/>
      <c r="AX2877" s="10"/>
      <c r="AY2877" s="10"/>
      <c r="AZ2877" s="10"/>
      <c r="BA2877" s="10"/>
      <c r="BB2877" s="10"/>
      <c r="BC2877" s="10"/>
      <c r="BD2877" s="10"/>
      <c r="BE2877" s="10"/>
      <c r="BF2877" s="11"/>
      <c r="BG2877" s="11"/>
      <c r="BH2877" s="11"/>
      <c r="BI2877" s="11"/>
      <c r="BJ2877" s="11"/>
      <c r="BK2877" s="11"/>
      <c r="BL2877" s="11"/>
      <c r="BM2877" s="11"/>
      <c r="BN2877" s="11"/>
      <c r="BO2877" s="11"/>
      <c r="BP2877" s="11"/>
      <c r="BQ2877" s="11"/>
      <c r="BR2877" s="11"/>
      <c r="BS2877" s="11"/>
      <c r="BT2877" s="11"/>
      <c r="BU2877" s="11"/>
    </row>
    <row r="2878" spans="1:73" s="1" customFormat="1" ht="11.25" x14ac:dyDescent="0.2">
      <c r="A2878" s="15">
        <v>135</v>
      </c>
      <c r="B2878" s="11" t="s">
        <v>350</v>
      </c>
      <c r="C2878" s="16">
        <v>42581</v>
      </c>
      <c r="D2878" s="3">
        <v>7.3</v>
      </c>
      <c r="E2878" s="38">
        <v>4.9000000000000004</v>
      </c>
      <c r="F2878" s="3">
        <v>1.5</v>
      </c>
      <c r="G2878" s="7" t="s">
        <v>4</v>
      </c>
      <c r="H2878" s="17">
        <v>5.0000000000000001E-3</v>
      </c>
      <c r="I2878" s="4" t="s">
        <v>35</v>
      </c>
      <c r="J2878" s="4" t="s">
        <v>35</v>
      </c>
      <c r="K2878" s="4">
        <v>0.14699999999999999</v>
      </c>
      <c r="L2878" s="4">
        <f>IF(K2878="","",IF(H2878="","",K2878/H2878))</f>
        <v>29.4</v>
      </c>
      <c r="M2878" s="7">
        <v>15</v>
      </c>
      <c r="N2878" s="4">
        <v>8.17</v>
      </c>
      <c r="O2878" s="7">
        <v>148.4</v>
      </c>
      <c r="P2878" s="3"/>
      <c r="Q2878" s="38">
        <v>1.6</v>
      </c>
      <c r="R2878" s="3"/>
      <c r="S2878" s="4">
        <v>0.15</v>
      </c>
      <c r="T2878" s="8">
        <v>0.63</v>
      </c>
      <c r="U2878" s="8">
        <v>0</v>
      </c>
      <c r="V2878" s="4">
        <v>0.42</v>
      </c>
      <c r="W2878" s="4">
        <v>0.21</v>
      </c>
      <c r="X2878" s="4">
        <f>IF(T2878="","",IF(W2878="","",(T2878-U2878-V2878-W2878)))</f>
        <v>2.7755575615628914E-17</v>
      </c>
      <c r="Y2878" s="9">
        <f>IF(U2878="","",U2878/$T2878)</f>
        <v>0</v>
      </c>
      <c r="Z2878" s="9">
        <f>IF(V2878="","",V2878/$T2878)</f>
        <v>0.66666666666666663</v>
      </c>
      <c r="AA2878" s="9">
        <f>IF(W2878="","",W2878/$T2878)</f>
        <v>0.33333333333333331</v>
      </c>
      <c r="AB2878" s="9">
        <f>IF(X2878="","",X2878/$T2878)</f>
        <v>4.4056469231157003E-17</v>
      </c>
      <c r="AC2878" s="9"/>
      <c r="AD2878" s="8"/>
      <c r="AE2878" s="10">
        <v>2016</v>
      </c>
      <c r="AF2878" s="7">
        <v>23</v>
      </c>
      <c r="AG2878" s="7">
        <v>23</v>
      </c>
      <c r="AH2878" s="12" t="s">
        <v>350</v>
      </c>
      <c r="AI2878" s="12"/>
      <c r="AJ2878" s="32" t="str">
        <f>IF(AE2878&lt;&gt;AE2877,"1",IF(C2878&gt;C2877,AJ2877+1,"1"))</f>
        <v>1</v>
      </c>
      <c r="AK2878" s="10">
        <f>IF(G2878="Top",AJ2878*1,IF(G2878="Bottom",AJ2878+10,""))</f>
        <v>1</v>
      </c>
      <c r="AL2878" s="11" t="s">
        <v>1169</v>
      </c>
      <c r="AM2878" s="11"/>
      <c r="AN2878" s="10"/>
      <c r="AO2878" s="10"/>
      <c r="AP2878" s="7"/>
      <c r="AQ2878" s="10"/>
      <c r="AR2878" s="10"/>
      <c r="AS2878" s="10"/>
      <c r="AT2878" s="10"/>
      <c r="AU2878" s="10"/>
      <c r="AV2878" s="10"/>
      <c r="AW2878" s="10"/>
      <c r="AX2878" s="10"/>
      <c r="AY2878" s="10"/>
      <c r="AZ2878" s="10"/>
      <c r="BA2878" s="10"/>
      <c r="BB2878" s="10"/>
      <c r="BC2878" s="10"/>
      <c r="BD2878" s="10"/>
      <c r="BE2878" s="10"/>
      <c r="BF2878" s="11"/>
      <c r="BG2878" s="11"/>
      <c r="BH2878" s="11"/>
      <c r="BI2878" s="11"/>
      <c r="BJ2878" s="11"/>
      <c r="BK2878" s="11"/>
      <c r="BL2878" s="11"/>
      <c r="BM2878" s="11"/>
      <c r="BN2878" s="11"/>
      <c r="BO2878" s="11"/>
      <c r="BP2878" s="11"/>
      <c r="BQ2878" s="11"/>
      <c r="BR2878" s="11"/>
      <c r="BS2878" s="11"/>
      <c r="BT2878" s="11"/>
      <c r="BU2878" s="11"/>
    </row>
    <row r="2879" spans="1:73" s="1" customFormat="1" ht="11.25" hidden="1" x14ac:dyDescent="0.2">
      <c r="A2879" s="15">
        <v>135</v>
      </c>
      <c r="B2879" s="11" t="s">
        <v>350</v>
      </c>
      <c r="C2879" s="16">
        <v>42595</v>
      </c>
      <c r="D2879" s="3"/>
      <c r="E2879" s="4"/>
      <c r="F2879" s="3">
        <v>6</v>
      </c>
      <c r="G2879" s="7" t="s">
        <v>1</v>
      </c>
      <c r="H2879" s="17">
        <v>8.0999999999999996E-3</v>
      </c>
      <c r="I2879" s="4"/>
      <c r="J2879" s="4">
        <v>4.3999999999999997E-2</v>
      </c>
      <c r="K2879" s="4"/>
      <c r="L2879" s="4" t="str">
        <f>IF(K2879="","",IF(H2879="","",K2879/H2879))</f>
        <v/>
      </c>
      <c r="M2879" s="7"/>
      <c r="N2879" s="4"/>
      <c r="O2879" s="7"/>
      <c r="P2879" s="3"/>
      <c r="Q2879" s="4"/>
      <c r="R2879" s="3"/>
      <c r="S2879" s="4"/>
      <c r="T2879" s="8"/>
      <c r="U2879" s="8"/>
      <c r="V2879" s="4"/>
      <c r="W2879" s="4"/>
      <c r="X2879" s="4" t="str">
        <f>IF(T2879="","",IF(W2879="","",(T2879-U2879-V2879-W2879)))</f>
        <v/>
      </c>
      <c r="Y2879" s="9" t="str">
        <f>IF(U2879="","",U2879/$T2879)</f>
        <v/>
      </c>
      <c r="Z2879" s="9" t="str">
        <f>IF(V2879="","",V2879/$T2879)</f>
        <v/>
      </c>
      <c r="AA2879" s="9" t="str">
        <f>IF(W2879="","",W2879/$T2879)</f>
        <v/>
      </c>
      <c r="AB2879" s="9" t="str">
        <f>IF(X2879="","",X2879/$T2879)</f>
        <v/>
      </c>
      <c r="AC2879" s="9"/>
      <c r="AD2879" s="8"/>
      <c r="AE2879" s="10">
        <v>2016</v>
      </c>
      <c r="AF2879" s="7"/>
      <c r="AG2879" s="7">
        <v>23</v>
      </c>
      <c r="AH2879" s="12" t="s">
        <v>350</v>
      </c>
      <c r="AI2879" s="12"/>
      <c r="AJ2879" s="32">
        <f>IF(AE2879&lt;&gt;AE2878,"1",IF(C2879&gt;C2878,AJ2878+1,"1"))</f>
        <v>2</v>
      </c>
      <c r="AK2879" s="10">
        <f>IF(G2879="Top",AJ2879*1,IF(G2879="Bottom",AJ2879+10,""))</f>
        <v>12</v>
      </c>
      <c r="AL2879" s="11" t="s">
        <v>1433</v>
      </c>
      <c r="AM2879" s="11"/>
      <c r="AN2879" s="10"/>
      <c r="AO2879" s="10"/>
      <c r="AP2879" s="7"/>
      <c r="AQ2879" s="10"/>
      <c r="AR2879" s="10"/>
      <c r="AS2879" s="10"/>
      <c r="AT2879" s="10"/>
      <c r="AU2879" s="10"/>
      <c r="AV2879" s="10"/>
      <c r="AW2879" s="10"/>
      <c r="AX2879" s="10"/>
      <c r="AY2879" s="10"/>
      <c r="AZ2879" s="10"/>
      <c r="BA2879" s="10"/>
      <c r="BB2879" s="10"/>
      <c r="BC2879" s="10"/>
      <c r="BD2879" s="10"/>
      <c r="BE2879" s="10"/>
      <c r="BF2879" s="11"/>
      <c r="BG2879" s="11"/>
      <c r="BH2879" s="11"/>
      <c r="BI2879" s="11"/>
      <c r="BJ2879" s="11"/>
      <c r="BK2879" s="11"/>
      <c r="BL2879" s="11"/>
      <c r="BM2879" s="11"/>
      <c r="BN2879" s="11"/>
      <c r="BO2879" s="11"/>
      <c r="BP2879" s="11"/>
      <c r="BQ2879" s="11"/>
      <c r="BR2879" s="11"/>
      <c r="BS2879" s="11"/>
      <c r="BT2879" s="11"/>
      <c r="BU2879" s="11"/>
    </row>
    <row r="2880" spans="1:73" s="1" customFormat="1" ht="11.25" x14ac:dyDescent="0.2">
      <c r="A2880" s="15">
        <v>135</v>
      </c>
      <c r="B2880" s="11" t="s">
        <v>350</v>
      </c>
      <c r="C2880" s="16">
        <v>42595</v>
      </c>
      <c r="D2880" s="3">
        <v>7.3</v>
      </c>
      <c r="E2880" s="38">
        <v>4.1500000000000004</v>
      </c>
      <c r="F2880" s="3">
        <v>1.5</v>
      </c>
      <c r="G2880" s="7" t="s">
        <v>4</v>
      </c>
      <c r="H2880" s="17">
        <v>6.3E-3</v>
      </c>
      <c r="I2880" s="4">
        <v>8.9999999999999993E-3</v>
      </c>
      <c r="J2880" s="4">
        <v>8.2000000000000003E-2</v>
      </c>
      <c r="K2880" s="4">
        <v>0.17299999999999999</v>
      </c>
      <c r="L2880" s="4">
        <f>IF(K2880="","",IF(H2880="","",K2880/H2880))</f>
        <v>27.460317460317459</v>
      </c>
      <c r="M2880" s="7">
        <v>16</v>
      </c>
      <c r="N2880" s="4">
        <v>7.59</v>
      </c>
      <c r="O2880" s="7">
        <v>133.19999999999999</v>
      </c>
      <c r="P2880" s="3">
        <v>22</v>
      </c>
      <c r="Q2880" s="38">
        <v>1.8</v>
      </c>
      <c r="R2880" s="3"/>
      <c r="S2880" s="4">
        <v>0.15</v>
      </c>
      <c r="T2880" s="8">
        <v>1.33</v>
      </c>
      <c r="U2880" s="8">
        <v>0.36</v>
      </c>
      <c r="V2880" s="4">
        <v>0.47</v>
      </c>
      <c r="W2880" s="4">
        <v>0</v>
      </c>
      <c r="X2880" s="4">
        <f>IF(T2880="","",IF(W2880="","",(T2880-U2880-V2880-W2880)))</f>
        <v>0.50000000000000011</v>
      </c>
      <c r="Y2880" s="9">
        <f>IF(U2880="","",U2880/$T2880)</f>
        <v>0.27067669172932329</v>
      </c>
      <c r="Z2880" s="9">
        <f>IF(V2880="","",V2880/$T2880)</f>
        <v>0.35338345864661652</v>
      </c>
      <c r="AA2880" s="9">
        <f>IF(W2880="","",W2880/$T2880)</f>
        <v>0</v>
      </c>
      <c r="AB2880" s="9">
        <f>IF(X2880="","",X2880/$T2880)</f>
        <v>0.37593984962406024</v>
      </c>
      <c r="AC2880" s="9"/>
      <c r="AD2880" s="8"/>
      <c r="AE2880" s="10">
        <v>2016</v>
      </c>
      <c r="AF2880" s="7">
        <v>24</v>
      </c>
      <c r="AG2880" s="7">
        <v>24</v>
      </c>
      <c r="AH2880" s="12" t="s">
        <v>350</v>
      </c>
      <c r="AI2880" s="12"/>
      <c r="AJ2880" s="32" t="str">
        <f>IF(AE2880&lt;&gt;AE2879,"1",IF(C2880&gt;C2879,AJ2879+1,"1"))</f>
        <v>1</v>
      </c>
      <c r="AK2880" s="10">
        <f>IF(G2880="Top",AJ2880*1,IF(G2880="Bottom",AJ2880+10,""))</f>
        <v>1</v>
      </c>
      <c r="AL2880" s="11" t="s">
        <v>1434</v>
      </c>
      <c r="AM2880" s="11"/>
      <c r="AN2880" s="10"/>
      <c r="AO2880" s="10"/>
      <c r="AP2880" s="7"/>
      <c r="AQ2880" s="10"/>
      <c r="AR2880" s="10"/>
      <c r="AS2880" s="10"/>
      <c r="AT2880" s="10"/>
      <c r="AU2880" s="10"/>
      <c r="AV2880" s="10"/>
      <c r="AW2880" s="10"/>
      <c r="AX2880" s="10"/>
      <c r="AY2880" s="10"/>
      <c r="AZ2880" s="10"/>
      <c r="BA2880" s="10"/>
      <c r="BB2880" s="10"/>
      <c r="BC2880" s="10"/>
      <c r="BD2880" s="10"/>
      <c r="BE2880" s="10"/>
      <c r="BF2880" s="11"/>
      <c r="BG2880" s="11"/>
      <c r="BH2880" s="11"/>
      <c r="BI2880" s="11"/>
      <c r="BJ2880" s="11"/>
      <c r="BK2880" s="11"/>
      <c r="BL2880" s="11"/>
      <c r="BM2880" s="11"/>
      <c r="BN2880" s="11"/>
      <c r="BO2880" s="11"/>
      <c r="BP2880" s="11"/>
      <c r="BQ2880" s="11"/>
      <c r="BR2880" s="11"/>
      <c r="BS2880" s="11"/>
      <c r="BT2880" s="11"/>
      <c r="BU2880" s="11"/>
    </row>
    <row r="2881" spans="1:73" s="1" customFormat="1" ht="11.25" hidden="1" x14ac:dyDescent="0.2">
      <c r="A2881" s="15">
        <v>135</v>
      </c>
      <c r="B2881" s="11" t="s">
        <v>350</v>
      </c>
      <c r="C2881" s="16">
        <v>42609</v>
      </c>
      <c r="D2881" s="3"/>
      <c r="E2881" s="4"/>
      <c r="F2881" s="3">
        <v>6</v>
      </c>
      <c r="G2881" s="7" t="s">
        <v>1</v>
      </c>
      <c r="H2881" s="17">
        <v>7.1999999999999998E-3</v>
      </c>
      <c r="I2881" s="4"/>
      <c r="J2881" s="4" t="s">
        <v>35</v>
      </c>
      <c r="K2881" s="4"/>
      <c r="L2881" s="4" t="str">
        <f>IF(K2881="","",IF(H2881="","",K2881/H2881))</f>
        <v/>
      </c>
      <c r="M2881" s="7"/>
      <c r="N2881" s="4"/>
      <c r="O2881" s="7"/>
      <c r="P2881" s="3"/>
      <c r="Q2881" s="4"/>
      <c r="R2881" s="3"/>
      <c r="S2881" s="4"/>
      <c r="T2881" s="8"/>
      <c r="U2881" s="8"/>
      <c r="V2881" s="4"/>
      <c r="W2881" s="4"/>
      <c r="X2881" s="4" t="str">
        <f>IF(T2881="","",IF(W2881="","",(T2881-U2881-V2881-W2881)))</f>
        <v/>
      </c>
      <c r="Y2881" s="9" t="str">
        <f>IF(U2881="","",U2881/$T2881)</f>
        <v/>
      </c>
      <c r="Z2881" s="9" t="str">
        <f>IF(V2881="","",V2881/$T2881)</f>
        <v/>
      </c>
      <c r="AA2881" s="9" t="str">
        <f>IF(W2881="","",W2881/$T2881)</f>
        <v/>
      </c>
      <c r="AB2881" s="9" t="str">
        <f>IF(X2881="","",X2881/$T2881)</f>
        <v/>
      </c>
      <c r="AC2881" s="9"/>
      <c r="AD2881" s="8"/>
      <c r="AE2881" s="10">
        <v>2016</v>
      </c>
      <c r="AF2881" s="7"/>
      <c r="AG2881" s="7">
        <v>21</v>
      </c>
      <c r="AH2881" s="12" t="s">
        <v>350</v>
      </c>
      <c r="AI2881" s="12"/>
      <c r="AJ2881" s="32">
        <f>IF(AE2881&lt;&gt;AE2880,"1",IF(C2881&gt;C2880,AJ2880+1,"1"))</f>
        <v>2</v>
      </c>
      <c r="AK2881" s="10">
        <f>IF(G2881="Top",AJ2881*1,IF(G2881="Bottom",AJ2881+10,""))</f>
        <v>12</v>
      </c>
      <c r="AL2881" s="11" t="s">
        <v>1722</v>
      </c>
      <c r="AM2881" s="11"/>
      <c r="AN2881" s="10"/>
      <c r="AO2881" s="10"/>
      <c r="AP2881" s="7"/>
      <c r="AQ2881" s="10"/>
      <c r="AR2881" s="10"/>
      <c r="AS2881" s="10"/>
      <c r="AT2881" s="10"/>
      <c r="AU2881" s="10"/>
      <c r="AV2881" s="10"/>
      <c r="AW2881" s="10"/>
      <c r="AX2881" s="10"/>
      <c r="AY2881" s="10"/>
      <c r="AZ2881" s="10"/>
      <c r="BA2881" s="10"/>
      <c r="BB2881" s="10"/>
      <c r="BC2881" s="10"/>
      <c r="BD2881" s="10"/>
      <c r="BE2881" s="10"/>
      <c r="BF2881" s="11"/>
      <c r="BG2881" s="11"/>
      <c r="BH2881" s="11"/>
      <c r="BI2881" s="11"/>
      <c r="BJ2881" s="11"/>
      <c r="BK2881" s="11"/>
      <c r="BL2881" s="11"/>
      <c r="BM2881" s="11"/>
      <c r="BN2881" s="11"/>
      <c r="BO2881" s="11"/>
      <c r="BP2881" s="11"/>
      <c r="BQ2881" s="11"/>
      <c r="BR2881" s="11"/>
      <c r="BS2881" s="11"/>
      <c r="BT2881" s="11"/>
      <c r="BU2881" s="11"/>
    </row>
    <row r="2882" spans="1:73" s="1" customFormat="1" ht="11.25" x14ac:dyDescent="0.2">
      <c r="A2882" s="15">
        <v>135</v>
      </c>
      <c r="B2882" s="11" t="s">
        <v>350</v>
      </c>
      <c r="C2882" s="16">
        <v>42609</v>
      </c>
      <c r="D2882" s="3">
        <v>7.4</v>
      </c>
      <c r="E2882" s="38">
        <v>3.55</v>
      </c>
      <c r="F2882" s="3">
        <v>1.5</v>
      </c>
      <c r="G2882" s="7" t="s">
        <v>4</v>
      </c>
      <c r="H2882" s="17">
        <v>6.6E-3</v>
      </c>
      <c r="I2882" s="4" t="s">
        <v>35</v>
      </c>
      <c r="J2882" s="4" t="s">
        <v>35</v>
      </c>
      <c r="K2882" s="4">
        <v>0.129</v>
      </c>
      <c r="L2882" s="4">
        <f>IF(K2882="","",IF(H2882="","",K2882/H2882))</f>
        <v>19.545454545454547</v>
      </c>
      <c r="M2882" s="7">
        <v>20</v>
      </c>
      <c r="N2882" s="4">
        <v>7.46</v>
      </c>
      <c r="O2882" s="7">
        <v>96.8</v>
      </c>
      <c r="P2882" s="3"/>
      <c r="Q2882" s="38">
        <v>1.5</v>
      </c>
      <c r="R2882" s="3"/>
      <c r="S2882" s="4">
        <v>0.15</v>
      </c>
      <c r="T2882" s="8">
        <v>0.7</v>
      </c>
      <c r="U2882" s="8">
        <v>0</v>
      </c>
      <c r="V2882" s="4">
        <v>0.43</v>
      </c>
      <c r="W2882" s="4">
        <v>0.27</v>
      </c>
      <c r="X2882" s="4">
        <f>IF(T2882="","",IF(W2882="","",(T2882-U2882-V2882-W2882)))</f>
        <v>-5.5511151231257827E-17</v>
      </c>
      <c r="Y2882" s="9">
        <f>IF(U2882="","",U2882/$T2882)</f>
        <v>0</v>
      </c>
      <c r="Z2882" s="9">
        <f>IF(V2882="","",V2882/$T2882)</f>
        <v>0.61428571428571432</v>
      </c>
      <c r="AA2882" s="9">
        <f>IF(W2882="","",W2882/$T2882)</f>
        <v>0.38571428571428579</v>
      </c>
      <c r="AB2882" s="9">
        <f>IF(X2882="","",X2882/$T2882)</f>
        <v>-7.9301644616082612E-17</v>
      </c>
      <c r="AC2882" s="9"/>
      <c r="AD2882" s="8"/>
      <c r="AE2882" s="10">
        <v>2016</v>
      </c>
      <c r="AF2882" s="7">
        <v>22</v>
      </c>
      <c r="AG2882" s="7">
        <v>22</v>
      </c>
      <c r="AH2882" s="12" t="s">
        <v>350</v>
      </c>
      <c r="AI2882" s="12"/>
      <c r="AJ2882" s="32" t="str">
        <f>IF(AE2882&lt;&gt;AE2881,"1",IF(C2882&gt;C2881,AJ2881+1,"1"))</f>
        <v>1</v>
      </c>
      <c r="AK2882" s="10">
        <f>IF(G2882="Top",AJ2882*1,IF(G2882="Bottom",AJ2882+10,""))</f>
        <v>1</v>
      </c>
      <c r="AL2882" s="11" t="s">
        <v>1723</v>
      </c>
      <c r="AM2882" s="11"/>
      <c r="AN2882" s="10"/>
      <c r="AO2882" s="10"/>
      <c r="AP2882" s="7"/>
      <c r="AQ2882" s="10"/>
      <c r="AR2882" s="10"/>
      <c r="AS2882" s="10"/>
      <c r="AT2882" s="10"/>
      <c r="AU2882" s="10"/>
      <c r="AV2882" s="10"/>
      <c r="AW2882" s="10"/>
      <c r="AX2882" s="10"/>
      <c r="AY2882" s="10"/>
      <c r="AZ2882" s="10"/>
      <c r="BA2882" s="10"/>
      <c r="BB2882" s="10"/>
      <c r="BC2882" s="10"/>
      <c r="BD2882" s="10"/>
      <c r="BE2882" s="10"/>
      <c r="BF2882" s="11"/>
      <c r="BG2882" s="11"/>
      <c r="BH2882" s="11"/>
      <c r="BI2882" s="11"/>
      <c r="BJ2882" s="11"/>
      <c r="BK2882" s="11"/>
      <c r="BL2882" s="11"/>
      <c r="BM2882" s="11"/>
      <c r="BN2882" s="11"/>
      <c r="BO2882" s="11"/>
      <c r="BP2882" s="11"/>
      <c r="BQ2882" s="11"/>
      <c r="BR2882" s="11"/>
      <c r="BS2882" s="11"/>
      <c r="BT2882" s="11"/>
      <c r="BU2882" s="11"/>
    </row>
    <row r="2883" spans="1:73" s="1" customFormat="1" ht="11.25" hidden="1" x14ac:dyDescent="0.2">
      <c r="A2883" s="15">
        <v>135</v>
      </c>
      <c r="B2883" s="11" t="s">
        <v>350</v>
      </c>
      <c r="C2883" s="16">
        <v>42622</v>
      </c>
      <c r="D2883" s="3"/>
      <c r="E2883" s="4"/>
      <c r="F2883" s="3">
        <v>6</v>
      </c>
      <c r="G2883" s="7" t="s">
        <v>1</v>
      </c>
      <c r="H2883" s="17">
        <v>7.3000000000000001E-3</v>
      </c>
      <c r="I2883" s="4"/>
      <c r="J2883" s="4">
        <v>7.4999999999999997E-3</v>
      </c>
      <c r="K2883" s="4"/>
      <c r="L2883" s="4" t="str">
        <f>IF(K2883="","",IF(H2883="","",K2883/H2883))</f>
        <v/>
      </c>
      <c r="M2883" s="7"/>
      <c r="N2883" s="4"/>
      <c r="O2883" s="7"/>
      <c r="P2883" s="3"/>
      <c r="Q2883" s="4"/>
      <c r="R2883" s="3"/>
      <c r="S2883" s="4"/>
      <c r="T2883" s="8"/>
      <c r="U2883" s="8"/>
      <c r="V2883" s="4"/>
      <c r="W2883" s="4"/>
      <c r="X2883" s="4" t="str">
        <f>IF(T2883="","",IF(W2883="","",(T2883-U2883-V2883-W2883)))</f>
        <v/>
      </c>
      <c r="Y2883" s="9" t="str">
        <f>IF(U2883="","",U2883/$T2883)</f>
        <v/>
      </c>
      <c r="Z2883" s="9" t="str">
        <f>IF(V2883="","",V2883/$T2883)</f>
        <v/>
      </c>
      <c r="AA2883" s="9" t="str">
        <f>IF(W2883="","",W2883/$T2883)</f>
        <v/>
      </c>
      <c r="AB2883" s="9" t="str">
        <f>IF(X2883="","",X2883/$T2883)</f>
        <v/>
      </c>
      <c r="AC2883" s="9"/>
      <c r="AD2883" s="8"/>
      <c r="AE2883" s="10">
        <v>2016</v>
      </c>
      <c r="AF2883" s="7"/>
      <c r="AG2883" s="7">
        <v>22</v>
      </c>
      <c r="AH2883" s="12" t="s">
        <v>350</v>
      </c>
      <c r="AI2883" s="12"/>
      <c r="AJ2883" s="32">
        <f>IF(AE2883&lt;&gt;AE2882,"1",IF(C2883&gt;C2882,AJ2882+1,"1"))</f>
        <v>2</v>
      </c>
      <c r="AK2883" s="10">
        <f>IF(G2883="Top",AJ2883*1,IF(G2883="Bottom",AJ2883+10,""))</f>
        <v>12</v>
      </c>
      <c r="AL2883" s="11" t="s">
        <v>2046</v>
      </c>
      <c r="AM2883" s="11"/>
      <c r="AN2883" s="10"/>
      <c r="AO2883" s="10"/>
      <c r="AP2883" s="7"/>
      <c r="AQ2883" s="10"/>
      <c r="AR2883" s="10"/>
      <c r="AS2883" s="10"/>
      <c r="AT2883" s="10"/>
      <c r="AU2883" s="10"/>
      <c r="AV2883" s="10"/>
      <c r="AW2883" s="10"/>
      <c r="AX2883" s="10"/>
      <c r="AY2883" s="10"/>
      <c r="AZ2883" s="10"/>
      <c r="BA2883" s="10"/>
      <c r="BB2883" s="10"/>
      <c r="BC2883" s="10"/>
      <c r="BD2883" s="10"/>
      <c r="BE2883" s="10"/>
      <c r="BF2883" s="11"/>
      <c r="BG2883" s="11"/>
      <c r="BH2883" s="11"/>
      <c r="BI2883" s="11"/>
      <c r="BJ2883" s="11"/>
      <c r="BK2883" s="11"/>
      <c r="BL2883" s="11"/>
      <c r="BM2883" s="11"/>
      <c r="BN2883" s="11"/>
      <c r="BO2883" s="11"/>
      <c r="BP2883" s="11"/>
      <c r="BQ2883" s="11"/>
      <c r="BR2883" s="11"/>
      <c r="BS2883" s="11"/>
      <c r="BT2883" s="11"/>
      <c r="BU2883" s="11"/>
    </row>
    <row r="2884" spans="1:73" s="1" customFormat="1" ht="11.25" x14ac:dyDescent="0.2">
      <c r="A2884" s="15">
        <v>135</v>
      </c>
      <c r="B2884" s="11" t="s">
        <v>350</v>
      </c>
      <c r="C2884" s="16">
        <v>42622</v>
      </c>
      <c r="D2884" s="3">
        <v>7.3</v>
      </c>
      <c r="E2884" s="38">
        <v>4.6500000000000004</v>
      </c>
      <c r="F2884" s="3">
        <v>1.5</v>
      </c>
      <c r="G2884" s="7" t="s">
        <v>4</v>
      </c>
      <c r="H2884" s="17">
        <v>6.0000000000000001E-3</v>
      </c>
      <c r="I2884" s="4">
        <v>3.5000000000000001E-3</v>
      </c>
      <c r="J2884" s="4">
        <v>7.4999999999999997E-3</v>
      </c>
      <c r="K2884" s="4">
        <v>0.11899999999999999</v>
      </c>
      <c r="L2884" s="4">
        <f>IF(K2884="","",IF(H2884="","",K2884/H2884))</f>
        <v>19.833333333333332</v>
      </c>
      <c r="M2884" s="7">
        <v>15</v>
      </c>
      <c r="N2884" s="4">
        <v>8.49</v>
      </c>
      <c r="O2884" s="7">
        <v>91.5</v>
      </c>
      <c r="P2884" s="3"/>
      <c r="Q2884" s="38">
        <v>0.8</v>
      </c>
      <c r="R2884" s="3">
        <v>24</v>
      </c>
      <c r="S2884" s="4">
        <v>0.15</v>
      </c>
      <c r="T2884" s="8">
        <v>0.76</v>
      </c>
      <c r="U2884" s="8">
        <v>0</v>
      </c>
      <c r="V2884" s="4">
        <v>0.21</v>
      </c>
      <c r="W2884" s="4">
        <v>0.33</v>
      </c>
      <c r="X2884" s="4">
        <f>IF(T2884="","",IF(W2884="","",(T2884-U2884-V2884-W2884)))</f>
        <v>0.22000000000000003</v>
      </c>
      <c r="Y2884" s="9">
        <f>IF(U2884="","",U2884/$T2884)</f>
        <v>0</v>
      </c>
      <c r="Z2884" s="9">
        <f>IF(V2884="","",V2884/$T2884)</f>
        <v>0.27631578947368418</v>
      </c>
      <c r="AA2884" s="9">
        <f>IF(W2884="","",W2884/$T2884)</f>
        <v>0.43421052631578949</v>
      </c>
      <c r="AB2884" s="9">
        <f>IF(X2884="","",X2884/$T2884)</f>
        <v>0.28947368421052633</v>
      </c>
      <c r="AC2884" s="9"/>
      <c r="AD2884" s="8"/>
      <c r="AE2884" s="10">
        <v>2016</v>
      </c>
      <c r="AF2884" s="7">
        <v>23</v>
      </c>
      <c r="AG2884" s="7" t="s">
        <v>35</v>
      </c>
      <c r="AH2884" s="12" t="s">
        <v>350</v>
      </c>
      <c r="AI2884" s="12"/>
      <c r="AJ2884" s="32" t="str">
        <f>IF(AE2884&lt;&gt;AE2883,"1",IF(C2884&gt;C2883,AJ2883+1,"1"))</f>
        <v>1</v>
      </c>
      <c r="AK2884" s="10">
        <f>IF(G2884="Top",AJ2884*1,IF(G2884="Bottom",AJ2884+10,""))</f>
        <v>1</v>
      </c>
      <c r="AL2884" s="11" t="s">
        <v>2047</v>
      </c>
      <c r="AM2884" s="11"/>
      <c r="AN2884" s="10"/>
      <c r="AO2884" s="10"/>
      <c r="AP2884" s="7"/>
      <c r="AQ2884" s="10"/>
      <c r="AR2884" s="10"/>
      <c r="AS2884" s="10"/>
      <c r="AT2884" s="10"/>
      <c r="AU2884" s="10"/>
      <c r="AV2884" s="10"/>
      <c r="AW2884" s="10"/>
      <c r="AX2884" s="10"/>
      <c r="AY2884" s="10"/>
      <c r="AZ2884" s="10"/>
      <c r="BA2884" s="10"/>
      <c r="BB2884" s="10"/>
      <c r="BC2884" s="10"/>
      <c r="BD2884" s="10"/>
      <c r="BE2884" s="10"/>
      <c r="BF2884" s="11"/>
      <c r="BG2884" s="11"/>
      <c r="BH2884" s="11"/>
      <c r="BI2884" s="11"/>
      <c r="BJ2884" s="11"/>
      <c r="BK2884" s="11"/>
      <c r="BL2884" s="11"/>
      <c r="BM2884" s="11"/>
      <c r="BN2884" s="11"/>
      <c r="BO2884" s="11"/>
      <c r="BP2884" s="11"/>
      <c r="BQ2884" s="11"/>
      <c r="BR2884" s="11"/>
      <c r="BS2884" s="11"/>
      <c r="BT2884" s="11"/>
      <c r="BU2884" s="11"/>
    </row>
    <row r="2885" spans="1:73" s="1" customFormat="1" ht="11.25" hidden="1" x14ac:dyDescent="0.2">
      <c r="A2885" s="15">
        <v>136</v>
      </c>
      <c r="B2885" s="11" t="s">
        <v>225</v>
      </c>
      <c r="C2885" s="16">
        <v>42533</v>
      </c>
      <c r="D2885" s="3"/>
      <c r="E2885" s="4"/>
      <c r="F2885" s="3">
        <v>9</v>
      </c>
      <c r="G2885" s="7" t="s">
        <v>1</v>
      </c>
      <c r="H2885" s="17">
        <v>9.1999999999999998E-3</v>
      </c>
      <c r="I2885" s="4"/>
      <c r="J2885" s="4">
        <v>3.3000000000000002E-2</v>
      </c>
      <c r="K2885" s="4"/>
      <c r="L2885" s="4" t="str">
        <f>IF(K2885="","",IF(H2885="","",K2885/H2885))</f>
        <v/>
      </c>
      <c r="M2885" s="7"/>
      <c r="N2885" s="4"/>
      <c r="O2885" s="7"/>
      <c r="P2885" s="3"/>
      <c r="Q2885" s="4"/>
      <c r="R2885" s="3"/>
      <c r="S2885" s="4"/>
      <c r="T2885" s="8"/>
      <c r="U2885" s="8"/>
      <c r="V2885" s="4"/>
      <c r="W2885" s="4"/>
      <c r="X2885" s="4" t="str">
        <f>IF(T2885="","",IF(W2885="","",(T2885-U2885-V2885-W2885)))</f>
        <v/>
      </c>
      <c r="Y2885" s="9" t="str">
        <f>IF(U2885="","",U2885/$T2885)</f>
        <v/>
      </c>
      <c r="Z2885" s="9" t="str">
        <f>IF(V2885="","",V2885/$T2885)</f>
        <v/>
      </c>
      <c r="AA2885" s="9" t="str">
        <f>IF(W2885="","",W2885/$T2885)</f>
        <v/>
      </c>
      <c r="AB2885" s="9" t="str">
        <f>IF(X2885="","",X2885/$T2885)</f>
        <v/>
      </c>
      <c r="AC2885" s="9"/>
      <c r="AD2885" s="8"/>
      <c r="AE2885" s="10">
        <v>2016</v>
      </c>
      <c r="AF2885" s="7"/>
      <c r="AG2885" s="7">
        <v>16</v>
      </c>
      <c r="AH2885" s="12" t="s">
        <v>225</v>
      </c>
      <c r="AI2885" s="12"/>
      <c r="AJ2885" s="32" t="str">
        <f>IF(AE2885&lt;&gt;AE2884,"1",IF(C2885&gt;C2884,AJ2884+1,"1"))</f>
        <v>1</v>
      </c>
      <c r="AK2885" s="10">
        <f>IF(G2885="Top",AJ2885*1,IF(G2885="Bottom",AJ2885+10,""))</f>
        <v>11</v>
      </c>
      <c r="AL2885" s="11" t="s">
        <v>226</v>
      </c>
      <c r="AM2885" s="11"/>
      <c r="AN2885" s="10"/>
      <c r="AO2885" s="10"/>
      <c r="AP2885" s="7"/>
      <c r="AQ2885" s="10"/>
      <c r="AR2885" s="10"/>
      <c r="AS2885" s="10"/>
      <c r="AT2885" s="10"/>
      <c r="AU2885" s="10"/>
      <c r="AV2885" s="10"/>
      <c r="AW2885" s="10"/>
      <c r="AX2885" s="10"/>
      <c r="AY2885" s="10"/>
      <c r="AZ2885" s="10"/>
      <c r="BA2885" s="10"/>
      <c r="BB2885" s="10"/>
      <c r="BC2885" s="10"/>
      <c r="BD2885" s="10"/>
      <c r="BE2885" s="10"/>
      <c r="BF2885" s="11"/>
      <c r="BG2885" s="11"/>
      <c r="BH2885" s="11"/>
      <c r="BI2885" s="11"/>
      <c r="BJ2885" s="11"/>
      <c r="BK2885" s="11"/>
      <c r="BL2885" s="11"/>
      <c r="BM2885" s="11"/>
      <c r="BN2885" s="11"/>
      <c r="BO2885" s="11"/>
      <c r="BP2885" s="11"/>
      <c r="BQ2885" s="11"/>
      <c r="BR2885" s="11"/>
      <c r="BS2885" s="11"/>
      <c r="BT2885" s="11"/>
      <c r="BU2885" s="11"/>
    </row>
    <row r="2886" spans="1:73" s="1" customFormat="1" ht="11.25" x14ac:dyDescent="0.2">
      <c r="A2886" s="15">
        <v>136</v>
      </c>
      <c r="B2886" s="11" t="s">
        <v>225</v>
      </c>
      <c r="C2886" s="16">
        <v>42533</v>
      </c>
      <c r="D2886" s="3">
        <v>13</v>
      </c>
      <c r="E2886" s="38">
        <v>4.7</v>
      </c>
      <c r="F2886" s="3">
        <v>1.5</v>
      </c>
      <c r="G2886" s="7" t="s">
        <v>4</v>
      </c>
      <c r="H2886" s="17">
        <v>8.5000000000000006E-3</v>
      </c>
      <c r="I2886" s="4">
        <v>3.5000000000000001E-3</v>
      </c>
      <c r="J2886" s="4">
        <v>3.5000000000000003E-2</v>
      </c>
      <c r="K2886" s="4">
        <v>0.23499999999999999</v>
      </c>
      <c r="L2886" s="4">
        <f>IF(K2886="","",IF(H2886="","",K2886/H2886))</f>
        <v>27.647058823529409</v>
      </c>
      <c r="M2886" s="7">
        <v>12</v>
      </c>
      <c r="N2886" s="4">
        <v>8.02</v>
      </c>
      <c r="O2886" s="7">
        <v>91.6</v>
      </c>
      <c r="P2886" s="3">
        <v>8.25</v>
      </c>
      <c r="Q2886" s="38">
        <v>0.05</v>
      </c>
      <c r="R2886" s="3"/>
      <c r="S2886" s="4">
        <v>0.15</v>
      </c>
      <c r="T2886" s="8">
        <v>0.41</v>
      </c>
      <c r="U2886" s="8">
        <v>0</v>
      </c>
      <c r="V2886" s="4">
        <v>0</v>
      </c>
      <c r="W2886" s="4">
        <v>0.4</v>
      </c>
      <c r="X2886" s="4">
        <f>IF(T2886="","",IF(W2886="","",(T2886-U2886-V2886-W2886)))</f>
        <v>9.9999999999999534E-3</v>
      </c>
      <c r="Y2886" s="9">
        <f>IF(U2886="","",U2886/$T2886)</f>
        <v>0</v>
      </c>
      <c r="Z2886" s="9">
        <f>IF(V2886="","",V2886/$T2886)</f>
        <v>0</v>
      </c>
      <c r="AA2886" s="9">
        <f>IF(W2886="","",W2886/$T2886)</f>
        <v>0.97560975609756106</v>
      </c>
      <c r="AB2886" s="9">
        <f>IF(X2886="","",X2886/$T2886)</f>
        <v>2.4390243902438911E-2</v>
      </c>
      <c r="AC2886" s="9"/>
      <c r="AD2886" s="8"/>
      <c r="AE2886" s="10">
        <v>2016</v>
      </c>
      <c r="AF2886" s="7">
        <v>15</v>
      </c>
      <c r="AG2886" s="7">
        <v>17</v>
      </c>
      <c r="AH2886" s="12" t="s">
        <v>225</v>
      </c>
      <c r="AI2886" s="12"/>
      <c r="AJ2886" s="32" t="str">
        <f>IF(AE2886&lt;&gt;AE2885,"1",IF(C2886&gt;C2885,AJ2885+1,"1"))</f>
        <v>1</v>
      </c>
      <c r="AK2886" s="10">
        <f>IF(G2886="Top",AJ2886*1,IF(G2886="Bottom",AJ2886+10,""))</f>
        <v>1</v>
      </c>
      <c r="AL2886" s="11" t="s">
        <v>227</v>
      </c>
      <c r="AM2886" s="11"/>
      <c r="AN2886" s="10"/>
      <c r="AO2886" s="10"/>
      <c r="AP2886" s="7"/>
      <c r="AQ2886" s="10"/>
      <c r="AR2886" s="10"/>
      <c r="AS2886" s="10"/>
      <c r="AT2886" s="10"/>
      <c r="AU2886" s="10"/>
      <c r="AV2886" s="10"/>
      <c r="AW2886" s="10"/>
      <c r="AX2886" s="10"/>
      <c r="AY2886" s="10"/>
      <c r="AZ2886" s="10"/>
      <c r="BA2886" s="10"/>
      <c r="BB2886" s="10"/>
      <c r="BC2886" s="10"/>
      <c r="BD2886" s="10"/>
      <c r="BE2886" s="10"/>
      <c r="BF2886" s="11"/>
      <c r="BG2886" s="11"/>
      <c r="BH2886" s="11"/>
      <c r="BI2886" s="11"/>
      <c r="BJ2886" s="11"/>
      <c r="BK2886" s="11"/>
      <c r="BL2886" s="11"/>
      <c r="BM2886" s="11"/>
      <c r="BN2886" s="11"/>
      <c r="BO2886" s="11"/>
      <c r="BP2886" s="11"/>
      <c r="BQ2886" s="11"/>
      <c r="BR2886" s="11"/>
      <c r="BS2886" s="11"/>
      <c r="BT2886" s="11"/>
      <c r="BU2886" s="11"/>
    </row>
    <row r="2887" spans="1:73" s="1" customFormat="1" ht="11.25" hidden="1" x14ac:dyDescent="0.2">
      <c r="A2887" s="15">
        <v>136</v>
      </c>
      <c r="B2887" s="11" t="s">
        <v>225</v>
      </c>
      <c r="C2887" s="16">
        <v>42546</v>
      </c>
      <c r="D2887" s="3"/>
      <c r="E2887" s="4"/>
      <c r="F2887" s="3">
        <v>12</v>
      </c>
      <c r="G2887" s="7" t="s">
        <v>1</v>
      </c>
      <c r="H2887" s="17">
        <v>1.35E-2</v>
      </c>
      <c r="I2887" s="4"/>
      <c r="J2887" s="4" t="s">
        <v>35</v>
      </c>
      <c r="K2887" s="4"/>
      <c r="L2887" s="4" t="str">
        <f>IF(K2887="","",IF(H2887="","",K2887/H2887))</f>
        <v/>
      </c>
      <c r="M2887" s="7"/>
      <c r="N2887" s="4"/>
      <c r="O2887" s="7"/>
      <c r="P2887" s="3"/>
      <c r="Q2887" s="4"/>
      <c r="R2887" s="3"/>
      <c r="S2887" s="4"/>
      <c r="T2887" s="8"/>
      <c r="U2887" s="8"/>
      <c r="V2887" s="4"/>
      <c r="W2887" s="4"/>
      <c r="X2887" s="4" t="str">
        <f>IF(T2887="","",IF(W2887="","",(T2887-U2887-V2887-W2887)))</f>
        <v/>
      </c>
      <c r="Y2887" s="9" t="str">
        <f>IF(U2887="","",U2887/$T2887)</f>
        <v/>
      </c>
      <c r="Z2887" s="9" t="str">
        <f>IF(V2887="","",V2887/$T2887)</f>
        <v/>
      </c>
      <c r="AA2887" s="9" t="str">
        <f>IF(W2887="","",W2887/$T2887)</f>
        <v/>
      </c>
      <c r="AB2887" s="9" t="str">
        <f>IF(X2887="","",X2887/$T2887)</f>
        <v/>
      </c>
      <c r="AC2887" s="9"/>
      <c r="AD2887" s="8"/>
      <c r="AE2887" s="10">
        <v>2016</v>
      </c>
      <c r="AF2887" s="7"/>
      <c r="AG2887" s="7">
        <v>22</v>
      </c>
      <c r="AH2887" s="12" t="s">
        <v>225</v>
      </c>
      <c r="AI2887" s="12"/>
      <c r="AJ2887" s="32">
        <f>IF(AE2887&lt;&gt;AE2886,"1",IF(C2887&gt;C2886,AJ2886+1,"1"))</f>
        <v>2</v>
      </c>
      <c r="AK2887" s="10">
        <f>IF(G2887="Top",AJ2887*1,IF(G2887="Bottom",AJ2887+10,""))</f>
        <v>12</v>
      </c>
      <c r="AL2887" s="11" t="s">
        <v>518</v>
      </c>
      <c r="AM2887" s="11"/>
      <c r="AN2887" s="10"/>
      <c r="AO2887" s="10"/>
      <c r="AP2887" s="7"/>
      <c r="AQ2887" s="10"/>
      <c r="AR2887" s="10"/>
      <c r="AS2887" s="10"/>
      <c r="AT2887" s="10"/>
      <c r="AU2887" s="10"/>
      <c r="AV2887" s="10"/>
      <c r="AW2887" s="10"/>
      <c r="AX2887" s="10"/>
      <c r="AY2887" s="10"/>
      <c r="AZ2887" s="10"/>
      <c r="BA2887" s="10"/>
      <c r="BB2887" s="10"/>
      <c r="BC2887" s="10"/>
      <c r="BD2887" s="10"/>
      <c r="BE2887" s="10"/>
      <c r="BF2887" s="11"/>
      <c r="BG2887" s="11"/>
      <c r="BH2887" s="11"/>
      <c r="BI2887" s="11"/>
      <c r="BJ2887" s="11"/>
      <c r="BK2887" s="11"/>
      <c r="BL2887" s="11"/>
      <c r="BM2887" s="11"/>
      <c r="BN2887" s="11"/>
      <c r="BO2887" s="11"/>
      <c r="BP2887" s="11"/>
      <c r="BQ2887" s="11"/>
      <c r="BR2887" s="11"/>
      <c r="BS2887" s="11"/>
      <c r="BT2887" s="11"/>
      <c r="BU2887" s="11"/>
    </row>
    <row r="2888" spans="1:73" s="1" customFormat="1" ht="11.25" x14ac:dyDescent="0.2">
      <c r="A2888" s="15">
        <v>136</v>
      </c>
      <c r="B2888" s="11" t="s">
        <v>225</v>
      </c>
      <c r="C2888" s="16">
        <v>42546</v>
      </c>
      <c r="D2888" s="3">
        <v>13</v>
      </c>
      <c r="E2888" s="38">
        <v>4.8499999999999996</v>
      </c>
      <c r="F2888" s="3">
        <v>1.5</v>
      </c>
      <c r="G2888" s="7" t="s">
        <v>4</v>
      </c>
      <c r="H2888" s="17">
        <v>9.9000000000000008E-3</v>
      </c>
      <c r="I2888" s="4" t="s">
        <v>35</v>
      </c>
      <c r="J2888" s="4" t="s">
        <v>35</v>
      </c>
      <c r="K2888" s="4">
        <v>0.39500000000000002</v>
      </c>
      <c r="L2888" s="4">
        <f>IF(K2888="","",IF(H2888="","",K2888/H2888))</f>
        <v>39.898989898989896</v>
      </c>
      <c r="M2888" s="7">
        <v>22</v>
      </c>
      <c r="N2888" s="4">
        <v>7.29</v>
      </c>
      <c r="O2888" s="7">
        <v>114.2</v>
      </c>
      <c r="P2888" s="3"/>
      <c r="Q2888" s="38">
        <v>1.3</v>
      </c>
      <c r="R2888" s="3"/>
      <c r="S2888" s="4">
        <v>0.15</v>
      </c>
      <c r="T2888" s="8">
        <v>0.27</v>
      </c>
      <c r="U2888" s="8">
        <v>0</v>
      </c>
      <c r="V2888" s="4">
        <v>0</v>
      </c>
      <c r="W2888" s="4">
        <v>0.18</v>
      </c>
      <c r="X2888" s="4">
        <f>IF(T2888="","",IF(W2888="","",(T2888-U2888-V2888-W2888)))</f>
        <v>9.0000000000000024E-2</v>
      </c>
      <c r="Y2888" s="9">
        <f>IF(U2888="","",U2888/$T2888)</f>
        <v>0</v>
      </c>
      <c r="Z2888" s="9">
        <f>IF(V2888="","",V2888/$T2888)</f>
        <v>0</v>
      </c>
      <c r="AA2888" s="9">
        <f>IF(W2888="","",W2888/$T2888)</f>
        <v>0.66666666666666663</v>
      </c>
      <c r="AB2888" s="9">
        <f>IF(X2888="","",X2888/$T2888)</f>
        <v>0.33333333333333343</v>
      </c>
      <c r="AC2888" s="9"/>
      <c r="AD2888" s="8"/>
      <c r="AE2888" s="10">
        <v>2016</v>
      </c>
      <c r="AF2888" s="7">
        <v>26</v>
      </c>
      <c r="AG2888" s="7">
        <v>21</v>
      </c>
      <c r="AH2888" s="12" t="s">
        <v>225</v>
      </c>
      <c r="AI2888" s="12"/>
      <c r="AJ2888" s="32" t="str">
        <f>IF(AE2888&lt;&gt;AE2887,"1",IF(C2888&gt;C2887,AJ2887+1,"1"))</f>
        <v>1</v>
      </c>
      <c r="AK2888" s="10">
        <f>IF(G2888="Top",AJ2888*1,IF(G2888="Bottom",AJ2888+10,""))</f>
        <v>1</v>
      </c>
      <c r="AL2888" s="11" t="s">
        <v>519</v>
      </c>
      <c r="AM2888" s="11"/>
      <c r="AN2888" s="10"/>
      <c r="AO2888" s="10"/>
      <c r="AP2888" s="7"/>
      <c r="AQ2888" s="10"/>
      <c r="AR2888" s="10"/>
      <c r="AS2888" s="10"/>
      <c r="AT2888" s="10"/>
      <c r="AU2888" s="10"/>
      <c r="AV2888" s="10"/>
      <c r="AW2888" s="10"/>
      <c r="AX2888" s="10"/>
      <c r="AY2888" s="10"/>
      <c r="AZ2888" s="10"/>
      <c r="BA2888" s="10"/>
      <c r="BB2888" s="10"/>
      <c r="BC2888" s="10"/>
      <c r="BD2888" s="10"/>
      <c r="BE2888" s="10"/>
      <c r="BF2888" s="11"/>
      <c r="BG2888" s="11"/>
      <c r="BH2888" s="11"/>
      <c r="BI2888" s="11"/>
      <c r="BJ2888" s="11"/>
      <c r="BK2888" s="11"/>
      <c r="BL2888" s="11"/>
      <c r="BM2888" s="11"/>
      <c r="BN2888" s="11"/>
      <c r="BO2888" s="11"/>
      <c r="BP2888" s="11"/>
      <c r="BQ2888" s="11"/>
      <c r="BR2888" s="11"/>
      <c r="BS2888" s="11"/>
      <c r="BT2888" s="11"/>
      <c r="BU2888" s="11"/>
    </row>
    <row r="2889" spans="1:73" s="1" customFormat="1" ht="11.25" hidden="1" x14ac:dyDescent="0.2">
      <c r="A2889" s="15">
        <v>136</v>
      </c>
      <c r="B2889" s="11" t="s">
        <v>225</v>
      </c>
      <c r="C2889" s="16">
        <v>42560</v>
      </c>
      <c r="D2889" s="3"/>
      <c r="E2889" s="4"/>
      <c r="F2889" s="3">
        <v>11</v>
      </c>
      <c r="G2889" s="7" t="s">
        <v>1</v>
      </c>
      <c r="H2889" s="17">
        <v>1.6199999999999999E-2</v>
      </c>
      <c r="I2889" s="4"/>
      <c r="J2889" s="4">
        <v>3.7999999999999999E-2</v>
      </c>
      <c r="K2889" s="4"/>
      <c r="L2889" s="4" t="str">
        <f>IF(K2889="","",IF(H2889="","",K2889/H2889))</f>
        <v/>
      </c>
      <c r="M2889" s="7"/>
      <c r="N2889" s="4"/>
      <c r="O2889" s="7"/>
      <c r="P2889" s="3"/>
      <c r="Q2889" s="4"/>
      <c r="R2889" s="3"/>
      <c r="S2889" s="4"/>
      <c r="T2889" s="8"/>
      <c r="U2889" s="8"/>
      <c r="V2889" s="4"/>
      <c r="W2889" s="4"/>
      <c r="X2889" s="4" t="str">
        <f>IF(T2889="","",IF(W2889="","",(T2889-U2889-V2889-W2889)))</f>
        <v/>
      </c>
      <c r="Y2889" s="9" t="str">
        <f>IF(U2889="","",U2889/$T2889)</f>
        <v/>
      </c>
      <c r="Z2889" s="9" t="str">
        <f>IF(V2889="","",V2889/$T2889)</f>
        <v/>
      </c>
      <c r="AA2889" s="9" t="str">
        <f>IF(W2889="","",W2889/$T2889)</f>
        <v/>
      </c>
      <c r="AB2889" s="9" t="str">
        <f>IF(X2889="","",X2889/$T2889)</f>
        <v/>
      </c>
      <c r="AC2889" s="9"/>
      <c r="AD2889" s="8"/>
      <c r="AE2889" s="10">
        <v>2016</v>
      </c>
      <c r="AF2889" s="7"/>
      <c r="AG2889" s="7">
        <v>21</v>
      </c>
      <c r="AH2889" s="12" t="s">
        <v>225</v>
      </c>
      <c r="AI2889" s="12"/>
      <c r="AJ2889" s="32">
        <f>IF(AE2889&lt;&gt;AE2888,"1",IF(C2889&gt;C2888,AJ2888+1,"1"))</f>
        <v>2</v>
      </c>
      <c r="AK2889" s="10">
        <f>IF(G2889="Top",AJ2889*1,IF(G2889="Bottom",AJ2889+10,""))</f>
        <v>12</v>
      </c>
      <c r="AL2889" s="11" t="s">
        <v>775</v>
      </c>
      <c r="AM2889" s="11"/>
      <c r="AN2889" s="10"/>
      <c r="AO2889" s="10"/>
      <c r="AP2889" s="7"/>
      <c r="AQ2889" s="10"/>
      <c r="AR2889" s="10"/>
      <c r="AS2889" s="10"/>
      <c r="AT2889" s="10"/>
      <c r="AU2889" s="10"/>
      <c r="AV2889" s="10"/>
      <c r="AW2889" s="10"/>
      <c r="AX2889" s="10"/>
      <c r="AY2889" s="10"/>
      <c r="AZ2889" s="10"/>
      <c r="BA2889" s="10"/>
      <c r="BB2889" s="10"/>
      <c r="BC2889" s="10"/>
      <c r="BD2889" s="10"/>
      <c r="BE2889" s="10"/>
      <c r="BF2889" s="11"/>
      <c r="BG2889" s="11"/>
      <c r="BH2889" s="11"/>
      <c r="BI2889" s="11"/>
      <c r="BJ2889" s="11"/>
      <c r="BK2889" s="11"/>
      <c r="BL2889" s="11"/>
      <c r="BM2889" s="11"/>
      <c r="BN2889" s="11"/>
      <c r="BO2889" s="11"/>
      <c r="BP2889" s="11"/>
      <c r="BQ2889" s="11"/>
      <c r="BR2889" s="11"/>
      <c r="BS2889" s="11"/>
      <c r="BT2889" s="11"/>
      <c r="BU2889" s="11"/>
    </row>
    <row r="2890" spans="1:73" s="1" customFormat="1" ht="11.25" x14ac:dyDescent="0.2">
      <c r="A2890" s="15">
        <v>136</v>
      </c>
      <c r="B2890" s="11" t="s">
        <v>225</v>
      </c>
      <c r="C2890" s="16">
        <v>42560</v>
      </c>
      <c r="D2890" s="3">
        <v>13</v>
      </c>
      <c r="E2890" s="38">
        <v>3.8</v>
      </c>
      <c r="F2890" s="3">
        <v>1.5</v>
      </c>
      <c r="G2890" s="7" t="s">
        <v>4</v>
      </c>
      <c r="H2890" s="17">
        <v>1.0999999999999999E-2</v>
      </c>
      <c r="I2890" s="4">
        <v>3.5000000000000001E-3</v>
      </c>
      <c r="J2890" s="4">
        <v>2.8000000000000001E-2</v>
      </c>
      <c r="K2890" s="4">
        <v>0.223</v>
      </c>
      <c r="L2890" s="4">
        <f>IF(K2890="","",IF(H2890="","",K2890/H2890))</f>
        <v>20.272727272727273</v>
      </c>
      <c r="M2890" s="7">
        <v>20</v>
      </c>
      <c r="N2890" s="4">
        <v>8.11</v>
      </c>
      <c r="O2890" s="7">
        <v>118.9</v>
      </c>
      <c r="P2890" s="3"/>
      <c r="Q2890" s="38">
        <v>0.1</v>
      </c>
      <c r="R2890" s="3">
        <v>32.1</v>
      </c>
      <c r="S2890" s="4">
        <v>0.15</v>
      </c>
      <c r="T2890" s="8">
        <v>1.73</v>
      </c>
      <c r="U2890" s="8">
        <v>0.99</v>
      </c>
      <c r="V2890" s="4">
        <v>0</v>
      </c>
      <c r="W2890" s="4">
        <v>0</v>
      </c>
      <c r="X2890" s="4">
        <f>IF(T2890="","",IF(W2890="","",(T2890-U2890-V2890-W2890)))</f>
        <v>0.74</v>
      </c>
      <c r="Y2890" s="9">
        <f>IF(U2890="","",U2890/$T2890)</f>
        <v>0.5722543352601156</v>
      </c>
      <c r="Z2890" s="9">
        <f>IF(V2890="","",V2890/$T2890)</f>
        <v>0</v>
      </c>
      <c r="AA2890" s="9">
        <f>IF(W2890="","",W2890/$T2890)</f>
        <v>0</v>
      </c>
      <c r="AB2890" s="9">
        <f>IF(X2890="","",X2890/$T2890)</f>
        <v>0.4277456647398844</v>
      </c>
      <c r="AC2890" s="9"/>
      <c r="AD2890" s="8"/>
      <c r="AE2890" s="10">
        <v>2016</v>
      </c>
      <c r="AF2890" s="7">
        <v>26</v>
      </c>
      <c r="AG2890" s="7">
        <v>24</v>
      </c>
      <c r="AH2890" s="12" t="s">
        <v>225</v>
      </c>
      <c r="AI2890" s="12"/>
      <c r="AJ2890" s="32" t="str">
        <f>IF(AE2890&lt;&gt;AE2889,"1",IF(C2890&gt;C2889,AJ2889+1,"1"))</f>
        <v>1</v>
      </c>
      <c r="AK2890" s="10">
        <f>IF(G2890="Top",AJ2890*1,IF(G2890="Bottom",AJ2890+10,""))</f>
        <v>1</v>
      </c>
      <c r="AL2890" s="11" t="s">
        <v>776</v>
      </c>
      <c r="AM2890" s="11"/>
      <c r="AN2890" s="10"/>
      <c r="AO2890" s="10"/>
      <c r="AP2890" s="7"/>
      <c r="AQ2890" s="10"/>
      <c r="AR2890" s="10"/>
      <c r="AS2890" s="10"/>
      <c r="AT2890" s="10"/>
      <c r="AU2890" s="10"/>
      <c r="AV2890" s="10"/>
      <c r="AW2890" s="10"/>
      <c r="AX2890" s="10"/>
      <c r="AY2890" s="10"/>
      <c r="AZ2890" s="10"/>
      <c r="BA2890" s="10"/>
      <c r="BB2890" s="10"/>
      <c r="BC2890" s="10"/>
      <c r="BD2890" s="10"/>
      <c r="BE2890" s="10"/>
      <c r="BF2890" s="11"/>
      <c r="BG2890" s="11"/>
      <c r="BH2890" s="11"/>
      <c r="BI2890" s="11"/>
      <c r="BJ2890" s="11"/>
      <c r="BK2890" s="11"/>
      <c r="BL2890" s="11"/>
      <c r="BM2890" s="11"/>
      <c r="BN2890" s="11"/>
      <c r="BO2890" s="11"/>
      <c r="BP2890" s="11"/>
      <c r="BQ2890" s="11"/>
      <c r="BR2890" s="11"/>
      <c r="BS2890" s="11"/>
      <c r="BT2890" s="11"/>
      <c r="BU2890" s="11"/>
    </row>
    <row r="2891" spans="1:73" s="1" customFormat="1" ht="11.25" hidden="1" x14ac:dyDescent="0.2">
      <c r="A2891" s="15">
        <v>136</v>
      </c>
      <c r="B2891" s="11" t="s">
        <v>225</v>
      </c>
      <c r="C2891" s="16">
        <v>42574</v>
      </c>
      <c r="D2891" s="3"/>
      <c r="E2891" s="4"/>
      <c r="F2891" s="3">
        <v>11.5</v>
      </c>
      <c r="G2891" s="7" t="s">
        <v>1</v>
      </c>
      <c r="H2891" s="17">
        <v>1.6399999999999998E-2</v>
      </c>
      <c r="I2891" s="4"/>
      <c r="J2891" s="4" t="s">
        <v>35</v>
      </c>
      <c r="K2891" s="4"/>
      <c r="L2891" s="4" t="str">
        <f>IF(K2891="","",IF(H2891="","",K2891/H2891))</f>
        <v/>
      </c>
      <c r="M2891" s="7"/>
      <c r="N2891" s="4"/>
      <c r="O2891" s="7"/>
      <c r="P2891" s="3"/>
      <c r="Q2891" s="4"/>
      <c r="R2891" s="3"/>
      <c r="S2891" s="4"/>
      <c r="T2891" s="8"/>
      <c r="U2891" s="8"/>
      <c r="V2891" s="4"/>
      <c r="W2891" s="4"/>
      <c r="X2891" s="4" t="str">
        <f>IF(T2891="","",IF(W2891="","",(T2891-U2891-V2891-W2891)))</f>
        <v/>
      </c>
      <c r="Y2891" s="9" t="str">
        <f>IF(U2891="","",U2891/$T2891)</f>
        <v/>
      </c>
      <c r="Z2891" s="9" t="str">
        <f>IF(V2891="","",V2891/$T2891)</f>
        <v/>
      </c>
      <c r="AA2891" s="9" t="str">
        <f>IF(W2891="","",W2891/$T2891)</f>
        <v/>
      </c>
      <c r="AB2891" s="9" t="str">
        <f>IF(X2891="","",X2891/$T2891)</f>
        <v/>
      </c>
      <c r="AC2891" s="9"/>
      <c r="AD2891" s="8"/>
      <c r="AE2891" s="10">
        <v>2016</v>
      </c>
      <c r="AF2891" s="7"/>
      <c r="AG2891" s="7">
        <v>23</v>
      </c>
      <c r="AH2891" s="12" t="s">
        <v>225</v>
      </c>
      <c r="AI2891" s="12"/>
      <c r="AJ2891" s="32">
        <f>IF(AE2891&lt;&gt;AE2890,"1",IF(C2891&gt;C2890,AJ2890+1,"1"))</f>
        <v>2</v>
      </c>
      <c r="AK2891" s="10">
        <f>IF(G2891="Top",AJ2891*1,IF(G2891="Bottom",AJ2891+10,""))</f>
        <v>12</v>
      </c>
      <c r="AL2891" s="11" t="s">
        <v>1024</v>
      </c>
      <c r="AM2891" s="11"/>
      <c r="AN2891" s="10"/>
      <c r="AO2891" s="10"/>
      <c r="AP2891" s="7"/>
      <c r="AQ2891" s="10"/>
      <c r="AR2891" s="10"/>
      <c r="AS2891" s="10"/>
      <c r="AT2891" s="10"/>
      <c r="AU2891" s="10"/>
      <c r="AV2891" s="10"/>
      <c r="AW2891" s="10"/>
      <c r="AX2891" s="10"/>
      <c r="AY2891" s="10"/>
      <c r="AZ2891" s="10"/>
      <c r="BA2891" s="10"/>
      <c r="BB2891" s="10"/>
      <c r="BC2891" s="10"/>
      <c r="BD2891" s="10"/>
      <c r="BE2891" s="10"/>
      <c r="BF2891" s="11"/>
      <c r="BG2891" s="11"/>
      <c r="BH2891" s="11"/>
      <c r="BI2891" s="11"/>
      <c r="BJ2891" s="11"/>
      <c r="BK2891" s="11"/>
      <c r="BL2891" s="11"/>
      <c r="BM2891" s="11"/>
      <c r="BN2891" s="11"/>
      <c r="BO2891" s="11"/>
      <c r="BP2891" s="11"/>
      <c r="BQ2891" s="11"/>
      <c r="BR2891" s="11"/>
      <c r="BS2891" s="11"/>
      <c r="BT2891" s="11"/>
      <c r="BU2891" s="11"/>
    </row>
    <row r="2892" spans="1:73" s="1" customFormat="1" ht="11.25" x14ac:dyDescent="0.2">
      <c r="A2892" s="15">
        <v>136</v>
      </c>
      <c r="B2892" s="11" t="s">
        <v>225</v>
      </c>
      <c r="C2892" s="16">
        <v>42574</v>
      </c>
      <c r="D2892" s="3">
        <v>13</v>
      </c>
      <c r="E2892" s="38">
        <v>3.85</v>
      </c>
      <c r="F2892" s="3">
        <v>1.5</v>
      </c>
      <c r="G2892" s="7" t="s">
        <v>4</v>
      </c>
      <c r="H2892" s="17">
        <v>1.1599999999999999E-2</v>
      </c>
      <c r="I2892" s="4" t="s">
        <v>35</v>
      </c>
      <c r="J2892" s="4" t="s">
        <v>35</v>
      </c>
      <c r="K2892" s="4">
        <v>0.23899999999999999</v>
      </c>
      <c r="L2892" s="4">
        <f>IF(K2892="","",IF(H2892="","",K2892/H2892))</f>
        <v>20.603448275862071</v>
      </c>
      <c r="M2892" s="7">
        <v>13</v>
      </c>
      <c r="N2892" s="4">
        <v>8.11</v>
      </c>
      <c r="O2892" s="7">
        <v>139.69999999999999</v>
      </c>
      <c r="P2892" s="3"/>
      <c r="Q2892" s="38">
        <v>0.2</v>
      </c>
      <c r="R2892" s="3"/>
      <c r="S2892" s="4">
        <v>0.15</v>
      </c>
      <c r="T2892" s="8">
        <v>1.73</v>
      </c>
      <c r="U2892" s="8">
        <v>0.64</v>
      </c>
      <c r="V2892" s="4">
        <v>0</v>
      </c>
      <c r="W2892" s="4">
        <v>0</v>
      </c>
      <c r="X2892" s="4">
        <f>IF(T2892="","",IF(W2892="","",(T2892-U2892-V2892-W2892)))</f>
        <v>1.0899999999999999</v>
      </c>
      <c r="Y2892" s="9">
        <f>IF(U2892="","",U2892/$T2892)</f>
        <v>0.36994219653179194</v>
      </c>
      <c r="Z2892" s="9">
        <f>IF(V2892="","",V2892/$T2892)</f>
        <v>0</v>
      </c>
      <c r="AA2892" s="9">
        <f>IF(W2892="","",W2892/$T2892)</f>
        <v>0</v>
      </c>
      <c r="AB2892" s="9">
        <f>IF(X2892="","",X2892/$T2892)</f>
        <v>0.63005780346820806</v>
      </c>
      <c r="AC2892" s="9"/>
      <c r="AD2892" s="8"/>
      <c r="AE2892" s="10">
        <v>2016</v>
      </c>
      <c r="AF2892" s="7">
        <v>30</v>
      </c>
      <c r="AG2892" s="7">
        <v>24</v>
      </c>
      <c r="AH2892" s="12" t="s">
        <v>225</v>
      </c>
      <c r="AI2892" s="12"/>
      <c r="AJ2892" s="32" t="str">
        <f>IF(AE2892&lt;&gt;AE2891,"1",IF(C2892&gt;C2891,AJ2891+1,"1"))</f>
        <v>1</v>
      </c>
      <c r="AK2892" s="10">
        <f>IF(G2892="Top",AJ2892*1,IF(G2892="Bottom",AJ2892+10,""))</f>
        <v>1</v>
      </c>
      <c r="AL2892" s="11" t="s">
        <v>1025</v>
      </c>
      <c r="AM2892" s="11"/>
      <c r="AN2892" s="10"/>
      <c r="AO2892" s="10"/>
      <c r="AP2892" s="7"/>
      <c r="AQ2892" s="10"/>
      <c r="AR2892" s="10"/>
      <c r="AS2892" s="10"/>
      <c r="AT2892" s="10"/>
      <c r="AU2892" s="10"/>
      <c r="AV2892" s="10"/>
      <c r="AW2892" s="10"/>
      <c r="AX2892" s="10"/>
      <c r="AY2892" s="10"/>
      <c r="AZ2892" s="10"/>
      <c r="BA2892" s="10"/>
      <c r="BB2892" s="10"/>
      <c r="BC2892" s="10"/>
      <c r="BD2892" s="10"/>
      <c r="BE2892" s="10"/>
      <c r="BF2892" s="11"/>
      <c r="BG2892" s="11"/>
      <c r="BH2892" s="11"/>
      <c r="BI2892" s="11"/>
      <c r="BJ2892" s="11"/>
      <c r="BK2892" s="11"/>
      <c r="BL2892" s="11"/>
      <c r="BM2892" s="11"/>
      <c r="BN2892" s="11"/>
      <c r="BO2892" s="11"/>
      <c r="BP2892" s="11"/>
      <c r="BQ2892" s="11"/>
      <c r="BR2892" s="11"/>
      <c r="BS2892" s="11"/>
      <c r="BT2892" s="11"/>
      <c r="BU2892" s="11"/>
    </row>
    <row r="2893" spans="1:73" s="1" customFormat="1" ht="11.25" hidden="1" x14ac:dyDescent="0.2">
      <c r="A2893" s="15">
        <v>136</v>
      </c>
      <c r="B2893" s="11" t="s">
        <v>225</v>
      </c>
      <c r="C2893" s="16">
        <v>42588</v>
      </c>
      <c r="D2893" s="3"/>
      <c r="E2893" s="4"/>
      <c r="F2893" s="3">
        <v>11.5</v>
      </c>
      <c r="G2893" s="7" t="s">
        <v>1</v>
      </c>
      <c r="H2893" s="17">
        <v>4.1599999999999998E-2</v>
      </c>
      <c r="I2893" s="4"/>
      <c r="J2893" s="4">
        <v>7.4999999999999997E-3</v>
      </c>
      <c r="K2893" s="4"/>
      <c r="L2893" s="4" t="str">
        <f>IF(K2893="","",IF(H2893="","",K2893/H2893))</f>
        <v/>
      </c>
      <c r="M2893" s="7"/>
      <c r="N2893" s="4"/>
      <c r="O2893" s="7"/>
      <c r="P2893" s="3"/>
      <c r="Q2893" s="4"/>
      <c r="R2893" s="3"/>
      <c r="S2893" s="4"/>
      <c r="T2893" s="8"/>
      <c r="U2893" s="8"/>
      <c r="V2893" s="4"/>
      <c r="W2893" s="4"/>
      <c r="X2893" s="4" t="str">
        <f>IF(T2893="","",IF(W2893="","",(T2893-U2893-V2893-W2893)))</f>
        <v/>
      </c>
      <c r="Y2893" s="9" t="str">
        <f>IF(U2893="","",U2893/$T2893)</f>
        <v/>
      </c>
      <c r="Z2893" s="9" t="str">
        <f>IF(V2893="","",V2893/$T2893)</f>
        <v/>
      </c>
      <c r="AA2893" s="9" t="str">
        <f>IF(W2893="","",W2893/$T2893)</f>
        <v/>
      </c>
      <c r="AB2893" s="9" t="str">
        <f>IF(X2893="","",X2893/$T2893)</f>
        <v/>
      </c>
      <c r="AC2893" s="9"/>
      <c r="AD2893" s="8"/>
      <c r="AE2893" s="10">
        <v>2016</v>
      </c>
      <c r="AF2893" s="7"/>
      <c r="AG2893" s="7">
        <v>23</v>
      </c>
      <c r="AH2893" s="12" t="s">
        <v>225</v>
      </c>
      <c r="AI2893" s="12"/>
      <c r="AJ2893" s="32">
        <f>IF(AE2893&lt;&gt;AE2892,"1",IF(C2893&gt;C2892,AJ2892+1,"1"))</f>
        <v>2</v>
      </c>
      <c r="AK2893" s="10">
        <f>IF(G2893="Top",AJ2893*1,IF(G2893="Bottom",AJ2893+10,""))</f>
        <v>12</v>
      </c>
      <c r="AL2893" s="11" t="s">
        <v>1309</v>
      </c>
      <c r="AM2893" s="11"/>
      <c r="AN2893" s="10"/>
      <c r="AO2893" s="10"/>
      <c r="AP2893" s="7"/>
      <c r="AQ2893" s="10"/>
      <c r="AR2893" s="10"/>
      <c r="AS2893" s="10"/>
      <c r="AT2893" s="10"/>
      <c r="AU2893" s="10"/>
      <c r="AV2893" s="10"/>
      <c r="AW2893" s="10"/>
      <c r="AX2893" s="10"/>
      <c r="AY2893" s="10"/>
      <c r="AZ2893" s="10"/>
      <c r="BA2893" s="10"/>
      <c r="BB2893" s="10"/>
      <c r="BC2893" s="10"/>
      <c r="BD2893" s="10"/>
      <c r="BE2893" s="10"/>
      <c r="BF2893" s="11"/>
      <c r="BG2893" s="11"/>
      <c r="BH2893" s="11"/>
      <c r="BI2893" s="11"/>
      <c r="BJ2893" s="11"/>
      <c r="BK2893" s="11"/>
      <c r="BL2893" s="11"/>
      <c r="BM2893" s="11"/>
      <c r="BN2893" s="11"/>
      <c r="BO2893" s="11"/>
      <c r="BP2893" s="11"/>
      <c r="BQ2893" s="11"/>
      <c r="BR2893" s="11"/>
      <c r="BS2893" s="11"/>
      <c r="BT2893" s="11"/>
      <c r="BU2893" s="11"/>
    </row>
    <row r="2894" spans="1:73" s="1" customFormat="1" ht="11.25" x14ac:dyDescent="0.2">
      <c r="A2894" s="15">
        <v>136</v>
      </c>
      <c r="B2894" s="11" t="s">
        <v>225</v>
      </c>
      <c r="C2894" s="16">
        <v>42588</v>
      </c>
      <c r="D2894" s="3">
        <v>13</v>
      </c>
      <c r="E2894" s="38">
        <v>3.65</v>
      </c>
      <c r="F2894" s="3">
        <v>1.5</v>
      </c>
      <c r="G2894" s="7" t="s">
        <v>4</v>
      </c>
      <c r="H2894" s="17">
        <v>1.2199999999999999E-2</v>
      </c>
      <c r="I2894" s="4">
        <v>1.7000000000000001E-2</v>
      </c>
      <c r="J2894" s="4">
        <v>3.7999999999999999E-2</v>
      </c>
      <c r="K2894" s="4">
        <v>0.24199999999999999</v>
      </c>
      <c r="L2894" s="4">
        <f>IF(K2894="","",IF(H2894="","",K2894/H2894))</f>
        <v>19.836065573770494</v>
      </c>
      <c r="M2894" s="7">
        <v>19</v>
      </c>
      <c r="N2894" s="4">
        <v>8.19</v>
      </c>
      <c r="O2894" s="7">
        <v>129.30000000000001</v>
      </c>
      <c r="P2894" s="3">
        <v>9.89</v>
      </c>
      <c r="Q2894" s="38">
        <v>0.7</v>
      </c>
      <c r="R2894" s="3"/>
      <c r="S2894" s="4">
        <v>0.15</v>
      </c>
      <c r="T2894" s="8">
        <v>2.1800000000000002</v>
      </c>
      <c r="U2894" s="8">
        <v>0.63</v>
      </c>
      <c r="V2894" s="4">
        <v>0.02</v>
      </c>
      <c r="W2894" s="4">
        <v>0</v>
      </c>
      <c r="X2894" s="4">
        <f>IF(T2894="","",IF(W2894="","",(T2894-U2894-V2894-W2894)))</f>
        <v>1.5300000000000002</v>
      </c>
      <c r="Y2894" s="9">
        <f>IF(U2894="","",U2894/$T2894)</f>
        <v>0.28899082568807338</v>
      </c>
      <c r="Z2894" s="9">
        <f>IF(V2894="","",V2894/$T2894)</f>
        <v>9.1743119266055034E-3</v>
      </c>
      <c r="AA2894" s="9">
        <f>IF(W2894="","",W2894/$T2894)</f>
        <v>0</v>
      </c>
      <c r="AB2894" s="9">
        <f>IF(X2894="","",X2894/$T2894)</f>
        <v>0.70183486238532111</v>
      </c>
      <c r="AC2894" s="9"/>
      <c r="AD2894" s="8"/>
      <c r="AE2894" s="10">
        <v>2016</v>
      </c>
      <c r="AF2894" s="7">
        <v>25</v>
      </c>
      <c r="AG2894" s="7">
        <v>24</v>
      </c>
      <c r="AH2894" s="12" t="s">
        <v>225</v>
      </c>
      <c r="AI2894" s="12"/>
      <c r="AJ2894" s="32" t="str">
        <f>IF(AE2894&lt;&gt;AE2893,"1",IF(C2894&gt;C2893,AJ2893+1,"1"))</f>
        <v>1</v>
      </c>
      <c r="AK2894" s="10">
        <f>IF(G2894="Top",AJ2894*1,IF(G2894="Bottom",AJ2894+10,""))</f>
        <v>1</v>
      </c>
      <c r="AL2894" s="11" t="s">
        <v>1310</v>
      </c>
      <c r="AM2894" s="11"/>
      <c r="AN2894" s="10"/>
      <c r="AO2894" s="10"/>
      <c r="AP2894" s="7"/>
      <c r="AQ2894" s="10"/>
      <c r="AR2894" s="10"/>
      <c r="AS2894" s="10"/>
      <c r="AT2894" s="10"/>
      <c r="AU2894" s="10"/>
      <c r="AV2894" s="10"/>
      <c r="AW2894" s="10"/>
      <c r="AX2894" s="10"/>
      <c r="AY2894" s="10"/>
      <c r="AZ2894" s="10"/>
      <c r="BA2894" s="10"/>
      <c r="BB2894" s="10"/>
      <c r="BC2894" s="10"/>
      <c r="BD2894" s="10"/>
      <c r="BE2894" s="10"/>
      <c r="BF2894" s="11"/>
      <c r="BG2894" s="11"/>
      <c r="BH2894" s="11"/>
      <c r="BI2894" s="11"/>
      <c r="BJ2894" s="11"/>
      <c r="BK2894" s="11"/>
      <c r="BL2894" s="11"/>
      <c r="BM2894" s="11"/>
      <c r="BN2894" s="11"/>
      <c r="BO2894" s="11"/>
      <c r="BP2894" s="11"/>
      <c r="BQ2894" s="11"/>
      <c r="BR2894" s="11"/>
      <c r="BS2894" s="11"/>
      <c r="BT2894" s="11"/>
      <c r="BU2894" s="11"/>
    </row>
    <row r="2895" spans="1:73" s="1" customFormat="1" ht="11.25" hidden="1" x14ac:dyDescent="0.2">
      <c r="A2895" s="15">
        <v>136</v>
      </c>
      <c r="B2895" s="11" t="s">
        <v>225</v>
      </c>
      <c r="C2895" s="16">
        <v>42602</v>
      </c>
      <c r="D2895" s="3"/>
      <c r="E2895" s="4"/>
      <c r="F2895" s="3">
        <v>11.5</v>
      </c>
      <c r="G2895" s="7" t="s">
        <v>1</v>
      </c>
      <c r="H2895" s="17">
        <v>1.5599999999999999E-2</v>
      </c>
      <c r="I2895" s="4"/>
      <c r="J2895" s="4" t="s">
        <v>35</v>
      </c>
      <c r="K2895" s="4"/>
      <c r="L2895" s="4" t="str">
        <f>IF(K2895="","",IF(H2895="","",K2895/H2895))</f>
        <v/>
      </c>
      <c r="M2895" s="7"/>
      <c r="N2895" s="4"/>
      <c r="O2895" s="7"/>
      <c r="P2895" s="3"/>
      <c r="Q2895" s="4"/>
      <c r="R2895" s="3"/>
      <c r="S2895" s="4"/>
      <c r="T2895" s="8"/>
      <c r="U2895" s="8"/>
      <c r="V2895" s="4"/>
      <c r="W2895" s="4"/>
      <c r="X2895" s="4" t="str">
        <f>IF(T2895="","",IF(W2895="","",(T2895-U2895-V2895-W2895)))</f>
        <v/>
      </c>
      <c r="Y2895" s="9" t="str">
        <f>IF(U2895="","",U2895/$T2895)</f>
        <v/>
      </c>
      <c r="Z2895" s="9" t="str">
        <f>IF(V2895="","",V2895/$T2895)</f>
        <v/>
      </c>
      <c r="AA2895" s="9" t="str">
        <f>IF(W2895="","",W2895/$T2895)</f>
        <v/>
      </c>
      <c r="AB2895" s="9" t="str">
        <f>IF(X2895="","",X2895/$T2895)</f>
        <v/>
      </c>
      <c r="AC2895" s="9"/>
      <c r="AD2895" s="8"/>
      <c r="AE2895" s="10">
        <v>2016</v>
      </c>
      <c r="AF2895" s="7"/>
      <c r="AG2895" s="7">
        <v>25</v>
      </c>
      <c r="AH2895" s="12" t="s">
        <v>225</v>
      </c>
      <c r="AI2895" s="12"/>
      <c r="AJ2895" s="32">
        <f>IF(AE2895&lt;&gt;AE2894,"1",IF(C2895&gt;C2894,AJ2894+1,"1"))</f>
        <v>2</v>
      </c>
      <c r="AK2895" s="10">
        <f>IF(G2895="Top",AJ2895*1,IF(G2895="Bottom",AJ2895+10,""))</f>
        <v>12</v>
      </c>
      <c r="AL2895" s="11" t="s">
        <v>1594</v>
      </c>
      <c r="AM2895" s="11"/>
      <c r="AN2895" s="10"/>
      <c r="AO2895" s="10"/>
      <c r="AP2895" s="7"/>
      <c r="AQ2895" s="10"/>
      <c r="AR2895" s="10"/>
      <c r="AS2895" s="10"/>
      <c r="AT2895" s="10"/>
      <c r="AU2895" s="10"/>
      <c r="AV2895" s="10"/>
      <c r="AW2895" s="10"/>
      <c r="AX2895" s="10"/>
      <c r="AY2895" s="10"/>
      <c r="AZ2895" s="10"/>
      <c r="BA2895" s="10"/>
      <c r="BB2895" s="10"/>
      <c r="BC2895" s="10"/>
      <c r="BD2895" s="10"/>
      <c r="BE2895" s="10"/>
      <c r="BF2895" s="11"/>
      <c r="BG2895" s="11"/>
      <c r="BH2895" s="11"/>
      <c r="BI2895" s="11"/>
      <c r="BJ2895" s="11"/>
      <c r="BK2895" s="11"/>
      <c r="BL2895" s="11"/>
      <c r="BM2895" s="11"/>
      <c r="BN2895" s="11"/>
      <c r="BO2895" s="11"/>
      <c r="BP2895" s="11"/>
      <c r="BQ2895" s="11"/>
      <c r="BR2895" s="11"/>
      <c r="BS2895" s="11"/>
      <c r="BT2895" s="11"/>
      <c r="BU2895" s="11"/>
    </row>
    <row r="2896" spans="1:73" s="1" customFormat="1" ht="11.25" x14ac:dyDescent="0.2">
      <c r="A2896" s="15">
        <v>136</v>
      </c>
      <c r="B2896" s="11" t="s">
        <v>225</v>
      </c>
      <c r="C2896" s="16">
        <v>42602</v>
      </c>
      <c r="D2896" s="3">
        <v>13</v>
      </c>
      <c r="E2896" s="38">
        <v>3.9</v>
      </c>
      <c r="F2896" s="3">
        <v>1.5</v>
      </c>
      <c r="G2896" s="7" t="s">
        <v>4</v>
      </c>
      <c r="H2896" s="17">
        <v>1.2999999999999999E-2</v>
      </c>
      <c r="I2896" s="4" t="s">
        <v>35</v>
      </c>
      <c r="J2896" s="4" t="s">
        <v>35</v>
      </c>
      <c r="K2896" s="4">
        <v>0.26</v>
      </c>
      <c r="L2896" s="4">
        <f>IF(K2896="","",IF(H2896="","",K2896/H2896))</f>
        <v>20</v>
      </c>
      <c r="M2896" s="7">
        <v>19</v>
      </c>
      <c r="N2896" s="4">
        <v>8.3699999999999992</v>
      </c>
      <c r="O2896" s="7">
        <v>148.5</v>
      </c>
      <c r="P2896" s="3"/>
      <c r="Q2896" s="38">
        <v>2.2000000000000002</v>
      </c>
      <c r="R2896" s="3"/>
      <c r="S2896" s="4">
        <v>0.15</v>
      </c>
      <c r="T2896" s="8">
        <v>2.77</v>
      </c>
      <c r="U2896" s="8">
        <v>1.23</v>
      </c>
      <c r="V2896" s="4">
        <v>0.28000000000000003</v>
      </c>
      <c r="W2896" s="4">
        <v>0</v>
      </c>
      <c r="X2896" s="4">
        <f>IF(T2896="","",IF(W2896="","",(T2896-U2896-V2896-W2896)))</f>
        <v>1.26</v>
      </c>
      <c r="Y2896" s="9">
        <f>IF(U2896="","",U2896/$T2896)</f>
        <v>0.44404332129963897</v>
      </c>
      <c r="Z2896" s="9">
        <f>IF(V2896="","",V2896/$T2896)</f>
        <v>0.10108303249097474</v>
      </c>
      <c r="AA2896" s="9">
        <f>IF(W2896="","",W2896/$T2896)</f>
        <v>0</v>
      </c>
      <c r="AB2896" s="9">
        <f>IF(X2896="","",X2896/$T2896)</f>
        <v>0.45487364620938631</v>
      </c>
      <c r="AC2896" s="9"/>
      <c r="AD2896" s="8"/>
      <c r="AE2896" s="10">
        <v>2016</v>
      </c>
      <c r="AF2896" s="7">
        <v>29</v>
      </c>
      <c r="AG2896" s="7">
        <v>24</v>
      </c>
      <c r="AH2896" s="12" t="s">
        <v>225</v>
      </c>
      <c r="AI2896" s="12"/>
      <c r="AJ2896" s="32" t="str">
        <f>IF(AE2896&lt;&gt;AE2895,"1",IF(C2896&gt;C2895,AJ2895+1,"1"))</f>
        <v>1</v>
      </c>
      <c r="AK2896" s="10">
        <f>IF(G2896="Top",AJ2896*1,IF(G2896="Bottom",AJ2896+10,""))</f>
        <v>1</v>
      </c>
      <c r="AL2896" s="11" t="s">
        <v>1595</v>
      </c>
      <c r="AM2896" s="11"/>
      <c r="AN2896" s="10"/>
      <c r="AO2896" s="10"/>
      <c r="AP2896" s="7"/>
      <c r="AQ2896" s="10"/>
      <c r="AR2896" s="10"/>
      <c r="AS2896" s="10"/>
      <c r="AT2896" s="10"/>
      <c r="AU2896" s="10"/>
      <c r="AV2896" s="10"/>
      <c r="AW2896" s="10"/>
      <c r="AX2896" s="10"/>
      <c r="AY2896" s="10"/>
      <c r="AZ2896" s="10"/>
      <c r="BA2896" s="10"/>
      <c r="BB2896" s="10"/>
      <c r="BC2896" s="10"/>
      <c r="BD2896" s="10"/>
      <c r="BE2896" s="10"/>
      <c r="BF2896" s="11"/>
      <c r="BG2896" s="11"/>
      <c r="BH2896" s="11"/>
      <c r="BI2896" s="11"/>
      <c r="BJ2896" s="11"/>
      <c r="BK2896" s="11"/>
      <c r="BL2896" s="11"/>
      <c r="BM2896" s="11"/>
      <c r="BN2896" s="11"/>
      <c r="BO2896" s="11"/>
      <c r="BP2896" s="11"/>
      <c r="BQ2896" s="11"/>
      <c r="BR2896" s="11"/>
      <c r="BS2896" s="11"/>
      <c r="BT2896" s="11"/>
      <c r="BU2896" s="11"/>
    </row>
    <row r="2897" spans="1:73" s="1" customFormat="1" ht="11.25" hidden="1" x14ac:dyDescent="0.2">
      <c r="A2897" s="15">
        <v>136</v>
      </c>
      <c r="B2897" s="11" t="s">
        <v>225</v>
      </c>
      <c r="C2897" s="16">
        <v>42618</v>
      </c>
      <c r="D2897" s="3"/>
      <c r="E2897" s="4"/>
      <c r="F2897" s="3">
        <v>11.5</v>
      </c>
      <c r="G2897" s="7" t="s">
        <v>1</v>
      </c>
      <c r="H2897" s="17">
        <v>1.3900000000000001E-2</v>
      </c>
      <c r="I2897" s="4"/>
      <c r="J2897" s="4">
        <v>7.4999999999999997E-3</v>
      </c>
      <c r="K2897" s="4"/>
      <c r="L2897" s="4" t="str">
        <f>IF(K2897="","",IF(H2897="","",K2897/H2897))</f>
        <v/>
      </c>
      <c r="M2897" s="7"/>
      <c r="N2897" s="4"/>
      <c r="O2897" s="7"/>
      <c r="P2897" s="3"/>
      <c r="Q2897" s="4"/>
      <c r="R2897" s="3"/>
      <c r="S2897" s="4"/>
      <c r="T2897" s="8"/>
      <c r="U2897" s="8"/>
      <c r="V2897" s="4"/>
      <c r="W2897" s="4"/>
      <c r="X2897" s="4" t="str">
        <f>IF(T2897="","",IF(W2897="","",(T2897-U2897-V2897-W2897)))</f>
        <v/>
      </c>
      <c r="Y2897" s="9" t="str">
        <f>IF(U2897="","",U2897/$T2897)</f>
        <v/>
      </c>
      <c r="Z2897" s="9" t="str">
        <f>IF(V2897="","",V2897/$T2897)</f>
        <v/>
      </c>
      <c r="AA2897" s="9" t="str">
        <f>IF(W2897="","",W2897/$T2897)</f>
        <v/>
      </c>
      <c r="AB2897" s="9" t="str">
        <f>IF(X2897="","",X2897/$T2897)</f>
        <v/>
      </c>
      <c r="AC2897" s="9"/>
      <c r="AD2897" s="8"/>
      <c r="AE2897" s="10">
        <v>2016</v>
      </c>
      <c r="AF2897" s="7"/>
      <c r="AG2897" s="7">
        <v>24</v>
      </c>
      <c r="AH2897" s="12" t="s">
        <v>225</v>
      </c>
      <c r="AI2897" s="12"/>
      <c r="AJ2897" s="32">
        <f>IF(AE2897&lt;&gt;AE2896,"1",IF(C2897&gt;C2896,AJ2896+1,"1"))</f>
        <v>2</v>
      </c>
      <c r="AK2897" s="10">
        <f>IF(G2897="Top",AJ2897*1,IF(G2897="Bottom",AJ2897+10,""))</f>
        <v>12</v>
      </c>
      <c r="AL2897" s="11" t="s">
        <v>1962</v>
      </c>
      <c r="AM2897" s="11"/>
      <c r="AN2897" s="10"/>
      <c r="AO2897" s="10"/>
      <c r="AP2897" s="7"/>
      <c r="AQ2897" s="10"/>
      <c r="AR2897" s="10"/>
      <c r="AS2897" s="10"/>
      <c r="AT2897" s="10"/>
      <c r="AU2897" s="10"/>
      <c r="AV2897" s="10"/>
      <c r="AW2897" s="10"/>
      <c r="AX2897" s="10"/>
      <c r="AY2897" s="10"/>
      <c r="AZ2897" s="10"/>
      <c r="BA2897" s="10"/>
      <c r="BB2897" s="10"/>
      <c r="BC2897" s="10"/>
      <c r="BD2897" s="10"/>
      <c r="BE2897" s="10"/>
      <c r="BF2897" s="11"/>
      <c r="BG2897" s="11"/>
      <c r="BH2897" s="11"/>
      <c r="BI2897" s="11"/>
      <c r="BJ2897" s="11"/>
      <c r="BK2897" s="11"/>
      <c r="BL2897" s="11"/>
      <c r="BM2897" s="11"/>
      <c r="BN2897" s="11"/>
      <c r="BO2897" s="11"/>
      <c r="BP2897" s="11"/>
      <c r="BQ2897" s="11"/>
      <c r="BR2897" s="11"/>
      <c r="BS2897" s="11"/>
      <c r="BT2897" s="11"/>
      <c r="BU2897" s="11"/>
    </row>
    <row r="2898" spans="1:73" s="1" customFormat="1" ht="11.25" x14ac:dyDescent="0.2">
      <c r="A2898" s="15">
        <v>136</v>
      </c>
      <c r="B2898" s="11" t="s">
        <v>225</v>
      </c>
      <c r="C2898" s="16">
        <v>42618</v>
      </c>
      <c r="D2898" s="3">
        <v>13</v>
      </c>
      <c r="E2898" s="38">
        <v>4.05</v>
      </c>
      <c r="F2898" s="3">
        <v>1.5</v>
      </c>
      <c r="G2898" s="7" t="s">
        <v>4</v>
      </c>
      <c r="H2898" s="17">
        <v>1.47E-2</v>
      </c>
      <c r="I2898" s="4">
        <v>3.5000000000000001E-3</v>
      </c>
      <c r="J2898" s="4">
        <v>7.4999999999999997E-3</v>
      </c>
      <c r="K2898" s="4">
        <v>0.30499999999999999</v>
      </c>
      <c r="L2898" s="4">
        <f>IF(K2898="","",IF(H2898="","",K2898/H2898))</f>
        <v>20.748299319727892</v>
      </c>
      <c r="M2898" s="7">
        <v>15</v>
      </c>
      <c r="N2898" s="4">
        <v>7.5</v>
      </c>
      <c r="O2898" s="7">
        <v>132.1</v>
      </c>
      <c r="P2898" s="3"/>
      <c r="Q2898" s="38">
        <v>2.2999999999999998</v>
      </c>
      <c r="R2898" s="3">
        <v>29.2</v>
      </c>
      <c r="S2898" s="4">
        <v>0.57252267371410737</v>
      </c>
      <c r="T2898" s="8">
        <v>3.2199999999999998</v>
      </c>
      <c r="U2898" s="8">
        <v>1.95</v>
      </c>
      <c r="V2898" s="4">
        <v>0.1</v>
      </c>
      <c r="W2898" s="4">
        <v>0</v>
      </c>
      <c r="X2898" s="4">
        <f>IF(T2898="","",IF(W2898="","",(T2898-U2898-V2898-W2898)))</f>
        <v>1.1699999999999997</v>
      </c>
      <c r="Y2898" s="9">
        <f>IF(U2898="","",U2898/$T2898)</f>
        <v>0.60559006211180133</v>
      </c>
      <c r="Z2898" s="9">
        <f>IF(V2898="","",V2898/$T2898)</f>
        <v>3.1055900621118016E-2</v>
      </c>
      <c r="AA2898" s="9">
        <f>IF(W2898="","",W2898/$T2898)</f>
        <v>0</v>
      </c>
      <c r="AB2898" s="9">
        <f>IF(X2898="","",X2898/$T2898)</f>
        <v>0.36335403726708071</v>
      </c>
      <c r="AC2898" s="9"/>
      <c r="AD2898" s="8"/>
      <c r="AE2898" s="10">
        <v>2016</v>
      </c>
      <c r="AF2898" s="7">
        <v>26</v>
      </c>
      <c r="AG2898" s="7">
        <v>23</v>
      </c>
      <c r="AH2898" s="12" t="s">
        <v>225</v>
      </c>
      <c r="AI2898" s="12"/>
      <c r="AJ2898" s="32" t="str">
        <f>IF(AE2898&lt;&gt;AE2897,"1",IF(C2898&gt;C2897,AJ2897+1,"1"))</f>
        <v>1</v>
      </c>
      <c r="AK2898" s="10">
        <f>IF(G2898="Top",AJ2898*1,IF(G2898="Bottom",AJ2898+10,""))</f>
        <v>1</v>
      </c>
      <c r="AL2898" s="11" t="s">
        <v>1963</v>
      </c>
      <c r="AM2898" s="11"/>
      <c r="AN2898" s="10"/>
      <c r="AO2898" s="10"/>
      <c r="AP2898" s="7"/>
      <c r="AQ2898" s="10"/>
      <c r="AR2898" s="10"/>
      <c r="AS2898" s="10"/>
      <c r="AT2898" s="10"/>
      <c r="AU2898" s="10"/>
      <c r="AV2898" s="10"/>
      <c r="AW2898" s="10"/>
      <c r="AX2898" s="10"/>
      <c r="AY2898" s="10"/>
      <c r="AZ2898" s="10"/>
      <c r="BA2898" s="10"/>
      <c r="BB2898" s="10"/>
      <c r="BC2898" s="10"/>
      <c r="BD2898" s="10"/>
      <c r="BE2898" s="10"/>
      <c r="BF2898" s="11"/>
      <c r="BG2898" s="11"/>
      <c r="BH2898" s="11"/>
      <c r="BI2898" s="11"/>
      <c r="BJ2898" s="11"/>
      <c r="BK2898" s="11"/>
      <c r="BL2898" s="11"/>
      <c r="BM2898" s="11"/>
      <c r="BN2898" s="11"/>
      <c r="BO2898" s="11"/>
      <c r="BP2898" s="11"/>
      <c r="BQ2898" s="11"/>
      <c r="BR2898" s="11"/>
      <c r="BS2898" s="11"/>
      <c r="BT2898" s="11"/>
      <c r="BU2898" s="11"/>
    </row>
    <row r="2899" spans="1:73" s="1" customFormat="1" ht="11.25" hidden="1" x14ac:dyDescent="0.2">
      <c r="A2899" s="15">
        <v>136</v>
      </c>
      <c r="B2899" s="11" t="s">
        <v>225</v>
      </c>
      <c r="C2899" s="16">
        <v>42630</v>
      </c>
      <c r="D2899" s="3"/>
      <c r="E2899" s="4"/>
      <c r="F2899" s="3">
        <v>10</v>
      </c>
      <c r="G2899" s="7" t="s">
        <v>1</v>
      </c>
      <c r="H2899" s="17">
        <v>1.2500000000000001E-2</v>
      </c>
      <c r="I2899" s="4"/>
      <c r="J2899" s="4" t="s">
        <v>35</v>
      </c>
      <c r="K2899" s="4"/>
      <c r="L2899" s="4" t="str">
        <f>IF(K2899="","",IF(H2899="","",K2899/H2899))</f>
        <v/>
      </c>
      <c r="M2899" s="7"/>
      <c r="N2899" s="4"/>
      <c r="O2899" s="7"/>
      <c r="P2899" s="3"/>
      <c r="Q2899" s="4"/>
      <c r="R2899" s="3"/>
      <c r="S2899" s="4"/>
      <c r="T2899" s="8"/>
      <c r="U2899" s="8"/>
      <c r="V2899" s="4"/>
      <c r="W2899" s="4"/>
      <c r="X2899" s="4" t="str">
        <f>IF(T2899="","",IF(W2899="","",(T2899-U2899-V2899-W2899)))</f>
        <v/>
      </c>
      <c r="Y2899" s="9" t="str">
        <f>IF(U2899="","",U2899/$T2899)</f>
        <v/>
      </c>
      <c r="Z2899" s="9" t="str">
        <f>IF(V2899="","",V2899/$T2899)</f>
        <v/>
      </c>
      <c r="AA2899" s="9" t="str">
        <f>IF(W2899="","",W2899/$T2899)</f>
        <v/>
      </c>
      <c r="AB2899" s="9" t="str">
        <f>IF(X2899="","",X2899/$T2899)</f>
        <v/>
      </c>
      <c r="AC2899" s="9"/>
      <c r="AD2899" s="8"/>
      <c r="AE2899" s="10">
        <v>2016</v>
      </c>
      <c r="AF2899" s="7"/>
      <c r="AG2899" s="7">
        <v>22</v>
      </c>
      <c r="AH2899" s="12" t="s">
        <v>225</v>
      </c>
      <c r="AI2899" s="12"/>
      <c r="AJ2899" s="32">
        <f>IF(AE2899&lt;&gt;AE2898,"1",IF(C2899&gt;C2898,AJ2898+1,"1"))</f>
        <v>2</v>
      </c>
      <c r="AK2899" s="10">
        <f>IF(G2899="Top",AJ2899*1,IF(G2899="Bottom",AJ2899+10,""))</f>
        <v>12</v>
      </c>
      <c r="AL2899" s="11" t="s">
        <v>2201</v>
      </c>
      <c r="AM2899" s="11"/>
      <c r="AN2899" s="10"/>
      <c r="AO2899" s="10"/>
      <c r="AP2899" s="7"/>
      <c r="AQ2899" s="10"/>
      <c r="AR2899" s="10"/>
      <c r="AS2899" s="10"/>
      <c r="AT2899" s="10"/>
      <c r="AU2899" s="10"/>
      <c r="AV2899" s="10"/>
      <c r="AW2899" s="10"/>
      <c r="AX2899" s="10"/>
      <c r="AY2899" s="10"/>
      <c r="AZ2899" s="10"/>
      <c r="BA2899" s="10"/>
      <c r="BB2899" s="10"/>
      <c r="BC2899" s="10"/>
      <c r="BD2899" s="10"/>
      <c r="BE2899" s="10"/>
      <c r="BF2899" s="11"/>
      <c r="BG2899" s="11"/>
      <c r="BH2899" s="11"/>
      <c r="BI2899" s="11"/>
      <c r="BJ2899" s="11"/>
      <c r="BK2899" s="11"/>
      <c r="BL2899" s="11"/>
      <c r="BM2899" s="11"/>
      <c r="BN2899" s="11"/>
      <c r="BO2899" s="11"/>
      <c r="BP2899" s="11"/>
      <c r="BQ2899" s="11"/>
      <c r="BR2899" s="11"/>
      <c r="BS2899" s="11"/>
      <c r="BT2899" s="11"/>
      <c r="BU2899" s="11"/>
    </row>
    <row r="2900" spans="1:73" s="1" customFormat="1" ht="11.25" x14ac:dyDescent="0.2">
      <c r="A2900" s="15">
        <v>136</v>
      </c>
      <c r="B2900" s="11" t="s">
        <v>225</v>
      </c>
      <c r="C2900" s="16">
        <v>42630</v>
      </c>
      <c r="D2900" s="3">
        <v>13</v>
      </c>
      <c r="E2900" s="38">
        <v>2.4</v>
      </c>
      <c r="F2900" s="3">
        <v>1.5</v>
      </c>
      <c r="G2900" s="7" t="s">
        <v>4</v>
      </c>
      <c r="H2900" s="17">
        <v>1.06E-2</v>
      </c>
      <c r="I2900" s="4" t="s">
        <v>35</v>
      </c>
      <c r="J2900" s="4" t="s">
        <v>35</v>
      </c>
      <c r="K2900" s="4">
        <v>0.38300000000000001</v>
      </c>
      <c r="L2900" s="4">
        <f>IF(K2900="","",IF(H2900="","",K2900/H2900))</f>
        <v>36.132075471698116</v>
      </c>
      <c r="M2900" s="7">
        <v>17</v>
      </c>
      <c r="N2900" s="4">
        <v>7.71</v>
      </c>
      <c r="O2900" s="7">
        <v>137.6</v>
      </c>
      <c r="P2900" s="3"/>
      <c r="Q2900" s="38">
        <v>3.8</v>
      </c>
      <c r="R2900" s="3"/>
      <c r="S2900" s="4">
        <v>0.15</v>
      </c>
      <c r="T2900" s="8">
        <v>4.66</v>
      </c>
      <c r="U2900" s="8">
        <v>3.81</v>
      </c>
      <c r="V2900" s="4">
        <v>0</v>
      </c>
      <c r="W2900" s="4">
        <v>0</v>
      </c>
      <c r="X2900" s="4">
        <f>IF(T2900="","",IF(W2900="","",(T2900-U2900-V2900-W2900)))</f>
        <v>0.85000000000000009</v>
      </c>
      <c r="Y2900" s="9">
        <f>IF(U2900="","",U2900/$T2900)</f>
        <v>0.81759656652360513</v>
      </c>
      <c r="Z2900" s="9">
        <f>IF(V2900="","",V2900/$T2900)</f>
        <v>0</v>
      </c>
      <c r="AA2900" s="9">
        <f>IF(W2900="","",W2900/$T2900)</f>
        <v>0</v>
      </c>
      <c r="AB2900" s="9">
        <f>IF(X2900="","",X2900/$T2900)</f>
        <v>0.18240343347639487</v>
      </c>
      <c r="AC2900" s="9"/>
      <c r="AD2900" s="8"/>
      <c r="AE2900" s="10">
        <v>2016</v>
      </c>
      <c r="AF2900" s="7">
        <v>20</v>
      </c>
      <c r="AG2900" s="7">
        <v>20</v>
      </c>
      <c r="AH2900" s="12" t="s">
        <v>225</v>
      </c>
      <c r="AI2900" s="12"/>
      <c r="AJ2900" s="32" t="str">
        <f>IF(AE2900&lt;&gt;AE2899,"1",IF(C2900&gt;C2899,AJ2899+1,"1"))</f>
        <v>1</v>
      </c>
      <c r="AK2900" s="10">
        <f>IF(G2900="Top",AJ2900*1,IF(G2900="Bottom",AJ2900+10,""))</f>
        <v>1</v>
      </c>
      <c r="AL2900" s="11" t="s">
        <v>2202</v>
      </c>
      <c r="AM2900" s="11"/>
      <c r="AN2900" s="10"/>
      <c r="AO2900" s="10"/>
      <c r="AP2900" s="7"/>
      <c r="AQ2900" s="10"/>
      <c r="AR2900" s="10"/>
      <c r="AS2900" s="10"/>
      <c r="AT2900" s="10"/>
      <c r="AU2900" s="10"/>
      <c r="AV2900" s="10"/>
      <c r="AW2900" s="10"/>
      <c r="AX2900" s="10"/>
      <c r="AY2900" s="10"/>
      <c r="AZ2900" s="10"/>
      <c r="BA2900" s="10"/>
      <c r="BB2900" s="10"/>
      <c r="BC2900" s="10"/>
      <c r="BD2900" s="10"/>
      <c r="BE2900" s="10"/>
      <c r="BF2900" s="11"/>
      <c r="BG2900" s="11"/>
      <c r="BH2900" s="11"/>
      <c r="BI2900" s="11"/>
      <c r="BJ2900" s="11"/>
      <c r="BK2900" s="11"/>
      <c r="BL2900" s="11"/>
      <c r="BM2900" s="11"/>
      <c r="BN2900" s="11"/>
      <c r="BO2900" s="11"/>
      <c r="BP2900" s="11"/>
      <c r="BQ2900" s="11"/>
      <c r="BR2900" s="11"/>
      <c r="BS2900" s="11"/>
      <c r="BT2900" s="11"/>
      <c r="BU2900" s="11"/>
    </row>
    <row r="2901" spans="1:73" s="1" customFormat="1" ht="11.25" hidden="1" x14ac:dyDescent="0.2">
      <c r="A2901" s="1">
        <v>136</v>
      </c>
      <c r="B2901" s="11" t="s">
        <v>225</v>
      </c>
      <c r="C2901" s="24">
        <v>42889</v>
      </c>
      <c r="E2901" s="20"/>
      <c r="F2901" s="1">
        <v>11.5</v>
      </c>
      <c r="G2901" s="7" t="s">
        <v>1</v>
      </c>
      <c r="H2901" s="5">
        <v>6.1600000000000002E-2</v>
      </c>
      <c r="I2901" s="6"/>
      <c r="J2901" s="6">
        <v>8.0000000000000002E-3</v>
      </c>
      <c r="K2901" s="6"/>
      <c r="L2901" s="6" t="str">
        <f>IF(H2901="","",IF(K2901="","",K2901/H2901))</f>
        <v/>
      </c>
      <c r="N2901" s="20"/>
      <c r="O2901" s="13"/>
      <c r="Q2901" s="20"/>
      <c r="R2901" s="13"/>
      <c r="S2901" s="6" t="s">
        <v>35</v>
      </c>
      <c r="T2901" s="6"/>
      <c r="U2901" s="6"/>
      <c r="V2901" s="6"/>
      <c r="W2901" s="6"/>
      <c r="X2901" s="6" t="str">
        <f>IF(T2901="","",T2901-U2901-V2901-W2901)</f>
        <v/>
      </c>
      <c r="Y2901" s="9" t="str">
        <f>IF(U2901="","",U2901/$T2901)</f>
        <v/>
      </c>
      <c r="Z2901" s="9" t="str">
        <f>IF(V2901="","",V2901/$T2901)</f>
        <v/>
      </c>
      <c r="AA2901" s="9" t="str">
        <f>IF(W2901="","",W2901/$T2901)</f>
        <v/>
      </c>
      <c r="AB2901" s="9" t="str">
        <f>IF(X2901="","",X2901/$T2901)</f>
        <v/>
      </c>
      <c r="AC2901" s="21"/>
      <c r="AE2901" s="1">
        <v>2017</v>
      </c>
      <c r="AG2901" s="1">
        <v>16</v>
      </c>
      <c r="AH2901" s="12" t="s">
        <v>2575</v>
      </c>
      <c r="AJ2901" s="32" t="str">
        <f>IF(AE2901&lt;&gt;AE2900,"1",IF(C2901&gt;C2900,AJ2900+1,"1"))</f>
        <v>1</v>
      </c>
      <c r="AK2901" s="10">
        <f>IF(G2901="Top",AJ2901*1,IF(G2901="Bottom",AJ2901+10,""))</f>
        <v>11</v>
      </c>
      <c r="AL2901" s="11" t="s">
        <v>2576</v>
      </c>
      <c r="AM2901" s="14"/>
    </row>
    <row r="2902" spans="1:73" s="1" customFormat="1" ht="11.25" x14ac:dyDescent="0.2">
      <c r="A2902" s="1">
        <v>136</v>
      </c>
      <c r="B2902" s="11" t="s">
        <v>225</v>
      </c>
      <c r="C2902" s="24">
        <v>42889</v>
      </c>
      <c r="D2902" s="1">
        <v>13</v>
      </c>
      <c r="E2902" s="39">
        <v>4.5999999999999996</v>
      </c>
      <c r="F2902" s="1">
        <v>1.5</v>
      </c>
      <c r="G2902" s="1" t="s">
        <v>4</v>
      </c>
      <c r="H2902" s="5">
        <v>9.4999999999999998E-3</v>
      </c>
      <c r="I2902" s="6">
        <v>7.0000000000000001E-3</v>
      </c>
      <c r="J2902" s="6">
        <v>1.2999999999999999E-2</v>
      </c>
      <c r="K2902" s="6">
        <v>0.38300000000000001</v>
      </c>
      <c r="L2902" s="6">
        <f>IF(H2902="","",IF(K2902="","",K2902/H2902))</f>
        <v>40.315789473684212</v>
      </c>
      <c r="N2902" s="20">
        <v>7.48</v>
      </c>
      <c r="O2902" s="13">
        <v>138.30000000000001</v>
      </c>
      <c r="P2902" s="1">
        <v>10.4</v>
      </c>
      <c r="Q2902" s="39">
        <v>0.05</v>
      </c>
      <c r="R2902" s="13"/>
      <c r="S2902" s="6">
        <v>0.15</v>
      </c>
      <c r="T2902" s="6">
        <v>1.61</v>
      </c>
      <c r="U2902" s="6">
        <v>0.96</v>
      </c>
      <c r="V2902" s="6">
        <v>0.25</v>
      </c>
      <c r="W2902" s="6">
        <v>0</v>
      </c>
      <c r="X2902" s="6">
        <f>IF(T2902="","",T2902-U2902-V2902-W2902)</f>
        <v>0.40000000000000013</v>
      </c>
      <c r="Y2902" s="9">
        <f>IF(U2902="","",U2902/$T2902)</f>
        <v>0.59627329192546574</v>
      </c>
      <c r="Z2902" s="9">
        <f>IF(V2902="","",V2902/$T2902)</f>
        <v>0.15527950310559005</v>
      </c>
      <c r="AA2902" s="9">
        <f>IF(W2902="","",W2902/$T2902)</f>
        <v>0</v>
      </c>
      <c r="AB2902" s="9">
        <f>IF(X2902="","",X2902/$T2902)</f>
        <v>0.24844720496894418</v>
      </c>
      <c r="AC2902" s="21"/>
      <c r="AE2902" s="1">
        <v>2017</v>
      </c>
      <c r="AF2902" s="1">
        <v>22</v>
      </c>
      <c r="AG2902" s="1">
        <v>17</v>
      </c>
      <c r="AH2902" s="12" t="s">
        <v>2575</v>
      </c>
      <c r="AJ2902" s="32" t="str">
        <f>IF(AE2902&lt;&gt;AE2901,"1",IF(C2902&gt;C2901,AJ2901+1,"1"))</f>
        <v>1</v>
      </c>
      <c r="AK2902" s="10">
        <f>IF(G2902="Top",AJ2902*1,IF(G2902="Bottom",AJ2902+10,""))</f>
        <v>1</v>
      </c>
      <c r="AL2902" s="11" t="s">
        <v>2577</v>
      </c>
      <c r="AM2902" s="14"/>
    </row>
    <row r="2903" spans="1:73" s="1" customFormat="1" ht="11.25" hidden="1" x14ac:dyDescent="0.2">
      <c r="A2903" s="1">
        <v>136</v>
      </c>
      <c r="B2903" s="11" t="s">
        <v>225</v>
      </c>
      <c r="C2903" s="24">
        <v>42905</v>
      </c>
      <c r="E2903" s="20"/>
      <c r="F2903" s="1">
        <v>9.4</v>
      </c>
      <c r="G2903" s="7" t="s">
        <v>1</v>
      </c>
      <c r="H2903" s="5">
        <v>1.15E-2</v>
      </c>
      <c r="I2903" s="6"/>
      <c r="J2903" s="6">
        <v>2.5000000000000001E-3</v>
      </c>
      <c r="K2903" s="6"/>
      <c r="L2903" s="6" t="str">
        <f>IF(H2903="","",IF(K2903="","",K2903/H2903))</f>
        <v/>
      </c>
      <c r="N2903" s="20"/>
      <c r="O2903" s="13"/>
      <c r="Q2903" s="20"/>
      <c r="R2903" s="13"/>
      <c r="S2903" s="6" t="s">
        <v>35</v>
      </c>
      <c r="T2903" s="6"/>
      <c r="U2903" s="6"/>
      <c r="V2903" s="6"/>
      <c r="W2903" s="6"/>
      <c r="X2903" s="6" t="str">
        <f>IF(T2903="","",T2903-U2903-V2903-W2903)</f>
        <v/>
      </c>
      <c r="Y2903" s="9" t="str">
        <f>IF(U2903="","",U2903/$T2903)</f>
        <v/>
      </c>
      <c r="Z2903" s="9" t="str">
        <f>IF(V2903="","",V2903/$T2903)</f>
        <v/>
      </c>
      <c r="AA2903" s="9" t="str">
        <f>IF(W2903="","",W2903/$T2903)</f>
        <v/>
      </c>
      <c r="AB2903" s="9" t="str">
        <f>IF(X2903="","",X2903/$T2903)</f>
        <v/>
      </c>
      <c r="AC2903" s="21"/>
      <c r="AE2903" s="1">
        <v>2017</v>
      </c>
      <c r="AG2903" s="1">
        <v>23</v>
      </c>
      <c r="AH2903" s="12" t="s">
        <v>2575</v>
      </c>
      <c r="AJ2903" s="32">
        <f>IF(AE2903&lt;&gt;AE2902,"1",IF(C2903&gt;C2902,AJ2902+1,"1"))</f>
        <v>2</v>
      </c>
      <c r="AK2903" s="10">
        <f>IF(G2903="Top",AJ2903*1,IF(G2903="Bottom",AJ2903+10,""))</f>
        <v>12</v>
      </c>
      <c r="AL2903" s="11" t="s">
        <v>2937</v>
      </c>
      <c r="AM2903" s="14"/>
    </row>
    <row r="2904" spans="1:73" s="1" customFormat="1" ht="11.25" x14ac:dyDescent="0.2">
      <c r="A2904" s="1">
        <v>136</v>
      </c>
      <c r="B2904" s="11" t="s">
        <v>225</v>
      </c>
      <c r="C2904" s="24">
        <v>42905</v>
      </c>
      <c r="D2904" s="1">
        <v>13</v>
      </c>
      <c r="E2904" s="39">
        <v>5.3</v>
      </c>
      <c r="F2904" s="1">
        <v>1.5</v>
      </c>
      <c r="G2904" s="1" t="s">
        <v>4</v>
      </c>
      <c r="H2904" s="5">
        <v>1.55E-2</v>
      </c>
      <c r="I2904" s="6">
        <v>7.0000000000000001E-3</v>
      </c>
      <c r="J2904" s="6">
        <v>2.5000000000000001E-3</v>
      </c>
      <c r="K2904" s="6">
        <v>0.44700000000000001</v>
      </c>
      <c r="L2904" s="6">
        <f>IF(H2904="","",IF(K2904="","",K2904/H2904))</f>
        <v>28.838709677419356</v>
      </c>
      <c r="M2904" s="1">
        <v>10</v>
      </c>
      <c r="N2904" s="20">
        <v>8.07</v>
      </c>
      <c r="O2904" s="13">
        <v>132.30000000000001</v>
      </c>
      <c r="Q2904" s="39">
        <v>0.4</v>
      </c>
      <c r="R2904" s="13"/>
      <c r="S2904" s="6">
        <v>0.15</v>
      </c>
      <c r="T2904" s="6">
        <v>1.63</v>
      </c>
      <c r="U2904" s="6">
        <v>0.81</v>
      </c>
      <c r="V2904" s="6">
        <v>0.14000000000000001</v>
      </c>
      <c r="W2904" s="6">
        <v>0</v>
      </c>
      <c r="X2904" s="6">
        <f>IF(T2904="","",T2904-U2904-V2904-W2904)</f>
        <v>0.67999999999999983</v>
      </c>
      <c r="Y2904" s="9">
        <f>IF(U2904="","",U2904/$T2904)</f>
        <v>0.49693251533742339</v>
      </c>
      <c r="Z2904" s="9">
        <f>IF(V2904="","",V2904/$T2904)</f>
        <v>8.5889570552147257E-2</v>
      </c>
      <c r="AA2904" s="9">
        <f>IF(W2904="","",W2904/$T2904)</f>
        <v>0</v>
      </c>
      <c r="AB2904" s="9">
        <f>IF(X2904="","",X2904/$T2904)</f>
        <v>0.41717791411042937</v>
      </c>
      <c r="AC2904" s="21"/>
      <c r="AE2904" s="1">
        <v>2017</v>
      </c>
      <c r="AF2904" s="1">
        <v>22</v>
      </c>
      <c r="AG2904" s="1">
        <v>24</v>
      </c>
      <c r="AH2904" s="12" t="s">
        <v>2575</v>
      </c>
      <c r="AJ2904" s="32" t="str">
        <f>IF(AE2904&lt;&gt;AE2903,"1",IF(C2904&gt;C2903,AJ2903+1,"1"))</f>
        <v>1</v>
      </c>
      <c r="AK2904" s="10">
        <f>IF(G2904="Top",AJ2904*1,IF(G2904="Bottom",AJ2904+10,""))</f>
        <v>1</v>
      </c>
      <c r="AL2904" s="11" t="s">
        <v>2938</v>
      </c>
      <c r="AM2904" s="14"/>
    </row>
    <row r="2905" spans="1:73" s="1" customFormat="1" ht="11.25" hidden="1" x14ac:dyDescent="0.2">
      <c r="A2905" s="1">
        <v>136</v>
      </c>
      <c r="B2905" s="11" t="s">
        <v>225</v>
      </c>
      <c r="C2905" s="24">
        <v>42921</v>
      </c>
      <c r="E2905" s="20"/>
      <c r="F2905" s="1">
        <v>11.5</v>
      </c>
      <c r="G2905" s="7" t="s">
        <v>1</v>
      </c>
      <c r="H2905" s="5">
        <v>4.0899999999999999E-2</v>
      </c>
      <c r="I2905" s="6"/>
      <c r="J2905" s="6">
        <v>0.10100000000000001</v>
      </c>
      <c r="K2905" s="6"/>
      <c r="L2905" s="6" t="str">
        <f>IF(H2905="","",IF(K2905="","",K2905/H2905))</f>
        <v/>
      </c>
      <c r="N2905" s="20"/>
      <c r="O2905" s="13"/>
      <c r="Q2905" s="20"/>
      <c r="R2905" s="13"/>
      <c r="S2905" s="6" t="s">
        <v>35</v>
      </c>
      <c r="T2905" s="6"/>
      <c r="U2905" s="6"/>
      <c r="V2905" s="6"/>
      <c r="W2905" s="6"/>
      <c r="X2905" s="6" t="str">
        <f>IF(T2905="","",T2905-U2905-V2905-W2905)</f>
        <v/>
      </c>
      <c r="Y2905" s="9" t="str">
        <f>IF(U2905="","",U2905/$T2905)</f>
        <v/>
      </c>
      <c r="Z2905" s="9" t="str">
        <f>IF(V2905="","",V2905/$T2905)</f>
        <v/>
      </c>
      <c r="AA2905" s="9" t="str">
        <f>IF(W2905="","",W2905/$T2905)</f>
        <v/>
      </c>
      <c r="AB2905" s="9" t="str">
        <f>IF(X2905="","",X2905/$T2905)</f>
        <v/>
      </c>
      <c r="AC2905" s="21"/>
      <c r="AE2905" s="1">
        <v>2017</v>
      </c>
      <c r="AG2905" s="1">
        <v>21</v>
      </c>
      <c r="AH2905" s="12" t="s">
        <v>2575</v>
      </c>
      <c r="AJ2905" s="32">
        <f>IF(AE2905&lt;&gt;AE2904,"1",IF(C2905&gt;C2904,AJ2904+1,"1"))</f>
        <v>2</v>
      </c>
      <c r="AK2905" s="10">
        <f>IF(G2905="Top",AJ2905*1,IF(G2905="Bottom",AJ2905+10,""))</f>
        <v>12</v>
      </c>
      <c r="AL2905" s="11" t="s">
        <v>3338</v>
      </c>
      <c r="AM2905" s="14"/>
    </row>
    <row r="2906" spans="1:73" s="1" customFormat="1" ht="11.25" x14ac:dyDescent="0.2">
      <c r="A2906" s="1">
        <v>136</v>
      </c>
      <c r="B2906" s="11" t="s">
        <v>225</v>
      </c>
      <c r="C2906" s="24">
        <v>42921</v>
      </c>
      <c r="D2906" s="1">
        <v>13</v>
      </c>
      <c r="E2906" s="39">
        <v>4.45</v>
      </c>
      <c r="F2906" s="1">
        <v>1.5</v>
      </c>
      <c r="G2906" s="1" t="s">
        <v>4</v>
      </c>
      <c r="H2906" s="5">
        <v>1.8100000000000002E-2</v>
      </c>
      <c r="I2906" s="6">
        <v>7.0000000000000001E-3</v>
      </c>
      <c r="J2906" s="6">
        <v>5.1999999999999998E-2</v>
      </c>
      <c r="K2906" s="6">
        <v>0.75800000000000001</v>
      </c>
      <c r="L2906" s="6">
        <f>IF(H2906="","",IF(K2906="","",K2906/H2906))</f>
        <v>41.878453038674031</v>
      </c>
      <c r="M2906" s="1">
        <v>10</v>
      </c>
      <c r="N2906" s="20">
        <v>7.63</v>
      </c>
      <c r="O2906" s="13">
        <v>128.5</v>
      </c>
      <c r="Q2906" s="39">
        <v>13.5</v>
      </c>
      <c r="R2906" s="13">
        <v>20.6</v>
      </c>
      <c r="S2906" s="6">
        <v>0.15</v>
      </c>
      <c r="T2906" s="6">
        <v>2.2000000000000002</v>
      </c>
      <c r="U2906" s="6">
        <v>1.6</v>
      </c>
      <c r="V2906" s="6">
        <v>0</v>
      </c>
      <c r="W2906" s="6">
        <v>0</v>
      </c>
      <c r="X2906" s="6">
        <f>IF(T2906="","",T2906-U2906-V2906-W2906)</f>
        <v>0.60000000000000009</v>
      </c>
      <c r="Y2906" s="9">
        <f>IF(U2906="","",U2906/$T2906)</f>
        <v>0.72727272727272729</v>
      </c>
      <c r="Z2906" s="9">
        <f>IF(V2906="","",V2906/$T2906)</f>
        <v>0</v>
      </c>
      <c r="AA2906" s="9">
        <f>IF(W2906="","",W2906/$T2906)</f>
        <v>0</v>
      </c>
      <c r="AB2906" s="9">
        <f>IF(X2906="","",X2906/$T2906)</f>
        <v>0.27272727272727276</v>
      </c>
      <c r="AC2906" s="21"/>
      <c r="AE2906" s="1">
        <v>2017</v>
      </c>
      <c r="AF2906" s="1">
        <v>24</v>
      </c>
      <c r="AG2906" s="1">
        <v>23</v>
      </c>
      <c r="AH2906" s="12" t="s">
        <v>2575</v>
      </c>
      <c r="AJ2906" s="32" t="str">
        <f>IF(AE2906&lt;&gt;AE2905,"1",IF(C2906&gt;C2905,AJ2905+1,"1"))</f>
        <v>1</v>
      </c>
      <c r="AK2906" s="10">
        <f>IF(G2906="Top",AJ2906*1,IF(G2906="Bottom",AJ2906+10,""))</f>
        <v>1</v>
      </c>
      <c r="AL2906" s="11" t="s">
        <v>3339</v>
      </c>
      <c r="AM2906" s="14"/>
    </row>
    <row r="2907" spans="1:73" s="1" customFormat="1" ht="11.25" hidden="1" x14ac:dyDescent="0.2">
      <c r="A2907" s="1">
        <v>136</v>
      </c>
      <c r="B2907" s="11" t="s">
        <v>225</v>
      </c>
      <c r="C2907" s="24">
        <v>42933</v>
      </c>
      <c r="E2907" s="20"/>
      <c r="F2907" s="1">
        <v>8</v>
      </c>
      <c r="G2907" s="7" t="s">
        <v>1</v>
      </c>
      <c r="H2907" s="5">
        <v>2.3399999999999997E-2</v>
      </c>
      <c r="I2907" s="6"/>
      <c r="J2907" s="6">
        <v>2.8000000000000001E-2</v>
      </c>
      <c r="K2907" s="6"/>
      <c r="L2907" s="6" t="str">
        <f>IF(H2907="","",IF(K2907="","",K2907/H2907))</f>
        <v/>
      </c>
      <c r="N2907" s="20"/>
      <c r="O2907" s="13"/>
      <c r="Q2907" s="20"/>
      <c r="R2907" s="13"/>
      <c r="S2907" s="6" t="s">
        <v>35</v>
      </c>
      <c r="T2907" s="6"/>
      <c r="U2907" s="6"/>
      <c r="V2907" s="6"/>
      <c r="W2907" s="6"/>
      <c r="X2907" s="6" t="str">
        <f>IF(T2907="","",T2907-U2907-V2907-W2907)</f>
        <v/>
      </c>
      <c r="Y2907" s="9" t="str">
        <f>IF(U2907="","",U2907/$T2907)</f>
        <v/>
      </c>
      <c r="Z2907" s="9" t="str">
        <f>IF(V2907="","",V2907/$T2907)</f>
        <v/>
      </c>
      <c r="AA2907" s="9" t="str">
        <f>IF(W2907="","",W2907/$T2907)</f>
        <v/>
      </c>
      <c r="AB2907" s="9" t="str">
        <f>IF(X2907="","",X2907/$T2907)</f>
        <v/>
      </c>
      <c r="AC2907" s="21"/>
      <c r="AE2907" s="1">
        <v>2017</v>
      </c>
      <c r="AG2907" s="1">
        <v>22</v>
      </c>
      <c r="AH2907" s="12" t="s">
        <v>2575</v>
      </c>
      <c r="AJ2907" s="32">
        <f>IF(AE2907&lt;&gt;AE2906,"1",IF(C2907&gt;C2906,AJ2906+1,"1"))</f>
        <v>2</v>
      </c>
      <c r="AK2907" s="10">
        <f>IF(G2907="Top",AJ2907*1,IF(G2907="Bottom",AJ2907+10,""))</f>
        <v>12</v>
      </c>
      <c r="AL2907" s="11" t="s">
        <v>3650</v>
      </c>
      <c r="AM2907" s="14"/>
    </row>
    <row r="2908" spans="1:73" s="1" customFormat="1" ht="11.25" x14ac:dyDescent="0.2">
      <c r="A2908" s="1">
        <v>136</v>
      </c>
      <c r="B2908" s="11" t="s">
        <v>225</v>
      </c>
      <c r="C2908" s="24">
        <v>42933</v>
      </c>
      <c r="D2908" s="1">
        <v>9.5</v>
      </c>
      <c r="E2908" s="39">
        <v>3.65</v>
      </c>
      <c r="F2908" s="1">
        <v>1.5</v>
      </c>
      <c r="G2908" s="1" t="s">
        <v>4</v>
      </c>
      <c r="H2908" s="5">
        <v>1.0699999999999999E-2</v>
      </c>
      <c r="I2908" s="6">
        <v>4.5999999999999999E-2</v>
      </c>
      <c r="J2908" s="6">
        <v>7.8E-2</v>
      </c>
      <c r="K2908" s="6">
        <v>0.45500000000000002</v>
      </c>
      <c r="L2908" s="6">
        <f>IF(H2908="","",IF(K2908="","",K2908/H2908))</f>
        <v>42.523364485981311</v>
      </c>
      <c r="M2908" s="1">
        <v>10</v>
      </c>
      <c r="N2908" s="20">
        <v>7.3</v>
      </c>
      <c r="O2908" s="13">
        <v>130.1</v>
      </c>
      <c r="Q2908" s="39">
        <v>3.6</v>
      </c>
      <c r="R2908" s="13"/>
      <c r="S2908" s="6">
        <v>0.15</v>
      </c>
      <c r="T2908" s="6">
        <v>2.81</v>
      </c>
      <c r="U2908" s="6">
        <v>2.13</v>
      </c>
      <c r="V2908" s="6">
        <v>0</v>
      </c>
      <c r="W2908" s="6">
        <v>0</v>
      </c>
      <c r="X2908" s="6">
        <f>IF(T2908="","",T2908-U2908-V2908-W2908)</f>
        <v>0.68000000000000016</v>
      </c>
      <c r="Y2908" s="9">
        <f>IF(U2908="","",U2908/$T2908)</f>
        <v>0.75800711743772242</v>
      </c>
      <c r="Z2908" s="9">
        <f>IF(V2908="","",V2908/$T2908)</f>
        <v>0</v>
      </c>
      <c r="AA2908" s="9">
        <f>IF(W2908="","",W2908/$T2908)</f>
        <v>0</v>
      </c>
      <c r="AB2908" s="9">
        <f>IF(X2908="","",X2908/$T2908)</f>
        <v>0.24199288256227763</v>
      </c>
      <c r="AC2908" s="21"/>
      <c r="AE2908" s="1">
        <v>2017</v>
      </c>
      <c r="AF2908" s="1">
        <v>23</v>
      </c>
      <c r="AG2908" s="1">
        <v>23</v>
      </c>
      <c r="AH2908" s="12" t="s">
        <v>2575</v>
      </c>
      <c r="AJ2908" s="32" t="str">
        <f>IF(AE2908&lt;&gt;AE2907,"1",IF(C2908&gt;C2907,AJ2907+1,"1"))</f>
        <v>1</v>
      </c>
      <c r="AK2908" s="10">
        <f>IF(G2908="Top",AJ2908*1,IF(G2908="Bottom",AJ2908+10,""))</f>
        <v>1</v>
      </c>
      <c r="AL2908" s="11" t="s">
        <v>3651</v>
      </c>
      <c r="AM2908" s="14"/>
    </row>
    <row r="2909" spans="1:73" s="1" customFormat="1" ht="11.25" hidden="1" x14ac:dyDescent="0.2">
      <c r="A2909" s="1">
        <v>136</v>
      </c>
      <c r="B2909" s="11" t="s">
        <v>225</v>
      </c>
      <c r="C2909" s="24">
        <v>42945</v>
      </c>
      <c r="E2909" s="20"/>
      <c r="F2909" s="1">
        <v>12</v>
      </c>
      <c r="G2909" s="7" t="s">
        <v>1</v>
      </c>
      <c r="H2909" s="5">
        <v>2.6499999999999999E-2</v>
      </c>
      <c r="I2909" s="6"/>
      <c r="J2909" s="6">
        <v>2.8000000000000001E-2</v>
      </c>
      <c r="K2909" s="6"/>
      <c r="L2909" s="6" t="str">
        <f>IF(H2909="","",IF(K2909="","",K2909/H2909))</f>
        <v/>
      </c>
      <c r="N2909" s="20"/>
      <c r="O2909" s="13"/>
      <c r="Q2909" s="20"/>
      <c r="R2909" s="13"/>
      <c r="S2909" s="6" t="s">
        <v>35</v>
      </c>
      <c r="T2909" s="6"/>
      <c r="U2909" s="6"/>
      <c r="V2909" s="6"/>
      <c r="W2909" s="6"/>
      <c r="X2909" s="6" t="str">
        <f>IF(T2909="","",T2909-U2909-V2909-W2909)</f>
        <v/>
      </c>
      <c r="Y2909" s="9" t="str">
        <f>IF(U2909="","",U2909/$T2909)</f>
        <v/>
      </c>
      <c r="Z2909" s="9" t="str">
        <f>IF(V2909="","",V2909/$T2909)</f>
        <v/>
      </c>
      <c r="AA2909" s="9" t="str">
        <f>IF(W2909="","",W2909/$T2909)</f>
        <v/>
      </c>
      <c r="AB2909" s="9" t="str">
        <f>IF(X2909="","",X2909/$T2909)</f>
        <v/>
      </c>
      <c r="AC2909" s="21"/>
      <c r="AE2909" s="1">
        <v>2017</v>
      </c>
      <c r="AG2909" s="1">
        <v>20</v>
      </c>
      <c r="AH2909" s="12" t="s">
        <v>2575</v>
      </c>
      <c r="AJ2909" s="32">
        <f>IF(AE2909&lt;&gt;AE2908,"1",IF(C2909&gt;C2908,AJ2908+1,"1"))</f>
        <v>2</v>
      </c>
      <c r="AK2909" s="10">
        <f>IF(G2909="Top",AJ2909*1,IF(G2909="Bottom",AJ2909+10,""))</f>
        <v>12</v>
      </c>
      <c r="AL2909" s="11" t="s">
        <v>3967</v>
      </c>
      <c r="AM2909" s="14"/>
    </row>
    <row r="2910" spans="1:73" s="1" customFormat="1" ht="11.25" x14ac:dyDescent="0.2">
      <c r="A2910" s="1">
        <v>136</v>
      </c>
      <c r="B2910" s="11" t="s">
        <v>225</v>
      </c>
      <c r="C2910" s="24">
        <v>42945</v>
      </c>
      <c r="D2910" s="1">
        <v>13.5</v>
      </c>
      <c r="E2910" s="39">
        <v>3.5</v>
      </c>
      <c r="F2910" s="1">
        <v>1.5</v>
      </c>
      <c r="G2910" s="1" t="s">
        <v>4</v>
      </c>
      <c r="H2910" s="5">
        <v>1.3599999999999999E-2</v>
      </c>
      <c r="I2910" s="6">
        <v>2.8000000000000001E-2</v>
      </c>
      <c r="J2910" s="6">
        <v>2.1999999999999999E-2</v>
      </c>
      <c r="K2910" s="6">
        <v>0.40799999999999997</v>
      </c>
      <c r="L2910" s="6">
        <f>IF(H2910="","",IF(K2910="","",K2910/H2910))</f>
        <v>30</v>
      </c>
      <c r="M2910" s="1">
        <v>13</v>
      </c>
      <c r="N2910" s="20">
        <v>8.3699999999999992</v>
      </c>
      <c r="O2910" s="13">
        <v>97.9</v>
      </c>
      <c r="P2910" s="1">
        <v>7.72</v>
      </c>
      <c r="Q2910" s="39">
        <v>1</v>
      </c>
      <c r="R2910" s="13"/>
      <c r="S2910" s="6">
        <v>0.15</v>
      </c>
      <c r="T2910" s="6">
        <v>0.89999999999999991</v>
      </c>
      <c r="U2910" s="6">
        <v>0.6</v>
      </c>
      <c r="V2910" s="6">
        <v>0</v>
      </c>
      <c r="W2910" s="6">
        <v>0</v>
      </c>
      <c r="X2910" s="6">
        <f>IF(T2910="","",T2910-U2910-V2910-W2910)</f>
        <v>0.29999999999999993</v>
      </c>
      <c r="Y2910" s="9">
        <f>IF(U2910="","",U2910/$T2910)</f>
        <v>0.66666666666666674</v>
      </c>
      <c r="Z2910" s="9">
        <f>IF(V2910="","",V2910/$T2910)</f>
        <v>0</v>
      </c>
      <c r="AA2910" s="9">
        <f>IF(W2910="","",W2910/$T2910)</f>
        <v>0</v>
      </c>
      <c r="AB2910" s="9">
        <f>IF(X2910="","",X2910/$T2910)</f>
        <v>0.33333333333333331</v>
      </c>
      <c r="AC2910" s="21"/>
      <c r="AE2910" s="1">
        <v>2017</v>
      </c>
      <c r="AF2910" s="1">
        <v>19</v>
      </c>
      <c r="AG2910" s="1">
        <v>21</v>
      </c>
      <c r="AH2910" s="12" t="s">
        <v>2575</v>
      </c>
      <c r="AJ2910" s="32" t="str">
        <f>IF(AE2910&lt;&gt;AE2909,"1",IF(C2910&gt;C2909,AJ2909+1,"1"))</f>
        <v>1</v>
      </c>
      <c r="AK2910" s="10">
        <f>IF(G2910="Top",AJ2910*1,IF(G2910="Bottom",AJ2910+10,""))</f>
        <v>1</v>
      </c>
      <c r="AL2910" s="11" t="s">
        <v>3968</v>
      </c>
      <c r="AM2910" s="14"/>
    </row>
    <row r="2911" spans="1:73" s="1" customFormat="1" ht="11.25" hidden="1" x14ac:dyDescent="0.2">
      <c r="A2911" s="1">
        <v>136</v>
      </c>
      <c r="B2911" s="11" t="s">
        <v>225</v>
      </c>
      <c r="C2911" s="24">
        <v>42960</v>
      </c>
      <c r="E2911" s="20"/>
      <c r="F2911" s="1">
        <v>11.4</v>
      </c>
      <c r="G2911" s="7" t="s">
        <v>1</v>
      </c>
      <c r="H2911" s="5">
        <v>8.43E-2</v>
      </c>
      <c r="I2911" s="6"/>
      <c r="J2911" s="6">
        <v>0.09</v>
      </c>
      <c r="K2911" s="6"/>
      <c r="L2911" s="6" t="str">
        <f>IF(H2911="","",IF(K2911="","",K2911/H2911))</f>
        <v/>
      </c>
      <c r="N2911" s="20"/>
      <c r="O2911" s="13"/>
      <c r="Q2911" s="20"/>
      <c r="R2911" s="13"/>
      <c r="S2911" s="6" t="s">
        <v>35</v>
      </c>
      <c r="T2911" s="6"/>
      <c r="U2911" s="6"/>
      <c r="V2911" s="6"/>
      <c r="W2911" s="6"/>
      <c r="X2911" s="6" t="str">
        <f>IF(T2911="","",T2911-U2911-V2911-W2911)</f>
        <v/>
      </c>
      <c r="Y2911" s="9" t="str">
        <f>IF(U2911="","",U2911/$T2911)</f>
        <v/>
      </c>
      <c r="Z2911" s="9" t="str">
        <f>IF(V2911="","",V2911/$T2911)</f>
        <v/>
      </c>
      <c r="AA2911" s="9" t="str">
        <f>IF(W2911="","",W2911/$T2911)</f>
        <v/>
      </c>
      <c r="AB2911" s="9" t="str">
        <f>IF(X2911="","",X2911/$T2911)</f>
        <v/>
      </c>
      <c r="AC2911" s="21"/>
      <c r="AE2911" s="1">
        <v>2017</v>
      </c>
      <c r="AG2911" s="1">
        <v>21</v>
      </c>
      <c r="AH2911" s="12" t="s">
        <v>2575</v>
      </c>
      <c r="AJ2911" s="32">
        <f>IF(AE2911&lt;&gt;AE2910,"1",IF(C2911&gt;C2910,AJ2910+1,"1"))</f>
        <v>2</v>
      </c>
      <c r="AK2911" s="10">
        <f>IF(G2911="Top",AJ2911*1,IF(G2911="Bottom",AJ2911+10,""))</f>
        <v>12</v>
      </c>
      <c r="AL2911" s="11" t="s">
        <v>4387</v>
      </c>
      <c r="AM2911" s="14"/>
    </row>
    <row r="2912" spans="1:73" s="1" customFormat="1" ht="11.25" x14ac:dyDescent="0.2">
      <c r="A2912" s="1">
        <v>136</v>
      </c>
      <c r="B2912" s="11" t="s">
        <v>225</v>
      </c>
      <c r="C2912" s="24">
        <v>42960</v>
      </c>
      <c r="D2912" s="1">
        <v>12.9</v>
      </c>
      <c r="E2912" s="39">
        <v>2.25</v>
      </c>
      <c r="F2912" s="1">
        <v>1.5</v>
      </c>
      <c r="G2912" s="1" t="s">
        <v>4</v>
      </c>
      <c r="H2912" s="5">
        <v>1.3699999999999999E-2</v>
      </c>
      <c r="I2912" s="6">
        <v>7.0000000000000001E-3</v>
      </c>
      <c r="J2912" s="6">
        <v>0.13100000000000001</v>
      </c>
      <c r="K2912" s="6">
        <v>0.47899999999999998</v>
      </c>
      <c r="L2912" s="6">
        <f>IF(H2912="","",IF(K2912="","",K2912/H2912))</f>
        <v>34.963503649635037</v>
      </c>
      <c r="M2912" s="1">
        <v>6</v>
      </c>
      <c r="N2912" s="20">
        <v>7.38</v>
      </c>
      <c r="O2912" s="13">
        <v>120.6</v>
      </c>
      <c r="Q2912" s="39">
        <v>6.7</v>
      </c>
      <c r="R2912" s="13"/>
      <c r="S2912" s="6">
        <v>0.15</v>
      </c>
      <c r="T2912" s="6">
        <v>8.17</v>
      </c>
      <c r="U2912" s="6">
        <v>6.86</v>
      </c>
      <c r="V2912" s="6">
        <v>0</v>
      </c>
      <c r="W2912" s="6">
        <v>0</v>
      </c>
      <c r="X2912" s="6">
        <f>IF(T2912="","",T2912-U2912-V2912-W2912)</f>
        <v>1.3099999999999996</v>
      </c>
      <c r="Y2912" s="9">
        <f>IF(U2912="","",U2912/$T2912)</f>
        <v>0.83965728274173812</v>
      </c>
      <c r="Z2912" s="9">
        <f>IF(V2912="","",V2912/$T2912)</f>
        <v>0</v>
      </c>
      <c r="AA2912" s="9">
        <f>IF(W2912="","",W2912/$T2912)</f>
        <v>0</v>
      </c>
      <c r="AB2912" s="9">
        <f>IF(X2912="","",X2912/$T2912)</f>
        <v>0.16034271725826188</v>
      </c>
      <c r="AC2912" s="21"/>
      <c r="AE2912" s="1">
        <v>2017</v>
      </c>
      <c r="AF2912" s="1">
        <v>22</v>
      </c>
      <c r="AG2912" s="1">
        <v>21</v>
      </c>
      <c r="AH2912" s="12" t="s">
        <v>2575</v>
      </c>
      <c r="AJ2912" s="32" t="str">
        <f>IF(AE2912&lt;&gt;AE2911,"1",IF(C2912&gt;C2911,AJ2911+1,"1"))</f>
        <v>1</v>
      </c>
      <c r="AK2912" s="10">
        <f>IF(G2912="Top",AJ2912*1,IF(G2912="Bottom",AJ2912+10,""))</f>
        <v>1</v>
      </c>
      <c r="AL2912" s="11" t="s">
        <v>4388</v>
      </c>
      <c r="AM2912" s="14"/>
    </row>
    <row r="2913" spans="1:73" s="1" customFormat="1" ht="11.25" hidden="1" x14ac:dyDescent="0.2">
      <c r="A2913" s="1">
        <v>136</v>
      </c>
      <c r="B2913" s="11" t="s">
        <v>225</v>
      </c>
      <c r="C2913" s="24">
        <v>42973</v>
      </c>
      <c r="E2913" s="20"/>
      <c r="F2913" s="1">
        <v>11.5</v>
      </c>
      <c r="G2913" s="7" t="s">
        <v>1</v>
      </c>
      <c r="H2913" s="5">
        <v>5.11E-2</v>
      </c>
      <c r="I2913" s="6"/>
      <c r="J2913" s="6">
        <v>6.6000000000000003E-2</v>
      </c>
      <c r="K2913" s="6"/>
      <c r="L2913" s="6" t="str">
        <f>IF(H2913="","",IF(K2913="","",K2913/H2913))</f>
        <v/>
      </c>
      <c r="N2913" s="20"/>
      <c r="O2913" s="13"/>
      <c r="Q2913" s="20"/>
      <c r="R2913" s="13"/>
      <c r="S2913" s="6" t="s">
        <v>35</v>
      </c>
      <c r="T2913" s="6"/>
      <c r="U2913" s="6"/>
      <c r="V2913" s="6"/>
      <c r="W2913" s="6"/>
      <c r="X2913" s="6" t="str">
        <f>IF(T2913="","",T2913-U2913-V2913-W2913)</f>
        <v/>
      </c>
      <c r="Y2913" s="9" t="str">
        <f>IF(U2913="","",U2913/$T2913)</f>
        <v/>
      </c>
      <c r="Z2913" s="9" t="str">
        <f>IF(V2913="","",V2913/$T2913)</f>
        <v/>
      </c>
      <c r="AA2913" s="9" t="str">
        <f>IF(W2913="","",W2913/$T2913)</f>
        <v/>
      </c>
      <c r="AB2913" s="9" t="str">
        <f>IF(X2913="","",X2913/$T2913)</f>
        <v/>
      </c>
      <c r="AC2913" s="21"/>
      <c r="AE2913" s="1">
        <v>2017</v>
      </c>
      <c r="AG2913" s="1">
        <v>20</v>
      </c>
      <c r="AH2913" s="12" t="s">
        <v>2575</v>
      </c>
      <c r="AJ2913" s="32">
        <f>IF(AE2913&lt;&gt;AE2912,"1",IF(C2913&gt;C2912,AJ2912+1,"1"))</f>
        <v>2</v>
      </c>
      <c r="AK2913" s="10">
        <f>IF(G2913="Top",AJ2913*1,IF(G2913="Bottom",AJ2913+10,""))</f>
        <v>12</v>
      </c>
      <c r="AL2913" s="11" t="s">
        <v>4761</v>
      </c>
      <c r="AM2913" s="14"/>
    </row>
    <row r="2914" spans="1:73" s="1" customFormat="1" ht="11.25" x14ac:dyDescent="0.2">
      <c r="A2914" s="1">
        <v>136</v>
      </c>
      <c r="B2914" s="11" t="s">
        <v>225</v>
      </c>
      <c r="C2914" s="24">
        <v>42973</v>
      </c>
      <c r="D2914" s="1">
        <v>13</v>
      </c>
      <c r="E2914" s="39">
        <v>5.2</v>
      </c>
      <c r="F2914" s="1">
        <v>1.5</v>
      </c>
      <c r="G2914" s="1" t="s">
        <v>4</v>
      </c>
      <c r="H2914" s="5">
        <v>1.5800000000000002E-2</v>
      </c>
      <c r="I2914" s="6">
        <v>7.0000000000000001E-3</v>
      </c>
      <c r="J2914" s="6">
        <v>4.1000000000000002E-2</v>
      </c>
      <c r="K2914" s="6">
        <v>0.45400000000000001</v>
      </c>
      <c r="L2914" s="6">
        <f>IF(H2914="","",IF(K2914="","",K2914/H2914))</f>
        <v>28.73417721518987</v>
      </c>
      <c r="M2914" s="1">
        <v>6</v>
      </c>
      <c r="N2914" s="20">
        <v>8.4</v>
      </c>
      <c r="O2914" s="13">
        <v>124.7</v>
      </c>
      <c r="Q2914" s="39">
        <v>6.2</v>
      </c>
      <c r="R2914" s="13">
        <v>19.899999999999999</v>
      </c>
      <c r="S2914" s="6">
        <v>0.15</v>
      </c>
      <c r="T2914" s="6">
        <v>6.1099999999999994</v>
      </c>
      <c r="U2914" s="6">
        <v>5.0599999999999996</v>
      </c>
      <c r="V2914" s="6">
        <v>0.03</v>
      </c>
      <c r="W2914" s="6">
        <v>0</v>
      </c>
      <c r="X2914" s="6">
        <f>IF(T2914="","",T2914-U2914-V2914-W2914)</f>
        <v>1.0199999999999998</v>
      </c>
      <c r="Y2914" s="9">
        <f>IF(U2914="","",U2914/$T2914)</f>
        <v>0.8281505728314239</v>
      </c>
      <c r="Z2914" s="9">
        <f>IF(V2914="","",V2914/$T2914)</f>
        <v>4.9099836333878887E-3</v>
      </c>
      <c r="AA2914" s="9">
        <f>IF(W2914="","",W2914/$T2914)</f>
        <v>0</v>
      </c>
      <c r="AB2914" s="9">
        <f>IF(X2914="","",X2914/$T2914)</f>
        <v>0.16693944353518819</v>
      </c>
      <c r="AC2914" s="21"/>
      <c r="AE2914" s="1">
        <v>2017</v>
      </c>
      <c r="AF2914" s="1">
        <v>18</v>
      </c>
      <c r="AG2914" s="1">
        <v>21</v>
      </c>
      <c r="AH2914" s="12" t="s">
        <v>2575</v>
      </c>
      <c r="AJ2914" s="32" t="str">
        <f>IF(AE2914&lt;&gt;AE2913,"1",IF(C2914&gt;C2913,AJ2913+1,"1"))</f>
        <v>1</v>
      </c>
      <c r="AK2914" s="10">
        <f>IF(G2914="Top",AJ2914*1,IF(G2914="Bottom",AJ2914+10,""))</f>
        <v>1</v>
      </c>
      <c r="AL2914" s="11" t="s">
        <v>4762</v>
      </c>
      <c r="AM2914" s="14"/>
    </row>
    <row r="2915" spans="1:73" s="1" customFormat="1" ht="11.25" hidden="1" x14ac:dyDescent="0.2">
      <c r="A2915" s="1">
        <v>136</v>
      </c>
      <c r="B2915" s="11" t="s">
        <v>225</v>
      </c>
      <c r="C2915" s="24">
        <v>42989</v>
      </c>
      <c r="E2915" s="20"/>
      <c r="F2915" s="1">
        <v>11.3</v>
      </c>
      <c r="G2915" s="7" t="s">
        <v>1</v>
      </c>
      <c r="H2915" s="5">
        <v>9.3299999999999994E-2</v>
      </c>
      <c r="I2915" s="6"/>
      <c r="J2915" s="6">
        <v>0.13800000000000001</v>
      </c>
      <c r="K2915" s="6"/>
      <c r="L2915" s="6" t="str">
        <f>IF(H2915="","",IF(K2915="","",K2915/H2915))</f>
        <v/>
      </c>
      <c r="N2915" s="20"/>
      <c r="O2915" s="13"/>
      <c r="Q2915" s="20"/>
      <c r="R2915" s="13"/>
      <c r="S2915" s="6" t="s">
        <v>35</v>
      </c>
      <c r="T2915" s="6"/>
      <c r="U2915" s="6"/>
      <c r="V2915" s="6"/>
      <c r="W2915" s="6"/>
      <c r="X2915" s="6" t="str">
        <f>IF(T2915="","",T2915-U2915-V2915-W2915)</f>
        <v/>
      </c>
      <c r="Y2915" s="9" t="str">
        <f>IF(U2915="","",U2915/$T2915)</f>
        <v/>
      </c>
      <c r="Z2915" s="9" t="str">
        <f>IF(V2915="","",V2915/$T2915)</f>
        <v/>
      </c>
      <c r="AA2915" s="9" t="str">
        <f>IF(W2915="","",W2915/$T2915)</f>
        <v/>
      </c>
      <c r="AB2915" s="9" t="str">
        <f>IF(X2915="","",X2915/$T2915)</f>
        <v/>
      </c>
      <c r="AC2915" s="21"/>
      <c r="AE2915" s="1">
        <v>2017</v>
      </c>
      <c r="AG2915" s="1">
        <v>17</v>
      </c>
      <c r="AH2915" s="12" t="s">
        <v>2575</v>
      </c>
      <c r="AJ2915" s="32">
        <f>IF(AE2915&lt;&gt;AE2914,"1",IF(C2915&gt;C2914,AJ2914+1,"1"))</f>
        <v>2</v>
      </c>
      <c r="AK2915" s="10">
        <f>IF(G2915="Top",AJ2915*1,IF(G2915="Bottom",AJ2915+10,""))</f>
        <v>12</v>
      </c>
      <c r="AL2915" s="11" t="s">
        <v>5225</v>
      </c>
      <c r="AM2915" s="14"/>
    </row>
    <row r="2916" spans="1:73" s="1" customFormat="1" ht="11.25" x14ac:dyDescent="0.2">
      <c r="A2916" s="1">
        <v>136</v>
      </c>
      <c r="B2916" s="11" t="s">
        <v>225</v>
      </c>
      <c r="C2916" s="24">
        <v>42989</v>
      </c>
      <c r="D2916" s="1">
        <v>12.8</v>
      </c>
      <c r="E2916" s="39">
        <v>3.8</v>
      </c>
      <c r="F2916" s="1">
        <v>1.5</v>
      </c>
      <c r="G2916" s="1" t="s">
        <v>4</v>
      </c>
      <c r="H2916" s="5">
        <v>1.6E-2</v>
      </c>
      <c r="I2916" s="6">
        <v>3.5000000000000003E-2</v>
      </c>
      <c r="J2916" s="6">
        <v>0.03</v>
      </c>
      <c r="K2916" s="6">
        <v>0.48899999999999999</v>
      </c>
      <c r="L2916" s="6">
        <f>IF(H2916="","",IF(K2916="","",K2916/H2916))</f>
        <v>30.5625</v>
      </c>
      <c r="M2916" s="1">
        <v>7</v>
      </c>
      <c r="N2916" s="20">
        <v>7.71</v>
      </c>
      <c r="O2916" s="13">
        <v>123.4</v>
      </c>
      <c r="Q2916" s="39">
        <v>4.8</v>
      </c>
      <c r="R2916" s="13"/>
      <c r="S2916" s="6">
        <v>0.15</v>
      </c>
      <c r="T2916" s="6">
        <v>4.8599999999999994</v>
      </c>
      <c r="U2916" s="6">
        <v>1.4</v>
      </c>
      <c r="V2916" s="6">
        <v>1.27</v>
      </c>
      <c r="W2916" s="6">
        <v>0</v>
      </c>
      <c r="X2916" s="6">
        <f>IF(T2916="","",T2916-U2916-V2916-W2916)</f>
        <v>2.1899999999999995</v>
      </c>
      <c r="Y2916" s="9">
        <f>IF(U2916="","",U2916/$T2916)</f>
        <v>0.2880658436213992</v>
      </c>
      <c r="Z2916" s="9">
        <f>IF(V2916="","",V2916/$T2916)</f>
        <v>0.26131687242798357</v>
      </c>
      <c r="AA2916" s="9">
        <f>IF(W2916="","",W2916/$T2916)</f>
        <v>0</v>
      </c>
      <c r="AB2916" s="9">
        <f>IF(X2916="","",X2916/$T2916)</f>
        <v>0.45061728395061723</v>
      </c>
      <c r="AC2916" s="21"/>
      <c r="AE2916" s="1">
        <v>2017</v>
      </c>
      <c r="AF2916" s="1">
        <v>12</v>
      </c>
      <c r="AG2916" s="1">
        <v>18</v>
      </c>
      <c r="AH2916" s="12" t="s">
        <v>2575</v>
      </c>
      <c r="AJ2916" s="32" t="str">
        <f>IF(AE2916&lt;&gt;AE2915,"1",IF(C2916&gt;C2915,AJ2915+1,"1"))</f>
        <v>1</v>
      </c>
      <c r="AK2916" s="10">
        <f>IF(G2916="Top",AJ2916*1,IF(G2916="Bottom",AJ2916+10,""))</f>
        <v>1</v>
      </c>
      <c r="AL2916" s="11" t="s">
        <v>5226</v>
      </c>
      <c r="AM2916" s="14"/>
    </row>
    <row r="2917" spans="1:73" s="1" customFormat="1" ht="11.25" hidden="1" x14ac:dyDescent="0.2">
      <c r="A2917" s="15">
        <v>137</v>
      </c>
      <c r="B2917" s="11" t="s">
        <v>729</v>
      </c>
      <c r="C2917" s="16">
        <v>42556</v>
      </c>
      <c r="D2917" s="3"/>
      <c r="E2917" s="4"/>
      <c r="F2917" s="3">
        <v>22</v>
      </c>
      <c r="G2917" s="7" t="s">
        <v>1</v>
      </c>
      <c r="H2917" s="17">
        <v>1.49E-2</v>
      </c>
      <c r="I2917" s="4"/>
      <c r="J2917" s="4">
        <v>3.1E-2</v>
      </c>
      <c r="K2917" s="4"/>
      <c r="L2917" s="4" t="str">
        <f>IF(K2917="","",IF(H2917="","",K2917/H2917))</f>
        <v/>
      </c>
      <c r="M2917" s="7"/>
      <c r="N2917" s="4"/>
      <c r="O2917" s="7"/>
      <c r="P2917" s="3"/>
      <c r="Q2917" s="4"/>
      <c r="R2917" s="3"/>
      <c r="S2917" s="4"/>
      <c r="T2917" s="8"/>
      <c r="U2917" s="8"/>
      <c r="V2917" s="4"/>
      <c r="W2917" s="4"/>
      <c r="X2917" s="4" t="str">
        <f>IF(T2917="","",IF(W2917="","",(T2917-U2917-V2917-W2917)))</f>
        <v/>
      </c>
      <c r="Y2917" s="9" t="str">
        <f>IF(U2917="","",U2917/$T2917)</f>
        <v/>
      </c>
      <c r="Z2917" s="9" t="str">
        <f>IF(V2917="","",V2917/$T2917)</f>
        <v/>
      </c>
      <c r="AA2917" s="9" t="str">
        <f>IF(W2917="","",W2917/$T2917)</f>
        <v/>
      </c>
      <c r="AB2917" s="9" t="str">
        <f>IF(X2917="","",X2917/$T2917)</f>
        <v/>
      </c>
      <c r="AC2917" s="9"/>
      <c r="AD2917" s="8"/>
      <c r="AE2917" s="10">
        <v>2016</v>
      </c>
      <c r="AF2917" s="7"/>
      <c r="AG2917" s="7">
        <v>5</v>
      </c>
      <c r="AH2917" s="12" t="s">
        <v>729</v>
      </c>
      <c r="AI2917" s="12"/>
      <c r="AJ2917" s="32" t="str">
        <f>IF(AE2917&lt;&gt;AE2916,"1",IF(C2917&gt;C2916,AJ2916+1,"1"))</f>
        <v>1</v>
      </c>
      <c r="AK2917" s="10">
        <f>IF(G2917="Top",AJ2917*1,IF(G2917="Bottom",AJ2917+10,""))</f>
        <v>11</v>
      </c>
      <c r="AL2917" s="11" t="s">
        <v>730</v>
      </c>
      <c r="AM2917" s="11"/>
      <c r="AN2917" s="10"/>
      <c r="AO2917" s="10"/>
      <c r="AP2917" s="7"/>
      <c r="AQ2917" s="10"/>
      <c r="AR2917" s="10"/>
      <c r="AS2917" s="10"/>
      <c r="AT2917" s="10"/>
      <c r="AU2917" s="10"/>
      <c r="AV2917" s="10"/>
      <c r="AW2917" s="10"/>
      <c r="AX2917" s="10"/>
      <c r="AY2917" s="10"/>
      <c r="AZ2917" s="10"/>
      <c r="BA2917" s="10"/>
      <c r="BB2917" s="10"/>
      <c r="BC2917" s="10"/>
      <c r="BD2917" s="10"/>
      <c r="BE2917" s="10"/>
      <c r="BF2917" s="11"/>
      <c r="BG2917" s="11"/>
      <c r="BH2917" s="11"/>
      <c r="BI2917" s="11"/>
      <c r="BJ2917" s="11"/>
      <c r="BK2917" s="11"/>
      <c r="BL2917" s="11"/>
      <c r="BM2917" s="11"/>
      <c r="BN2917" s="11"/>
      <c r="BO2917" s="11"/>
      <c r="BP2917" s="11"/>
      <c r="BQ2917" s="11"/>
      <c r="BR2917" s="11"/>
      <c r="BS2917" s="11"/>
      <c r="BT2917" s="11"/>
      <c r="BU2917" s="11"/>
    </row>
    <row r="2918" spans="1:73" s="1" customFormat="1" ht="11.25" x14ac:dyDescent="0.2">
      <c r="A2918" s="15">
        <v>137</v>
      </c>
      <c r="B2918" s="11" t="s">
        <v>729</v>
      </c>
      <c r="C2918" s="16">
        <v>42556</v>
      </c>
      <c r="D2918" s="3">
        <v>30</v>
      </c>
      <c r="E2918" s="38">
        <v>8</v>
      </c>
      <c r="F2918" s="3">
        <v>1.5</v>
      </c>
      <c r="G2918" s="7" t="s">
        <v>4</v>
      </c>
      <c r="H2918" s="17">
        <v>5.7000000000000002E-3</v>
      </c>
      <c r="I2918" s="4">
        <v>1.2999999999999999E-2</v>
      </c>
      <c r="J2918" s="4">
        <v>3.2000000000000001E-2</v>
      </c>
      <c r="K2918" s="4">
        <v>0.24099999999999999</v>
      </c>
      <c r="L2918" s="4">
        <f>IF(K2918="","",IF(H2918="","",K2918/H2918))</f>
        <v>42.280701754385959</v>
      </c>
      <c r="M2918" s="7">
        <v>15</v>
      </c>
      <c r="N2918" s="4">
        <v>8.0299999999999994</v>
      </c>
      <c r="O2918" s="7">
        <v>93.9</v>
      </c>
      <c r="P2918" s="3">
        <v>11.3</v>
      </c>
      <c r="Q2918" s="38">
        <v>0.9</v>
      </c>
      <c r="R2918" s="3"/>
      <c r="S2918" s="4">
        <v>0.15</v>
      </c>
      <c r="T2918" s="8">
        <v>0.57000000000000006</v>
      </c>
      <c r="U2918" s="8">
        <v>0</v>
      </c>
      <c r="V2918" s="4">
        <v>0.02</v>
      </c>
      <c r="W2918" s="4">
        <v>0</v>
      </c>
      <c r="X2918" s="4">
        <f>IF(T2918="","",IF(W2918="","",(T2918-U2918-V2918-W2918)))</f>
        <v>0.55000000000000004</v>
      </c>
      <c r="Y2918" s="9">
        <f>IF(U2918="","",U2918/$T2918)</f>
        <v>0</v>
      </c>
      <c r="Z2918" s="9">
        <f>IF(V2918="","",V2918/$T2918)</f>
        <v>3.5087719298245612E-2</v>
      </c>
      <c r="AA2918" s="9">
        <f>IF(W2918="","",W2918/$T2918)</f>
        <v>0</v>
      </c>
      <c r="AB2918" s="9">
        <f>IF(X2918="","",X2918/$T2918)</f>
        <v>0.96491228070175439</v>
      </c>
      <c r="AC2918" s="9"/>
      <c r="AD2918" s="8"/>
      <c r="AE2918" s="10">
        <v>2016</v>
      </c>
      <c r="AF2918" s="7">
        <v>25</v>
      </c>
      <c r="AG2918" s="7">
        <v>21</v>
      </c>
      <c r="AH2918" s="12" t="s">
        <v>729</v>
      </c>
      <c r="AI2918" s="12"/>
      <c r="AJ2918" s="32" t="str">
        <f>IF(AE2918&lt;&gt;AE2917,"1",IF(C2918&gt;C2917,AJ2917+1,"1"))</f>
        <v>1</v>
      </c>
      <c r="AK2918" s="10">
        <f>IF(G2918="Top",AJ2918*1,IF(G2918="Bottom",AJ2918+10,""))</f>
        <v>1</v>
      </c>
      <c r="AL2918" s="11" t="s">
        <v>731</v>
      </c>
      <c r="AM2918" s="11"/>
      <c r="AN2918" s="10"/>
      <c r="AO2918" s="10"/>
      <c r="AP2918" s="7"/>
      <c r="AQ2918" s="10"/>
      <c r="AR2918" s="10"/>
      <c r="AS2918" s="10"/>
      <c r="AT2918" s="10"/>
      <c r="AU2918" s="10"/>
      <c r="AV2918" s="10"/>
      <c r="AW2918" s="10"/>
      <c r="AX2918" s="10"/>
      <c r="AY2918" s="10"/>
      <c r="AZ2918" s="10"/>
      <c r="BA2918" s="10"/>
      <c r="BB2918" s="10"/>
      <c r="BC2918" s="10"/>
      <c r="BD2918" s="10"/>
      <c r="BE2918" s="10"/>
      <c r="BF2918" s="11"/>
      <c r="BG2918" s="11"/>
      <c r="BH2918" s="11"/>
      <c r="BI2918" s="11"/>
      <c r="BJ2918" s="11"/>
      <c r="BK2918" s="11"/>
      <c r="BL2918" s="11"/>
      <c r="BM2918" s="11"/>
      <c r="BN2918" s="11"/>
      <c r="BO2918" s="11"/>
      <c r="BP2918" s="11"/>
      <c r="BQ2918" s="11"/>
      <c r="BR2918" s="11"/>
      <c r="BS2918" s="11"/>
      <c r="BT2918" s="11"/>
      <c r="BU2918" s="11"/>
    </row>
    <row r="2919" spans="1:73" s="1" customFormat="1" ht="11.25" hidden="1" x14ac:dyDescent="0.2">
      <c r="A2919" s="15">
        <v>137</v>
      </c>
      <c r="B2919" s="11" t="s">
        <v>729</v>
      </c>
      <c r="C2919" s="16">
        <v>42568</v>
      </c>
      <c r="D2919" s="3"/>
      <c r="E2919" s="4"/>
      <c r="F2919" s="3">
        <v>22</v>
      </c>
      <c r="G2919" s="7" t="s">
        <v>1</v>
      </c>
      <c r="H2919" s="17">
        <v>2.0300000000000002E-2</v>
      </c>
      <c r="I2919" s="4"/>
      <c r="J2919" s="4" t="s">
        <v>35</v>
      </c>
      <c r="K2919" s="4"/>
      <c r="L2919" s="4" t="str">
        <f>IF(K2919="","",IF(H2919="","",K2919/H2919))</f>
        <v/>
      </c>
      <c r="M2919" s="7"/>
      <c r="N2919" s="4"/>
      <c r="O2919" s="7"/>
      <c r="P2919" s="3"/>
      <c r="Q2919" s="4"/>
      <c r="R2919" s="3"/>
      <c r="S2919" s="4"/>
      <c r="T2919" s="8"/>
      <c r="U2919" s="8"/>
      <c r="V2919" s="4"/>
      <c r="W2919" s="4"/>
      <c r="X2919" s="4" t="str">
        <f>IF(T2919="","",IF(W2919="","",(T2919-U2919-V2919-W2919)))</f>
        <v/>
      </c>
      <c r="Y2919" s="9" t="str">
        <f>IF(U2919="","",U2919/$T2919)</f>
        <v/>
      </c>
      <c r="Z2919" s="9" t="str">
        <f>IF(V2919="","",V2919/$T2919)</f>
        <v/>
      </c>
      <c r="AA2919" s="9" t="str">
        <f>IF(W2919="","",W2919/$T2919)</f>
        <v/>
      </c>
      <c r="AB2919" s="9" t="str">
        <f>IF(X2919="","",X2919/$T2919)</f>
        <v/>
      </c>
      <c r="AC2919" s="9"/>
      <c r="AD2919" s="8"/>
      <c r="AE2919" s="10">
        <v>2016</v>
      </c>
      <c r="AF2919" s="7"/>
      <c r="AG2919" s="7">
        <v>5</v>
      </c>
      <c r="AH2919" s="12" t="s">
        <v>729</v>
      </c>
      <c r="AI2919" s="12"/>
      <c r="AJ2919" s="32">
        <f>IF(AE2919&lt;&gt;AE2918,"1",IF(C2919&gt;C2918,AJ2918+1,"1"))</f>
        <v>2</v>
      </c>
      <c r="AK2919" s="10">
        <f>IF(G2919="Top",AJ2919*1,IF(G2919="Bottom",AJ2919+10,""))</f>
        <v>12</v>
      </c>
      <c r="AL2919" s="11" t="s">
        <v>931</v>
      </c>
      <c r="AM2919" s="11"/>
      <c r="AN2919" s="10"/>
      <c r="AO2919" s="10"/>
      <c r="AP2919" s="7"/>
      <c r="AQ2919" s="10"/>
      <c r="AR2919" s="10"/>
      <c r="AS2919" s="10"/>
      <c r="AT2919" s="10"/>
      <c r="AU2919" s="10"/>
      <c r="AV2919" s="10"/>
      <c r="AW2919" s="10"/>
      <c r="AX2919" s="10"/>
      <c r="AY2919" s="10"/>
      <c r="AZ2919" s="10"/>
      <c r="BA2919" s="10"/>
      <c r="BB2919" s="10"/>
      <c r="BC2919" s="10"/>
      <c r="BD2919" s="10"/>
      <c r="BE2919" s="10"/>
      <c r="BF2919" s="11"/>
      <c r="BG2919" s="11"/>
      <c r="BH2919" s="11"/>
      <c r="BI2919" s="11"/>
      <c r="BJ2919" s="11"/>
      <c r="BK2919" s="11"/>
      <c r="BL2919" s="11"/>
      <c r="BM2919" s="11"/>
      <c r="BN2919" s="11"/>
      <c r="BO2919" s="11"/>
      <c r="BP2919" s="11"/>
      <c r="BQ2919" s="11"/>
      <c r="BR2919" s="11"/>
      <c r="BS2919" s="11"/>
      <c r="BT2919" s="11"/>
      <c r="BU2919" s="11"/>
    </row>
    <row r="2920" spans="1:73" s="1" customFormat="1" ht="11.25" x14ac:dyDescent="0.2">
      <c r="A2920" s="15">
        <v>137</v>
      </c>
      <c r="B2920" s="11" t="s">
        <v>729</v>
      </c>
      <c r="C2920" s="16">
        <v>42568</v>
      </c>
      <c r="D2920" s="3">
        <v>25</v>
      </c>
      <c r="E2920" s="38">
        <v>7.95</v>
      </c>
      <c r="F2920" s="3">
        <v>1.5</v>
      </c>
      <c r="G2920" s="7" t="s">
        <v>4</v>
      </c>
      <c r="H2920" s="17">
        <v>7.1999999999999998E-3</v>
      </c>
      <c r="I2920" s="4" t="s">
        <v>35</v>
      </c>
      <c r="J2920" s="4" t="s">
        <v>35</v>
      </c>
      <c r="K2920" s="4">
        <v>0.38200000000000001</v>
      </c>
      <c r="L2920" s="4">
        <f>IF(K2920="","",IF(H2920="","",K2920/H2920))</f>
        <v>53.055555555555557</v>
      </c>
      <c r="M2920" s="7">
        <v>16</v>
      </c>
      <c r="N2920" s="4">
        <v>7.66</v>
      </c>
      <c r="O2920" s="7">
        <v>88</v>
      </c>
      <c r="P2920" s="3"/>
      <c r="Q2920" s="38">
        <v>1</v>
      </c>
      <c r="R2920" s="3"/>
      <c r="S2920" s="4">
        <v>0.15</v>
      </c>
      <c r="T2920" s="8">
        <v>0.27</v>
      </c>
      <c r="U2920" s="8">
        <v>0</v>
      </c>
      <c r="V2920" s="4">
        <v>0</v>
      </c>
      <c r="W2920" s="4">
        <v>0.27</v>
      </c>
      <c r="X2920" s="4">
        <f>IF(T2920="","",IF(W2920="","",(T2920-U2920-V2920-W2920)))</f>
        <v>0</v>
      </c>
      <c r="Y2920" s="9">
        <f>IF(U2920="","",U2920/$T2920)</f>
        <v>0</v>
      </c>
      <c r="Z2920" s="9">
        <f>IF(V2920="","",V2920/$T2920)</f>
        <v>0</v>
      </c>
      <c r="AA2920" s="9">
        <f>IF(W2920="","",W2920/$T2920)</f>
        <v>1</v>
      </c>
      <c r="AB2920" s="9">
        <f>IF(X2920="","",X2920/$T2920)</f>
        <v>0</v>
      </c>
      <c r="AC2920" s="9"/>
      <c r="AD2920" s="8"/>
      <c r="AE2920" s="10">
        <v>2016</v>
      </c>
      <c r="AF2920" s="7">
        <v>24</v>
      </c>
      <c r="AG2920" s="7">
        <v>23</v>
      </c>
      <c r="AH2920" s="12" t="s">
        <v>729</v>
      </c>
      <c r="AI2920" s="12"/>
      <c r="AJ2920" s="32" t="str">
        <f>IF(AE2920&lt;&gt;AE2919,"1",IF(C2920&gt;C2919,AJ2919+1,"1"))</f>
        <v>1</v>
      </c>
      <c r="AK2920" s="10">
        <f>IF(G2920="Top",AJ2920*1,IF(G2920="Bottom",AJ2920+10,""))</f>
        <v>1</v>
      </c>
      <c r="AL2920" s="11" t="s">
        <v>932</v>
      </c>
      <c r="AM2920" s="11"/>
      <c r="AN2920" s="10"/>
      <c r="AO2920" s="10"/>
      <c r="AP2920" s="7"/>
      <c r="AQ2920" s="10"/>
      <c r="AR2920" s="10"/>
      <c r="AS2920" s="10"/>
      <c r="AT2920" s="10"/>
      <c r="AU2920" s="10"/>
      <c r="AV2920" s="10"/>
      <c r="AW2920" s="10"/>
      <c r="AX2920" s="10"/>
      <c r="AY2920" s="10"/>
      <c r="AZ2920" s="10"/>
      <c r="BA2920" s="10"/>
      <c r="BB2920" s="10"/>
      <c r="BC2920" s="10"/>
      <c r="BD2920" s="10"/>
      <c r="BE2920" s="10"/>
      <c r="BF2920" s="11"/>
      <c r="BG2920" s="11"/>
      <c r="BH2920" s="11"/>
      <c r="BI2920" s="11"/>
      <c r="BJ2920" s="11"/>
      <c r="BK2920" s="11"/>
      <c r="BL2920" s="11"/>
      <c r="BM2920" s="11"/>
      <c r="BN2920" s="11"/>
      <c r="BO2920" s="11"/>
      <c r="BP2920" s="11"/>
      <c r="BQ2920" s="11"/>
      <c r="BR2920" s="11"/>
      <c r="BS2920" s="11"/>
      <c r="BT2920" s="11"/>
      <c r="BU2920" s="11"/>
    </row>
    <row r="2921" spans="1:73" s="1" customFormat="1" ht="11.25" hidden="1" x14ac:dyDescent="0.2">
      <c r="A2921" s="15">
        <v>137</v>
      </c>
      <c r="B2921" s="11" t="s">
        <v>729</v>
      </c>
      <c r="C2921" s="16">
        <v>42582</v>
      </c>
      <c r="D2921" s="3"/>
      <c r="E2921" s="4"/>
      <c r="F2921" s="3">
        <v>22</v>
      </c>
      <c r="G2921" s="7" t="s">
        <v>1</v>
      </c>
      <c r="H2921" s="17">
        <v>1.55E-2</v>
      </c>
      <c r="I2921" s="4"/>
      <c r="J2921" s="4">
        <v>4.8000000000000001E-2</v>
      </c>
      <c r="K2921" s="4"/>
      <c r="L2921" s="4" t="str">
        <f>IF(K2921="","",IF(H2921="","",K2921/H2921))</f>
        <v/>
      </c>
      <c r="M2921" s="7"/>
      <c r="N2921" s="4"/>
      <c r="O2921" s="7"/>
      <c r="P2921" s="3"/>
      <c r="Q2921" s="4"/>
      <c r="R2921" s="3"/>
      <c r="S2921" s="4"/>
      <c r="T2921" s="8"/>
      <c r="U2921" s="8"/>
      <c r="V2921" s="4"/>
      <c r="W2921" s="4"/>
      <c r="X2921" s="4" t="str">
        <f>IF(T2921="","",IF(W2921="","",(T2921-U2921-V2921-W2921)))</f>
        <v/>
      </c>
      <c r="Y2921" s="9" t="str">
        <f>IF(U2921="","",U2921/$T2921)</f>
        <v/>
      </c>
      <c r="Z2921" s="9" t="str">
        <f>IF(V2921="","",V2921/$T2921)</f>
        <v/>
      </c>
      <c r="AA2921" s="9" t="str">
        <f>IF(W2921="","",W2921/$T2921)</f>
        <v/>
      </c>
      <c r="AB2921" s="9" t="str">
        <f>IF(X2921="","",X2921/$T2921)</f>
        <v/>
      </c>
      <c r="AC2921" s="9"/>
      <c r="AD2921" s="8"/>
      <c r="AE2921" s="10">
        <v>2016</v>
      </c>
      <c r="AF2921" s="7"/>
      <c r="AG2921" s="7">
        <v>5</v>
      </c>
      <c r="AH2921" s="12" t="s">
        <v>729</v>
      </c>
      <c r="AI2921" s="12"/>
      <c r="AJ2921" s="32">
        <f>IF(AE2921&lt;&gt;AE2920,"1",IF(C2921&gt;C2920,AJ2920+1,"1"))</f>
        <v>2</v>
      </c>
      <c r="AK2921" s="10">
        <f>IF(G2921="Top",AJ2921*1,IF(G2921="Bottom",AJ2921+10,""))</f>
        <v>12</v>
      </c>
      <c r="AL2921" s="11" t="s">
        <v>1203</v>
      </c>
      <c r="AM2921" s="11"/>
      <c r="AN2921" s="10"/>
      <c r="AO2921" s="10"/>
      <c r="AP2921" s="7"/>
      <c r="AQ2921" s="10"/>
      <c r="AR2921" s="10"/>
      <c r="AS2921" s="10"/>
      <c r="AT2921" s="10"/>
      <c r="AU2921" s="10"/>
      <c r="AV2921" s="10"/>
      <c r="AW2921" s="10"/>
      <c r="AX2921" s="10"/>
      <c r="AY2921" s="10"/>
      <c r="AZ2921" s="10"/>
      <c r="BA2921" s="10"/>
      <c r="BB2921" s="10"/>
      <c r="BC2921" s="10"/>
      <c r="BD2921" s="10"/>
      <c r="BE2921" s="10"/>
      <c r="BF2921" s="11"/>
      <c r="BG2921" s="11"/>
      <c r="BH2921" s="11"/>
      <c r="BI2921" s="11"/>
      <c r="BJ2921" s="11"/>
      <c r="BK2921" s="11"/>
      <c r="BL2921" s="11"/>
      <c r="BM2921" s="11"/>
      <c r="BN2921" s="11"/>
      <c r="BO2921" s="11"/>
      <c r="BP2921" s="11"/>
      <c r="BQ2921" s="11"/>
      <c r="BR2921" s="11"/>
      <c r="BS2921" s="11"/>
      <c r="BT2921" s="11"/>
      <c r="BU2921" s="11"/>
    </row>
    <row r="2922" spans="1:73" s="1" customFormat="1" ht="11.25" x14ac:dyDescent="0.2">
      <c r="A2922" s="15">
        <v>137</v>
      </c>
      <c r="B2922" s="11" t="s">
        <v>729</v>
      </c>
      <c r="C2922" s="16">
        <v>42582</v>
      </c>
      <c r="D2922" s="3">
        <v>33</v>
      </c>
      <c r="E2922" s="38">
        <v>8</v>
      </c>
      <c r="F2922" s="3">
        <v>1.5</v>
      </c>
      <c r="G2922" s="7" t="s">
        <v>4</v>
      </c>
      <c r="H2922" s="17">
        <v>8.9999999999999993E-3</v>
      </c>
      <c r="I2922" s="4">
        <v>8.0000000000000002E-3</v>
      </c>
      <c r="J2922" s="4">
        <v>4.8000000000000001E-2</v>
      </c>
      <c r="K2922" s="4">
        <v>0.23899999999999999</v>
      </c>
      <c r="L2922" s="4">
        <f>IF(K2922="","",IF(H2922="","",K2922/H2922))</f>
        <v>26.555555555555557</v>
      </c>
      <c r="M2922" s="7">
        <v>13</v>
      </c>
      <c r="N2922" s="4">
        <v>7.63</v>
      </c>
      <c r="O2922" s="7">
        <v>71.7</v>
      </c>
      <c r="P2922" s="3"/>
      <c r="Q2922" s="38">
        <v>0.8</v>
      </c>
      <c r="R2922" s="3">
        <v>20.5</v>
      </c>
      <c r="S2922" s="4">
        <v>0.15</v>
      </c>
      <c r="T2922" s="8">
        <v>0.46</v>
      </c>
      <c r="U2922" s="8">
        <v>0</v>
      </c>
      <c r="V2922" s="4">
        <v>0.02</v>
      </c>
      <c r="W2922" s="4">
        <v>0</v>
      </c>
      <c r="X2922" s="4">
        <f>IF(T2922="","",IF(W2922="","",(T2922-U2922-V2922-W2922)))</f>
        <v>0.44</v>
      </c>
      <c r="Y2922" s="9">
        <f>IF(U2922="","",U2922/$T2922)</f>
        <v>0</v>
      </c>
      <c r="Z2922" s="9">
        <f>IF(V2922="","",V2922/$T2922)</f>
        <v>4.3478260869565216E-2</v>
      </c>
      <c r="AA2922" s="9">
        <f>IF(W2922="","",W2922/$T2922)</f>
        <v>0</v>
      </c>
      <c r="AB2922" s="9">
        <f>IF(X2922="","",X2922/$T2922)</f>
        <v>0.9565217391304347</v>
      </c>
      <c r="AC2922" s="9"/>
      <c r="AD2922" s="8"/>
      <c r="AE2922" s="10">
        <v>2016</v>
      </c>
      <c r="AF2922" s="7">
        <v>26</v>
      </c>
      <c r="AG2922" s="7">
        <v>22</v>
      </c>
      <c r="AH2922" s="12" t="s">
        <v>729</v>
      </c>
      <c r="AI2922" s="12"/>
      <c r="AJ2922" s="32" t="str">
        <f>IF(AE2922&lt;&gt;AE2921,"1",IF(C2922&gt;C2921,AJ2921+1,"1"))</f>
        <v>1</v>
      </c>
      <c r="AK2922" s="10">
        <f>IF(G2922="Top",AJ2922*1,IF(G2922="Bottom",AJ2922+10,""))</f>
        <v>1</v>
      </c>
      <c r="AL2922" s="11" t="s">
        <v>1204</v>
      </c>
      <c r="AM2922" s="11"/>
      <c r="AN2922" s="10"/>
      <c r="AO2922" s="10"/>
      <c r="AP2922" s="7"/>
      <c r="AQ2922" s="10"/>
      <c r="AR2922" s="10"/>
      <c r="AS2922" s="10"/>
      <c r="AT2922" s="10"/>
      <c r="AU2922" s="10"/>
      <c r="AV2922" s="10"/>
      <c r="AW2922" s="10"/>
      <c r="AX2922" s="10"/>
      <c r="AY2922" s="10"/>
      <c r="AZ2922" s="10"/>
      <c r="BA2922" s="10"/>
      <c r="BB2922" s="10"/>
      <c r="BC2922" s="10"/>
      <c r="BD2922" s="10"/>
      <c r="BE2922" s="10"/>
      <c r="BF2922" s="11"/>
      <c r="BG2922" s="11"/>
      <c r="BH2922" s="11"/>
      <c r="BI2922" s="11"/>
      <c r="BJ2922" s="11"/>
      <c r="BK2922" s="11"/>
      <c r="BL2922" s="11"/>
      <c r="BM2922" s="11"/>
      <c r="BN2922" s="11"/>
      <c r="BO2922" s="11"/>
      <c r="BP2922" s="11"/>
      <c r="BQ2922" s="11"/>
      <c r="BR2922" s="11"/>
      <c r="BS2922" s="11"/>
      <c r="BT2922" s="11"/>
      <c r="BU2922" s="11"/>
    </row>
    <row r="2923" spans="1:73" s="1" customFormat="1" ht="11.25" hidden="1" x14ac:dyDescent="0.2">
      <c r="A2923" s="15">
        <v>137</v>
      </c>
      <c r="B2923" s="11" t="s">
        <v>729</v>
      </c>
      <c r="C2923" s="16">
        <v>42596</v>
      </c>
      <c r="D2923" s="3"/>
      <c r="E2923" s="4"/>
      <c r="F2923" s="3">
        <v>25</v>
      </c>
      <c r="G2923" s="7" t="s">
        <v>1</v>
      </c>
      <c r="H2923" s="17">
        <v>1.5099999999999999E-2</v>
      </c>
      <c r="I2923" s="4"/>
      <c r="J2923" s="4" t="s">
        <v>35</v>
      </c>
      <c r="K2923" s="4"/>
      <c r="L2923" s="4" t="str">
        <f>IF(K2923="","",IF(H2923="","",K2923/H2923))</f>
        <v/>
      </c>
      <c r="M2923" s="7"/>
      <c r="N2923" s="4"/>
      <c r="O2923" s="7"/>
      <c r="P2923" s="3"/>
      <c r="Q2923" s="4"/>
      <c r="R2923" s="3"/>
      <c r="S2923" s="4"/>
      <c r="T2923" s="8"/>
      <c r="U2923" s="8"/>
      <c r="V2923" s="4"/>
      <c r="W2923" s="4"/>
      <c r="X2923" s="4" t="str">
        <f>IF(T2923="","",IF(W2923="","",(T2923-U2923-V2923-W2923)))</f>
        <v/>
      </c>
      <c r="Y2923" s="9" t="str">
        <f>IF(U2923="","",U2923/$T2923)</f>
        <v/>
      </c>
      <c r="Z2923" s="9" t="str">
        <f>IF(V2923="","",V2923/$T2923)</f>
        <v/>
      </c>
      <c r="AA2923" s="9" t="str">
        <f>IF(W2923="","",W2923/$T2923)</f>
        <v/>
      </c>
      <c r="AB2923" s="9" t="str">
        <f>IF(X2923="","",X2923/$T2923)</f>
        <v/>
      </c>
      <c r="AC2923" s="9"/>
      <c r="AD2923" s="8"/>
      <c r="AE2923" s="10">
        <v>2016</v>
      </c>
      <c r="AF2923" s="7"/>
      <c r="AG2923" s="7">
        <v>5</v>
      </c>
      <c r="AH2923" s="12" t="s">
        <v>729</v>
      </c>
      <c r="AI2923" s="12"/>
      <c r="AJ2923" s="32">
        <f>IF(AE2923&lt;&gt;AE2922,"1",IF(C2923&gt;C2922,AJ2922+1,"1"))</f>
        <v>2</v>
      </c>
      <c r="AK2923" s="10">
        <f>IF(G2923="Top",AJ2923*1,IF(G2923="Bottom",AJ2923+10,""))</f>
        <v>12</v>
      </c>
      <c r="AL2923" s="11" t="s">
        <v>1472</v>
      </c>
      <c r="AM2923" s="11"/>
      <c r="AN2923" s="10"/>
      <c r="AO2923" s="10"/>
      <c r="AP2923" s="7"/>
      <c r="AQ2923" s="10"/>
      <c r="AR2923" s="10"/>
      <c r="AS2923" s="10"/>
      <c r="AT2923" s="10"/>
      <c r="AU2923" s="10"/>
      <c r="AV2923" s="10"/>
      <c r="AW2923" s="10"/>
      <c r="AX2923" s="10"/>
      <c r="AY2923" s="10"/>
      <c r="AZ2923" s="10"/>
      <c r="BA2923" s="10"/>
      <c r="BB2923" s="10"/>
      <c r="BC2923" s="10"/>
      <c r="BD2923" s="10"/>
      <c r="BE2923" s="10"/>
      <c r="BF2923" s="11"/>
      <c r="BG2923" s="11"/>
      <c r="BH2923" s="11"/>
      <c r="BI2923" s="11"/>
      <c r="BJ2923" s="11"/>
      <c r="BK2923" s="11"/>
      <c r="BL2923" s="11"/>
      <c r="BM2923" s="11"/>
      <c r="BN2923" s="11"/>
      <c r="BO2923" s="11"/>
      <c r="BP2923" s="11"/>
      <c r="BQ2923" s="11"/>
      <c r="BR2923" s="11"/>
      <c r="BS2923" s="11"/>
      <c r="BT2923" s="11"/>
      <c r="BU2923" s="11"/>
    </row>
    <row r="2924" spans="1:73" s="1" customFormat="1" ht="11.25" x14ac:dyDescent="0.2">
      <c r="A2924" s="15">
        <v>137</v>
      </c>
      <c r="B2924" s="11" t="s">
        <v>729</v>
      </c>
      <c r="C2924" s="16">
        <v>42596</v>
      </c>
      <c r="D2924" s="3">
        <v>33</v>
      </c>
      <c r="E2924" s="38">
        <v>7.9</v>
      </c>
      <c r="F2924" s="3">
        <v>1.5</v>
      </c>
      <c r="G2924" s="7" t="s">
        <v>4</v>
      </c>
      <c r="H2924" s="17">
        <v>6.7000000000000002E-3</v>
      </c>
      <c r="I2924" s="4" t="s">
        <v>35</v>
      </c>
      <c r="J2924" s="4" t="s">
        <v>35</v>
      </c>
      <c r="K2924" s="4">
        <v>0.35699999999999998</v>
      </c>
      <c r="L2924" s="4">
        <f>IF(K2924="","",IF(H2924="","",K2924/H2924))</f>
        <v>53.283582089552233</v>
      </c>
      <c r="M2924" s="7">
        <v>13</v>
      </c>
      <c r="N2924" s="4">
        <v>7.72</v>
      </c>
      <c r="O2924" s="7">
        <v>73.099999999999994</v>
      </c>
      <c r="P2924" s="3"/>
      <c r="Q2924" s="38">
        <v>1.5</v>
      </c>
      <c r="R2924" s="3"/>
      <c r="S2924" s="4">
        <v>0.15</v>
      </c>
      <c r="T2924" s="8">
        <v>0.98</v>
      </c>
      <c r="U2924" s="8">
        <v>0</v>
      </c>
      <c r="V2924" s="4">
        <v>0</v>
      </c>
      <c r="W2924" s="4">
        <v>0.98</v>
      </c>
      <c r="X2924" s="4">
        <f>IF(T2924="","",IF(W2924="","",(T2924-U2924-V2924-W2924)))</f>
        <v>0</v>
      </c>
      <c r="Y2924" s="9">
        <f>IF(U2924="","",U2924/$T2924)</f>
        <v>0</v>
      </c>
      <c r="Z2924" s="9">
        <f>IF(V2924="","",V2924/$T2924)</f>
        <v>0</v>
      </c>
      <c r="AA2924" s="9">
        <f>IF(W2924="","",W2924/$T2924)</f>
        <v>1</v>
      </c>
      <c r="AB2924" s="9">
        <f>IF(X2924="","",X2924/$T2924)</f>
        <v>0</v>
      </c>
      <c r="AC2924" s="9"/>
      <c r="AD2924" s="8"/>
      <c r="AE2924" s="10">
        <v>2016</v>
      </c>
      <c r="AF2924" s="7">
        <v>26</v>
      </c>
      <c r="AG2924" s="7">
        <v>24</v>
      </c>
      <c r="AH2924" s="12" t="s">
        <v>729</v>
      </c>
      <c r="AI2924" s="12"/>
      <c r="AJ2924" s="32" t="str">
        <f>IF(AE2924&lt;&gt;AE2923,"1",IF(C2924&gt;C2923,AJ2923+1,"1"))</f>
        <v>1</v>
      </c>
      <c r="AK2924" s="10">
        <f>IF(G2924="Top",AJ2924*1,IF(G2924="Bottom",AJ2924+10,""))</f>
        <v>1</v>
      </c>
      <c r="AL2924" s="11" t="s">
        <v>1473</v>
      </c>
      <c r="AM2924" s="11"/>
      <c r="AN2924" s="10"/>
      <c r="AO2924" s="10"/>
      <c r="AP2924" s="7"/>
      <c r="AQ2924" s="10"/>
      <c r="AR2924" s="10"/>
      <c r="AS2924" s="10"/>
      <c r="AT2924" s="10"/>
      <c r="AU2924" s="10"/>
      <c r="AV2924" s="10"/>
      <c r="AW2924" s="10"/>
      <c r="AX2924" s="10"/>
      <c r="AY2924" s="10"/>
      <c r="AZ2924" s="10"/>
      <c r="BA2924" s="10"/>
      <c r="BB2924" s="10"/>
      <c r="BC2924" s="10"/>
      <c r="BD2924" s="10"/>
      <c r="BE2924" s="10"/>
      <c r="BF2924" s="11"/>
      <c r="BG2924" s="11"/>
      <c r="BH2924" s="11"/>
      <c r="BI2924" s="11"/>
      <c r="BJ2924" s="11"/>
      <c r="BK2924" s="11"/>
      <c r="BL2924" s="11"/>
      <c r="BM2924" s="11"/>
      <c r="BN2924" s="11"/>
      <c r="BO2924" s="11"/>
      <c r="BP2924" s="11"/>
      <c r="BQ2924" s="11"/>
      <c r="BR2924" s="11"/>
      <c r="BS2924" s="11"/>
      <c r="BT2924" s="11"/>
      <c r="BU2924" s="11"/>
    </row>
    <row r="2925" spans="1:73" s="1" customFormat="1" ht="11.25" hidden="1" x14ac:dyDescent="0.2">
      <c r="A2925" s="15">
        <v>137</v>
      </c>
      <c r="B2925" s="11" t="s">
        <v>729</v>
      </c>
      <c r="C2925" s="16">
        <v>42611</v>
      </c>
      <c r="D2925" s="3"/>
      <c r="E2925" s="4"/>
      <c r="F2925" s="3">
        <v>21.9</v>
      </c>
      <c r="G2925" s="7" t="s">
        <v>1</v>
      </c>
      <c r="H2925" s="17">
        <v>1.3300000000000001E-2</v>
      </c>
      <c r="I2925" s="4"/>
      <c r="J2925" s="4">
        <v>1.4999999999999999E-2</v>
      </c>
      <c r="K2925" s="4"/>
      <c r="L2925" s="4" t="str">
        <f>IF(K2925="","",IF(H2925="","",K2925/H2925))</f>
        <v/>
      </c>
      <c r="M2925" s="7"/>
      <c r="N2925" s="4"/>
      <c r="O2925" s="7"/>
      <c r="P2925" s="3"/>
      <c r="Q2925" s="4"/>
      <c r="R2925" s="3"/>
      <c r="S2925" s="4"/>
      <c r="T2925" s="8"/>
      <c r="U2925" s="8"/>
      <c r="V2925" s="4"/>
      <c r="W2925" s="4"/>
      <c r="X2925" s="4" t="str">
        <f>IF(T2925="","",IF(W2925="","",(T2925-U2925-V2925-W2925)))</f>
        <v/>
      </c>
      <c r="Y2925" s="9" t="str">
        <f>IF(U2925="","",U2925/$T2925)</f>
        <v/>
      </c>
      <c r="Z2925" s="9" t="str">
        <f>IF(V2925="","",V2925/$T2925)</f>
        <v/>
      </c>
      <c r="AA2925" s="9" t="str">
        <f>IF(W2925="","",W2925/$T2925)</f>
        <v/>
      </c>
      <c r="AB2925" s="9" t="str">
        <f>IF(X2925="","",X2925/$T2925)</f>
        <v/>
      </c>
      <c r="AC2925" s="9"/>
      <c r="AD2925" s="8"/>
      <c r="AE2925" s="10">
        <v>2016</v>
      </c>
      <c r="AF2925" s="7"/>
      <c r="AG2925" s="7">
        <v>6</v>
      </c>
      <c r="AH2925" s="12" t="s">
        <v>729</v>
      </c>
      <c r="AI2925" s="12"/>
      <c r="AJ2925" s="32">
        <f>IF(AE2925&lt;&gt;AE2924,"1",IF(C2925&gt;C2924,AJ2924+1,"1"))</f>
        <v>2</v>
      </c>
      <c r="AK2925" s="10">
        <f>IF(G2925="Top",AJ2925*1,IF(G2925="Bottom",AJ2925+10,""))</f>
        <v>12</v>
      </c>
      <c r="AL2925" s="11" t="s">
        <v>1818</v>
      </c>
      <c r="AM2925" s="11"/>
      <c r="AN2925" s="10"/>
      <c r="AO2925" s="10"/>
      <c r="AP2925" s="7"/>
      <c r="AQ2925" s="10"/>
      <c r="AR2925" s="10"/>
      <c r="AS2925" s="10"/>
      <c r="AT2925" s="10"/>
      <c r="AU2925" s="10"/>
      <c r="AV2925" s="10"/>
      <c r="AW2925" s="10"/>
      <c r="AX2925" s="10"/>
      <c r="AY2925" s="10"/>
      <c r="AZ2925" s="10"/>
      <c r="BA2925" s="10"/>
      <c r="BB2925" s="10"/>
      <c r="BC2925" s="10"/>
      <c r="BD2925" s="10"/>
      <c r="BE2925" s="10"/>
      <c r="BF2925" s="11"/>
      <c r="BG2925" s="11"/>
      <c r="BH2925" s="11"/>
      <c r="BI2925" s="11"/>
      <c r="BJ2925" s="11"/>
      <c r="BK2925" s="11"/>
      <c r="BL2925" s="11"/>
      <c r="BM2925" s="11"/>
      <c r="BN2925" s="11"/>
      <c r="BO2925" s="11"/>
      <c r="BP2925" s="11"/>
      <c r="BQ2925" s="11"/>
      <c r="BR2925" s="11"/>
      <c r="BS2925" s="11"/>
      <c r="BT2925" s="11"/>
      <c r="BU2925" s="11"/>
    </row>
    <row r="2926" spans="1:73" s="1" customFormat="1" ht="11.25" x14ac:dyDescent="0.2">
      <c r="A2926" s="15">
        <v>137</v>
      </c>
      <c r="B2926" s="11" t="s">
        <v>729</v>
      </c>
      <c r="C2926" s="16">
        <v>42611</v>
      </c>
      <c r="D2926" s="3">
        <v>33</v>
      </c>
      <c r="E2926" s="38">
        <v>8.8000000000000007</v>
      </c>
      <c r="F2926" s="3">
        <v>1.5</v>
      </c>
      <c r="G2926" s="7" t="s">
        <v>4</v>
      </c>
      <c r="H2926" s="17">
        <v>6.3E-3</v>
      </c>
      <c r="I2926" s="4">
        <v>7.0000000000000001E-3</v>
      </c>
      <c r="J2926" s="4">
        <v>7.4999999999999997E-3</v>
      </c>
      <c r="K2926" s="4">
        <v>0.23599999999999999</v>
      </c>
      <c r="L2926" s="4">
        <f>IF(K2926="","",IF(H2926="","",K2926/H2926))</f>
        <v>37.460317460317455</v>
      </c>
      <c r="M2926" s="7">
        <v>18</v>
      </c>
      <c r="N2926" s="4">
        <v>8.42</v>
      </c>
      <c r="O2926" s="7">
        <v>79.099999999999994</v>
      </c>
      <c r="P2926" s="3">
        <v>11.7</v>
      </c>
      <c r="Q2926" s="38">
        <v>1.9</v>
      </c>
      <c r="R2926" s="3"/>
      <c r="S2926" s="4">
        <v>0.15</v>
      </c>
      <c r="T2926" s="8">
        <v>0.65</v>
      </c>
      <c r="U2926" s="8">
        <v>0</v>
      </c>
      <c r="V2926" s="4">
        <v>0</v>
      </c>
      <c r="W2926" s="4">
        <v>0</v>
      </c>
      <c r="X2926" s="4">
        <f>IF(T2926="","",IF(W2926="","",(T2926-U2926-V2926-W2926)))</f>
        <v>0.65</v>
      </c>
      <c r="Y2926" s="9">
        <f>IF(U2926="","",U2926/$T2926)</f>
        <v>0</v>
      </c>
      <c r="Z2926" s="9">
        <f>IF(V2926="","",V2926/$T2926)</f>
        <v>0</v>
      </c>
      <c r="AA2926" s="9">
        <f>IF(W2926="","",W2926/$T2926)</f>
        <v>0</v>
      </c>
      <c r="AB2926" s="9">
        <f>IF(X2926="","",X2926/$T2926)</f>
        <v>1</v>
      </c>
      <c r="AC2926" s="9"/>
      <c r="AD2926" s="8"/>
      <c r="AE2926" s="10">
        <v>2016</v>
      </c>
      <c r="AF2926" s="7">
        <v>18</v>
      </c>
      <c r="AG2926" s="7">
        <v>22</v>
      </c>
      <c r="AH2926" s="12" t="s">
        <v>729</v>
      </c>
      <c r="AI2926" s="12"/>
      <c r="AJ2926" s="32" t="str">
        <f>IF(AE2926&lt;&gt;AE2925,"1",IF(C2926&gt;C2925,AJ2925+1,"1"))</f>
        <v>1</v>
      </c>
      <c r="AK2926" s="10">
        <f>IF(G2926="Top",AJ2926*1,IF(G2926="Bottom",AJ2926+10,""))</f>
        <v>1</v>
      </c>
      <c r="AL2926" s="11" t="s">
        <v>1819</v>
      </c>
      <c r="AM2926" s="11"/>
      <c r="AN2926" s="10"/>
      <c r="AO2926" s="10"/>
      <c r="AP2926" s="7"/>
      <c r="AQ2926" s="10"/>
      <c r="AR2926" s="10"/>
      <c r="AS2926" s="10"/>
      <c r="AT2926" s="10"/>
      <c r="AU2926" s="10"/>
      <c r="AV2926" s="10"/>
      <c r="AW2926" s="10"/>
      <c r="AX2926" s="10"/>
      <c r="AY2926" s="10"/>
      <c r="AZ2926" s="10"/>
      <c r="BA2926" s="10"/>
      <c r="BB2926" s="10"/>
      <c r="BC2926" s="10"/>
      <c r="BD2926" s="10"/>
      <c r="BE2926" s="10"/>
      <c r="BF2926" s="11"/>
      <c r="BG2926" s="11"/>
      <c r="BH2926" s="11"/>
      <c r="BI2926" s="11"/>
      <c r="BJ2926" s="11"/>
      <c r="BK2926" s="11"/>
      <c r="BL2926" s="11"/>
      <c r="BM2926" s="11"/>
      <c r="BN2926" s="11"/>
      <c r="BO2926" s="11"/>
      <c r="BP2926" s="11"/>
      <c r="BQ2926" s="11"/>
      <c r="BR2926" s="11"/>
      <c r="BS2926" s="11"/>
      <c r="BT2926" s="11"/>
      <c r="BU2926" s="11"/>
    </row>
    <row r="2927" spans="1:73" s="1" customFormat="1" ht="11.25" hidden="1" x14ac:dyDescent="0.2">
      <c r="A2927" s="15">
        <v>137</v>
      </c>
      <c r="B2927" s="11" t="s">
        <v>729</v>
      </c>
      <c r="C2927" s="16">
        <v>42624</v>
      </c>
      <c r="D2927" s="3"/>
      <c r="E2927" s="4"/>
      <c r="F2927" s="3">
        <v>22</v>
      </c>
      <c r="G2927" s="7" t="s">
        <v>1</v>
      </c>
      <c r="H2927" s="17">
        <v>1.4500000000000001E-2</v>
      </c>
      <c r="I2927" s="4"/>
      <c r="J2927" s="4" t="s">
        <v>35</v>
      </c>
      <c r="K2927" s="4"/>
      <c r="L2927" s="4" t="str">
        <f>IF(K2927="","",IF(H2927="","",K2927/H2927))</f>
        <v/>
      </c>
      <c r="M2927" s="7"/>
      <c r="N2927" s="4"/>
      <c r="O2927" s="7"/>
      <c r="P2927" s="3"/>
      <c r="Q2927" s="4"/>
      <c r="R2927" s="3"/>
      <c r="S2927" s="4"/>
      <c r="T2927" s="8"/>
      <c r="U2927" s="8"/>
      <c r="V2927" s="4"/>
      <c r="W2927" s="4"/>
      <c r="X2927" s="4" t="str">
        <f>IF(T2927="","",IF(W2927="","",(T2927-U2927-V2927-W2927)))</f>
        <v/>
      </c>
      <c r="Y2927" s="9" t="str">
        <f>IF(U2927="","",U2927/$T2927)</f>
        <v/>
      </c>
      <c r="Z2927" s="9" t="str">
        <f>IF(V2927="","",V2927/$T2927)</f>
        <v/>
      </c>
      <c r="AA2927" s="9" t="str">
        <f>IF(W2927="","",W2927/$T2927)</f>
        <v/>
      </c>
      <c r="AB2927" s="9" t="str">
        <f>IF(X2927="","",X2927/$T2927)</f>
        <v/>
      </c>
      <c r="AC2927" s="9"/>
      <c r="AD2927" s="8"/>
      <c r="AE2927" s="10">
        <v>2016</v>
      </c>
      <c r="AF2927" s="7"/>
      <c r="AG2927" s="7">
        <v>5</v>
      </c>
      <c r="AH2927" s="12" t="s">
        <v>729</v>
      </c>
      <c r="AI2927" s="12"/>
      <c r="AJ2927" s="32">
        <f>IF(AE2927&lt;&gt;AE2926,"1",IF(C2927&gt;C2926,AJ2926+1,"1"))</f>
        <v>2</v>
      </c>
      <c r="AK2927" s="10">
        <f>IF(G2927="Top",AJ2927*1,IF(G2927="Bottom",AJ2927+10,""))</f>
        <v>12</v>
      </c>
      <c r="AL2927" s="11" t="s">
        <v>2084</v>
      </c>
      <c r="AM2927" s="11"/>
      <c r="AN2927" s="10"/>
      <c r="AO2927" s="10"/>
      <c r="AP2927" s="7"/>
      <c r="AQ2927" s="10"/>
      <c r="AR2927" s="10"/>
      <c r="AS2927" s="10"/>
      <c r="AT2927" s="10"/>
      <c r="AU2927" s="10"/>
      <c r="AV2927" s="10"/>
      <c r="AW2927" s="10"/>
      <c r="AX2927" s="10"/>
      <c r="AY2927" s="10"/>
      <c r="AZ2927" s="10"/>
      <c r="BA2927" s="10"/>
      <c r="BB2927" s="10"/>
      <c r="BC2927" s="10"/>
      <c r="BD2927" s="10"/>
      <c r="BE2927" s="10"/>
      <c r="BF2927" s="11"/>
      <c r="BG2927" s="11"/>
      <c r="BH2927" s="11"/>
      <c r="BI2927" s="11"/>
      <c r="BJ2927" s="11"/>
      <c r="BK2927" s="11"/>
      <c r="BL2927" s="11"/>
      <c r="BM2927" s="11"/>
      <c r="BN2927" s="11"/>
      <c r="BO2927" s="11"/>
      <c r="BP2927" s="11"/>
      <c r="BQ2927" s="11"/>
      <c r="BR2927" s="11"/>
      <c r="BS2927" s="11"/>
      <c r="BT2927" s="11"/>
      <c r="BU2927" s="11"/>
    </row>
    <row r="2928" spans="1:73" s="1" customFormat="1" ht="11.25" x14ac:dyDescent="0.2">
      <c r="A2928" s="15">
        <v>137</v>
      </c>
      <c r="B2928" s="11" t="s">
        <v>729</v>
      </c>
      <c r="C2928" s="16">
        <v>42624</v>
      </c>
      <c r="D2928" s="3">
        <v>33</v>
      </c>
      <c r="E2928" s="38">
        <v>8.5</v>
      </c>
      <c r="F2928" s="3">
        <v>1.5</v>
      </c>
      <c r="G2928" s="7" t="s">
        <v>4</v>
      </c>
      <c r="H2928" s="17">
        <v>7.3000000000000001E-3</v>
      </c>
      <c r="I2928" s="4" t="s">
        <v>35</v>
      </c>
      <c r="J2928" s="4" t="s">
        <v>35</v>
      </c>
      <c r="K2928" s="4">
        <v>0.23899999999999999</v>
      </c>
      <c r="L2928" s="4">
        <f>IF(K2928="","",IF(H2928="","",K2928/H2928))</f>
        <v>32.739726027397261</v>
      </c>
      <c r="M2928" s="7">
        <v>13</v>
      </c>
      <c r="N2928" s="4">
        <v>8.24</v>
      </c>
      <c r="O2928" s="7">
        <v>100.7</v>
      </c>
      <c r="P2928" s="3"/>
      <c r="Q2928" s="38">
        <v>1</v>
      </c>
      <c r="R2928" s="3"/>
      <c r="S2928" s="4">
        <v>0.15</v>
      </c>
      <c r="T2928" s="8">
        <v>0.6399999999999999</v>
      </c>
      <c r="U2928" s="8">
        <v>0.28999999999999998</v>
      </c>
      <c r="V2928" s="4">
        <v>0</v>
      </c>
      <c r="W2928" s="4">
        <v>0</v>
      </c>
      <c r="X2928" s="4">
        <f>IF(T2928="","",IF(W2928="","",(T2928-U2928-V2928-W2928)))</f>
        <v>0.34999999999999992</v>
      </c>
      <c r="Y2928" s="9">
        <f>IF(U2928="","",U2928/$T2928)</f>
        <v>0.45312500000000006</v>
      </c>
      <c r="Z2928" s="9">
        <f>IF(V2928="","",V2928/$T2928)</f>
        <v>0</v>
      </c>
      <c r="AA2928" s="9">
        <f>IF(W2928="","",W2928/$T2928)</f>
        <v>0</v>
      </c>
      <c r="AB2928" s="9">
        <f>IF(X2928="","",X2928/$T2928)</f>
        <v>0.546875</v>
      </c>
      <c r="AC2928" s="9"/>
      <c r="AD2928" s="8"/>
      <c r="AE2928" s="10">
        <v>2016</v>
      </c>
      <c r="AF2928" s="7">
        <v>16</v>
      </c>
      <c r="AG2928" s="7">
        <v>19</v>
      </c>
      <c r="AH2928" s="12" t="s">
        <v>729</v>
      </c>
      <c r="AI2928" s="12"/>
      <c r="AJ2928" s="32" t="str">
        <f>IF(AE2928&lt;&gt;AE2927,"1",IF(C2928&gt;C2927,AJ2927+1,"1"))</f>
        <v>1</v>
      </c>
      <c r="AK2928" s="10">
        <f>IF(G2928="Top",AJ2928*1,IF(G2928="Bottom",AJ2928+10,""))</f>
        <v>1</v>
      </c>
      <c r="AL2928" s="11" t="s">
        <v>2085</v>
      </c>
      <c r="AM2928" s="11"/>
      <c r="AN2928" s="10"/>
      <c r="AO2928" s="10"/>
      <c r="AP2928" s="7"/>
      <c r="AQ2928" s="10"/>
      <c r="AR2928" s="10"/>
      <c r="AS2928" s="10"/>
      <c r="AT2928" s="10"/>
      <c r="AU2928" s="10"/>
      <c r="AV2928" s="10"/>
      <c r="AW2928" s="10"/>
      <c r="AX2928" s="10"/>
      <c r="AY2928" s="10"/>
      <c r="AZ2928" s="10"/>
      <c r="BA2928" s="10"/>
      <c r="BB2928" s="10"/>
      <c r="BC2928" s="10"/>
      <c r="BD2928" s="10"/>
      <c r="BE2928" s="10"/>
      <c r="BF2928" s="11"/>
      <c r="BG2928" s="11"/>
      <c r="BH2928" s="11"/>
      <c r="BI2928" s="11"/>
      <c r="BJ2928" s="11"/>
      <c r="BK2928" s="11"/>
      <c r="BL2928" s="11"/>
      <c r="BM2928" s="11"/>
      <c r="BN2928" s="11"/>
      <c r="BO2928" s="11"/>
      <c r="BP2928" s="11"/>
      <c r="BQ2928" s="11"/>
      <c r="BR2928" s="11"/>
      <c r="BS2928" s="11"/>
      <c r="BT2928" s="11"/>
      <c r="BU2928" s="11"/>
    </row>
    <row r="2929" spans="1:39" s="1" customFormat="1" ht="11.25" hidden="1" x14ac:dyDescent="0.2">
      <c r="A2929" s="1">
        <v>137</v>
      </c>
      <c r="B2929" s="1" t="s">
        <v>729</v>
      </c>
      <c r="C2929" s="24">
        <v>42883</v>
      </c>
      <c r="E2929" s="20"/>
      <c r="F2929" s="1">
        <v>21.9</v>
      </c>
      <c r="G2929" s="7" t="s">
        <v>1</v>
      </c>
      <c r="H2929" s="5">
        <v>9.6999999999999986E-3</v>
      </c>
      <c r="I2929" s="6"/>
      <c r="J2929" s="6">
        <v>1.2E-2</v>
      </c>
      <c r="K2929" s="6"/>
      <c r="L2929" s="6" t="str">
        <f>IF(H2929="","",IF(K2929="","",K2929/H2929))</f>
        <v/>
      </c>
      <c r="N2929" s="20"/>
      <c r="O2929" s="13"/>
      <c r="Q2929" s="20"/>
      <c r="R2929" s="13"/>
      <c r="S2929" s="6" t="s">
        <v>35</v>
      </c>
      <c r="T2929" s="6"/>
      <c r="U2929" s="6"/>
      <c r="V2929" s="6"/>
      <c r="W2929" s="6"/>
      <c r="X2929" s="6" t="str">
        <f>IF(T2929="","",T2929-U2929-V2929-W2929)</f>
        <v/>
      </c>
      <c r="Y2929" s="9" t="str">
        <f>IF(U2929="","",U2929/$T2929)</f>
        <v/>
      </c>
      <c r="Z2929" s="9" t="str">
        <f>IF(V2929="","",V2929/$T2929)</f>
        <v/>
      </c>
      <c r="AA2929" s="9" t="str">
        <f>IF(W2929="","",W2929/$T2929)</f>
        <v/>
      </c>
      <c r="AB2929" s="9" t="str">
        <f>IF(X2929="","",X2929/$T2929)</f>
        <v/>
      </c>
      <c r="AC2929" s="21"/>
      <c r="AE2929" s="1">
        <v>2017</v>
      </c>
      <c r="AG2929" s="1">
        <v>4</v>
      </c>
      <c r="AH2929" s="12" t="s">
        <v>729</v>
      </c>
      <c r="AJ2929" s="32" t="str">
        <f>IF(AE2929&lt;&gt;AE2928,"1",IF(C2929&gt;C2928,AJ2928+1,"1"))</f>
        <v>1</v>
      </c>
      <c r="AK2929" s="10">
        <f>IF(G2929="Top",AJ2929*1,IF(G2929="Bottom",AJ2929+10,""))</f>
        <v>11</v>
      </c>
      <c r="AL2929" s="11" t="s">
        <v>2525</v>
      </c>
      <c r="AM2929" s="14"/>
    </row>
    <row r="2930" spans="1:39" s="1" customFormat="1" ht="11.25" x14ac:dyDescent="0.2">
      <c r="A2930" s="1">
        <v>137</v>
      </c>
      <c r="B2930" s="1" t="s">
        <v>729</v>
      </c>
      <c r="C2930" s="24">
        <v>42883</v>
      </c>
      <c r="D2930" s="1">
        <v>25</v>
      </c>
      <c r="E2930" s="39">
        <v>8.5500000000000007</v>
      </c>
      <c r="F2930" s="1">
        <v>1.5</v>
      </c>
      <c r="G2930" s="1" t="s">
        <v>4</v>
      </c>
      <c r="H2930" s="5">
        <v>5.5999999999999999E-3</v>
      </c>
      <c r="I2930" s="6">
        <v>7.0000000000000001E-3</v>
      </c>
      <c r="J2930" s="6">
        <v>1.9E-2</v>
      </c>
      <c r="K2930" s="6">
        <v>0.31900000000000001</v>
      </c>
      <c r="L2930" s="6">
        <f>IF(H2930="","",IF(K2930="","",K2930/H2930))</f>
        <v>56.964285714285715</v>
      </c>
      <c r="M2930" s="1">
        <v>6</v>
      </c>
      <c r="N2930" s="20">
        <v>7.32</v>
      </c>
      <c r="O2930" s="13">
        <v>87.4</v>
      </c>
      <c r="P2930" s="1">
        <v>12.3</v>
      </c>
      <c r="Q2930" s="39">
        <v>0.8</v>
      </c>
      <c r="R2930" s="13"/>
      <c r="S2930" s="6">
        <v>0.15</v>
      </c>
      <c r="T2930" s="6">
        <v>0.72</v>
      </c>
      <c r="U2930" s="6">
        <v>0.37</v>
      </c>
      <c r="V2930" s="6">
        <v>0.06</v>
      </c>
      <c r="W2930" s="6">
        <v>0</v>
      </c>
      <c r="X2930" s="6">
        <f>IF(T2930="","",T2930-U2930-V2930-W2930)</f>
        <v>0.28999999999999998</v>
      </c>
      <c r="Y2930" s="9">
        <f>IF(U2930="","",U2930/$T2930)</f>
        <v>0.51388888888888895</v>
      </c>
      <c r="Z2930" s="9">
        <f>IF(V2930="","",V2930/$T2930)</f>
        <v>8.3333333333333329E-2</v>
      </c>
      <c r="AA2930" s="9">
        <f>IF(W2930="","",W2930/$T2930)</f>
        <v>0</v>
      </c>
      <c r="AB2930" s="9">
        <f>IF(X2930="","",X2930/$T2930)</f>
        <v>0.40277777777777779</v>
      </c>
      <c r="AC2930" s="21"/>
      <c r="AE2930" s="1">
        <v>2017</v>
      </c>
      <c r="AF2930" s="1">
        <v>21</v>
      </c>
      <c r="AG2930" s="1">
        <v>15</v>
      </c>
      <c r="AH2930" s="12" t="s">
        <v>729</v>
      </c>
      <c r="AJ2930" s="32" t="str">
        <f>IF(AE2930&lt;&gt;AE2929,"1",IF(C2930&gt;C2929,AJ2929+1,"1"))</f>
        <v>1</v>
      </c>
      <c r="AK2930" s="10">
        <f>IF(G2930="Top",AJ2930*1,IF(G2930="Bottom",AJ2930+10,""))</f>
        <v>1</v>
      </c>
      <c r="AL2930" s="11" t="s">
        <v>2526</v>
      </c>
      <c r="AM2930" s="14"/>
    </row>
    <row r="2931" spans="1:39" s="1" customFormat="1" ht="11.25" hidden="1" x14ac:dyDescent="0.2">
      <c r="A2931" s="1">
        <v>137</v>
      </c>
      <c r="B2931" s="1" t="s">
        <v>729</v>
      </c>
      <c r="C2931" s="24">
        <v>42897</v>
      </c>
      <c r="E2931" s="20"/>
      <c r="F2931" s="1">
        <v>21.9</v>
      </c>
      <c r="G2931" s="7" t="s">
        <v>1</v>
      </c>
      <c r="H2931" s="5">
        <v>1.03E-2</v>
      </c>
      <c r="I2931" s="6"/>
      <c r="J2931" s="6">
        <v>1.0999999999999999E-2</v>
      </c>
      <c r="K2931" s="6"/>
      <c r="L2931" s="6" t="str">
        <f>IF(H2931="","",IF(K2931="","",K2931/H2931))</f>
        <v/>
      </c>
      <c r="N2931" s="20"/>
      <c r="O2931" s="13"/>
      <c r="Q2931" s="20"/>
      <c r="R2931" s="13"/>
      <c r="S2931" s="6" t="s">
        <v>35</v>
      </c>
      <c r="T2931" s="6"/>
      <c r="U2931" s="6"/>
      <c r="V2931" s="6"/>
      <c r="W2931" s="6"/>
      <c r="X2931" s="6" t="str">
        <f>IF(T2931="","",T2931-U2931-V2931-W2931)</f>
        <v/>
      </c>
      <c r="Y2931" s="9" t="str">
        <f>IF(U2931="","",U2931/$T2931)</f>
        <v/>
      </c>
      <c r="Z2931" s="9" t="str">
        <f>IF(V2931="","",V2931/$T2931)</f>
        <v/>
      </c>
      <c r="AA2931" s="9" t="str">
        <f>IF(W2931="","",W2931/$T2931)</f>
        <v/>
      </c>
      <c r="AB2931" s="9" t="str">
        <f>IF(X2931="","",X2931/$T2931)</f>
        <v/>
      </c>
      <c r="AC2931" s="21"/>
      <c r="AE2931" s="1">
        <v>2017</v>
      </c>
      <c r="AG2931" s="1">
        <v>5</v>
      </c>
      <c r="AH2931" s="12" t="s">
        <v>729</v>
      </c>
      <c r="AJ2931" s="32">
        <f>IF(AE2931&lt;&gt;AE2930,"1",IF(C2931&gt;C2930,AJ2930+1,"1"))</f>
        <v>2</v>
      </c>
      <c r="AK2931" s="10">
        <f>IF(G2931="Top",AJ2931*1,IF(G2931="Bottom",AJ2931+10,""))</f>
        <v>12</v>
      </c>
      <c r="AL2931" s="11" t="s">
        <v>2707</v>
      </c>
      <c r="AM2931" s="14"/>
    </row>
    <row r="2932" spans="1:39" s="1" customFormat="1" ht="11.25" x14ac:dyDescent="0.2">
      <c r="A2932" s="1">
        <v>137</v>
      </c>
      <c r="B2932" s="1" t="s">
        <v>729</v>
      </c>
      <c r="C2932" s="24">
        <v>42897</v>
      </c>
      <c r="D2932" s="1">
        <v>25</v>
      </c>
      <c r="E2932" s="39">
        <v>8.5500000000000007</v>
      </c>
      <c r="F2932" s="1">
        <v>1.5</v>
      </c>
      <c r="G2932" s="1" t="s">
        <v>4</v>
      </c>
      <c r="H2932" s="5">
        <v>7.7000000000000002E-3</v>
      </c>
      <c r="I2932" s="6">
        <v>7.0000000000000001E-3</v>
      </c>
      <c r="J2932" s="6">
        <v>1.2999999999999999E-2</v>
      </c>
      <c r="K2932" s="6">
        <v>0.26800000000000002</v>
      </c>
      <c r="L2932" s="6">
        <f>IF(H2932="","",IF(K2932="","",K2932/H2932))</f>
        <v>34.805194805194809</v>
      </c>
      <c r="M2932" s="1">
        <v>10</v>
      </c>
      <c r="N2932" s="20">
        <v>8.35</v>
      </c>
      <c r="O2932" s="13">
        <v>47.6</v>
      </c>
      <c r="Q2932" s="39">
        <v>1.2</v>
      </c>
      <c r="R2932" s="13"/>
      <c r="S2932" s="6">
        <v>0.15</v>
      </c>
      <c r="T2932" s="6">
        <v>1.1299999999999999</v>
      </c>
      <c r="U2932" s="6">
        <v>0.72</v>
      </c>
      <c r="V2932" s="6">
        <v>0.23</v>
      </c>
      <c r="W2932" s="6">
        <v>0</v>
      </c>
      <c r="X2932" s="6">
        <f>IF(T2932="","",T2932-U2932-V2932-W2932)</f>
        <v>0.17999999999999991</v>
      </c>
      <c r="Y2932" s="9">
        <f>IF(U2932="","",U2932/$T2932)</f>
        <v>0.63716814159292035</v>
      </c>
      <c r="Z2932" s="9">
        <f>IF(V2932="","",V2932/$T2932)</f>
        <v>0.2035398230088496</v>
      </c>
      <c r="AA2932" s="9">
        <f>IF(W2932="","",W2932/$T2932)</f>
        <v>0</v>
      </c>
      <c r="AB2932" s="9">
        <f>IF(X2932="","",X2932/$T2932)</f>
        <v>0.15929203539823003</v>
      </c>
      <c r="AC2932" s="21"/>
      <c r="AE2932" s="1">
        <v>2017</v>
      </c>
      <c r="AF2932" s="1">
        <v>25</v>
      </c>
      <c r="AG2932" s="1">
        <v>17</v>
      </c>
      <c r="AH2932" s="12" t="s">
        <v>729</v>
      </c>
      <c r="AJ2932" s="32" t="str">
        <f>IF(AE2932&lt;&gt;AE2931,"1",IF(C2932&gt;C2931,AJ2931+1,"1"))</f>
        <v>1</v>
      </c>
      <c r="AK2932" s="10">
        <f>IF(G2932="Top",AJ2932*1,IF(G2932="Bottom",AJ2932+10,""))</f>
        <v>1</v>
      </c>
      <c r="AL2932" s="11" t="s">
        <v>2708</v>
      </c>
      <c r="AM2932" s="14"/>
    </row>
    <row r="2933" spans="1:39" s="1" customFormat="1" ht="11.25" hidden="1" x14ac:dyDescent="0.2">
      <c r="A2933" s="1">
        <v>137</v>
      </c>
      <c r="B2933" s="1" t="s">
        <v>729</v>
      </c>
      <c r="C2933" s="24">
        <v>42919</v>
      </c>
      <c r="E2933" s="20"/>
      <c r="F2933" s="1">
        <v>21.9</v>
      </c>
      <c r="G2933" s="7" t="s">
        <v>1</v>
      </c>
      <c r="H2933" s="5">
        <v>1.0199999999999999E-2</v>
      </c>
      <c r="I2933" s="6"/>
      <c r="J2933" s="6">
        <v>1.4999999999999999E-2</v>
      </c>
      <c r="K2933" s="6"/>
      <c r="L2933" s="6" t="str">
        <f>IF(H2933="","",IF(K2933="","",K2933/H2933))</f>
        <v/>
      </c>
      <c r="N2933" s="20"/>
      <c r="O2933" s="13"/>
      <c r="Q2933" s="20"/>
      <c r="R2933" s="13"/>
      <c r="S2933" s="6" t="s">
        <v>35</v>
      </c>
      <c r="T2933" s="6"/>
      <c r="U2933" s="6"/>
      <c r="V2933" s="6"/>
      <c r="W2933" s="6"/>
      <c r="X2933" s="6" t="str">
        <f>IF(T2933="","",T2933-U2933-V2933-W2933)</f>
        <v/>
      </c>
      <c r="Y2933" s="9" t="str">
        <f>IF(U2933="","",U2933/$T2933)</f>
        <v/>
      </c>
      <c r="Z2933" s="9" t="str">
        <f>IF(V2933="","",V2933/$T2933)</f>
        <v/>
      </c>
      <c r="AA2933" s="9" t="str">
        <f>IF(W2933="","",W2933/$T2933)</f>
        <v/>
      </c>
      <c r="AB2933" s="9" t="str">
        <f>IF(X2933="","",X2933/$T2933)</f>
        <v/>
      </c>
      <c r="AC2933" s="21"/>
      <c r="AE2933" s="1">
        <v>2017</v>
      </c>
      <c r="AG2933" s="1">
        <v>5</v>
      </c>
      <c r="AH2933" s="12" t="s">
        <v>729</v>
      </c>
      <c r="AJ2933" s="32">
        <f>IF(AE2933&lt;&gt;AE2932,"1",IF(C2933&gt;C2932,AJ2932+1,"1"))</f>
        <v>2</v>
      </c>
      <c r="AK2933" s="10">
        <f>IF(G2933="Top",AJ2933*1,IF(G2933="Bottom",AJ2933+10,""))</f>
        <v>12</v>
      </c>
      <c r="AL2933" s="11" t="s">
        <v>3262</v>
      </c>
      <c r="AM2933" s="14"/>
    </row>
    <row r="2934" spans="1:39" s="1" customFormat="1" ht="11.25" x14ac:dyDescent="0.2">
      <c r="A2934" s="1">
        <v>137</v>
      </c>
      <c r="B2934" s="1" t="s">
        <v>729</v>
      </c>
      <c r="C2934" s="24">
        <v>42919</v>
      </c>
      <c r="D2934" s="1">
        <v>25</v>
      </c>
      <c r="E2934" s="39">
        <v>8.5</v>
      </c>
      <c r="F2934" s="1">
        <v>1.5</v>
      </c>
      <c r="G2934" s="1" t="s">
        <v>4</v>
      </c>
      <c r="H2934" s="5">
        <v>7.9000000000000008E-3</v>
      </c>
      <c r="I2934" s="6">
        <v>7.0000000000000001E-3</v>
      </c>
      <c r="J2934" s="6">
        <v>1.2E-2</v>
      </c>
      <c r="K2934" s="6">
        <v>0.69399999999999995</v>
      </c>
      <c r="L2934" s="6">
        <f>IF(H2934="","",IF(K2934="","",K2934/H2934))</f>
        <v>87.848101265822777</v>
      </c>
      <c r="M2934" s="1">
        <v>6</v>
      </c>
      <c r="N2934" s="20">
        <v>7.16</v>
      </c>
      <c r="O2934" s="13">
        <v>86.3</v>
      </c>
      <c r="Q2934" s="39">
        <v>2.2999999999999998</v>
      </c>
      <c r="R2934" s="13">
        <v>10.9</v>
      </c>
      <c r="S2934" s="6">
        <v>0.15</v>
      </c>
      <c r="T2934" s="6">
        <v>1.93</v>
      </c>
      <c r="U2934" s="6">
        <v>0.61</v>
      </c>
      <c r="V2934" s="6">
        <v>0.17</v>
      </c>
      <c r="W2934" s="6">
        <v>0</v>
      </c>
      <c r="X2934" s="6">
        <f>IF(T2934="","",T2934-U2934-V2934-W2934)</f>
        <v>1.1499999999999999</v>
      </c>
      <c r="Y2934" s="9">
        <f>IF(U2934="","",U2934/$T2934)</f>
        <v>0.31606217616580312</v>
      </c>
      <c r="Z2934" s="9">
        <f>IF(V2934="","",V2934/$T2934)</f>
        <v>8.8082901554404153E-2</v>
      </c>
      <c r="AA2934" s="9">
        <f>IF(W2934="","",W2934/$T2934)</f>
        <v>0</v>
      </c>
      <c r="AB2934" s="9">
        <f>IF(X2934="","",X2934/$T2934)</f>
        <v>0.59585492227979275</v>
      </c>
      <c r="AC2934" s="21"/>
      <c r="AE2934" s="1">
        <v>2017</v>
      </c>
      <c r="AF2934" s="1">
        <v>21</v>
      </c>
      <c r="AG2934" s="1">
        <v>19</v>
      </c>
      <c r="AH2934" s="12" t="s">
        <v>729</v>
      </c>
      <c r="AJ2934" s="32" t="str">
        <f>IF(AE2934&lt;&gt;AE2933,"1",IF(C2934&gt;C2933,AJ2933+1,"1"))</f>
        <v>1</v>
      </c>
      <c r="AK2934" s="10">
        <f>IF(G2934="Top",AJ2934*1,IF(G2934="Bottom",AJ2934+10,""))</f>
        <v>1</v>
      </c>
      <c r="AL2934" s="11" t="s">
        <v>3263</v>
      </c>
      <c r="AM2934" s="14"/>
    </row>
    <row r="2935" spans="1:39" s="1" customFormat="1" ht="11.25" hidden="1" x14ac:dyDescent="0.2">
      <c r="A2935" s="1">
        <v>137</v>
      </c>
      <c r="B2935" s="1" t="s">
        <v>729</v>
      </c>
      <c r="C2935" s="24">
        <v>42932</v>
      </c>
      <c r="E2935" s="20"/>
      <c r="F2935" s="1">
        <v>21.9</v>
      </c>
      <c r="G2935" s="7" t="s">
        <v>1</v>
      </c>
      <c r="H2935" s="5">
        <v>1.03E-2</v>
      </c>
      <c r="I2935" s="6"/>
      <c r="J2935" s="6">
        <v>1.9E-2</v>
      </c>
      <c r="K2935" s="6"/>
      <c r="L2935" s="6" t="str">
        <f>IF(H2935="","",IF(K2935="","",K2935/H2935))</f>
        <v/>
      </c>
      <c r="N2935" s="20"/>
      <c r="O2935" s="13"/>
      <c r="Q2935" s="20"/>
      <c r="R2935" s="13"/>
      <c r="S2935" s="6" t="s">
        <v>35</v>
      </c>
      <c r="T2935" s="6"/>
      <c r="U2935" s="6"/>
      <c r="V2935" s="6"/>
      <c r="W2935" s="6"/>
      <c r="X2935" s="6" t="str">
        <f>IF(T2935="","",T2935-U2935-V2935-W2935)</f>
        <v/>
      </c>
      <c r="Y2935" s="9" t="str">
        <f>IF(U2935="","",U2935/$T2935)</f>
        <v/>
      </c>
      <c r="Z2935" s="9" t="str">
        <f>IF(V2935="","",V2935/$T2935)</f>
        <v/>
      </c>
      <c r="AA2935" s="9" t="str">
        <f>IF(W2935="","",W2935/$T2935)</f>
        <v/>
      </c>
      <c r="AB2935" s="9" t="str">
        <f>IF(X2935="","",X2935/$T2935)</f>
        <v/>
      </c>
      <c r="AC2935" s="21"/>
      <c r="AE2935" s="1">
        <v>2017</v>
      </c>
      <c r="AG2935" s="1">
        <v>5</v>
      </c>
      <c r="AH2935" s="12" t="s">
        <v>729</v>
      </c>
      <c r="AJ2935" s="32">
        <f>IF(AE2935&lt;&gt;AE2934,"1",IF(C2935&gt;C2934,AJ2934+1,"1"))</f>
        <v>2</v>
      </c>
      <c r="AK2935" s="10">
        <f>IF(G2935="Top",AJ2935*1,IF(G2935="Bottom",AJ2935+10,""))</f>
        <v>12</v>
      </c>
      <c r="AL2935" s="11" t="s">
        <v>3600</v>
      </c>
      <c r="AM2935" s="14"/>
    </row>
    <row r="2936" spans="1:39" s="1" customFormat="1" ht="11.25" x14ac:dyDescent="0.2">
      <c r="A2936" s="1">
        <v>137</v>
      </c>
      <c r="B2936" s="1" t="s">
        <v>729</v>
      </c>
      <c r="C2936" s="24">
        <v>42932</v>
      </c>
      <c r="D2936" s="1">
        <v>25</v>
      </c>
      <c r="E2936" s="39">
        <v>7.6</v>
      </c>
      <c r="F2936" s="1">
        <v>1.5</v>
      </c>
      <c r="G2936" s="1" t="s">
        <v>4</v>
      </c>
      <c r="H2936" s="5">
        <v>7.6E-3</v>
      </c>
      <c r="I2936" s="6">
        <v>7.0000000000000001E-3</v>
      </c>
      <c r="J2936" s="6">
        <v>2.5000000000000001E-3</v>
      </c>
      <c r="K2936" s="6">
        <v>1.28</v>
      </c>
      <c r="L2936" s="6">
        <f>IF(H2936="","",IF(K2936="","",K2936/H2936))</f>
        <v>168.42105263157896</v>
      </c>
      <c r="M2936" s="1">
        <v>1</v>
      </c>
      <c r="N2936" s="20">
        <v>6.6</v>
      </c>
      <c r="O2936" s="13">
        <v>96.9</v>
      </c>
      <c r="Q2936" s="39">
        <v>0.7</v>
      </c>
      <c r="R2936" s="13"/>
      <c r="S2936" s="6">
        <v>0.15</v>
      </c>
      <c r="T2936" s="6">
        <v>1.1299999999999999</v>
      </c>
      <c r="U2936" s="6">
        <v>0.13</v>
      </c>
      <c r="V2936" s="6">
        <v>0</v>
      </c>
      <c r="W2936" s="6">
        <v>0</v>
      </c>
      <c r="X2936" s="6">
        <f>IF(T2936="","",T2936-U2936-V2936-W2936)</f>
        <v>0.99999999999999989</v>
      </c>
      <c r="Y2936" s="9">
        <f>IF(U2936="","",U2936/$T2936)</f>
        <v>0.11504424778761063</v>
      </c>
      <c r="Z2936" s="9">
        <f>IF(V2936="","",V2936/$T2936)</f>
        <v>0</v>
      </c>
      <c r="AA2936" s="9">
        <f>IF(W2936="","",W2936/$T2936)</f>
        <v>0</v>
      </c>
      <c r="AB2936" s="9">
        <f>IF(X2936="","",X2936/$T2936)</f>
        <v>0.88495575221238931</v>
      </c>
      <c r="AC2936" s="21"/>
      <c r="AE2936" s="1">
        <v>2017</v>
      </c>
      <c r="AF2936" s="1">
        <v>20</v>
      </c>
      <c r="AG2936" s="1">
        <v>20</v>
      </c>
      <c r="AH2936" s="12" t="s">
        <v>729</v>
      </c>
      <c r="AJ2936" s="32" t="str">
        <f>IF(AE2936&lt;&gt;AE2935,"1",IF(C2936&gt;C2935,AJ2935+1,"1"))</f>
        <v>1</v>
      </c>
      <c r="AK2936" s="10">
        <f>IF(G2936="Top",AJ2936*1,IF(G2936="Bottom",AJ2936+10,""))</f>
        <v>1</v>
      </c>
      <c r="AL2936" s="11" t="s">
        <v>3601</v>
      </c>
      <c r="AM2936" s="14"/>
    </row>
    <row r="2937" spans="1:39" s="1" customFormat="1" ht="11.25" hidden="1" x14ac:dyDescent="0.2">
      <c r="A2937" s="1">
        <v>137</v>
      </c>
      <c r="B2937" s="1" t="s">
        <v>729</v>
      </c>
      <c r="C2937" s="24">
        <v>42946</v>
      </c>
      <c r="E2937" s="20"/>
      <c r="F2937" s="1">
        <v>21.9</v>
      </c>
      <c r="G2937" s="7" t="s">
        <v>1</v>
      </c>
      <c r="H2937" s="5">
        <v>1.1300000000000001E-2</v>
      </c>
      <c r="I2937" s="6"/>
      <c r="J2937" s="6">
        <v>1.6E-2</v>
      </c>
      <c r="K2937" s="6"/>
      <c r="L2937" s="6" t="str">
        <f>IF(H2937="","",IF(K2937="","",K2937/H2937))</f>
        <v/>
      </c>
      <c r="N2937" s="20"/>
      <c r="O2937" s="13"/>
      <c r="Q2937" s="20"/>
      <c r="R2937" s="13"/>
      <c r="S2937" s="6" t="s">
        <v>35</v>
      </c>
      <c r="T2937" s="6"/>
      <c r="U2937" s="6"/>
      <c r="V2937" s="6"/>
      <c r="W2937" s="6"/>
      <c r="X2937" s="6" t="str">
        <f>IF(T2937="","",T2937-U2937-V2937-W2937)</f>
        <v/>
      </c>
      <c r="Y2937" s="9" t="str">
        <f>IF(U2937="","",U2937/$T2937)</f>
        <v/>
      </c>
      <c r="Z2937" s="9" t="str">
        <f>IF(V2937="","",V2937/$T2937)</f>
        <v/>
      </c>
      <c r="AA2937" s="9" t="str">
        <f>IF(W2937="","",W2937/$T2937)</f>
        <v/>
      </c>
      <c r="AB2937" s="9" t="str">
        <f>IF(X2937="","",X2937/$T2937)</f>
        <v/>
      </c>
      <c r="AC2937" s="21"/>
      <c r="AE2937" s="1">
        <v>2017</v>
      </c>
      <c r="AG2937" s="1">
        <v>5</v>
      </c>
      <c r="AH2937" s="12" t="s">
        <v>729</v>
      </c>
      <c r="AJ2937" s="32">
        <f>IF(AE2937&lt;&gt;AE2936,"1",IF(C2937&gt;C2936,AJ2936+1,"1"))</f>
        <v>2</v>
      </c>
      <c r="AK2937" s="10">
        <f>IF(G2937="Top",AJ2937*1,IF(G2937="Bottom",AJ2937+10,""))</f>
        <v>12</v>
      </c>
      <c r="AL2937" s="11" t="s">
        <v>3995</v>
      </c>
      <c r="AM2937" s="14"/>
    </row>
    <row r="2938" spans="1:39" s="1" customFormat="1" ht="11.25" x14ac:dyDescent="0.2">
      <c r="A2938" s="1">
        <v>137</v>
      </c>
      <c r="B2938" s="1" t="s">
        <v>729</v>
      </c>
      <c r="C2938" s="24">
        <v>42946</v>
      </c>
      <c r="D2938" s="1">
        <v>25</v>
      </c>
      <c r="E2938" s="39">
        <v>7.95</v>
      </c>
      <c r="F2938" s="1">
        <v>1.5</v>
      </c>
      <c r="G2938" s="1" t="s">
        <v>4</v>
      </c>
      <c r="H2938" s="5">
        <v>7.6E-3</v>
      </c>
      <c r="I2938" s="6">
        <v>7.0000000000000001E-3</v>
      </c>
      <c r="J2938" s="6">
        <v>2.9000000000000001E-2</v>
      </c>
      <c r="K2938" s="6">
        <v>0.186</v>
      </c>
      <c r="L2938" s="6">
        <f>IF(H2938="","",IF(K2938="","",K2938/H2938))</f>
        <v>24.473684210526315</v>
      </c>
      <c r="M2938" s="1">
        <v>6</v>
      </c>
      <c r="N2938" s="20">
        <v>7.99</v>
      </c>
      <c r="O2938" s="13">
        <v>100.8</v>
      </c>
      <c r="P2938" s="1">
        <v>12.3</v>
      </c>
      <c r="Q2938" s="39">
        <v>1.6</v>
      </c>
      <c r="R2938" s="13"/>
      <c r="S2938" s="6">
        <v>0.15</v>
      </c>
      <c r="T2938" s="6">
        <v>1.51</v>
      </c>
      <c r="U2938" s="6">
        <v>0.23</v>
      </c>
      <c r="V2938" s="6">
        <v>0.42</v>
      </c>
      <c r="W2938" s="6">
        <v>0</v>
      </c>
      <c r="X2938" s="6">
        <f>IF(T2938="","",T2938-U2938-V2938-W2938)</f>
        <v>0.8600000000000001</v>
      </c>
      <c r="Y2938" s="9">
        <f>IF(U2938="","",U2938/$T2938)</f>
        <v>0.15231788079470199</v>
      </c>
      <c r="Z2938" s="9">
        <f>IF(V2938="","",V2938/$T2938)</f>
        <v>0.27814569536423839</v>
      </c>
      <c r="AA2938" s="9">
        <f>IF(W2938="","",W2938/$T2938)</f>
        <v>0</v>
      </c>
      <c r="AB2938" s="9">
        <f>IF(X2938="","",X2938/$T2938)</f>
        <v>0.56953642384105962</v>
      </c>
      <c r="AC2938" s="21"/>
      <c r="AE2938" s="1">
        <v>2017</v>
      </c>
      <c r="AF2938" s="1">
        <v>18</v>
      </c>
      <c r="AG2938" s="1">
        <v>19</v>
      </c>
      <c r="AH2938" s="12" t="s">
        <v>729</v>
      </c>
      <c r="AJ2938" s="32" t="str">
        <f>IF(AE2938&lt;&gt;AE2937,"1",IF(C2938&gt;C2937,AJ2937+1,"1"))</f>
        <v>1</v>
      </c>
      <c r="AK2938" s="10">
        <f>IF(G2938="Top",AJ2938*1,IF(G2938="Bottom",AJ2938+10,""))</f>
        <v>1</v>
      </c>
      <c r="AL2938" s="11" t="s">
        <v>3996</v>
      </c>
      <c r="AM2938" s="14"/>
    </row>
    <row r="2939" spans="1:39" s="1" customFormat="1" ht="11.25" hidden="1" x14ac:dyDescent="0.2">
      <c r="A2939" s="1">
        <v>137</v>
      </c>
      <c r="B2939" s="1" t="s">
        <v>729</v>
      </c>
      <c r="C2939" s="24">
        <v>42960</v>
      </c>
      <c r="E2939" s="20"/>
      <c r="F2939" s="1">
        <v>21.9</v>
      </c>
      <c r="G2939" s="7" t="s">
        <v>1</v>
      </c>
      <c r="H2939" s="5">
        <v>1.2699999999999999E-2</v>
      </c>
      <c r="I2939" s="6"/>
      <c r="J2939" s="6">
        <v>1.9E-2</v>
      </c>
      <c r="K2939" s="6"/>
      <c r="L2939" s="6" t="str">
        <f>IF(H2939="","",IF(K2939="","",K2939/H2939))</f>
        <v/>
      </c>
      <c r="N2939" s="20"/>
      <c r="O2939" s="13"/>
      <c r="Q2939" s="20"/>
      <c r="R2939" s="13"/>
      <c r="S2939" s="6" t="s">
        <v>35</v>
      </c>
      <c r="T2939" s="6"/>
      <c r="U2939" s="6"/>
      <c r="V2939" s="6"/>
      <c r="W2939" s="6"/>
      <c r="X2939" s="6" t="str">
        <f>IF(T2939="","",T2939-U2939-V2939-W2939)</f>
        <v/>
      </c>
      <c r="Y2939" s="9" t="str">
        <f>IF(U2939="","",U2939/$T2939)</f>
        <v/>
      </c>
      <c r="Z2939" s="9" t="str">
        <f>IF(V2939="","",V2939/$T2939)</f>
        <v/>
      </c>
      <c r="AA2939" s="9" t="str">
        <f>IF(W2939="","",W2939/$T2939)</f>
        <v/>
      </c>
      <c r="AB2939" s="9" t="str">
        <f>IF(X2939="","",X2939/$T2939)</f>
        <v/>
      </c>
      <c r="AC2939" s="21"/>
      <c r="AE2939" s="1">
        <v>2017</v>
      </c>
      <c r="AG2939" s="1">
        <v>9</v>
      </c>
      <c r="AH2939" s="12" t="s">
        <v>729</v>
      </c>
      <c r="AJ2939" s="32">
        <f>IF(AE2939&lt;&gt;AE2938,"1",IF(C2939&gt;C2938,AJ2938+1,"1"))</f>
        <v>2</v>
      </c>
      <c r="AK2939" s="10">
        <f>IF(G2939="Top",AJ2939*1,IF(G2939="Bottom",AJ2939+10,""))</f>
        <v>12</v>
      </c>
      <c r="AL2939" s="11" t="s">
        <v>4393</v>
      </c>
      <c r="AM2939" s="14"/>
    </row>
    <row r="2940" spans="1:39" s="1" customFormat="1" ht="11.25" hidden="1" x14ac:dyDescent="0.2">
      <c r="A2940" s="1">
        <v>137</v>
      </c>
      <c r="B2940" s="1" t="s">
        <v>729</v>
      </c>
      <c r="C2940" s="24">
        <v>42960</v>
      </c>
      <c r="D2940" s="1">
        <v>25</v>
      </c>
      <c r="E2940" s="20"/>
      <c r="F2940" s="1">
        <v>1.5</v>
      </c>
      <c r="G2940" s="1" t="s">
        <v>4</v>
      </c>
      <c r="H2940" s="5">
        <v>7.0000000000000001E-3</v>
      </c>
      <c r="I2940" s="6">
        <v>7.0000000000000001E-3</v>
      </c>
      <c r="J2940" s="6">
        <v>1.7000000000000001E-2</v>
      </c>
      <c r="K2940" s="6">
        <v>0.26800000000000002</v>
      </c>
      <c r="L2940" s="6">
        <f>IF(H2940="","",IF(K2940="","",K2940/H2940))</f>
        <v>38.285714285714285</v>
      </c>
      <c r="M2940" s="1">
        <v>4</v>
      </c>
      <c r="N2940" s="20">
        <v>8.02</v>
      </c>
      <c r="O2940" s="13">
        <v>89.9</v>
      </c>
      <c r="Q2940" s="20">
        <v>4.4000000000000004</v>
      </c>
      <c r="R2940" s="13"/>
      <c r="S2940" s="6">
        <v>0.15</v>
      </c>
      <c r="T2940" s="6">
        <v>1.55</v>
      </c>
      <c r="U2940" s="6">
        <v>0.57999999999999996</v>
      </c>
      <c r="V2940" s="6">
        <v>0</v>
      </c>
      <c r="W2940" s="6">
        <v>0</v>
      </c>
      <c r="X2940" s="6">
        <f>IF(T2940="","",T2940-U2940-V2940-W2940)</f>
        <v>0.97000000000000008</v>
      </c>
      <c r="Y2940" s="9">
        <f>IF(U2940="","",U2940/$T2940)</f>
        <v>0.37419354838709673</v>
      </c>
      <c r="Z2940" s="9">
        <f>IF(V2940="","",V2940/$T2940)</f>
        <v>0</v>
      </c>
      <c r="AA2940" s="9">
        <f>IF(W2940="","",W2940/$T2940)</f>
        <v>0</v>
      </c>
      <c r="AB2940" s="9">
        <f>IF(X2940="","",X2940/$T2940)</f>
        <v>0.62580645161290327</v>
      </c>
      <c r="AC2940" s="21"/>
      <c r="AE2940" s="1">
        <v>2017</v>
      </c>
      <c r="AF2940" s="1">
        <v>23</v>
      </c>
      <c r="AG2940" s="1">
        <v>19</v>
      </c>
      <c r="AH2940" s="12" t="s">
        <v>729</v>
      </c>
      <c r="AJ2940" s="32" t="str">
        <f>IF(AE2940&lt;&gt;AE2939,"1",IF(C2940&gt;C2939,AJ2939+1,"1"))</f>
        <v>1</v>
      </c>
      <c r="AK2940" s="10">
        <f>IF(G2940="Top",AJ2940*1,IF(G2940="Bottom",AJ2940+10,""))</f>
        <v>1</v>
      </c>
      <c r="AL2940" s="11" t="s">
        <v>4394</v>
      </c>
      <c r="AM2940" s="14"/>
    </row>
    <row r="2941" spans="1:39" s="1" customFormat="1" ht="11.25" hidden="1" x14ac:dyDescent="0.2">
      <c r="A2941" s="1">
        <v>137</v>
      </c>
      <c r="B2941" s="1" t="s">
        <v>729</v>
      </c>
      <c r="C2941" s="24">
        <v>42974</v>
      </c>
      <c r="E2941" s="20"/>
      <c r="F2941" s="1">
        <v>19</v>
      </c>
      <c r="G2941" s="7" t="s">
        <v>1</v>
      </c>
      <c r="H2941" s="5">
        <v>1.21E-2</v>
      </c>
      <c r="I2941" s="6"/>
      <c r="J2941" s="6">
        <v>1.6E-2</v>
      </c>
      <c r="K2941" s="6"/>
      <c r="L2941" s="6" t="str">
        <f>IF(H2941="","",IF(K2941="","",K2941/H2941))</f>
        <v/>
      </c>
      <c r="N2941" s="20"/>
      <c r="O2941" s="13"/>
      <c r="Q2941" s="20"/>
      <c r="R2941" s="13"/>
      <c r="S2941" s="6" t="s">
        <v>35</v>
      </c>
      <c r="T2941" s="6"/>
      <c r="U2941" s="6"/>
      <c r="V2941" s="6"/>
      <c r="W2941" s="6"/>
      <c r="X2941" s="6" t="str">
        <f>IF(T2941="","",T2941-U2941-V2941-W2941)</f>
        <v/>
      </c>
      <c r="Y2941" s="9" t="str">
        <f>IF(U2941="","",U2941/$T2941)</f>
        <v/>
      </c>
      <c r="Z2941" s="9" t="str">
        <f>IF(V2941="","",V2941/$T2941)</f>
        <v/>
      </c>
      <c r="AA2941" s="9" t="str">
        <f>IF(W2941="","",W2941/$T2941)</f>
        <v/>
      </c>
      <c r="AB2941" s="9" t="str">
        <f>IF(X2941="","",X2941/$T2941)</f>
        <v/>
      </c>
      <c r="AC2941" s="21"/>
      <c r="AE2941" s="1">
        <v>2017</v>
      </c>
      <c r="AG2941" s="1">
        <v>7</v>
      </c>
      <c r="AH2941" s="12" t="s">
        <v>729</v>
      </c>
      <c r="AJ2941" s="32">
        <f>IF(AE2941&lt;&gt;AE2940,"1",IF(C2941&gt;C2940,AJ2940+1,"1"))</f>
        <v>2</v>
      </c>
      <c r="AK2941" s="10">
        <f>IF(G2941="Top",AJ2941*1,IF(G2941="Bottom",AJ2941+10,""))</f>
        <v>12</v>
      </c>
      <c r="AL2941" s="11" t="s">
        <v>4794</v>
      </c>
      <c r="AM2941" s="14"/>
    </row>
    <row r="2942" spans="1:39" s="1" customFormat="1" ht="11.25" x14ac:dyDescent="0.2">
      <c r="A2942" s="1">
        <v>137</v>
      </c>
      <c r="B2942" s="1" t="s">
        <v>729</v>
      </c>
      <c r="C2942" s="24">
        <v>42974</v>
      </c>
      <c r="D2942" s="1">
        <v>25</v>
      </c>
      <c r="E2942" s="39">
        <v>7.9</v>
      </c>
      <c r="F2942" s="1">
        <v>1.5</v>
      </c>
      <c r="G2942" s="1" t="s">
        <v>4</v>
      </c>
      <c r="H2942" s="5">
        <v>6.7000000000000002E-3</v>
      </c>
      <c r="I2942" s="6">
        <v>7.0000000000000001E-3</v>
      </c>
      <c r="J2942" s="6">
        <v>4.3999999999999997E-2</v>
      </c>
      <c r="K2942" s="6">
        <v>0.61599999999999999</v>
      </c>
      <c r="L2942" s="6">
        <f>IF(H2942="","",IF(K2942="","",K2942/H2942))</f>
        <v>91.940298507462686</v>
      </c>
      <c r="M2942" s="1">
        <v>4</v>
      </c>
      <c r="N2942" s="20">
        <v>8.15</v>
      </c>
      <c r="O2942" s="13">
        <v>98.4</v>
      </c>
      <c r="Q2942" s="39">
        <v>1</v>
      </c>
      <c r="R2942" s="13">
        <v>15.2</v>
      </c>
      <c r="S2942" s="6">
        <v>0.15</v>
      </c>
      <c r="T2942" s="6">
        <v>1.83</v>
      </c>
      <c r="U2942" s="6">
        <v>0.56999999999999995</v>
      </c>
      <c r="V2942" s="6">
        <v>0</v>
      </c>
      <c r="W2942" s="6">
        <v>0</v>
      </c>
      <c r="X2942" s="6">
        <f>IF(T2942="","",T2942-U2942-V2942-W2942)</f>
        <v>1.2600000000000002</v>
      </c>
      <c r="Y2942" s="9">
        <f>IF(U2942="","",U2942/$T2942)</f>
        <v>0.31147540983606553</v>
      </c>
      <c r="Z2942" s="9">
        <f>IF(V2942="","",V2942/$T2942)</f>
        <v>0</v>
      </c>
      <c r="AA2942" s="9">
        <f>IF(W2942="","",W2942/$T2942)</f>
        <v>0</v>
      </c>
      <c r="AB2942" s="9">
        <f>IF(X2942="","",X2942/$T2942)</f>
        <v>0.68852459016393452</v>
      </c>
      <c r="AC2942" s="21"/>
      <c r="AE2942" s="1">
        <v>2017</v>
      </c>
      <c r="AF2942" s="1">
        <v>19</v>
      </c>
      <c r="AG2942" s="1">
        <v>22</v>
      </c>
      <c r="AH2942" s="12" t="s">
        <v>729</v>
      </c>
      <c r="AJ2942" s="32" t="str">
        <f>IF(AE2942&lt;&gt;AE2941,"1",IF(C2942&gt;C2941,AJ2941+1,"1"))</f>
        <v>1</v>
      </c>
      <c r="AK2942" s="10">
        <f>IF(G2942="Top",AJ2942*1,IF(G2942="Bottom",AJ2942+10,""))</f>
        <v>1</v>
      </c>
      <c r="AL2942" s="11" t="s">
        <v>4795</v>
      </c>
      <c r="AM2942" s="14"/>
    </row>
    <row r="2943" spans="1:39" s="1" customFormat="1" ht="11.25" hidden="1" x14ac:dyDescent="0.2">
      <c r="A2943" s="1">
        <v>137</v>
      </c>
      <c r="B2943" s="1" t="s">
        <v>729</v>
      </c>
      <c r="C2943" s="24">
        <v>42988</v>
      </c>
      <c r="E2943" s="20"/>
      <c r="F2943" s="1">
        <v>22</v>
      </c>
      <c r="G2943" s="7" t="s">
        <v>1</v>
      </c>
      <c r="H2943" s="5">
        <v>7.1800000000000003E-2</v>
      </c>
      <c r="I2943" s="6"/>
      <c r="J2943" s="6">
        <v>1.7000000000000001E-2</v>
      </c>
      <c r="K2943" s="6"/>
      <c r="L2943" s="6" t="str">
        <f>IF(H2943="","",IF(K2943="","",K2943/H2943))</f>
        <v/>
      </c>
      <c r="N2943" s="20"/>
      <c r="O2943" s="13"/>
      <c r="Q2943" s="20"/>
      <c r="R2943" s="13"/>
      <c r="S2943" s="6" t="s">
        <v>35</v>
      </c>
      <c r="T2943" s="6"/>
      <c r="U2943" s="6"/>
      <c r="V2943" s="6"/>
      <c r="W2943" s="6"/>
      <c r="X2943" s="6" t="str">
        <f>IF(T2943="","",T2943-U2943-V2943-W2943)</f>
        <v/>
      </c>
      <c r="Y2943" s="9" t="str">
        <f>IF(U2943="","",U2943/$T2943)</f>
        <v/>
      </c>
      <c r="Z2943" s="9" t="str">
        <f>IF(V2943="","",V2943/$T2943)</f>
        <v/>
      </c>
      <c r="AA2943" s="9" t="str">
        <f>IF(W2943="","",W2943/$T2943)</f>
        <v/>
      </c>
      <c r="AB2943" s="9" t="str">
        <f>IF(X2943="","",X2943/$T2943)</f>
        <v/>
      </c>
      <c r="AC2943" s="21"/>
      <c r="AE2943" s="1">
        <v>2017</v>
      </c>
      <c r="AG2943" s="1">
        <v>5</v>
      </c>
      <c r="AH2943" s="12" t="s">
        <v>729</v>
      </c>
      <c r="AJ2943" s="32">
        <f>IF(AE2943&lt;&gt;AE2942,"1",IF(C2943&gt;C2942,AJ2942+1,"1"))</f>
        <v>2</v>
      </c>
      <c r="AK2943" s="10">
        <f>IF(G2943="Top",AJ2943*1,IF(G2943="Bottom",AJ2943+10,""))</f>
        <v>12</v>
      </c>
      <c r="AL2943" s="11" t="s">
        <v>5164</v>
      </c>
      <c r="AM2943" s="14"/>
    </row>
    <row r="2944" spans="1:39" s="1" customFormat="1" ht="11.25" x14ac:dyDescent="0.2">
      <c r="A2944" s="1">
        <v>137</v>
      </c>
      <c r="B2944" s="1" t="s">
        <v>729</v>
      </c>
      <c r="C2944" s="24">
        <v>42988</v>
      </c>
      <c r="D2944" s="1">
        <v>25</v>
      </c>
      <c r="E2944" s="39">
        <v>7</v>
      </c>
      <c r="F2944" s="1">
        <v>1.5</v>
      </c>
      <c r="G2944" s="1" t="s">
        <v>4</v>
      </c>
      <c r="H2944" s="5">
        <v>2.06E-2</v>
      </c>
      <c r="I2944" s="6">
        <v>7.0000000000000001E-3</v>
      </c>
      <c r="J2944" s="6">
        <v>8.9999999999999993E-3</v>
      </c>
      <c r="K2944" s="6">
        <v>0.22500000000000001</v>
      </c>
      <c r="L2944" s="6">
        <f>IF(H2944="","",IF(K2944="","",K2944/H2944))</f>
        <v>10.922330097087379</v>
      </c>
      <c r="M2944" s="1">
        <v>4</v>
      </c>
      <c r="N2944" s="20">
        <v>8.01</v>
      </c>
      <c r="O2944" s="13">
        <v>92.1</v>
      </c>
      <c r="Q2944" s="39">
        <v>1.8</v>
      </c>
      <c r="R2944" s="13"/>
      <c r="S2944" s="6">
        <v>0.15</v>
      </c>
      <c r="T2944" s="6">
        <v>1.8</v>
      </c>
      <c r="U2944" s="6">
        <v>0.21</v>
      </c>
      <c r="V2944" s="6">
        <v>0</v>
      </c>
      <c r="W2944" s="6">
        <v>0</v>
      </c>
      <c r="X2944" s="6">
        <f>IF(T2944="","",T2944-U2944-V2944-W2944)</f>
        <v>1.59</v>
      </c>
      <c r="Y2944" s="9">
        <f>IF(U2944="","",U2944/$T2944)</f>
        <v>0.11666666666666665</v>
      </c>
      <c r="Z2944" s="9">
        <f>IF(V2944="","",V2944/$T2944)</f>
        <v>0</v>
      </c>
      <c r="AA2944" s="9">
        <f>IF(W2944="","",W2944/$T2944)</f>
        <v>0</v>
      </c>
      <c r="AB2944" s="9">
        <f>IF(X2944="","",X2944/$T2944)</f>
        <v>0.8833333333333333</v>
      </c>
      <c r="AC2944" s="21"/>
      <c r="AE2944" s="1">
        <v>2017</v>
      </c>
      <c r="AF2944" s="1">
        <v>15</v>
      </c>
      <c r="AG2944" s="1">
        <v>16</v>
      </c>
      <c r="AH2944" s="12" t="s">
        <v>729</v>
      </c>
      <c r="AJ2944" s="32" t="str">
        <f>IF(AE2944&lt;&gt;AE2943,"1",IF(C2944&gt;C2943,AJ2943+1,"1"))</f>
        <v>1</v>
      </c>
      <c r="AK2944" s="10">
        <f>IF(G2944="Top",AJ2944*1,IF(G2944="Bottom",AJ2944+10,""))</f>
        <v>1</v>
      </c>
      <c r="AL2944" s="11" t="s">
        <v>5165</v>
      </c>
      <c r="AM2944" s="14"/>
    </row>
    <row r="2945" spans="1:73" s="1" customFormat="1" ht="11.25" hidden="1" x14ac:dyDescent="0.2">
      <c r="A2945" s="15">
        <v>138</v>
      </c>
      <c r="B2945" s="11" t="s">
        <v>63</v>
      </c>
      <c r="C2945" s="16">
        <v>42521</v>
      </c>
      <c r="D2945" s="3"/>
      <c r="E2945" s="4"/>
      <c r="F2945" s="3"/>
      <c r="G2945" s="10" t="s">
        <v>13</v>
      </c>
      <c r="H2945" s="17"/>
      <c r="I2945" s="4"/>
      <c r="J2945" s="4"/>
      <c r="K2945" s="4"/>
      <c r="L2945" s="4" t="str">
        <f>IF(K2945="","",IF(H2945="","",K2945/H2945))</f>
        <v/>
      </c>
      <c r="M2945" s="7"/>
      <c r="N2945" s="4"/>
      <c r="O2945" s="7"/>
      <c r="P2945" s="3"/>
      <c r="Q2945" s="4"/>
      <c r="R2945" s="3"/>
      <c r="S2945" s="4">
        <v>0.15</v>
      </c>
      <c r="T2945" s="8">
        <v>75.22999999999999</v>
      </c>
      <c r="U2945" s="8">
        <v>25.18</v>
      </c>
      <c r="V2945" s="4">
        <v>29.22</v>
      </c>
      <c r="W2945" s="4">
        <v>0</v>
      </c>
      <c r="X2945" s="4">
        <f>IF(T2945="","",IF(W2945="","",(T2945-U2945-V2945-W2945)))</f>
        <v>20.829999999999991</v>
      </c>
      <c r="Y2945" s="9">
        <f>IF(U2945="","",U2945/$T2945)</f>
        <v>0.33470689884354649</v>
      </c>
      <c r="Z2945" s="9">
        <f>IF(V2945="","",V2945/$T2945)</f>
        <v>0.38840887943639507</v>
      </c>
      <c r="AA2945" s="9">
        <f>IF(W2945="","",W2945/$T2945)</f>
        <v>0</v>
      </c>
      <c r="AB2945" s="9">
        <f>IF(X2945="","",X2945/$T2945)</f>
        <v>0.27688422172005839</v>
      </c>
      <c r="AC2945" s="9"/>
      <c r="AD2945" s="8" t="s">
        <v>64</v>
      </c>
      <c r="AE2945" s="10">
        <v>2016</v>
      </c>
      <c r="AF2945" s="7"/>
      <c r="AG2945" s="7"/>
      <c r="AH2945" s="12" t="s">
        <v>63</v>
      </c>
      <c r="AI2945" s="12"/>
      <c r="AJ2945" s="32" t="str">
        <f>IF(AE2945&lt;&gt;AE2944,"1",IF(C2945&gt;C2944,AJ2944+1,"1"))</f>
        <v>1</v>
      </c>
      <c r="AK2945" s="10" t="s">
        <v>28</v>
      </c>
      <c r="AL2945" s="11" t="s">
        <v>65</v>
      </c>
      <c r="AM2945" s="11"/>
      <c r="AN2945" s="10"/>
      <c r="AO2945" s="10"/>
      <c r="AP2945" s="7"/>
      <c r="AQ2945" s="10"/>
      <c r="AR2945" s="10"/>
      <c r="AS2945" s="10"/>
      <c r="AT2945" s="10"/>
      <c r="AU2945" s="10"/>
      <c r="AV2945" s="10"/>
      <c r="AW2945" s="10"/>
      <c r="AX2945" s="10"/>
      <c r="AY2945" s="10"/>
      <c r="AZ2945" s="10"/>
      <c r="BA2945" s="10"/>
      <c r="BB2945" s="10"/>
      <c r="BC2945" s="10"/>
      <c r="BD2945" s="10"/>
      <c r="BE2945" s="10"/>
      <c r="BF2945" s="11"/>
      <c r="BG2945" s="11"/>
      <c r="BH2945" s="11"/>
      <c r="BI2945" s="11"/>
      <c r="BJ2945" s="11"/>
      <c r="BK2945" s="11"/>
      <c r="BL2945" s="11"/>
      <c r="BM2945" s="11"/>
      <c r="BN2945" s="11"/>
      <c r="BO2945" s="11"/>
      <c r="BP2945" s="11"/>
      <c r="BQ2945" s="11"/>
      <c r="BR2945" s="11"/>
      <c r="BS2945" s="11"/>
      <c r="BT2945" s="11"/>
      <c r="BU2945" s="11"/>
    </row>
    <row r="2946" spans="1:73" s="1" customFormat="1" ht="11.25" hidden="1" x14ac:dyDescent="0.2">
      <c r="A2946" s="15">
        <v>138</v>
      </c>
      <c r="B2946" s="11" t="s">
        <v>63</v>
      </c>
      <c r="C2946" s="16">
        <v>42521</v>
      </c>
      <c r="D2946" s="3"/>
      <c r="E2946" s="4"/>
      <c r="F2946" s="3"/>
      <c r="G2946" s="10" t="s">
        <v>13</v>
      </c>
      <c r="H2946" s="17"/>
      <c r="I2946" s="4"/>
      <c r="J2946" s="4"/>
      <c r="K2946" s="4"/>
      <c r="L2946" s="4" t="str">
        <f>IF(K2946="","",IF(H2946="","",K2946/H2946))</f>
        <v/>
      </c>
      <c r="M2946" s="7"/>
      <c r="N2946" s="4"/>
      <c r="O2946" s="7"/>
      <c r="P2946" s="3"/>
      <c r="Q2946" s="4"/>
      <c r="R2946" s="3"/>
      <c r="S2946" s="4">
        <v>0.15</v>
      </c>
      <c r="T2946" s="8">
        <v>2982.5</v>
      </c>
      <c r="U2946" s="8">
        <v>1177.5</v>
      </c>
      <c r="V2946" s="4">
        <v>0</v>
      </c>
      <c r="W2946" s="4">
        <v>0</v>
      </c>
      <c r="X2946" s="4">
        <f>IF(T2946="","",IF(W2946="","",(T2946-U2946-V2946-W2946)))</f>
        <v>1805</v>
      </c>
      <c r="Y2946" s="9">
        <f>IF(U2946="","",U2946/$T2946)</f>
        <v>0.39480301760268233</v>
      </c>
      <c r="Z2946" s="9">
        <f>IF(V2946="","",V2946/$T2946)</f>
        <v>0</v>
      </c>
      <c r="AA2946" s="9">
        <f>IF(W2946="","",W2946/$T2946)</f>
        <v>0</v>
      </c>
      <c r="AB2946" s="9">
        <f>IF(X2946="","",X2946/$T2946)</f>
        <v>0.60519698239731767</v>
      </c>
      <c r="AC2946" s="9"/>
      <c r="AD2946" s="8" t="s">
        <v>66</v>
      </c>
      <c r="AE2946" s="10">
        <v>2016</v>
      </c>
      <c r="AF2946" s="7"/>
      <c r="AG2946" s="7"/>
      <c r="AH2946" s="12" t="s">
        <v>63</v>
      </c>
      <c r="AI2946" s="12"/>
      <c r="AJ2946" s="32" t="str">
        <f>IF(AE2946&lt;&gt;AE2945,"1",IF(C2946&gt;C2945,AJ2945+1,"1"))</f>
        <v>1</v>
      </c>
      <c r="AK2946" s="10" t="s">
        <v>31</v>
      </c>
      <c r="AL2946" s="11" t="s">
        <v>67</v>
      </c>
      <c r="AM2946" s="11"/>
      <c r="AN2946" s="10"/>
      <c r="AO2946" s="10"/>
      <c r="AP2946" s="7"/>
      <c r="AQ2946" s="10"/>
      <c r="AR2946" s="10"/>
      <c r="AS2946" s="10"/>
      <c r="AT2946" s="10"/>
      <c r="AU2946" s="10"/>
      <c r="AV2946" s="10"/>
      <c r="AW2946" s="10"/>
      <c r="AX2946" s="10"/>
      <c r="AY2946" s="10"/>
      <c r="AZ2946" s="10"/>
      <c r="BA2946" s="10"/>
      <c r="BB2946" s="10"/>
      <c r="BC2946" s="10"/>
      <c r="BD2946" s="10"/>
      <c r="BE2946" s="10"/>
      <c r="BF2946" s="11"/>
      <c r="BG2946" s="11"/>
      <c r="BH2946" s="11"/>
      <c r="BI2946" s="11"/>
      <c r="BJ2946" s="11"/>
      <c r="BK2946" s="11"/>
      <c r="BL2946" s="11"/>
      <c r="BM2946" s="11"/>
      <c r="BN2946" s="11"/>
      <c r="BO2946" s="11"/>
      <c r="BP2946" s="11"/>
      <c r="BQ2946" s="11"/>
      <c r="BR2946" s="11"/>
      <c r="BS2946" s="11"/>
      <c r="BT2946" s="11"/>
      <c r="BU2946" s="11"/>
    </row>
    <row r="2947" spans="1:73" s="1" customFormat="1" ht="11.25" hidden="1" x14ac:dyDescent="0.2">
      <c r="A2947" s="15">
        <v>138</v>
      </c>
      <c r="B2947" s="11" t="s">
        <v>63</v>
      </c>
      <c r="C2947" s="16">
        <v>42523</v>
      </c>
      <c r="D2947" s="3"/>
      <c r="E2947" s="4"/>
      <c r="F2947" s="3">
        <v>8.5</v>
      </c>
      <c r="G2947" s="7" t="s">
        <v>1</v>
      </c>
      <c r="H2947" s="17">
        <v>0.68899999999999995</v>
      </c>
      <c r="I2947" s="4"/>
      <c r="J2947" s="4">
        <v>0.98099999999999998</v>
      </c>
      <c r="K2947" s="4"/>
      <c r="L2947" s="4" t="str">
        <f>IF(K2947="","",IF(H2947="","",K2947/H2947))</f>
        <v/>
      </c>
      <c r="M2947" s="7"/>
      <c r="N2947" s="4"/>
      <c r="O2947" s="7"/>
      <c r="P2947" s="3"/>
      <c r="Q2947" s="4"/>
      <c r="R2947" s="3"/>
      <c r="S2947" s="4"/>
      <c r="T2947" s="8"/>
      <c r="U2947" s="8"/>
      <c r="V2947" s="4"/>
      <c r="W2947" s="4"/>
      <c r="X2947" s="4" t="str">
        <f>IF(T2947="","",IF(W2947="","",(T2947-U2947-V2947-W2947)))</f>
        <v/>
      </c>
      <c r="Y2947" s="9" t="str">
        <f>IF(U2947="","",U2947/$T2947)</f>
        <v/>
      </c>
      <c r="Z2947" s="9" t="str">
        <f>IF(V2947="","",V2947/$T2947)</f>
        <v/>
      </c>
      <c r="AA2947" s="9" t="str">
        <f>IF(W2947="","",W2947/$T2947)</f>
        <v/>
      </c>
      <c r="AB2947" s="9" t="str">
        <f>IF(X2947="","",X2947/$T2947)</f>
        <v/>
      </c>
      <c r="AC2947" s="9"/>
      <c r="AD2947" s="8"/>
      <c r="AE2947" s="10">
        <v>2016</v>
      </c>
      <c r="AF2947" s="7"/>
      <c r="AG2947" s="7">
        <v>11</v>
      </c>
      <c r="AH2947" s="12" t="s">
        <v>63</v>
      </c>
      <c r="AI2947" s="12"/>
      <c r="AJ2947" s="32">
        <f>IF(AE2947&lt;&gt;AE2946,"1",IF(C2947&gt;C2946,AJ2946+1,"1"))</f>
        <v>2</v>
      </c>
      <c r="AK2947" s="10">
        <f>IF(G2947="Top",AJ2947*1,IF(G2947="Bottom",AJ2947+10,""))</f>
        <v>12</v>
      </c>
      <c r="AL2947" s="11" t="s">
        <v>76</v>
      </c>
      <c r="AM2947" s="11"/>
      <c r="AN2947" s="10"/>
      <c r="AO2947" s="10"/>
      <c r="AP2947" s="7"/>
      <c r="AQ2947" s="10"/>
      <c r="AR2947" s="10"/>
      <c r="AS2947" s="10"/>
      <c r="AT2947" s="10"/>
      <c r="AU2947" s="10"/>
      <c r="AV2947" s="10"/>
      <c r="AW2947" s="10"/>
      <c r="AX2947" s="10"/>
      <c r="AY2947" s="10"/>
      <c r="AZ2947" s="10"/>
      <c r="BA2947" s="10"/>
      <c r="BB2947" s="10"/>
      <c r="BC2947" s="10"/>
      <c r="BD2947" s="10"/>
      <c r="BE2947" s="10"/>
      <c r="BF2947" s="11"/>
      <c r="BG2947" s="11"/>
      <c r="BH2947" s="11"/>
      <c r="BI2947" s="11"/>
      <c r="BJ2947" s="11"/>
      <c r="BK2947" s="11"/>
      <c r="BL2947" s="11"/>
      <c r="BM2947" s="11"/>
      <c r="BN2947" s="11"/>
      <c r="BO2947" s="11"/>
      <c r="BP2947" s="11"/>
      <c r="BQ2947" s="11"/>
      <c r="BR2947" s="11"/>
      <c r="BS2947" s="11"/>
      <c r="BT2947" s="11"/>
      <c r="BU2947" s="11"/>
    </row>
    <row r="2948" spans="1:73" s="1" customFormat="1" ht="11.25" x14ac:dyDescent="0.2">
      <c r="A2948" s="15">
        <v>138</v>
      </c>
      <c r="B2948" s="11" t="s">
        <v>63</v>
      </c>
      <c r="C2948" s="16">
        <v>42523</v>
      </c>
      <c r="D2948" s="3">
        <v>9</v>
      </c>
      <c r="E2948" s="38">
        <v>4.7</v>
      </c>
      <c r="F2948" s="3">
        <v>1.5</v>
      </c>
      <c r="G2948" s="7" t="s">
        <v>4</v>
      </c>
      <c r="H2948" s="17">
        <v>1.61E-2</v>
      </c>
      <c r="I2948" s="4">
        <v>2.5999999999999999E-2</v>
      </c>
      <c r="J2948" s="4">
        <v>0.04</v>
      </c>
      <c r="K2948" s="4">
        <v>0.27300000000000002</v>
      </c>
      <c r="L2948" s="4">
        <f>IF(K2948="","",IF(H2948="","",K2948/H2948))</f>
        <v>16.956521739130437</v>
      </c>
      <c r="M2948" s="7">
        <v>14</v>
      </c>
      <c r="N2948" s="4">
        <v>8.58</v>
      </c>
      <c r="O2948" s="7">
        <v>149.6</v>
      </c>
      <c r="P2948" s="3">
        <v>14.7</v>
      </c>
      <c r="Q2948" s="38">
        <v>0.1</v>
      </c>
      <c r="R2948" s="3"/>
      <c r="S2948" s="4">
        <v>0.15</v>
      </c>
      <c r="T2948" s="8">
        <v>0.35</v>
      </c>
      <c r="U2948" s="8">
        <v>0</v>
      </c>
      <c r="V2948" s="4">
        <v>0.35</v>
      </c>
      <c r="W2948" s="4">
        <v>0</v>
      </c>
      <c r="X2948" s="4">
        <f>IF(T2948="","",IF(W2948="","",(T2948-U2948-V2948-W2948)))</f>
        <v>0</v>
      </c>
      <c r="Y2948" s="9">
        <f>IF(U2948="","",U2948/$T2948)</f>
        <v>0</v>
      </c>
      <c r="Z2948" s="9">
        <f>IF(V2948="","",V2948/$T2948)</f>
        <v>1</v>
      </c>
      <c r="AA2948" s="9">
        <f>IF(W2948="","",W2948/$T2948)</f>
        <v>0</v>
      </c>
      <c r="AB2948" s="9">
        <f>IF(X2948="","",X2948/$T2948)</f>
        <v>0</v>
      </c>
      <c r="AC2948" s="9"/>
      <c r="AD2948" s="8"/>
      <c r="AE2948" s="10">
        <v>2016</v>
      </c>
      <c r="AF2948" s="7">
        <v>27</v>
      </c>
      <c r="AG2948" s="7">
        <v>27</v>
      </c>
      <c r="AH2948" s="12" t="s">
        <v>63</v>
      </c>
      <c r="AI2948" s="12"/>
      <c r="AJ2948" s="32" t="str">
        <f>IF(AE2948&lt;&gt;AE2947,"1",IF(C2948&gt;C2947,AJ2947+1,"1"))</f>
        <v>1</v>
      </c>
      <c r="AK2948" s="10">
        <f>IF(G2948="Top",AJ2948*1,IF(G2948="Bottom",AJ2948+10,""))</f>
        <v>1</v>
      </c>
      <c r="AL2948" s="11" t="s">
        <v>77</v>
      </c>
      <c r="AM2948" s="11"/>
      <c r="AN2948" s="10"/>
      <c r="AO2948" s="10"/>
      <c r="AP2948" s="7"/>
      <c r="AQ2948" s="10"/>
      <c r="AR2948" s="10"/>
      <c r="AS2948" s="10"/>
      <c r="AT2948" s="10"/>
      <c r="AU2948" s="10"/>
      <c r="AV2948" s="10"/>
      <c r="AW2948" s="10"/>
      <c r="AX2948" s="10"/>
      <c r="AY2948" s="10"/>
      <c r="AZ2948" s="10"/>
      <c r="BA2948" s="10"/>
      <c r="BB2948" s="10"/>
      <c r="BC2948" s="10"/>
      <c r="BD2948" s="10"/>
      <c r="BE2948" s="10"/>
      <c r="BF2948" s="11"/>
      <c r="BG2948" s="11"/>
      <c r="BH2948" s="11"/>
      <c r="BI2948" s="11"/>
      <c r="BJ2948" s="11"/>
      <c r="BK2948" s="11"/>
      <c r="BL2948" s="11"/>
      <c r="BM2948" s="11"/>
      <c r="BN2948" s="11"/>
      <c r="BO2948" s="11"/>
      <c r="BP2948" s="11"/>
      <c r="BQ2948" s="11"/>
      <c r="BR2948" s="11"/>
      <c r="BS2948" s="11"/>
      <c r="BT2948" s="11"/>
      <c r="BU2948" s="11"/>
    </row>
    <row r="2949" spans="1:73" s="1" customFormat="1" ht="11.25" hidden="1" x14ac:dyDescent="0.2">
      <c r="A2949" s="15">
        <v>138</v>
      </c>
      <c r="B2949" s="11" t="s">
        <v>63</v>
      </c>
      <c r="C2949" s="16">
        <v>42551</v>
      </c>
      <c r="D2949" s="3"/>
      <c r="E2949" s="4"/>
      <c r="F2949" s="3">
        <v>8.5</v>
      </c>
      <c r="G2949" s="7" t="s">
        <v>1</v>
      </c>
      <c r="H2949" s="17">
        <v>0.96720000000000006</v>
      </c>
      <c r="I2949" s="4"/>
      <c r="J2949" s="4" t="s">
        <v>35</v>
      </c>
      <c r="K2949" s="4"/>
      <c r="L2949" s="4" t="str">
        <f>IF(K2949="","",IF(H2949="","",K2949/H2949))</f>
        <v/>
      </c>
      <c r="M2949" s="7"/>
      <c r="N2949" s="4"/>
      <c r="O2949" s="7"/>
      <c r="P2949" s="3"/>
      <c r="Q2949" s="4"/>
      <c r="R2949" s="3"/>
      <c r="S2949" s="4"/>
      <c r="T2949" s="8"/>
      <c r="U2949" s="8"/>
      <c r="V2949" s="4"/>
      <c r="W2949" s="4"/>
      <c r="X2949" s="4" t="str">
        <f>IF(T2949="","",IF(W2949="","",(T2949-U2949-V2949-W2949)))</f>
        <v/>
      </c>
      <c r="Y2949" s="9" t="str">
        <f>IF(U2949="","",U2949/$T2949)</f>
        <v/>
      </c>
      <c r="Z2949" s="9" t="str">
        <f>IF(V2949="","",V2949/$T2949)</f>
        <v/>
      </c>
      <c r="AA2949" s="9" t="str">
        <f>IF(W2949="","",W2949/$T2949)</f>
        <v/>
      </c>
      <c r="AB2949" s="9" t="str">
        <f>IF(X2949="","",X2949/$T2949)</f>
        <v/>
      </c>
      <c r="AC2949" s="9"/>
      <c r="AD2949" s="8"/>
      <c r="AE2949" s="10">
        <v>2016</v>
      </c>
      <c r="AF2949" s="7"/>
      <c r="AG2949" s="7">
        <v>12</v>
      </c>
      <c r="AH2949" s="12" t="s">
        <v>63</v>
      </c>
      <c r="AI2949" s="12"/>
      <c r="AJ2949" s="32">
        <f>IF(AE2949&lt;&gt;AE2948,"1",IF(C2949&gt;C2948,AJ2948+1,"1"))</f>
        <v>2</v>
      </c>
      <c r="AK2949" s="10">
        <f>IF(G2949="Top",AJ2949*1,IF(G2949="Bottom",AJ2949+10,""))</f>
        <v>12</v>
      </c>
      <c r="AL2949" s="11" t="s">
        <v>597</v>
      </c>
      <c r="AM2949" s="11"/>
      <c r="AN2949" s="10"/>
      <c r="AO2949" s="10"/>
      <c r="AP2949" s="7"/>
      <c r="AQ2949" s="10"/>
      <c r="AR2949" s="10"/>
      <c r="AS2949" s="10"/>
      <c r="AT2949" s="10"/>
      <c r="AU2949" s="10"/>
      <c r="AV2949" s="10"/>
      <c r="AW2949" s="10"/>
      <c r="AX2949" s="10"/>
      <c r="AY2949" s="10"/>
      <c r="AZ2949" s="10"/>
      <c r="BA2949" s="10"/>
      <c r="BB2949" s="10"/>
      <c r="BC2949" s="10"/>
      <c r="BD2949" s="10"/>
      <c r="BE2949" s="10"/>
      <c r="BF2949" s="11"/>
      <c r="BG2949" s="11"/>
      <c r="BH2949" s="11"/>
      <c r="BI2949" s="11"/>
      <c r="BJ2949" s="11"/>
      <c r="BK2949" s="11"/>
      <c r="BL2949" s="11"/>
      <c r="BM2949" s="11"/>
      <c r="BN2949" s="11"/>
      <c r="BO2949" s="11"/>
      <c r="BP2949" s="11"/>
      <c r="BQ2949" s="11"/>
      <c r="BR2949" s="11"/>
      <c r="BS2949" s="11"/>
      <c r="BT2949" s="11"/>
      <c r="BU2949" s="11"/>
    </row>
    <row r="2950" spans="1:73" s="1" customFormat="1" ht="11.25" x14ac:dyDescent="0.2">
      <c r="A2950" s="15">
        <v>138</v>
      </c>
      <c r="B2950" s="11" t="s">
        <v>63</v>
      </c>
      <c r="C2950" s="16">
        <v>42551</v>
      </c>
      <c r="D2950" s="3">
        <v>9</v>
      </c>
      <c r="E2950" s="38">
        <v>2.85</v>
      </c>
      <c r="F2950" s="3">
        <v>1.5</v>
      </c>
      <c r="G2950" s="7" t="s">
        <v>4</v>
      </c>
      <c r="H2950" s="17">
        <v>1.9699999999999999E-2</v>
      </c>
      <c r="I2950" s="4" t="s">
        <v>35</v>
      </c>
      <c r="J2950" s="4" t="s">
        <v>35</v>
      </c>
      <c r="K2950" s="4">
        <v>0.32500000000000001</v>
      </c>
      <c r="L2950" s="4">
        <f>IF(K2950="","",IF(H2950="","",K2950/H2950))</f>
        <v>16.497461928934012</v>
      </c>
      <c r="M2950" s="7">
        <v>18</v>
      </c>
      <c r="N2950" s="4">
        <v>8.17</v>
      </c>
      <c r="O2950" s="7">
        <v>204.8</v>
      </c>
      <c r="P2950" s="3"/>
      <c r="Q2950" s="38">
        <v>2.5</v>
      </c>
      <c r="R2950" s="3"/>
      <c r="S2950" s="4">
        <v>0.15</v>
      </c>
      <c r="T2950" s="8">
        <v>2.06</v>
      </c>
      <c r="U2950" s="8">
        <v>0.44</v>
      </c>
      <c r="V2950" s="4">
        <v>1.1599999999999999</v>
      </c>
      <c r="W2950" s="4">
        <v>0</v>
      </c>
      <c r="X2950" s="4">
        <f>IF(T2950="","",IF(W2950="","",(T2950-U2950-V2950-W2950)))</f>
        <v>0.46000000000000019</v>
      </c>
      <c r="Y2950" s="9">
        <f>IF(U2950="","",U2950/$T2950)</f>
        <v>0.21359223300970873</v>
      </c>
      <c r="Z2950" s="9">
        <f>IF(V2950="","",V2950/$T2950)</f>
        <v>0.56310679611650483</v>
      </c>
      <c r="AA2950" s="9">
        <f>IF(W2950="","",W2950/$T2950)</f>
        <v>0</v>
      </c>
      <c r="AB2950" s="9">
        <f>IF(X2950="","",X2950/$T2950)</f>
        <v>0.2233009708737865</v>
      </c>
      <c r="AC2950" s="9"/>
      <c r="AD2950" s="8"/>
      <c r="AE2950" s="10">
        <v>2016</v>
      </c>
      <c r="AF2950" s="7">
        <v>27</v>
      </c>
      <c r="AG2950" s="7">
        <v>27</v>
      </c>
      <c r="AH2950" s="12" t="s">
        <v>63</v>
      </c>
      <c r="AI2950" s="12"/>
      <c r="AJ2950" s="32" t="str">
        <f>IF(AE2950&lt;&gt;AE2949,"1",IF(C2950&gt;C2949,AJ2949+1,"1"))</f>
        <v>1</v>
      </c>
      <c r="AK2950" s="10">
        <f>IF(G2950="Top",AJ2950*1,IF(G2950="Bottom",AJ2950+10,""))</f>
        <v>1</v>
      </c>
      <c r="AL2950" s="11" t="s">
        <v>598</v>
      </c>
      <c r="AM2950" s="11"/>
      <c r="AN2950" s="10"/>
      <c r="AO2950" s="10"/>
      <c r="AP2950" s="7"/>
      <c r="AQ2950" s="10"/>
      <c r="AR2950" s="10"/>
      <c r="AS2950" s="10"/>
      <c r="AT2950" s="10"/>
      <c r="AU2950" s="10"/>
      <c r="AV2950" s="10"/>
      <c r="AW2950" s="10"/>
      <c r="AX2950" s="10"/>
      <c r="AY2950" s="10"/>
      <c r="AZ2950" s="10"/>
      <c r="BA2950" s="10"/>
      <c r="BB2950" s="10"/>
      <c r="BC2950" s="10"/>
      <c r="BD2950" s="10"/>
      <c r="BE2950" s="10"/>
      <c r="BF2950" s="11"/>
      <c r="BG2950" s="11"/>
      <c r="BH2950" s="11"/>
      <c r="BI2950" s="11"/>
      <c r="BJ2950" s="11"/>
      <c r="BK2950" s="11"/>
      <c r="BL2950" s="11"/>
      <c r="BM2950" s="11"/>
      <c r="BN2950" s="11"/>
      <c r="BO2950" s="11"/>
      <c r="BP2950" s="11"/>
      <c r="BQ2950" s="11"/>
      <c r="BR2950" s="11"/>
      <c r="BS2950" s="11"/>
      <c r="BT2950" s="11"/>
      <c r="BU2950" s="11"/>
    </row>
    <row r="2951" spans="1:73" s="1" customFormat="1" ht="11.25" hidden="1" x14ac:dyDescent="0.2">
      <c r="A2951" s="15">
        <v>138</v>
      </c>
      <c r="B2951" s="11" t="s">
        <v>63</v>
      </c>
      <c r="C2951" s="16">
        <v>42567</v>
      </c>
      <c r="D2951" s="3"/>
      <c r="E2951" s="4"/>
      <c r="F2951" s="3">
        <v>8</v>
      </c>
      <c r="G2951" s="7" t="s">
        <v>1</v>
      </c>
      <c r="H2951" s="17">
        <v>0.34110000000000001</v>
      </c>
      <c r="I2951" s="4"/>
      <c r="J2951" s="4">
        <v>0.96799999999999997</v>
      </c>
      <c r="K2951" s="4"/>
      <c r="L2951" s="4" t="str">
        <f>IF(K2951="","",IF(H2951="","",K2951/H2951))</f>
        <v/>
      </c>
      <c r="M2951" s="7"/>
      <c r="N2951" s="4"/>
      <c r="O2951" s="7"/>
      <c r="P2951" s="3"/>
      <c r="Q2951" s="4"/>
      <c r="R2951" s="3"/>
      <c r="S2951" s="4"/>
      <c r="T2951" s="8"/>
      <c r="U2951" s="8"/>
      <c r="V2951" s="4"/>
      <c r="W2951" s="4"/>
      <c r="X2951" s="4" t="str">
        <f>IF(T2951="","",IF(W2951="","",(T2951-U2951-V2951-W2951)))</f>
        <v/>
      </c>
      <c r="Y2951" s="9" t="str">
        <f>IF(U2951="","",U2951/$T2951)</f>
        <v/>
      </c>
      <c r="Z2951" s="9" t="str">
        <f>IF(V2951="","",V2951/$T2951)</f>
        <v/>
      </c>
      <c r="AA2951" s="9" t="str">
        <f>IF(W2951="","",W2951/$T2951)</f>
        <v/>
      </c>
      <c r="AB2951" s="9" t="str">
        <f>IF(X2951="","",X2951/$T2951)</f>
        <v/>
      </c>
      <c r="AC2951" s="9"/>
      <c r="AD2951" s="8"/>
      <c r="AE2951" s="10">
        <v>2016</v>
      </c>
      <c r="AF2951" s="7"/>
      <c r="AG2951" s="7">
        <v>12</v>
      </c>
      <c r="AH2951" s="12" t="s">
        <v>63</v>
      </c>
      <c r="AI2951" s="12"/>
      <c r="AJ2951" s="32">
        <f>IF(AE2951&lt;&gt;AE2950,"1",IF(C2951&gt;C2950,AJ2950+1,"1"))</f>
        <v>2</v>
      </c>
      <c r="AK2951" s="10">
        <f>IF(G2951="Top",AJ2951*1,IF(G2951="Bottom",AJ2951+10,""))</f>
        <v>12</v>
      </c>
      <c r="AL2951" s="11" t="s">
        <v>893</v>
      </c>
      <c r="AM2951" s="11"/>
      <c r="AN2951" s="10"/>
      <c r="AO2951" s="10"/>
      <c r="AP2951" s="7"/>
      <c r="AQ2951" s="10"/>
      <c r="AR2951" s="10"/>
      <c r="AS2951" s="10"/>
      <c r="AT2951" s="10"/>
      <c r="AU2951" s="10"/>
      <c r="AV2951" s="10"/>
      <c r="AW2951" s="10"/>
      <c r="AX2951" s="10"/>
      <c r="AY2951" s="10"/>
      <c r="AZ2951" s="10"/>
      <c r="BA2951" s="10"/>
      <c r="BB2951" s="10"/>
      <c r="BC2951" s="10"/>
      <c r="BD2951" s="10"/>
      <c r="BE2951" s="10"/>
      <c r="BF2951" s="11"/>
      <c r="BG2951" s="11"/>
      <c r="BH2951" s="11"/>
      <c r="BI2951" s="11"/>
      <c r="BJ2951" s="11"/>
      <c r="BK2951" s="11"/>
      <c r="BL2951" s="11"/>
      <c r="BM2951" s="11"/>
      <c r="BN2951" s="11"/>
      <c r="BO2951" s="11"/>
      <c r="BP2951" s="11"/>
      <c r="BQ2951" s="11"/>
      <c r="BR2951" s="11"/>
      <c r="BS2951" s="11"/>
      <c r="BT2951" s="11"/>
      <c r="BU2951" s="11"/>
    </row>
    <row r="2952" spans="1:73" s="1" customFormat="1" ht="11.25" x14ac:dyDescent="0.2">
      <c r="A2952" s="15">
        <v>138</v>
      </c>
      <c r="B2952" s="11" t="s">
        <v>63</v>
      </c>
      <c r="C2952" s="16">
        <v>42567</v>
      </c>
      <c r="D2952" s="3">
        <v>8.5</v>
      </c>
      <c r="E2952" s="38">
        <v>3.15</v>
      </c>
      <c r="F2952" s="3">
        <v>1.5</v>
      </c>
      <c r="G2952" s="7" t="s">
        <v>4</v>
      </c>
      <c r="H2952" s="17">
        <v>1.77E-2</v>
      </c>
      <c r="I2952" s="4">
        <v>1.0999999999999999E-2</v>
      </c>
      <c r="J2952" s="4">
        <v>2.9000000000000001E-2</v>
      </c>
      <c r="K2952" s="4">
        <v>0.79300000000000004</v>
      </c>
      <c r="L2952" s="4">
        <f>IF(K2952="","",IF(H2952="","",K2952/H2952))</f>
        <v>44.802259887005654</v>
      </c>
      <c r="M2952" s="7">
        <v>16</v>
      </c>
      <c r="N2952" s="4">
        <v>7.69</v>
      </c>
      <c r="O2952" s="7">
        <v>208</v>
      </c>
      <c r="P2952" s="3"/>
      <c r="Q2952" s="38">
        <v>1.5</v>
      </c>
      <c r="R2952" s="3">
        <v>17.7</v>
      </c>
      <c r="S2952" s="4">
        <v>0.15</v>
      </c>
      <c r="T2952" s="8">
        <v>1.56</v>
      </c>
      <c r="U2952" s="8">
        <v>7.0000000000000007E-2</v>
      </c>
      <c r="V2952" s="4">
        <v>1.08</v>
      </c>
      <c r="W2952" s="4">
        <v>0.15</v>
      </c>
      <c r="X2952" s="4">
        <f>IF(T2952="","",IF(W2952="","",(T2952-U2952-V2952-W2952)))</f>
        <v>0.2599999999999999</v>
      </c>
      <c r="Y2952" s="9">
        <f>IF(U2952="","",U2952/$T2952)</f>
        <v>4.4871794871794872E-2</v>
      </c>
      <c r="Z2952" s="9">
        <f>IF(V2952="","",V2952/$T2952)</f>
        <v>0.69230769230769229</v>
      </c>
      <c r="AA2952" s="9">
        <f>IF(W2952="","",W2952/$T2952)</f>
        <v>9.6153846153846145E-2</v>
      </c>
      <c r="AB2952" s="9">
        <f>IF(X2952="","",X2952/$T2952)</f>
        <v>0.1666666666666666</v>
      </c>
      <c r="AC2952" s="9"/>
      <c r="AD2952" s="8"/>
      <c r="AE2952" s="10">
        <v>2016</v>
      </c>
      <c r="AF2952" s="7">
        <v>29</v>
      </c>
      <c r="AG2952" s="7">
        <v>28</v>
      </c>
      <c r="AH2952" s="12" t="s">
        <v>63</v>
      </c>
      <c r="AI2952" s="12"/>
      <c r="AJ2952" s="32" t="str">
        <f>IF(AE2952&lt;&gt;AE2951,"1",IF(C2952&gt;C2951,AJ2951+1,"1"))</f>
        <v>1</v>
      </c>
      <c r="AK2952" s="10">
        <f>IF(G2952="Top",AJ2952*1,IF(G2952="Bottom",AJ2952+10,""))</f>
        <v>1</v>
      </c>
      <c r="AL2952" s="11" t="s">
        <v>894</v>
      </c>
      <c r="AM2952" s="11"/>
      <c r="AN2952" s="10"/>
      <c r="AO2952" s="10"/>
      <c r="AP2952" s="7"/>
      <c r="AQ2952" s="10"/>
      <c r="AR2952" s="10"/>
      <c r="AS2952" s="10"/>
      <c r="AT2952" s="10"/>
      <c r="AU2952" s="10"/>
      <c r="AV2952" s="10"/>
      <c r="AW2952" s="10"/>
      <c r="AX2952" s="10"/>
      <c r="AY2952" s="10"/>
      <c r="AZ2952" s="10"/>
      <c r="BA2952" s="10"/>
      <c r="BB2952" s="10"/>
      <c r="BC2952" s="10"/>
      <c r="BD2952" s="10"/>
      <c r="BE2952" s="10"/>
      <c r="BF2952" s="11"/>
      <c r="BG2952" s="11"/>
      <c r="BH2952" s="11"/>
      <c r="BI2952" s="11"/>
      <c r="BJ2952" s="11"/>
      <c r="BK2952" s="11"/>
      <c r="BL2952" s="11"/>
      <c r="BM2952" s="11"/>
      <c r="BN2952" s="11"/>
      <c r="BO2952" s="11"/>
      <c r="BP2952" s="11"/>
      <c r="BQ2952" s="11"/>
      <c r="BR2952" s="11"/>
      <c r="BS2952" s="11"/>
      <c r="BT2952" s="11"/>
      <c r="BU2952" s="11"/>
    </row>
    <row r="2953" spans="1:73" s="1" customFormat="1" ht="11.25" hidden="1" x14ac:dyDescent="0.2">
      <c r="A2953" s="15">
        <v>138</v>
      </c>
      <c r="B2953" s="11" t="s">
        <v>63</v>
      </c>
      <c r="C2953" s="16">
        <v>42586</v>
      </c>
      <c r="D2953" s="3"/>
      <c r="E2953" s="4"/>
      <c r="F2953" s="3">
        <v>7.8</v>
      </c>
      <c r="G2953" s="7" t="s">
        <v>1</v>
      </c>
      <c r="H2953" s="17">
        <v>0.3725</v>
      </c>
      <c r="I2953" s="4"/>
      <c r="J2953" s="4" t="s">
        <v>35</v>
      </c>
      <c r="K2953" s="4"/>
      <c r="L2953" s="4" t="str">
        <f>IF(K2953="","",IF(H2953="","",K2953/H2953))</f>
        <v/>
      </c>
      <c r="M2953" s="7"/>
      <c r="N2953" s="4"/>
      <c r="O2953" s="7"/>
      <c r="P2953" s="3"/>
      <c r="Q2953" s="4"/>
      <c r="R2953" s="3"/>
      <c r="S2953" s="4"/>
      <c r="T2953" s="8"/>
      <c r="U2953" s="8"/>
      <c r="V2953" s="4"/>
      <c r="W2953" s="4"/>
      <c r="X2953" s="4" t="str">
        <f>IF(T2953="","",IF(W2953="","",(T2953-U2953-V2953-W2953)))</f>
        <v/>
      </c>
      <c r="Y2953" s="9" t="str">
        <f>IF(U2953="","",U2953/$T2953)</f>
        <v/>
      </c>
      <c r="Z2953" s="9" t="str">
        <f>IF(V2953="","",V2953/$T2953)</f>
        <v/>
      </c>
      <c r="AA2953" s="9" t="str">
        <f>IF(W2953="","",W2953/$T2953)</f>
        <v/>
      </c>
      <c r="AB2953" s="9" t="str">
        <f>IF(X2953="","",X2953/$T2953)</f>
        <v/>
      </c>
      <c r="AC2953" s="9"/>
      <c r="AD2953" s="8"/>
      <c r="AE2953" s="10">
        <v>2016</v>
      </c>
      <c r="AF2953" s="7"/>
      <c r="AG2953" s="7">
        <v>13</v>
      </c>
      <c r="AH2953" s="12" t="s">
        <v>63</v>
      </c>
      <c r="AI2953" s="12"/>
      <c r="AJ2953" s="32">
        <f>IF(AE2953&lt;&gt;AE2952,"1",IF(C2953&gt;C2952,AJ2952+1,"1"))</f>
        <v>2</v>
      </c>
      <c r="AK2953" s="10">
        <f>IF(G2953="Top",AJ2953*1,IF(G2953="Bottom",AJ2953+10,""))</f>
        <v>12</v>
      </c>
      <c r="AL2953" s="11" t="s">
        <v>1296</v>
      </c>
      <c r="AM2953" s="11"/>
      <c r="AN2953" s="10"/>
      <c r="AO2953" s="10"/>
      <c r="AP2953" s="7"/>
      <c r="AQ2953" s="10"/>
      <c r="AR2953" s="10"/>
      <c r="AS2953" s="10"/>
      <c r="AT2953" s="10"/>
      <c r="AU2953" s="10"/>
      <c r="AV2953" s="10"/>
      <c r="AW2953" s="10"/>
      <c r="AX2953" s="10"/>
      <c r="AY2953" s="10"/>
      <c r="AZ2953" s="10"/>
      <c r="BA2953" s="10"/>
      <c r="BB2953" s="10"/>
      <c r="BC2953" s="10"/>
      <c r="BD2953" s="10"/>
      <c r="BE2953" s="10"/>
      <c r="BF2953" s="11"/>
      <c r="BG2953" s="11"/>
      <c r="BH2953" s="11"/>
      <c r="BI2953" s="11"/>
      <c r="BJ2953" s="11"/>
      <c r="BK2953" s="11"/>
      <c r="BL2953" s="11"/>
      <c r="BM2953" s="11"/>
      <c r="BN2953" s="11"/>
      <c r="BO2953" s="11"/>
      <c r="BP2953" s="11"/>
      <c r="BQ2953" s="11"/>
      <c r="BR2953" s="11"/>
      <c r="BS2953" s="11"/>
      <c r="BT2953" s="11"/>
      <c r="BU2953" s="11"/>
    </row>
    <row r="2954" spans="1:73" s="1" customFormat="1" ht="11.25" x14ac:dyDescent="0.2">
      <c r="A2954" s="15">
        <v>138</v>
      </c>
      <c r="B2954" s="11" t="s">
        <v>63</v>
      </c>
      <c r="C2954" s="16">
        <v>42586</v>
      </c>
      <c r="D2954" s="3">
        <v>8</v>
      </c>
      <c r="E2954" s="38">
        <v>3.25</v>
      </c>
      <c r="F2954" s="3">
        <v>1.5</v>
      </c>
      <c r="G2954" s="7" t="s">
        <v>4</v>
      </c>
      <c r="H2954" s="17">
        <v>1.5699999999999999E-2</v>
      </c>
      <c r="I2954" s="4" t="s">
        <v>35</v>
      </c>
      <c r="J2954" s="4" t="s">
        <v>35</v>
      </c>
      <c r="K2954" s="4">
        <v>0.52300000000000002</v>
      </c>
      <c r="L2954" s="4">
        <f>IF(K2954="","",IF(H2954="","",K2954/H2954))</f>
        <v>33.312101910828027</v>
      </c>
      <c r="M2954" s="7">
        <v>23</v>
      </c>
      <c r="N2954" s="4">
        <v>8.23</v>
      </c>
      <c r="O2954" s="7">
        <v>193.6</v>
      </c>
      <c r="P2954" s="3"/>
      <c r="Q2954" s="38">
        <v>2.6</v>
      </c>
      <c r="R2954" s="3"/>
      <c r="S2954" s="4">
        <v>0.15</v>
      </c>
      <c r="T2954" s="8">
        <v>2.1800000000000002</v>
      </c>
      <c r="U2954" s="8">
        <v>0.38</v>
      </c>
      <c r="V2954" s="4">
        <v>0.99</v>
      </c>
      <c r="W2954" s="4">
        <v>0</v>
      </c>
      <c r="X2954" s="4">
        <f>IF(T2954="","",IF(W2954="","",(T2954-U2954-V2954-W2954)))</f>
        <v>0.81000000000000028</v>
      </c>
      <c r="Y2954" s="9">
        <f>IF(U2954="","",U2954/$T2954)</f>
        <v>0.17431192660550457</v>
      </c>
      <c r="Z2954" s="9">
        <f>IF(V2954="","",V2954/$T2954)</f>
        <v>0.45412844036697242</v>
      </c>
      <c r="AA2954" s="9">
        <f>IF(W2954="","",W2954/$T2954)</f>
        <v>0</v>
      </c>
      <c r="AB2954" s="9">
        <f>IF(X2954="","",X2954/$T2954)</f>
        <v>0.37155963302752304</v>
      </c>
      <c r="AC2954" s="9"/>
      <c r="AD2954" s="8"/>
      <c r="AE2954" s="10">
        <v>2016</v>
      </c>
      <c r="AF2954" s="7">
        <v>30</v>
      </c>
      <c r="AG2954" s="7">
        <v>27</v>
      </c>
      <c r="AH2954" s="12" t="s">
        <v>63</v>
      </c>
      <c r="AI2954" s="12"/>
      <c r="AJ2954" s="32" t="str">
        <f>IF(AE2954&lt;&gt;AE2953,"1",IF(C2954&gt;C2953,AJ2953+1,"1"))</f>
        <v>1</v>
      </c>
      <c r="AK2954" s="10">
        <f>IF(G2954="Top",AJ2954*1,IF(G2954="Bottom",AJ2954+10,""))</f>
        <v>1</v>
      </c>
      <c r="AL2954" s="11" t="s">
        <v>1297</v>
      </c>
      <c r="AM2954" s="11"/>
      <c r="AN2954" s="10"/>
      <c r="AO2954" s="10"/>
      <c r="AP2954" s="7"/>
      <c r="AQ2954" s="10"/>
      <c r="AR2954" s="10"/>
      <c r="AS2954" s="10"/>
      <c r="AT2954" s="10"/>
      <c r="AU2954" s="10"/>
      <c r="AV2954" s="10"/>
      <c r="AW2954" s="10"/>
      <c r="AX2954" s="10"/>
      <c r="AY2954" s="10"/>
      <c r="AZ2954" s="10"/>
      <c r="BA2954" s="10"/>
      <c r="BB2954" s="10"/>
      <c r="BC2954" s="10"/>
      <c r="BD2954" s="10"/>
      <c r="BE2954" s="10"/>
      <c r="BF2954" s="11"/>
      <c r="BG2954" s="11"/>
      <c r="BH2954" s="11"/>
      <c r="BI2954" s="11"/>
      <c r="BJ2954" s="11"/>
      <c r="BK2954" s="11"/>
      <c r="BL2954" s="11"/>
      <c r="BM2954" s="11"/>
      <c r="BN2954" s="11"/>
      <c r="BO2954" s="11"/>
      <c r="BP2954" s="11"/>
      <c r="BQ2954" s="11"/>
      <c r="BR2954" s="11"/>
      <c r="BS2954" s="11"/>
      <c r="BT2954" s="11"/>
      <c r="BU2954" s="11"/>
    </row>
    <row r="2955" spans="1:73" s="1" customFormat="1" ht="11.25" hidden="1" x14ac:dyDescent="0.2">
      <c r="A2955" s="15">
        <v>138</v>
      </c>
      <c r="B2955" s="11" t="s">
        <v>63</v>
      </c>
      <c r="C2955" s="16">
        <v>42604</v>
      </c>
      <c r="D2955" s="3"/>
      <c r="E2955" s="4"/>
      <c r="F2955" s="3">
        <v>7.4</v>
      </c>
      <c r="G2955" s="7" t="s">
        <v>1</v>
      </c>
      <c r="H2955" s="17">
        <v>0.40699999999999997</v>
      </c>
      <c r="I2955" s="4"/>
      <c r="J2955" s="4">
        <v>2.0070000000000001</v>
      </c>
      <c r="K2955" s="4"/>
      <c r="L2955" s="4" t="str">
        <f>IF(K2955="","",IF(H2955="","",K2955/H2955))</f>
        <v/>
      </c>
      <c r="M2955" s="7"/>
      <c r="N2955" s="4"/>
      <c r="O2955" s="7"/>
      <c r="P2955" s="3"/>
      <c r="Q2955" s="4"/>
      <c r="R2955" s="3"/>
      <c r="S2955" s="4"/>
      <c r="T2955" s="8"/>
      <c r="U2955" s="8"/>
      <c r="V2955" s="4"/>
      <c r="W2955" s="4"/>
      <c r="X2955" s="4" t="str">
        <f>IF(T2955="","",IF(W2955="","",(T2955-U2955-V2955-W2955)))</f>
        <v/>
      </c>
      <c r="Y2955" s="9" t="str">
        <f>IF(U2955="","",U2955/$T2955)</f>
        <v/>
      </c>
      <c r="Z2955" s="9" t="str">
        <f>IF(V2955="","",V2955/$T2955)</f>
        <v/>
      </c>
      <c r="AA2955" s="9" t="str">
        <f>IF(W2955="","",W2955/$T2955)</f>
        <v/>
      </c>
      <c r="AB2955" s="9" t="str">
        <f>IF(X2955="","",X2955/$T2955)</f>
        <v/>
      </c>
      <c r="AC2955" s="9"/>
      <c r="AD2955" s="8"/>
      <c r="AE2955" s="10">
        <v>2016</v>
      </c>
      <c r="AF2955" s="7"/>
      <c r="AG2955" s="7">
        <v>12</v>
      </c>
      <c r="AH2955" s="12" t="s">
        <v>63</v>
      </c>
      <c r="AI2955" s="12"/>
      <c r="AJ2955" s="32">
        <f>IF(AE2955&lt;&gt;AE2954,"1",IF(C2955&gt;C2954,AJ2954+1,"1"))</f>
        <v>2</v>
      </c>
      <c r="AK2955" s="10">
        <f>IF(G2955="Top",AJ2955*1,IF(G2955="Bottom",AJ2955+10,""))</f>
        <v>12</v>
      </c>
      <c r="AL2955" s="11" t="s">
        <v>1664</v>
      </c>
      <c r="AM2955" s="11"/>
      <c r="AN2955" s="10"/>
      <c r="AO2955" s="10"/>
      <c r="AP2955" s="7"/>
      <c r="AQ2955" s="10"/>
      <c r="AR2955" s="10"/>
      <c r="AS2955" s="10"/>
      <c r="AT2955" s="10"/>
      <c r="AU2955" s="10"/>
      <c r="AV2955" s="10"/>
      <c r="AW2955" s="10"/>
      <c r="AX2955" s="10"/>
      <c r="AY2955" s="10"/>
      <c r="AZ2955" s="10"/>
      <c r="BA2955" s="10"/>
      <c r="BB2955" s="10"/>
      <c r="BC2955" s="10"/>
      <c r="BD2955" s="10"/>
      <c r="BE2955" s="10"/>
      <c r="BF2955" s="11"/>
      <c r="BG2955" s="11"/>
      <c r="BH2955" s="11"/>
      <c r="BI2955" s="11"/>
      <c r="BJ2955" s="11"/>
      <c r="BK2955" s="11"/>
      <c r="BL2955" s="11"/>
      <c r="BM2955" s="11"/>
      <c r="BN2955" s="11"/>
      <c r="BO2955" s="11"/>
      <c r="BP2955" s="11"/>
      <c r="BQ2955" s="11"/>
      <c r="BR2955" s="11"/>
      <c r="BS2955" s="11"/>
      <c r="BT2955" s="11"/>
      <c r="BU2955" s="11"/>
    </row>
    <row r="2956" spans="1:73" s="1" customFormat="1" ht="11.25" x14ac:dyDescent="0.2">
      <c r="A2956" s="15">
        <v>138</v>
      </c>
      <c r="B2956" s="11" t="s">
        <v>63</v>
      </c>
      <c r="C2956" s="16">
        <v>42604</v>
      </c>
      <c r="D2956" s="3">
        <v>7.5</v>
      </c>
      <c r="E2956" s="38">
        <v>3.6</v>
      </c>
      <c r="F2956" s="3">
        <v>1.5</v>
      </c>
      <c r="G2956" s="7" t="s">
        <v>4</v>
      </c>
      <c r="H2956" s="17">
        <v>2.46E-2</v>
      </c>
      <c r="I2956" s="4">
        <v>8.0000000000000002E-3</v>
      </c>
      <c r="J2956" s="4">
        <v>1.6E-2</v>
      </c>
      <c r="K2956" s="4">
        <v>0.49199999999999999</v>
      </c>
      <c r="L2956" s="4">
        <f>IF(K2956="","",IF(H2956="","",K2956/H2956))</f>
        <v>20</v>
      </c>
      <c r="M2956" s="7">
        <v>16</v>
      </c>
      <c r="N2956" s="4">
        <v>7.88</v>
      </c>
      <c r="O2956" s="7">
        <v>183.5</v>
      </c>
      <c r="P2956" s="3">
        <v>15.7</v>
      </c>
      <c r="Q2956" s="38">
        <v>1.3</v>
      </c>
      <c r="R2956" s="3"/>
      <c r="S2956" s="4">
        <v>0.15</v>
      </c>
      <c r="T2956" s="8">
        <v>2.13</v>
      </c>
      <c r="U2956" s="8">
        <v>0.63</v>
      </c>
      <c r="V2956" s="4">
        <v>0.97</v>
      </c>
      <c r="W2956" s="4">
        <v>0</v>
      </c>
      <c r="X2956" s="4">
        <f>IF(T2956="","",IF(W2956="","",(T2956-U2956-V2956-W2956)))</f>
        <v>0.53</v>
      </c>
      <c r="Y2956" s="9">
        <f>IF(U2956="","",U2956/$T2956)</f>
        <v>0.29577464788732394</v>
      </c>
      <c r="Z2956" s="9">
        <f>IF(V2956="","",V2956/$T2956)</f>
        <v>0.45539906103286387</v>
      </c>
      <c r="AA2956" s="9">
        <f>IF(W2956="","",W2956/$T2956)</f>
        <v>0</v>
      </c>
      <c r="AB2956" s="9">
        <f>IF(X2956="","",X2956/$T2956)</f>
        <v>0.24882629107981225</v>
      </c>
      <c r="AC2956" s="9"/>
      <c r="AD2956" s="8"/>
      <c r="AE2956" s="10">
        <v>2016</v>
      </c>
      <c r="AF2956" s="7">
        <v>27</v>
      </c>
      <c r="AG2956" s="7">
        <v>28</v>
      </c>
      <c r="AH2956" s="12" t="s">
        <v>63</v>
      </c>
      <c r="AI2956" s="12"/>
      <c r="AJ2956" s="32" t="str">
        <f>IF(AE2956&lt;&gt;AE2955,"1",IF(C2956&gt;C2955,AJ2955+1,"1"))</f>
        <v>1</v>
      </c>
      <c r="AK2956" s="10">
        <f>IF(G2956="Top",AJ2956*1,IF(G2956="Bottom",AJ2956+10,""))</f>
        <v>1</v>
      </c>
      <c r="AL2956" s="11" t="s">
        <v>1665</v>
      </c>
      <c r="AM2956" s="11"/>
      <c r="AN2956" s="10"/>
      <c r="AO2956" s="10"/>
      <c r="AP2956" s="7"/>
      <c r="AQ2956" s="10"/>
      <c r="AR2956" s="10"/>
      <c r="AS2956" s="10"/>
      <c r="AT2956" s="10"/>
      <c r="AU2956" s="10"/>
      <c r="AV2956" s="10"/>
      <c r="AW2956" s="10"/>
      <c r="AX2956" s="10"/>
      <c r="AY2956" s="10"/>
      <c r="AZ2956" s="10"/>
      <c r="BA2956" s="10"/>
      <c r="BB2956" s="10"/>
      <c r="BC2956" s="10"/>
      <c r="BD2956" s="10"/>
      <c r="BE2956" s="10"/>
      <c r="BF2956" s="11"/>
      <c r="BG2956" s="11"/>
      <c r="BH2956" s="11"/>
      <c r="BI2956" s="11"/>
      <c r="BJ2956" s="11"/>
      <c r="BK2956" s="11"/>
      <c r="BL2956" s="11"/>
      <c r="BM2956" s="11"/>
      <c r="BN2956" s="11"/>
      <c r="BO2956" s="11"/>
      <c r="BP2956" s="11"/>
      <c r="BQ2956" s="11"/>
      <c r="BR2956" s="11"/>
      <c r="BS2956" s="11"/>
      <c r="BT2956" s="11"/>
      <c r="BU2956" s="11"/>
    </row>
    <row r="2957" spans="1:73" s="1" customFormat="1" ht="11.25" hidden="1" x14ac:dyDescent="0.2">
      <c r="A2957" s="15">
        <v>138</v>
      </c>
      <c r="B2957" s="11" t="s">
        <v>63</v>
      </c>
      <c r="C2957" s="16">
        <v>42622</v>
      </c>
      <c r="D2957" s="3"/>
      <c r="E2957" s="4"/>
      <c r="F2957" s="3">
        <v>7.8</v>
      </c>
      <c r="G2957" s="7" t="s">
        <v>1</v>
      </c>
      <c r="H2957" s="17">
        <v>0.49010000000000004</v>
      </c>
      <c r="I2957" s="4"/>
      <c r="J2957" s="4" t="s">
        <v>35</v>
      </c>
      <c r="K2957" s="4"/>
      <c r="L2957" s="4" t="str">
        <f>IF(K2957="","",IF(H2957="","",K2957/H2957))</f>
        <v/>
      </c>
      <c r="M2957" s="7"/>
      <c r="N2957" s="4"/>
      <c r="O2957" s="7"/>
      <c r="P2957" s="3"/>
      <c r="Q2957" s="4"/>
      <c r="R2957" s="3"/>
      <c r="S2957" s="4"/>
      <c r="T2957" s="8"/>
      <c r="U2957" s="8"/>
      <c r="V2957" s="4"/>
      <c r="W2957" s="4"/>
      <c r="X2957" s="4" t="str">
        <f>IF(T2957="","",IF(W2957="","",(T2957-U2957-V2957-W2957)))</f>
        <v/>
      </c>
      <c r="Y2957" s="9" t="str">
        <f>IF(U2957="","",U2957/$T2957)</f>
        <v/>
      </c>
      <c r="Z2957" s="9" t="str">
        <f>IF(V2957="","",V2957/$T2957)</f>
        <v/>
      </c>
      <c r="AA2957" s="9" t="str">
        <f>IF(W2957="","",W2957/$T2957)</f>
        <v/>
      </c>
      <c r="AB2957" s="9" t="str">
        <f>IF(X2957="","",X2957/$T2957)</f>
        <v/>
      </c>
      <c r="AC2957" s="9"/>
      <c r="AD2957" s="8"/>
      <c r="AE2957" s="10">
        <v>2016</v>
      </c>
      <c r="AF2957" s="7"/>
      <c r="AG2957" s="7">
        <v>13</v>
      </c>
      <c r="AH2957" s="12" t="s">
        <v>63</v>
      </c>
      <c r="AI2957" s="12"/>
      <c r="AJ2957" s="32">
        <f>IF(AE2957&lt;&gt;AE2956,"1",IF(C2957&gt;C2956,AJ2956+1,"1"))</f>
        <v>2</v>
      </c>
      <c r="AK2957" s="10">
        <f>IF(G2957="Top",AJ2957*1,IF(G2957="Bottom",AJ2957+10,""))</f>
        <v>12</v>
      </c>
      <c r="AL2957" s="11" t="s">
        <v>2054</v>
      </c>
      <c r="AM2957" s="11"/>
      <c r="AN2957" s="10"/>
      <c r="AO2957" s="10"/>
      <c r="AP2957" s="7"/>
      <c r="AQ2957" s="10"/>
      <c r="AR2957" s="10"/>
      <c r="AS2957" s="10"/>
      <c r="AT2957" s="10"/>
      <c r="AU2957" s="10"/>
      <c r="AV2957" s="10"/>
      <c r="AW2957" s="10"/>
      <c r="AX2957" s="10"/>
      <c r="AY2957" s="10"/>
      <c r="AZ2957" s="10"/>
      <c r="BA2957" s="10"/>
      <c r="BB2957" s="10"/>
      <c r="BC2957" s="10"/>
      <c r="BD2957" s="10"/>
      <c r="BE2957" s="10"/>
      <c r="BF2957" s="11"/>
      <c r="BG2957" s="11"/>
      <c r="BH2957" s="11"/>
      <c r="BI2957" s="11"/>
      <c r="BJ2957" s="11"/>
      <c r="BK2957" s="11"/>
      <c r="BL2957" s="11"/>
      <c r="BM2957" s="11"/>
      <c r="BN2957" s="11"/>
      <c r="BO2957" s="11"/>
      <c r="BP2957" s="11"/>
      <c r="BQ2957" s="11"/>
      <c r="BR2957" s="11"/>
      <c r="BS2957" s="11"/>
      <c r="BT2957" s="11"/>
      <c r="BU2957" s="11"/>
    </row>
    <row r="2958" spans="1:73" s="1" customFormat="1" ht="11.25" x14ac:dyDescent="0.2">
      <c r="A2958" s="15">
        <v>138</v>
      </c>
      <c r="B2958" s="11" t="s">
        <v>63</v>
      </c>
      <c r="C2958" s="16">
        <v>42622</v>
      </c>
      <c r="D2958" s="3">
        <v>8</v>
      </c>
      <c r="E2958" s="38">
        <v>4.25</v>
      </c>
      <c r="F2958" s="3">
        <v>1.5</v>
      </c>
      <c r="G2958" s="7" t="s">
        <v>4</v>
      </c>
      <c r="H2958" s="17">
        <v>1.6199999999999999E-2</v>
      </c>
      <c r="I2958" s="4" t="s">
        <v>35</v>
      </c>
      <c r="J2958" s="4" t="s">
        <v>35</v>
      </c>
      <c r="K2958" s="4">
        <v>0.32200000000000001</v>
      </c>
      <c r="L2958" s="4">
        <f>IF(K2958="","",IF(H2958="","",K2958/H2958))</f>
        <v>19.876543209876544</v>
      </c>
      <c r="M2958" s="7">
        <v>19</v>
      </c>
      <c r="N2958" s="4">
        <v>8.24</v>
      </c>
      <c r="O2958" s="7">
        <v>163.4</v>
      </c>
      <c r="P2958" s="3"/>
      <c r="Q2958" s="38">
        <v>2.4</v>
      </c>
      <c r="R2958" s="3"/>
      <c r="S2958" s="4">
        <v>0.15</v>
      </c>
      <c r="T2958" s="8">
        <v>1.25</v>
      </c>
      <c r="U2958" s="8">
        <v>0</v>
      </c>
      <c r="V2958" s="4">
        <v>0.41</v>
      </c>
      <c r="W2958" s="4">
        <v>0.42</v>
      </c>
      <c r="X2958" s="4">
        <f>IF(T2958="","",IF(W2958="","",(T2958-U2958-V2958-W2958)))</f>
        <v>0.4200000000000001</v>
      </c>
      <c r="Y2958" s="9">
        <f>IF(U2958="","",U2958/$T2958)</f>
        <v>0</v>
      </c>
      <c r="Z2958" s="9">
        <f>IF(V2958="","",V2958/$T2958)</f>
        <v>0.32799999999999996</v>
      </c>
      <c r="AA2958" s="9">
        <f>IF(W2958="","",W2958/$T2958)</f>
        <v>0.33599999999999997</v>
      </c>
      <c r="AB2958" s="9">
        <f>IF(X2958="","",X2958/$T2958)</f>
        <v>0.33600000000000008</v>
      </c>
      <c r="AC2958" s="9"/>
      <c r="AD2958" s="8"/>
      <c r="AE2958" s="10">
        <v>2016</v>
      </c>
      <c r="AF2958" s="7">
        <v>33</v>
      </c>
      <c r="AG2958" s="7">
        <v>27</v>
      </c>
      <c r="AH2958" s="12" t="s">
        <v>63</v>
      </c>
      <c r="AI2958" s="12"/>
      <c r="AJ2958" s="32" t="str">
        <f>IF(AE2958&lt;&gt;AE2957,"1",IF(C2958&gt;C2957,AJ2957+1,"1"))</f>
        <v>1</v>
      </c>
      <c r="AK2958" s="10">
        <f>IF(G2958="Top",AJ2958*1,IF(G2958="Bottom",AJ2958+10,""))</f>
        <v>1</v>
      </c>
      <c r="AL2958" s="11" t="s">
        <v>2055</v>
      </c>
      <c r="AM2958" s="11"/>
      <c r="AN2958" s="10"/>
      <c r="AO2958" s="10"/>
      <c r="AP2958" s="7"/>
      <c r="AQ2958" s="10"/>
      <c r="AR2958" s="10"/>
      <c r="AS2958" s="10"/>
      <c r="AT2958" s="10"/>
      <c r="AU2958" s="10"/>
      <c r="AV2958" s="10"/>
      <c r="AW2958" s="10"/>
      <c r="AX2958" s="10"/>
      <c r="AY2958" s="10"/>
      <c r="AZ2958" s="10"/>
      <c r="BA2958" s="10"/>
      <c r="BB2958" s="10"/>
      <c r="BC2958" s="10"/>
      <c r="BD2958" s="10"/>
      <c r="BE2958" s="10"/>
      <c r="BF2958" s="11"/>
      <c r="BG2958" s="11"/>
      <c r="BH2958" s="11"/>
      <c r="BI2958" s="11"/>
      <c r="BJ2958" s="11"/>
      <c r="BK2958" s="11"/>
      <c r="BL2958" s="11"/>
      <c r="BM2958" s="11"/>
      <c r="BN2958" s="11"/>
      <c r="BO2958" s="11"/>
      <c r="BP2958" s="11"/>
      <c r="BQ2958" s="11"/>
      <c r="BR2958" s="11"/>
      <c r="BS2958" s="11"/>
      <c r="BT2958" s="11"/>
      <c r="BU2958" s="11"/>
    </row>
    <row r="2959" spans="1:73" s="1" customFormat="1" ht="11.25" hidden="1" x14ac:dyDescent="0.2">
      <c r="A2959" s="15">
        <v>138</v>
      </c>
      <c r="B2959" s="11" t="s">
        <v>63</v>
      </c>
      <c r="C2959" s="16">
        <v>42644</v>
      </c>
      <c r="D2959" s="3"/>
      <c r="E2959" s="4"/>
      <c r="F2959" s="3">
        <v>7.3</v>
      </c>
      <c r="G2959" s="7" t="s">
        <v>1</v>
      </c>
      <c r="H2959" s="17">
        <v>0.45910000000000001</v>
      </c>
      <c r="I2959" s="4"/>
      <c r="J2959" s="4">
        <v>1.89</v>
      </c>
      <c r="K2959" s="4"/>
      <c r="L2959" s="4" t="str">
        <f>IF(K2959="","",IF(H2959="","",K2959/H2959))</f>
        <v/>
      </c>
      <c r="M2959" s="7"/>
      <c r="N2959" s="4"/>
      <c r="O2959" s="7"/>
      <c r="P2959" s="3"/>
      <c r="Q2959" s="4"/>
      <c r="R2959" s="3"/>
      <c r="S2959" s="4"/>
      <c r="T2959" s="8"/>
      <c r="U2959" s="8"/>
      <c r="V2959" s="4"/>
      <c r="W2959" s="4"/>
      <c r="X2959" s="4" t="str">
        <f>IF(T2959="","",IF(W2959="","",(T2959-U2959-V2959-W2959)))</f>
        <v/>
      </c>
      <c r="Y2959" s="9" t="str">
        <f>IF(U2959="","",U2959/$T2959)</f>
        <v/>
      </c>
      <c r="Z2959" s="9" t="str">
        <f>IF(V2959="","",V2959/$T2959)</f>
        <v/>
      </c>
      <c r="AA2959" s="9" t="str">
        <f>IF(W2959="","",W2959/$T2959)</f>
        <v/>
      </c>
      <c r="AB2959" s="9" t="str">
        <f>IF(X2959="","",X2959/$T2959)</f>
        <v/>
      </c>
      <c r="AC2959" s="9"/>
      <c r="AD2959" s="8"/>
      <c r="AE2959" s="10">
        <v>2016</v>
      </c>
      <c r="AF2959" s="7"/>
      <c r="AG2959" s="7">
        <v>13</v>
      </c>
      <c r="AH2959" s="12" t="s">
        <v>63</v>
      </c>
      <c r="AI2959" s="12"/>
      <c r="AJ2959" s="32">
        <f>IF(AE2959&lt;&gt;AE2958,"1",IF(C2959&gt;C2958,AJ2958+1,"1"))</f>
        <v>2</v>
      </c>
      <c r="AK2959" s="10">
        <f>IF(G2959="Top",AJ2959*1,IF(G2959="Bottom",AJ2959+10,""))</f>
        <v>12</v>
      </c>
      <c r="AL2959" s="11" t="s">
        <v>2395</v>
      </c>
      <c r="AM2959" s="11"/>
      <c r="AN2959" s="10"/>
      <c r="AO2959" s="10"/>
      <c r="AP2959" s="7"/>
      <c r="AQ2959" s="10"/>
      <c r="AR2959" s="10"/>
      <c r="AS2959" s="10"/>
      <c r="AT2959" s="10"/>
      <c r="AU2959" s="10"/>
      <c r="AV2959" s="10"/>
      <c r="AW2959" s="10"/>
      <c r="AX2959" s="10"/>
      <c r="AY2959" s="10"/>
      <c r="AZ2959" s="10"/>
      <c r="BA2959" s="10"/>
      <c r="BB2959" s="10"/>
      <c r="BC2959" s="10"/>
      <c r="BD2959" s="10"/>
      <c r="BE2959" s="10"/>
      <c r="BF2959" s="11"/>
      <c r="BG2959" s="11"/>
      <c r="BH2959" s="11"/>
      <c r="BI2959" s="11"/>
      <c r="BJ2959" s="11"/>
      <c r="BK2959" s="11"/>
      <c r="BL2959" s="11"/>
      <c r="BM2959" s="11"/>
      <c r="BN2959" s="11"/>
      <c r="BO2959" s="11"/>
      <c r="BP2959" s="11"/>
      <c r="BQ2959" s="11"/>
      <c r="BR2959" s="11"/>
      <c r="BS2959" s="11"/>
      <c r="BT2959" s="11"/>
      <c r="BU2959" s="11"/>
    </row>
    <row r="2960" spans="1:73" s="1" customFormat="1" ht="11.25" x14ac:dyDescent="0.2">
      <c r="A2960" s="15">
        <v>138</v>
      </c>
      <c r="B2960" s="11" t="s">
        <v>63</v>
      </c>
      <c r="C2960" s="16">
        <v>42644</v>
      </c>
      <c r="D2960" s="3">
        <v>7.5</v>
      </c>
      <c r="E2960" s="38">
        <v>2.6</v>
      </c>
      <c r="F2960" s="3">
        <v>1.5</v>
      </c>
      <c r="G2960" s="7" t="s">
        <v>4</v>
      </c>
      <c r="H2960" s="17">
        <v>1.95E-2</v>
      </c>
      <c r="I2960" s="4">
        <v>1.7999999999999999E-2</v>
      </c>
      <c r="J2960" s="4">
        <v>2.4E-2</v>
      </c>
      <c r="K2960" s="4">
        <v>0.442</v>
      </c>
      <c r="L2960" s="4">
        <f>IF(K2960="","",IF(H2960="","",K2960/H2960))</f>
        <v>22.666666666666668</v>
      </c>
      <c r="M2960" s="7">
        <v>16</v>
      </c>
      <c r="N2960" s="4">
        <v>7.2</v>
      </c>
      <c r="O2960" s="7">
        <v>195.9</v>
      </c>
      <c r="P2960" s="3"/>
      <c r="Q2960" s="38">
        <v>10.3</v>
      </c>
      <c r="R2960" s="3">
        <v>21.6</v>
      </c>
      <c r="S2960" s="4">
        <v>0.15</v>
      </c>
      <c r="T2960" s="8">
        <v>6.4</v>
      </c>
      <c r="U2960" s="8">
        <v>1.27</v>
      </c>
      <c r="V2960" s="4">
        <v>0</v>
      </c>
      <c r="W2960" s="4">
        <v>0</v>
      </c>
      <c r="X2960" s="4">
        <f>IF(T2960="","",IF(W2960="","",(T2960-U2960-V2960-W2960)))</f>
        <v>5.1300000000000008</v>
      </c>
      <c r="Y2960" s="9">
        <f>IF(U2960="","",U2960/$T2960)</f>
        <v>0.19843749999999999</v>
      </c>
      <c r="Z2960" s="9">
        <f>IF(V2960="","",V2960/$T2960)</f>
        <v>0</v>
      </c>
      <c r="AA2960" s="9">
        <f>IF(W2960="","",W2960/$T2960)</f>
        <v>0</v>
      </c>
      <c r="AB2960" s="9">
        <f>IF(X2960="","",X2960/$T2960)</f>
        <v>0.80156250000000007</v>
      </c>
      <c r="AC2960" s="9"/>
      <c r="AD2960" s="8"/>
      <c r="AE2960" s="10">
        <v>2016</v>
      </c>
      <c r="AF2960" s="7">
        <v>16</v>
      </c>
      <c r="AG2960" s="7">
        <v>18</v>
      </c>
      <c r="AH2960" s="12" t="s">
        <v>63</v>
      </c>
      <c r="AI2960" s="12"/>
      <c r="AJ2960" s="32" t="str">
        <f>IF(AE2960&lt;&gt;AE2959,"1",IF(C2960&gt;C2959,AJ2959+1,"1"))</f>
        <v>1</v>
      </c>
      <c r="AK2960" s="10">
        <f>IF(G2960="Top",AJ2960*1,IF(G2960="Bottom",AJ2960+10,""))</f>
        <v>1</v>
      </c>
      <c r="AL2960" s="11" t="s">
        <v>2396</v>
      </c>
      <c r="AM2960" s="11"/>
      <c r="AN2960" s="10"/>
      <c r="AO2960" s="10"/>
      <c r="AP2960" s="7"/>
      <c r="AQ2960" s="10"/>
      <c r="AR2960" s="10"/>
      <c r="AS2960" s="10"/>
      <c r="AT2960" s="10"/>
      <c r="AU2960" s="10"/>
      <c r="AV2960" s="10"/>
      <c r="AW2960" s="10"/>
      <c r="AX2960" s="10"/>
      <c r="AY2960" s="10"/>
      <c r="AZ2960" s="10"/>
      <c r="BA2960" s="10"/>
      <c r="BB2960" s="10"/>
      <c r="BC2960" s="10"/>
      <c r="BD2960" s="10"/>
      <c r="BE2960" s="10"/>
      <c r="BF2960" s="11"/>
      <c r="BG2960" s="11"/>
      <c r="BH2960" s="11"/>
      <c r="BI2960" s="11"/>
      <c r="BJ2960" s="11"/>
      <c r="BK2960" s="11"/>
      <c r="BL2960" s="11"/>
      <c r="BM2960" s="11"/>
      <c r="BN2960" s="11"/>
      <c r="BO2960" s="11"/>
      <c r="BP2960" s="11"/>
      <c r="BQ2960" s="11"/>
      <c r="BR2960" s="11"/>
      <c r="BS2960" s="11"/>
      <c r="BT2960" s="11"/>
      <c r="BU2960" s="11"/>
    </row>
    <row r="2961" spans="1:39" s="1" customFormat="1" ht="11.25" hidden="1" x14ac:dyDescent="0.2">
      <c r="A2961" s="1">
        <v>138</v>
      </c>
      <c r="B2961" s="1" t="s">
        <v>63</v>
      </c>
      <c r="C2961" s="24">
        <v>42881</v>
      </c>
      <c r="E2961" s="20"/>
      <c r="F2961" s="1">
        <v>8.5</v>
      </c>
      <c r="G2961" s="7" t="s">
        <v>1</v>
      </c>
      <c r="H2961" s="5">
        <v>0.28570000000000001</v>
      </c>
      <c r="I2961" s="6"/>
      <c r="J2961" s="6">
        <v>0.54600000000000004</v>
      </c>
      <c r="K2961" s="6"/>
      <c r="L2961" s="6" t="str">
        <f>IF(H2961="","",IF(K2961="","",K2961/H2961))</f>
        <v/>
      </c>
      <c r="N2961" s="20"/>
      <c r="O2961" s="13"/>
      <c r="Q2961" s="20"/>
      <c r="R2961" s="13"/>
      <c r="S2961" s="6" t="s">
        <v>35</v>
      </c>
      <c r="T2961" s="6"/>
      <c r="U2961" s="6"/>
      <c r="V2961" s="6"/>
      <c r="W2961" s="6"/>
      <c r="X2961" s="6" t="str">
        <f>IF(T2961="","",T2961-U2961-V2961-W2961)</f>
        <v/>
      </c>
      <c r="Y2961" s="9" t="str">
        <f>IF(U2961="","",U2961/$T2961)</f>
        <v/>
      </c>
      <c r="Z2961" s="9" t="str">
        <f>IF(V2961="","",V2961/$T2961)</f>
        <v/>
      </c>
      <c r="AA2961" s="9" t="str">
        <f>IF(W2961="","",W2961/$T2961)</f>
        <v/>
      </c>
      <c r="AB2961" s="9" t="str">
        <f>IF(X2961="","",X2961/$T2961)</f>
        <v/>
      </c>
      <c r="AC2961" s="21"/>
      <c r="AE2961" s="1">
        <v>2017</v>
      </c>
      <c r="AG2961" s="1">
        <v>9</v>
      </c>
      <c r="AH2961" s="12" t="s">
        <v>63</v>
      </c>
      <c r="AJ2961" s="32" t="str">
        <f>IF(AE2961&lt;&gt;AE2960,"1",IF(C2961&gt;C2960,AJ2960+1,"1"))</f>
        <v>1</v>
      </c>
      <c r="AK2961" s="10">
        <f>IF(G2961="Top",AJ2961*1,IF(G2961="Bottom",AJ2961+10,""))</f>
        <v>11</v>
      </c>
      <c r="AL2961" s="11" t="s">
        <v>2511</v>
      </c>
      <c r="AM2961" s="14"/>
    </row>
    <row r="2962" spans="1:39" s="1" customFormat="1" ht="11.25" x14ac:dyDescent="0.2">
      <c r="A2962" s="1">
        <v>138</v>
      </c>
      <c r="B2962" s="1" t="s">
        <v>63</v>
      </c>
      <c r="C2962" s="24">
        <v>42881</v>
      </c>
      <c r="D2962" s="1">
        <v>9</v>
      </c>
      <c r="E2962" s="39">
        <v>3.1</v>
      </c>
      <c r="F2962" s="1">
        <v>1.5</v>
      </c>
      <c r="G2962" s="1" t="s">
        <v>4</v>
      </c>
      <c r="H2962" s="5">
        <v>1.3599999999999999E-2</v>
      </c>
      <c r="I2962" s="6">
        <v>1.8949999999999998E-2</v>
      </c>
      <c r="J2962" s="6">
        <v>4.1000000000000002E-2</v>
      </c>
      <c r="K2962" s="6">
        <v>0.52900000000000003</v>
      </c>
      <c r="L2962" s="6">
        <f>IF(H2962="","",IF(K2962="","",K2962/H2962))</f>
        <v>38.897058823529413</v>
      </c>
      <c r="M2962" s="1">
        <v>12</v>
      </c>
      <c r="N2962" s="20">
        <v>7.46</v>
      </c>
      <c r="O2962" s="13">
        <v>188.2</v>
      </c>
      <c r="P2962" s="1">
        <v>21.5</v>
      </c>
      <c r="Q2962" s="39">
        <v>3.8</v>
      </c>
      <c r="R2962" s="13"/>
      <c r="S2962" s="6">
        <v>0.15</v>
      </c>
      <c r="T2962" s="6">
        <v>2.33</v>
      </c>
      <c r="U2962" s="6">
        <v>0.21</v>
      </c>
      <c r="V2962" s="6">
        <v>0.89</v>
      </c>
      <c r="W2962" s="6">
        <v>0.42</v>
      </c>
      <c r="X2962" s="6">
        <f>IF(T2962="","",T2962-U2962-V2962-W2962)</f>
        <v>0.81</v>
      </c>
      <c r="Y2962" s="9">
        <f>IF(U2962="","",U2962/$T2962)</f>
        <v>9.0128755364806856E-2</v>
      </c>
      <c r="Z2962" s="9">
        <f>IF(V2962="","",V2962/$T2962)</f>
        <v>0.38197424892703863</v>
      </c>
      <c r="AA2962" s="9">
        <f>IF(W2962="","",W2962/$T2962)</f>
        <v>0.18025751072961371</v>
      </c>
      <c r="AB2962" s="9">
        <f>IF(X2962="","",X2962/$T2962)</f>
        <v>0.3476394849785408</v>
      </c>
      <c r="AC2962" s="21"/>
      <c r="AE2962" s="1">
        <v>2017</v>
      </c>
      <c r="AF2962" s="1">
        <v>22</v>
      </c>
      <c r="AG2962" s="1">
        <v>20</v>
      </c>
      <c r="AH2962" s="12" t="s">
        <v>63</v>
      </c>
      <c r="AJ2962" s="32" t="str">
        <f>IF(AE2962&lt;&gt;AE2961,"1",IF(C2962&gt;C2961,AJ2961+1,"1"))</f>
        <v>1</v>
      </c>
      <c r="AK2962" s="10">
        <f>IF(G2962="Top",AJ2962*1,IF(G2962="Bottom",AJ2962+10,""))</f>
        <v>1</v>
      </c>
      <c r="AL2962" s="11" t="s">
        <v>2512</v>
      </c>
      <c r="AM2962" s="14"/>
    </row>
    <row r="2963" spans="1:39" s="1" customFormat="1" ht="11.25" hidden="1" x14ac:dyDescent="0.2">
      <c r="A2963" s="1">
        <v>138</v>
      </c>
      <c r="B2963" s="1" t="s">
        <v>63</v>
      </c>
      <c r="C2963" s="24">
        <v>42924</v>
      </c>
      <c r="E2963" s="20"/>
      <c r="F2963" s="1">
        <v>7.9</v>
      </c>
      <c r="G2963" s="7" t="s">
        <v>1</v>
      </c>
      <c r="H2963" s="5">
        <v>0.2145</v>
      </c>
      <c r="I2963" s="6"/>
      <c r="J2963" s="6">
        <v>0.56599999999999995</v>
      </c>
      <c r="K2963" s="6"/>
      <c r="L2963" s="6" t="str">
        <f>IF(H2963="","",IF(K2963="","",K2963/H2963))</f>
        <v/>
      </c>
      <c r="N2963" s="20"/>
      <c r="O2963" s="13"/>
      <c r="Q2963" s="20"/>
      <c r="R2963" s="13"/>
      <c r="S2963" s="6" t="s">
        <v>35</v>
      </c>
      <c r="T2963" s="6"/>
      <c r="U2963" s="6"/>
      <c r="V2963" s="6"/>
      <c r="W2963" s="6"/>
      <c r="X2963" s="6" t="str">
        <f>IF(T2963="","",T2963-U2963-V2963-W2963)</f>
        <v/>
      </c>
      <c r="Y2963" s="9" t="str">
        <f>IF(U2963="","",U2963/$T2963)</f>
        <v/>
      </c>
      <c r="Z2963" s="9" t="str">
        <f>IF(V2963="","",V2963/$T2963)</f>
        <v/>
      </c>
      <c r="AA2963" s="9" t="str">
        <f>IF(W2963="","",W2963/$T2963)</f>
        <v/>
      </c>
      <c r="AB2963" s="9" t="str">
        <f>IF(X2963="","",X2963/$T2963)</f>
        <v/>
      </c>
      <c r="AC2963" s="21"/>
      <c r="AE2963" s="1">
        <v>2017</v>
      </c>
      <c r="AG2963" s="1">
        <v>10</v>
      </c>
      <c r="AH2963" s="12" t="s">
        <v>63</v>
      </c>
      <c r="AJ2963" s="32">
        <f>IF(AE2963&lt;&gt;AE2962,"1",IF(C2963&gt;C2962,AJ2962+1,"1"))</f>
        <v>2</v>
      </c>
      <c r="AK2963" s="10">
        <f>IF(G2963="Top",AJ2963*1,IF(G2963="Bottom",AJ2963+10,""))</f>
        <v>12</v>
      </c>
      <c r="AL2963" s="11" t="s">
        <v>3366</v>
      </c>
      <c r="AM2963" s="14"/>
    </row>
    <row r="2964" spans="1:39" s="1" customFormat="1" ht="11.25" x14ac:dyDescent="0.2">
      <c r="A2964" s="1">
        <v>138</v>
      </c>
      <c r="B2964" s="1" t="s">
        <v>63</v>
      </c>
      <c r="C2964" s="24">
        <v>42924</v>
      </c>
      <c r="D2964" s="1">
        <v>8</v>
      </c>
      <c r="E2964" s="39">
        <v>3.3</v>
      </c>
      <c r="F2964" s="1">
        <v>1.5</v>
      </c>
      <c r="G2964" s="1" t="s">
        <v>4</v>
      </c>
      <c r="H2964" s="5">
        <v>1.66E-2</v>
      </c>
      <c r="I2964" s="6">
        <v>1.7999999999999999E-2</v>
      </c>
      <c r="J2964" s="6">
        <v>7.5999999999999998E-2</v>
      </c>
      <c r="K2964" s="6">
        <v>0.34799999999999998</v>
      </c>
      <c r="L2964" s="6">
        <f>IF(H2964="","",IF(K2964="","",K2964/H2964))</f>
        <v>20.963855421686745</v>
      </c>
      <c r="M2964" s="1">
        <v>13</v>
      </c>
      <c r="N2964" s="20">
        <v>7.71</v>
      </c>
      <c r="O2964" s="13">
        <v>177.4</v>
      </c>
      <c r="Q2964" s="39">
        <v>1.1000000000000001</v>
      </c>
      <c r="R2964" s="13"/>
      <c r="S2964" s="6">
        <v>0.15</v>
      </c>
      <c r="T2964" s="6">
        <v>3.09</v>
      </c>
      <c r="U2964" s="6">
        <v>1.39</v>
      </c>
      <c r="V2964" s="6">
        <v>1.08</v>
      </c>
      <c r="W2964" s="6">
        <v>0</v>
      </c>
      <c r="X2964" s="6">
        <f>IF(T2964="","",T2964-U2964-V2964-W2964)</f>
        <v>0.61999999999999988</v>
      </c>
      <c r="Y2964" s="9">
        <f>IF(U2964="","",U2964/$T2964)</f>
        <v>0.44983818770226536</v>
      </c>
      <c r="Z2964" s="9">
        <f>IF(V2964="","",V2964/$T2964)</f>
        <v>0.34951456310679613</v>
      </c>
      <c r="AA2964" s="9">
        <f>IF(W2964="","",W2964/$T2964)</f>
        <v>0</v>
      </c>
      <c r="AB2964" s="9">
        <f>IF(X2964="","",X2964/$T2964)</f>
        <v>0.20064724919093849</v>
      </c>
      <c r="AC2964" s="21"/>
      <c r="AE2964" s="1">
        <v>2017</v>
      </c>
      <c r="AF2964" s="1">
        <v>34</v>
      </c>
      <c r="AG2964" s="1">
        <v>23</v>
      </c>
      <c r="AH2964" s="12" t="s">
        <v>63</v>
      </c>
      <c r="AJ2964" s="32" t="str">
        <f>IF(AE2964&lt;&gt;AE2963,"1",IF(C2964&gt;C2963,AJ2963+1,"1"))</f>
        <v>1</v>
      </c>
      <c r="AK2964" s="10">
        <f>IF(G2964="Top",AJ2964*1,IF(G2964="Bottom",AJ2964+10,""))</f>
        <v>1</v>
      </c>
      <c r="AL2964" s="11" t="s">
        <v>3367</v>
      </c>
      <c r="AM2964" s="14"/>
    </row>
    <row r="2965" spans="1:39" s="1" customFormat="1" ht="11.25" hidden="1" x14ac:dyDescent="0.2">
      <c r="A2965" s="1">
        <v>138</v>
      </c>
      <c r="B2965" s="1" t="s">
        <v>63</v>
      </c>
      <c r="C2965" s="24">
        <v>42947</v>
      </c>
      <c r="E2965" s="20"/>
      <c r="F2965" s="1">
        <v>7.9</v>
      </c>
      <c r="G2965" s="7" t="s">
        <v>1</v>
      </c>
      <c r="H2965" s="5">
        <v>0.4239</v>
      </c>
      <c r="I2965" s="6"/>
      <c r="J2965" s="6">
        <v>1.1000000000000001</v>
      </c>
      <c r="K2965" s="6"/>
      <c r="L2965" s="6" t="str">
        <f>IF(H2965="","",IF(K2965="","",K2965/H2965))</f>
        <v/>
      </c>
      <c r="N2965" s="20"/>
      <c r="O2965" s="13"/>
      <c r="Q2965" s="20"/>
      <c r="R2965" s="13"/>
      <c r="S2965" s="6" t="s">
        <v>35</v>
      </c>
      <c r="T2965" s="6"/>
      <c r="U2965" s="6"/>
      <c r="V2965" s="6"/>
      <c r="W2965" s="6"/>
      <c r="X2965" s="6" t="str">
        <f>IF(T2965="","",T2965-U2965-V2965-W2965)</f>
        <v/>
      </c>
      <c r="Y2965" s="9" t="str">
        <f>IF(U2965="","",U2965/$T2965)</f>
        <v/>
      </c>
      <c r="Z2965" s="9" t="str">
        <f>IF(V2965="","",V2965/$T2965)</f>
        <v/>
      </c>
      <c r="AA2965" s="9" t="str">
        <f>IF(W2965="","",W2965/$T2965)</f>
        <v/>
      </c>
      <c r="AB2965" s="9" t="str">
        <f>IF(X2965="","",X2965/$T2965)</f>
        <v/>
      </c>
      <c r="AC2965" s="21"/>
      <c r="AE2965" s="1">
        <v>2017</v>
      </c>
      <c r="AG2965" s="1">
        <v>12</v>
      </c>
      <c r="AH2965" s="12" t="s">
        <v>63</v>
      </c>
      <c r="AJ2965" s="32">
        <f>IF(AE2965&lt;&gt;AE2964,"1",IF(C2965&gt;C2964,AJ2964+1,"1"))</f>
        <v>2</v>
      </c>
      <c r="AK2965" s="10">
        <f>IF(G2965="Top",AJ2965*1,IF(G2965="Bottom",AJ2965+10,""))</f>
        <v>12</v>
      </c>
      <c r="AL2965" s="11" t="s">
        <v>4090</v>
      </c>
      <c r="AM2965" s="14"/>
    </row>
    <row r="2966" spans="1:39" s="1" customFormat="1" ht="11.25" x14ac:dyDescent="0.2">
      <c r="A2966" s="1">
        <v>138</v>
      </c>
      <c r="B2966" s="1" t="s">
        <v>63</v>
      </c>
      <c r="C2966" s="24">
        <v>42947</v>
      </c>
      <c r="D2966" s="1">
        <v>8</v>
      </c>
      <c r="E2966" s="39">
        <v>3.45</v>
      </c>
      <c r="F2966" s="1">
        <v>1.5</v>
      </c>
      <c r="G2966" s="1" t="s">
        <v>4</v>
      </c>
      <c r="H2966" s="5">
        <v>1.4199999999999999E-2</v>
      </c>
      <c r="I2966" s="6">
        <v>7.0000000000000001E-3</v>
      </c>
      <c r="J2966" s="6">
        <v>0.1</v>
      </c>
      <c r="K2966" s="6">
        <v>0.27900000000000003</v>
      </c>
      <c r="L2966" s="6">
        <f>IF(H2966="","",IF(K2966="","",K2966/H2966))</f>
        <v>19.647887323943664</v>
      </c>
      <c r="M2966" s="1">
        <v>10</v>
      </c>
      <c r="N2966" s="20">
        <v>8.06</v>
      </c>
      <c r="O2966" s="13">
        <v>178.2</v>
      </c>
      <c r="Q2966" s="39">
        <v>2.2999999999999998</v>
      </c>
      <c r="R2966" s="13">
        <v>18.899999999999999</v>
      </c>
      <c r="S2966" s="6">
        <v>0.15</v>
      </c>
      <c r="T2966" s="6">
        <v>2.39</v>
      </c>
      <c r="U2966" s="6">
        <v>0.28000000000000003</v>
      </c>
      <c r="V2966" s="6">
        <v>0.74</v>
      </c>
      <c r="W2966" s="6">
        <v>0</v>
      </c>
      <c r="X2966" s="6">
        <f>IF(T2966="","",T2966-U2966-V2966-W2966)</f>
        <v>1.3700000000000003</v>
      </c>
      <c r="Y2966" s="9">
        <f>IF(U2966="","",U2966/$T2966)</f>
        <v>0.11715481171548117</v>
      </c>
      <c r="Z2966" s="9">
        <f>IF(V2966="","",V2966/$T2966)</f>
        <v>0.30962343096234307</v>
      </c>
      <c r="AA2966" s="9">
        <f>IF(W2966="","",W2966/$T2966)</f>
        <v>0</v>
      </c>
      <c r="AB2966" s="9">
        <f>IF(X2966="","",X2966/$T2966)</f>
        <v>0.57322175732217584</v>
      </c>
      <c r="AC2966" s="21"/>
      <c r="AE2966" s="1">
        <v>2017</v>
      </c>
      <c r="AF2966" s="1">
        <v>35</v>
      </c>
      <c r="AG2966" s="1">
        <v>27</v>
      </c>
      <c r="AH2966" s="12" t="s">
        <v>63</v>
      </c>
      <c r="AJ2966" s="32" t="str">
        <f>IF(AE2966&lt;&gt;AE2965,"1",IF(C2966&gt;C2965,AJ2965+1,"1"))</f>
        <v>1</v>
      </c>
      <c r="AK2966" s="10">
        <f>IF(G2966="Top",AJ2966*1,IF(G2966="Bottom",AJ2966+10,""))</f>
        <v>1</v>
      </c>
      <c r="AL2966" s="11" t="s">
        <v>4091</v>
      </c>
      <c r="AM2966" s="14"/>
    </row>
    <row r="2967" spans="1:39" s="1" customFormat="1" ht="11.25" hidden="1" x14ac:dyDescent="0.2">
      <c r="A2967" s="1">
        <v>138</v>
      </c>
      <c r="B2967" s="1" t="s">
        <v>63</v>
      </c>
      <c r="C2967" s="24">
        <v>42975</v>
      </c>
      <c r="E2967" s="20"/>
      <c r="F2967" s="1">
        <v>7.5</v>
      </c>
      <c r="G2967" s="7" t="s">
        <v>1</v>
      </c>
      <c r="H2967" s="5">
        <v>1.1273</v>
      </c>
      <c r="I2967" s="6"/>
      <c r="J2967" s="6">
        <v>1.468</v>
      </c>
      <c r="K2967" s="6"/>
      <c r="L2967" s="6" t="str">
        <f>IF(H2967="","",IF(K2967="","",K2967/H2967))</f>
        <v/>
      </c>
      <c r="N2967" s="20"/>
      <c r="O2967" s="13"/>
      <c r="Q2967" s="20"/>
      <c r="R2967" s="13"/>
      <c r="S2967" s="6" t="s">
        <v>35</v>
      </c>
      <c r="T2967" s="6"/>
      <c r="U2967" s="6"/>
      <c r="V2967" s="6"/>
      <c r="W2967" s="6"/>
      <c r="X2967" s="6" t="str">
        <f>IF(T2967="","",T2967-U2967-V2967-W2967)</f>
        <v/>
      </c>
      <c r="Y2967" s="9" t="str">
        <f>IF(U2967="","",U2967/$T2967)</f>
        <v/>
      </c>
      <c r="Z2967" s="9" t="str">
        <f>IF(V2967="","",V2967/$T2967)</f>
        <v/>
      </c>
      <c r="AA2967" s="9" t="str">
        <f>IF(W2967="","",W2967/$T2967)</f>
        <v/>
      </c>
      <c r="AB2967" s="9" t="str">
        <f>IF(X2967="","",X2967/$T2967)</f>
        <v/>
      </c>
      <c r="AC2967" s="21"/>
      <c r="AE2967" s="1">
        <v>2017</v>
      </c>
      <c r="AG2967" s="1">
        <v>11</v>
      </c>
      <c r="AH2967" s="12" t="s">
        <v>63</v>
      </c>
      <c r="AJ2967" s="32">
        <f>IF(AE2967&lt;&gt;AE2966,"1",IF(C2967&gt;C2966,AJ2966+1,"1"))</f>
        <v>2</v>
      </c>
      <c r="AK2967" s="10">
        <f>IF(G2967="Top",AJ2967*1,IF(G2967="Bottom",AJ2967+10,""))</f>
        <v>12</v>
      </c>
      <c r="AL2967" s="11" t="s">
        <v>4873</v>
      </c>
      <c r="AM2967" s="14"/>
    </row>
    <row r="2968" spans="1:39" s="1" customFormat="1" ht="11.25" x14ac:dyDescent="0.2">
      <c r="A2968" s="1">
        <v>138</v>
      </c>
      <c r="B2968" s="1" t="s">
        <v>63</v>
      </c>
      <c r="C2968" s="24">
        <v>42975</v>
      </c>
      <c r="D2968" s="1">
        <v>8</v>
      </c>
      <c r="E2968" s="39">
        <v>3.55</v>
      </c>
      <c r="F2968" s="1">
        <v>1.5</v>
      </c>
      <c r="G2968" s="1" t="s">
        <v>4</v>
      </c>
      <c r="H2968" s="5">
        <v>1.3099999999999999E-2</v>
      </c>
      <c r="I2968" s="6">
        <v>7.0000000000000001E-3</v>
      </c>
      <c r="J2968" s="6">
        <v>1.7999999999999999E-2</v>
      </c>
      <c r="K2968" s="6">
        <v>0.41299999999999998</v>
      </c>
      <c r="L2968" s="6">
        <f>IF(H2968="","",IF(K2968="","",K2968/H2968))</f>
        <v>31.52671755725191</v>
      </c>
      <c r="M2968" s="1">
        <v>13</v>
      </c>
      <c r="N2968" s="20">
        <v>7.97</v>
      </c>
      <c r="O2968" s="13">
        <v>189.7</v>
      </c>
      <c r="Q2968" s="39">
        <v>4.2</v>
      </c>
      <c r="R2968" s="13"/>
      <c r="S2968" s="6">
        <v>0.15</v>
      </c>
      <c r="T2968" s="6">
        <v>3.18</v>
      </c>
      <c r="U2968" s="6">
        <v>1.87</v>
      </c>
      <c r="V2968" s="6">
        <v>0.23</v>
      </c>
      <c r="W2968" s="6">
        <v>0</v>
      </c>
      <c r="X2968" s="6">
        <f>IF(T2968="","",T2968-U2968-V2968-W2968)</f>
        <v>1.08</v>
      </c>
      <c r="Y2968" s="9">
        <f>IF(U2968="","",U2968/$T2968)</f>
        <v>0.58805031446540879</v>
      </c>
      <c r="Z2968" s="9">
        <f>IF(V2968="","",V2968/$T2968)</f>
        <v>7.2327044025157231E-2</v>
      </c>
      <c r="AA2968" s="9">
        <f>IF(W2968="","",W2968/$T2968)</f>
        <v>0</v>
      </c>
      <c r="AB2968" s="9">
        <f>IF(X2968="","",X2968/$T2968)</f>
        <v>0.33962264150943394</v>
      </c>
      <c r="AC2968" s="21"/>
      <c r="AE2968" s="1">
        <v>2017</v>
      </c>
      <c r="AF2968" s="1">
        <v>28</v>
      </c>
      <c r="AG2968" s="1">
        <v>25</v>
      </c>
      <c r="AH2968" s="12" t="s">
        <v>63</v>
      </c>
      <c r="AJ2968" s="32" t="str">
        <f>IF(AE2968&lt;&gt;AE2967,"1",IF(C2968&gt;C2967,AJ2967+1,"1"))</f>
        <v>1</v>
      </c>
      <c r="AK2968" s="10">
        <f>IF(G2968="Top",AJ2968*1,IF(G2968="Bottom",AJ2968+10,""))</f>
        <v>1</v>
      </c>
      <c r="AL2968" s="11" t="s">
        <v>4874</v>
      </c>
      <c r="AM2968" s="14"/>
    </row>
    <row r="2969" spans="1:39" s="1" customFormat="1" ht="11.25" hidden="1" x14ac:dyDescent="0.2">
      <c r="A2969" s="1">
        <v>138</v>
      </c>
      <c r="B2969" s="1" t="s">
        <v>63</v>
      </c>
      <c r="C2969" s="24">
        <v>42998</v>
      </c>
      <c r="E2969" s="20"/>
      <c r="F2969" s="1">
        <v>7.8</v>
      </c>
      <c r="G2969" s="7" t="s">
        <v>1</v>
      </c>
      <c r="H2969" s="5">
        <v>0.50409999999999999</v>
      </c>
      <c r="I2969" s="6"/>
      <c r="J2969" s="6">
        <v>1.5169999999999999</v>
      </c>
      <c r="K2969" s="6"/>
      <c r="L2969" s="6" t="str">
        <f>IF(H2969="","",IF(K2969="","",K2969/H2969))</f>
        <v/>
      </c>
      <c r="N2969" s="20"/>
      <c r="O2969" s="13"/>
      <c r="Q2969" s="20"/>
      <c r="R2969" s="13"/>
      <c r="S2969" s="6" t="s">
        <v>35</v>
      </c>
      <c r="T2969" s="6"/>
      <c r="U2969" s="6"/>
      <c r="V2969" s="6"/>
      <c r="W2969" s="6"/>
      <c r="X2969" s="6" t="str">
        <f>IF(T2969="","",T2969-U2969-V2969-W2969)</f>
        <v/>
      </c>
      <c r="Y2969" s="9" t="str">
        <f>IF(U2969="","",U2969/$T2969)</f>
        <v/>
      </c>
      <c r="Z2969" s="9" t="str">
        <f>IF(V2969="","",V2969/$T2969)</f>
        <v/>
      </c>
      <c r="AA2969" s="9" t="str">
        <f>IF(W2969="","",W2969/$T2969)</f>
        <v/>
      </c>
      <c r="AB2969" s="9" t="str">
        <f>IF(X2969="","",X2969/$T2969)</f>
        <v/>
      </c>
      <c r="AC2969" s="21"/>
      <c r="AE2969" s="1">
        <v>2017</v>
      </c>
      <c r="AG2969" s="1">
        <v>12</v>
      </c>
      <c r="AH2969" s="12" t="s">
        <v>63</v>
      </c>
      <c r="AJ2969" s="32">
        <f>IF(AE2969&lt;&gt;AE2968,"1",IF(C2969&gt;C2968,AJ2968+1,"1"))</f>
        <v>2</v>
      </c>
      <c r="AK2969" s="10">
        <f>IF(G2969="Top",AJ2969*1,IF(G2969="Bottom",AJ2969+10,""))</f>
        <v>12</v>
      </c>
      <c r="AL2969" s="11" t="s">
        <v>5508</v>
      </c>
      <c r="AM2969" s="14"/>
    </row>
    <row r="2970" spans="1:39" s="1" customFormat="1" ht="11.25" x14ac:dyDescent="0.2">
      <c r="A2970" s="1">
        <v>138</v>
      </c>
      <c r="B2970" s="1" t="s">
        <v>63</v>
      </c>
      <c r="C2970" s="24">
        <v>42998</v>
      </c>
      <c r="D2970" s="1">
        <v>8</v>
      </c>
      <c r="E2970" s="39">
        <v>3</v>
      </c>
      <c r="F2970" s="1">
        <v>1.5</v>
      </c>
      <c r="G2970" s="1" t="s">
        <v>4</v>
      </c>
      <c r="H2970" s="5">
        <v>1.3699999999999999E-2</v>
      </c>
      <c r="I2970" s="6">
        <v>7.0000000000000001E-3</v>
      </c>
      <c r="J2970" s="6">
        <v>2.5999999999999999E-2</v>
      </c>
      <c r="K2970" s="6">
        <v>0.67600000000000005</v>
      </c>
      <c r="L2970" s="6">
        <f>IF(H2970="","",IF(K2970="","",K2970/H2970))</f>
        <v>49.343065693430667</v>
      </c>
      <c r="M2970" s="1">
        <v>13</v>
      </c>
      <c r="N2970" s="20">
        <v>7.75</v>
      </c>
      <c r="O2970" s="13">
        <v>193.3</v>
      </c>
      <c r="P2970" s="1">
        <v>22.4</v>
      </c>
      <c r="Q2970" s="39">
        <v>5.5</v>
      </c>
      <c r="R2970" s="13"/>
      <c r="S2970" s="6">
        <v>0.15</v>
      </c>
      <c r="T2970" s="6">
        <v>2.23</v>
      </c>
      <c r="U2970" s="6">
        <v>0.61</v>
      </c>
      <c r="V2970" s="6">
        <v>0.14000000000000001</v>
      </c>
      <c r="W2970" s="6">
        <v>0.78</v>
      </c>
      <c r="X2970" s="6">
        <f>IF(T2970="","",T2970-U2970-V2970-W2970)</f>
        <v>0.7</v>
      </c>
      <c r="Y2970" s="9">
        <f>IF(U2970="","",U2970/$T2970)</f>
        <v>0.273542600896861</v>
      </c>
      <c r="Z2970" s="9">
        <f>IF(V2970="","",V2970/$T2970)</f>
        <v>6.2780269058295965E-2</v>
      </c>
      <c r="AA2970" s="9">
        <f>IF(W2970="","",W2970/$T2970)</f>
        <v>0.34977578475336324</v>
      </c>
      <c r="AB2970" s="9">
        <f>IF(X2970="","",X2970/$T2970)</f>
        <v>0.31390134529147978</v>
      </c>
      <c r="AC2970" s="21"/>
      <c r="AE2970" s="1">
        <v>2017</v>
      </c>
      <c r="AF2970" s="1">
        <v>27</v>
      </c>
      <c r="AG2970" s="1">
        <v>24</v>
      </c>
      <c r="AH2970" s="12" t="s">
        <v>63</v>
      </c>
      <c r="AJ2970" s="32" t="str">
        <f>IF(AE2970&lt;&gt;AE2969,"1",IF(C2970&gt;C2969,AJ2969+1,"1"))</f>
        <v>1</v>
      </c>
      <c r="AK2970" s="10">
        <f>IF(G2970="Top",AJ2970*1,IF(G2970="Bottom",AJ2970+10,""))</f>
        <v>1</v>
      </c>
      <c r="AL2970" s="11" t="s">
        <v>5509</v>
      </c>
      <c r="AM2970" s="14"/>
    </row>
    <row r="2971" spans="1:39" s="1" customFormat="1" ht="11.25" hidden="1" x14ac:dyDescent="0.2">
      <c r="A2971" s="1">
        <v>139</v>
      </c>
      <c r="B2971" s="1" t="s">
        <v>5272</v>
      </c>
      <c r="C2971" s="24">
        <v>42990</v>
      </c>
      <c r="E2971" s="20"/>
      <c r="G2971" s="1" t="s">
        <v>13</v>
      </c>
      <c r="H2971" s="5"/>
      <c r="I2971" s="6"/>
      <c r="J2971" s="6"/>
      <c r="K2971" s="6"/>
      <c r="L2971" s="6" t="str">
        <f>IF(H2971="","",IF(K2971="","",K2971/H2971))</f>
        <v/>
      </c>
      <c r="N2971" s="20"/>
      <c r="O2971" s="13"/>
      <c r="Q2971" s="20"/>
      <c r="R2971" s="13"/>
      <c r="S2971" s="6">
        <v>12.39927093990209</v>
      </c>
      <c r="T2971" s="6">
        <v>66.02</v>
      </c>
      <c r="U2971" s="6">
        <v>63.22</v>
      </c>
      <c r="V2971" s="6">
        <v>0</v>
      </c>
      <c r="W2971" s="6">
        <v>0</v>
      </c>
      <c r="X2971" s="6">
        <f>IF(T2971="","",T2971-U2971-V2971-W2971)</f>
        <v>2.7999999999999972</v>
      </c>
      <c r="Y2971" s="9">
        <f>IF(U2971="","",U2971/$T2971)</f>
        <v>0.9575886095122691</v>
      </c>
      <c r="Z2971" s="9">
        <f>IF(V2971="","",V2971/$T2971)</f>
        <v>0</v>
      </c>
      <c r="AA2971" s="9">
        <f>IF(W2971="","",W2971/$T2971)</f>
        <v>0</v>
      </c>
      <c r="AB2971" s="9">
        <f>IF(X2971="","",X2971/$T2971)</f>
        <v>4.2411390487730953E-2</v>
      </c>
      <c r="AC2971" s="21"/>
      <c r="AE2971" s="1">
        <v>2017</v>
      </c>
      <c r="AH2971" s="12" t="s">
        <v>5272</v>
      </c>
      <c r="AJ2971" s="32" t="str">
        <f>IF(AE2971&lt;&gt;AE2970,"1",IF(C2971&gt;C2970,AJ2970+1,"1"))</f>
        <v>1</v>
      </c>
      <c r="AK2971" s="10" t="str">
        <f>IF(G2971="Top",AJ2971*1,IF(G2971="Bottom",AJ2971+10,""))</f>
        <v/>
      </c>
      <c r="AL2971" s="11" t="s">
        <v>5273</v>
      </c>
      <c r="AM2971" s="14"/>
    </row>
    <row r="2972" spans="1:39" s="1" customFormat="1" ht="11.25" hidden="1" x14ac:dyDescent="0.2">
      <c r="A2972" s="1">
        <v>139</v>
      </c>
      <c r="B2972" s="1" t="s">
        <v>5272</v>
      </c>
      <c r="C2972" s="24">
        <v>42994</v>
      </c>
      <c r="E2972" s="20"/>
      <c r="G2972" s="1" t="s">
        <v>13</v>
      </c>
      <c r="H2972" s="5"/>
      <c r="I2972" s="6"/>
      <c r="J2972" s="6"/>
      <c r="K2972" s="6"/>
      <c r="L2972" s="6" t="str">
        <f>IF(H2972="","",IF(K2972="","",K2972/H2972))</f>
        <v/>
      </c>
      <c r="N2972" s="20"/>
      <c r="O2972" s="13"/>
      <c r="Q2972" s="20"/>
      <c r="R2972" s="13"/>
      <c r="S2972" s="6">
        <v>107.7295482714834</v>
      </c>
      <c r="T2972" s="6">
        <v>374.79999999999995</v>
      </c>
      <c r="U2972" s="6">
        <v>330.7</v>
      </c>
      <c r="V2972" s="6">
        <v>0</v>
      </c>
      <c r="W2972" s="6">
        <v>0</v>
      </c>
      <c r="X2972" s="6">
        <f>IF(T2972="","",T2972-U2972-V2972-W2972)</f>
        <v>44.099999999999966</v>
      </c>
      <c r="Y2972" s="9">
        <f>IF(U2972="","",U2972/$T2972)</f>
        <v>0.88233724653148349</v>
      </c>
      <c r="Z2972" s="9">
        <f>IF(V2972="","",V2972/$T2972)</f>
        <v>0</v>
      </c>
      <c r="AA2972" s="9">
        <f>IF(W2972="","",W2972/$T2972)</f>
        <v>0</v>
      </c>
      <c r="AB2972" s="9">
        <f>IF(X2972="","",X2972/$T2972)</f>
        <v>0.11766275346851647</v>
      </c>
      <c r="AC2972" s="21"/>
      <c r="AE2972" s="1">
        <v>2017</v>
      </c>
      <c r="AH2972" s="12" t="s">
        <v>5272</v>
      </c>
      <c r="AJ2972" s="32">
        <f>IF(AE2972&lt;&gt;AE2971,"1",IF(C2972&gt;C2971,AJ2971+1,"1"))</f>
        <v>2</v>
      </c>
      <c r="AK2972" s="10" t="str">
        <f>IF(G2972="Top",AJ2972*1,IF(G2972="Bottom",AJ2972+10,""))</f>
        <v/>
      </c>
      <c r="AL2972" s="11" t="s">
        <v>5334</v>
      </c>
      <c r="AM2972" s="14"/>
    </row>
    <row r="2973" spans="1:39" s="1" customFormat="1" ht="11.25" hidden="1" x14ac:dyDescent="0.2">
      <c r="A2973" s="1">
        <v>139</v>
      </c>
      <c r="B2973" s="1" t="s">
        <v>5272</v>
      </c>
      <c r="C2973" s="24">
        <v>42994</v>
      </c>
      <c r="E2973" s="20"/>
      <c r="G2973" s="1" t="s">
        <v>13</v>
      </c>
      <c r="H2973" s="5"/>
      <c r="I2973" s="6"/>
      <c r="J2973" s="6"/>
      <c r="K2973" s="6"/>
      <c r="L2973" s="6" t="str">
        <f>IF(H2973="","",IF(K2973="","",K2973/H2973))</f>
        <v/>
      </c>
      <c r="N2973" s="20"/>
      <c r="O2973" s="13"/>
      <c r="Q2973" s="20"/>
      <c r="R2973" s="13"/>
      <c r="S2973" s="6">
        <v>214.40695587897488</v>
      </c>
      <c r="T2973" s="6">
        <v>631.59999999999991</v>
      </c>
      <c r="U2973" s="6">
        <v>470.4</v>
      </c>
      <c r="V2973" s="6">
        <v>0</v>
      </c>
      <c r="W2973" s="6">
        <v>0</v>
      </c>
      <c r="X2973" s="6">
        <f>IF(T2973="","",T2973-U2973-V2973-W2973)</f>
        <v>161.19999999999993</v>
      </c>
      <c r="Y2973" s="9">
        <f>IF(U2973="","",U2973/$T2973)</f>
        <v>0.74477517416086136</v>
      </c>
      <c r="Z2973" s="9">
        <f>IF(V2973="","",V2973/$T2973)</f>
        <v>0</v>
      </c>
      <c r="AA2973" s="9">
        <f>IF(W2973="","",W2973/$T2973)</f>
        <v>0</v>
      </c>
      <c r="AB2973" s="9">
        <f>IF(X2973="","",X2973/$T2973)</f>
        <v>0.25522482583913864</v>
      </c>
      <c r="AC2973" s="21"/>
      <c r="AE2973" s="1">
        <v>2017</v>
      </c>
      <c r="AH2973" s="12" t="s">
        <v>5272</v>
      </c>
      <c r="AJ2973" s="32" t="str">
        <f>IF(AE2973&lt;&gt;AE2972,"1",IF(C2973&gt;C2972,AJ2972+1,"1"))</f>
        <v>1</v>
      </c>
      <c r="AK2973" s="10" t="str">
        <f>IF(G2973="Top",AJ2973*1,IF(G2973="Bottom",AJ2973+10,""))</f>
        <v/>
      </c>
      <c r="AL2973" s="11" t="s">
        <v>5335</v>
      </c>
      <c r="AM2973" s="14"/>
    </row>
    <row r="2974" spans="1:39" s="1" customFormat="1" ht="11.25" hidden="1" x14ac:dyDescent="0.2">
      <c r="A2974" s="1">
        <v>139</v>
      </c>
      <c r="B2974" s="1" t="s">
        <v>5272</v>
      </c>
      <c r="C2974" s="24">
        <v>42994</v>
      </c>
      <c r="E2974" s="20"/>
      <c r="G2974" s="1" t="s">
        <v>13</v>
      </c>
      <c r="H2974" s="5"/>
      <c r="I2974" s="6"/>
      <c r="J2974" s="6"/>
      <c r="K2974" s="6"/>
      <c r="L2974" s="6" t="str">
        <f>IF(H2974="","",IF(K2974="","",K2974/H2974))</f>
        <v/>
      </c>
      <c r="N2974" s="20"/>
      <c r="O2974" s="13"/>
      <c r="Q2974" s="20"/>
      <c r="R2974" s="13"/>
      <c r="S2974" s="6">
        <v>143.57105231163905</v>
      </c>
      <c r="T2974" s="6">
        <v>467</v>
      </c>
      <c r="U2974" s="6">
        <v>449</v>
      </c>
      <c r="V2974" s="6">
        <v>0</v>
      </c>
      <c r="W2974" s="6">
        <v>0</v>
      </c>
      <c r="X2974" s="6">
        <f>IF(T2974="","",T2974-U2974-V2974-W2974)</f>
        <v>18</v>
      </c>
      <c r="Y2974" s="9">
        <f>IF(U2974="","",U2974/$T2974)</f>
        <v>0.96145610278372595</v>
      </c>
      <c r="Z2974" s="9">
        <f>IF(V2974="","",V2974/$T2974)</f>
        <v>0</v>
      </c>
      <c r="AA2974" s="9">
        <f>IF(W2974="","",W2974/$T2974)</f>
        <v>0</v>
      </c>
      <c r="AB2974" s="9">
        <f>IF(X2974="","",X2974/$T2974)</f>
        <v>3.8543897216274089E-2</v>
      </c>
      <c r="AC2974" s="21"/>
      <c r="AE2974" s="1">
        <v>2017</v>
      </c>
      <c r="AH2974" s="12" t="s">
        <v>5272</v>
      </c>
      <c r="AJ2974" s="32" t="str">
        <f>IF(AE2974&lt;&gt;AE2973,"1",IF(C2974&gt;C2973,AJ2973+1,"1"))</f>
        <v>1</v>
      </c>
      <c r="AK2974" s="10" t="str">
        <f>IF(G2974="Top",AJ2974*1,IF(G2974="Bottom",AJ2974+10,""))</f>
        <v/>
      </c>
      <c r="AL2974" s="11" t="s">
        <v>5336</v>
      </c>
      <c r="AM2974" s="14"/>
    </row>
    <row r="2975" spans="1:39" s="1" customFormat="1" ht="11.25" hidden="1" x14ac:dyDescent="0.2">
      <c r="A2975" s="1">
        <v>139</v>
      </c>
      <c r="B2975" s="1" t="s">
        <v>5272</v>
      </c>
      <c r="C2975" s="24">
        <v>42994</v>
      </c>
      <c r="E2975" s="20"/>
      <c r="G2975" s="1" t="s">
        <v>13</v>
      </c>
      <c r="H2975" s="5"/>
      <c r="I2975" s="6"/>
      <c r="J2975" s="6"/>
      <c r="K2975" s="6"/>
      <c r="L2975" s="6" t="str">
        <f>IF(H2975="","",IF(K2975="","",K2975/H2975))</f>
        <v/>
      </c>
      <c r="N2975" s="20"/>
      <c r="O2975" s="13"/>
      <c r="Q2975" s="20"/>
      <c r="R2975" s="13"/>
      <c r="S2975" s="6">
        <v>194.99420928842056</v>
      </c>
      <c r="T2975" s="6">
        <v>631.59999999999991</v>
      </c>
      <c r="U2975" s="6">
        <v>470.4</v>
      </c>
      <c r="V2975" s="6">
        <v>0</v>
      </c>
      <c r="W2975" s="6">
        <v>0</v>
      </c>
      <c r="X2975" s="6">
        <f>IF(T2975="","",T2975-U2975-V2975-W2975)</f>
        <v>161.19999999999993</v>
      </c>
      <c r="Y2975" s="9">
        <f>IF(U2975="","",U2975/$T2975)</f>
        <v>0.74477517416086136</v>
      </c>
      <c r="Z2975" s="9">
        <f>IF(V2975="","",V2975/$T2975)</f>
        <v>0</v>
      </c>
      <c r="AA2975" s="9">
        <f>IF(W2975="","",W2975/$T2975)</f>
        <v>0</v>
      </c>
      <c r="AB2975" s="9">
        <f>IF(X2975="","",X2975/$T2975)</f>
        <v>0.25522482583913864</v>
      </c>
      <c r="AC2975" s="21"/>
      <c r="AE2975" s="1">
        <v>2017</v>
      </c>
      <c r="AH2975" s="12" t="s">
        <v>5272</v>
      </c>
      <c r="AJ2975" s="32" t="str">
        <f>IF(AE2975&lt;&gt;AE2974,"1",IF(C2975&gt;C2974,AJ2974+1,"1"))</f>
        <v>1</v>
      </c>
      <c r="AK2975" s="10" t="str">
        <f>IF(G2975="Top",AJ2975*1,IF(G2975="Bottom",AJ2975+10,""))</f>
        <v/>
      </c>
      <c r="AL2975" s="11" t="s">
        <v>5337</v>
      </c>
      <c r="AM2975" s="14"/>
    </row>
    <row r="2976" spans="1:39" s="1" customFormat="1" ht="11.25" hidden="1" x14ac:dyDescent="0.2">
      <c r="A2976" s="1">
        <v>139</v>
      </c>
      <c r="B2976" s="1" t="s">
        <v>5272</v>
      </c>
      <c r="C2976" s="24">
        <v>43000</v>
      </c>
      <c r="E2976" s="20"/>
      <c r="G2976" s="1" t="s">
        <v>13</v>
      </c>
      <c r="H2976" s="5"/>
      <c r="I2976" s="6"/>
      <c r="J2976" s="6"/>
      <c r="K2976" s="6"/>
      <c r="L2976" s="6" t="str">
        <f>IF(H2976="","",IF(K2976="","",K2976/H2976))</f>
        <v/>
      </c>
      <c r="N2976" s="20"/>
      <c r="O2976" s="13"/>
      <c r="Q2976" s="20"/>
      <c r="R2976" s="13"/>
      <c r="S2976" s="6">
        <v>0.29938560340353781</v>
      </c>
      <c r="T2976" s="6">
        <v>4.28</v>
      </c>
      <c r="U2976" s="6">
        <v>2.37</v>
      </c>
      <c r="V2976" s="6">
        <v>0</v>
      </c>
      <c r="W2976" s="6">
        <v>0</v>
      </c>
      <c r="X2976" s="6">
        <f>IF(T2976="","",T2976-U2976-V2976-W2976)</f>
        <v>1.9100000000000001</v>
      </c>
      <c r="Y2976" s="9">
        <f>IF(U2976="","",U2976/$T2976)</f>
        <v>0.55373831775700932</v>
      </c>
      <c r="Z2976" s="9">
        <f>IF(V2976="","",V2976/$T2976)</f>
        <v>0</v>
      </c>
      <c r="AA2976" s="9">
        <f>IF(W2976="","",W2976/$T2976)</f>
        <v>0</v>
      </c>
      <c r="AB2976" s="9">
        <f>IF(X2976="","",X2976/$T2976)</f>
        <v>0.44626168224299068</v>
      </c>
      <c r="AC2976" s="21"/>
      <c r="AE2976" s="1">
        <v>2017</v>
      </c>
      <c r="AH2976" s="12" t="s">
        <v>5272</v>
      </c>
      <c r="AJ2976" s="32">
        <f>IF(AE2976&lt;&gt;AE2975,"1",IF(C2976&gt;C2975,AJ2975+1,"1"))</f>
        <v>2</v>
      </c>
      <c r="AK2976" s="10" t="str">
        <f>IF(G2976="Top",AJ2976*1,IF(G2976="Bottom",AJ2976+10,""))</f>
        <v/>
      </c>
      <c r="AL2976" s="11" t="s">
        <v>5554</v>
      </c>
      <c r="AM2976" s="14"/>
    </row>
    <row r="2977" spans="1:39" s="1" customFormat="1" ht="11.25" hidden="1" x14ac:dyDescent="0.2">
      <c r="A2977" s="1">
        <v>139</v>
      </c>
      <c r="B2977" s="1" t="s">
        <v>5272</v>
      </c>
      <c r="C2977" s="24">
        <v>43000</v>
      </c>
      <c r="E2977" s="20"/>
      <c r="G2977" s="1" t="s">
        <v>13</v>
      </c>
      <c r="H2977" s="5"/>
      <c r="I2977" s="6"/>
      <c r="J2977" s="6"/>
      <c r="K2977" s="6"/>
      <c r="L2977" s="6" t="str">
        <f>IF(H2977="","",IF(K2977="","",K2977/H2977))</f>
        <v/>
      </c>
      <c r="N2977" s="20"/>
      <c r="O2977" s="13"/>
      <c r="Q2977" s="20"/>
      <c r="R2977" s="13"/>
      <c r="S2977" s="6">
        <v>0.24557916930768139</v>
      </c>
      <c r="T2977" s="6">
        <v>4.68</v>
      </c>
      <c r="U2977" s="6">
        <v>2.14</v>
      </c>
      <c r="V2977" s="6">
        <v>0.01</v>
      </c>
      <c r="W2977" s="6">
        <v>0</v>
      </c>
      <c r="X2977" s="6">
        <f>IF(T2977="","",T2977-U2977-V2977-W2977)</f>
        <v>2.5299999999999998</v>
      </c>
      <c r="Y2977" s="9">
        <f>IF(U2977="","",U2977/$T2977)</f>
        <v>0.45726495726495731</v>
      </c>
      <c r="Z2977" s="9">
        <f>IF(V2977="","",V2977/$T2977)</f>
        <v>2.136752136752137E-3</v>
      </c>
      <c r="AA2977" s="9">
        <f>IF(W2977="","",W2977/$T2977)</f>
        <v>0</v>
      </c>
      <c r="AB2977" s="9">
        <f>IF(X2977="","",X2977/$T2977)</f>
        <v>0.54059829059829057</v>
      </c>
      <c r="AC2977" s="21"/>
      <c r="AE2977" s="1">
        <v>2017</v>
      </c>
      <c r="AH2977" s="12" t="s">
        <v>5272</v>
      </c>
      <c r="AJ2977" s="32" t="str">
        <f>IF(AE2977&lt;&gt;AE2976,"1",IF(C2977&gt;C2976,AJ2976+1,"1"))</f>
        <v>1</v>
      </c>
      <c r="AK2977" s="10" t="str">
        <f>IF(G2977="Top",AJ2977*1,IF(G2977="Bottom",AJ2977+10,""))</f>
        <v/>
      </c>
      <c r="AL2977" s="11" t="s">
        <v>5555</v>
      </c>
      <c r="AM2977" s="14"/>
    </row>
    <row r="2978" spans="1:39" s="1" customFormat="1" ht="11.25" hidden="1" x14ac:dyDescent="0.2">
      <c r="A2978" s="1">
        <v>139</v>
      </c>
      <c r="B2978" s="1" t="s">
        <v>5272</v>
      </c>
      <c r="C2978" s="24">
        <v>43000</v>
      </c>
      <c r="E2978" s="20"/>
      <c r="G2978" s="1" t="s">
        <v>13</v>
      </c>
      <c r="H2978" s="5"/>
      <c r="I2978" s="6"/>
      <c r="J2978" s="6"/>
      <c r="K2978" s="6"/>
      <c r="L2978" s="6" t="str">
        <f>IF(H2978="","",IF(K2978="","",K2978/H2978))</f>
        <v/>
      </c>
      <c r="N2978" s="20"/>
      <c r="O2978" s="13"/>
      <c r="Q2978" s="20"/>
      <c r="R2978" s="13"/>
      <c r="S2978" s="6">
        <v>0.12998212057271247</v>
      </c>
      <c r="T2978" s="6">
        <v>3.18</v>
      </c>
      <c r="U2978" s="6">
        <v>0.87</v>
      </c>
      <c r="V2978" s="6">
        <v>0</v>
      </c>
      <c r="W2978" s="6">
        <v>0</v>
      </c>
      <c r="X2978" s="6">
        <f>IF(T2978="","",T2978-U2978-V2978-W2978)</f>
        <v>2.31</v>
      </c>
      <c r="Y2978" s="9">
        <f>IF(U2978="","",U2978/$T2978)</f>
        <v>0.27358490566037735</v>
      </c>
      <c r="Z2978" s="9">
        <f>IF(V2978="","",V2978/$T2978)</f>
        <v>0</v>
      </c>
      <c r="AA2978" s="9">
        <f>IF(W2978="","",W2978/$T2978)</f>
        <v>0</v>
      </c>
      <c r="AB2978" s="9">
        <f>IF(X2978="","",X2978/$T2978)</f>
        <v>0.72641509433962259</v>
      </c>
      <c r="AC2978" s="21"/>
      <c r="AE2978" s="1">
        <v>2017</v>
      </c>
      <c r="AH2978" s="12" t="s">
        <v>5272</v>
      </c>
      <c r="AJ2978" s="32" t="str">
        <f>IF(AE2978&lt;&gt;AE2977,"1",IF(C2978&gt;C2977,AJ2977+1,"1"))</f>
        <v>1</v>
      </c>
      <c r="AK2978" s="10" t="str">
        <f>IF(G2978="Top",AJ2978*1,IF(G2978="Bottom",AJ2978+10,""))</f>
        <v/>
      </c>
      <c r="AL2978" s="11" t="s">
        <v>5556</v>
      </c>
      <c r="AM2978" s="14"/>
    </row>
    <row r="2979" spans="1:39" s="1" customFormat="1" ht="11.25" hidden="1" x14ac:dyDescent="0.2">
      <c r="A2979" s="1">
        <v>139</v>
      </c>
      <c r="B2979" s="1" t="s">
        <v>5272</v>
      </c>
      <c r="C2979" s="24">
        <v>43000</v>
      </c>
      <c r="E2979" s="20"/>
      <c r="G2979" s="1" t="s">
        <v>13</v>
      </c>
      <c r="H2979" s="5"/>
      <c r="I2979" s="6"/>
      <c r="J2979" s="6"/>
      <c r="K2979" s="6"/>
      <c r="L2979" s="6" t="str">
        <f>IF(H2979="","",IF(K2979="","",K2979/H2979))</f>
        <v/>
      </c>
      <c r="N2979" s="20"/>
      <c r="O2979" s="13"/>
      <c r="Q2979" s="20"/>
      <c r="R2979" s="13"/>
      <c r="S2979" s="6">
        <v>0.15595822439743118</v>
      </c>
      <c r="T2979" s="6">
        <v>3.47</v>
      </c>
      <c r="U2979" s="6">
        <v>1.6</v>
      </c>
      <c r="V2979" s="6">
        <v>-0.01</v>
      </c>
      <c r="W2979" s="6">
        <v>0</v>
      </c>
      <c r="X2979" s="6">
        <f>IF(T2979="","",T2979-U2979-V2979-W2979)</f>
        <v>1.8800000000000001</v>
      </c>
      <c r="Y2979" s="9">
        <f>IF(U2979="","",U2979/$T2979)</f>
        <v>0.4610951008645533</v>
      </c>
      <c r="Z2979" s="9">
        <f>IF(V2979="","",V2979/$T2979)</f>
        <v>-2.881844380403458E-3</v>
      </c>
      <c r="AA2979" s="9">
        <f>IF(W2979="","",W2979/$T2979)</f>
        <v>0</v>
      </c>
      <c r="AB2979" s="9">
        <f>IF(X2979="","",X2979/$T2979)</f>
        <v>0.5417867435158501</v>
      </c>
      <c r="AC2979" s="21"/>
      <c r="AE2979" s="1">
        <v>2017</v>
      </c>
      <c r="AH2979" s="12" t="s">
        <v>5272</v>
      </c>
      <c r="AJ2979" s="32" t="str">
        <f>IF(AE2979&lt;&gt;AE2978,"1",IF(C2979&gt;C2978,AJ2978+1,"1"))</f>
        <v>1</v>
      </c>
      <c r="AK2979" s="10" t="str">
        <f>IF(G2979="Top",AJ2979*1,IF(G2979="Bottom",AJ2979+10,""))</f>
        <v/>
      </c>
      <c r="AL2979" s="11" t="s">
        <v>5557</v>
      </c>
      <c r="AM2979" s="14"/>
    </row>
    <row r="2980" spans="1:39" s="1" customFormat="1" ht="11.25" hidden="1" x14ac:dyDescent="0.2">
      <c r="A2980" s="1">
        <v>139</v>
      </c>
      <c r="B2980" s="1" t="s">
        <v>5272</v>
      </c>
      <c r="C2980" s="24">
        <v>43000</v>
      </c>
      <c r="E2980" s="20"/>
      <c r="G2980" s="1" t="s">
        <v>13</v>
      </c>
      <c r="H2980" s="5"/>
      <c r="I2980" s="6"/>
      <c r="J2980" s="6"/>
      <c r="K2980" s="6"/>
      <c r="L2980" s="6" t="str">
        <f>IF(H2980="","",IF(K2980="","",K2980/H2980))</f>
        <v/>
      </c>
      <c r="N2980" s="20"/>
      <c r="O2980" s="13"/>
      <c r="Q2980" s="20"/>
      <c r="R2980" s="13"/>
      <c r="S2980" s="6">
        <v>0.26932850803921204</v>
      </c>
      <c r="T2980" s="6">
        <v>5.44</v>
      </c>
      <c r="U2980" s="6">
        <v>3.81</v>
      </c>
      <c r="V2980" s="6">
        <v>-0.01</v>
      </c>
      <c r="W2980" s="6">
        <v>0.34</v>
      </c>
      <c r="X2980" s="6">
        <f>IF(T2980="","",T2980-U2980-V2980-W2980)</f>
        <v>1.3000000000000003</v>
      </c>
      <c r="Y2980" s="9">
        <f>IF(U2980="","",U2980/$T2980)</f>
        <v>0.70036764705882348</v>
      </c>
      <c r="Z2980" s="9">
        <f>IF(V2980="","",V2980/$T2980)</f>
        <v>-1.838235294117647E-3</v>
      </c>
      <c r="AA2980" s="9">
        <f>IF(W2980="","",W2980/$T2980)</f>
        <v>6.25E-2</v>
      </c>
      <c r="AB2980" s="9">
        <f>IF(X2980="","",X2980/$T2980)</f>
        <v>0.23897058823529416</v>
      </c>
      <c r="AC2980" s="21"/>
      <c r="AE2980" s="1">
        <v>2017</v>
      </c>
      <c r="AH2980" s="12" t="s">
        <v>5272</v>
      </c>
      <c r="AJ2980" s="32" t="str">
        <f>IF(AE2980&lt;&gt;AE2979,"1",IF(C2980&gt;C2979,AJ2979+1,"1"))</f>
        <v>1</v>
      </c>
      <c r="AK2980" s="10" t="str">
        <f>IF(G2980="Top",AJ2980*1,IF(G2980="Bottom",AJ2980+10,""))</f>
        <v/>
      </c>
      <c r="AL2980" s="11" t="s">
        <v>5558</v>
      </c>
      <c r="AM2980" s="14"/>
    </row>
    <row r="2981" spans="1:39" s="1" customFormat="1" ht="11.25" hidden="1" x14ac:dyDescent="0.2">
      <c r="A2981" s="1">
        <v>139</v>
      </c>
      <c r="B2981" s="1" t="s">
        <v>5272</v>
      </c>
      <c r="C2981" s="24">
        <v>43000</v>
      </c>
      <c r="E2981" s="20"/>
      <c r="G2981" s="1" t="s">
        <v>13</v>
      </c>
      <c r="H2981" s="5"/>
      <c r="I2981" s="6"/>
      <c r="J2981" s="6"/>
      <c r="K2981" s="6"/>
      <c r="L2981" s="6" t="str">
        <f>IF(H2981="","",IF(K2981="","",K2981/H2981))</f>
        <v/>
      </c>
      <c r="N2981" s="20"/>
      <c r="O2981" s="13"/>
      <c r="Q2981" s="20"/>
      <c r="R2981" s="13"/>
      <c r="S2981" s="6">
        <v>0.3394335079312169</v>
      </c>
      <c r="T2981" s="6">
        <v>5.12</v>
      </c>
      <c r="U2981" s="6">
        <v>2.2799999999999998</v>
      </c>
      <c r="V2981" s="6">
        <v>0.21</v>
      </c>
      <c r="W2981" s="6">
        <v>0</v>
      </c>
      <c r="X2981" s="6">
        <f>IF(T2981="","",T2981-U2981-V2981-W2981)</f>
        <v>2.6300000000000003</v>
      </c>
      <c r="Y2981" s="9">
        <f>IF(U2981="","",U2981/$T2981)</f>
        <v>0.44531249999999994</v>
      </c>
      <c r="Z2981" s="9">
        <f>IF(V2981="","",V2981/$T2981)</f>
        <v>4.1015625E-2</v>
      </c>
      <c r="AA2981" s="9">
        <f>IF(W2981="","",W2981/$T2981)</f>
        <v>0</v>
      </c>
      <c r="AB2981" s="9">
        <f>IF(X2981="","",X2981/$T2981)</f>
        <v>0.513671875</v>
      </c>
      <c r="AC2981" s="21"/>
      <c r="AE2981" s="1">
        <v>2017</v>
      </c>
      <c r="AH2981" s="12" t="s">
        <v>5272</v>
      </c>
      <c r="AJ2981" s="32" t="str">
        <f>IF(AE2981&lt;&gt;AE2980,"1",IF(C2981&gt;C2980,AJ2980+1,"1"))</f>
        <v>1</v>
      </c>
      <c r="AK2981" s="10" t="str">
        <f>IF(G2981="Top",AJ2981*1,IF(G2981="Bottom",AJ2981+10,""))</f>
        <v/>
      </c>
      <c r="AL2981" s="11" t="s">
        <v>5559</v>
      </c>
      <c r="AM2981" s="14"/>
    </row>
    <row r="2982" spans="1:39" s="1" customFormat="1" ht="11.25" hidden="1" x14ac:dyDescent="0.2">
      <c r="A2982" s="1">
        <v>139</v>
      </c>
      <c r="B2982" s="1" t="s">
        <v>5272</v>
      </c>
      <c r="C2982" s="24">
        <v>43000</v>
      </c>
      <c r="E2982" s="20"/>
      <c r="G2982" s="1" t="s">
        <v>13</v>
      </c>
      <c r="H2982" s="5"/>
      <c r="I2982" s="6"/>
      <c r="J2982" s="6"/>
      <c r="K2982" s="6"/>
      <c r="L2982" s="6" t="str">
        <f>IF(H2982="","",IF(K2982="","",K2982/H2982))</f>
        <v/>
      </c>
      <c r="N2982" s="20"/>
      <c r="O2982" s="13"/>
      <c r="Q2982" s="20"/>
      <c r="R2982" s="13"/>
      <c r="S2982" s="6">
        <v>2.9621055811857384</v>
      </c>
      <c r="T2982" s="6">
        <v>70.849999999999994</v>
      </c>
      <c r="U2982" s="6">
        <v>65.14</v>
      </c>
      <c r="V2982" s="6">
        <v>0</v>
      </c>
      <c r="W2982" s="6">
        <v>0</v>
      </c>
      <c r="X2982" s="6">
        <f>IF(T2982="","",T2982-U2982-V2982-W2982)</f>
        <v>5.7099999999999937</v>
      </c>
      <c r="Y2982" s="9">
        <f>IF(U2982="","",U2982/$T2982)</f>
        <v>0.91940719830628093</v>
      </c>
      <c r="Z2982" s="9">
        <f>IF(V2982="","",V2982/$T2982)</f>
        <v>0</v>
      </c>
      <c r="AA2982" s="9">
        <f>IF(W2982="","",W2982/$T2982)</f>
        <v>0</v>
      </c>
      <c r="AB2982" s="9">
        <f>IF(X2982="","",X2982/$T2982)</f>
        <v>8.0592801693719046E-2</v>
      </c>
      <c r="AC2982" s="21"/>
      <c r="AE2982" s="1">
        <v>2017</v>
      </c>
      <c r="AH2982" s="12" t="s">
        <v>5272</v>
      </c>
      <c r="AJ2982" s="32" t="str">
        <f>IF(AE2982&lt;&gt;AE2981,"1",IF(C2982&gt;C2981,AJ2981+1,"1"))</f>
        <v>1</v>
      </c>
      <c r="AK2982" s="10" t="str">
        <f>IF(G2982="Top",AJ2982*1,IF(G2982="Bottom",AJ2982+10,""))</f>
        <v/>
      </c>
      <c r="AL2982" s="11" t="s">
        <v>5560</v>
      </c>
      <c r="AM2982" s="14"/>
    </row>
    <row r="2983" spans="1:39" s="1" customFormat="1" ht="11.25" hidden="1" x14ac:dyDescent="0.2">
      <c r="A2983" s="1">
        <v>139</v>
      </c>
      <c r="B2983" s="1" t="s">
        <v>5272</v>
      </c>
      <c r="C2983" s="24">
        <v>43000</v>
      </c>
      <c r="E2983" s="20"/>
      <c r="G2983" s="1" t="s">
        <v>13</v>
      </c>
      <c r="H2983" s="5"/>
      <c r="I2983" s="6"/>
      <c r="J2983" s="6"/>
      <c r="K2983" s="6"/>
      <c r="L2983" s="6" t="str">
        <f>IF(H2983="","",IF(K2983="","",K2983/H2983))</f>
        <v/>
      </c>
      <c r="N2983" s="20"/>
      <c r="O2983" s="13"/>
      <c r="Q2983" s="20"/>
      <c r="R2983" s="13"/>
      <c r="S2983" s="6">
        <v>3.6590915221410327</v>
      </c>
      <c r="T2983" s="6">
        <v>20.170000000000002</v>
      </c>
      <c r="U2983" s="6">
        <v>17.73</v>
      </c>
      <c r="V2983" s="6">
        <v>-0.01</v>
      </c>
      <c r="W2983" s="6">
        <v>0</v>
      </c>
      <c r="X2983" s="6">
        <f>IF(T2983="","",T2983-U2983-V2983-W2983)</f>
        <v>2.4500000000000011</v>
      </c>
      <c r="Y2983" s="9">
        <f>IF(U2983="","",U2983/$T2983)</f>
        <v>0.87902825979176991</v>
      </c>
      <c r="Z2983" s="9">
        <f>IF(V2983="","",V2983/$T2983)</f>
        <v>-4.9578582052553293E-4</v>
      </c>
      <c r="AA2983" s="9">
        <f>IF(W2983="","",W2983/$T2983)</f>
        <v>0</v>
      </c>
      <c r="AB2983" s="9">
        <f>IF(X2983="","",X2983/$T2983)</f>
        <v>0.12146752602875562</v>
      </c>
      <c r="AC2983" s="21"/>
      <c r="AE2983" s="1">
        <v>2017</v>
      </c>
      <c r="AH2983" s="12" t="s">
        <v>5272</v>
      </c>
      <c r="AJ2983" s="32" t="str">
        <f>IF(AE2983&lt;&gt;AE2982,"1",IF(C2983&gt;C2982,AJ2982+1,"1"))</f>
        <v>1</v>
      </c>
      <c r="AK2983" s="10" t="str">
        <f>IF(G2983="Top",AJ2983*1,IF(G2983="Bottom",AJ2983+10,""))</f>
        <v/>
      </c>
      <c r="AL2983" s="11" t="s">
        <v>5561</v>
      </c>
      <c r="AM2983" s="14"/>
    </row>
    <row r="2984" spans="1:39" s="1" customFormat="1" ht="11.25" hidden="1" x14ac:dyDescent="0.2">
      <c r="A2984" s="1">
        <v>139</v>
      </c>
      <c r="B2984" s="1" t="s">
        <v>5272</v>
      </c>
      <c r="C2984" s="24">
        <v>43000</v>
      </c>
      <c r="E2984" s="20"/>
      <c r="G2984" s="1" t="s">
        <v>13</v>
      </c>
      <c r="H2984" s="5"/>
      <c r="I2984" s="6"/>
      <c r="J2984" s="6"/>
      <c r="K2984" s="6"/>
      <c r="L2984" s="6" t="str">
        <f>IF(H2984="","",IF(K2984="","",K2984/H2984))</f>
        <v/>
      </c>
      <c r="N2984" s="20"/>
      <c r="O2984" s="13"/>
      <c r="Q2984" s="20"/>
      <c r="R2984" s="13"/>
      <c r="S2984" s="6">
        <v>0.18068124368301747</v>
      </c>
      <c r="T2984" s="6">
        <v>4.9800000000000004</v>
      </c>
      <c r="U2984" s="6">
        <v>2.97</v>
      </c>
      <c r="V2984" s="6">
        <v>0</v>
      </c>
      <c r="W2984" s="6">
        <v>0</v>
      </c>
      <c r="X2984" s="6">
        <f>IF(T2984="","",T2984-U2984-V2984-W2984)</f>
        <v>2.0100000000000002</v>
      </c>
      <c r="Y2984" s="9">
        <f>IF(U2984="","",U2984/$T2984)</f>
        <v>0.59638554216867468</v>
      </c>
      <c r="Z2984" s="9">
        <f>IF(V2984="","",V2984/$T2984)</f>
        <v>0</v>
      </c>
      <c r="AA2984" s="9">
        <f>IF(W2984="","",W2984/$T2984)</f>
        <v>0</v>
      </c>
      <c r="AB2984" s="9">
        <f>IF(X2984="","",X2984/$T2984)</f>
        <v>0.40361445783132532</v>
      </c>
      <c r="AC2984" s="21"/>
      <c r="AE2984" s="1">
        <v>2017</v>
      </c>
      <c r="AH2984" s="12" t="s">
        <v>5272</v>
      </c>
      <c r="AJ2984" s="32" t="str">
        <f>IF(AE2984&lt;&gt;AE2983,"1",IF(C2984&gt;C2983,AJ2983+1,"1"))</f>
        <v>1</v>
      </c>
      <c r="AK2984" s="10" t="str">
        <f>IF(G2984="Top",AJ2984*1,IF(G2984="Bottom",AJ2984+10,""))</f>
        <v/>
      </c>
      <c r="AL2984" s="11" t="s">
        <v>5562</v>
      </c>
      <c r="AM2984" s="14"/>
    </row>
    <row r="2985" spans="1:39" s="1" customFormat="1" ht="11.25" hidden="1" x14ac:dyDescent="0.2">
      <c r="A2985" s="1">
        <v>139</v>
      </c>
      <c r="B2985" s="1" t="s">
        <v>5272</v>
      </c>
      <c r="C2985" s="24">
        <v>43000</v>
      </c>
      <c r="E2985" s="20"/>
      <c r="G2985" s="1" t="s">
        <v>13</v>
      </c>
      <c r="H2985" s="5"/>
      <c r="I2985" s="6"/>
      <c r="J2985" s="6"/>
      <c r="K2985" s="6"/>
      <c r="L2985" s="6" t="str">
        <f>IF(H2985="","",IF(K2985="","",K2985/H2985))</f>
        <v/>
      </c>
      <c r="N2985" s="20"/>
      <c r="O2985" s="13"/>
      <c r="Q2985" s="20"/>
      <c r="R2985" s="13"/>
      <c r="S2985" s="6">
        <v>0.15</v>
      </c>
      <c r="T2985" s="6">
        <v>1.52</v>
      </c>
      <c r="U2985" s="6">
        <v>0.19</v>
      </c>
      <c r="V2985" s="6">
        <v>0</v>
      </c>
      <c r="W2985" s="6">
        <v>0</v>
      </c>
      <c r="X2985" s="6">
        <f>IF(T2985="","",T2985-U2985-V2985-W2985)</f>
        <v>1.33</v>
      </c>
      <c r="Y2985" s="9">
        <f>IF(U2985="","",U2985/$T2985)</f>
        <v>0.125</v>
      </c>
      <c r="Z2985" s="9">
        <f>IF(V2985="","",V2985/$T2985)</f>
        <v>0</v>
      </c>
      <c r="AA2985" s="9">
        <f>IF(W2985="","",W2985/$T2985)</f>
        <v>0</v>
      </c>
      <c r="AB2985" s="9">
        <f>IF(X2985="","",X2985/$T2985)</f>
        <v>0.875</v>
      </c>
      <c r="AC2985" s="21"/>
      <c r="AE2985" s="1">
        <v>2017</v>
      </c>
      <c r="AH2985" s="12" t="s">
        <v>5272</v>
      </c>
      <c r="AJ2985" s="32" t="str">
        <f>IF(AE2985&lt;&gt;AE2984,"1",IF(C2985&gt;C2984,AJ2984+1,"1"))</f>
        <v>1</v>
      </c>
      <c r="AK2985" s="10" t="str">
        <f>IF(G2985="Top",AJ2985*1,IF(G2985="Bottom",AJ2985+10,""))</f>
        <v/>
      </c>
      <c r="AL2985" s="11" t="s">
        <v>5563</v>
      </c>
      <c r="AM2985" s="14"/>
    </row>
    <row r="2986" spans="1:39" s="1" customFormat="1" ht="11.25" hidden="1" x14ac:dyDescent="0.2">
      <c r="A2986" s="1">
        <v>139</v>
      </c>
      <c r="B2986" s="1" t="s">
        <v>5272</v>
      </c>
      <c r="C2986" s="24">
        <v>43000</v>
      </c>
      <c r="E2986" s="20"/>
      <c r="G2986" s="1" t="s">
        <v>13</v>
      </c>
      <c r="H2986" s="5"/>
      <c r="I2986" s="6"/>
      <c r="J2986" s="6"/>
      <c r="K2986" s="6"/>
      <c r="L2986" s="6" t="str">
        <f>IF(H2986="","",IF(K2986="","",K2986/H2986))</f>
        <v/>
      </c>
      <c r="N2986" s="20"/>
      <c r="O2986" s="13"/>
      <c r="Q2986" s="20"/>
      <c r="R2986" s="13"/>
      <c r="S2986" s="6">
        <v>0.15</v>
      </c>
      <c r="T2986" s="6" t="s">
        <v>104</v>
      </c>
      <c r="U2986" s="6" t="s">
        <v>104</v>
      </c>
      <c r="V2986" s="6" t="s">
        <v>104</v>
      </c>
      <c r="W2986" s="6" t="s">
        <v>104</v>
      </c>
      <c r="X2986" s="6" t="e">
        <f>IF(T2986="","",T2986-U2986-V2986-W2986)</f>
        <v>#VALUE!</v>
      </c>
      <c r="Y2986" s="9" t="e">
        <f>IF(U2986="","",U2986/$T2986)</f>
        <v>#VALUE!</v>
      </c>
      <c r="Z2986" s="9" t="e">
        <f>IF(V2986="","",V2986/$T2986)</f>
        <v>#VALUE!</v>
      </c>
      <c r="AA2986" s="9" t="e">
        <f>IF(W2986="","",W2986/$T2986)</f>
        <v>#VALUE!</v>
      </c>
      <c r="AB2986" s="9" t="e">
        <f>IF(X2986="","",X2986/$T2986)</f>
        <v>#VALUE!</v>
      </c>
      <c r="AC2986" s="21"/>
      <c r="AE2986" s="1">
        <v>2017</v>
      </c>
      <c r="AH2986" s="12" t="s">
        <v>5272</v>
      </c>
      <c r="AJ2986" s="32" t="str">
        <f>IF(AE2986&lt;&gt;AE2985,"1",IF(C2986&gt;C2985,AJ2985+1,"1"))</f>
        <v>1</v>
      </c>
      <c r="AK2986" s="10" t="str">
        <f>IF(G2986="Top",AJ2986*1,IF(G2986="Bottom",AJ2986+10,""))</f>
        <v/>
      </c>
      <c r="AL2986" s="11" t="s">
        <v>5564</v>
      </c>
      <c r="AM2986" s="14"/>
    </row>
    <row r="2987" spans="1:39" s="1" customFormat="1" ht="11.25" hidden="1" x14ac:dyDescent="0.2">
      <c r="A2987" s="1">
        <v>139</v>
      </c>
      <c r="B2987" s="1" t="s">
        <v>5272</v>
      </c>
      <c r="C2987" s="24">
        <v>43000</v>
      </c>
      <c r="E2987" s="20"/>
      <c r="G2987" s="1" t="s">
        <v>13</v>
      </c>
      <c r="H2987" s="5"/>
      <c r="I2987" s="6"/>
      <c r="J2987" s="6"/>
      <c r="K2987" s="6"/>
      <c r="L2987" s="6" t="str">
        <f>IF(H2987="","",IF(K2987="","",K2987/H2987))</f>
        <v/>
      </c>
      <c r="N2987" s="20"/>
      <c r="O2987" s="13"/>
      <c r="Q2987" s="20"/>
      <c r="R2987" s="13"/>
      <c r="S2987" s="6">
        <v>3.3084866227215168E-2</v>
      </c>
      <c r="T2987" s="6" t="s">
        <v>104</v>
      </c>
      <c r="U2987" s="6" t="s">
        <v>104</v>
      </c>
      <c r="V2987" s="6" t="s">
        <v>104</v>
      </c>
      <c r="W2987" s="6" t="s">
        <v>104</v>
      </c>
      <c r="X2987" s="6" t="e">
        <f>IF(T2987="","",T2987-U2987-V2987-W2987)</f>
        <v>#VALUE!</v>
      </c>
      <c r="Y2987" s="9" t="e">
        <f>IF(U2987="","",U2987/$T2987)</f>
        <v>#VALUE!</v>
      </c>
      <c r="Z2987" s="9" t="e">
        <f>IF(V2987="","",V2987/$T2987)</f>
        <v>#VALUE!</v>
      </c>
      <c r="AA2987" s="9" t="e">
        <f>IF(W2987="","",W2987/$T2987)</f>
        <v>#VALUE!</v>
      </c>
      <c r="AB2987" s="9" t="e">
        <f>IF(X2987="","",X2987/$T2987)</f>
        <v>#VALUE!</v>
      </c>
      <c r="AC2987" s="21"/>
      <c r="AE2987" s="1">
        <v>2017</v>
      </c>
      <c r="AH2987" s="12" t="s">
        <v>5272</v>
      </c>
      <c r="AJ2987" s="32" t="str">
        <f>IF(AE2987&lt;&gt;AE2986,"1",IF(C2987&gt;C2986,AJ2986+1,"1"))</f>
        <v>1</v>
      </c>
      <c r="AK2987" s="10" t="str">
        <f>IF(G2987="Top",AJ2987*1,IF(G2987="Bottom",AJ2987+10,""))</f>
        <v/>
      </c>
      <c r="AL2987" s="11" t="s">
        <v>5565</v>
      </c>
      <c r="AM2987" s="14"/>
    </row>
    <row r="2988" spans="1:39" s="1" customFormat="1" ht="11.25" hidden="1" x14ac:dyDescent="0.2">
      <c r="A2988" s="1">
        <v>139</v>
      </c>
      <c r="B2988" s="1" t="s">
        <v>5272</v>
      </c>
      <c r="C2988" s="24">
        <v>43000</v>
      </c>
      <c r="E2988" s="20"/>
      <c r="G2988" s="1" t="s">
        <v>13</v>
      </c>
      <c r="H2988" s="5"/>
      <c r="I2988" s="6"/>
      <c r="J2988" s="6"/>
      <c r="K2988" s="6"/>
      <c r="L2988" s="6" t="str">
        <f>IF(H2988="","",IF(K2988="","",K2988/H2988))</f>
        <v/>
      </c>
      <c r="N2988" s="20"/>
      <c r="O2988" s="13"/>
      <c r="Q2988" s="20"/>
      <c r="R2988" s="13"/>
      <c r="S2988" s="6">
        <v>6.0666944655541698E-2</v>
      </c>
      <c r="T2988" s="6" t="s">
        <v>104</v>
      </c>
      <c r="U2988" s="6" t="s">
        <v>104</v>
      </c>
      <c r="V2988" s="6" t="s">
        <v>104</v>
      </c>
      <c r="W2988" s="6" t="s">
        <v>104</v>
      </c>
      <c r="X2988" s="6" t="e">
        <f>IF(T2988="","",T2988-U2988-V2988-W2988)</f>
        <v>#VALUE!</v>
      </c>
      <c r="Y2988" s="9" t="e">
        <f>IF(U2988="","",U2988/$T2988)</f>
        <v>#VALUE!</v>
      </c>
      <c r="Z2988" s="9" t="e">
        <f>IF(V2988="","",V2988/$T2988)</f>
        <v>#VALUE!</v>
      </c>
      <c r="AA2988" s="9" t="e">
        <f>IF(W2988="","",W2988/$T2988)</f>
        <v>#VALUE!</v>
      </c>
      <c r="AB2988" s="9" t="e">
        <f>IF(X2988="","",X2988/$T2988)</f>
        <v>#VALUE!</v>
      </c>
      <c r="AC2988" s="21"/>
      <c r="AE2988" s="1">
        <v>2017</v>
      </c>
      <c r="AH2988" s="12" t="s">
        <v>5272</v>
      </c>
      <c r="AJ2988" s="32" t="str">
        <f>IF(AE2988&lt;&gt;AE2987,"1",IF(C2988&gt;C2987,AJ2987+1,"1"))</f>
        <v>1</v>
      </c>
      <c r="AK2988" s="10" t="str">
        <f>IF(G2988="Top",AJ2988*1,IF(G2988="Bottom",AJ2988+10,""))</f>
        <v/>
      </c>
      <c r="AL2988" s="11" t="s">
        <v>5566</v>
      </c>
      <c r="AM2988" s="14"/>
    </row>
    <row r="2989" spans="1:39" s="1" customFormat="1" ht="11.25" hidden="1" x14ac:dyDescent="0.2">
      <c r="A2989" s="1">
        <v>139</v>
      </c>
      <c r="B2989" s="1" t="s">
        <v>5272</v>
      </c>
      <c r="C2989" s="24">
        <v>43000</v>
      </c>
      <c r="E2989" s="20"/>
      <c r="G2989" s="1" t="s">
        <v>13</v>
      </c>
      <c r="H2989" s="5"/>
      <c r="I2989" s="6"/>
      <c r="J2989" s="6"/>
      <c r="K2989" s="6"/>
      <c r="L2989" s="6" t="str">
        <f>IF(H2989="","",IF(K2989="","",K2989/H2989))</f>
        <v/>
      </c>
      <c r="N2989" s="20"/>
      <c r="O2989" s="13"/>
      <c r="Q2989" s="20"/>
      <c r="R2989" s="13"/>
      <c r="S2989" s="6">
        <v>8.2949673526173481E-2</v>
      </c>
      <c r="T2989" s="6" t="s">
        <v>104</v>
      </c>
      <c r="U2989" s="6" t="s">
        <v>104</v>
      </c>
      <c r="V2989" s="6" t="s">
        <v>104</v>
      </c>
      <c r="W2989" s="6" t="s">
        <v>104</v>
      </c>
      <c r="X2989" s="6" t="e">
        <f>IF(T2989="","",T2989-U2989-V2989-W2989)</f>
        <v>#VALUE!</v>
      </c>
      <c r="Y2989" s="9" t="e">
        <f>IF(U2989="","",U2989/$T2989)</f>
        <v>#VALUE!</v>
      </c>
      <c r="Z2989" s="9" t="e">
        <f>IF(V2989="","",V2989/$T2989)</f>
        <v>#VALUE!</v>
      </c>
      <c r="AA2989" s="9" t="e">
        <f>IF(W2989="","",W2989/$T2989)</f>
        <v>#VALUE!</v>
      </c>
      <c r="AB2989" s="9" t="e">
        <f>IF(X2989="","",X2989/$T2989)</f>
        <v>#VALUE!</v>
      </c>
      <c r="AC2989" s="21"/>
      <c r="AE2989" s="1">
        <v>2017</v>
      </c>
      <c r="AH2989" s="12" t="s">
        <v>5272</v>
      </c>
      <c r="AJ2989" s="32" t="str">
        <f>IF(AE2989&lt;&gt;AE2988,"1",IF(C2989&gt;C2988,AJ2988+1,"1"))</f>
        <v>1</v>
      </c>
      <c r="AK2989" s="10" t="str">
        <f>IF(G2989="Top",AJ2989*1,IF(G2989="Bottom",AJ2989+10,""))</f>
        <v/>
      </c>
      <c r="AL2989" s="11" t="s">
        <v>5567</v>
      </c>
      <c r="AM2989" s="14"/>
    </row>
    <row r="2990" spans="1:39" s="1" customFormat="1" ht="11.25" hidden="1" x14ac:dyDescent="0.2">
      <c r="A2990" s="1">
        <v>139</v>
      </c>
      <c r="B2990" s="1" t="s">
        <v>5272</v>
      </c>
      <c r="C2990" s="24">
        <v>43000</v>
      </c>
      <c r="E2990" s="20"/>
      <c r="G2990" s="1" t="s">
        <v>13</v>
      </c>
      <c r="H2990" s="5"/>
      <c r="I2990" s="6"/>
      <c r="J2990" s="6"/>
      <c r="K2990" s="6"/>
      <c r="L2990" s="6" t="str">
        <f>IF(H2990="","",IF(K2990="","",K2990/H2990))</f>
        <v/>
      </c>
      <c r="N2990" s="20"/>
      <c r="O2990" s="13"/>
      <c r="Q2990" s="20"/>
      <c r="R2990" s="13"/>
      <c r="S2990" s="6">
        <v>0.20270583324699876</v>
      </c>
      <c r="T2990" s="6" t="s">
        <v>104</v>
      </c>
      <c r="U2990" s="6" t="s">
        <v>104</v>
      </c>
      <c r="V2990" s="6" t="s">
        <v>104</v>
      </c>
      <c r="W2990" s="6" t="s">
        <v>104</v>
      </c>
      <c r="X2990" s="6" t="e">
        <f>IF(T2990="","",T2990-U2990-V2990-W2990)</f>
        <v>#VALUE!</v>
      </c>
      <c r="Y2990" s="9" t="e">
        <f>IF(U2990="","",U2990/$T2990)</f>
        <v>#VALUE!</v>
      </c>
      <c r="Z2990" s="9" t="e">
        <f>IF(V2990="","",V2990/$T2990)</f>
        <v>#VALUE!</v>
      </c>
      <c r="AA2990" s="9" t="e">
        <f>IF(W2990="","",W2990/$T2990)</f>
        <v>#VALUE!</v>
      </c>
      <c r="AB2990" s="9" t="e">
        <f>IF(X2990="","",X2990/$T2990)</f>
        <v>#VALUE!</v>
      </c>
      <c r="AC2990" s="21"/>
      <c r="AE2990" s="1">
        <v>2017</v>
      </c>
      <c r="AH2990" s="12" t="s">
        <v>5272</v>
      </c>
      <c r="AJ2990" s="32" t="str">
        <f>IF(AE2990&lt;&gt;AE2989,"1",IF(C2990&gt;C2989,AJ2989+1,"1"))</f>
        <v>1</v>
      </c>
      <c r="AK2990" s="10" t="str">
        <f>IF(G2990="Top",AJ2990*1,IF(G2990="Bottom",AJ2990+10,""))</f>
        <v/>
      </c>
      <c r="AL2990" s="11" t="s">
        <v>5568</v>
      </c>
      <c r="AM2990" s="14"/>
    </row>
    <row r="2991" spans="1:39" s="1" customFormat="1" ht="11.25" hidden="1" x14ac:dyDescent="0.2">
      <c r="A2991" s="1">
        <v>139</v>
      </c>
      <c r="B2991" s="1" t="s">
        <v>5272</v>
      </c>
      <c r="C2991" s="24">
        <v>43000</v>
      </c>
      <c r="E2991" s="20"/>
      <c r="G2991" s="1" t="s">
        <v>13</v>
      </c>
      <c r="H2991" s="5"/>
      <c r="I2991" s="6"/>
      <c r="J2991" s="6"/>
      <c r="K2991" s="6"/>
      <c r="L2991" s="6" t="str">
        <f>IF(H2991="","",IF(K2991="","",K2991/H2991))</f>
        <v/>
      </c>
      <c r="N2991" s="20"/>
      <c r="O2991" s="13"/>
      <c r="Q2991" s="20"/>
      <c r="R2991" s="13"/>
      <c r="S2991" s="6">
        <v>0.33349180769928938</v>
      </c>
      <c r="T2991" s="6" t="s">
        <v>104</v>
      </c>
      <c r="U2991" s="6" t="s">
        <v>104</v>
      </c>
      <c r="V2991" s="6" t="s">
        <v>104</v>
      </c>
      <c r="W2991" s="6" t="s">
        <v>104</v>
      </c>
      <c r="X2991" s="6" t="e">
        <f>IF(T2991="","",T2991-U2991-V2991-W2991)</f>
        <v>#VALUE!</v>
      </c>
      <c r="Y2991" s="9" t="e">
        <f>IF(U2991="","",U2991/$T2991)</f>
        <v>#VALUE!</v>
      </c>
      <c r="Z2991" s="9" t="e">
        <f>IF(V2991="","",V2991/$T2991)</f>
        <v>#VALUE!</v>
      </c>
      <c r="AA2991" s="9" t="e">
        <f>IF(W2991="","",W2991/$T2991)</f>
        <v>#VALUE!</v>
      </c>
      <c r="AB2991" s="9" t="e">
        <f>IF(X2991="","",X2991/$T2991)</f>
        <v>#VALUE!</v>
      </c>
      <c r="AC2991" s="21"/>
      <c r="AE2991" s="1">
        <v>2017</v>
      </c>
      <c r="AH2991" s="12" t="s">
        <v>5272</v>
      </c>
      <c r="AJ2991" s="32" t="str">
        <f>IF(AE2991&lt;&gt;AE2990,"1",IF(C2991&gt;C2990,AJ2990+1,"1"))</f>
        <v>1</v>
      </c>
      <c r="AK2991" s="10" t="str">
        <f>IF(G2991="Top",AJ2991*1,IF(G2991="Bottom",AJ2991+10,""))</f>
        <v/>
      </c>
      <c r="AL2991" s="11" t="s">
        <v>5569</v>
      </c>
      <c r="AM2991" s="14"/>
    </row>
    <row r="2992" spans="1:39" s="1" customFormat="1" ht="11.25" hidden="1" x14ac:dyDescent="0.2">
      <c r="A2992" s="1">
        <v>139</v>
      </c>
      <c r="B2992" s="1" t="s">
        <v>5272</v>
      </c>
      <c r="C2992" s="24">
        <v>43000</v>
      </c>
      <c r="E2992" s="20"/>
      <c r="G2992" s="1" t="s">
        <v>13</v>
      </c>
      <c r="H2992" s="5"/>
      <c r="I2992" s="6"/>
      <c r="J2992" s="6"/>
      <c r="K2992" s="6"/>
      <c r="L2992" s="6" t="str">
        <f>IF(H2992="","",IF(K2992="","",K2992/H2992))</f>
        <v/>
      </c>
      <c r="N2992" s="20"/>
      <c r="O2992" s="13"/>
      <c r="Q2992" s="20"/>
      <c r="R2992" s="13"/>
      <c r="S2992" s="6">
        <v>2.0527774860646057</v>
      </c>
      <c r="T2992" s="6" t="s">
        <v>104</v>
      </c>
      <c r="U2992" s="6" t="s">
        <v>104</v>
      </c>
      <c r="V2992" s="6" t="s">
        <v>104</v>
      </c>
      <c r="W2992" s="6" t="s">
        <v>104</v>
      </c>
      <c r="X2992" s="6" t="e">
        <f>IF(T2992="","",T2992-U2992-V2992-W2992)</f>
        <v>#VALUE!</v>
      </c>
      <c r="Y2992" s="9" t="e">
        <f>IF(U2992="","",U2992/$T2992)</f>
        <v>#VALUE!</v>
      </c>
      <c r="Z2992" s="9" t="e">
        <f>IF(V2992="","",V2992/$T2992)</f>
        <v>#VALUE!</v>
      </c>
      <c r="AA2992" s="9" t="e">
        <f>IF(W2992="","",W2992/$T2992)</f>
        <v>#VALUE!</v>
      </c>
      <c r="AB2992" s="9" t="e">
        <f>IF(X2992="","",X2992/$T2992)</f>
        <v>#VALUE!</v>
      </c>
      <c r="AC2992" s="21"/>
      <c r="AE2992" s="1">
        <v>2017</v>
      </c>
      <c r="AH2992" s="12" t="s">
        <v>5272</v>
      </c>
      <c r="AJ2992" s="32" t="str">
        <f>IF(AE2992&lt;&gt;AE2991,"1",IF(C2992&gt;C2991,AJ2991+1,"1"))</f>
        <v>1</v>
      </c>
      <c r="AK2992" s="10" t="str">
        <f>IF(G2992="Top",AJ2992*1,IF(G2992="Bottom",AJ2992+10,""))</f>
        <v/>
      </c>
      <c r="AL2992" s="11" t="s">
        <v>5570</v>
      </c>
      <c r="AM2992" s="14"/>
    </row>
    <row r="2993" spans="1:39" s="1" customFormat="1" ht="11.25" hidden="1" x14ac:dyDescent="0.2">
      <c r="A2993" s="1">
        <v>139</v>
      </c>
      <c r="B2993" s="1" t="s">
        <v>5272</v>
      </c>
      <c r="C2993" s="24">
        <v>43000</v>
      </c>
      <c r="E2993" s="20"/>
      <c r="G2993" s="1" t="s">
        <v>13</v>
      </c>
      <c r="H2993" s="5"/>
      <c r="I2993" s="6"/>
      <c r="J2993" s="6"/>
      <c r="K2993" s="6"/>
      <c r="L2993" s="6" t="str">
        <f>IF(H2993="","",IF(K2993="","",K2993/H2993))</f>
        <v/>
      </c>
      <c r="N2993" s="20"/>
      <c r="O2993" s="13"/>
      <c r="Q2993" s="20"/>
      <c r="R2993" s="13"/>
      <c r="S2993" s="6">
        <v>3.3290094354446329</v>
      </c>
      <c r="T2993" s="6" t="s">
        <v>104</v>
      </c>
      <c r="U2993" s="6" t="s">
        <v>104</v>
      </c>
      <c r="V2993" s="6" t="s">
        <v>104</v>
      </c>
      <c r="W2993" s="6" t="s">
        <v>104</v>
      </c>
      <c r="X2993" s="6" t="e">
        <f>IF(T2993="","",T2993-U2993-V2993-W2993)</f>
        <v>#VALUE!</v>
      </c>
      <c r="Y2993" s="9" t="e">
        <f>IF(U2993="","",U2993/$T2993)</f>
        <v>#VALUE!</v>
      </c>
      <c r="Z2993" s="9" t="e">
        <f>IF(V2993="","",V2993/$T2993)</f>
        <v>#VALUE!</v>
      </c>
      <c r="AA2993" s="9" t="e">
        <f>IF(W2993="","",W2993/$T2993)</f>
        <v>#VALUE!</v>
      </c>
      <c r="AB2993" s="9" t="e">
        <f>IF(X2993="","",X2993/$T2993)</f>
        <v>#VALUE!</v>
      </c>
      <c r="AC2993" s="21"/>
      <c r="AE2993" s="1">
        <v>2017</v>
      </c>
      <c r="AH2993" s="12" t="s">
        <v>5272</v>
      </c>
      <c r="AJ2993" s="32" t="str">
        <f>IF(AE2993&lt;&gt;AE2992,"1",IF(C2993&gt;C2992,AJ2992+1,"1"))</f>
        <v>1</v>
      </c>
      <c r="AK2993" s="10" t="str">
        <f>IF(G2993="Top",AJ2993*1,IF(G2993="Bottom",AJ2993+10,""))</f>
        <v/>
      </c>
      <c r="AL2993" s="11" t="s">
        <v>5571</v>
      </c>
      <c r="AM2993" s="14"/>
    </row>
    <row r="2994" spans="1:39" s="1" customFormat="1" ht="11.25" hidden="1" x14ac:dyDescent="0.2">
      <c r="A2994" s="1">
        <v>139</v>
      </c>
      <c r="B2994" s="1" t="s">
        <v>5272</v>
      </c>
      <c r="C2994" s="24">
        <v>43000</v>
      </c>
      <c r="E2994" s="20"/>
      <c r="G2994" s="1" t="s">
        <v>13</v>
      </c>
      <c r="H2994" s="5"/>
      <c r="I2994" s="6"/>
      <c r="J2994" s="6"/>
      <c r="K2994" s="6"/>
      <c r="L2994" s="6" t="str">
        <f>IF(H2994="","",IF(K2994="","",K2994/H2994))</f>
        <v/>
      </c>
      <c r="N2994" s="20"/>
      <c r="O2994" s="13"/>
      <c r="Q2994" s="20"/>
      <c r="R2994" s="13"/>
      <c r="S2994" s="6">
        <v>7.6984558910951004E-2</v>
      </c>
      <c r="T2994" s="6" t="s">
        <v>104</v>
      </c>
      <c r="U2994" s="6" t="s">
        <v>104</v>
      </c>
      <c r="V2994" s="6" t="s">
        <v>104</v>
      </c>
      <c r="W2994" s="6" t="s">
        <v>104</v>
      </c>
      <c r="X2994" s="6" t="e">
        <f>IF(T2994="","",T2994-U2994-V2994-W2994)</f>
        <v>#VALUE!</v>
      </c>
      <c r="Y2994" s="9" t="e">
        <f>IF(U2994="","",U2994/$T2994)</f>
        <v>#VALUE!</v>
      </c>
      <c r="Z2994" s="9" t="e">
        <f>IF(V2994="","",V2994/$T2994)</f>
        <v>#VALUE!</v>
      </c>
      <c r="AA2994" s="9" t="e">
        <f>IF(W2994="","",W2994/$T2994)</f>
        <v>#VALUE!</v>
      </c>
      <c r="AB2994" s="9" t="e">
        <f>IF(X2994="","",X2994/$T2994)</f>
        <v>#VALUE!</v>
      </c>
      <c r="AC2994" s="21"/>
      <c r="AE2994" s="1">
        <v>2017</v>
      </c>
      <c r="AH2994" s="12" t="s">
        <v>5272</v>
      </c>
      <c r="AJ2994" s="32" t="str">
        <f>IF(AE2994&lt;&gt;AE2993,"1",IF(C2994&gt;C2993,AJ2993+1,"1"))</f>
        <v>1</v>
      </c>
      <c r="AK2994" s="10" t="str">
        <f>IF(G2994="Top",AJ2994*1,IF(G2994="Bottom",AJ2994+10,""))</f>
        <v/>
      </c>
      <c r="AL2994" s="11" t="s">
        <v>5572</v>
      </c>
      <c r="AM2994" s="14"/>
    </row>
    <row r="2995" spans="1:39" s="1" customFormat="1" ht="11.25" hidden="1" x14ac:dyDescent="0.2">
      <c r="A2995" s="1">
        <v>139</v>
      </c>
      <c r="B2995" s="1" t="s">
        <v>5272</v>
      </c>
      <c r="C2995" s="24">
        <v>43000</v>
      </c>
      <c r="E2995" s="20"/>
      <c r="G2995" s="1" t="s">
        <v>13</v>
      </c>
      <c r="H2995" s="5"/>
      <c r="I2995" s="6"/>
      <c r="J2995" s="6"/>
      <c r="K2995" s="6"/>
      <c r="L2995" s="6" t="str">
        <f>IF(H2995="","",IF(K2995="","",K2995/H2995))</f>
        <v/>
      </c>
      <c r="N2995" s="20"/>
      <c r="O2995" s="13"/>
      <c r="Q2995" s="20"/>
      <c r="R2995" s="13"/>
      <c r="S2995" s="6" t="s">
        <v>35</v>
      </c>
      <c r="T2995" s="6" t="s">
        <v>104</v>
      </c>
      <c r="U2995" s="6" t="s">
        <v>104</v>
      </c>
      <c r="V2995" s="6" t="s">
        <v>104</v>
      </c>
      <c r="W2995" s="6" t="s">
        <v>104</v>
      </c>
      <c r="X2995" s="6" t="e">
        <f>IF(T2995="","",T2995-U2995-V2995-W2995)</f>
        <v>#VALUE!</v>
      </c>
      <c r="Y2995" s="9" t="e">
        <f>IF(U2995="","",U2995/$T2995)</f>
        <v>#VALUE!</v>
      </c>
      <c r="Z2995" s="9" t="e">
        <f>IF(V2995="","",V2995/$T2995)</f>
        <v>#VALUE!</v>
      </c>
      <c r="AA2995" s="9" t="e">
        <f>IF(W2995="","",W2995/$T2995)</f>
        <v>#VALUE!</v>
      </c>
      <c r="AB2995" s="9" t="e">
        <f>IF(X2995="","",X2995/$T2995)</f>
        <v>#VALUE!</v>
      </c>
      <c r="AC2995" s="21"/>
      <c r="AE2995" s="1">
        <v>2017</v>
      </c>
      <c r="AH2995" s="12" t="s">
        <v>5272</v>
      </c>
      <c r="AJ2995" s="32" t="str">
        <f>IF(AE2995&lt;&gt;AE2994,"1",IF(C2995&gt;C2994,AJ2994+1,"1"))</f>
        <v>1</v>
      </c>
      <c r="AK2995" s="10" t="str">
        <f>IF(G2995="Top",AJ2995*1,IF(G2995="Bottom",AJ2995+10,""))</f>
        <v/>
      </c>
      <c r="AL2995" s="11" t="s">
        <v>5573</v>
      </c>
      <c r="AM2995" s="14"/>
    </row>
    <row r="2996" spans="1:39" s="1" customFormat="1" ht="11.25" hidden="1" x14ac:dyDescent="0.2">
      <c r="A2996" s="1">
        <v>139</v>
      </c>
      <c r="B2996" s="1" t="s">
        <v>5272</v>
      </c>
      <c r="C2996" s="24">
        <v>43003</v>
      </c>
      <c r="E2996" s="20"/>
      <c r="G2996" s="1" t="s">
        <v>13</v>
      </c>
      <c r="H2996" s="5"/>
      <c r="I2996" s="6"/>
      <c r="J2996" s="6"/>
      <c r="K2996" s="6"/>
      <c r="L2996" s="6" t="str">
        <f>IF(H2996="","",IF(K2996="","",K2996/H2996))</f>
        <v/>
      </c>
      <c r="N2996" s="20"/>
      <c r="O2996" s="13"/>
      <c r="Q2996" s="20"/>
      <c r="R2996" s="13"/>
      <c r="S2996" s="6">
        <v>7.4073897849497845</v>
      </c>
      <c r="T2996" s="6">
        <v>48.37</v>
      </c>
      <c r="U2996" s="6">
        <v>45.54</v>
      </c>
      <c r="V2996" s="6">
        <v>0</v>
      </c>
      <c r="W2996" s="6">
        <v>0</v>
      </c>
      <c r="X2996" s="6">
        <f>IF(T2996="","",T2996-U2996-V2996-W2996)</f>
        <v>2.8299999999999983</v>
      </c>
      <c r="Y2996" s="9">
        <f>IF(U2996="","",U2996/$T2996)</f>
        <v>0.94149266074012816</v>
      </c>
      <c r="Z2996" s="9">
        <f>IF(V2996="","",V2996/$T2996)</f>
        <v>0</v>
      </c>
      <c r="AA2996" s="9">
        <f>IF(W2996="","",W2996/$T2996)</f>
        <v>0</v>
      </c>
      <c r="AB2996" s="9">
        <f>IF(X2996="","",X2996/$T2996)</f>
        <v>5.8507339259871789E-2</v>
      </c>
      <c r="AC2996" s="21"/>
      <c r="AE2996" s="1">
        <v>2017</v>
      </c>
      <c r="AH2996" s="12" t="s">
        <v>5272</v>
      </c>
      <c r="AJ2996" s="32">
        <f>IF(AE2996&lt;&gt;AE2995,"1",IF(C2996&gt;C2995,AJ2995+1,"1"))</f>
        <v>2</v>
      </c>
      <c r="AK2996" s="10" t="str">
        <f>IF(G2996="Top",AJ2996*1,IF(G2996="Bottom",AJ2996+10,""))</f>
        <v/>
      </c>
      <c r="AL2996" s="11" t="s">
        <v>5683</v>
      </c>
      <c r="AM2996" s="14"/>
    </row>
    <row r="2997" spans="1:39" s="1" customFormat="1" ht="11.25" hidden="1" x14ac:dyDescent="0.2">
      <c r="A2997" s="1">
        <v>139</v>
      </c>
      <c r="B2997" s="1" t="s">
        <v>5272</v>
      </c>
      <c r="C2997" s="24">
        <v>43003</v>
      </c>
      <c r="E2997" s="20"/>
      <c r="G2997" s="1" t="s">
        <v>13</v>
      </c>
      <c r="H2997" s="5"/>
      <c r="I2997" s="6"/>
      <c r="J2997" s="6"/>
      <c r="K2997" s="6"/>
      <c r="L2997" s="6" t="str">
        <f>IF(H2997="","",IF(K2997="","",K2997/H2997))</f>
        <v/>
      </c>
      <c r="N2997" s="20"/>
      <c r="O2997" s="13"/>
      <c r="Q2997" s="20"/>
      <c r="R2997" s="13"/>
      <c r="S2997" s="6" t="s">
        <v>35</v>
      </c>
      <c r="T2997" s="6">
        <v>14.06</v>
      </c>
      <c r="U2997" s="6">
        <v>12.5</v>
      </c>
      <c r="V2997" s="6">
        <v>0</v>
      </c>
      <c r="W2997" s="6">
        <v>0</v>
      </c>
      <c r="X2997" s="6">
        <f>IF(T2997="","",T2997-U2997-V2997-W2997)</f>
        <v>1.5600000000000005</v>
      </c>
      <c r="Y2997" s="9">
        <f>IF(U2997="","",U2997/$T2997)</f>
        <v>0.88904694167852061</v>
      </c>
      <c r="Z2997" s="9">
        <f>IF(V2997="","",V2997/$T2997)</f>
        <v>0</v>
      </c>
      <c r="AA2997" s="9">
        <f>IF(W2997="","",W2997/$T2997)</f>
        <v>0</v>
      </c>
      <c r="AB2997" s="9">
        <f>IF(X2997="","",X2997/$T2997)</f>
        <v>0.11095305832147941</v>
      </c>
      <c r="AC2997" s="21"/>
      <c r="AE2997" s="1">
        <v>2017</v>
      </c>
      <c r="AH2997" s="12" t="s">
        <v>5272</v>
      </c>
      <c r="AJ2997" s="32" t="str">
        <f>IF(AE2997&lt;&gt;AE2996,"1",IF(C2997&gt;C2996,AJ2996+1,"1"))</f>
        <v>1</v>
      </c>
      <c r="AK2997" s="10" t="str">
        <f>IF(G2997="Top",AJ2997*1,IF(G2997="Bottom",AJ2997+10,""))</f>
        <v/>
      </c>
      <c r="AL2997" s="11" t="s">
        <v>5684</v>
      </c>
      <c r="AM2997" s="14"/>
    </row>
    <row r="2998" spans="1:39" s="1" customFormat="1" ht="11.25" hidden="1" x14ac:dyDescent="0.2">
      <c r="A2998" s="1">
        <v>139</v>
      </c>
      <c r="B2998" s="1" t="s">
        <v>5272</v>
      </c>
      <c r="C2998" s="24">
        <v>43003</v>
      </c>
      <c r="E2998" s="20"/>
      <c r="G2998" s="1" t="s">
        <v>13</v>
      </c>
      <c r="H2998" s="5"/>
      <c r="I2998" s="6"/>
      <c r="J2998" s="6"/>
      <c r="K2998" s="6"/>
      <c r="L2998" s="6" t="str">
        <f>IF(H2998="","",IF(K2998="","",K2998/H2998))</f>
        <v/>
      </c>
      <c r="N2998" s="20"/>
      <c r="O2998" s="13"/>
      <c r="Q2998" s="20"/>
      <c r="R2998" s="13"/>
      <c r="S2998" s="6">
        <v>1.1520165925556465</v>
      </c>
      <c r="T2998" s="6" t="s">
        <v>104</v>
      </c>
      <c r="U2998" s="6" t="s">
        <v>104</v>
      </c>
      <c r="V2998" s="6" t="s">
        <v>104</v>
      </c>
      <c r="W2998" s="6" t="s">
        <v>104</v>
      </c>
      <c r="X2998" s="6" t="e">
        <f>IF(T2998="","",T2998-U2998-V2998-W2998)</f>
        <v>#VALUE!</v>
      </c>
      <c r="Y2998" s="9" t="e">
        <f>IF(U2998="","",U2998/$T2998)</f>
        <v>#VALUE!</v>
      </c>
      <c r="Z2998" s="9" t="e">
        <f>IF(V2998="","",V2998/$T2998)</f>
        <v>#VALUE!</v>
      </c>
      <c r="AA2998" s="9" t="e">
        <f>IF(W2998="","",W2998/$T2998)</f>
        <v>#VALUE!</v>
      </c>
      <c r="AB2998" s="9" t="e">
        <f>IF(X2998="","",X2998/$T2998)</f>
        <v>#VALUE!</v>
      </c>
      <c r="AC2998" s="21"/>
      <c r="AE2998" s="1">
        <v>2017</v>
      </c>
      <c r="AH2998" s="12" t="s">
        <v>5272</v>
      </c>
      <c r="AJ2998" s="32" t="str">
        <f>IF(AE2998&lt;&gt;AE2997,"1",IF(C2998&gt;C2997,AJ2997+1,"1"))</f>
        <v>1</v>
      </c>
      <c r="AK2998" s="10" t="str">
        <f>IF(G2998="Top",AJ2998*1,IF(G2998="Bottom",AJ2998+10,""))</f>
        <v/>
      </c>
      <c r="AL2998" s="11" t="s">
        <v>5684</v>
      </c>
      <c r="AM2998" s="14"/>
    </row>
    <row r="2999" spans="1:39" s="1" customFormat="1" ht="11.25" hidden="1" x14ac:dyDescent="0.2">
      <c r="A2999" s="1">
        <v>139</v>
      </c>
      <c r="B2999" s="1" t="s">
        <v>5272</v>
      </c>
      <c r="C2999" s="24">
        <v>43005</v>
      </c>
      <c r="E2999" s="20"/>
      <c r="G2999" s="1" t="s">
        <v>13</v>
      </c>
      <c r="H2999" s="5"/>
      <c r="I2999" s="6"/>
      <c r="J2999" s="6"/>
      <c r="K2999" s="6"/>
      <c r="L2999" s="6" t="str">
        <f>IF(H2999="","",IF(K2999="","",K2999/H2999))</f>
        <v/>
      </c>
      <c r="N2999" s="20"/>
      <c r="O2999" s="13"/>
      <c r="Q2999" s="20"/>
      <c r="R2999" s="13"/>
      <c r="S2999" s="6">
        <v>0.15</v>
      </c>
      <c r="T2999" s="6">
        <v>2.82</v>
      </c>
      <c r="U2999" s="6">
        <v>1.53</v>
      </c>
      <c r="V2999" s="6">
        <v>0.27</v>
      </c>
      <c r="W2999" s="6">
        <v>0</v>
      </c>
      <c r="X2999" s="6">
        <f>IF(T2999="","",T2999-U2999-V2999-W2999)</f>
        <v>1.0199999999999998</v>
      </c>
      <c r="Y2999" s="9">
        <f>IF(U2999="","",U2999/$T2999)</f>
        <v>0.54255319148936176</v>
      </c>
      <c r="Z2999" s="9">
        <f>IF(V2999="","",V2999/$T2999)</f>
        <v>9.5744680851063843E-2</v>
      </c>
      <c r="AA2999" s="9">
        <f>IF(W2999="","",W2999/$T2999)</f>
        <v>0</v>
      </c>
      <c r="AB2999" s="9">
        <f>IF(X2999="","",X2999/$T2999)</f>
        <v>0.36170212765957444</v>
      </c>
      <c r="AC2999" s="21"/>
      <c r="AE2999" s="1">
        <v>2017</v>
      </c>
      <c r="AH2999" s="12" t="s">
        <v>5272</v>
      </c>
      <c r="AJ2999" s="32">
        <f>IF(AE2999&lt;&gt;AE2998,"1",IF(C2999&gt;C2998,AJ2998+1,"1"))</f>
        <v>2</v>
      </c>
      <c r="AK2999" s="10" t="str">
        <f>IF(G2999="Top",AJ2999*1,IF(G2999="Bottom",AJ2999+10,""))</f>
        <v/>
      </c>
      <c r="AL2999" s="11" t="s">
        <v>5755</v>
      </c>
      <c r="AM2999" s="14"/>
    </row>
    <row r="3000" spans="1:39" s="1" customFormat="1" ht="11.25" hidden="1" x14ac:dyDescent="0.2">
      <c r="A3000" s="1">
        <v>139</v>
      </c>
      <c r="B3000" s="1" t="s">
        <v>5272</v>
      </c>
      <c r="C3000" s="24">
        <v>43005</v>
      </c>
      <c r="E3000" s="20"/>
      <c r="G3000" s="1" t="s">
        <v>13</v>
      </c>
      <c r="H3000" s="5"/>
      <c r="I3000" s="6"/>
      <c r="J3000" s="6"/>
      <c r="K3000" s="6"/>
      <c r="L3000" s="6" t="str">
        <f>IF(H3000="","",IF(K3000="","",K3000/H3000))</f>
        <v/>
      </c>
      <c r="N3000" s="20"/>
      <c r="O3000" s="13"/>
      <c r="Q3000" s="20"/>
      <c r="R3000" s="13"/>
      <c r="S3000" s="6">
        <v>0.18511306767891506</v>
      </c>
      <c r="T3000" s="6">
        <v>2.71</v>
      </c>
      <c r="U3000" s="6">
        <v>1.74</v>
      </c>
      <c r="V3000" s="6">
        <v>0</v>
      </c>
      <c r="W3000" s="6">
        <v>0</v>
      </c>
      <c r="X3000" s="6">
        <f>IF(T3000="","",T3000-U3000-V3000-W3000)</f>
        <v>0.97</v>
      </c>
      <c r="Y3000" s="9">
        <f>IF(U3000="","",U3000/$T3000)</f>
        <v>0.64206642066420661</v>
      </c>
      <c r="Z3000" s="9">
        <f>IF(V3000="","",V3000/$T3000)</f>
        <v>0</v>
      </c>
      <c r="AA3000" s="9">
        <f>IF(W3000="","",W3000/$T3000)</f>
        <v>0</v>
      </c>
      <c r="AB3000" s="9">
        <f>IF(X3000="","",X3000/$T3000)</f>
        <v>0.35793357933579334</v>
      </c>
      <c r="AC3000" s="21"/>
      <c r="AE3000" s="1">
        <v>2017</v>
      </c>
      <c r="AH3000" s="12" t="s">
        <v>5272</v>
      </c>
      <c r="AJ3000" s="32" t="str">
        <f>IF(AE3000&lt;&gt;AE2999,"1",IF(C3000&gt;C2999,AJ2999+1,"1"))</f>
        <v>1</v>
      </c>
      <c r="AK3000" s="10" t="str">
        <f>IF(G3000="Top",AJ3000*1,IF(G3000="Bottom",AJ3000+10,""))</f>
        <v/>
      </c>
      <c r="AL3000" s="11" t="s">
        <v>5756</v>
      </c>
      <c r="AM3000" s="14"/>
    </row>
    <row r="3001" spans="1:39" s="1" customFormat="1" ht="11.25" hidden="1" x14ac:dyDescent="0.2">
      <c r="A3001" s="1">
        <v>139</v>
      </c>
      <c r="B3001" s="1" t="s">
        <v>5272</v>
      </c>
      <c r="C3001" s="24">
        <v>43010</v>
      </c>
      <c r="E3001" s="20"/>
      <c r="G3001" s="1" t="s">
        <v>13</v>
      </c>
      <c r="H3001" s="5"/>
      <c r="I3001" s="6"/>
      <c r="J3001" s="6"/>
      <c r="K3001" s="6"/>
      <c r="L3001" s="6" t="str">
        <f>IF(H3001="","",IF(K3001="","",K3001/H3001))</f>
        <v/>
      </c>
      <c r="N3001" s="20"/>
      <c r="O3001" s="13"/>
      <c r="Q3001" s="20"/>
      <c r="R3001" s="13"/>
      <c r="S3001" s="6">
        <v>3.1813038082425167</v>
      </c>
      <c r="T3001" s="6">
        <v>48.28</v>
      </c>
      <c r="U3001" s="6">
        <v>42.91</v>
      </c>
      <c r="V3001" s="6">
        <v>0</v>
      </c>
      <c r="W3001" s="6">
        <v>0</v>
      </c>
      <c r="X3001" s="6">
        <f>IF(T3001="","",T3001-U3001-V3001-W3001)</f>
        <v>5.3700000000000045</v>
      </c>
      <c r="Y3001" s="9">
        <f>IF(U3001="","",U3001/$T3001)</f>
        <v>0.88877381938690958</v>
      </c>
      <c r="Z3001" s="9">
        <f>IF(V3001="","",V3001/$T3001)</f>
        <v>0</v>
      </c>
      <c r="AA3001" s="9">
        <f>IF(W3001="","",W3001/$T3001)</f>
        <v>0</v>
      </c>
      <c r="AB3001" s="9">
        <f>IF(X3001="","",X3001/$T3001)</f>
        <v>0.11122618061309039</v>
      </c>
      <c r="AC3001" s="21"/>
      <c r="AE3001" s="1">
        <v>2017</v>
      </c>
      <c r="AH3001" s="12" t="s">
        <v>5272</v>
      </c>
      <c r="AJ3001" s="32">
        <f>IF(AE3001&lt;&gt;AE3000,"1",IF(C3001&gt;C3000,AJ3000+1,"1"))</f>
        <v>2</v>
      </c>
      <c r="AK3001" s="10" t="str">
        <f>IF(G3001="Top",AJ3001*1,IF(G3001="Bottom",AJ3001+10,""))</f>
        <v/>
      </c>
      <c r="AL3001" s="11" t="s">
        <v>5822</v>
      </c>
      <c r="AM3001" s="14"/>
    </row>
    <row r="3002" spans="1:39" s="1" customFormat="1" ht="11.25" hidden="1" x14ac:dyDescent="0.2">
      <c r="A3002" s="1">
        <v>139</v>
      </c>
      <c r="B3002" s="1" t="s">
        <v>5272</v>
      </c>
      <c r="C3002" s="24">
        <v>43010</v>
      </c>
      <c r="E3002" s="20"/>
      <c r="G3002" s="1" t="s">
        <v>13</v>
      </c>
      <c r="H3002" s="5"/>
      <c r="I3002" s="6"/>
      <c r="J3002" s="6"/>
      <c r="K3002" s="6"/>
      <c r="L3002" s="6" t="str">
        <f>IF(H3002="","",IF(K3002="","",K3002/H3002))</f>
        <v/>
      </c>
      <c r="N3002" s="20"/>
      <c r="O3002" s="13"/>
      <c r="Q3002" s="20"/>
      <c r="R3002" s="13"/>
      <c r="S3002" s="6">
        <v>0.15</v>
      </c>
      <c r="T3002" s="6" t="s">
        <v>104</v>
      </c>
      <c r="U3002" s="6" t="s">
        <v>104</v>
      </c>
      <c r="V3002" s="6" t="s">
        <v>104</v>
      </c>
      <c r="W3002" s="6" t="s">
        <v>104</v>
      </c>
      <c r="X3002" s="6" t="e">
        <f>IF(T3002="","",T3002-U3002-V3002-W3002)</f>
        <v>#VALUE!</v>
      </c>
      <c r="Y3002" s="9" t="e">
        <f>IF(U3002="","",U3002/$T3002)</f>
        <v>#VALUE!</v>
      </c>
      <c r="Z3002" s="9" t="e">
        <f>IF(V3002="","",V3002/$T3002)</f>
        <v>#VALUE!</v>
      </c>
      <c r="AA3002" s="9" t="e">
        <f>IF(W3002="","",W3002/$T3002)</f>
        <v>#VALUE!</v>
      </c>
      <c r="AB3002" s="9" t="e">
        <f>IF(X3002="","",X3002/$T3002)</f>
        <v>#VALUE!</v>
      </c>
      <c r="AC3002" s="21"/>
      <c r="AE3002" s="1">
        <v>2017</v>
      </c>
      <c r="AH3002" s="12" t="s">
        <v>5272</v>
      </c>
      <c r="AJ3002" s="32" t="str">
        <f>IF(AE3002&lt;&gt;AE3001,"1",IF(C3002&gt;C3001,AJ3001+1,"1"))</f>
        <v>1</v>
      </c>
      <c r="AK3002" s="10" t="str">
        <f>IF(G3002="Top",AJ3002*1,IF(G3002="Bottom",AJ3002+10,""))</f>
        <v/>
      </c>
      <c r="AL3002" s="11" t="s">
        <v>5823</v>
      </c>
      <c r="AM3002" s="14"/>
    </row>
    <row r="3003" spans="1:39" s="1" customFormat="1" ht="11.25" hidden="1" x14ac:dyDescent="0.2">
      <c r="A3003" s="1">
        <v>139</v>
      </c>
      <c r="B3003" s="1" t="s">
        <v>5272</v>
      </c>
      <c r="C3003" s="24">
        <v>43012</v>
      </c>
      <c r="E3003" s="20"/>
      <c r="G3003" s="1" t="s">
        <v>13</v>
      </c>
      <c r="H3003" s="5"/>
      <c r="I3003" s="6"/>
      <c r="J3003" s="6"/>
      <c r="K3003" s="6"/>
      <c r="L3003" s="6" t="str">
        <f>IF(H3003="","",IF(K3003="","",K3003/H3003))</f>
        <v/>
      </c>
      <c r="N3003" s="20"/>
      <c r="O3003" s="13"/>
      <c r="Q3003" s="20"/>
      <c r="R3003" s="13"/>
      <c r="S3003" s="6">
        <v>7.6172574627592568E-2</v>
      </c>
      <c r="T3003" s="6">
        <v>5.17</v>
      </c>
      <c r="U3003" s="6">
        <v>2.2799999999999998</v>
      </c>
      <c r="V3003" s="6">
        <v>0</v>
      </c>
      <c r="W3003" s="6">
        <v>0</v>
      </c>
      <c r="X3003" s="6">
        <f>IF(T3003="","",T3003-U3003-V3003-W3003)</f>
        <v>2.89</v>
      </c>
      <c r="Y3003" s="9">
        <f>IF(U3003="","",U3003/$T3003)</f>
        <v>0.44100580270793033</v>
      </c>
      <c r="Z3003" s="9">
        <f>IF(V3003="","",V3003/$T3003)</f>
        <v>0</v>
      </c>
      <c r="AA3003" s="9">
        <f>IF(W3003="","",W3003/$T3003)</f>
        <v>0</v>
      </c>
      <c r="AB3003" s="9">
        <f>IF(X3003="","",X3003/$T3003)</f>
        <v>0.55899419729206967</v>
      </c>
      <c r="AC3003" s="21"/>
      <c r="AE3003" s="1">
        <v>2017</v>
      </c>
      <c r="AH3003" s="12" t="s">
        <v>5272</v>
      </c>
      <c r="AJ3003" s="32">
        <f>IF(AE3003&lt;&gt;AE3002,"1",IF(C3003&gt;C3002,AJ3002+1,"1"))</f>
        <v>2</v>
      </c>
      <c r="AK3003" s="10" t="str">
        <f>IF(G3003="Top",AJ3003*1,IF(G3003="Bottom",AJ3003+10,""))</f>
        <v/>
      </c>
      <c r="AL3003" s="11" t="s">
        <v>5839</v>
      </c>
      <c r="AM3003" s="14"/>
    </row>
    <row r="3004" spans="1:39" s="1" customFormat="1" ht="11.25" hidden="1" x14ac:dyDescent="0.2">
      <c r="A3004" s="1">
        <v>139</v>
      </c>
      <c r="B3004" s="1" t="s">
        <v>5272</v>
      </c>
      <c r="C3004" s="24">
        <v>43012</v>
      </c>
      <c r="E3004" s="20"/>
      <c r="G3004" s="1" t="s">
        <v>13</v>
      </c>
      <c r="H3004" s="5"/>
      <c r="I3004" s="6"/>
      <c r="J3004" s="6"/>
      <c r="K3004" s="6"/>
      <c r="L3004" s="6" t="str">
        <f>IF(H3004="","",IF(K3004="","",K3004/H3004))</f>
        <v/>
      </c>
      <c r="N3004" s="20"/>
      <c r="O3004" s="13"/>
      <c r="Q3004" s="20"/>
      <c r="R3004" s="13"/>
      <c r="S3004" s="6">
        <v>0.10650357120081136</v>
      </c>
      <c r="T3004" s="6">
        <v>2.97</v>
      </c>
      <c r="U3004" s="6">
        <v>1.23</v>
      </c>
      <c r="V3004" s="6">
        <v>0</v>
      </c>
      <c r="W3004" s="6">
        <v>0</v>
      </c>
      <c r="X3004" s="6">
        <f>IF(T3004="","",T3004-U3004-V3004-W3004)</f>
        <v>1.7400000000000002</v>
      </c>
      <c r="Y3004" s="9">
        <f>IF(U3004="","",U3004/$T3004)</f>
        <v>0.41414141414141409</v>
      </c>
      <c r="Z3004" s="9">
        <f>IF(V3004="","",V3004/$T3004)</f>
        <v>0</v>
      </c>
      <c r="AA3004" s="9">
        <f>IF(W3004="","",W3004/$T3004)</f>
        <v>0</v>
      </c>
      <c r="AB3004" s="9">
        <f>IF(X3004="","",X3004/$T3004)</f>
        <v>0.58585858585858586</v>
      </c>
      <c r="AC3004" s="21"/>
      <c r="AE3004" s="1">
        <v>2017</v>
      </c>
      <c r="AH3004" s="12" t="s">
        <v>5272</v>
      </c>
      <c r="AJ3004" s="32" t="str">
        <f>IF(AE3004&lt;&gt;AE3003,"1",IF(C3004&gt;C3003,AJ3003+1,"1"))</f>
        <v>1</v>
      </c>
      <c r="AK3004" s="10" t="str">
        <f>IF(G3004="Top",AJ3004*1,IF(G3004="Bottom",AJ3004+10,""))</f>
        <v/>
      </c>
      <c r="AL3004" s="11" t="s">
        <v>5840</v>
      </c>
      <c r="AM3004" s="14"/>
    </row>
    <row r="3005" spans="1:39" s="1" customFormat="1" ht="11.25" hidden="1" x14ac:dyDescent="0.2">
      <c r="A3005" s="1">
        <v>139</v>
      </c>
      <c r="B3005" s="1" t="s">
        <v>5272</v>
      </c>
      <c r="C3005" s="24">
        <v>43012</v>
      </c>
      <c r="E3005" s="20"/>
      <c r="G3005" s="1" t="s">
        <v>13</v>
      </c>
      <c r="H3005" s="5"/>
      <c r="I3005" s="6"/>
      <c r="J3005" s="6"/>
      <c r="K3005" s="6"/>
      <c r="L3005" s="6" t="str">
        <f>IF(H3005="","",IF(K3005="","",K3005/H3005))</f>
        <v/>
      </c>
      <c r="N3005" s="20"/>
      <c r="O3005" s="13"/>
      <c r="Q3005" s="20"/>
      <c r="R3005" s="13"/>
      <c r="S3005" s="6">
        <v>5.8482520338781131E-2</v>
      </c>
      <c r="T3005" s="6">
        <v>2.02</v>
      </c>
      <c r="U3005" s="6">
        <v>0.88</v>
      </c>
      <c r="V3005" s="6">
        <v>0</v>
      </c>
      <c r="W3005" s="6">
        <v>0</v>
      </c>
      <c r="X3005" s="6">
        <f>IF(T3005="","",T3005-U3005-V3005-W3005)</f>
        <v>1.1400000000000001</v>
      </c>
      <c r="Y3005" s="9">
        <f>IF(U3005="","",U3005/$T3005)</f>
        <v>0.43564356435643564</v>
      </c>
      <c r="Z3005" s="9">
        <f>IF(V3005="","",V3005/$T3005)</f>
        <v>0</v>
      </c>
      <c r="AA3005" s="9">
        <f>IF(W3005="","",W3005/$T3005)</f>
        <v>0</v>
      </c>
      <c r="AB3005" s="9">
        <f>IF(X3005="","",X3005/$T3005)</f>
        <v>0.56435643564356441</v>
      </c>
      <c r="AC3005" s="21"/>
      <c r="AE3005" s="1">
        <v>2017</v>
      </c>
      <c r="AH3005" s="12" t="s">
        <v>5272</v>
      </c>
      <c r="AJ3005" s="32" t="str">
        <f>IF(AE3005&lt;&gt;AE3004,"1",IF(C3005&gt;C3004,AJ3004+1,"1"))</f>
        <v>1</v>
      </c>
      <c r="AK3005" s="10" t="str">
        <f>IF(G3005="Top",AJ3005*1,IF(G3005="Bottom",AJ3005+10,""))</f>
        <v/>
      </c>
      <c r="AL3005" s="11" t="s">
        <v>5841</v>
      </c>
      <c r="AM3005" s="14"/>
    </row>
    <row r="3006" spans="1:39" s="1" customFormat="1" ht="11.25" hidden="1" x14ac:dyDescent="0.2">
      <c r="A3006" s="1">
        <v>139</v>
      </c>
      <c r="B3006" s="1" t="s">
        <v>5272</v>
      </c>
      <c r="C3006" s="24">
        <v>43012</v>
      </c>
      <c r="E3006" s="20"/>
      <c r="G3006" s="1" t="s">
        <v>13</v>
      </c>
      <c r="H3006" s="5"/>
      <c r="I3006" s="6"/>
      <c r="J3006" s="6"/>
      <c r="K3006" s="6"/>
      <c r="L3006" s="6" t="str">
        <f>IF(H3006="","",IF(K3006="","",K3006/H3006))</f>
        <v/>
      </c>
      <c r="N3006" s="20"/>
      <c r="O3006" s="13"/>
      <c r="Q3006" s="20"/>
      <c r="R3006" s="13"/>
      <c r="S3006" s="6">
        <v>0.12128766174608087</v>
      </c>
      <c r="T3006" s="6">
        <v>2.59</v>
      </c>
      <c r="U3006" s="6">
        <v>1.1000000000000001</v>
      </c>
      <c r="V3006" s="6">
        <v>0</v>
      </c>
      <c r="W3006" s="6">
        <v>0</v>
      </c>
      <c r="X3006" s="6">
        <f>IF(T3006="","",T3006-U3006-V3006-W3006)</f>
        <v>1.4899999999999998</v>
      </c>
      <c r="Y3006" s="9">
        <f>IF(U3006="","",U3006/$T3006)</f>
        <v>0.42471042471042475</v>
      </c>
      <c r="Z3006" s="9">
        <f>IF(V3006="","",V3006/$T3006)</f>
        <v>0</v>
      </c>
      <c r="AA3006" s="9">
        <f>IF(W3006="","",W3006/$T3006)</f>
        <v>0</v>
      </c>
      <c r="AB3006" s="9">
        <f>IF(X3006="","",X3006/$T3006)</f>
        <v>0.57528957528957525</v>
      </c>
      <c r="AC3006" s="21"/>
      <c r="AE3006" s="1">
        <v>2017</v>
      </c>
      <c r="AH3006" s="12" t="s">
        <v>5272</v>
      </c>
      <c r="AJ3006" s="32" t="str">
        <f>IF(AE3006&lt;&gt;AE3005,"1",IF(C3006&gt;C3005,AJ3005+1,"1"))</f>
        <v>1</v>
      </c>
      <c r="AK3006" s="10" t="str">
        <f>IF(G3006="Top",AJ3006*1,IF(G3006="Bottom",AJ3006+10,""))</f>
        <v/>
      </c>
      <c r="AL3006" s="11" t="s">
        <v>5842</v>
      </c>
      <c r="AM3006" s="14"/>
    </row>
    <row r="3007" spans="1:39" s="1" customFormat="1" ht="11.25" hidden="1" x14ac:dyDescent="0.2">
      <c r="A3007" s="1">
        <v>139</v>
      </c>
      <c r="B3007" s="1" t="s">
        <v>5272</v>
      </c>
      <c r="C3007" s="24">
        <v>43012</v>
      </c>
      <c r="E3007" s="20"/>
      <c r="G3007" s="1" t="s">
        <v>13</v>
      </c>
      <c r="H3007" s="5"/>
      <c r="I3007" s="6"/>
      <c r="J3007" s="6"/>
      <c r="K3007" s="6"/>
      <c r="L3007" s="6" t="str">
        <f>IF(H3007="","",IF(K3007="","",K3007/H3007))</f>
        <v/>
      </c>
      <c r="N3007" s="20"/>
      <c r="O3007" s="13"/>
      <c r="Q3007" s="20"/>
      <c r="R3007" s="13"/>
      <c r="S3007" s="6">
        <v>0.16186522989619387</v>
      </c>
      <c r="T3007" s="6">
        <v>3.61</v>
      </c>
      <c r="U3007" s="6">
        <v>2.23</v>
      </c>
      <c r="V3007" s="6">
        <v>0</v>
      </c>
      <c r="W3007" s="6">
        <v>0</v>
      </c>
      <c r="X3007" s="6">
        <f>IF(T3007="","",T3007-U3007-V3007-W3007)</f>
        <v>1.38</v>
      </c>
      <c r="Y3007" s="9">
        <f>IF(U3007="","",U3007/$T3007)</f>
        <v>0.61772853185595566</v>
      </c>
      <c r="Z3007" s="9">
        <f>IF(V3007="","",V3007/$T3007)</f>
        <v>0</v>
      </c>
      <c r="AA3007" s="9">
        <f>IF(W3007="","",W3007/$T3007)</f>
        <v>0</v>
      </c>
      <c r="AB3007" s="9">
        <f>IF(X3007="","",X3007/$T3007)</f>
        <v>0.38227146814404428</v>
      </c>
      <c r="AC3007" s="21"/>
      <c r="AE3007" s="1">
        <v>2017</v>
      </c>
      <c r="AH3007" s="12" t="s">
        <v>5272</v>
      </c>
      <c r="AJ3007" s="32" t="str">
        <f>IF(AE3007&lt;&gt;AE3006,"1",IF(C3007&gt;C3006,AJ3006+1,"1"))</f>
        <v>1</v>
      </c>
      <c r="AK3007" s="10" t="str">
        <f>IF(G3007="Top",AJ3007*1,IF(G3007="Bottom",AJ3007+10,""))</f>
        <v/>
      </c>
      <c r="AL3007" s="11" t="s">
        <v>5843</v>
      </c>
      <c r="AM3007" s="14"/>
    </row>
    <row r="3008" spans="1:39" s="1" customFormat="1" ht="11.25" hidden="1" x14ac:dyDescent="0.2">
      <c r="A3008" s="1">
        <v>139</v>
      </c>
      <c r="B3008" s="1" t="s">
        <v>5272</v>
      </c>
      <c r="C3008" s="24">
        <v>43012</v>
      </c>
      <c r="E3008" s="20"/>
      <c r="G3008" s="1" t="s">
        <v>13</v>
      </c>
      <c r="H3008" s="5"/>
      <c r="I3008" s="6"/>
      <c r="J3008" s="6"/>
      <c r="K3008" s="6"/>
      <c r="L3008" s="6" t="str">
        <f>IF(H3008="","",IF(K3008="","",K3008/H3008))</f>
        <v/>
      </c>
      <c r="N3008" s="20"/>
      <c r="O3008" s="13"/>
      <c r="Q3008" s="20"/>
      <c r="R3008" s="13"/>
      <c r="S3008" s="6">
        <v>0.15</v>
      </c>
      <c r="T3008" s="6">
        <v>2.39</v>
      </c>
      <c r="U3008" s="6">
        <v>0.97</v>
      </c>
      <c r="V3008" s="6">
        <v>0</v>
      </c>
      <c r="W3008" s="6">
        <v>0</v>
      </c>
      <c r="X3008" s="6">
        <f>IF(T3008="","",T3008-U3008-V3008-W3008)</f>
        <v>1.4200000000000002</v>
      </c>
      <c r="Y3008" s="9">
        <f>IF(U3008="","",U3008/$T3008)</f>
        <v>0.40585774058577401</v>
      </c>
      <c r="Z3008" s="9">
        <f>IF(V3008="","",V3008/$T3008)</f>
        <v>0</v>
      </c>
      <c r="AA3008" s="9">
        <f>IF(W3008="","",W3008/$T3008)</f>
        <v>0</v>
      </c>
      <c r="AB3008" s="9">
        <f>IF(X3008="","",X3008/$T3008)</f>
        <v>0.59414225941422594</v>
      </c>
      <c r="AC3008" s="21"/>
      <c r="AE3008" s="1">
        <v>2017</v>
      </c>
      <c r="AH3008" s="12" t="s">
        <v>5272</v>
      </c>
      <c r="AJ3008" s="32" t="str">
        <f>IF(AE3008&lt;&gt;AE3007,"1",IF(C3008&gt;C3007,AJ3007+1,"1"))</f>
        <v>1</v>
      </c>
      <c r="AK3008" s="10" t="str">
        <f>IF(G3008="Top",AJ3008*1,IF(G3008="Bottom",AJ3008+10,""))</f>
        <v/>
      </c>
      <c r="AL3008" s="11" t="s">
        <v>5844</v>
      </c>
      <c r="AM3008" s="14"/>
    </row>
    <row r="3009" spans="1:39" s="1" customFormat="1" ht="11.25" hidden="1" x14ac:dyDescent="0.2">
      <c r="A3009" s="1">
        <v>139</v>
      </c>
      <c r="B3009" s="1" t="s">
        <v>5272</v>
      </c>
      <c r="C3009" s="24">
        <v>43012</v>
      </c>
      <c r="E3009" s="20"/>
      <c r="G3009" s="1" t="s">
        <v>13</v>
      </c>
      <c r="H3009" s="5"/>
      <c r="I3009" s="6"/>
      <c r="J3009" s="6"/>
      <c r="K3009" s="6"/>
      <c r="L3009" s="6" t="str">
        <f>IF(H3009="","",IF(K3009="","",K3009/H3009))</f>
        <v/>
      </c>
      <c r="N3009" s="20"/>
      <c r="O3009" s="13"/>
      <c r="Q3009" s="20"/>
      <c r="R3009" s="13"/>
      <c r="S3009" s="6">
        <v>5.864883555717193E-2</v>
      </c>
      <c r="T3009" s="6">
        <v>3.61</v>
      </c>
      <c r="U3009" s="6">
        <v>1.83</v>
      </c>
      <c r="V3009" s="6">
        <v>0</v>
      </c>
      <c r="W3009" s="6">
        <v>0</v>
      </c>
      <c r="X3009" s="6">
        <f>IF(T3009="","",T3009-U3009-V3009-W3009)</f>
        <v>1.7799999999999998</v>
      </c>
      <c r="Y3009" s="9">
        <f>IF(U3009="","",U3009/$T3009)</f>
        <v>0.50692520775623273</v>
      </c>
      <c r="Z3009" s="9">
        <f>IF(V3009="","",V3009/$T3009)</f>
        <v>0</v>
      </c>
      <c r="AA3009" s="9">
        <f>IF(W3009="","",W3009/$T3009)</f>
        <v>0</v>
      </c>
      <c r="AB3009" s="9">
        <f>IF(X3009="","",X3009/$T3009)</f>
        <v>0.49307479224376727</v>
      </c>
      <c r="AC3009" s="21"/>
      <c r="AE3009" s="1">
        <v>2017</v>
      </c>
      <c r="AH3009" s="12" t="s">
        <v>5272</v>
      </c>
      <c r="AJ3009" s="32" t="str">
        <f>IF(AE3009&lt;&gt;AE3008,"1",IF(C3009&gt;C3008,AJ3008+1,"1"))</f>
        <v>1</v>
      </c>
      <c r="AK3009" s="10" t="str">
        <f>IF(G3009="Top",AJ3009*1,IF(G3009="Bottom",AJ3009+10,""))</f>
        <v/>
      </c>
      <c r="AL3009" s="11" t="s">
        <v>5845</v>
      </c>
      <c r="AM3009" s="14"/>
    </row>
    <row r="3010" spans="1:39" s="1" customFormat="1" ht="11.25" hidden="1" x14ac:dyDescent="0.2">
      <c r="A3010" s="1">
        <v>139</v>
      </c>
      <c r="B3010" s="1" t="s">
        <v>5272</v>
      </c>
      <c r="C3010" s="24">
        <v>43012</v>
      </c>
      <c r="E3010" s="20"/>
      <c r="G3010" s="1" t="s">
        <v>13</v>
      </c>
      <c r="H3010" s="5"/>
      <c r="I3010" s="6"/>
      <c r="J3010" s="6"/>
      <c r="K3010" s="6"/>
      <c r="L3010" s="6" t="str">
        <f>IF(H3010="","",IF(K3010="","",K3010/H3010))</f>
        <v/>
      </c>
      <c r="N3010" s="20"/>
      <c r="O3010" s="13"/>
      <c r="Q3010" s="20"/>
      <c r="R3010" s="13"/>
      <c r="S3010" s="6">
        <v>5.7082208089641845E-2</v>
      </c>
      <c r="T3010" s="6">
        <v>2.04</v>
      </c>
      <c r="U3010" s="6">
        <v>0.74</v>
      </c>
      <c r="V3010" s="6">
        <v>0</v>
      </c>
      <c r="W3010" s="6">
        <v>0</v>
      </c>
      <c r="X3010" s="6">
        <f>IF(T3010="","",T3010-U3010-V3010-W3010)</f>
        <v>1.3</v>
      </c>
      <c r="Y3010" s="9">
        <f>IF(U3010="","",U3010/$T3010)</f>
        <v>0.36274509803921567</v>
      </c>
      <c r="Z3010" s="9">
        <f>IF(V3010="","",V3010/$T3010)</f>
        <v>0</v>
      </c>
      <c r="AA3010" s="9">
        <f>IF(W3010="","",W3010/$T3010)</f>
        <v>0</v>
      </c>
      <c r="AB3010" s="9">
        <f>IF(X3010="","",X3010/$T3010)</f>
        <v>0.63725490196078427</v>
      </c>
      <c r="AC3010" s="21"/>
      <c r="AE3010" s="1">
        <v>2017</v>
      </c>
      <c r="AH3010" s="12" t="s">
        <v>5272</v>
      </c>
      <c r="AJ3010" s="32" t="str">
        <f>IF(AE3010&lt;&gt;AE3009,"1",IF(C3010&gt;C3009,AJ3009+1,"1"))</f>
        <v>1</v>
      </c>
      <c r="AK3010" s="10" t="str">
        <f>IF(G3010="Top",AJ3010*1,IF(G3010="Bottom",AJ3010+10,""))</f>
        <v/>
      </c>
      <c r="AL3010" s="11" t="s">
        <v>5846</v>
      </c>
      <c r="AM3010" s="14"/>
    </row>
    <row r="3011" spans="1:39" s="1" customFormat="1" ht="11.25" hidden="1" x14ac:dyDescent="0.2">
      <c r="A3011" s="1">
        <v>139</v>
      </c>
      <c r="B3011" s="1" t="s">
        <v>5272</v>
      </c>
      <c r="C3011" s="24">
        <v>43012</v>
      </c>
      <c r="E3011" s="20"/>
      <c r="G3011" s="1" t="s">
        <v>13</v>
      </c>
      <c r="H3011" s="5"/>
      <c r="I3011" s="6"/>
      <c r="J3011" s="6"/>
      <c r="K3011" s="6"/>
      <c r="L3011" s="6" t="str">
        <f>IF(H3011="","",IF(K3011="","",K3011/H3011))</f>
        <v/>
      </c>
      <c r="N3011" s="20"/>
      <c r="O3011" s="13"/>
      <c r="Q3011" s="20"/>
      <c r="R3011" s="13"/>
      <c r="S3011" s="6">
        <v>5.637010469530998E-2</v>
      </c>
      <c r="T3011" s="6">
        <v>1.07</v>
      </c>
      <c r="U3011" s="6">
        <v>0.79</v>
      </c>
      <c r="V3011" s="6">
        <v>0</v>
      </c>
      <c r="W3011" s="6">
        <v>0</v>
      </c>
      <c r="X3011" s="6">
        <f>IF(T3011="","",T3011-U3011-V3011-W3011)</f>
        <v>0.28000000000000003</v>
      </c>
      <c r="Y3011" s="9">
        <f>IF(U3011="","",U3011/$T3011)</f>
        <v>0.73831775700934577</v>
      </c>
      <c r="Z3011" s="9">
        <f>IF(V3011="","",V3011/$T3011)</f>
        <v>0</v>
      </c>
      <c r="AA3011" s="9">
        <f>IF(W3011="","",W3011/$T3011)</f>
        <v>0</v>
      </c>
      <c r="AB3011" s="9">
        <f>IF(X3011="","",X3011/$T3011)</f>
        <v>0.26168224299065423</v>
      </c>
      <c r="AC3011" s="21"/>
      <c r="AE3011" s="1">
        <v>2017</v>
      </c>
      <c r="AH3011" s="12" t="s">
        <v>5272</v>
      </c>
      <c r="AJ3011" s="32" t="str">
        <f>IF(AE3011&lt;&gt;AE3010,"1",IF(C3011&gt;C3010,AJ3010+1,"1"))</f>
        <v>1</v>
      </c>
      <c r="AK3011" s="10" t="str">
        <f>IF(G3011="Top",AJ3011*1,IF(G3011="Bottom",AJ3011+10,""))</f>
        <v/>
      </c>
      <c r="AL3011" s="11" t="s">
        <v>5847</v>
      </c>
      <c r="AM3011" s="14"/>
    </row>
    <row r="3012" spans="1:39" s="1" customFormat="1" ht="11.25" hidden="1" x14ac:dyDescent="0.2">
      <c r="A3012" s="1">
        <v>139</v>
      </c>
      <c r="B3012" s="1" t="s">
        <v>5272</v>
      </c>
      <c r="C3012" s="24">
        <v>43012</v>
      </c>
      <c r="E3012" s="20"/>
      <c r="G3012" s="1" t="s">
        <v>13</v>
      </c>
      <c r="H3012" s="5"/>
      <c r="I3012" s="6"/>
      <c r="J3012" s="6"/>
      <c r="K3012" s="6"/>
      <c r="L3012" s="6" t="str">
        <f>IF(H3012="","",IF(K3012="","",K3012/H3012))</f>
        <v/>
      </c>
      <c r="N3012" s="20"/>
      <c r="O3012" s="13"/>
      <c r="Q3012" s="20"/>
      <c r="R3012" s="13"/>
      <c r="S3012" s="6">
        <v>4.4206973448631455E-2</v>
      </c>
      <c r="T3012" s="6">
        <v>2.34</v>
      </c>
      <c r="U3012" s="6">
        <v>1.08</v>
      </c>
      <c r="V3012" s="6">
        <v>0</v>
      </c>
      <c r="W3012" s="6">
        <v>0</v>
      </c>
      <c r="X3012" s="6">
        <f>IF(T3012="","",T3012-U3012-V3012-W3012)</f>
        <v>1.2599999999999998</v>
      </c>
      <c r="Y3012" s="9">
        <f>IF(U3012="","",U3012/$T3012)</f>
        <v>0.46153846153846162</v>
      </c>
      <c r="Z3012" s="9">
        <f>IF(V3012="","",V3012/$T3012)</f>
        <v>0</v>
      </c>
      <c r="AA3012" s="9">
        <f>IF(W3012="","",W3012/$T3012)</f>
        <v>0</v>
      </c>
      <c r="AB3012" s="9">
        <f>IF(X3012="","",X3012/$T3012)</f>
        <v>0.53846153846153844</v>
      </c>
      <c r="AC3012" s="21"/>
      <c r="AE3012" s="1">
        <v>2017</v>
      </c>
      <c r="AH3012" s="12" t="s">
        <v>5272</v>
      </c>
      <c r="AJ3012" s="32" t="str">
        <f>IF(AE3012&lt;&gt;AE3011,"1",IF(C3012&gt;C3011,AJ3011+1,"1"))</f>
        <v>1</v>
      </c>
      <c r="AK3012" s="10" t="str">
        <f>IF(G3012="Top",AJ3012*1,IF(G3012="Bottom",AJ3012+10,""))</f>
        <v/>
      </c>
      <c r="AL3012" s="11" t="s">
        <v>5848</v>
      </c>
      <c r="AM3012" s="14"/>
    </row>
    <row r="3013" spans="1:39" s="1" customFormat="1" ht="11.25" hidden="1" x14ac:dyDescent="0.2">
      <c r="A3013" s="1">
        <v>139</v>
      </c>
      <c r="B3013" s="1" t="s">
        <v>5272</v>
      </c>
      <c r="C3013" s="24">
        <v>43012</v>
      </c>
      <c r="E3013" s="20"/>
      <c r="G3013" s="1" t="s">
        <v>13</v>
      </c>
      <c r="H3013" s="5"/>
      <c r="I3013" s="6"/>
      <c r="J3013" s="6"/>
      <c r="K3013" s="6"/>
      <c r="L3013" s="6" t="str">
        <f>IF(H3013="","",IF(K3013="","",K3013/H3013))</f>
        <v/>
      </c>
      <c r="N3013" s="20"/>
      <c r="O3013" s="13"/>
      <c r="Q3013" s="20"/>
      <c r="R3013" s="13"/>
      <c r="S3013" s="6">
        <v>0.15</v>
      </c>
      <c r="T3013" s="6">
        <v>2.66</v>
      </c>
      <c r="U3013" s="6">
        <v>1.25</v>
      </c>
      <c r="V3013" s="6">
        <v>0</v>
      </c>
      <c r="W3013" s="6">
        <v>0</v>
      </c>
      <c r="X3013" s="6">
        <f>IF(T3013="","",T3013-U3013-V3013-W3013)</f>
        <v>1.4100000000000001</v>
      </c>
      <c r="Y3013" s="9">
        <f>IF(U3013="","",U3013/$T3013)</f>
        <v>0.46992481203007519</v>
      </c>
      <c r="Z3013" s="9">
        <f>IF(V3013="","",V3013/$T3013)</f>
        <v>0</v>
      </c>
      <c r="AA3013" s="9">
        <f>IF(W3013="","",W3013/$T3013)</f>
        <v>0</v>
      </c>
      <c r="AB3013" s="9">
        <f>IF(X3013="","",X3013/$T3013)</f>
        <v>0.53007518796992481</v>
      </c>
      <c r="AC3013" s="21"/>
      <c r="AE3013" s="1">
        <v>2017</v>
      </c>
      <c r="AH3013" s="12" t="s">
        <v>5272</v>
      </c>
      <c r="AJ3013" s="32" t="str">
        <f>IF(AE3013&lt;&gt;AE3012,"1",IF(C3013&gt;C3012,AJ3012+1,"1"))</f>
        <v>1</v>
      </c>
      <c r="AK3013" s="10" t="str">
        <f>IF(G3013="Top",AJ3013*1,IF(G3013="Bottom",AJ3013+10,""))</f>
        <v/>
      </c>
      <c r="AL3013" s="11" t="s">
        <v>5849</v>
      </c>
      <c r="AM3013" s="14"/>
    </row>
    <row r="3014" spans="1:39" s="1" customFormat="1" ht="11.25" hidden="1" x14ac:dyDescent="0.2">
      <c r="A3014" s="1">
        <v>139</v>
      </c>
      <c r="B3014" s="1" t="s">
        <v>5272</v>
      </c>
      <c r="C3014" s="24">
        <v>43012</v>
      </c>
      <c r="E3014" s="20"/>
      <c r="G3014" s="1" t="s">
        <v>13</v>
      </c>
      <c r="H3014" s="5"/>
      <c r="I3014" s="6"/>
      <c r="J3014" s="6"/>
      <c r="K3014" s="6"/>
      <c r="L3014" s="6" t="str">
        <f>IF(H3014="","",IF(K3014="","",K3014/H3014))</f>
        <v/>
      </c>
      <c r="N3014" s="20"/>
      <c r="O3014" s="13"/>
      <c r="Q3014" s="20"/>
      <c r="R3014" s="13"/>
      <c r="S3014" s="6">
        <v>9.2010077029896026E-2</v>
      </c>
      <c r="T3014" s="6">
        <v>2.84</v>
      </c>
      <c r="U3014" s="6">
        <v>0.67</v>
      </c>
      <c r="V3014" s="6">
        <v>0</v>
      </c>
      <c r="W3014" s="6">
        <v>0</v>
      </c>
      <c r="X3014" s="6">
        <f>IF(T3014="","",T3014-U3014-V3014-W3014)</f>
        <v>2.17</v>
      </c>
      <c r="Y3014" s="9">
        <f>IF(U3014="","",U3014/$T3014)</f>
        <v>0.2359154929577465</v>
      </c>
      <c r="Z3014" s="9">
        <f>IF(V3014="","",V3014/$T3014)</f>
        <v>0</v>
      </c>
      <c r="AA3014" s="9">
        <f>IF(W3014="","",W3014/$T3014)</f>
        <v>0</v>
      </c>
      <c r="AB3014" s="9">
        <f>IF(X3014="","",X3014/$T3014)</f>
        <v>0.7640845070422535</v>
      </c>
      <c r="AC3014" s="21"/>
      <c r="AE3014" s="1">
        <v>2017</v>
      </c>
      <c r="AH3014" s="12" t="s">
        <v>5272</v>
      </c>
      <c r="AJ3014" s="32" t="str">
        <f>IF(AE3014&lt;&gt;AE3013,"1",IF(C3014&gt;C3013,AJ3013+1,"1"))</f>
        <v>1</v>
      </c>
      <c r="AK3014" s="10" t="str">
        <f>IF(G3014="Top",AJ3014*1,IF(G3014="Bottom",AJ3014+10,""))</f>
        <v/>
      </c>
      <c r="AL3014" s="11" t="s">
        <v>5850</v>
      </c>
      <c r="AM3014" s="14"/>
    </row>
    <row r="3015" spans="1:39" s="1" customFormat="1" ht="11.25" hidden="1" x14ac:dyDescent="0.2">
      <c r="A3015" s="1">
        <v>139</v>
      </c>
      <c r="B3015" s="1" t="s">
        <v>5272</v>
      </c>
      <c r="C3015" s="24">
        <v>43012</v>
      </c>
      <c r="E3015" s="20"/>
      <c r="G3015" s="1" t="s">
        <v>13</v>
      </c>
      <c r="H3015" s="5"/>
      <c r="I3015" s="6"/>
      <c r="J3015" s="6"/>
      <c r="K3015" s="6"/>
      <c r="L3015" s="6" t="str">
        <f>IF(H3015="","",IF(K3015="","",K3015/H3015))</f>
        <v/>
      </c>
      <c r="N3015" s="20"/>
      <c r="O3015" s="13"/>
      <c r="Q3015" s="20"/>
      <c r="R3015" s="13"/>
      <c r="S3015" s="6">
        <v>0.15</v>
      </c>
      <c r="T3015" s="6" t="s">
        <v>104</v>
      </c>
      <c r="U3015" s="6" t="s">
        <v>104</v>
      </c>
      <c r="V3015" s="6" t="s">
        <v>104</v>
      </c>
      <c r="W3015" s="6" t="s">
        <v>104</v>
      </c>
      <c r="X3015" s="6" t="e">
        <f>IF(T3015="","",T3015-U3015-V3015-W3015)</f>
        <v>#VALUE!</v>
      </c>
      <c r="Y3015" s="9" t="e">
        <f>IF(U3015="","",U3015/$T3015)</f>
        <v>#VALUE!</v>
      </c>
      <c r="Z3015" s="9" t="e">
        <f>IF(V3015="","",V3015/$T3015)</f>
        <v>#VALUE!</v>
      </c>
      <c r="AA3015" s="9" t="e">
        <f>IF(W3015="","",W3015/$T3015)</f>
        <v>#VALUE!</v>
      </c>
      <c r="AB3015" s="9" t="e">
        <f>IF(X3015="","",X3015/$T3015)</f>
        <v>#VALUE!</v>
      </c>
      <c r="AC3015" s="21"/>
      <c r="AE3015" s="1">
        <v>2017</v>
      </c>
      <c r="AH3015" s="12" t="s">
        <v>5272</v>
      </c>
      <c r="AJ3015" s="32" t="str">
        <f>IF(AE3015&lt;&gt;AE3014,"1",IF(C3015&gt;C3014,AJ3014+1,"1"))</f>
        <v>1</v>
      </c>
      <c r="AK3015" s="10" t="str">
        <f>IF(G3015="Top",AJ3015*1,IF(G3015="Bottom",AJ3015+10,""))</f>
        <v/>
      </c>
      <c r="AL3015" s="11" t="s">
        <v>5823</v>
      </c>
      <c r="AM3015" s="14"/>
    </row>
    <row r="3016" spans="1:39" s="1" customFormat="1" ht="11.25" hidden="1" x14ac:dyDescent="0.2">
      <c r="A3016" s="1">
        <v>139</v>
      </c>
      <c r="B3016" s="1" t="s">
        <v>5272</v>
      </c>
      <c r="C3016" s="24">
        <v>43012</v>
      </c>
      <c r="E3016" s="20"/>
      <c r="G3016" s="1" t="s">
        <v>13</v>
      </c>
      <c r="H3016" s="5"/>
      <c r="I3016" s="6"/>
      <c r="J3016" s="6"/>
      <c r="K3016" s="6"/>
      <c r="L3016" s="6" t="str">
        <f>IF(H3016="","",IF(K3016="","",K3016/H3016))</f>
        <v/>
      </c>
      <c r="N3016" s="20"/>
      <c r="O3016" s="13"/>
      <c r="Q3016" s="20"/>
      <c r="R3016" s="13"/>
      <c r="S3016" s="6">
        <v>0.15</v>
      </c>
      <c r="T3016" s="6" t="s">
        <v>104</v>
      </c>
      <c r="U3016" s="6" t="s">
        <v>104</v>
      </c>
      <c r="V3016" s="6" t="s">
        <v>104</v>
      </c>
      <c r="W3016" s="6" t="s">
        <v>104</v>
      </c>
      <c r="X3016" s="6" t="e">
        <f>IF(T3016="","",T3016-U3016-V3016-W3016)</f>
        <v>#VALUE!</v>
      </c>
      <c r="Y3016" s="9" t="e">
        <f>IF(U3016="","",U3016/$T3016)</f>
        <v>#VALUE!</v>
      </c>
      <c r="Z3016" s="9" t="e">
        <f>IF(V3016="","",V3016/$T3016)</f>
        <v>#VALUE!</v>
      </c>
      <c r="AA3016" s="9" t="e">
        <f>IF(W3016="","",W3016/$T3016)</f>
        <v>#VALUE!</v>
      </c>
      <c r="AB3016" s="9" t="e">
        <f>IF(X3016="","",X3016/$T3016)</f>
        <v>#VALUE!</v>
      </c>
      <c r="AC3016" s="21"/>
      <c r="AE3016" s="1">
        <v>2017</v>
      </c>
      <c r="AH3016" s="12" t="s">
        <v>5272</v>
      </c>
      <c r="AJ3016" s="32" t="str">
        <f>IF(AE3016&lt;&gt;AE3015,"1",IF(C3016&gt;C3015,AJ3015+1,"1"))</f>
        <v>1</v>
      </c>
      <c r="AK3016" s="10" t="str">
        <f>IF(G3016="Top",AJ3016*1,IF(G3016="Bottom",AJ3016+10,""))</f>
        <v/>
      </c>
      <c r="AL3016" s="11" t="s">
        <v>5840</v>
      </c>
      <c r="AM3016" s="14"/>
    </row>
    <row r="3017" spans="1:39" s="1" customFormat="1" ht="11.25" hidden="1" x14ac:dyDescent="0.2">
      <c r="A3017" s="1">
        <v>139</v>
      </c>
      <c r="B3017" s="1" t="s">
        <v>5272</v>
      </c>
      <c r="C3017" s="24">
        <v>43012</v>
      </c>
      <c r="E3017" s="20"/>
      <c r="G3017" s="1" t="s">
        <v>13</v>
      </c>
      <c r="H3017" s="5"/>
      <c r="I3017" s="6"/>
      <c r="J3017" s="6"/>
      <c r="K3017" s="6"/>
      <c r="L3017" s="6" t="str">
        <f>IF(H3017="","",IF(K3017="","",K3017/H3017))</f>
        <v/>
      </c>
      <c r="N3017" s="20"/>
      <c r="O3017" s="13"/>
      <c r="Q3017" s="20"/>
      <c r="R3017" s="13"/>
      <c r="S3017" s="6">
        <v>0.12869682594544954</v>
      </c>
      <c r="T3017" s="6" t="s">
        <v>104</v>
      </c>
      <c r="U3017" s="6" t="s">
        <v>104</v>
      </c>
      <c r="V3017" s="6" t="s">
        <v>104</v>
      </c>
      <c r="W3017" s="6" t="s">
        <v>104</v>
      </c>
      <c r="X3017" s="6" t="e">
        <f>IF(T3017="","",T3017-U3017-V3017-W3017)</f>
        <v>#VALUE!</v>
      </c>
      <c r="Y3017" s="9" t="e">
        <f>IF(U3017="","",U3017/$T3017)</f>
        <v>#VALUE!</v>
      </c>
      <c r="Z3017" s="9" t="e">
        <f>IF(V3017="","",V3017/$T3017)</f>
        <v>#VALUE!</v>
      </c>
      <c r="AA3017" s="9" t="e">
        <f>IF(W3017="","",W3017/$T3017)</f>
        <v>#VALUE!</v>
      </c>
      <c r="AB3017" s="9" t="e">
        <f>IF(X3017="","",X3017/$T3017)</f>
        <v>#VALUE!</v>
      </c>
      <c r="AC3017" s="21"/>
      <c r="AE3017" s="1">
        <v>2017</v>
      </c>
      <c r="AH3017" s="12" t="s">
        <v>5272</v>
      </c>
      <c r="AJ3017" s="32" t="str">
        <f>IF(AE3017&lt;&gt;AE3016,"1",IF(C3017&gt;C3016,AJ3016+1,"1"))</f>
        <v>1</v>
      </c>
      <c r="AK3017" s="10" t="str">
        <f>IF(G3017="Top",AJ3017*1,IF(G3017="Bottom",AJ3017+10,""))</f>
        <v/>
      </c>
      <c r="AL3017" s="11" t="s">
        <v>5841</v>
      </c>
      <c r="AM3017" s="14"/>
    </row>
    <row r="3018" spans="1:39" s="1" customFormat="1" ht="11.25" hidden="1" x14ac:dyDescent="0.2">
      <c r="A3018" s="1">
        <v>139</v>
      </c>
      <c r="B3018" s="1" t="s">
        <v>5272</v>
      </c>
      <c r="C3018" s="24">
        <v>43012</v>
      </c>
      <c r="E3018" s="20"/>
      <c r="G3018" s="1" t="s">
        <v>13</v>
      </c>
      <c r="H3018" s="5"/>
      <c r="I3018" s="6"/>
      <c r="J3018" s="6"/>
      <c r="K3018" s="6"/>
      <c r="L3018" s="6" t="str">
        <f>IF(H3018="","",IF(K3018="","",K3018/H3018))</f>
        <v/>
      </c>
      <c r="N3018" s="20"/>
      <c r="O3018" s="13"/>
      <c r="Q3018" s="20"/>
      <c r="R3018" s="13"/>
      <c r="S3018" s="6">
        <v>8.5109381011963012E-2</v>
      </c>
      <c r="T3018" s="6" t="s">
        <v>104</v>
      </c>
      <c r="U3018" s="6" t="s">
        <v>104</v>
      </c>
      <c r="V3018" s="6" t="s">
        <v>104</v>
      </c>
      <c r="W3018" s="6" t="s">
        <v>104</v>
      </c>
      <c r="X3018" s="6" t="e">
        <f>IF(T3018="","",T3018-U3018-V3018-W3018)</f>
        <v>#VALUE!</v>
      </c>
      <c r="Y3018" s="9" t="e">
        <f>IF(U3018="","",U3018/$T3018)</f>
        <v>#VALUE!</v>
      </c>
      <c r="Z3018" s="9" t="e">
        <f>IF(V3018="","",V3018/$T3018)</f>
        <v>#VALUE!</v>
      </c>
      <c r="AA3018" s="9" t="e">
        <f>IF(W3018="","",W3018/$T3018)</f>
        <v>#VALUE!</v>
      </c>
      <c r="AB3018" s="9" t="e">
        <f>IF(X3018="","",X3018/$T3018)</f>
        <v>#VALUE!</v>
      </c>
      <c r="AC3018" s="21"/>
      <c r="AE3018" s="1">
        <v>2017</v>
      </c>
      <c r="AH3018" s="12" t="s">
        <v>5272</v>
      </c>
      <c r="AJ3018" s="32" t="str">
        <f>IF(AE3018&lt;&gt;AE3017,"1",IF(C3018&gt;C3017,AJ3017+1,"1"))</f>
        <v>1</v>
      </c>
      <c r="AK3018" s="10" t="str">
        <f>IF(G3018="Top",AJ3018*1,IF(G3018="Bottom",AJ3018+10,""))</f>
        <v/>
      </c>
      <c r="AL3018" s="11" t="s">
        <v>5842</v>
      </c>
      <c r="AM3018" s="14"/>
    </row>
    <row r="3019" spans="1:39" s="1" customFormat="1" ht="11.25" hidden="1" x14ac:dyDescent="0.2">
      <c r="A3019" s="1">
        <v>139</v>
      </c>
      <c r="B3019" s="1" t="s">
        <v>5272</v>
      </c>
      <c r="C3019" s="24">
        <v>43012</v>
      </c>
      <c r="E3019" s="20"/>
      <c r="G3019" s="1" t="s">
        <v>13</v>
      </c>
      <c r="H3019" s="5"/>
      <c r="I3019" s="6"/>
      <c r="J3019" s="6"/>
      <c r="K3019" s="6"/>
      <c r="L3019" s="6" t="str">
        <f>IF(H3019="","",IF(K3019="","",K3019/H3019))</f>
        <v/>
      </c>
      <c r="N3019" s="20"/>
      <c r="O3019" s="13"/>
      <c r="Q3019" s="20"/>
      <c r="R3019" s="13"/>
      <c r="S3019" s="6">
        <v>2.4775795305354929E-2</v>
      </c>
      <c r="T3019" s="6" t="s">
        <v>104</v>
      </c>
      <c r="U3019" s="6" t="s">
        <v>104</v>
      </c>
      <c r="V3019" s="6" t="s">
        <v>104</v>
      </c>
      <c r="W3019" s="6" t="s">
        <v>104</v>
      </c>
      <c r="X3019" s="6" t="e">
        <f>IF(T3019="","",T3019-U3019-V3019-W3019)</f>
        <v>#VALUE!</v>
      </c>
      <c r="Y3019" s="9" t="e">
        <f>IF(U3019="","",U3019/$T3019)</f>
        <v>#VALUE!</v>
      </c>
      <c r="Z3019" s="9" t="e">
        <f>IF(V3019="","",V3019/$T3019)</f>
        <v>#VALUE!</v>
      </c>
      <c r="AA3019" s="9" t="e">
        <f>IF(W3019="","",W3019/$T3019)</f>
        <v>#VALUE!</v>
      </c>
      <c r="AB3019" s="9" t="e">
        <f>IF(X3019="","",X3019/$T3019)</f>
        <v>#VALUE!</v>
      </c>
      <c r="AC3019" s="21"/>
      <c r="AE3019" s="1">
        <v>2017</v>
      </c>
      <c r="AH3019" s="12" t="s">
        <v>5272</v>
      </c>
      <c r="AJ3019" s="32" t="str">
        <f>IF(AE3019&lt;&gt;AE3018,"1",IF(C3019&gt;C3018,AJ3018+1,"1"))</f>
        <v>1</v>
      </c>
      <c r="AK3019" s="10" t="str">
        <f>IF(G3019="Top",AJ3019*1,IF(G3019="Bottom",AJ3019+10,""))</f>
        <v/>
      </c>
      <c r="AL3019" s="11" t="s">
        <v>5843</v>
      </c>
      <c r="AM3019" s="14"/>
    </row>
    <row r="3020" spans="1:39" s="1" customFormat="1" ht="11.25" hidden="1" x14ac:dyDescent="0.2">
      <c r="A3020" s="1">
        <v>139</v>
      </c>
      <c r="B3020" s="1" t="s">
        <v>5272</v>
      </c>
      <c r="C3020" s="24">
        <v>43012</v>
      </c>
      <c r="E3020" s="20"/>
      <c r="G3020" s="1" t="s">
        <v>13</v>
      </c>
      <c r="H3020" s="5"/>
      <c r="I3020" s="6"/>
      <c r="J3020" s="6"/>
      <c r="K3020" s="6"/>
      <c r="L3020" s="6" t="str">
        <f>IF(H3020="","",IF(K3020="","",K3020/H3020))</f>
        <v/>
      </c>
      <c r="N3020" s="20"/>
      <c r="O3020" s="13"/>
      <c r="Q3020" s="20"/>
      <c r="R3020" s="13"/>
      <c r="S3020" s="6">
        <v>3.4186665321258428E-2</v>
      </c>
      <c r="T3020" s="6" t="s">
        <v>104</v>
      </c>
      <c r="U3020" s="6" t="s">
        <v>104</v>
      </c>
      <c r="V3020" s="6" t="s">
        <v>104</v>
      </c>
      <c r="W3020" s="6" t="s">
        <v>104</v>
      </c>
      <c r="X3020" s="6" t="e">
        <f>IF(T3020="","",T3020-U3020-V3020-W3020)</f>
        <v>#VALUE!</v>
      </c>
      <c r="Y3020" s="9" t="e">
        <f>IF(U3020="","",U3020/$T3020)</f>
        <v>#VALUE!</v>
      </c>
      <c r="Z3020" s="9" t="e">
        <f>IF(V3020="","",V3020/$T3020)</f>
        <v>#VALUE!</v>
      </c>
      <c r="AA3020" s="9" t="e">
        <f>IF(W3020="","",W3020/$T3020)</f>
        <v>#VALUE!</v>
      </c>
      <c r="AB3020" s="9" t="e">
        <f>IF(X3020="","",X3020/$T3020)</f>
        <v>#VALUE!</v>
      </c>
      <c r="AC3020" s="21"/>
      <c r="AE3020" s="1">
        <v>2017</v>
      </c>
      <c r="AH3020" s="12" t="s">
        <v>5272</v>
      </c>
      <c r="AJ3020" s="32" t="str">
        <f>IF(AE3020&lt;&gt;AE3019,"1",IF(C3020&gt;C3019,AJ3019+1,"1"))</f>
        <v>1</v>
      </c>
      <c r="AK3020" s="10" t="str">
        <f>IF(G3020="Top",AJ3020*1,IF(G3020="Bottom",AJ3020+10,""))</f>
        <v/>
      </c>
      <c r="AL3020" s="11" t="s">
        <v>5844</v>
      </c>
      <c r="AM3020" s="14"/>
    </row>
    <row r="3021" spans="1:39" s="1" customFormat="1" ht="11.25" hidden="1" x14ac:dyDescent="0.2">
      <c r="A3021" s="1">
        <v>139</v>
      </c>
      <c r="B3021" s="1" t="s">
        <v>5272</v>
      </c>
      <c r="C3021" s="24">
        <v>43012</v>
      </c>
      <c r="E3021" s="20"/>
      <c r="G3021" s="1" t="s">
        <v>13</v>
      </c>
      <c r="H3021" s="5"/>
      <c r="I3021" s="6"/>
      <c r="J3021" s="6"/>
      <c r="K3021" s="6"/>
      <c r="L3021" s="6" t="str">
        <f>IF(H3021="","",IF(K3021="","",K3021/H3021))</f>
        <v/>
      </c>
      <c r="N3021" s="20"/>
      <c r="O3021" s="13"/>
      <c r="Q3021" s="20"/>
      <c r="R3021" s="13"/>
      <c r="S3021" s="6">
        <v>4.62473687092732E-2</v>
      </c>
      <c r="T3021" s="6" t="s">
        <v>104</v>
      </c>
      <c r="U3021" s="6" t="s">
        <v>104</v>
      </c>
      <c r="V3021" s="6" t="s">
        <v>104</v>
      </c>
      <c r="W3021" s="6" t="s">
        <v>104</v>
      </c>
      <c r="X3021" s="6" t="e">
        <f>IF(T3021="","",T3021-U3021-V3021-W3021)</f>
        <v>#VALUE!</v>
      </c>
      <c r="Y3021" s="9" t="e">
        <f>IF(U3021="","",U3021/$T3021)</f>
        <v>#VALUE!</v>
      </c>
      <c r="Z3021" s="9" t="e">
        <f>IF(V3021="","",V3021/$T3021)</f>
        <v>#VALUE!</v>
      </c>
      <c r="AA3021" s="9" t="e">
        <f>IF(W3021="","",W3021/$T3021)</f>
        <v>#VALUE!</v>
      </c>
      <c r="AB3021" s="9" t="e">
        <f>IF(X3021="","",X3021/$T3021)</f>
        <v>#VALUE!</v>
      </c>
      <c r="AC3021" s="21"/>
      <c r="AE3021" s="1">
        <v>2017</v>
      </c>
      <c r="AH3021" s="12" t="s">
        <v>5272</v>
      </c>
      <c r="AJ3021" s="32" t="str">
        <f>IF(AE3021&lt;&gt;AE3020,"1",IF(C3021&gt;C3020,AJ3020+1,"1"))</f>
        <v>1</v>
      </c>
      <c r="AK3021" s="10" t="str">
        <f>IF(G3021="Top",AJ3021*1,IF(G3021="Bottom",AJ3021+10,""))</f>
        <v/>
      </c>
      <c r="AL3021" s="11" t="s">
        <v>5845</v>
      </c>
      <c r="AM3021" s="14"/>
    </row>
    <row r="3022" spans="1:39" s="1" customFormat="1" ht="11.25" hidden="1" x14ac:dyDescent="0.2">
      <c r="A3022" s="1">
        <v>139</v>
      </c>
      <c r="B3022" s="1" t="s">
        <v>5272</v>
      </c>
      <c r="C3022" s="24">
        <v>43012</v>
      </c>
      <c r="E3022" s="20"/>
      <c r="G3022" s="1" t="s">
        <v>13</v>
      </c>
      <c r="H3022" s="5"/>
      <c r="I3022" s="6"/>
      <c r="J3022" s="6"/>
      <c r="K3022" s="6"/>
      <c r="L3022" s="6" t="str">
        <f>IF(H3022="","",IF(K3022="","",K3022/H3022))</f>
        <v/>
      </c>
      <c r="N3022" s="20"/>
      <c r="O3022" s="13"/>
      <c r="Q3022" s="20"/>
      <c r="R3022" s="13"/>
      <c r="S3022" s="6">
        <v>0.15</v>
      </c>
      <c r="T3022" s="6" t="s">
        <v>104</v>
      </c>
      <c r="U3022" s="6" t="s">
        <v>104</v>
      </c>
      <c r="V3022" s="6" t="s">
        <v>104</v>
      </c>
      <c r="W3022" s="6" t="s">
        <v>104</v>
      </c>
      <c r="X3022" s="6" t="e">
        <f>IF(T3022="","",T3022-U3022-V3022-W3022)</f>
        <v>#VALUE!</v>
      </c>
      <c r="Y3022" s="9" t="e">
        <f>IF(U3022="","",U3022/$T3022)</f>
        <v>#VALUE!</v>
      </c>
      <c r="Z3022" s="9" t="e">
        <f>IF(V3022="","",V3022/$T3022)</f>
        <v>#VALUE!</v>
      </c>
      <c r="AA3022" s="9" t="e">
        <f>IF(W3022="","",W3022/$T3022)</f>
        <v>#VALUE!</v>
      </c>
      <c r="AB3022" s="9" t="e">
        <f>IF(X3022="","",X3022/$T3022)</f>
        <v>#VALUE!</v>
      </c>
      <c r="AC3022" s="21"/>
      <c r="AE3022" s="1">
        <v>2017</v>
      </c>
      <c r="AH3022" s="12" t="s">
        <v>5272</v>
      </c>
      <c r="AJ3022" s="32" t="str">
        <f>IF(AE3022&lt;&gt;AE3021,"1",IF(C3022&gt;C3021,AJ3021+1,"1"))</f>
        <v>1</v>
      </c>
      <c r="AK3022" s="10" t="str">
        <f>IF(G3022="Top",AJ3022*1,IF(G3022="Bottom",AJ3022+10,""))</f>
        <v/>
      </c>
      <c r="AL3022" s="11" t="s">
        <v>5846</v>
      </c>
      <c r="AM3022" s="14"/>
    </row>
    <row r="3023" spans="1:39" s="1" customFormat="1" ht="11.25" hidden="1" x14ac:dyDescent="0.2">
      <c r="A3023" s="1">
        <v>139</v>
      </c>
      <c r="B3023" s="1" t="s">
        <v>5272</v>
      </c>
      <c r="C3023" s="24">
        <v>43012</v>
      </c>
      <c r="E3023" s="20"/>
      <c r="G3023" s="1" t="s">
        <v>13</v>
      </c>
      <c r="H3023" s="5"/>
      <c r="I3023" s="6"/>
      <c r="J3023" s="6"/>
      <c r="K3023" s="6"/>
      <c r="L3023" s="6" t="str">
        <f>IF(H3023="","",IF(K3023="","",K3023/H3023))</f>
        <v/>
      </c>
      <c r="N3023" s="20"/>
      <c r="O3023" s="13"/>
      <c r="Q3023" s="20"/>
      <c r="R3023" s="13"/>
      <c r="S3023" s="6">
        <v>0.15</v>
      </c>
      <c r="T3023" s="6" t="s">
        <v>104</v>
      </c>
      <c r="U3023" s="6" t="s">
        <v>104</v>
      </c>
      <c r="V3023" s="6" t="s">
        <v>104</v>
      </c>
      <c r="W3023" s="6" t="s">
        <v>104</v>
      </c>
      <c r="X3023" s="6" t="e">
        <f>IF(T3023="","",T3023-U3023-V3023-W3023)</f>
        <v>#VALUE!</v>
      </c>
      <c r="Y3023" s="9" t="e">
        <f>IF(U3023="","",U3023/$T3023)</f>
        <v>#VALUE!</v>
      </c>
      <c r="Z3023" s="9" t="e">
        <f>IF(V3023="","",V3023/$T3023)</f>
        <v>#VALUE!</v>
      </c>
      <c r="AA3023" s="9" t="e">
        <f>IF(W3023="","",W3023/$T3023)</f>
        <v>#VALUE!</v>
      </c>
      <c r="AB3023" s="9" t="e">
        <f>IF(X3023="","",X3023/$T3023)</f>
        <v>#VALUE!</v>
      </c>
      <c r="AC3023" s="21"/>
      <c r="AE3023" s="1">
        <v>2017</v>
      </c>
      <c r="AH3023" s="12" t="s">
        <v>5272</v>
      </c>
      <c r="AJ3023" s="32" t="str">
        <f>IF(AE3023&lt;&gt;AE3022,"1",IF(C3023&gt;C3022,AJ3022+1,"1"))</f>
        <v>1</v>
      </c>
      <c r="AK3023" s="10" t="str">
        <f>IF(G3023="Top",AJ3023*1,IF(G3023="Bottom",AJ3023+10,""))</f>
        <v/>
      </c>
      <c r="AL3023" s="11" t="s">
        <v>5848</v>
      </c>
      <c r="AM3023" s="14"/>
    </row>
    <row r="3024" spans="1:39" s="1" customFormat="1" ht="11.25" hidden="1" x14ac:dyDescent="0.2">
      <c r="A3024" s="1">
        <v>139</v>
      </c>
      <c r="B3024" s="1" t="s">
        <v>5272</v>
      </c>
      <c r="C3024" s="24">
        <v>43012</v>
      </c>
      <c r="E3024" s="20"/>
      <c r="G3024" s="1" t="s">
        <v>13</v>
      </c>
      <c r="H3024" s="5"/>
      <c r="I3024" s="6"/>
      <c r="J3024" s="6"/>
      <c r="K3024" s="6"/>
      <c r="L3024" s="6" t="str">
        <f>IF(H3024="","",IF(K3024="","",K3024/H3024))</f>
        <v/>
      </c>
      <c r="N3024" s="20"/>
      <c r="O3024" s="13"/>
      <c r="Q3024" s="20"/>
      <c r="R3024" s="13"/>
      <c r="S3024" s="6" t="s">
        <v>35</v>
      </c>
      <c r="T3024" s="6" t="s">
        <v>104</v>
      </c>
      <c r="U3024" s="6" t="s">
        <v>104</v>
      </c>
      <c r="V3024" s="6" t="s">
        <v>104</v>
      </c>
      <c r="W3024" s="6" t="s">
        <v>104</v>
      </c>
      <c r="X3024" s="6" t="e">
        <f>IF(T3024="","",T3024-U3024-V3024-W3024)</f>
        <v>#VALUE!</v>
      </c>
      <c r="Y3024" s="9" t="e">
        <f>IF(U3024="","",U3024/$T3024)</f>
        <v>#VALUE!</v>
      </c>
      <c r="Z3024" s="9" t="e">
        <f>IF(V3024="","",V3024/$T3024)</f>
        <v>#VALUE!</v>
      </c>
      <c r="AA3024" s="9" t="e">
        <f>IF(W3024="","",W3024/$T3024)</f>
        <v>#VALUE!</v>
      </c>
      <c r="AB3024" s="9" t="e">
        <f>IF(X3024="","",X3024/$T3024)</f>
        <v>#VALUE!</v>
      </c>
      <c r="AC3024" s="21"/>
      <c r="AE3024" s="1">
        <v>2017</v>
      </c>
      <c r="AH3024" s="12" t="s">
        <v>5272</v>
      </c>
      <c r="AJ3024" s="32" t="str">
        <f>IF(AE3024&lt;&gt;AE3023,"1",IF(C3024&gt;C3023,AJ3023+1,"1"))</f>
        <v>1</v>
      </c>
      <c r="AK3024" s="10" t="str">
        <f>IF(G3024="Top",AJ3024*1,IF(G3024="Bottom",AJ3024+10,""))</f>
        <v/>
      </c>
      <c r="AL3024" s="11" t="s">
        <v>5851</v>
      </c>
      <c r="AM3024" s="14"/>
    </row>
    <row r="3025" spans="1:39" s="1" customFormat="1" ht="11.25" hidden="1" x14ac:dyDescent="0.2">
      <c r="A3025" s="1">
        <v>139</v>
      </c>
      <c r="B3025" s="1" t="s">
        <v>5272</v>
      </c>
      <c r="C3025" s="24">
        <v>43012</v>
      </c>
      <c r="E3025" s="20"/>
      <c r="G3025" s="1" t="s">
        <v>13</v>
      </c>
      <c r="H3025" s="5"/>
      <c r="I3025" s="6"/>
      <c r="J3025" s="6"/>
      <c r="K3025" s="6"/>
      <c r="L3025" s="6" t="str">
        <f>IF(H3025="","",IF(K3025="","",K3025/H3025))</f>
        <v/>
      </c>
      <c r="N3025" s="20"/>
      <c r="O3025" s="13"/>
      <c r="Q3025" s="20"/>
      <c r="R3025" s="13"/>
      <c r="S3025" s="6">
        <v>0.15</v>
      </c>
      <c r="T3025" s="6" t="s">
        <v>104</v>
      </c>
      <c r="U3025" s="6" t="s">
        <v>104</v>
      </c>
      <c r="V3025" s="6" t="s">
        <v>104</v>
      </c>
      <c r="W3025" s="6" t="s">
        <v>104</v>
      </c>
      <c r="X3025" s="6" t="e">
        <f>IF(T3025="","",T3025-U3025-V3025-W3025)</f>
        <v>#VALUE!</v>
      </c>
      <c r="Y3025" s="9" t="e">
        <f>IF(U3025="","",U3025/$T3025)</f>
        <v>#VALUE!</v>
      </c>
      <c r="Z3025" s="9" t="e">
        <f>IF(V3025="","",V3025/$T3025)</f>
        <v>#VALUE!</v>
      </c>
      <c r="AA3025" s="9" t="e">
        <f>IF(W3025="","",W3025/$T3025)</f>
        <v>#VALUE!</v>
      </c>
      <c r="AB3025" s="9" t="e">
        <f>IF(X3025="","",X3025/$T3025)</f>
        <v>#VALUE!</v>
      </c>
      <c r="AC3025" s="21"/>
      <c r="AE3025" s="1">
        <v>2017</v>
      </c>
      <c r="AH3025" s="12" t="s">
        <v>5272</v>
      </c>
      <c r="AJ3025" s="32" t="str">
        <f>IF(AE3025&lt;&gt;AE3024,"1",IF(C3025&gt;C3024,AJ3024+1,"1"))</f>
        <v>1</v>
      </c>
      <c r="AK3025" s="10" t="str">
        <f>IF(G3025="Top",AJ3025*1,IF(G3025="Bottom",AJ3025+10,""))</f>
        <v/>
      </c>
      <c r="AL3025" s="11" t="s">
        <v>5849</v>
      </c>
      <c r="AM3025" s="14"/>
    </row>
    <row r="3026" spans="1:39" s="1" customFormat="1" ht="11.25" hidden="1" x14ac:dyDescent="0.2">
      <c r="A3026" s="1">
        <v>139</v>
      </c>
      <c r="B3026" s="1" t="s">
        <v>5272</v>
      </c>
      <c r="C3026" s="24">
        <v>43012</v>
      </c>
      <c r="E3026" s="20"/>
      <c r="G3026" s="1" t="s">
        <v>13</v>
      </c>
      <c r="H3026" s="5"/>
      <c r="I3026" s="6"/>
      <c r="J3026" s="6"/>
      <c r="K3026" s="6"/>
      <c r="L3026" s="6" t="str">
        <f>IF(H3026="","",IF(K3026="","",K3026/H3026))</f>
        <v/>
      </c>
      <c r="N3026" s="20"/>
      <c r="O3026" s="13"/>
      <c r="Q3026" s="20"/>
      <c r="R3026" s="13"/>
      <c r="S3026" s="6">
        <v>5.3852375540585598E-2</v>
      </c>
      <c r="T3026" s="6" t="s">
        <v>104</v>
      </c>
      <c r="U3026" s="6" t="s">
        <v>104</v>
      </c>
      <c r="V3026" s="6" t="s">
        <v>104</v>
      </c>
      <c r="W3026" s="6" t="s">
        <v>104</v>
      </c>
      <c r="X3026" s="6" t="e">
        <f>IF(T3026="","",T3026-U3026-V3026-W3026)</f>
        <v>#VALUE!</v>
      </c>
      <c r="Y3026" s="9" t="e">
        <f>IF(U3026="","",U3026/$T3026)</f>
        <v>#VALUE!</v>
      </c>
      <c r="Z3026" s="9" t="e">
        <f>IF(V3026="","",V3026/$T3026)</f>
        <v>#VALUE!</v>
      </c>
      <c r="AA3026" s="9" t="e">
        <f>IF(W3026="","",W3026/$T3026)</f>
        <v>#VALUE!</v>
      </c>
      <c r="AB3026" s="9" t="e">
        <f>IF(X3026="","",X3026/$T3026)</f>
        <v>#VALUE!</v>
      </c>
      <c r="AC3026" s="21"/>
      <c r="AE3026" s="1">
        <v>2017</v>
      </c>
      <c r="AH3026" s="12" t="s">
        <v>5272</v>
      </c>
      <c r="AJ3026" s="32" t="str">
        <f>IF(AE3026&lt;&gt;AE3025,"1",IF(C3026&gt;C3025,AJ3025+1,"1"))</f>
        <v>1</v>
      </c>
      <c r="AK3026" s="10" t="str">
        <f>IF(G3026="Top",AJ3026*1,IF(G3026="Bottom",AJ3026+10,""))</f>
        <v/>
      </c>
      <c r="AL3026" s="11" t="s">
        <v>5850</v>
      </c>
      <c r="AM3026" s="14"/>
    </row>
    <row r="3027" spans="1:39" s="1" customFormat="1" ht="11.25" hidden="1" x14ac:dyDescent="0.2">
      <c r="A3027" s="1">
        <v>139</v>
      </c>
      <c r="B3027" s="1" t="s">
        <v>5272</v>
      </c>
      <c r="C3027" s="24">
        <v>43027</v>
      </c>
      <c r="E3027" s="20"/>
      <c r="G3027" s="1" t="s">
        <v>13</v>
      </c>
      <c r="H3027" s="5"/>
      <c r="I3027" s="6"/>
      <c r="J3027" s="6"/>
      <c r="K3027" s="6"/>
      <c r="L3027" s="6" t="str">
        <f>IF(H3027="","",IF(K3027="","",K3027/H3027))</f>
        <v/>
      </c>
      <c r="N3027" s="20"/>
      <c r="O3027" s="13"/>
      <c r="Q3027" s="20"/>
      <c r="R3027" s="13"/>
      <c r="S3027" s="6">
        <v>8.4371850594788161E-2</v>
      </c>
      <c r="T3027" s="6">
        <v>1.47</v>
      </c>
      <c r="U3027" s="6">
        <v>0.31</v>
      </c>
      <c r="V3027" s="6">
        <v>0</v>
      </c>
      <c r="W3027" s="6">
        <v>0</v>
      </c>
      <c r="X3027" s="6">
        <f>IF(T3027="","",T3027-U3027-V3027-W3027)</f>
        <v>1.1599999999999999</v>
      </c>
      <c r="Y3027" s="9">
        <f>IF(U3027="","",U3027/$T3027)</f>
        <v>0.21088435374149661</v>
      </c>
      <c r="Z3027" s="9">
        <f>IF(V3027="","",V3027/$T3027)</f>
        <v>0</v>
      </c>
      <c r="AA3027" s="9">
        <f>IF(W3027="","",W3027/$T3027)</f>
        <v>0</v>
      </c>
      <c r="AB3027" s="9">
        <f>IF(X3027="","",X3027/$T3027)</f>
        <v>0.78911564625850339</v>
      </c>
      <c r="AC3027" s="21"/>
      <c r="AE3027" s="1">
        <v>2017</v>
      </c>
      <c r="AH3027" s="12" t="s">
        <v>5272</v>
      </c>
      <c r="AJ3027" s="32">
        <f>IF(AE3027&lt;&gt;AE3026,"1",IF(C3027&gt;C3026,AJ3026+1,"1"))</f>
        <v>2</v>
      </c>
      <c r="AK3027" s="10" t="str">
        <f>IF(G3027="Top",AJ3027*1,IF(G3027="Bottom",AJ3027+10,""))</f>
        <v/>
      </c>
      <c r="AL3027" s="11" t="s">
        <v>5849</v>
      </c>
      <c r="AM3027" s="14"/>
    </row>
    <row r="3028" spans="1:39" s="1" customFormat="1" ht="11.25" hidden="1" x14ac:dyDescent="0.2">
      <c r="A3028" s="1">
        <v>139</v>
      </c>
      <c r="B3028" s="1" t="s">
        <v>5272</v>
      </c>
      <c r="C3028" s="24">
        <v>43027</v>
      </c>
      <c r="E3028" s="20"/>
      <c r="G3028" s="1" t="s">
        <v>13</v>
      </c>
      <c r="H3028" s="5"/>
      <c r="I3028" s="6"/>
      <c r="J3028" s="6"/>
      <c r="K3028" s="6"/>
      <c r="L3028" s="6" t="str">
        <f>IF(H3028="","",IF(K3028="","",K3028/H3028))</f>
        <v/>
      </c>
      <c r="N3028" s="20"/>
      <c r="O3028" s="13"/>
      <c r="Q3028" s="20"/>
      <c r="R3028" s="13"/>
      <c r="S3028" s="6">
        <v>2.632162451061839E-2</v>
      </c>
      <c r="T3028" s="6">
        <v>2.16</v>
      </c>
      <c r="U3028" s="6">
        <v>1.53</v>
      </c>
      <c r="V3028" s="6">
        <v>0.05</v>
      </c>
      <c r="W3028" s="6">
        <v>0</v>
      </c>
      <c r="X3028" s="6">
        <f>IF(T3028="","",T3028-U3028-V3028-W3028)</f>
        <v>0.58000000000000007</v>
      </c>
      <c r="Y3028" s="9">
        <f>IF(U3028="","",U3028/$T3028)</f>
        <v>0.70833333333333326</v>
      </c>
      <c r="Z3028" s="9">
        <f>IF(V3028="","",V3028/$T3028)</f>
        <v>2.3148148148148147E-2</v>
      </c>
      <c r="AA3028" s="9">
        <f>IF(W3028="","",W3028/$T3028)</f>
        <v>0</v>
      </c>
      <c r="AB3028" s="9">
        <f>IF(X3028="","",X3028/$T3028)</f>
        <v>0.26851851851851855</v>
      </c>
      <c r="AC3028" s="21"/>
      <c r="AE3028" s="1">
        <v>2017</v>
      </c>
      <c r="AH3028" s="12" t="s">
        <v>5272</v>
      </c>
      <c r="AJ3028" s="32" t="str">
        <f>IF(AE3028&lt;&gt;AE3027,"1",IF(C3028&gt;C3027,AJ3027+1,"1"))</f>
        <v>1</v>
      </c>
      <c r="AK3028" s="10" t="str">
        <f>IF(G3028="Top",AJ3028*1,IF(G3028="Bottom",AJ3028+10,""))</f>
        <v/>
      </c>
      <c r="AL3028" s="11" t="s">
        <v>5890</v>
      </c>
      <c r="AM3028" s="14"/>
    </row>
    <row r="3029" spans="1:39" s="1" customFormat="1" ht="11.25" hidden="1" x14ac:dyDescent="0.2">
      <c r="A3029" s="1">
        <v>139</v>
      </c>
      <c r="B3029" s="1" t="s">
        <v>5272</v>
      </c>
      <c r="C3029" s="24">
        <v>43027</v>
      </c>
      <c r="E3029" s="20"/>
      <c r="G3029" s="1" t="s">
        <v>13</v>
      </c>
      <c r="H3029" s="5"/>
      <c r="I3029" s="6"/>
      <c r="J3029" s="6"/>
      <c r="K3029" s="6"/>
      <c r="L3029" s="6" t="str">
        <f>IF(H3029="","",IF(K3029="","",K3029/H3029))</f>
        <v/>
      </c>
      <c r="N3029" s="20"/>
      <c r="O3029" s="13"/>
      <c r="Q3029" s="20"/>
      <c r="R3029" s="13"/>
      <c r="S3029" s="6">
        <v>4.4935430654928075E-2</v>
      </c>
      <c r="T3029" s="6">
        <v>1.37</v>
      </c>
      <c r="U3029" s="6">
        <v>0.13</v>
      </c>
      <c r="V3029" s="6">
        <v>0</v>
      </c>
      <c r="W3029" s="6">
        <v>0</v>
      </c>
      <c r="X3029" s="6">
        <f>IF(T3029="","",T3029-U3029-V3029-W3029)</f>
        <v>1.2400000000000002</v>
      </c>
      <c r="Y3029" s="9">
        <f>IF(U3029="","",U3029/$T3029)</f>
        <v>9.4890510948905105E-2</v>
      </c>
      <c r="Z3029" s="9">
        <f>IF(V3029="","",V3029/$T3029)</f>
        <v>0</v>
      </c>
      <c r="AA3029" s="9">
        <f>IF(W3029="","",W3029/$T3029)</f>
        <v>0</v>
      </c>
      <c r="AB3029" s="9">
        <f>IF(X3029="","",X3029/$T3029)</f>
        <v>0.90510948905109501</v>
      </c>
      <c r="AC3029" s="21"/>
      <c r="AE3029" s="1">
        <v>2017</v>
      </c>
      <c r="AH3029" s="12" t="s">
        <v>5272</v>
      </c>
      <c r="AJ3029" s="32" t="str">
        <f>IF(AE3029&lt;&gt;AE3028,"1",IF(C3029&gt;C3028,AJ3028+1,"1"))</f>
        <v>1</v>
      </c>
      <c r="AK3029" s="10" t="str">
        <f>IF(G3029="Top",AJ3029*1,IF(G3029="Bottom",AJ3029+10,""))</f>
        <v/>
      </c>
      <c r="AL3029" s="11" t="s">
        <v>5841</v>
      </c>
      <c r="AM3029" s="14"/>
    </row>
    <row r="3030" spans="1:39" s="1" customFormat="1" ht="11.25" hidden="1" x14ac:dyDescent="0.2">
      <c r="A3030" s="1">
        <v>139</v>
      </c>
      <c r="B3030" s="1" t="s">
        <v>5272</v>
      </c>
      <c r="C3030" s="24">
        <v>43027</v>
      </c>
      <c r="E3030" s="20"/>
      <c r="G3030" s="1" t="s">
        <v>13</v>
      </c>
      <c r="H3030" s="5"/>
      <c r="I3030" s="6"/>
      <c r="J3030" s="6"/>
      <c r="K3030" s="6"/>
      <c r="L3030" s="6" t="str">
        <f>IF(H3030="","",IF(K3030="","",K3030/H3030))</f>
        <v/>
      </c>
      <c r="N3030" s="20"/>
      <c r="O3030" s="13"/>
      <c r="Q3030" s="20"/>
      <c r="R3030" s="13"/>
      <c r="S3030" s="6">
        <v>0.15</v>
      </c>
      <c r="T3030" s="6">
        <v>0.7</v>
      </c>
      <c r="U3030" s="6">
        <v>0</v>
      </c>
      <c r="V3030" s="6">
        <v>0</v>
      </c>
      <c r="W3030" s="6">
        <v>7.0000000000000007E-2</v>
      </c>
      <c r="X3030" s="6">
        <f>IF(T3030="","",T3030-U3030-V3030-W3030)</f>
        <v>0.62999999999999989</v>
      </c>
      <c r="Y3030" s="9">
        <f>IF(U3030="","",U3030/$T3030)</f>
        <v>0</v>
      </c>
      <c r="Z3030" s="9">
        <f>IF(V3030="","",V3030/$T3030)</f>
        <v>0</v>
      </c>
      <c r="AA3030" s="9">
        <f>IF(W3030="","",W3030/$T3030)</f>
        <v>0.10000000000000002</v>
      </c>
      <c r="AB3030" s="9">
        <f>IF(X3030="","",X3030/$T3030)</f>
        <v>0.89999999999999991</v>
      </c>
      <c r="AC3030" s="21"/>
      <c r="AE3030" s="1">
        <v>2017</v>
      </c>
      <c r="AH3030" s="12" t="s">
        <v>5272</v>
      </c>
      <c r="AJ3030" s="32" t="str">
        <f>IF(AE3030&lt;&gt;AE3029,"1",IF(C3030&gt;C3029,AJ3029+1,"1"))</f>
        <v>1</v>
      </c>
      <c r="AK3030" s="10" t="str">
        <f>IF(G3030="Top",AJ3030*1,IF(G3030="Bottom",AJ3030+10,""))</f>
        <v/>
      </c>
      <c r="AL3030" s="11" t="s">
        <v>5843</v>
      </c>
      <c r="AM3030" s="14"/>
    </row>
    <row r="3031" spans="1:39" s="1" customFormat="1" ht="11.25" hidden="1" x14ac:dyDescent="0.2">
      <c r="A3031" s="1">
        <v>139</v>
      </c>
      <c r="B3031" s="1" t="s">
        <v>5272</v>
      </c>
      <c r="C3031" s="24">
        <v>43027</v>
      </c>
      <c r="E3031" s="20"/>
      <c r="G3031" s="1" t="s">
        <v>13</v>
      </c>
      <c r="H3031" s="5"/>
      <c r="I3031" s="6"/>
      <c r="J3031" s="6"/>
      <c r="K3031" s="6"/>
      <c r="L3031" s="6" t="str">
        <f>IF(H3031="","",IF(K3031="","",K3031/H3031))</f>
        <v/>
      </c>
      <c r="N3031" s="20"/>
      <c r="O3031" s="13"/>
      <c r="Q3031" s="20"/>
      <c r="R3031" s="13"/>
      <c r="S3031" s="6">
        <v>0.15</v>
      </c>
      <c r="T3031" s="6" t="s">
        <v>104</v>
      </c>
      <c r="U3031" s="6" t="s">
        <v>104</v>
      </c>
      <c r="V3031" s="6" t="s">
        <v>104</v>
      </c>
      <c r="W3031" s="6" t="s">
        <v>104</v>
      </c>
      <c r="X3031" s="6" t="e">
        <f>IF(T3031="","",T3031-U3031-V3031-W3031)</f>
        <v>#VALUE!</v>
      </c>
      <c r="Y3031" s="9" t="e">
        <f>IF(U3031="","",U3031/$T3031)</f>
        <v>#VALUE!</v>
      </c>
      <c r="Z3031" s="9" t="e">
        <f>IF(V3031="","",V3031/$T3031)</f>
        <v>#VALUE!</v>
      </c>
      <c r="AA3031" s="9" t="e">
        <f>IF(W3031="","",W3031/$T3031)</f>
        <v>#VALUE!</v>
      </c>
      <c r="AB3031" s="9" t="e">
        <f>IF(X3031="","",X3031/$T3031)</f>
        <v>#VALUE!</v>
      </c>
      <c r="AC3031" s="21"/>
      <c r="AE3031" s="1">
        <v>2017</v>
      </c>
      <c r="AH3031" s="12" t="s">
        <v>5272</v>
      </c>
      <c r="AJ3031" s="32" t="str">
        <f>IF(AE3031&lt;&gt;AE3030,"1",IF(C3031&gt;C3030,AJ3030+1,"1"))</f>
        <v>1</v>
      </c>
      <c r="AK3031" s="10" t="str">
        <f>IF(G3031="Top",AJ3031*1,IF(G3031="Bottom",AJ3031+10,""))</f>
        <v/>
      </c>
      <c r="AL3031" s="11" t="s">
        <v>5849</v>
      </c>
      <c r="AM3031" s="14"/>
    </row>
    <row r="3032" spans="1:39" s="1" customFormat="1" ht="11.25" hidden="1" x14ac:dyDescent="0.2">
      <c r="A3032" s="1">
        <v>139</v>
      </c>
      <c r="B3032" s="1" t="s">
        <v>5272</v>
      </c>
      <c r="C3032" s="24">
        <v>43027</v>
      </c>
      <c r="E3032" s="20"/>
      <c r="G3032" s="1" t="s">
        <v>13</v>
      </c>
      <c r="H3032" s="5"/>
      <c r="I3032" s="6"/>
      <c r="J3032" s="6"/>
      <c r="K3032" s="6"/>
      <c r="L3032" s="6" t="str">
        <f>IF(H3032="","",IF(K3032="","",K3032/H3032))</f>
        <v/>
      </c>
      <c r="N3032" s="20"/>
      <c r="O3032" s="13"/>
      <c r="Q3032" s="20"/>
      <c r="R3032" s="13"/>
      <c r="S3032" s="6">
        <v>6.7591284036885801E-2</v>
      </c>
      <c r="T3032" s="6" t="s">
        <v>104</v>
      </c>
      <c r="U3032" s="6" t="s">
        <v>104</v>
      </c>
      <c r="V3032" s="6" t="s">
        <v>104</v>
      </c>
      <c r="W3032" s="6" t="s">
        <v>104</v>
      </c>
      <c r="X3032" s="6" t="e">
        <f>IF(T3032="","",T3032-U3032-V3032-W3032)</f>
        <v>#VALUE!</v>
      </c>
      <c r="Y3032" s="9" t="e">
        <f>IF(U3032="","",U3032/$T3032)</f>
        <v>#VALUE!</v>
      </c>
      <c r="Z3032" s="9" t="e">
        <f>IF(V3032="","",V3032/$T3032)</f>
        <v>#VALUE!</v>
      </c>
      <c r="AA3032" s="9" t="e">
        <f>IF(W3032="","",W3032/$T3032)</f>
        <v>#VALUE!</v>
      </c>
      <c r="AB3032" s="9" t="e">
        <f>IF(X3032="","",X3032/$T3032)</f>
        <v>#VALUE!</v>
      </c>
      <c r="AC3032" s="21"/>
      <c r="AE3032" s="1">
        <v>2017</v>
      </c>
      <c r="AH3032" s="12" t="s">
        <v>5272</v>
      </c>
      <c r="AJ3032" s="32" t="str">
        <f>IF(AE3032&lt;&gt;AE3031,"1",IF(C3032&gt;C3031,AJ3031+1,"1"))</f>
        <v>1</v>
      </c>
      <c r="AK3032" s="10" t="str">
        <f>IF(G3032="Top",AJ3032*1,IF(G3032="Bottom",AJ3032+10,""))</f>
        <v/>
      </c>
      <c r="AL3032" s="11" t="s">
        <v>5890</v>
      </c>
      <c r="AM3032" s="14"/>
    </row>
    <row r="3033" spans="1:39" s="1" customFormat="1" ht="11.25" hidden="1" x14ac:dyDescent="0.2">
      <c r="A3033" s="1">
        <v>139</v>
      </c>
      <c r="B3033" s="1" t="s">
        <v>5272</v>
      </c>
      <c r="C3033" s="24">
        <v>43027</v>
      </c>
      <c r="E3033" s="20"/>
      <c r="G3033" s="1" t="s">
        <v>13</v>
      </c>
      <c r="H3033" s="5"/>
      <c r="I3033" s="6"/>
      <c r="J3033" s="6"/>
      <c r="K3033" s="6"/>
      <c r="L3033" s="6" t="str">
        <f>IF(H3033="","",IF(K3033="","",K3033/H3033))</f>
        <v/>
      </c>
      <c r="N3033" s="20"/>
      <c r="O3033" s="13"/>
      <c r="Q3033" s="20"/>
      <c r="R3033" s="13"/>
      <c r="S3033" s="6">
        <v>9.4006268603025106E-2</v>
      </c>
      <c r="T3033" s="6" t="s">
        <v>104</v>
      </c>
      <c r="U3033" s="6" t="s">
        <v>104</v>
      </c>
      <c r="V3033" s="6" t="s">
        <v>104</v>
      </c>
      <c r="W3033" s="6" t="s">
        <v>104</v>
      </c>
      <c r="X3033" s="6" t="e">
        <f>IF(T3033="","",T3033-U3033-V3033-W3033)</f>
        <v>#VALUE!</v>
      </c>
      <c r="Y3033" s="9" t="e">
        <f>IF(U3033="","",U3033/$T3033)</f>
        <v>#VALUE!</v>
      </c>
      <c r="Z3033" s="9" t="e">
        <f>IF(V3033="","",V3033/$T3033)</f>
        <v>#VALUE!</v>
      </c>
      <c r="AA3033" s="9" t="e">
        <f>IF(W3033="","",W3033/$T3033)</f>
        <v>#VALUE!</v>
      </c>
      <c r="AB3033" s="9" t="e">
        <f>IF(X3033="","",X3033/$T3033)</f>
        <v>#VALUE!</v>
      </c>
      <c r="AC3033" s="21"/>
      <c r="AE3033" s="1">
        <v>2017</v>
      </c>
      <c r="AH3033" s="12" t="s">
        <v>5272</v>
      </c>
      <c r="AJ3033" s="32" t="str">
        <f>IF(AE3033&lt;&gt;AE3032,"1",IF(C3033&gt;C3032,AJ3032+1,"1"))</f>
        <v>1</v>
      </c>
      <c r="AK3033" s="10" t="str">
        <f>IF(G3033="Top",AJ3033*1,IF(G3033="Bottom",AJ3033+10,""))</f>
        <v/>
      </c>
      <c r="AL3033" s="11" t="s">
        <v>5841</v>
      </c>
      <c r="AM3033" s="14"/>
    </row>
    <row r="3034" spans="1:39" s="1" customFormat="1" ht="11.25" hidden="1" x14ac:dyDescent="0.2">
      <c r="A3034" s="1">
        <v>139</v>
      </c>
      <c r="B3034" s="1" t="s">
        <v>5272</v>
      </c>
      <c r="C3034" s="24">
        <v>43027</v>
      </c>
      <c r="E3034" s="20"/>
      <c r="G3034" s="1" t="s">
        <v>13</v>
      </c>
      <c r="H3034" s="5"/>
      <c r="I3034" s="6"/>
      <c r="J3034" s="6"/>
      <c r="K3034" s="6"/>
      <c r="L3034" s="6" t="str">
        <f>IF(H3034="","",IF(K3034="","",K3034/H3034))</f>
        <v/>
      </c>
      <c r="N3034" s="20"/>
      <c r="O3034" s="13"/>
      <c r="Q3034" s="20"/>
      <c r="R3034" s="13"/>
      <c r="S3034" s="6">
        <v>0.15</v>
      </c>
      <c r="T3034" s="6" t="s">
        <v>104</v>
      </c>
      <c r="U3034" s="6" t="s">
        <v>104</v>
      </c>
      <c r="V3034" s="6" t="s">
        <v>104</v>
      </c>
      <c r="W3034" s="6" t="s">
        <v>104</v>
      </c>
      <c r="X3034" s="6" t="e">
        <f>IF(T3034="","",T3034-U3034-V3034-W3034)</f>
        <v>#VALUE!</v>
      </c>
      <c r="Y3034" s="9" t="e">
        <f>IF(U3034="","",U3034/$T3034)</f>
        <v>#VALUE!</v>
      </c>
      <c r="Z3034" s="9" t="e">
        <f>IF(V3034="","",V3034/$T3034)</f>
        <v>#VALUE!</v>
      </c>
      <c r="AA3034" s="9" t="e">
        <f>IF(W3034="","",W3034/$T3034)</f>
        <v>#VALUE!</v>
      </c>
      <c r="AB3034" s="9" t="e">
        <f>IF(X3034="","",X3034/$T3034)</f>
        <v>#VALUE!</v>
      </c>
      <c r="AC3034" s="21"/>
      <c r="AE3034" s="1">
        <v>2017</v>
      </c>
      <c r="AH3034" s="12" t="s">
        <v>5272</v>
      </c>
      <c r="AJ3034" s="32" t="str">
        <f>IF(AE3034&lt;&gt;AE3033,"1",IF(C3034&gt;C3033,AJ3033+1,"1"))</f>
        <v>1</v>
      </c>
      <c r="AK3034" s="10" t="str">
        <f>IF(G3034="Top",AJ3034*1,IF(G3034="Bottom",AJ3034+10,""))</f>
        <v/>
      </c>
      <c r="AL3034" s="11" t="s">
        <v>5843</v>
      </c>
      <c r="AM3034" s="14"/>
    </row>
    <row r="3035" spans="1:39" s="1" customFormat="1" ht="11.25" hidden="1" x14ac:dyDescent="0.2">
      <c r="A3035" s="1">
        <v>139.1</v>
      </c>
      <c r="B3035" s="1" t="s">
        <v>2942</v>
      </c>
      <c r="C3035" s="24">
        <v>42905</v>
      </c>
      <c r="D3035" s="1">
        <v>27.4</v>
      </c>
      <c r="E3035" s="20"/>
      <c r="F3035" s="1">
        <v>15.2</v>
      </c>
      <c r="G3035" s="7" t="s">
        <v>1</v>
      </c>
      <c r="H3035" s="5">
        <v>3.5999999999999999E-3</v>
      </c>
      <c r="I3035" s="6"/>
      <c r="J3035" s="6"/>
      <c r="K3035" s="6">
        <v>0.59199999999999997</v>
      </c>
      <c r="L3035" s="6">
        <f>IF(H3035="","",IF(K3035="","",K3035/H3035))</f>
        <v>164.44444444444443</v>
      </c>
      <c r="N3035" s="20"/>
      <c r="O3035" s="13"/>
      <c r="Q3035" s="20"/>
      <c r="R3035" s="13"/>
      <c r="S3035" s="6" t="s">
        <v>35</v>
      </c>
      <c r="T3035" s="6"/>
      <c r="U3035" s="6"/>
      <c r="V3035" s="6"/>
      <c r="W3035" s="6"/>
      <c r="X3035" s="6" t="str">
        <f>IF(T3035="","",T3035-U3035-V3035-W3035)</f>
        <v/>
      </c>
      <c r="Y3035" s="9" t="str">
        <f>IF(U3035="","",U3035/$T3035)</f>
        <v/>
      </c>
      <c r="Z3035" s="9" t="str">
        <f>IF(V3035="","",V3035/$T3035)</f>
        <v/>
      </c>
      <c r="AA3035" s="9" t="str">
        <f>IF(W3035="","",W3035/$T3035)</f>
        <v/>
      </c>
      <c r="AB3035" s="9" t="str">
        <f>IF(X3035="","",X3035/$T3035)</f>
        <v/>
      </c>
      <c r="AC3035" s="21"/>
      <c r="AE3035" s="1">
        <v>2017</v>
      </c>
      <c r="AG3035" s="1">
        <v>10</v>
      </c>
      <c r="AH3035" s="12" t="s">
        <v>2942</v>
      </c>
      <c r="AJ3035" s="32" t="str">
        <f>IF(AE3035&lt;&gt;AE3034,"1",IF(C3035&gt;C3034,AJ3034+1,"1"))</f>
        <v>1</v>
      </c>
      <c r="AK3035" s="10">
        <f>IF(G3035="Top",AJ3035*1,IF(G3035="Bottom",AJ3035+10,""))</f>
        <v>11</v>
      </c>
      <c r="AL3035" s="11" t="s">
        <v>2943</v>
      </c>
      <c r="AM3035" s="14"/>
    </row>
    <row r="3036" spans="1:39" s="1" customFormat="1" ht="11.25" x14ac:dyDescent="0.2">
      <c r="A3036" s="1">
        <v>139.1</v>
      </c>
      <c r="B3036" s="1" t="s">
        <v>2942</v>
      </c>
      <c r="C3036" s="24">
        <v>42905</v>
      </c>
      <c r="D3036" s="1">
        <v>27.4</v>
      </c>
      <c r="E3036" s="39">
        <v>8.65</v>
      </c>
      <c r="F3036" s="1">
        <v>1.5</v>
      </c>
      <c r="G3036" s="1" t="s">
        <v>4</v>
      </c>
      <c r="H3036" s="5">
        <v>5.9000000000000007E-3</v>
      </c>
      <c r="I3036" s="6">
        <v>0.39900000000000002</v>
      </c>
      <c r="J3036" s="6">
        <v>7.0000000000000001E-3</v>
      </c>
      <c r="K3036" s="6">
        <v>0.56200000000000006</v>
      </c>
      <c r="L3036" s="6">
        <f>IF(H3036="","",IF(K3036="","",K3036/H3036))</f>
        <v>95.254237288135585</v>
      </c>
      <c r="M3036" s="1">
        <v>4</v>
      </c>
      <c r="N3036" s="20">
        <v>7.71</v>
      </c>
      <c r="O3036" s="13">
        <v>239.2</v>
      </c>
      <c r="P3036" s="1">
        <v>29.6</v>
      </c>
      <c r="Q3036" s="39">
        <v>0.7</v>
      </c>
      <c r="R3036" s="13"/>
      <c r="S3036" s="6">
        <v>0.15</v>
      </c>
      <c r="T3036" s="6">
        <v>0.87</v>
      </c>
      <c r="U3036" s="6">
        <v>0.47</v>
      </c>
      <c r="V3036" s="6">
        <v>0.15</v>
      </c>
      <c r="W3036" s="6">
        <v>0</v>
      </c>
      <c r="X3036" s="6">
        <f>IF(T3036="","",T3036-U3036-V3036-W3036)</f>
        <v>0.25</v>
      </c>
      <c r="Y3036" s="9">
        <f>IF(U3036="","",U3036/$T3036)</f>
        <v>0.54022988505747127</v>
      </c>
      <c r="Z3036" s="9">
        <f>IF(V3036="","",V3036/$T3036)</f>
        <v>0.17241379310344826</v>
      </c>
      <c r="AA3036" s="9">
        <f>IF(W3036="","",W3036/$T3036)</f>
        <v>0</v>
      </c>
      <c r="AB3036" s="9">
        <f>IF(X3036="","",X3036/$T3036)</f>
        <v>0.28735632183908044</v>
      </c>
      <c r="AC3036" s="21"/>
      <c r="AE3036" s="1">
        <v>2017</v>
      </c>
      <c r="AF3036" s="1">
        <v>21</v>
      </c>
      <c r="AG3036" s="1">
        <v>21</v>
      </c>
      <c r="AH3036" s="12" t="s">
        <v>2942</v>
      </c>
      <c r="AJ3036" s="32" t="str">
        <f>IF(AE3036&lt;&gt;AE3035,"1",IF(C3036&gt;C3035,AJ3035+1,"1"))</f>
        <v>1</v>
      </c>
      <c r="AK3036" s="10">
        <v>1</v>
      </c>
      <c r="AL3036" s="11" t="s">
        <v>2944</v>
      </c>
      <c r="AM3036" s="14"/>
    </row>
    <row r="3037" spans="1:39" s="1" customFormat="1" ht="11.25" hidden="1" x14ac:dyDescent="0.2">
      <c r="A3037" s="1">
        <v>139.1</v>
      </c>
      <c r="B3037" s="1" t="s">
        <v>2942</v>
      </c>
      <c r="C3037" s="24">
        <v>42919</v>
      </c>
      <c r="D3037" s="1">
        <v>27.4</v>
      </c>
      <c r="E3037" s="20"/>
      <c r="F3037" s="1">
        <v>15.2</v>
      </c>
      <c r="G3037" s="7" t="s">
        <v>1</v>
      </c>
      <c r="H3037" s="5">
        <v>3.5999999999999999E-3</v>
      </c>
      <c r="I3037" s="6"/>
      <c r="J3037" s="6"/>
      <c r="K3037" s="6">
        <v>0.53</v>
      </c>
      <c r="L3037" s="6">
        <f>IF(H3037="","",IF(K3037="","",K3037/H3037))</f>
        <v>147.22222222222223</v>
      </c>
      <c r="N3037" s="20"/>
      <c r="O3037" s="13"/>
      <c r="Q3037" s="20"/>
      <c r="R3037" s="13"/>
      <c r="S3037" s="6" t="s">
        <v>35</v>
      </c>
      <c r="T3037" s="6"/>
      <c r="U3037" s="6"/>
      <c r="V3037" s="6"/>
      <c r="W3037" s="6"/>
      <c r="X3037" s="6" t="str">
        <f>IF(T3037="","",T3037-U3037-V3037-W3037)</f>
        <v/>
      </c>
      <c r="Y3037" s="9" t="str">
        <f>IF(U3037="","",U3037/$T3037)</f>
        <v/>
      </c>
      <c r="Z3037" s="9" t="str">
        <f>IF(V3037="","",V3037/$T3037)</f>
        <v/>
      </c>
      <c r="AA3037" s="9" t="str">
        <f>IF(W3037="","",W3037/$T3037)</f>
        <v/>
      </c>
      <c r="AB3037" s="9" t="str">
        <f>IF(X3037="","",X3037/$T3037)</f>
        <v/>
      </c>
      <c r="AC3037" s="21"/>
      <c r="AE3037" s="1">
        <v>2017</v>
      </c>
      <c r="AG3037" s="1">
        <v>15</v>
      </c>
      <c r="AH3037" s="12" t="s">
        <v>2942</v>
      </c>
      <c r="AJ3037" s="32">
        <f>IF(AE3037&lt;&gt;AE3036,"1",IF(C3037&gt;C3036,AJ3036+1,"1"))</f>
        <v>2</v>
      </c>
      <c r="AK3037" s="10">
        <f>IF(G3037="Top",AJ3037*1,IF(G3037="Bottom",AJ3037+10,""))</f>
        <v>12</v>
      </c>
      <c r="AL3037" s="11" t="s">
        <v>3268</v>
      </c>
      <c r="AM3037" s="14"/>
    </row>
    <row r="3038" spans="1:39" s="1" customFormat="1" ht="11.25" x14ac:dyDescent="0.2">
      <c r="A3038" s="1">
        <v>139.1</v>
      </c>
      <c r="B3038" s="1" t="s">
        <v>2942</v>
      </c>
      <c r="C3038" s="24">
        <v>42919</v>
      </c>
      <c r="D3038" s="1">
        <v>27.4</v>
      </c>
      <c r="E3038" s="39">
        <v>2.75</v>
      </c>
      <c r="F3038" s="1">
        <v>1.5</v>
      </c>
      <c r="G3038" s="1" t="s">
        <v>4</v>
      </c>
      <c r="H3038" s="5">
        <v>7.6E-3</v>
      </c>
      <c r="I3038" s="6">
        <v>0.29099999999999998</v>
      </c>
      <c r="J3038" s="6">
        <v>5.1999999999999998E-2</v>
      </c>
      <c r="K3038" s="6">
        <v>0.63800000000000001</v>
      </c>
      <c r="L3038" s="6">
        <f>IF(H3038="","",IF(K3038="","",K3038/H3038))</f>
        <v>83.94736842105263</v>
      </c>
      <c r="M3038" s="1">
        <v>3</v>
      </c>
      <c r="N3038" s="20">
        <v>7.56</v>
      </c>
      <c r="O3038" s="13">
        <v>246.3</v>
      </c>
      <c r="Q3038" s="39">
        <v>1</v>
      </c>
      <c r="R3038" s="13"/>
      <c r="S3038" s="6">
        <v>0.15</v>
      </c>
      <c r="T3038" s="6">
        <v>0.87</v>
      </c>
      <c r="U3038" s="6">
        <v>0.75</v>
      </c>
      <c r="V3038" s="6">
        <v>0.03</v>
      </c>
      <c r="W3038" s="6">
        <v>0</v>
      </c>
      <c r="X3038" s="6">
        <f>IF(T3038="","",T3038-U3038-V3038-W3038)</f>
        <v>0.09</v>
      </c>
      <c r="Y3038" s="9">
        <f>IF(U3038="","",U3038/$T3038)</f>
        <v>0.86206896551724144</v>
      </c>
      <c r="Z3038" s="9">
        <f>IF(V3038="","",V3038/$T3038)</f>
        <v>3.4482758620689655E-2</v>
      </c>
      <c r="AA3038" s="9">
        <f>IF(W3038="","",W3038/$T3038)</f>
        <v>0</v>
      </c>
      <c r="AB3038" s="9">
        <f>IF(X3038="","",X3038/$T3038)</f>
        <v>0.10344827586206896</v>
      </c>
      <c r="AC3038" s="21"/>
      <c r="AE3038" s="1">
        <v>2017</v>
      </c>
      <c r="AF3038" s="1">
        <v>20</v>
      </c>
      <c r="AG3038" s="1">
        <v>21</v>
      </c>
      <c r="AH3038" s="12" t="s">
        <v>2942</v>
      </c>
      <c r="AJ3038" s="32" t="str">
        <f>IF(AE3038&lt;&gt;AE3037,"1",IF(C3038&gt;C3037,AJ3037+1,"1"))</f>
        <v>1</v>
      </c>
      <c r="AK3038" s="10">
        <v>2</v>
      </c>
      <c r="AL3038" s="11" t="s">
        <v>3269</v>
      </c>
      <c r="AM3038" s="14"/>
    </row>
    <row r="3039" spans="1:39" s="1" customFormat="1" ht="11.25" hidden="1" x14ac:dyDescent="0.2">
      <c r="A3039" s="1">
        <v>139.1</v>
      </c>
      <c r="B3039" s="1" t="s">
        <v>2942</v>
      </c>
      <c r="C3039" s="24">
        <v>42934</v>
      </c>
      <c r="D3039" s="1">
        <v>27.4</v>
      </c>
      <c r="E3039" s="20"/>
      <c r="F3039" s="1">
        <v>15.2</v>
      </c>
      <c r="G3039" s="7" t="s">
        <v>1</v>
      </c>
      <c r="H3039" s="5">
        <v>7.6E-3</v>
      </c>
      <c r="I3039" s="6"/>
      <c r="J3039" s="6"/>
      <c r="K3039" s="6">
        <v>0.621</v>
      </c>
      <c r="L3039" s="6">
        <f>IF(H3039="","",IF(K3039="","",K3039/H3039))</f>
        <v>81.71052631578948</v>
      </c>
      <c r="N3039" s="20"/>
      <c r="O3039" s="13"/>
      <c r="Q3039" s="20"/>
      <c r="R3039" s="13"/>
      <c r="S3039" s="6" t="s">
        <v>35</v>
      </c>
      <c r="T3039" s="6"/>
      <c r="U3039" s="6"/>
      <c r="V3039" s="6"/>
      <c r="W3039" s="6"/>
      <c r="X3039" s="6" t="str">
        <f>IF(T3039="","",T3039-U3039-V3039-W3039)</f>
        <v/>
      </c>
      <c r="Y3039" s="9" t="str">
        <f>IF(U3039="","",U3039/$T3039)</f>
        <v/>
      </c>
      <c r="Z3039" s="9" t="str">
        <f>IF(V3039="","",V3039/$T3039)</f>
        <v/>
      </c>
      <c r="AA3039" s="9" t="str">
        <f>IF(W3039="","",W3039/$T3039)</f>
        <v/>
      </c>
      <c r="AB3039" s="9" t="str">
        <f>IF(X3039="","",X3039/$T3039)</f>
        <v/>
      </c>
      <c r="AC3039" s="21"/>
      <c r="AE3039" s="1">
        <v>2017</v>
      </c>
      <c r="AG3039" s="1">
        <v>12</v>
      </c>
      <c r="AH3039" s="12" t="s">
        <v>2942</v>
      </c>
      <c r="AJ3039" s="32">
        <f>IF(AE3039&lt;&gt;AE3038,"1",IF(C3039&gt;C3038,AJ3038+1,"1"))</f>
        <v>2</v>
      </c>
      <c r="AK3039" s="10">
        <f>IF(G3039="Top",AJ3039*1,IF(G3039="Bottom",AJ3039+10,""))</f>
        <v>12</v>
      </c>
      <c r="AL3039" s="11" t="s">
        <v>3690</v>
      </c>
      <c r="AM3039" s="14"/>
    </row>
    <row r="3040" spans="1:39" s="1" customFormat="1" ht="11.25" x14ac:dyDescent="0.2">
      <c r="A3040" s="1">
        <v>139.1</v>
      </c>
      <c r="B3040" s="1" t="s">
        <v>2942</v>
      </c>
      <c r="C3040" s="24">
        <v>42934</v>
      </c>
      <c r="D3040" s="1">
        <v>27.4</v>
      </c>
      <c r="E3040" s="39">
        <v>4.5</v>
      </c>
      <c r="F3040" s="1">
        <v>1.5</v>
      </c>
      <c r="G3040" s="1" t="s">
        <v>4</v>
      </c>
      <c r="H3040" s="5">
        <v>8.8999999999999999E-3</v>
      </c>
      <c r="I3040" s="6">
        <v>0.36399999999999999</v>
      </c>
      <c r="J3040" s="6">
        <v>1.2E-2</v>
      </c>
      <c r="K3040" s="6">
        <v>0.60399999999999998</v>
      </c>
      <c r="L3040" s="6">
        <f>IF(H3040="","",IF(K3040="","",K3040/H3040))</f>
        <v>67.865168539325836</v>
      </c>
      <c r="M3040" s="1">
        <v>1</v>
      </c>
      <c r="N3040" s="20">
        <v>7.43</v>
      </c>
      <c r="O3040" s="13">
        <v>255.1</v>
      </c>
      <c r="Q3040" s="39">
        <v>1.7</v>
      </c>
      <c r="R3040" s="13">
        <v>22.3</v>
      </c>
      <c r="S3040" s="6">
        <v>0.15</v>
      </c>
      <c r="T3040" s="6">
        <v>0.99</v>
      </c>
      <c r="U3040" s="6">
        <v>0.32</v>
      </c>
      <c r="V3040" s="6">
        <v>0.28000000000000003</v>
      </c>
      <c r="W3040" s="6">
        <v>0</v>
      </c>
      <c r="X3040" s="6">
        <f>IF(T3040="","",T3040-U3040-V3040-W3040)</f>
        <v>0.3899999999999999</v>
      </c>
      <c r="Y3040" s="9">
        <f>IF(U3040="","",U3040/$T3040)</f>
        <v>0.32323232323232326</v>
      </c>
      <c r="Z3040" s="9">
        <f>IF(V3040="","",V3040/$T3040)</f>
        <v>0.28282828282828287</v>
      </c>
      <c r="AA3040" s="9">
        <f>IF(W3040="","",W3040/$T3040)</f>
        <v>0</v>
      </c>
      <c r="AB3040" s="9">
        <f>IF(X3040="","",X3040/$T3040)</f>
        <v>0.39393939393939387</v>
      </c>
      <c r="AC3040" s="21"/>
      <c r="AE3040" s="1">
        <v>2017</v>
      </c>
      <c r="AF3040" s="1">
        <v>23</v>
      </c>
      <c r="AG3040" s="1">
        <v>24</v>
      </c>
      <c r="AH3040" s="12" t="s">
        <v>2942</v>
      </c>
      <c r="AJ3040" s="32" t="str">
        <f>IF(AE3040&lt;&gt;AE3039,"1",IF(C3040&gt;C3039,AJ3039+1,"1"))</f>
        <v>1</v>
      </c>
      <c r="AK3040" s="10">
        <v>3</v>
      </c>
      <c r="AL3040" s="11" t="s">
        <v>3691</v>
      </c>
      <c r="AM3040" s="14"/>
    </row>
    <row r="3041" spans="1:39" s="1" customFormat="1" ht="11.25" hidden="1" x14ac:dyDescent="0.2">
      <c r="A3041" s="1">
        <v>139.1</v>
      </c>
      <c r="B3041" s="1" t="s">
        <v>2942</v>
      </c>
      <c r="C3041" s="24">
        <v>42947</v>
      </c>
      <c r="D3041" s="1">
        <v>27.4</v>
      </c>
      <c r="E3041" s="20"/>
      <c r="F3041" s="1">
        <v>15.2</v>
      </c>
      <c r="G3041" s="7" t="s">
        <v>1</v>
      </c>
      <c r="H3041" s="5">
        <v>4.9000000000000007E-3</v>
      </c>
      <c r="I3041" s="6"/>
      <c r="J3041" s="6"/>
      <c r="K3041" s="6">
        <v>0.44500000000000001</v>
      </c>
      <c r="L3041" s="6">
        <f>IF(H3041="","",IF(K3041="","",K3041/H3041))</f>
        <v>90.81632653061223</v>
      </c>
      <c r="N3041" s="20"/>
      <c r="O3041" s="13"/>
      <c r="Q3041" s="20"/>
      <c r="R3041" s="13"/>
      <c r="S3041" s="6" t="s">
        <v>35</v>
      </c>
      <c r="T3041" s="6"/>
      <c r="U3041" s="6"/>
      <c r="V3041" s="6"/>
      <c r="W3041" s="6"/>
      <c r="X3041" s="6" t="str">
        <f>IF(T3041="","",T3041-U3041-V3041-W3041)</f>
        <v/>
      </c>
      <c r="Y3041" s="9" t="str">
        <f>IF(U3041="","",U3041/$T3041)</f>
        <v/>
      </c>
      <c r="Z3041" s="9" t="str">
        <f>IF(V3041="","",V3041/$T3041)</f>
        <v/>
      </c>
      <c r="AA3041" s="9" t="str">
        <f>IF(W3041="","",W3041/$T3041)</f>
        <v/>
      </c>
      <c r="AB3041" s="9" t="str">
        <f>IF(X3041="","",X3041/$T3041)</f>
        <v/>
      </c>
      <c r="AC3041" s="21"/>
      <c r="AE3041" s="1">
        <v>2017</v>
      </c>
      <c r="AG3041" s="1">
        <v>22</v>
      </c>
      <c r="AH3041" s="12" t="s">
        <v>2942</v>
      </c>
      <c r="AJ3041" s="32">
        <f>IF(AE3041&lt;&gt;AE3040,"1",IF(C3041&gt;C3040,AJ3040+1,"1"))</f>
        <v>2</v>
      </c>
      <c r="AK3041" s="10">
        <f>IF(G3041="Top",AJ3041*1,IF(G3041="Bottom",AJ3041+10,""))</f>
        <v>12</v>
      </c>
      <c r="AL3041" s="11" t="s">
        <v>4092</v>
      </c>
      <c r="AM3041" s="14"/>
    </row>
    <row r="3042" spans="1:39" s="1" customFormat="1" ht="11.25" x14ac:dyDescent="0.2">
      <c r="A3042" s="1">
        <v>139.1</v>
      </c>
      <c r="B3042" s="1" t="s">
        <v>2942</v>
      </c>
      <c r="C3042" s="24">
        <v>42947</v>
      </c>
      <c r="D3042" s="1">
        <v>27.4</v>
      </c>
      <c r="E3042" s="39">
        <v>9.5500000000000007</v>
      </c>
      <c r="F3042" s="1">
        <v>1.5</v>
      </c>
      <c r="G3042" s="1" t="s">
        <v>4</v>
      </c>
      <c r="H3042" s="5">
        <v>4.5999999999999999E-3</v>
      </c>
      <c r="I3042" s="6">
        <v>0.35</v>
      </c>
      <c r="J3042" s="6">
        <v>3.1E-2</v>
      </c>
      <c r="K3042" s="6">
        <v>0.46500000000000002</v>
      </c>
      <c r="L3042" s="6">
        <f>IF(H3042="","",IF(K3042="","",K3042/H3042))</f>
        <v>101.08695652173914</v>
      </c>
      <c r="M3042" s="1">
        <v>1</v>
      </c>
      <c r="N3042" s="20">
        <v>7.49</v>
      </c>
      <c r="O3042" s="13">
        <v>254.3</v>
      </c>
      <c r="Q3042" s="39">
        <v>0.9</v>
      </c>
      <c r="R3042" s="13"/>
      <c r="S3042" s="6">
        <v>0.15</v>
      </c>
      <c r="T3042" s="6">
        <v>1.4100000000000001</v>
      </c>
      <c r="U3042" s="6">
        <v>0.44</v>
      </c>
      <c r="V3042" s="6">
        <v>0.3</v>
      </c>
      <c r="W3042" s="6">
        <v>0</v>
      </c>
      <c r="X3042" s="6">
        <f>IF(T3042="","",T3042-U3042-V3042-W3042)</f>
        <v>0.67000000000000015</v>
      </c>
      <c r="Y3042" s="9">
        <f>IF(U3042="","",U3042/$T3042)</f>
        <v>0.31205673758865243</v>
      </c>
      <c r="Z3042" s="9">
        <f>IF(V3042="","",V3042/$T3042)</f>
        <v>0.21276595744680848</v>
      </c>
      <c r="AA3042" s="9">
        <f>IF(W3042="","",W3042/$T3042)</f>
        <v>0</v>
      </c>
      <c r="AB3042" s="9">
        <f>IF(X3042="","",X3042/$T3042)</f>
        <v>0.47517730496453908</v>
      </c>
      <c r="AC3042" s="21"/>
      <c r="AE3042" s="1">
        <v>2017</v>
      </c>
      <c r="AF3042" s="1">
        <v>23</v>
      </c>
      <c r="AG3042" s="1">
        <v>24</v>
      </c>
      <c r="AH3042" s="12" t="s">
        <v>2942</v>
      </c>
      <c r="AJ3042" s="32" t="str">
        <f>IF(AE3042&lt;&gt;AE3041,"1",IF(C3042&gt;C3041,AJ3041+1,"1"))</f>
        <v>1</v>
      </c>
      <c r="AK3042" s="10">
        <v>4</v>
      </c>
      <c r="AL3042" s="11" t="s">
        <v>4093</v>
      </c>
      <c r="AM3042" s="14"/>
    </row>
    <row r="3043" spans="1:39" s="1" customFormat="1" ht="11.25" hidden="1" x14ac:dyDescent="0.2">
      <c r="A3043" s="1">
        <v>139.1</v>
      </c>
      <c r="B3043" s="1" t="s">
        <v>2942</v>
      </c>
      <c r="C3043" s="24">
        <v>42961</v>
      </c>
      <c r="D3043" s="1">
        <v>27</v>
      </c>
      <c r="E3043" s="20"/>
      <c r="F3043" s="1">
        <v>15.2</v>
      </c>
      <c r="G3043" s="7" t="s">
        <v>1</v>
      </c>
      <c r="H3043" s="5">
        <v>3.7000000000000002E-3</v>
      </c>
      <c r="I3043" s="6"/>
      <c r="J3043" s="6"/>
      <c r="K3043" s="6">
        <v>0.46800000000000003</v>
      </c>
      <c r="L3043" s="6">
        <f>IF(H3043="","",IF(K3043="","",K3043/H3043))</f>
        <v>126.48648648648648</v>
      </c>
      <c r="N3043" s="20"/>
      <c r="O3043" s="13"/>
      <c r="Q3043" s="20"/>
      <c r="R3043" s="13"/>
      <c r="S3043" s="6" t="s">
        <v>35</v>
      </c>
      <c r="T3043" s="6"/>
      <c r="U3043" s="6"/>
      <c r="V3043" s="6"/>
      <c r="W3043" s="6"/>
      <c r="X3043" s="6" t="str">
        <f>IF(T3043="","",T3043-U3043-V3043-W3043)</f>
        <v/>
      </c>
      <c r="Y3043" s="9" t="str">
        <f>IF(U3043="","",U3043/$T3043)</f>
        <v/>
      </c>
      <c r="Z3043" s="9" t="str">
        <f>IF(V3043="","",V3043/$T3043)</f>
        <v/>
      </c>
      <c r="AA3043" s="9" t="str">
        <f>IF(W3043="","",W3043/$T3043)</f>
        <v/>
      </c>
      <c r="AB3043" s="9" t="str">
        <f>IF(X3043="","",X3043/$T3043)</f>
        <v/>
      </c>
      <c r="AC3043" s="21"/>
      <c r="AE3043" s="1">
        <v>2017</v>
      </c>
      <c r="AG3043" s="1">
        <v>17</v>
      </c>
      <c r="AH3043" s="12" t="s">
        <v>2942</v>
      </c>
      <c r="AJ3043" s="32">
        <f>IF(AE3043&lt;&gt;AE3042,"1",IF(C3043&gt;C3042,AJ3042+1,"1"))</f>
        <v>2</v>
      </c>
      <c r="AK3043" s="10">
        <f>IF(G3043="Top",AJ3043*1,IF(G3043="Bottom",AJ3043+10,""))</f>
        <v>12</v>
      </c>
      <c r="AL3043" s="11" t="s">
        <v>4472</v>
      </c>
      <c r="AM3043" s="14"/>
    </row>
    <row r="3044" spans="1:39" s="1" customFormat="1" ht="11.25" x14ac:dyDescent="0.2">
      <c r="A3044" s="1">
        <v>139.1</v>
      </c>
      <c r="B3044" s="1" t="s">
        <v>2942</v>
      </c>
      <c r="C3044" s="24">
        <v>42961</v>
      </c>
      <c r="D3044" s="1">
        <v>27</v>
      </c>
      <c r="E3044" s="39">
        <v>7.9</v>
      </c>
      <c r="F3044" s="1">
        <v>1.5</v>
      </c>
      <c r="G3044" s="1" t="s">
        <v>4</v>
      </c>
      <c r="H3044" s="5">
        <v>3.7000000000000002E-3</v>
      </c>
      <c r="I3044" s="6">
        <v>0.34499999999999997</v>
      </c>
      <c r="J3044" s="6">
        <v>5.0000000000000001E-3</v>
      </c>
      <c r="K3044" s="6">
        <v>0.59499999999999997</v>
      </c>
      <c r="L3044" s="6">
        <f>IF(H3044="","",IF(K3044="","",K3044/H3044))</f>
        <v>160.81081081081081</v>
      </c>
      <c r="M3044" s="1">
        <v>2</v>
      </c>
      <c r="N3044" s="20">
        <v>7.7</v>
      </c>
      <c r="O3044" s="13">
        <v>252.5</v>
      </c>
      <c r="P3044" s="1">
        <v>32.1</v>
      </c>
      <c r="Q3044" s="39">
        <v>1.2</v>
      </c>
      <c r="R3044" s="13"/>
      <c r="S3044" s="6">
        <v>0.15</v>
      </c>
      <c r="T3044" s="6">
        <v>1.79</v>
      </c>
      <c r="U3044" s="6">
        <v>0.8</v>
      </c>
      <c r="V3044" s="6">
        <v>0.43</v>
      </c>
      <c r="W3044" s="6">
        <v>0</v>
      </c>
      <c r="X3044" s="6">
        <f>IF(T3044="","",T3044-U3044-V3044-W3044)</f>
        <v>0.56000000000000005</v>
      </c>
      <c r="Y3044" s="9">
        <f>IF(U3044="","",U3044/$T3044)</f>
        <v>0.44692737430167601</v>
      </c>
      <c r="Z3044" s="9">
        <f>IF(V3044="","",V3044/$T3044)</f>
        <v>0.24022346368715083</v>
      </c>
      <c r="AA3044" s="9">
        <f>IF(W3044="","",W3044/$T3044)</f>
        <v>0</v>
      </c>
      <c r="AB3044" s="9">
        <f>IF(X3044="","",X3044/$T3044)</f>
        <v>0.31284916201117319</v>
      </c>
      <c r="AC3044" s="21"/>
      <c r="AE3044" s="1">
        <v>2017</v>
      </c>
      <c r="AF3044" s="1">
        <v>26</v>
      </c>
      <c r="AG3044" s="1">
        <v>25</v>
      </c>
      <c r="AH3044" s="12" t="s">
        <v>2942</v>
      </c>
      <c r="AJ3044" s="32" t="str">
        <f>IF(AE3044&lt;&gt;AE3043,"1",IF(C3044&gt;C3043,AJ3043+1,"1"))</f>
        <v>1</v>
      </c>
      <c r="AK3044" s="10">
        <v>5</v>
      </c>
      <c r="AL3044" s="11" t="s">
        <v>4473</v>
      </c>
      <c r="AM3044" s="14"/>
    </row>
    <row r="3045" spans="1:39" s="1" customFormat="1" ht="11.25" hidden="1" x14ac:dyDescent="0.2">
      <c r="A3045" s="1">
        <v>139.1</v>
      </c>
      <c r="B3045" s="1" t="s">
        <v>2942</v>
      </c>
      <c r="C3045" s="24">
        <v>42968</v>
      </c>
      <c r="E3045" s="20"/>
      <c r="G3045" s="1" t="s">
        <v>4</v>
      </c>
      <c r="H3045" s="5">
        <v>3.5000000000000001E-3</v>
      </c>
      <c r="I3045" s="6">
        <v>0.189</v>
      </c>
      <c r="J3045" s="6">
        <v>1.2E-2</v>
      </c>
      <c r="K3045" s="6">
        <v>0.45</v>
      </c>
      <c r="L3045" s="6">
        <f>IF(H3045="","",IF(K3045="","",K3045/H3045))</f>
        <v>128.57142857142858</v>
      </c>
      <c r="M3045" s="1">
        <v>1</v>
      </c>
      <c r="N3045" s="20">
        <v>6.83</v>
      </c>
      <c r="O3045" s="13">
        <v>255.4</v>
      </c>
      <c r="Q3045" s="20">
        <v>0.6</v>
      </c>
      <c r="R3045" s="13"/>
      <c r="S3045" s="6" t="s">
        <v>35</v>
      </c>
      <c r="T3045" s="6"/>
      <c r="U3045" s="6"/>
      <c r="V3045" s="6"/>
      <c r="W3045" s="6"/>
      <c r="X3045" s="6" t="str">
        <f>IF(T3045="","",T3045-U3045-V3045-W3045)</f>
        <v/>
      </c>
      <c r="Y3045" s="9" t="str">
        <f>IF(U3045="","",U3045/$T3045)</f>
        <v/>
      </c>
      <c r="Z3045" s="9" t="str">
        <f>IF(V3045="","",V3045/$T3045)</f>
        <v/>
      </c>
      <c r="AA3045" s="9" t="str">
        <f>IF(W3045="","",W3045/$T3045)</f>
        <v/>
      </c>
      <c r="AB3045" s="9" t="str">
        <f>IF(X3045="","",X3045/$T3045)</f>
        <v/>
      </c>
      <c r="AC3045" s="21"/>
      <c r="AE3045" s="1">
        <v>2017</v>
      </c>
      <c r="AH3045" s="12" t="s">
        <v>2942</v>
      </c>
      <c r="AJ3045" s="32">
        <f>IF(AE3045&lt;&gt;AE3044,"1",IF(C3045&gt;C3044,AJ3044+1,"1"))</f>
        <v>2</v>
      </c>
      <c r="AK3045" s="10" t="s">
        <v>4681</v>
      </c>
      <c r="AL3045" s="11" t="s">
        <v>4682</v>
      </c>
      <c r="AM3045" s="14"/>
    </row>
    <row r="3046" spans="1:39" s="1" customFormat="1" ht="11.25" hidden="1" x14ac:dyDescent="0.2">
      <c r="A3046" s="1">
        <v>139.1</v>
      </c>
      <c r="B3046" s="1" t="s">
        <v>2942</v>
      </c>
      <c r="C3046" s="24">
        <v>42975</v>
      </c>
      <c r="D3046" s="1">
        <v>42</v>
      </c>
      <c r="E3046" s="20"/>
      <c r="F3046" s="1">
        <v>15</v>
      </c>
      <c r="G3046" s="7" t="s">
        <v>1</v>
      </c>
      <c r="H3046" s="5">
        <v>1.7500000000000002E-2</v>
      </c>
      <c r="I3046" s="6"/>
      <c r="J3046" s="6"/>
      <c r="K3046" s="6">
        <v>0.44500000000000001</v>
      </c>
      <c r="L3046" s="6">
        <f>IF(H3046="","",IF(K3046="","",K3046/H3046))</f>
        <v>25.428571428571427</v>
      </c>
      <c r="N3046" s="20"/>
      <c r="O3046" s="13"/>
      <c r="Q3046" s="20"/>
      <c r="R3046" s="13"/>
      <c r="S3046" s="6" t="s">
        <v>35</v>
      </c>
      <c r="T3046" s="6"/>
      <c r="U3046" s="6"/>
      <c r="V3046" s="6"/>
      <c r="W3046" s="6"/>
      <c r="X3046" s="6" t="str">
        <f>IF(T3046="","",T3046-U3046-V3046-W3046)</f>
        <v/>
      </c>
      <c r="Y3046" s="9" t="str">
        <f>IF(U3046="","",U3046/$T3046)</f>
        <v/>
      </c>
      <c r="Z3046" s="9" t="str">
        <f>IF(V3046="","",V3046/$T3046)</f>
        <v/>
      </c>
      <c r="AA3046" s="9" t="str">
        <f>IF(W3046="","",W3046/$T3046)</f>
        <v/>
      </c>
      <c r="AB3046" s="9" t="str">
        <f>IF(X3046="","",X3046/$T3046)</f>
        <v/>
      </c>
      <c r="AC3046" s="21"/>
      <c r="AE3046" s="1">
        <v>2017</v>
      </c>
      <c r="AG3046" s="1">
        <v>22</v>
      </c>
      <c r="AH3046" s="12" t="s">
        <v>2942</v>
      </c>
      <c r="AJ3046" s="32">
        <f>IF(AE3046&lt;&gt;AE3045,"1",IF(C3046&gt;C3045,AJ3045+1,"1"))</f>
        <v>3</v>
      </c>
      <c r="AK3046" s="10">
        <f>IF(G3046="Top",AJ3046*1,IF(G3046="Bottom",AJ3046+10,""))</f>
        <v>13</v>
      </c>
      <c r="AL3046" s="11" t="s">
        <v>4875</v>
      </c>
      <c r="AM3046" s="14"/>
    </row>
    <row r="3047" spans="1:39" s="1" customFormat="1" ht="11.25" x14ac:dyDescent="0.2">
      <c r="A3047" s="1">
        <v>139.1</v>
      </c>
      <c r="B3047" s="1" t="s">
        <v>2942</v>
      </c>
      <c r="C3047" s="24">
        <v>42975</v>
      </c>
      <c r="D3047" s="1">
        <v>42</v>
      </c>
      <c r="E3047" s="39">
        <v>8.3000000000000007</v>
      </c>
      <c r="F3047" s="1">
        <v>1.5</v>
      </c>
      <c r="G3047" s="1" t="s">
        <v>4</v>
      </c>
      <c r="H3047" s="26">
        <v>5.0000000000000001E-4</v>
      </c>
      <c r="I3047" s="6">
        <v>0.32600000000000001</v>
      </c>
      <c r="J3047" s="6">
        <v>3.2000000000000001E-2</v>
      </c>
      <c r="K3047" s="6">
        <v>0.36899999999999999</v>
      </c>
      <c r="L3047" s="6">
        <f>IF(H3047="","",IF(K3047="","",K3047/H3047))</f>
        <v>738</v>
      </c>
      <c r="M3047" s="1">
        <v>2</v>
      </c>
      <c r="N3047" s="20">
        <v>7.71</v>
      </c>
      <c r="O3047" s="13">
        <v>240.4</v>
      </c>
      <c r="Q3047" s="39">
        <v>0.8</v>
      </c>
      <c r="R3047" s="13"/>
      <c r="S3047" s="6">
        <v>0.15</v>
      </c>
      <c r="T3047" s="6">
        <v>0.82</v>
      </c>
      <c r="U3047" s="6">
        <v>0.53</v>
      </c>
      <c r="V3047" s="6">
        <v>0.08</v>
      </c>
      <c r="W3047" s="6">
        <v>0</v>
      </c>
      <c r="X3047" s="6">
        <f>IF(T3047="","",T3047-U3047-V3047-W3047)</f>
        <v>0.20999999999999991</v>
      </c>
      <c r="Y3047" s="9">
        <f>IF(U3047="","",U3047/$T3047)</f>
        <v>0.64634146341463417</v>
      </c>
      <c r="Z3047" s="9">
        <f>IF(V3047="","",V3047/$T3047)</f>
        <v>9.7560975609756101E-2</v>
      </c>
      <c r="AA3047" s="9">
        <f>IF(W3047="","",W3047/$T3047)</f>
        <v>0</v>
      </c>
      <c r="AB3047" s="9">
        <f>IF(X3047="","",X3047/$T3047)</f>
        <v>0.25609756097560965</v>
      </c>
      <c r="AC3047" s="21"/>
      <c r="AE3047" s="1">
        <v>2017</v>
      </c>
      <c r="AF3047" s="1">
        <v>22</v>
      </c>
      <c r="AG3047" s="1">
        <v>22</v>
      </c>
      <c r="AH3047" s="12" t="s">
        <v>2942</v>
      </c>
      <c r="AJ3047" s="32" t="str">
        <f>IF(AE3047&lt;&gt;AE3046,"1",IF(C3047&gt;C3046,AJ3046+1,"1"))</f>
        <v>1</v>
      </c>
      <c r="AK3047" s="10">
        <v>6</v>
      </c>
      <c r="AL3047" s="11" t="s">
        <v>4876</v>
      </c>
      <c r="AM3047" s="14"/>
    </row>
    <row r="3048" spans="1:39" s="1" customFormat="1" ht="11.25" hidden="1" x14ac:dyDescent="0.2">
      <c r="A3048" s="1">
        <v>139.1</v>
      </c>
      <c r="B3048" s="1" t="s">
        <v>2942</v>
      </c>
      <c r="C3048" s="24">
        <v>42989</v>
      </c>
      <c r="D3048" s="1">
        <v>27.4</v>
      </c>
      <c r="E3048" s="20"/>
      <c r="F3048" s="1">
        <v>15.2</v>
      </c>
      <c r="G3048" s="7" t="s">
        <v>1</v>
      </c>
      <c r="H3048" s="5">
        <v>6.0000000000000001E-3</v>
      </c>
      <c r="I3048" s="6"/>
      <c r="J3048" s="6"/>
      <c r="K3048" s="6">
        <v>0.43</v>
      </c>
      <c r="L3048" s="6">
        <f>IF(H3048="","",IF(K3048="","",K3048/H3048))</f>
        <v>71.666666666666657</v>
      </c>
      <c r="N3048" s="20"/>
      <c r="O3048" s="13"/>
      <c r="Q3048" s="20"/>
      <c r="R3048" s="13"/>
      <c r="S3048" s="6" t="s">
        <v>35</v>
      </c>
      <c r="T3048" s="6"/>
      <c r="U3048" s="6"/>
      <c r="V3048" s="6"/>
      <c r="W3048" s="6"/>
      <c r="X3048" s="6" t="str">
        <f>IF(T3048="","",T3048-U3048-V3048-W3048)</f>
        <v/>
      </c>
      <c r="Y3048" s="9" t="str">
        <f>IF(U3048="","",U3048/$T3048)</f>
        <v/>
      </c>
      <c r="Z3048" s="9" t="str">
        <f>IF(V3048="","",V3048/$T3048)</f>
        <v/>
      </c>
      <c r="AA3048" s="9" t="str">
        <f>IF(W3048="","",W3048/$T3048)</f>
        <v/>
      </c>
      <c r="AB3048" s="9" t="str">
        <f>IF(X3048="","",X3048/$T3048)</f>
        <v/>
      </c>
      <c r="AC3048" s="21"/>
      <c r="AE3048" s="1">
        <v>2017</v>
      </c>
      <c r="AG3048" s="1">
        <v>19</v>
      </c>
      <c r="AH3048" s="12" t="s">
        <v>2942</v>
      </c>
      <c r="AJ3048" s="32">
        <f>IF(AE3048&lt;&gt;AE3047,"1",IF(C3048&gt;C3047,AJ3047+1,"1"))</f>
        <v>2</v>
      </c>
      <c r="AK3048" s="10">
        <f>IF(G3048="Top",AJ3048*1,IF(G3048="Bottom",AJ3048+10,""))</f>
        <v>12</v>
      </c>
      <c r="AL3048" s="11" t="s">
        <v>5247</v>
      </c>
      <c r="AM3048" s="14"/>
    </row>
    <row r="3049" spans="1:39" s="1" customFormat="1" ht="11.25" x14ac:dyDescent="0.2">
      <c r="A3049" s="1">
        <v>139.1</v>
      </c>
      <c r="B3049" s="1" t="s">
        <v>2942</v>
      </c>
      <c r="C3049" s="24">
        <v>42989</v>
      </c>
      <c r="D3049" s="1">
        <v>27.4</v>
      </c>
      <c r="E3049" s="39">
        <v>7.3</v>
      </c>
      <c r="F3049" s="1">
        <v>1.5</v>
      </c>
      <c r="G3049" s="1" t="s">
        <v>4</v>
      </c>
      <c r="H3049" s="5">
        <v>6.0000000000000001E-3</v>
      </c>
      <c r="I3049" s="6">
        <v>0.29299999999999998</v>
      </c>
      <c r="J3049" s="6">
        <v>1.2999999999999999E-2</v>
      </c>
      <c r="K3049" s="6">
        <v>0.434</v>
      </c>
      <c r="L3049" s="6">
        <f>IF(H3049="","",IF(K3049="","",K3049/H3049))</f>
        <v>72.333333333333329</v>
      </c>
      <c r="M3049" s="1">
        <v>1</v>
      </c>
      <c r="N3049" s="20">
        <v>7.63</v>
      </c>
      <c r="O3049" s="13"/>
      <c r="Q3049" s="39"/>
      <c r="R3049" s="13">
        <v>20.5</v>
      </c>
      <c r="S3049" s="6">
        <v>0.15</v>
      </c>
      <c r="T3049" s="6">
        <v>2.12</v>
      </c>
      <c r="U3049" s="6">
        <v>1.27</v>
      </c>
      <c r="V3049" s="6">
        <v>0</v>
      </c>
      <c r="W3049" s="6">
        <v>0</v>
      </c>
      <c r="X3049" s="6">
        <f>IF(T3049="","",T3049-U3049-V3049-W3049)</f>
        <v>0.85000000000000009</v>
      </c>
      <c r="Y3049" s="9">
        <f>IF(U3049="","",U3049/$T3049)</f>
        <v>0.59905660377358494</v>
      </c>
      <c r="Z3049" s="9">
        <f>IF(V3049="","",V3049/$T3049)</f>
        <v>0</v>
      </c>
      <c r="AA3049" s="9">
        <f>IF(W3049="","",W3049/$T3049)</f>
        <v>0</v>
      </c>
      <c r="AB3049" s="9">
        <f>IF(X3049="","",X3049/$T3049)</f>
        <v>0.40094339622641512</v>
      </c>
      <c r="AC3049" s="21"/>
      <c r="AE3049" s="1">
        <v>2017</v>
      </c>
      <c r="AF3049" s="1">
        <v>28</v>
      </c>
      <c r="AG3049" s="1">
        <v>20</v>
      </c>
      <c r="AH3049" s="12" t="s">
        <v>2942</v>
      </c>
      <c r="AJ3049" s="32" t="str">
        <f>IF(AE3049&lt;&gt;AE3048,"1",IF(C3049&gt;C3048,AJ3048+1,"1"))</f>
        <v>1</v>
      </c>
      <c r="AK3049" s="10">
        <v>7</v>
      </c>
      <c r="AL3049" s="11" t="s">
        <v>5248</v>
      </c>
      <c r="AM3049" s="14"/>
    </row>
    <row r="3050" spans="1:39" s="1" customFormat="1" ht="11.25" hidden="1" x14ac:dyDescent="0.2">
      <c r="A3050" s="1">
        <v>139.1</v>
      </c>
      <c r="B3050" s="1" t="s">
        <v>2942</v>
      </c>
      <c r="C3050" s="24">
        <v>43003</v>
      </c>
      <c r="D3050" s="1">
        <v>27.4</v>
      </c>
      <c r="E3050" s="20"/>
      <c r="F3050" s="1">
        <v>15.2</v>
      </c>
      <c r="G3050" s="7" t="s">
        <v>1</v>
      </c>
      <c r="H3050" s="5">
        <v>4.4999999999999997E-3</v>
      </c>
      <c r="I3050" s="6"/>
      <c r="J3050" s="6"/>
      <c r="K3050" s="6">
        <v>0.67900000000000005</v>
      </c>
      <c r="L3050" s="6">
        <f>IF(H3050="","",IF(K3050="","",K3050/H3050))</f>
        <v>150.88888888888891</v>
      </c>
      <c r="N3050" s="20"/>
      <c r="O3050" s="13"/>
      <c r="Q3050" s="20"/>
      <c r="R3050" s="13"/>
      <c r="S3050" s="6" t="s">
        <v>35</v>
      </c>
      <c r="T3050" s="6"/>
      <c r="U3050" s="6"/>
      <c r="V3050" s="6"/>
      <c r="W3050" s="6"/>
      <c r="X3050" s="6" t="str">
        <f>IF(T3050="","",T3050-U3050-V3050-W3050)</f>
        <v/>
      </c>
      <c r="Y3050" s="9" t="str">
        <f>IF(U3050="","",U3050/$T3050)</f>
        <v/>
      </c>
      <c r="Z3050" s="9" t="str">
        <f>IF(V3050="","",V3050/$T3050)</f>
        <v/>
      </c>
      <c r="AA3050" s="9" t="str">
        <f>IF(W3050="","",W3050/$T3050)</f>
        <v/>
      </c>
      <c r="AB3050" s="9" t="str">
        <f>IF(X3050="","",X3050/$T3050)</f>
        <v/>
      </c>
      <c r="AC3050" s="21"/>
      <c r="AE3050" s="1">
        <v>2017</v>
      </c>
      <c r="AG3050" s="1">
        <v>16</v>
      </c>
      <c r="AH3050" s="12" t="s">
        <v>2942</v>
      </c>
      <c r="AJ3050" s="32">
        <f>IF(AE3050&lt;&gt;AE3049,"1",IF(C3050&gt;C3049,AJ3049+1,"1"))</f>
        <v>2</v>
      </c>
      <c r="AK3050" s="10">
        <f>IF(G3050="Top",AJ3050*1,IF(G3050="Bottom",AJ3050+10,""))</f>
        <v>12</v>
      </c>
      <c r="AL3050" s="11" t="s">
        <v>5685</v>
      </c>
      <c r="AM3050" s="14"/>
    </row>
    <row r="3051" spans="1:39" s="1" customFormat="1" ht="11.25" x14ac:dyDescent="0.2">
      <c r="A3051" s="1">
        <v>139.1</v>
      </c>
      <c r="B3051" s="1" t="s">
        <v>2942</v>
      </c>
      <c r="C3051" s="24">
        <v>43003</v>
      </c>
      <c r="D3051" s="1">
        <v>27.4</v>
      </c>
      <c r="E3051" s="39">
        <v>6.1</v>
      </c>
      <c r="F3051" s="1">
        <v>1.5</v>
      </c>
      <c r="G3051" s="1" t="s">
        <v>4</v>
      </c>
      <c r="H3051" s="5">
        <v>6.0999999999999995E-3</v>
      </c>
      <c r="I3051" s="6">
        <v>0.246</v>
      </c>
      <c r="J3051" s="6">
        <v>2.5999999999999999E-2</v>
      </c>
      <c r="K3051" s="6">
        <v>0.35299999999999998</v>
      </c>
      <c r="L3051" s="6">
        <f>IF(H3051="","",IF(K3051="","",K3051/H3051))</f>
        <v>57.868852459016395</v>
      </c>
      <c r="M3051" s="1">
        <v>2</v>
      </c>
      <c r="N3051" s="20">
        <v>7.12</v>
      </c>
      <c r="O3051" s="13">
        <v>235</v>
      </c>
      <c r="Q3051" s="39">
        <v>2.2000000000000002</v>
      </c>
      <c r="R3051" s="13"/>
      <c r="S3051" s="6">
        <v>0.15</v>
      </c>
      <c r="T3051" s="6">
        <v>3.21</v>
      </c>
      <c r="U3051" s="6">
        <v>2.38</v>
      </c>
      <c r="V3051" s="6">
        <v>0</v>
      </c>
      <c r="W3051" s="6">
        <v>0</v>
      </c>
      <c r="X3051" s="6">
        <f>IF(T3051="","",T3051-U3051-V3051-W3051)</f>
        <v>0.83000000000000007</v>
      </c>
      <c r="Y3051" s="9">
        <f>IF(U3051="","",U3051/$T3051)</f>
        <v>0.74143302180685355</v>
      </c>
      <c r="Z3051" s="9">
        <f>IF(V3051="","",V3051/$T3051)</f>
        <v>0</v>
      </c>
      <c r="AA3051" s="9">
        <f>IF(W3051="","",W3051/$T3051)</f>
        <v>0</v>
      </c>
      <c r="AB3051" s="9">
        <f>IF(X3051="","",X3051/$T3051)</f>
        <v>0.25856697819314645</v>
      </c>
      <c r="AC3051" s="21"/>
      <c r="AE3051" s="1">
        <v>2017</v>
      </c>
      <c r="AF3051" s="1">
        <v>21</v>
      </c>
      <c r="AG3051" s="1">
        <v>21</v>
      </c>
      <c r="AH3051" s="12" t="s">
        <v>2942</v>
      </c>
      <c r="AJ3051" s="32" t="str">
        <f>IF(AE3051&lt;&gt;AE3050,"1",IF(C3051&gt;C3050,AJ3050+1,"1"))</f>
        <v>1</v>
      </c>
      <c r="AK3051" s="10">
        <v>8</v>
      </c>
      <c r="AL3051" s="11" t="s">
        <v>5686</v>
      </c>
      <c r="AM3051" s="14"/>
    </row>
    <row r="3052" spans="1:39" s="1" customFormat="1" ht="11.25" hidden="1" x14ac:dyDescent="0.2">
      <c r="A3052" s="1">
        <v>139.19999999999999</v>
      </c>
      <c r="B3052" s="1" t="s">
        <v>3118</v>
      </c>
      <c r="C3052" s="24">
        <v>42912</v>
      </c>
      <c r="E3052" s="20"/>
      <c r="F3052" s="1">
        <v>20.5</v>
      </c>
      <c r="G3052" s="7" t="s">
        <v>1</v>
      </c>
      <c r="H3052" s="5">
        <v>4.4999999999999997E-3</v>
      </c>
      <c r="I3052" s="6"/>
      <c r="J3052" s="6"/>
      <c r="K3052" s="6">
        <v>0.58199999999999996</v>
      </c>
      <c r="L3052" s="6">
        <f>IF(H3052="","",IF(K3052="","",K3052/H3052))</f>
        <v>129.33333333333334</v>
      </c>
      <c r="N3052" s="20"/>
      <c r="O3052" s="13"/>
      <c r="Q3052" s="20"/>
      <c r="R3052" s="13"/>
      <c r="S3052" s="6" t="s">
        <v>35</v>
      </c>
      <c r="T3052" s="6"/>
      <c r="U3052" s="6"/>
      <c r="V3052" s="6"/>
      <c r="W3052" s="6"/>
      <c r="X3052" s="6" t="str">
        <f>IF(T3052="","",T3052-U3052-V3052-W3052)</f>
        <v/>
      </c>
      <c r="Y3052" s="9" t="str">
        <f>IF(U3052="","",U3052/$T3052)</f>
        <v/>
      </c>
      <c r="Z3052" s="9" t="str">
        <f>IF(V3052="","",V3052/$T3052)</f>
        <v/>
      </c>
      <c r="AA3052" s="9" t="str">
        <f>IF(W3052="","",W3052/$T3052)</f>
        <v/>
      </c>
      <c r="AB3052" s="9" t="str">
        <f>IF(X3052="","",X3052/$T3052)</f>
        <v/>
      </c>
      <c r="AC3052" s="21"/>
      <c r="AE3052" s="1">
        <v>2017</v>
      </c>
      <c r="AG3052" s="1">
        <v>13</v>
      </c>
      <c r="AH3052" s="12" t="s">
        <v>3118</v>
      </c>
      <c r="AJ3052" s="32" t="str">
        <f>IF(AE3052&lt;&gt;AE3051,"1",IF(C3052&gt;C3051,AJ3051+1,"1"))</f>
        <v>1</v>
      </c>
      <c r="AK3052" s="10">
        <f>IF(G3052="Top",AJ3052*1,IF(G3052="Bottom",AJ3052+10,""))</f>
        <v>11</v>
      </c>
      <c r="AL3052" s="11" t="s">
        <v>3119</v>
      </c>
      <c r="AM3052" s="14"/>
    </row>
    <row r="3053" spans="1:39" s="1" customFormat="1" ht="11.25" x14ac:dyDescent="0.2">
      <c r="A3053" s="1">
        <v>139.19999999999999</v>
      </c>
      <c r="B3053" s="1" t="s">
        <v>3118</v>
      </c>
      <c r="C3053" s="24">
        <v>42912</v>
      </c>
      <c r="E3053" s="39">
        <v>8.9</v>
      </c>
      <c r="F3053" s="1">
        <v>1.5</v>
      </c>
      <c r="G3053" s="1" t="s">
        <v>4</v>
      </c>
      <c r="H3053" s="5">
        <v>3.8999999999999998E-3</v>
      </c>
      <c r="I3053" s="6">
        <v>0.436</v>
      </c>
      <c r="J3053" s="6">
        <v>3.9E-2</v>
      </c>
      <c r="K3053" s="6">
        <v>0.53500000000000003</v>
      </c>
      <c r="L3053" s="6">
        <f>IF(H3053="","",IF(K3053="","",K3053/H3053))</f>
        <v>137.17948717948718</v>
      </c>
      <c r="M3053" s="1">
        <v>3</v>
      </c>
      <c r="N3053" s="20">
        <v>7.43</v>
      </c>
      <c r="O3053" s="13">
        <v>255.2</v>
      </c>
      <c r="P3053" s="1">
        <v>30.4</v>
      </c>
      <c r="Q3053" s="39">
        <v>0.7</v>
      </c>
      <c r="R3053" s="13"/>
      <c r="S3053" s="6">
        <v>0.15</v>
      </c>
      <c r="T3053" s="6">
        <v>1.03</v>
      </c>
      <c r="U3053" s="6">
        <v>0.36</v>
      </c>
      <c r="V3053" s="6">
        <v>0.11</v>
      </c>
      <c r="W3053" s="6">
        <v>0</v>
      </c>
      <c r="X3053" s="6">
        <f>IF(T3053="","",T3053-U3053-V3053-W3053)</f>
        <v>0.56000000000000005</v>
      </c>
      <c r="Y3053" s="9">
        <f>IF(U3053="","",U3053/$T3053)</f>
        <v>0.34951456310679607</v>
      </c>
      <c r="Z3053" s="9">
        <f>IF(V3053="","",V3053/$T3053)</f>
        <v>0.10679611650485436</v>
      </c>
      <c r="AA3053" s="9">
        <f>IF(W3053="","",W3053/$T3053)</f>
        <v>0</v>
      </c>
      <c r="AB3053" s="9">
        <f>IF(X3053="","",X3053/$T3053)</f>
        <v>0.54368932038834961</v>
      </c>
      <c r="AC3053" s="21"/>
      <c r="AE3053" s="1">
        <v>2017</v>
      </c>
      <c r="AF3053" s="1">
        <v>20</v>
      </c>
      <c r="AG3053" s="1">
        <v>20</v>
      </c>
      <c r="AH3053" s="12" t="s">
        <v>3118</v>
      </c>
      <c r="AJ3053" s="32" t="str">
        <f>IF(AE3053&lt;&gt;AE3052,"1",IF(C3053&gt;C3052,AJ3052+1,"1"))</f>
        <v>1</v>
      </c>
      <c r="AK3053" s="10">
        <f>IF(G3053="Top",AJ3053*1,IF(G3053="Bottom",AJ3053+10,""))</f>
        <v>1</v>
      </c>
      <c r="AL3053" s="11" t="s">
        <v>3120</v>
      </c>
      <c r="AM3053" s="14"/>
    </row>
    <row r="3054" spans="1:39" s="1" customFormat="1" ht="11.25" hidden="1" x14ac:dyDescent="0.2">
      <c r="A3054" s="1">
        <v>139.19999999999999</v>
      </c>
      <c r="B3054" s="1" t="s">
        <v>3118</v>
      </c>
      <c r="C3054" s="24">
        <v>42927</v>
      </c>
      <c r="D3054" s="1">
        <v>76.8</v>
      </c>
      <c r="E3054" s="20"/>
      <c r="F3054" s="1">
        <v>17.899999999999999</v>
      </c>
      <c r="G3054" s="7" t="s">
        <v>1</v>
      </c>
      <c r="H3054" s="5">
        <v>4.3E-3</v>
      </c>
      <c r="I3054" s="6"/>
      <c r="J3054" s="6"/>
      <c r="K3054" s="6">
        <v>0.65600000000000003</v>
      </c>
      <c r="L3054" s="6">
        <f>IF(H3054="","",IF(K3054="","",K3054/H3054))</f>
        <v>152.55813953488374</v>
      </c>
      <c r="N3054" s="20"/>
      <c r="O3054" s="13"/>
      <c r="Q3054" s="20"/>
      <c r="R3054" s="13"/>
      <c r="S3054" s="6" t="s">
        <v>35</v>
      </c>
      <c r="T3054" s="6"/>
      <c r="U3054" s="6"/>
      <c r="V3054" s="6"/>
      <c r="W3054" s="6"/>
      <c r="X3054" s="6" t="str">
        <f>IF(T3054="","",T3054-U3054-V3054-W3054)</f>
        <v/>
      </c>
      <c r="Y3054" s="9" t="str">
        <f>IF(U3054="","",U3054/$T3054)</f>
        <v/>
      </c>
      <c r="Z3054" s="9" t="str">
        <f>IF(V3054="","",V3054/$T3054)</f>
        <v/>
      </c>
      <c r="AA3054" s="9" t="str">
        <f>IF(W3054="","",W3054/$T3054)</f>
        <v/>
      </c>
      <c r="AB3054" s="9" t="str">
        <f>IF(X3054="","",X3054/$T3054)</f>
        <v/>
      </c>
      <c r="AC3054" s="21"/>
      <c r="AE3054" s="1">
        <v>2017</v>
      </c>
      <c r="AG3054" s="1">
        <v>14</v>
      </c>
      <c r="AH3054" s="12" t="s">
        <v>3118</v>
      </c>
      <c r="AJ3054" s="32">
        <f>IF(AE3054&lt;&gt;AE3053,"1",IF(C3054&gt;C3053,AJ3053+1,"1"))</f>
        <v>2</v>
      </c>
      <c r="AK3054" s="10">
        <f>IF(G3054="Top",AJ3054*1,IF(G3054="Bottom",AJ3054+10,""))</f>
        <v>12</v>
      </c>
      <c r="AL3054" s="11" t="s">
        <v>3519</v>
      </c>
      <c r="AM3054" s="14"/>
    </row>
    <row r="3055" spans="1:39" s="1" customFormat="1" ht="11.25" x14ac:dyDescent="0.2">
      <c r="A3055" s="1">
        <v>139.19999999999999</v>
      </c>
      <c r="B3055" s="1" t="s">
        <v>3118</v>
      </c>
      <c r="C3055" s="24">
        <v>42927</v>
      </c>
      <c r="D3055" s="1">
        <v>76.8</v>
      </c>
      <c r="E3055" s="39">
        <v>3.15</v>
      </c>
      <c r="F3055" s="1">
        <v>1.5</v>
      </c>
      <c r="G3055" s="1" t="s">
        <v>4</v>
      </c>
      <c r="H3055" s="5">
        <v>6.4000000000000003E-3</v>
      </c>
      <c r="I3055" s="6">
        <v>0.434</v>
      </c>
      <c r="J3055" s="6">
        <v>1.2E-2</v>
      </c>
      <c r="K3055" s="6">
        <v>0.55400000000000005</v>
      </c>
      <c r="L3055" s="6">
        <f>IF(H3055="","",IF(K3055="","",K3055/H3055))</f>
        <v>86.5625</v>
      </c>
      <c r="M3055" s="1">
        <v>1</v>
      </c>
      <c r="N3055" s="20">
        <v>7.57</v>
      </c>
      <c r="O3055" s="13">
        <v>251.8</v>
      </c>
      <c r="Q3055" s="39">
        <v>1.8</v>
      </c>
      <c r="R3055" s="13"/>
      <c r="S3055" s="6">
        <v>0.15</v>
      </c>
      <c r="T3055" s="6">
        <v>2.88</v>
      </c>
      <c r="U3055" s="6">
        <v>0.22</v>
      </c>
      <c r="V3055" s="6">
        <v>0.65</v>
      </c>
      <c r="W3055" s="6">
        <v>0.96</v>
      </c>
      <c r="X3055" s="6">
        <f>IF(T3055="","",T3055-U3055-V3055-W3055)</f>
        <v>1.0499999999999998</v>
      </c>
      <c r="Y3055" s="9">
        <f>IF(U3055="","",U3055/$T3055)</f>
        <v>7.6388888888888895E-2</v>
      </c>
      <c r="Z3055" s="9">
        <f>IF(V3055="","",V3055/$T3055)</f>
        <v>0.22569444444444445</v>
      </c>
      <c r="AA3055" s="9">
        <f>IF(W3055="","",W3055/$T3055)</f>
        <v>0.33333333333333331</v>
      </c>
      <c r="AB3055" s="9">
        <f>IF(X3055="","",X3055/$T3055)</f>
        <v>0.36458333333333326</v>
      </c>
      <c r="AC3055" s="21"/>
      <c r="AE3055" s="1">
        <v>2017</v>
      </c>
      <c r="AF3055" s="1">
        <v>25</v>
      </c>
      <c r="AG3055" s="1">
        <v>23</v>
      </c>
      <c r="AH3055" s="12" t="s">
        <v>3118</v>
      </c>
      <c r="AJ3055" s="32" t="str">
        <f>IF(AE3055&lt;&gt;AE3054,"1",IF(C3055&gt;C3054,AJ3054+1,"1"))</f>
        <v>1</v>
      </c>
      <c r="AK3055" s="10">
        <v>2</v>
      </c>
      <c r="AL3055" s="11" t="s">
        <v>3520</v>
      </c>
      <c r="AM3055" s="14"/>
    </row>
    <row r="3056" spans="1:39" s="1" customFormat="1" ht="11.25" hidden="1" x14ac:dyDescent="0.2">
      <c r="A3056" s="1">
        <v>139.19999999999999</v>
      </c>
      <c r="B3056" s="1" t="s">
        <v>3118</v>
      </c>
      <c r="C3056" s="24">
        <v>42941</v>
      </c>
      <c r="D3056" s="1">
        <v>75</v>
      </c>
      <c r="E3056" s="20"/>
      <c r="F3056" s="1">
        <v>17.899999999999999</v>
      </c>
      <c r="G3056" s="7" t="s">
        <v>1</v>
      </c>
      <c r="H3056" s="5">
        <v>5.0000000000000001E-3</v>
      </c>
      <c r="I3056" s="6"/>
      <c r="J3056" s="6"/>
      <c r="K3056" s="6">
        <v>0.67500000000000004</v>
      </c>
      <c r="L3056" s="6">
        <f>IF(H3056="","",IF(K3056="","",K3056/H3056))</f>
        <v>135</v>
      </c>
      <c r="N3056" s="20"/>
      <c r="O3056" s="13"/>
      <c r="Q3056" s="20"/>
      <c r="R3056" s="13"/>
      <c r="S3056" s="6" t="s">
        <v>35</v>
      </c>
      <c r="T3056" s="6"/>
      <c r="U3056" s="6"/>
      <c r="V3056" s="6"/>
      <c r="W3056" s="6"/>
      <c r="X3056" s="6" t="str">
        <f>IF(T3056="","",T3056-U3056-V3056-W3056)</f>
        <v/>
      </c>
      <c r="Y3056" s="9" t="str">
        <f>IF(U3056="","",U3056/$T3056)</f>
        <v/>
      </c>
      <c r="Z3056" s="9" t="str">
        <f>IF(V3056="","",V3056/$T3056)</f>
        <v/>
      </c>
      <c r="AA3056" s="9" t="str">
        <f>IF(W3056="","",W3056/$T3056)</f>
        <v/>
      </c>
      <c r="AB3056" s="9" t="str">
        <f>IF(X3056="","",X3056/$T3056)</f>
        <v/>
      </c>
      <c r="AC3056" s="21"/>
      <c r="AE3056" s="1">
        <v>2017</v>
      </c>
      <c r="AG3056" s="1">
        <v>14</v>
      </c>
      <c r="AH3056" s="12" t="s">
        <v>3118</v>
      </c>
      <c r="AJ3056" s="32">
        <f>IF(AE3056&lt;&gt;AE3055,"1",IF(C3056&gt;C3055,AJ3055+1,"1"))</f>
        <v>2</v>
      </c>
      <c r="AK3056" s="10">
        <f>IF(G3056="Top",AJ3056*1,IF(G3056="Bottom",AJ3056+10,""))</f>
        <v>12</v>
      </c>
      <c r="AL3056" s="11" t="s">
        <v>3899</v>
      </c>
      <c r="AM3056" s="14"/>
    </row>
    <row r="3057" spans="1:73" s="1" customFormat="1" ht="11.25" x14ac:dyDescent="0.2">
      <c r="A3057" s="1">
        <v>139.19999999999999</v>
      </c>
      <c r="B3057" s="1" t="s">
        <v>3118</v>
      </c>
      <c r="C3057" s="24">
        <v>42941</v>
      </c>
      <c r="D3057" s="1">
        <v>75</v>
      </c>
      <c r="E3057" s="39">
        <v>6.45</v>
      </c>
      <c r="F3057" s="1">
        <v>1.5</v>
      </c>
      <c r="G3057" s="1" t="s">
        <v>4</v>
      </c>
      <c r="H3057" s="5">
        <v>7.0999999999999995E-3</v>
      </c>
      <c r="I3057" s="6">
        <v>0.217</v>
      </c>
      <c r="J3057" s="6">
        <v>3.3000000000000002E-2</v>
      </c>
      <c r="K3057" s="6">
        <v>0.65300000000000002</v>
      </c>
      <c r="L3057" s="6">
        <f>IF(H3057="","",IF(K3057="","",K3057/H3057))</f>
        <v>91.971830985915503</v>
      </c>
      <c r="M3057" s="1">
        <v>2</v>
      </c>
      <c r="N3057" s="20">
        <v>7.46</v>
      </c>
      <c r="O3057" s="13">
        <v>244.7</v>
      </c>
      <c r="Q3057" s="39">
        <v>2.2999999999999998</v>
      </c>
      <c r="R3057" s="13">
        <v>21.5</v>
      </c>
      <c r="S3057" s="6">
        <v>0.15</v>
      </c>
      <c r="T3057" s="6">
        <v>1.3399999999999999</v>
      </c>
      <c r="U3057" s="6">
        <v>0.23</v>
      </c>
      <c r="V3057" s="6">
        <v>0.24</v>
      </c>
      <c r="W3057" s="6">
        <v>0</v>
      </c>
      <c r="X3057" s="6">
        <f>IF(T3057="","",T3057-U3057-V3057-W3057)</f>
        <v>0.86999999999999988</v>
      </c>
      <c r="Y3057" s="9">
        <f>IF(U3057="","",U3057/$T3057)</f>
        <v>0.17164179104477614</v>
      </c>
      <c r="Z3057" s="9">
        <f>IF(V3057="","",V3057/$T3057)</f>
        <v>0.17910447761194032</v>
      </c>
      <c r="AA3057" s="9">
        <f>IF(W3057="","",W3057/$T3057)</f>
        <v>0</v>
      </c>
      <c r="AB3057" s="9">
        <f>IF(X3057="","",X3057/$T3057)</f>
        <v>0.64925373134328357</v>
      </c>
      <c r="AC3057" s="21"/>
      <c r="AE3057" s="1">
        <v>2017</v>
      </c>
      <c r="AF3057" s="1">
        <v>20</v>
      </c>
      <c r="AG3057" s="1">
        <v>24</v>
      </c>
      <c r="AH3057" s="12" t="s">
        <v>3118</v>
      </c>
      <c r="AJ3057" s="32" t="str">
        <f>IF(AE3057&lt;&gt;AE3056,"1",IF(C3057&gt;C3056,AJ3056+1,"1"))</f>
        <v>1</v>
      </c>
      <c r="AK3057" s="10">
        <v>3</v>
      </c>
      <c r="AL3057" s="11" t="s">
        <v>3900</v>
      </c>
      <c r="AM3057" s="14"/>
    </row>
    <row r="3058" spans="1:73" s="1" customFormat="1" ht="11.25" hidden="1" x14ac:dyDescent="0.2">
      <c r="A3058" s="1">
        <v>139.19999999999999</v>
      </c>
      <c r="B3058" s="1" t="s">
        <v>3118</v>
      </c>
      <c r="C3058" s="24">
        <v>42954</v>
      </c>
      <c r="D3058" s="1">
        <v>76.8</v>
      </c>
      <c r="E3058" s="20"/>
      <c r="F3058" s="1">
        <v>17.8</v>
      </c>
      <c r="G3058" s="7" t="s">
        <v>1</v>
      </c>
      <c r="H3058" s="5">
        <v>4.3E-3</v>
      </c>
      <c r="I3058" s="6"/>
      <c r="J3058" s="6"/>
      <c r="K3058" s="6">
        <v>0.45600000000000002</v>
      </c>
      <c r="L3058" s="6">
        <f>IF(H3058="","",IF(K3058="","",K3058/H3058))</f>
        <v>106.04651162790698</v>
      </c>
      <c r="N3058" s="20"/>
      <c r="O3058" s="13"/>
      <c r="Q3058" s="20"/>
      <c r="R3058" s="13"/>
      <c r="S3058" s="6" t="s">
        <v>35</v>
      </c>
      <c r="T3058" s="6"/>
      <c r="U3058" s="6"/>
      <c r="V3058" s="6"/>
      <c r="W3058" s="6"/>
      <c r="X3058" s="6" t="str">
        <f>IF(T3058="","",T3058-U3058-V3058-W3058)</f>
        <v/>
      </c>
      <c r="Y3058" s="9" t="str">
        <f>IF(U3058="","",U3058/$T3058)</f>
        <v/>
      </c>
      <c r="Z3058" s="9" t="str">
        <f>IF(V3058="","",V3058/$T3058)</f>
        <v/>
      </c>
      <c r="AA3058" s="9" t="str">
        <f>IF(W3058="","",W3058/$T3058)</f>
        <v/>
      </c>
      <c r="AB3058" s="9" t="str">
        <f>IF(X3058="","",X3058/$T3058)</f>
        <v/>
      </c>
      <c r="AC3058" s="21"/>
      <c r="AE3058" s="1">
        <v>2017</v>
      </c>
      <c r="AG3058" s="1">
        <v>18</v>
      </c>
      <c r="AH3058" s="12" t="s">
        <v>3118</v>
      </c>
      <c r="AJ3058" s="32">
        <f>IF(AE3058&lt;&gt;AE3057,"1",IF(C3058&gt;C3057,AJ3057+1,"1"))</f>
        <v>2</v>
      </c>
      <c r="AK3058" s="10">
        <f>IF(G3058="Top",AJ3058*1,IF(G3058="Bottom",AJ3058+10,""))</f>
        <v>12</v>
      </c>
      <c r="AL3058" s="11" t="s">
        <v>4285</v>
      </c>
      <c r="AM3058" s="14"/>
    </row>
    <row r="3059" spans="1:73" s="1" customFormat="1" ht="11.25" x14ac:dyDescent="0.2">
      <c r="A3059" s="1">
        <v>139.19999999999999</v>
      </c>
      <c r="B3059" s="1" t="s">
        <v>3118</v>
      </c>
      <c r="C3059" s="24">
        <v>42954</v>
      </c>
      <c r="D3059" s="1">
        <v>76.8</v>
      </c>
      <c r="E3059" s="39">
        <v>5.75</v>
      </c>
      <c r="F3059" s="1">
        <v>1.5</v>
      </c>
      <c r="G3059" s="1" t="s">
        <v>4</v>
      </c>
      <c r="H3059" s="5">
        <v>4.9000000000000007E-3</v>
      </c>
      <c r="I3059" s="6">
        <v>0.37</v>
      </c>
      <c r="J3059" s="6">
        <v>1.4E-2</v>
      </c>
      <c r="K3059" s="6">
        <v>0.46899999999999997</v>
      </c>
      <c r="L3059" s="6">
        <f>IF(H3059="","",IF(K3059="","",K3059/H3059))</f>
        <v>95.714285714285694</v>
      </c>
      <c r="M3059" s="1">
        <v>4</v>
      </c>
      <c r="N3059" s="20">
        <v>7.94</v>
      </c>
      <c r="O3059" s="13">
        <v>278.8</v>
      </c>
      <c r="Q3059" s="39">
        <v>1.3</v>
      </c>
      <c r="R3059" s="13"/>
      <c r="S3059" s="6">
        <v>0.15</v>
      </c>
      <c r="T3059" s="6">
        <v>0.95</v>
      </c>
      <c r="U3059" s="6">
        <v>0.04</v>
      </c>
      <c r="V3059" s="6">
        <v>0.33</v>
      </c>
      <c r="W3059" s="6">
        <v>0.34</v>
      </c>
      <c r="X3059" s="6">
        <f>IF(T3059="","",T3059-U3059-V3059-W3059)</f>
        <v>0.23999999999999982</v>
      </c>
      <c r="Y3059" s="9">
        <f>IF(U3059="","",U3059/$T3059)</f>
        <v>4.2105263157894743E-2</v>
      </c>
      <c r="Z3059" s="9">
        <f>IF(V3059="","",V3059/$T3059)</f>
        <v>0.3473684210526316</v>
      </c>
      <c r="AA3059" s="9">
        <f>IF(W3059="","",W3059/$T3059)</f>
        <v>0.35789473684210532</v>
      </c>
      <c r="AB3059" s="9">
        <f>IF(X3059="","",X3059/$T3059)</f>
        <v>0.25263157894736826</v>
      </c>
      <c r="AC3059" s="21"/>
      <c r="AE3059" s="1">
        <v>2017</v>
      </c>
      <c r="AF3059" s="1">
        <v>20</v>
      </c>
      <c r="AG3059" s="1">
        <v>23</v>
      </c>
      <c r="AH3059" s="12" t="s">
        <v>3118</v>
      </c>
      <c r="AJ3059" s="32" t="str">
        <f>IF(AE3059&lt;&gt;AE3058,"1",IF(C3059&gt;C3058,AJ3058+1,"1"))</f>
        <v>1</v>
      </c>
      <c r="AK3059" s="10">
        <v>4</v>
      </c>
      <c r="AL3059" s="11" t="s">
        <v>4286</v>
      </c>
      <c r="AM3059" s="14"/>
    </row>
    <row r="3060" spans="1:73" s="1" customFormat="1" ht="11.25" hidden="1" x14ac:dyDescent="0.2">
      <c r="A3060" s="1">
        <v>139.19999999999999</v>
      </c>
      <c r="B3060" s="1" t="s">
        <v>3118</v>
      </c>
      <c r="C3060" s="24">
        <v>42968</v>
      </c>
      <c r="D3060" s="1">
        <v>76.8</v>
      </c>
      <c r="E3060" s="20"/>
      <c r="F3060" s="1">
        <v>17.899999999999999</v>
      </c>
      <c r="G3060" s="7" t="s">
        <v>1</v>
      </c>
      <c r="H3060" s="5">
        <v>4.7999999999999996E-3</v>
      </c>
      <c r="I3060" s="6"/>
      <c r="J3060" s="6"/>
      <c r="K3060" s="6">
        <v>0.30499999999999999</v>
      </c>
      <c r="L3060" s="6">
        <f>IF(H3060="","",IF(K3060="","",K3060/H3060))</f>
        <v>63.541666666666671</v>
      </c>
      <c r="N3060" s="20"/>
      <c r="O3060" s="13"/>
      <c r="Q3060" s="20"/>
      <c r="R3060" s="13"/>
      <c r="S3060" s="6" t="s">
        <v>35</v>
      </c>
      <c r="T3060" s="6"/>
      <c r="U3060" s="6"/>
      <c r="V3060" s="6"/>
      <c r="W3060" s="6"/>
      <c r="X3060" s="6" t="str">
        <f>IF(T3060="","",T3060-U3060-V3060-W3060)</f>
        <v/>
      </c>
      <c r="Y3060" s="9" t="str">
        <f>IF(U3060="","",U3060/$T3060)</f>
        <v/>
      </c>
      <c r="Z3060" s="9" t="str">
        <f>IF(V3060="","",V3060/$T3060)</f>
        <v/>
      </c>
      <c r="AA3060" s="9" t="str">
        <f>IF(W3060="","",W3060/$T3060)</f>
        <v/>
      </c>
      <c r="AB3060" s="9" t="str">
        <f>IF(X3060="","",X3060/$T3060)</f>
        <v/>
      </c>
      <c r="AC3060" s="21"/>
      <c r="AE3060" s="1">
        <v>2017</v>
      </c>
      <c r="AG3060" s="1">
        <v>13</v>
      </c>
      <c r="AH3060" s="12" t="s">
        <v>3118</v>
      </c>
      <c r="AJ3060" s="32">
        <f>IF(AE3060&lt;&gt;AE3059,"1",IF(C3060&gt;C3059,AJ3059+1,"1"))</f>
        <v>2</v>
      </c>
      <c r="AK3060" s="10">
        <f>IF(G3060="Top",AJ3060*1,IF(G3060="Bottom",AJ3060+10,""))</f>
        <v>12</v>
      </c>
      <c r="AL3060" s="11" t="s">
        <v>4683</v>
      </c>
      <c r="AM3060" s="14"/>
    </row>
    <row r="3061" spans="1:73" s="1" customFormat="1" ht="11.25" x14ac:dyDescent="0.2">
      <c r="A3061" s="1">
        <v>139.19999999999999</v>
      </c>
      <c r="B3061" s="1" t="s">
        <v>3118</v>
      </c>
      <c r="C3061" s="24">
        <v>42968</v>
      </c>
      <c r="D3061" s="1">
        <v>76.8</v>
      </c>
      <c r="E3061" s="39">
        <v>6.8</v>
      </c>
      <c r="F3061" s="1">
        <v>1.5</v>
      </c>
      <c r="G3061" s="1" t="s">
        <v>4</v>
      </c>
      <c r="H3061" s="5">
        <v>4.2000000000000006E-3</v>
      </c>
      <c r="I3061" s="6">
        <v>0.251</v>
      </c>
      <c r="J3061" s="6">
        <v>1.6E-2</v>
      </c>
      <c r="K3061" s="6">
        <v>9.5000000000000001E-2</v>
      </c>
      <c r="L3061" s="6">
        <f>IF(H3061="","",IF(K3061="","",K3061/H3061))</f>
        <v>22.619047619047617</v>
      </c>
      <c r="M3061" s="1">
        <v>1</v>
      </c>
      <c r="N3061" s="20">
        <v>7.25</v>
      </c>
      <c r="O3061" s="13">
        <v>257.39999999999998</v>
      </c>
      <c r="P3061" s="1">
        <v>21.3</v>
      </c>
      <c r="Q3061" s="39">
        <v>1</v>
      </c>
      <c r="R3061" s="13"/>
      <c r="S3061" s="6">
        <v>0.15</v>
      </c>
      <c r="T3061" s="6">
        <v>1.05</v>
      </c>
      <c r="U3061" s="6">
        <v>0.8</v>
      </c>
      <c r="V3061" s="6">
        <v>0.01</v>
      </c>
      <c r="W3061" s="6">
        <v>0.24</v>
      </c>
      <c r="X3061" s="6">
        <f>IF(T3061="","",T3061-U3061-V3061-W3061)</f>
        <v>0</v>
      </c>
      <c r="Y3061" s="9">
        <f>IF(U3061="","",U3061/$T3061)</f>
        <v>0.76190476190476186</v>
      </c>
      <c r="Z3061" s="9">
        <f>IF(V3061="","",V3061/$T3061)</f>
        <v>9.5238095238095229E-3</v>
      </c>
      <c r="AA3061" s="9">
        <f>IF(W3061="","",W3061/$T3061)</f>
        <v>0.22857142857142856</v>
      </c>
      <c r="AB3061" s="9">
        <f>IF(X3061="","",X3061/$T3061)</f>
        <v>0</v>
      </c>
      <c r="AC3061" s="21"/>
      <c r="AE3061" s="1">
        <v>2017</v>
      </c>
      <c r="AF3061" s="1">
        <v>22</v>
      </c>
      <c r="AG3061" s="1">
        <v>23</v>
      </c>
      <c r="AH3061" s="12" t="s">
        <v>3118</v>
      </c>
      <c r="AJ3061" s="32" t="str">
        <f>IF(AE3061&lt;&gt;AE3060,"1",IF(C3061&gt;C3060,AJ3060+1,"1"))</f>
        <v>1</v>
      </c>
      <c r="AK3061" s="10">
        <v>5</v>
      </c>
      <c r="AL3061" s="11" t="s">
        <v>4684</v>
      </c>
      <c r="AM3061" s="14"/>
    </row>
    <row r="3062" spans="1:73" s="1" customFormat="1" ht="11.25" hidden="1" x14ac:dyDescent="0.2">
      <c r="A3062" s="1">
        <v>139.19999999999999</v>
      </c>
      <c r="B3062" s="1" t="s">
        <v>3118</v>
      </c>
      <c r="C3062" s="24">
        <v>42985</v>
      </c>
      <c r="D3062" s="1">
        <v>76.8</v>
      </c>
      <c r="E3062" s="20"/>
      <c r="F3062" s="1">
        <v>18</v>
      </c>
      <c r="G3062" s="7" t="s">
        <v>1</v>
      </c>
      <c r="H3062" s="5">
        <v>6.0000000000000001E-3</v>
      </c>
      <c r="I3062" s="6"/>
      <c r="J3062" s="6"/>
      <c r="K3062" s="6">
        <v>0.48399999999999999</v>
      </c>
      <c r="L3062" s="6">
        <f>IF(H3062="","",IF(K3062="","",K3062/H3062))</f>
        <v>80.666666666666657</v>
      </c>
      <c r="N3062" s="20"/>
      <c r="O3062" s="13"/>
      <c r="Q3062" s="20"/>
      <c r="R3062" s="13"/>
      <c r="S3062" s="6" t="s">
        <v>35</v>
      </c>
      <c r="T3062" s="6"/>
      <c r="U3062" s="6"/>
      <c r="V3062" s="6"/>
      <c r="W3062" s="6"/>
      <c r="X3062" s="6" t="str">
        <f>IF(T3062="","",T3062-U3062-V3062-W3062)</f>
        <v/>
      </c>
      <c r="Y3062" s="9" t="str">
        <f>IF(U3062="","",U3062/$T3062)</f>
        <v/>
      </c>
      <c r="Z3062" s="9" t="str">
        <f>IF(V3062="","",V3062/$T3062)</f>
        <v/>
      </c>
      <c r="AA3062" s="9" t="str">
        <f>IF(W3062="","",W3062/$T3062)</f>
        <v/>
      </c>
      <c r="AB3062" s="9" t="str">
        <f>IF(X3062="","",X3062/$T3062)</f>
        <v/>
      </c>
      <c r="AC3062" s="21"/>
      <c r="AE3062" s="1">
        <v>2017</v>
      </c>
      <c r="AG3062" s="1">
        <v>13</v>
      </c>
      <c r="AH3062" s="12" t="s">
        <v>3118</v>
      </c>
      <c r="AJ3062" s="32">
        <f>IF(AE3062&lt;&gt;AE3061,"1",IF(C3062&gt;C3061,AJ3061+1,"1"))</f>
        <v>2</v>
      </c>
      <c r="AK3062" s="10">
        <f>IF(G3062="Top",AJ3062*1,IF(G3062="Bottom",AJ3062+10,""))</f>
        <v>12</v>
      </c>
      <c r="AL3062" s="11" t="s">
        <v>5115</v>
      </c>
      <c r="AM3062" s="14"/>
    </row>
    <row r="3063" spans="1:73" s="1" customFormat="1" ht="11.25" x14ac:dyDescent="0.2">
      <c r="A3063" s="1">
        <v>139.19999999999999</v>
      </c>
      <c r="B3063" s="1" t="s">
        <v>3118</v>
      </c>
      <c r="C3063" s="24">
        <v>42985</v>
      </c>
      <c r="D3063" s="1">
        <v>76.8</v>
      </c>
      <c r="E3063" s="39">
        <v>8.3000000000000007</v>
      </c>
      <c r="F3063" s="1">
        <v>1.5</v>
      </c>
      <c r="G3063" s="1" t="s">
        <v>4</v>
      </c>
      <c r="H3063" s="5">
        <v>5.7999999999999996E-3</v>
      </c>
      <c r="I3063" s="6">
        <v>0.25900000000000001</v>
      </c>
      <c r="J3063" s="6">
        <v>1.6E-2</v>
      </c>
      <c r="K3063" s="6">
        <v>0.36599999999999999</v>
      </c>
      <c r="L3063" s="6">
        <f>IF(H3063="","",IF(K3063="","",K3063/H3063))</f>
        <v>63.103448275862071</v>
      </c>
      <c r="M3063" s="1">
        <v>1</v>
      </c>
      <c r="N3063" s="20">
        <v>8.08</v>
      </c>
      <c r="O3063" s="13">
        <v>228.5</v>
      </c>
      <c r="Q3063" s="39">
        <v>1</v>
      </c>
      <c r="R3063" s="13"/>
      <c r="S3063" s="6">
        <v>0.15</v>
      </c>
      <c r="T3063" s="6">
        <v>1.06</v>
      </c>
      <c r="U3063" s="6">
        <v>0.41</v>
      </c>
      <c r="V3063" s="6">
        <v>0</v>
      </c>
      <c r="W3063" s="6">
        <v>0</v>
      </c>
      <c r="X3063" s="6">
        <f>IF(T3063="","",T3063-U3063-V3063-W3063)</f>
        <v>0.65000000000000013</v>
      </c>
      <c r="Y3063" s="9">
        <f>IF(U3063="","",U3063/$T3063)</f>
        <v>0.38679245283018865</v>
      </c>
      <c r="Z3063" s="9">
        <f>IF(V3063="","",V3063/$T3063)</f>
        <v>0</v>
      </c>
      <c r="AA3063" s="9">
        <f>IF(W3063="","",W3063/$T3063)</f>
        <v>0</v>
      </c>
      <c r="AB3063" s="9">
        <f>IF(X3063="","",X3063/$T3063)</f>
        <v>0.61320754716981141</v>
      </c>
      <c r="AC3063" s="21"/>
      <c r="AE3063" s="1">
        <v>2017</v>
      </c>
      <c r="AF3063" s="1">
        <v>26</v>
      </c>
      <c r="AG3063" s="1">
        <v>21</v>
      </c>
      <c r="AH3063" s="12" t="s">
        <v>3118</v>
      </c>
      <c r="AJ3063" s="32" t="str">
        <f>IF(AE3063&lt;&gt;AE3062,"1",IF(C3063&gt;C3062,AJ3062+1,"1"))</f>
        <v>1</v>
      </c>
      <c r="AK3063" s="10">
        <v>6</v>
      </c>
      <c r="AL3063" s="11" t="s">
        <v>5116</v>
      </c>
      <c r="AM3063" s="14"/>
    </row>
    <row r="3064" spans="1:73" s="1" customFormat="1" ht="11.25" hidden="1" x14ac:dyDescent="0.2">
      <c r="A3064" s="1">
        <v>139.19999999999999</v>
      </c>
      <c r="B3064" s="1" t="s">
        <v>3118</v>
      </c>
      <c r="C3064" s="24">
        <v>42996</v>
      </c>
      <c r="D3064" s="1">
        <v>80</v>
      </c>
      <c r="E3064" s="20"/>
      <c r="F3064" s="1">
        <v>18</v>
      </c>
      <c r="G3064" s="7" t="s">
        <v>1</v>
      </c>
      <c r="H3064" s="5">
        <v>4.4999999999999997E-3</v>
      </c>
      <c r="I3064" s="6"/>
      <c r="J3064" s="6"/>
      <c r="K3064" s="6">
        <v>0.497</v>
      </c>
      <c r="L3064" s="6">
        <f>IF(H3064="","",IF(K3064="","",K3064/H3064))</f>
        <v>110.44444444444446</v>
      </c>
      <c r="N3064" s="20"/>
      <c r="O3064" s="13"/>
      <c r="Q3064" s="20"/>
      <c r="R3064" s="13"/>
      <c r="S3064" s="6" t="s">
        <v>35</v>
      </c>
      <c r="T3064" s="6"/>
      <c r="U3064" s="6"/>
      <c r="V3064" s="6"/>
      <c r="W3064" s="6"/>
      <c r="X3064" s="6" t="str">
        <f>IF(T3064="","",T3064-U3064-V3064-W3064)</f>
        <v/>
      </c>
      <c r="Y3064" s="9" t="str">
        <f>IF(U3064="","",U3064/$T3064)</f>
        <v/>
      </c>
      <c r="Z3064" s="9" t="str">
        <f>IF(V3064="","",V3064/$T3064)</f>
        <v/>
      </c>
      <c r="AA3064" s="9" t="str">
        <f>IF(W3064="","",W3064/$T3064)</f>
        <v/>
      </c>
      <c r="AB3064" s="9" t="str">
        <f>IF(X3064="","",X3064/$T3064)</f>
        <v/>
      </c>
      <c r="AC3064" s="21"/>
      <c r="AE3064" s="1">
        <v>2017</v>
      </c>
      <c r="AG3064" s="1">
        <v>16</v>
      </c>
      <c r="AH3064" s="12" t="s">
        <v>3118</v>
      </c>
      <c r="AJ3064" s="32">
        <f>IF(AE3064&lt;&gt;AE3063,"1",IF(C3064&gt;C3063,AJ3063+1,"1"))</f>
        <v>2</v>
      </c>
      <c r="AK3064" s="10">
        <f>IF(G3064="Top",AJ3064*1,IF(G3064="Bottom",AJ3064+10,""))</f>
        <v>12</v>
      </c>
      <c r="AL3064" s="11" t="s">
        <v>5464</v>
      </c>
      <c r="AM3064" s="14"/>
    </row>
    <row r="3065" spans="1:73" s="1" customFormat="1" ht="11.25" x14ac:dyDescent="0.2">
      <c r="A3065" s="1">
        <v>139.19999999999999</v>
      </c>
      <c r="B3065" s="1" t="s">
        <v>3118</v>
      </c>
      <c r="C3065" s="24">
        <v>42996</v>
      </c>
      <c r="D3065" s="1">
        <v>80</v>
      </c>
      <c r="E3065" s="39">
        <v>6.6</v>
      </c>
      <c r="F3065" s="1">
        <v>1.5</v>
      </c>
      <c r="G3065" s="1" t="s">
        <v>4</v>
      </c>
      <c r="H3065" s="5">
        <v>7.1999999999999998E-3</v>
      </c>
      <c r="I3065" s="6">
        <v>0.21199999999999999</v>
      </c>
      <c r="J3065" s="6">
        <v>1.0999999999999999E-2</v>
      </c>
      <c r="K3065" s="6">
        <v>0.46500000000000002</v>
      </c>
      <c r="L3065" s="6">
        <f>IF(H3065="","",IF(K3065="","",K3065/H3065))</f>
        <v>64.583333333333343</v>
      </c>
      <c r="M3065" s="1">
        <v>2</v>
      </c>
      <c r="N3065" s="20">
        <v>7.72</v>
      </c>
      <c r="O3065" s="13">
        <v>234.2</v>
      </c>
      <c r="Q3065" s="39">
        <v>1.1000000000000001</v>
      </c>
      <c r="R3065" s="13">
        <v>22.8</v>
      </c>
      <c r="S3065" s="6">
        <v>0.15</v>
      </c>
      <c r="T3065" s="6">
        <v>1.65</v>
      </c>
      <c r="U3065" s="6">
        <v>0.62</v>
      </c>
      <c r="V3065" s="6">
        <v>0</v>
      </c>
      <c r="W3065" s="6">
        <v>0</v>
      </c>
      <c r="X3065" s="6">
        <f>IF(T3065="","",T3065-U3065-V3065-W3065)</f>
        <v>1.0299999999999998</v>
      </c>
      <c r="Y3065" s="9">
        <f>IF(U3065="","",U3065/$T3065)</f>
        <v>0.37575757575757579</v>
      </c>
      <c r="Z3065" s="9">
        <f>IF(V3065="","",V3065/$T3065)</f>
        <v>0</v>
      </c>
      <c r="AA3065" s="9">
        <f>IF(W3065="","",W3065/$T3065)</f>
        <v>0</v>
      </c>
      <c r="AB3065" s="9">
        <f>IF(X3065="","",X3065/$T3065)</f>
        <v>0.62424242424242415</v>
      </c>
      <c r="AC3065" s="21"/>
      <c r="AE3065" s="1">
        <v>2017</v>
      </c>
      <c r="AF3065" s="1">
        <v>22</v>
      </c>
      <c r="AG3065" s="1">
        <v>21</v>
      </c>
      <c r="AH3065" s="12" t="s">
        <v>3118</v>
      </c>
      <c r="AJ3065" s="32" t="str">
        <f>IF(AE3065&lt;&gt;AE3064,"1",IF(C3065&gt;C3064,AJ3064+1,"1"))</f>
        <v>1</v>
      </c>
      <c r="AK3065" s="10">
        <v>7</v>
      </c>
      <c r="AL3065" s="11" t="s">
        <v>5465</v>
      </c>
      <c r="AM3065" s="14"/>
    </row>
    <row r="3066" spans="1:73" s="1" customFormat="1" ht="11.25" hidden="1" x14ac:dyDescent="0.2">
      <c r="A3066" s="1">
        <v>139.19999999999999</v>
      </c>
      <c r="B3066" s="1" t="s">
        <v>3118</v>
      </c>
      <c r="C3066" s="24">
        <v>43010</v>
      </c>
      <c r="D3066" s="1">
        <v>76.2</v>
      </c>
      <c r="E3066" s="20"/>
      <c r="F3066" s="1">
        <v>18</v>
      </c>
      <c r="G3066" s="7" t="s">
        <v>1</v>
      </c>
      <c r="H3066" s="5">
        <v>1.1599999999999999E-2</v>
      </c>
      <c r="I3066" s="6"/>
      <c r="J3066" s="6"/>
      <c r="K3066" s="6">
        <v>0.54500000000000004</v>
      </c>
      <c r="L3066" s="6">
        <f>IF(H3066="","",IF(K3066="","",K3066/H3066))</f>
        <v>46.982758620689658</v>
      </c>
      <c r="N3066" s="20"/>
      <c r="O3066" s="13"/>
      <c r="Q3066" s="20"/>
      <c r="R3066" s="13"/>
      <c r="S3066" s="6" t="s">
        <v>35</v>
      </c>
      <c r="T3066" s="6"/>
      <c r="U3066" s="6"/>
      <c r="V3066" s="6"/>
      <c r="W3066" s="6"/>
      <c r="X3066" s="6" t="str">
        <f>IF(T3066="","",T3066-U3066-V3066-W3066)</f>
        <v/>
      </c>
      <c r="Y3066" s="9" t="str">
        <f>IF(U3066="","",U3066/$T3066)</f>
        <v/>
      </c>
      <c r="Z3066" s="9" t="str">
        <f>IF(V3066="","",V3066/$T3066)</f>
        <v/>
      </c>
      <c r="AA3066" s="9" t="str">
        <f>IF(W3066="","",W3066/$T3066)</f>
        <v/>
      </c>
      <c r="AB3066" s="9" t="str">
        <f>IF(X3066="","",X3066/$T3066)</f>
        <v/>
      </c>
      <c r="AC3066" s="21"/>
      <c r="AE3066" s="1">
        <v>2017</v>
      </c>
      <c r="AG3066" s="1">
        <v>13</v>
      </c>
      <c r="AH3066" s="12" t="s">
        <v>3118</v>
      </c>
      <c r="AJ3066" s="32">
        <f>IF(AE3066&lt;&gt;AE3065,"1",IF(C3066&gt;C3065,AJ3065+1,"1"))</f>
        <v>2</v>
      </c>
      <c r="AK3066" s="10">
        <f>IF(G3066="Top",AJ3066*1,IF(G3066="Bottom",AJ3066+10,""))</f>
        <v>12</v>
      </c>
      <c r="AL3066" s="11" t="s">
        <v>5824</v>
      </c>
      <c r="AM3066" s="14"/>
    </row>
    <row r="3067" spans="1:73" s="1" customFormat="1" ht="11.25" x14ac:dyDescent="0.2">
      <c r="A3067" s="1">
        <v>139.19999999999999</v>
      </c>
      <c r="B3067" s="1" t="s">
        <v>3118</v>
      </c>
      <c r="C3067" s="24">
        <v>43010</v>
      </c>
      <c r="D3067" s="1">
        <v>76.2</v>
      </c>
      <c r="E3067" s="39">
        <v>6.75</v>
      </c>
      <c r="F3067" s="1">
        <v>1.5</v>
      </c>
      <c r="G3067" s="1" t="s">
        <v>4</v>
      </c>
      <c r="H3067" s="5">
        <v>5.7999999999999996E-3</v>
      </c>
      <c r="I3067" s="6">
        <v>0.08</v>
      </c>
      <c r="J3067" s="6">
        <v>0.02</v>
      </c>
      <c r="K3067" s="6">
        <v>0.19800000000000001</v>
      </c>
      <c r="L3067" s="6">
        <f>IF(H3067="","",IF(K3067="","",K3067/H3067))</f>
        <v>34.137931034482762</v>
      </c>
      <c r="M3067" s="1">
        <v>4</v>
      </c>
      <c r="N3067" s="20">
        <v>7.82</v>
      </c>
      <c r="O3067" s="13">
        <v>216.1</v>
      </c>
      <c r="Q3067" s="39">
        <v>0.5</v>
      </c>
      <c r="R3067" s="13"/>
      <c r="S3067" s="6">
        <v>0.15</v>
      </c>
      <c r="T3067" s="6" t="s">
        <v>104</v>
      </c>
      <c r="U3067" s="6" t="s">
        <v>104</v>
      </c>
      <c r="V3067" s="6" t="s">
        <v>104</v>
      </c>
      <c r="W3067" s="6" t="s">
        <v>104</v>
      </c>
      <c r="X3067" s="6" t="e">
        <f>IF(T3067="","",T3067-U3067-V3067-W3067)</f>
        <v>#VALUE!</v>
      </c>
      <c r="Y3067" s="9" t="e">
        <f>IF(U3067="","",U3067/$T3067)</f>
        <v>#VALUE!</v>
      </c>
      <c r="Z3067" s="9" t="e">
        <f>IF(V3067="","",V3067/$T3067)</f>
        <v>#VALUE!</v>
      </c>
      <c r="AA3067" s="9" t="e">
        <f>IF(W3067="","",W3067/$T3067)</f>
        <v>#VALUE!</v>
      </c>
      <c r="AB3067" s="9" t="e">
        <f>IF(X3067="","",X3067/$T3067)</f>
        <v>#VALUE!</v>
      </c>
      <c r="AC3067" s="21"/>
      <c r="AE3067" s="1">
        <v>2017</v>
      </c>
      <c r="AF3067" s="1">
        <v>22</v>
      </c>
      <c r="AG3067" s="1">
        <v>21</v>
      </c>
      <c r="AH3067" s="12" t="s">
        <v>3118</v>
      </c>
      <c r="AJ3067" s="32" t="str">
        <f>IF(AE3067&lt;&gt;AE3066,"1",IF(C3067&gt;C3066,AJ3066+1,"1"))</f>
        <v>1</v>
      </c>
      <c r="AK3067" s="10">
        <v>8</v>
      </c>
      <c r="AL3067" s="11" t="s">
        <v>5825</v>
      </c>
      <c r="AM3067" s="14"/>
    </row>
    <row r="3068" spans="1:73" s="1" customFormat="1" ht="11.25" x14ac:dyDescent="0.2">
      <c r="A3068" s="15">
        <v>147</v>
      </c>
      <c r="B3068" s="11" t="s">
        <v>389</v>
      </c>
      <c r="C3068" s="16">
        <v>42540</v>
      </c>
      <c r="D3068" s="3">
        <v>5.5</v>
      </c>
      <c r="E3068" s="38">
        <v>0.7</v>
      </c>
      <c r="F3068" s="3">
        <v>1.5</v>
      </c>
      <c r="G3068" s="7" t="s">
        <v>4</v>
      </c>
      <c r="H3068" s="17">
        <v>8.2200000000000009E-2</v>
      </c>
      <c r="I3068" s="4">
        <v>3.5000000000000001E-3</v>
      </c>
      <c r="J3068" s="4">
        <v>0.28699999999999998</v>
      </c>
      <c r="K3068" s="4">
        <v>1.3740000000000001</v>
      </c>
      <c r="L3068" s="4">
        <f>IF(K3068="","",IF(H3068="","",K3068/H3068))</f>
        <v>16.715328467153284</v>
      </c>
      <c r="M3068" s="7">
        <v>50</v>
      </c>
      <c r="N3068" s="4">
        <v>8.7200000000000006</v>
      </c>
      <c r="O3068" s="7">
        <v>272.3</v>
      </c>
      <c r="P3068" s="3">
        <v>22.9</v>
      </c>
      <c r="Q3068" s="38">
        <v>57.6</v>
      </c>
      <c r="R3068" s="3"/>
      <c r="S3068" s="4">
        <v>0.15</v>
      </c>
      <c r="T3068" s="8">
        <v>22.32</v>
      </c>
      <c r="U3068" s="8">
        <v>21.41</v>
      </c>
      <c r="V3068" s="4">
        <v>0</v>
      </c>
      <c r="W3068" s="4">
        <v>0</v>
      </c>
      <c r="X3068" s="4">
        <f>IF(T3068="","",IF(W3068="","",(T3068-U3068-V3068-W3068)))</f>
        <v>0.91000000000000014</v>
      </c>
      <c r="Y3068" s="9">
        <f>IF(U3068="","",U3068/$T3068)</f>
        <v>0.95922939068100355</v>
      </c>
      <c r="Z3068" s="9">
        <f>IF(V3068="","",V3068/$T3068)</f>
        <v>0</v>
      </c>
      <c r="AA3068" s="9">
        <f>IF(W3068="","",W3068/$T3068)</f>
        <v>0</v>
      </c>
      <c r="AB3068" s="9">
        <f>IF(X3068="","",X3068/$T3068)</f>
        <v>4.0770609318996419E-2</v>
      </c>
      <c r="AC3068" s="9"/>
      <c r="AD3068" s="8" t="s">
        <v>390</v>
      </c>
      <c r="AE3068" s="10">
        <v>2016</v>
      </c>
      <c r="AF3068" s="7">
        <v>21</v>
      </c>
      <c r="AG3068" s="7">
        <v>22</v>
      </c>
      <c r="AH3068" s="12" t="s">
        <v>389</v>
      </c>
      <c r="AI3068" s="12"/>
      <c r="AJ3068" s="32" t="str">
        <f>IF(AE3068&lt;&gt;AE3067,"1",IF(C3068&gt;C3067,AJ3067+1,"1"))</f>
        <v>1</v>
      </c>
      <c r="AK3068" s="10">
        <f>IF(G3068="Top",AJ3068*1,IF(G3068="Bottom",AJ3068+10,""))</f>
        <v>1</v>
      </c>
      <c r="AL3068" s="11" t="s">
        <v>391</v>
      </c>
      <c r="AM3068" s="11"/>
      <c r="AN3068" s="10"/>
      <c r="AO3068" s="10"/>
      <c r="AP3068" s="7"/>
      <c r="AQ3068" s="10"/>
      <c r="AR3068" s="10"/>
      <c r="AS3068" s="10"/>
      <c r="AT3068" s="10"/>
      <c r="AU3068" s="10"/>
      <c r="AV3068" s="10"/>
      <c r="AW3068" s="10"/>
      <c r="AX3068" s="10"/>
      <c r="AY3068" s="10"/>
      <c r="AZ3068" s="10"/>
      <c r="BA3068" s="10"/>
      <c r="BB3068" s="10"/>
      <c r="BC3068" s="10"/>
      <c r="BD3068" s="10"/>
      <c r="BE3068" s="10"/>
      <c r="BF3068" s="11"/>
      <c r="BG3068" s="11"/>
      <c r="BH3068" s="11"/>
      <c r="BI3068" s="11"/>
      <c r="BJ3068" s="11"/>
      <c r="BK3068" s="11"/>
      <c r="BL3068" s="11"/>
      <c r="BM3068" s="11"/>
      <c r="BN3068" s="11"/>
      <c r="BO3068" s="11"/>
      <c r="BP3068" s="11"/>
      <c r="BQ3068" s="11"/>
      <c r="BR3068" s="11"/>
      <c r="BS3068" s="11"/>
      <c r="BT3068" s="11"/>
      <c r="BU3068" s="11"/>
    </row>
    <row r="3069" spans="1:73" s="1" customFormat="1" ht="11.25" x14ac:dyDescent="0.2">
      <c r="A3069" s="15">
        <v>147</v>
      </c>
      <c r="B3069" s="11" t="s">
        <v>389</v>
      </c>
      <c r="C3069" s="16">
        <v>42556</v>
      </c>
      <c r="D3069" s="3">
        <v>5.5</v>
      </c>
      <c r="E3069" s="38">
        <v>0.9</v>
      </c>
      <c r="F3069" s="3">
        <v>1.5</v>
      </c>
      <c r="G3069" s="7" t="s">
        <v>4</v>
      </c>
      <c r="H3069" s="17">
        <v>6.0899999999999996E-2</v>
      </c>
      <c r="I3069" s="4" t="s">
        <v>35</v>
      </c>
      <c r="J3069" s="4" t="s">
        <v>35</v>
      </c>
      <c r="K3069" s="4">
        <v>1.163</v>
      </c>
      <c r="L3069" s="4">
        <f>IF(K3069="","",IF(H3069="","",K3069/H3069))</f>
        <v>19.096880131362891</v>
      </c>
      <c r="M3069" s="7">
        <v>22</v>
      </c>
      <c r="N3069" s="4">
        <v>9.06</v>
      </c>
      <c r="O3069" s="7">
        <v>268</v>
      </c>
      <c r="P3069" s="3"/>
      <c r="Q3069" s="38">
        <v>18.2</v>
      </c>
      <c r="R3069" s="3"/>
      <c r="S3069" s="4">
        <v>0.15</v>
      </c>
      <c r="T3069" s="8">
        <v>9.34</v>
      </c>
      <c r="U3069" s="8">
        <v>9.1999999999999993</v>
      </c>
      <c r="V3069" s="4">
        <v>0</v>
      </c>
      <c r="W3069" s="4">
        <v>0</v>
      </c>
      <c r="X3069" s="4">
        <f>IF(T3069="","",IF(W3069="","",(T3069-U3069-V3069-W3069)))</f>
        <v>0.14000000000000057</v>
      </c>
      <c r="Y3069" s="9">
        <f>IF(U3069="","",U3069/$T3069)</f>
        <v>0.98501070663811552</v>
      </c>
      <c r="Z3069" s="9">
        <f>IF(V3069="","",V3069/$T3069)</f>
        <v>0</v>
      </c>
      <c r="AA3069" s="9">
        <f>IF(W3069="","",W3069/$T3069)</f>
        <v>0</v>
      </c>
      <c r="AB3069" s="9">
        <f>IF(X3069="","",X3069/$T3069)</f>
        <v>1.4989293361884429E-2</v>
      </c>
      <c r="AC3069" s="9"/>
      <c r="AD3069" s="8" t="s">
        <v>721</v>
      </c>
      <c r="AE3069" s="10">
        <v>2016</v>
      </c>
      <c r="AF3069" s="7">
        <v>24</v>
      </c>
      <c r="AG3069" s="7">
        <v>22</v>
      </c>
      <c r="AH3069" s="12" t="s">
        <v>389</v>
      </c>
      <c r="AI3069" s="12"/>
      <c r="AJ3069" s="32">
        <f>IF(AE3069&lt;&gt;AE3068,"1",IF(C3069&gt;C3068,AJ3068+1,"1"))</f>
        <v>2</v>
      </c>
      <c r="AK3069" s="10">
        <f>IF(G3069="Top",AJ3069*1,IF(G3069="Bottom",AJ3069+10,""))</f>
        <v>2</v>
      </c>
      <c r="AL3069" s="11" t="s">
        <v>722</v>
      </c>
      <c r="AM3069" s="11"/>
      <c r="AN3069" s="10"/>
      <c r="AO3069" s="10"/>
      <c r="AP3069" s="7"/>
      <c r="AQ3069" s="10"/>
      <c r="AR3069" s="10"/>
      <c r="AS3069" s="10"/>
      <c r="AT3069" s="10"/>
      <c r="AU3069" s="10"/>
      <c r="AV3069" s="10"/>
      <c r="AW3069" s="10"/>
      <c r="AX3069" s="10"/>
      <c r="AY3069" s="10"/>
      <c r="AZ3069" s="10"/>
      <c r="BA3069" s="10"/>
      <c r="BB3069" s="10"/>
      <c r="BC3069" s="10"/>
      <c r="BD3069" s="10"/>
      <c r="BE3069" s="10"/>
      <c r="BF3069" s="11"/>
      <c r="BG3069" s="11"/>
      <c r="BH3069" s="11"/>
      <c r="BI3069" s="11"/>
      <c r="BJ3069" s="11"/>
      <c r="BK3069" s="11"/>
      <c r="BL3069" s="11"/>
      <c r="BM3069" s="11"/>
      <c r="BN3069" s="11"/>
      <c r="BO3069" s="11"/>
      <c r="BP3069" s="11"/>
      <c r="BQ3069" s="11"/>
      <c r="BR3069" s="11"/>
      <c r="BS3069" s="11"/>
      <c r="BT3069" s="11"/>
      <c r="BU3069" s="11"/>
    </row>
    <row r="3070" spans="1:73" s="1" customFormat="1" ht="11.25" x14ac:dyDescent="0.2">
      <c r="A3070" s="15">
        <v>147</v>
      </c>
      <c r="B3070" s="11" t="s">
        <v>389</v>
      </c>
      <c r="C3070" s="16">
        <v>42569</v>
      </c>
      <c r="D3070" s="3">
        <v>5.5</v>
      </c>
      <c r="E3070" s="38">
        <v>0.7</v>
      </c>
      <c r="F3070" s="3">
        <v>1.5</v>
      </c>
      <c r="G3070" s="7" t="s">
        <v>4</v>
      </c>
      <c r="H3070" s="17">
        <v>8.5199999999999998E-2</v>
      </c>
      <c r="I3070" s="4">
        <v>1.4E-2</v>
      </c>
      <c r="J3070" s="4">
        <v>6.5000000000000002E-2</v>
      </c>
      <c r="K3070" s="4">
        <v>1.6359999999999999</v>
      </c>
      <c r="L3070" s="4">
        <f>IF(K3070="","",IF(H3070="","",K3070/H3070))</f>
        <v>19.2018779342723</v>
      </c>
      <c r="M3070" s="7">
        <v>31</v>
      </c>
      <c r="N3070" s="4">
        <v>9.3800000000000008</v>
      </c>
      <c r="O3070" s="7">
        <v>303.2</v>
      </c>
      <c r="P3070" s="3"/>
      <c r="Q3070" s="38">
        <v>38.799999999999997</v>
      </c>
      <c r="R3070" s="3">
        <v>46.1</v>
      </c>
      <c r="S3070" s="4">
        <v>0.15</v>
      </c>
      <c r="T3070" s="8">
        <v>30.080000000000002</v>
      </c>
      <c r="U3070" s="8">
        <v>27.64</v>
      </c>
      <c r="V3070" s="4">
        <v>0</v>
      </c>
      <c r="W3070" s="4">
        <v>0</v>
      </c>
      <c r="X3070" s="4">
        <f>IF(T3070="","",IF(W3070="","",(T3070-U3070-V3070-W3070)))</f>
        <v>2.4400000000000013</v>
      </c>
      <c r="Y3070" s="9">
        <f>IF(U3070="","",U3070/$T3070)</f>
        <v>0.91888297872340419</v>
      </c>
      <c r="Z3070" s="9">
        <f>IF(V3070="","",V3070/$T3070)</f>
        <v>0</v>
      </c>
      <c r="AA3070" s="9">
        <f>IF(W3070="","",W3070/$T3070)</f>
        <v>0</v>
      </c>
      <c r="AB3070" s="9">
        <f>IF(X3070="","",X3070/$T3070)</f>
        <v>8.1117021276595785E-2</v>
      </c>
      <c r="AC3070" s="9"/>
      <c r="AD3070" s="8" t="s">
        <v>958</v>
      </c>
      <c r="AE3070" s="10">
        <v>2016</v>
      </c>
      <c r="AF3070" s="7">
        <v>26</v>
      </c>
      <c r="AG3070" s="7">
        <v>22</v>
      </c>
      <c r="AH3070" s="12" t="s">
        <v>389</v>
      </c>
      <c r="AI3070" s="12"/>
      <c r="AJ3070" s="32">
        <f>IF(AE3070&lt;&gt;AE3069,"1",IF(C3070&gt;C3069,AJ3069+1,"1"))</f>
        <v>3</v>
      </c>
      <c r="AK3070" s="10">
        <f>IF(G3070="Top",AJ3070*1,IF(G3070="Bottom",AJ3070+10,""))</f>
        <v>3</v>
      </c>
      <c r="AL3070" s="11" t="s">
        <v>959</v>
      </c>
      <c r="AM3070" s="11"/>
      <c r="AN3070" s="10"/>
      <c r="AO3070" s="10"/>
      <c r="AP3070" s="7"/>
      <c r="AQ3070" s="10"/>
      <c r="AR3070" s="10"/>
      <c r="AS3070" s="10"/>
      <c r="AT3070" s="10"/>
      <c r="AU3070" s="10"/>
      <c r="AV3070" s="10"/>
      <c r="AW3070" s="10"/>
      <c r="AX3070" s="10"/>
      <c r="AY3070" s="10"/>
      <c r="AZ3070" s="10"/>
      <c r="BA3070" s="10"/>
      <c r="BB3070" s="10"/>
      <c r="BC3070" s="10"/>
      <c r="BD3070" s="10"/>
      <c r="BE3070" s="10"/>
      <c r="BF3070" s="11"/>
      <c r="BG3070" s="11"/>
      <c r="BH3070" s="11"/>
      <c r="BI3070" s="11"/>
      <c r="BJ3070" s="11"/>
      <c r="BK3070" s="11"/>
      <c r="BL3070" s="11"/>
      <c r="BM3070" s="11"/>
      <c r="BN3070" s="11"/>
      <c r="BO3070" s="11"/>
      <c r="BP3070" s="11"/>
      <c r="BQ3070" s="11"/>
      <c r="BR3070" s="11"/>
      <c r="BS3070" s="11"/>
      <c r="BT3070" s="11"/>
      <c r="BU3070" s="11"/>
    </row>
    <row r="3071" spans="1:73" s="1" customFormat="1" ht="11.25" x14ac:dyDescent="0.2">
      <c r="A3071" s="15">
        <v>147</v>
      </c>
      <c r="B3071" s="11" t="s">
        <v>389</v>
      </c>
      <c r="C3071" s="16">
        <v>42590</v>
      </c>
      <c r="D3071" s="3">
        <v>5.5</v>
      </c>
      <c r="E3071" s="38">
        <v>0.7</v>
      </c>
      <c r="F3071" s="3">
        <v>1.5</v>
      </c>
      <c r="G3071" s="7" t="s">
        <v>4</v>
      </c>
      <c r="H3071" s="17">
        <v>9.9500000000000005E-2</v>
      </c>
      <c r="I3071" s="4" t="s">
        <v>35</v>
      </c>
      <c r="J3071" s="4" t="s">
        <v>35</v>
      </c>
      <c r="K3071" s="4">
        <v>1.7669999999999999</v>
      </c>
      <c r="L3071" s="4">
        <f>IF(K3071="","",IF(H3071="","",K3071/H3071))</f>
        <v>17.758793969849243</v>
      </c>
      <c r="M3071" s="7">
        <v>24</v>
      </c>
      <c r="N3071" s="4">
        <v>8.52</v>
      </c>
      <c r="O3071" s="7">
        <v>277.8</v>
      </c>
      <c r="P3071" s="3"/>
      <c r="Q3071" s="38">
        <v>39.200000000000003</v>
      </c>
      <c r="R3071" s="3"/>
      <c r="S3071" s="4">
        <v>0.15</v>
      </c>
      <c r="T3071" s="8">
        <v>58.3</v>
      </c>
      <c r="U3071" s="8">
        <v>56.36</v>
      </c>
      <c r="V3071" s="4">
        <v>0</v>
      </c>
      <c r="W3071" s="4">
        <v>0</v>
      </c>
      <c r="X3071" s="4">
        <f>IF(T3071="","",IF(W3071="","",(T3071-U3071-V3071-W3071)))</f>
        <v>1.9399999999999977</v>
      </c>
      <c r="Y3071" s="9">
        <f>IF(U3071="","",U3071/$T3071)</f>
        <v>0.96672384219554031</v>
      </c>
      <c r="Z3071" s="9">
        <f>IF(V3071="","",V3071/$T3071)</f>
        <v>0</v>
      </c>
      <c r="AA3071" s="9">
        <f>IF(W3071="","",W3071/$T3071)</f>
        <v>0</v>
      </c>
      <c r="AB3071" s="9">
        <f>IF(X3071="","",X3071/$T3071)</f>
        <v>3.3276157804459652E-2</v>
      </c>
      <c r="AC3071" s="9"/>
      <c r="AD3071" s="8" t="s">
        <v>1384</v>
      </c>
      <c r="AE3071" s="10">
        <v>2016</v>
      </c>
      <c r="AF3071" s="7">
        <v>26</v>
      </c>
      <c r="AG3071" s="7">
        <v>24</v>
      </c>
      <c r="AH3071" s="12" t="s">
        <v>389</v>
      </c>
      <c r="AI3071" s="12"/>
      <c r="AJ3071" s="32">
        <f>IF(AE3071&lt;&gt;AE3070,"1",IF(C3071&gt;C3070,AJ3070+1,"1"))</f>
        <v>4</v>
      </c>
      <c r="AK3071" s="10">
        <f>IF(G3071="Top",AJ3071*1,IF(G3071="Bottom",AJ3071+10,""))</f>
        <v>4</v>
      </c>
      <c r="AL3071" s="11" t="s">
        <v>1385</v>
      </c>
      <c r="AM3071" s="11"/>
      <c r="AN3071" s="10"/>
      <c r="AO3071" s="10"/>
      <c r="AP3071" s="7"/>
      <c r="AQ3071" s="10"/>
      <c r="AR3071" s="10"/>
      <c r="AS3071" s="10"/>
      <c r="AT3071" s="10"/>
      <c r="AU3071" s="10"/>
      <c r="AV3071" s="10"/>
      <c r="AW3071" s="10"/>
      <c r="AX3071" s="10"/>
      <c r="AY3071" s="10"/>
      <c r="AZ3071" s="10"/>
      <c r="BA3071" s="10"/>
      <c r="BB3071" s="10"/>
      <c r="BC3071" s="10"/>
      <c r="BD3071" s="10"/>
      <c r="BE3071" s="10"/>
      <c r="BF3071" s="11"/>
      <c r="BG3071" s="11"/>
      <c r="BH3071" s="11"/>
      <c r="BI3071" s="11"/>
      <c r="BJ3071" s="11"/>
      <c r="BK3071" s="11"/>
      <c r="BL3071" s="11"/>
      <c r="BM3071" s="11"/>
      <c r="BN3071" s="11"/>
      <c r="BO3071" s="11"/>
      <c r="BP3071" s="11"/>
      <c r="BQ3071" s="11"/>
      <c r="BR3071" s="11"/>
      <c r="BS3071" s="11"/>
      <c r="BT3071" s="11"/>
      <c r="BU3071" s="11"/>
    </row>
    <row r="3072" spans="1:73" s="1" customFormat="1" ht="11.25" x14ac:dyDescent="0.2">
      <c r="A3072" s="15">
        <v>147</v>
      </c>
      <c r="B3072" s="11" t="s">
        <v>389</v>
      </c>
      <c r="C3072" s="16">
        <v>42603</v>
      </c>
      <c r="D3072" s="3" t="s">
        <v>35</v>
      </c>
      <c r="E3072" s="38">
        <v>0.4</v>
      </c>
      <c r="F3072" s="3">
        <v>1.5</v>
      </c>
      <c r="G3072" s="7" t="s">
        <v>4</v>
      </c>
      <c r="H3072" s="17">
        <v>9.3400000000000011E-2</v>
      </c>
      <c r="I3072" s="4">
        <v>7.0000000000000001E-3</v>
      </c>
      <c r="J3072" s="4">
        <v>0.71099999999999997</v>
      </c>
      <c r="K3072" s="4">
        <v>2.0430000000000001</v>
      </c>
      <c r="L3072" s="4">
        <f>IF(K3072="","",IF(H3072="","",K3072/H3072))</f>
        <v>21.873661670235546</v>
      </c>
      <c r="M3072" s="7">
        <v>32</v>
      </c>
      <c r="N3072" s="4">
        <v>7.19</v>
      </c>
      <c r="O3072" s="7">
        <v>271</v>
      </c>
      <c r="P3072" s="3">
        <v>18.5</v>
      </c>
      <c r="Q3072" s="38">
        <v>62.6</v>
      </c>
      <c r="R3072" s="3"/>
      <c r="S3072" s="4">
        <v>2.4709477684165471</v>
      </c>
      <c r="T3072" s="8">
        <v>13.64</v>
      </c>
      <c r="U3072" s="8">
        <v>13.64</v>
      </c>
      <c r="V3072" s="4">
        <v>0</v>
      </c>
      <c r="W3072" s="4">
        <v>0</v>
      </c>
      <c r="X3072" s="4">
        <f>IF(T3072="","",IF(W3072="","",(T3072-U3072-V3072-W3072)))</f>
        <v>0</v>
      </c>
      <c r="Y3072" s="9">
        <f>IF(U3072="","",U3072/$T3072)</f>
        <v>1</v>
      </c>
      <c r="Z3072" s="9">
        <f>IF(V3072="","",V3072/$T3072)</f>
        <v>0</v>
      </c>
      <c r="AA3072" s="9">
        <f>IF(W3072="","",W3072/$T3072)</f>
        <v>0</v>
      </c>
      <c r="AB3072" s="9">
        <f>IF(X3072="","",X3072/$T3072)</f>
        <v>0</v>
      </c>
      <c r="AC3072" s="9"/>
      <c r="AD3072" s="8" t="s">
        <v>91</v>
      </c>
      <c r="AE3072" s="10">
        <v>2016</v>
      </c>
      <c r="AF3072" s="7">
        <v>21</v>
      </c>
      <c r="AG3072" s="7">
        <v>27</v>
      </c>
      <c r="AH3072" s="12" t="s">
        <v>389</v>
      </c>
      <c r="AI3072" s="12"/>
      <c r="AJ3072" s="32">
        <f>IF(AE3072&lt;&gt;AE3071,"1",IF(C3072&gt;C3071,AJ3071+1,"1"))</f>
        <v>5</v>
      </c>
      <c r="AK3072" s="10">
        <f>IF(G3072="Top",AJ3072*1,IF(G3072="Bottom",AJ3072+10,""))</f>
        <v>5</v>
      </c>
      <c r="AL3072" s="11" t="s">
        <v>1617</v>
      </c>
      <c r="AM3072" s="11"/>
      <c r="AN3072" s="10"/>
      <c r="AO3072" s="10"/>
      <c r="AP3072" s="7"/>
      <c r="AQ3072" s="10"/>
      <c r="AR3072" s="10"/>
      <c r="AS3072" s="10"/>
      <c r="AT3072" s="10"/>
      <c r="AU3072" s="10"/>
      <c r="AV3072" s="10"/>
      <c r="AW3072" s="10"/>
      <c r="AX3072" s="10"/>
      <c r="AY3072" s="10"/>
      <c r="AZ3072" s="10"/>
      <c r="BA3072" s="10"/>
      <c r="BB3072" s="10"/>
      <c r="BC3072" s="10"/>
      <c r="BD3072" s="10"/>
      <c r="BE3072" s="10"/>
      <c r="BF3072" s="11"/>
      <c r="BG3072" s="11"/>
      <c r="BH3072" s="11"/>
      <c r="BI3072" s="11"/>
      <c r="BJ3072" s="11"/>
      <c r="BK3072" s="11"/>
      <c r="BL3072" s="11"/>
      <c r="BM3072" s="11"/>
      <c r="BN3072" s="11"/>
      <c r="BO3072" s="11"/>
      <c r="BP3072" s="11"/>
      <c r="BQ3072" s="11"/>
      <c r="BR3072" s="11"/>
      <c r="BS3072" s="11"/>
      <c r="BT3072" s="11"/>
      <c r="BU3072" s="11"/>
    </row>
    <row r="3073" spans="1:73" s="1" customFormat="1" ht="11.25" hidden="1" x14ac:dyDescent="0.2">
      <c r="A3073" s="15">
        <v>147</v>
      </c>
      <c r="B3073" s="11" t="s">
        <v>389</v>
      </c>
      <c r="C3073" s="16">
        <v>42610</v>
      </c>
      <c r="D3073" s="3"/>
      <c r="E3073" s="4"/>
      <c r="F3073" s="3"/>
      <c r="G3073" s="10" t="s">
        <v>13</v>
      </c>
      <c r="H3073" s="17"/>
      <c r="I3073" s="4"/>
      <c r="J3073" s="4"/>
      <c r="K3073" s="4"/>
      <c r="L3073" s="4" t="str">
        <f>IF(K3073="","",IF(H3073="","",K3073/H3073))</f>
        <v/>
      </c>
      <c r="M3073" s="7"/>
      <c r="N3073" s="4"/>
      <c r="O3073" s="7"/>
      <c r="P3073" s="3"/>
      <c r="Q3073" s="4"/>
      <c r="R3073" s="3"/>
      <c r="S3073" s="4">
        <v>10.804912734193724</v>
      </c>
      <c r="T3073" s="8">
        <v>30250</v>
      </c>
      <c r="U3073" s="8">
        <v>30250</v>
      </c>
      <c r="V3073" s="4">
        <v>0</v>
      </c>
      <c r="W3073" s="4">
        <v>0</v>
      </c>
      <c r="X3073" s="4">
        <f>IF(T3073="","",IF(W3073="","",(T3073-U3073-V3073-W3073)))</f>
        <v>0</v>
      </c>
      <c r="Y3073" s="9">
        <f>IF(U3073="","",U3073/$T3073)</f>
        <v>1</v>
      </c>
      <c r="Z3073" s="9">
        <f>IF(V3073="","",V3073/$T3073)</f>
        <v>0</v>
      </c>
      <c r="AA3073" s="9">
        <f>IF(W3073="","",W3073/$T3073)</f>
        <v>0</v>
      </c>
      <c r="AB3073" s="9">
        <f>IF(X3073="","",X3073/$T3073)</f>
        <v>0</v>
      </c>
      <c r="AC3073" s="9"/>
      <c r="AD3073" s="8" t="s">
        <v>1748</v>
      </c>
      <c r="AE3073" s="10">
        <v>2016</v>
      </c>
      <c r="AF3073" s="7"/>
      <c r="AG3073" s="7"/>
      <c r="AH3073" s="12" t="s">
        <v>389</v>
      </c>
      <c r="AI3073" s="12"/>
      <c r="AJ3073" s="32">
        <f>IF(AE3073&lt;&gt;AE3072,"1",IF(C3073&gt;C3072,AJ3072+1,"1"))</f>
        <v>6</v>
      </c>
      <c r="AK3073" s="10" t="s">
        <v>31</v>
      </c>
      <c r="AL3073" s="11" t="s">
        <v>1749</v>
      </c>
      <c r="AM3073" s="11"/>
      <c r="AN3073" s="10"/>
      <c r="AO3073" s="10"/>
      <c r="AP3073" s="7"/>
      <c r="AQ3073" s="10"/>
      <c r="AR3073" s="10"/>
      <c r="AS3073" s="10"/>
      <c r="AT3073" s="10"/>
      <c r="AU3073" s="10"/>
      <c r="AV3073" s="10"/>
      <c r="AW3073" s="10"/>
      <c r="AX3073" s="10"/>
      <c r="AY3073" s="10"/>
      <c r="AZ3073" s="10"/>
      <c r="BA3073" s="10"/>
      <c r="BB3073" s="10"/>
      <c r="BC3073" s="10"/>
      <c r="BD3073" s="10"/>
      <c r="BE3073" s="10"/>
      <c r="BF3073" s="11"/>
      <c r="BG3073" s="11"/>
      <c r="BH3073" s="11"/>
      <c r="BI3073" s="11"/>
      <c r="BJ3073" s="11"/>
      <c r="BK3073" s="11"/>
      <c r="BL3073" s="11"/>
      <c r="BM3073" s="11"/>
      <c r="BN3073" s="11"/>
      <c r="BO3073" s="11"/>
      <c r="BP3073" s="11"/>
      <c r="BQ3073" s="11"/>
      <c r="BR3073" s="11"/>
      <c r="BS3073" s="11"/>
      <c r="BT3073" s="11"/>
      <c r="BU3073" s="11"/>
    </row>
    <row r="3074" spans="1:73" s="1" customFormat="1" ht="11.25" hidden="1" x14ac:dyDescent="0.2">
      <c r="A3074" s="15">
        <v>147</v>
      </c>
      <c r="B3074" s="11" t="s">
        <v>389</v>
      </c>
      <c r="C3074" s="16">
        <v>42610</v>
      </c>
      <c r="D3074" s="3"/>
      <c r="E3074" s="4"/>
      <c r="F3074" s="3"/>
      <c r="G3074" s="10" t="s">
        <v>13</v>
      </c>
      <c r="H3074" s="17"/>
      <c r="I3074" s="4"/>
      <c r="J3074" s="4"/>
      <c r="K3074" s="4"/>
      <c r="L3074" s="4" t="str">
        <f>IF(K3074="","",IF(H3074="","",K3074/H3074))</f>
        <v/>
      </c>
      <c r="M3074" s="7"/>
      <c r="N3074" s="4"/>
      <c r="O3074" s="7"/>
      <c r="P3074" s="3"/>
      <c r="Q3074" s="4"/>
      <c r="R3074" s="3"/>
      <c r="S3074" s="4">
        <v>9.5200640411708974</v>
      </c>
      <c r="T3074" s="8">
        <v>24137.5</v>
      </c>
      <c r="U3074" s="8">
        <v>24137.5</v>
      </c>
      <c r="V3074" s="4">
        <v>0</v>
      </c>
      <c r="W3074" s="4">
        <v>0</v>
      </c>
      <c r="X3074" s="4">
        <f>IF(T3074="","",IF(W3074="","",(T3074-U3074-V3074-W3074)))</f>
        <v>0</v>
      </c>
      <c r="Y3074" s="9">
        <f>IF(U3074="","",U3074/$T3074)</f>
        <v>1</v>
      </c>
      <c r="Z3074" s="9">
        <f>IF(V3074="","",V3074/$T3074)</f>
        <v>0</v>
      </c>
      <c r="AA3074" s="9">
        <f>IF(W3074="","",W3074/$T3074)</f>
        <v>0</v>
      </c>
      <c r="AB3074" s="9">
        <f>IF(X3074="","",X3074/$T3074)</f>
        <v>0</v>
      </c>
      <c r="AC3074" s="9"/>
      <c r="AD3074" s="8" t="s">
        <v>1750</v>
      </c>
      <c r="AE3074" s="10">
        <v>2016</v>
      </c>
      <c r="AF3074" s="7"/>
      <c r="AG3074" s="7"/>
      <c r="AH3074" s="12" t="s">
        <v>389</v>
      </c>
      <c r="AI3074" s="12"/>
      <c r="AJ3074" s="32" t="str">
        <f>IF(AE3074&lt;&gt;AE3073,"1",IF(C3074&gt;C3073,AJ3073+1,"1"))</f>
        <v>1</v>
      </c>
      <c r="AK3074" s="10" t="s">
        <v>169</v>
      </c>
      <c r="AL3074" s="11" t="s">
        <v>1751</v>
      </c>
      <c r="AM3074" s="11"/>
      <c r="AN3074" s="10"/>
      <c r="AO3074" s="10"/>
      <c r="AP3074" s="7"/>
      <c r="AQ3074" s="10"/>
      <c r="AR3074" s="10"/>
      <c r="AS3074" s="10"/>
      <c r="AT3074" s="10"/>
      <c r="AU3074" s="10"/>
      <c r="AV3074" s="10"/>
      <c r="AW3074" s="10"/>
      <c r="AX3074" s="10"/>
      <c r="AY3074" s="10"/>
      <c r="AZ3074" s="10"/>
      <c r="BA3074" s="10"/>
      <c r="BB3074" s="10"/>
      <c r="BC3074" s="10"/>
      <c r="BD3074" s="10"/>
      <c r="BE3074" s="10"/>
      <c r="BF3074" s="11"/>
      <c r="BG3074" s="11"/>
      <c r="BH3074" s="11"/>
      <c r="BI3074" s="11"/>
      <c r="BJ3074" s="11"/>
      <c r="BK3074" s="11"/>
      <c r="BL3074" s="11"/>
      <c r="BM3074" s="11"/>
      <c r="BN3074" s="11"/>
      <c r="BO3074" s="11"/>
      <c r="BP3074" s="11"/>
      <c r="BQ3074" s="11"/>
      <c r="BR3074" s="11"/>
      <c r="BS3074" s="11"/>
      <c r="BT3074" s="11"/>
      <c r="BU3074" s="11"/>
    </row>
    <row r="3075" spans="1:73" s="1" customFormat="1" ht="11.25" x14ac:dyDescent="0.2">
      <c r="A3075" s="15">
        <v>147</v>
      </c>
      <c r="B3075" s="11" t="s">
        <v>389</v>
      </c>
      <c r="C3075" s="16">
        <v>42610</v>
      </c>
      <c r="D3075" s="3">
        <v>5.5</v>
      </c>
      <c r="E3075" s="38">
        <v>0.3</v>
      </c>
      <c r="F3075" s="3">
        <v>1.5</v>
      </c>
      <c r="G3075" s="7" t="s">
        <v>4</v>
      </c>
      <c r="H3075" s="17">
        <v>8.8700000000000001E-2</v>
      </c>
      <c r="I3075" s="4" t="s">
        <v>35</v>
      </c>
      <c r="J3075" s="4" t="s">
        <v>35</v>
      </c>
      <c r="K3075" s="4">
        <v>2.246</v>
      </c>
      <c r="L3075" s="4">
        <f>IF(K3075="","",IF(H3075="","",K3075/H3075))</f>
        <v>25.321307779030441</v>
      </c>
      <c r="M3075" s="7">
        <v>32</v>
      </c>
      <c r="N3075" s="4">
        <v>9.1300000000000008</v>
      </c>
      <c r="O3075" s="7">
        <v>192.4</v>
      </c>
      <c r="P3075" s="3"/>
      <c r="Q3075" s="38">
        <v>66.900000000000006</v>
      </c>
      <c r="R3075" s="3"/>
      <c r="S3075" s="4">
        <v>0.34030094656128129</v>
      </c>
      <c r="T3075" s="8">
        <v>27.47</v>
      </c>
      <c r="U3075" s="8">
        <v>22.69</v>
      </c>
      <c r="V3075" s="4">
        <v>0</v>
      </c>
      <c r="W3075" s="4">
        <v>0</v>
      </c>
      <c r="X3075" s="4">
        <f>IF(T3075="","",IF(W3075="","",(T3075-U3075-V3075-W3075)))</f>
        <v>4.7799999999999976</v>
      </c>
      <c r="Y3075" s="9">
        <f>IF(U3075="","",U3075/$T3075)</f>
        <v>0.82599199126319633</v>
      </c>
      <c r="Z3075" s="9">
        <f>IF(V3075="","",V3075/$T3075)</f>
        <v>0</v>
      </c>
      <c r="AA3075" s="9">
        <f>IF(W3075="","",W3075/$T3075)</f>
        <v>0</v>
      </c>
      <c r="AB3075" s="9">
        <f>IF(X3075="","",X3075/$T3075)</f>
        <v>0.17400800873680369</v>
      </c>
      <c r="AC3075" s="9"/>
      <c r="AD3075" s="8" t="s">
        <v>1752</v>
      </c>
      <c r="AE3075" s="10">
        <v>2016</v>
      </c>
      <c r="AF3075" s="7">
        <v>24</v>
      </c>
      <c r="AG3075" s="7">
        <v>24</v>
      </c>
      <c r="AH3075" s="12" t="s">
        <v>389</v>
      </c>
      <c r="AI3075" s="12"/>
      <c r="AJ3075" s="32" t="str">
        <f>IF(AE3075&lt;&gt;AE3074,"1",IF(C3075&gt;C3074,AJ3074+1,"1"))</f>
        <v>1</v>
      </c>
      <c r="AK3075" s="10">
        <f>IF(G3075="Top",AJ3075*1,IF(G3075="Bottom",AJ3075+10,""))</f>
        <v>1</v>
      </c>
      <c r="AL3075" s="11" t="s">
        <v>1753</v>
      </c>
      <c r="AM3075" s="11"/>
      <c r="AN3075" s="10"/>
      <c r="AO3075" s="10"/>
      <c r="AP3075" s="7"/>
      <c r="AQ3075" s="10"/>
      <c r="AR3075" s="10"/>
      <c r="AS3075" s="10"/>
      <c r="AT3075" s="10"/>
      <c r="AU3075" s="10"/>
      <c r="AV3075" s="10"/>
      <c r="AW3075" s="10"/>
      <c r="AX3075" s="10"/>
      <c r="AY3075" s="10"/>
      <c r="AZ3075" s="10"/>
      <c r="BA3075" s="10"/>
      <c r="BB3075" s="10"/>
      <c r="BC3075" s="10"/>
      <c r="BD3075" s="10"/>
      <c r="BE3075" s="10"/>
      <c r="BF3075" s="11"/>
      <c r="BG3075" s="11"/>
      <c r="BH3075" s="11"/>
      <c r="BI3075" s="11"/>
      <c r="BJ3075" s="11"/>
      <c r="BK3075" s="11"/>
      <c r="BL3075" s="11"/>
      <c r="BM3075" s="11"/>
      <c r="BN3075" s="11"/>
      <c r="BO3075" s="11"/>
      <c r="BP3075" s="11"/>
      <c r="BQ3075" s="11"/>
      <c r="BR3075" s="11"/>
      <c r="BS3075" s="11"/>
      <c r="BT3075" s="11"/>
      <c r="BU3075" s="11"/>
    </row>
    <row r="3076" spans="1:73" s="1" customFormat="1" ht="11.25" x14ac:dyDescent="0.2">
      <c r="A3076" s="15">
        <v>147</v>
      </c>
      <c r="B3076" s="11" t="s">
        <v>389</v>
      </c>
      <c r="C3076" s="16">
        <v>42619</v>
      </c>
      <c r="D3076" s="3">
        <v>5.5</v>
      </c>
      <c r="E3076" s="38">
        <v>0.4</v>
      </c>
      <c r="F3076" s="3">
        <v>1.5</v>
      </c>
      <c r="G3076" s="7" t="s">
        <v>4</v>
      </c>
      <c r="H3076" s="17">
        <v>0.12179999999999999</v>
      </c>
      <c r="I3076" s="4">
        <v>3.5000000000000001E-3</v>
      </c>
      <c r="J3076" s="4">
        <v>5.3999999999999999E-2</v>
      </c>
      <c r="K3076" s="4">
        <v>2.3119999999999998</v>
      </c>
      <c r="L3076" s="4">
        <f>IF(K3076="","",IF(H3076="","",K3076/H3076))</f>
        <v>18.981937602627259</v>
      </c>
      <c r="M3076" s="7" t="s">
        <v>35</v>
      </c>
      <c r="N3076" s="4">
        <v>8.74</v>
      </c>
      <c r="O3076" s="7">
        <v>277.7</v>
      </c>
      <c r="P3076" s="3"/>
      <c r="Q3076" s="38">
        <v>43.6</v>
      </c>
      <c r="R3076" s="3">
        <v>47.4</v>
      </c>
      <c r="S3076" s="4">
        <v>2.6273170284584166</v>
      </c>
      <c r="T3076" s="8">
        <v>25.15</v>
      </c>
      <c r="U3076" s="8">
        <v>24.24</v>
      </c>
      <c r="V3076" s="4">
        <v>0</v>
      </c>
      <c r="W3076" s="4">
        <v>0</v>
      </c>
      <c r="X3076" s="4">
        <f>IF(T3076="","",IF(W3076="","",(T3076-U3076-V3076-W3076)))</f>
        <v>0.91000000000000014</v>
      </c>
      <c r="Y3076" s="9">
        <f>IF(U3076="","",U3076/$T3076)</f>
        <v>0.96381709741550692</v>
      </c>
      <c r="Z3076" s="9">
        <f>IF(V3076="","",V3076/$T3076)</f>
        <v>0</v>
      </c>
      <c r="AA3076" s="9">
        <f>IF(W3076="","",W3076/$T3076)</f>
        <v>0</v>
      </c>
      <c r="AB3076" s="9">
        <f>IF(X3076="","",X3076/$T3076)</f>
        <v>3.6182902584493047E-2</v>
      </c>
      <c r="AC3076" s="9"/>
      <c r="AD3076" s="8" t="s">
        <v>1992</v>
      </c>
      <c r="AE3076" s="10">
        <v>2016</v>
      </c>
      <c r="AF3076" s="7">
        <v>28</v>
      </c>
      <c r="AG3076" s="7">
        <v>23</v>
      </c>
      <c r="AH3076" s="12" t="s">
        <v>389</v>
      </c>
      <c r="AI3076" s="12"/>
      <c r="AJ3076" s="32">
        <f>IF(AE3076&lt;&gt;AE3075,"1",IF(C3076&gt;C3075,AJ3075+1,"1"))</f>
        <v>2</v>
      </c>
      <c r="AK3076" s="10">
        <f>IF(G3076="Top",AJ3076*1,IF(G3076="Bottom",AJ3076+10,""))</f>
        <v>2</v>
      </c>
      <c r="AL3076" s="11" t="s">
        <v>1993</v>
      </c>
      <c r="AM3076" s="11"/>
      <c r="AN3076" s="10"/>
      <c r="AO3076" s="10"/>
      <c r="AP3076" s="7"/>
      <c r="AQ3076" s="10"/>
      <c r="AR3076" s="10"/>
      <c r="AS3076" s="10"/>
      <c r="AT3076" s="10"/>
      <c r="AU3076" s="10"/>
      <c r="AV3076" s="10"/>
      <c r="AW3076" s="10"/>
      <c r="AX3076" s="10"/>
      <c r="AY3076" s="10"/>
      <c r="AZ3076" s="10"/>
      <c r="BA3076" s="10"/>
      <c r="BB3076" s="10"/>
      <c r="BC3076" s="10"/>
      <c r="BD3076" s="10"/>
      <c r="BE3076" s="10"/>
      <c r="BF3076" s="11"/>
      <c r="BG3076" s="11"/>
      <c r="BH3076" s="11"/>
      <c r="BI3076" s="11"/>
      <c r="BJ3076" s="11"/>
      <c r="BK3076" s="11"/>
      <c r="BL3076" s="11"/>
      <c r="BM3076" s="11"/>
      <c r="BN3076" s="11"/>
      <c r="BO3076" s="11"/>
      <c r="BP3076" s="11"/>
      <c r="BQ3076" s="11"/>
      <c r="BR3076" s="11"/>
      <c r="BS3076" s="11"/>
      <c r="BT3076" s="11"/>
      <c r="BU3076" s="11"/>
    </row>
    <row r="3077" spans="1:73" s="1" customFormat="1" ht="11.25" x14ac:dyDescent="0.2">
      <c r="A3077" s="1">
        <v>147</v>
      </c>
      <c r="B3077" s="1" t="s">
        <v>389</v>
      </c>
      <c r="C3077" s="24">
        <v>42882</v>
      </c>
      <c r="D3077" s="1">
        <v>5.5</v>
      </c>
      <c r="E3077" s="39">
        <v>1.4</v>
      </c>
      <c r="F3077" s="1">
        <v>1.5</v>
      </c>
      <c r="G3077" s="1" t="s">
        <v>4</v>
      </c>
      <c r="H3077" s="5">
        <v>8.6300000000000002E-2</v>
      </c>
      <c r="I3077" s="6">
        <v>8.6999999999999994E-2</v>
      </c>
      <c r="J3077" s="6">
        <v>0.31</v>
      </c>
      <c r="K3077" s="6">
        <v>1.585</v>
      </c>
      <c r="L3077" s="6">
        <f>IF(H3077="","",IF(K3077="","",K3077/H3077))</f>
        <v>18.366164542294321</v>
      </c>
      <c r="M3077" s="1">
        <v>50</v>
      </c>
      <c r="N3077" s="20">
        <v>7.68</v>
      </c>
      <c r="O3077" s="13">
        <v>107.5</v>
      </c>
      <c r="P3077" s="1">
        <v>23.4</v>
      </c>
      <c r="Q3077" s="39">
        <v>3.1</v>
      </c>
      <c r="R3077" s="13"/>
      <c r="S3077" s="6">
        <v>0.15</v>
      </c>
      <c r="T3077" s="6">
        <v>2.64</v>
      </c>
      <c r="U3077" s="6">
        <v>0.38</v>
      </c>
      <c r="V3077" s="6">
        <v>0.59</v>
      </c>
      <c r="W3077" s="6">
        <v>0</v>
      </c>
      <c r="X3077" s="6">
        <f>IF(T3077="","",T3077-U3077-V3077-W3077)</f>
        <v>1.6700000000000004</v>
      </c>
      <c r="Y3077" s="9">
        <f>IF(U3077="","",U3077/$T3077)</f>
        <v>0.14393939393939392</v>
      </c>
      <c r="Z3077" s="9">
        <f>IF(V3077="","",V3077/$T3077)</f>
        <v>0.22348484848484845</v>
      </c>
      <c r="AA3077" s="9">
        <f>IF(W3077="","",W3077/$T3077)</f>
        <v>0</v>
      </c>
      <c r="AB3077" s="9">
        <f>IF(X3077="","",X3077/$T3077)</f>
        <v>0.63257575757575768</v>
      </c>
      <c r="AC3077" s="21"/>
      <c r="AE3077" s="1">
        <v>2017</v>
      </c>
      <c r="AF3077" s="1">
        <v>22</v>
      </c>
      <c r="AG3077" s="1">
        <v>17</v>
      </c>
      <c r="AH3077" s="12" t="s">
        <v>389</v>
      </c>
      <c r="AJ3077" s="32" t="str">
        <f>IF(AE3077&lt;&gt;AE3076,"1",IF(C3077&gt;C3076,AJ3076+1,"1"))</f>
        <v>1</v>
      </c>
      <c r="AK3077" s="10">
        <f>IF(G3077="Top",AJ3077*1,IF(G3077="Bottom",AJ3077+10,""))</f>
        <v>1</v>
      </c>
      <c r="AL3077" s="11" t="s">
        <v>2516</v>
      </c>
      <c r="AM3077" s="14"/>
    </row>
    <row r="3078" spans="1:73" s="1" customFormat="1" ht="11.25" x14ac:dyDescent="0.2">
      <c r="A3078" s="1">
        <v>147</v>
      </c>
      <c r="B3078" s="1" t="s">
        <v>389</v>
      </c>
      <c r="C3078" s="24">
        <v>42897</v>
      </c>
      <c r="D3078" s="1">
        <v>5.5</v>
      </c>
      <c r="E3078" s="39">
        <v>1.45</v>
      </c>
      <c r="F3078" s="1">
        <v>1.5</v>
      </c>
      <c r="G3078" s="1" t="s">
        <v>4</v>
      </c>
      <c r="H3078" s="5">
        <v>9.3799999999999994E-2</v>
      </c>
      <c r="I3078" s="6">
        <v>7.0000000000000001E-3</v>
      </c>
      <c r="J3078" s="6">
        <v>0.11799999999999999</v>
      </c>
      <c r="K3078" s="6">
        <v>0.99299999999999999</v>
      </c>
      <c r="L3078" s="6">
        <f>IF(H3078="","",IF(K3078="","",K3078/H3078))</f>
        <v>10.5863539445629</v>
      </c>
      <c r="M3078" s="1">
        <v>44</v>
      </c>
      <c r="N3078" s="20">
        <v>7.24</v>
      </c>
      <c r="O3078" s="13">
        <v>307.5</v>
      </c>
      <c r="Q3078" s="39">
        <v>12.9</v>
      </c>
      <c r="R3078" s="13"/>
      <c r="S3078" s="6">
        <v>0.15</v>
      </c>
      <c r="T3078" s="6">
        <v>7.59</v>
      </c>
      <c r="U3078" s="6">
        <v>0.1</v>
      </c>
      <c r="V3078" s="6">
        <v>5.62</v>
      </c>
      <c r="W3078" s="6">
        <v>0</v>
      </c>
      <c r="X3078" s="6">
        <f>IF(T3078="","",T3078-U3078-V3078-W3078)</f>
        <v>1.87</v>
      </c>
      <c r="Y3078" s="9">
        <f>IF(U3078="","",U3078/$T3078)</f>
        <v>1.3175230566534916E-2</v>
      </c>
      <c r="Z3078" s="9">
        <f>IF(V3078="","",V3078/$T3078)</f>
        <v>0.74044795783926221</v>
      </c>
      <c r="AA3078" s="9">
        <f>IF(W3078="","",W3078/$T3078)</f>
        <v>0</v>
      </c>
      <c r="AB3078" s="9">
        <f>IF(X3078="","",X3078/$T3078)</f>
        <v>0.24637681159420291</v>
      </c>
      <c r="AC3078" s="21"/>
      <c r="AE3078" s="1">
        <v>2017</v>
      </c>
      <c r="AF3078" s="1">
        <v>27</v>
      </c>
      <c r="AG3078" s="1">
        <v>20</v>
      </c>
      <c r="AH3078" s="12" t="s">
        <v>389</v>
      </c>
      <c r="AJ3078" s="32">
        <f>IF(AE3078&lt;&gt;AE3077,"1",IF(C3078&gt;C3077,AJ3077+1,"1"))</f>
        <v>2</v>
      </c>
      <c r="AK3078" s="10">
        <f>IF(G3078="Top",AJ3078*1,IF(G3078="Bottom",AJ3078+10,""))</f>
        <v>2</v>
      </c>
      <c r="AL3078" s="11" t="s">
        <v>2690</v>
      </c>
      <c r="AM3078" s="14"/>
    </row>
    <row r="3079" spans="1:73" s="1" customFormat="1" ht="11.25" hidden="1" x14ac:dyDescent="0.2">
      <c r="A3079" s="1">
        <v>147</v>
      </c>
      <c r="B3079" s="1" t="s">
        <v>389</v>
      </c>
      <c r="C3079" s="24">
        <v>42920</v>
      </c>
      <c r="E3079" s="20"/>
      <c r="G3079" s="1" t="s">
        <v>13</v>
      </c>
      <c r="H3079" s="5"/>
      <c r="I3079" s="6"/>
      <c r="J3079" s="6"/>
      <c r="K3079" s="6"/>
      <c r="L3079" s="6" t="str">
        <f>IF(H3079="","",IF(K3079="","",K3079/H3079))</f>
        <v/>
      </c>
      <c r="N3079" s="20"/>
      <c r="O3079" s="13"/>
      <c r="Q3079" s="20"/>
      <c r="R3079" s="13"/>
      <c r="S3079" s="6">
        <v>1617.027619198717</v>
      </c>
      <c r="T3079" s="6">
        <v>16937.5</v>
      </c>
      <c r="U3079" s="6">
        <v>16143.749999999998</v>
      </c>
      <c r="V3079" s="6">
        <v>0</v>
      </c>
      <c r="W3079" s="6">
        <v>0</v>
      </c>
      <c r="X3079" s="6">
        <f>IF(T3079="","",T3079-U3079-V3079-W3079)</f>
        <v>793.75000000000182</v>
      </c>
      <c r="Y3079" s="9">
        <f>IF(U3079="","",U3079/$T3079)</f>
        <v>0.95313653136531351</v>
      </c>
      <c r="Z3079" s="9">
        <f>IF(V3079="","",V3079/$T3079)</f>
        <v>0</v>
      </c>
      <c r="AA3079" s="9">
        <f>IF(W3079="","",W3079/$T3079)</f>
        <v>0</v>
      </c>
      <c r="AB3079" s="9">
        <f>IF(X3079="","",X3079/$T3079)</f>
        <v>4.6863468634686455E-2</v>
      </c>
      <c r="AC3079" s="21"/>
      <c r="AD3079" s="1" t="s">
        <v>3294</v>
      </c>
      <c r="AE3079" s="1">
        <v>2017</v>
      </c>
      <c r="AH3079" s="12" t="s">
        <v>389</v>
      </c>
      <c r="AJ3079" s="32">
        <f>IF(AE3079&lt;&gt;AE3078,"1",IF(C3079&gt;C3078,AJ3078+1,"1"))</f>
        <v>3</v>
      </c>
      <c r="AK3079" s="10" t="s">
        <v>169</v>
      </c>
      <c r="AL3079" s="11" t="s">
        <v>3295</v>
      </c>
      <c r="AM3079" s="14"/>
    </row>
    <row r="3080" spans="1:73" s="1" customFormat="1" ht="11.25" x14ac:dyDescent="0.2">
      <c r="A3080" s="1">
        <v>147</v>
      </c>
      <c r="B3080" s="1" t="s">
        <v>389</v>
      </c>
      <c r="C3080" s="24">
        <v>42920</v>
      </c>
      <c r="E3080" s="39">
        <v>0.6</v>
      </c>
      <c r="F3080" s="1">
        <v>1.5</v>
      </c>
      <c r="G3080" s="1" t="s">
        <v>4</v>
      </c>
      <c r="H3080" s="5">
        <v>0.1205</v>
      </c>
      <c r="I3080" s="6"/>
      <c r="J3080" s="6"/>
      <c r="K3080" s="6">
        <v>1.375</v>
      </c>
      <c r="L3080" s="6">
        <f>IF(H3080="","",IF(K3080="","",K3080/H3080))</f>
        <v>11.410788381742739</v>
      </c>
      <c r="M3080" s="1">
        <v>42</v>
      </c>
      <c r="N3080" s="20">
        <v>8.09</v>
      </c>
      <c r="O3080" s="13">
        <v>280.39999999999998</v>
      </c>
      <c r="Q3080" s="39">
        <v>24.6</v>
      </c>
      <c r="R3080" s="13">
        <v>36.799999999999997</v>
      </c>
      <c r="S3080" s="6">
        <v>2.7356405126622354</v>
      </c>
      <c r="T3080" s="6">
        <v>32.97</v>
      </c>
      <c r="U3080" s="6">
        <v>12.05</v>
      </c>
      <c r="V3080" s="6">
        <v>10.130000000000001</v>
      </c>
      <c r="W3080" s="6">
        <v>0</v>
      </c>
      <c r="X3080" s="6">
        <f>IF(T3080="","",T3080-U3080-V3080-W3080)</f>
        <v>10.789999999999997</v>
      </c>
      <c r="Y3080" s="9">
        <f>IF(U3080="","",U3080/$T3080)</f>
        <v>0.36548377312708524</v>
      </c>
      <c r="Z3080" s="9">
        <f>IF(V3080="","",V3080/$T3080)</f>
        <v>0.3072490142553837</v>
      </c>
      <c r="AA3080" s="9">
        <f>IF(W3080="","",W3080/$T3080)</f>
        <v>0</v>
      </c>
      <c r="AB3080" s="9">
        <f>IF(X3080="","",X3080/$T3080)</f>
        <v>0.327267212617531</v>
      </c>
      <c r="AC3080" s="21"/>
      <c r="AD3080" s="1" t="s">
        <v>3296</v>
      </c>
      <c r="AE3080" s="1">
        <v>2017</v>
      </c>
      <c r="AF3080" s="1">
        <v>26</v>
      </c>
      <c r="AG3080" s="1">
        <v>21</v>
      </c>
      <c r="AH3080" s="12" t="s">
        <v>389</v>
      </c>
      <c r="AJ3080" s="32" t="str">
        <f>IF(AE3080&lt;&gt;AE3079,"1",IF(C3080&gt;C3079,AJ3079+1,"1"))</f>
        <v>1</v>
      </c>
      <c r="AK3080" s="10">
        <f>IF(G3080="Top",AJ3080*1,IF(G3080="Bottom",AJ3080+10,""))</f>
        <v>1</v>
      </c>
      <c r="AL3080" s="11" t="s">
        <v>3297</v>
      </c>
      <c r="AM3080" s="14"/>
    </row>
    <row r="3081" spans="1:73" s="1" customFormat="1" ht="11.25" x14ac:dyDescent="0.2">
      <c r="A3081" s="1">
        <v>147</v>
      </c>
      <c r="B3081" s="1" t="s">
        <v>389</v>
      </c>
      <c r="C3081" s="24">
        <v>42939</v>
      </c>
      <c r="D3081" s="1">
        <v>5.5</v>
      </c>
      <c r="E3081" s="39">
        <v>0.8</v>
      </c>
      <c r="F3081" s="1">
        <v>1.5</v>
      </c>
      <c r="G3081" s="1" t="s">
        <v>4</v>
      </c>
      <c r="H3081" s="5">
        <v>0.13250000000000001</v>
      </c>
      <c r="I3081" s="6">
        <v>7.0000000000000001E-3</v>
      </c>
      <c r="J3081" s="6">
        <v>4.8000000000000001E-2</v>
      </c>
      <c r="K3081" s="6">
        <v>1.056</v>
      </c>
      <c r="L3081" s="6">
        <f>IF(H3081="","",IF(K3081="","",K3081/H3081))</f>
        <v>7.969811320754717</v>
      </c>
      <c r="M3081" s="1">
        <v>50</v>
      </c>
      <c r="N3081" s="20">
        <v>7.52</v>
      </c>
      <c r="O3081" s="13">
        <v>150.6</v>
      </c>
      <c r="Q3081" s="39">
        <v>34.1</v>
      </c>
      <c r="R3081" s="13"/>
      <c r="S3081" s="6">
        <v>0.88360711661224633</v>
      </c>
      <c r="T3081" s="6">
        <v>21.410000000000004</v>
      </c>
      <c r="U3081" s="6">
        <v>16.170000000000002</v>
      </c>
      <c r="V3081" s="6">
        <v>0</v>
      </c>
      <c r="W3081" s="6">
        <v>0</v>
      </c>
      <c r="X3081" s="6">
        <f>IF(T3081="","",T3081-U3081-V3081-W3081)</f>
        <v>5.240000000000002</v>
      </c>
      <c r="Y3081" s="9">
        <f>IF(U3081="","",U3081/$T3081)</f>
        <v>0.75525455394675378</v>
      </c>
      <c r="Z3081" s="9">
        <f>IF(V3081="","",V3081/$T3081)</f>
        <v>0</v>
      </c>
      <c r="AA3081" s="9">
        <f>IF(W3081="","",W3081/$T3081)</f>
        <v>0</v>
      </c>
      <c r="AB3081" s="9">
        <f>IF(X3081="","",X3081/$T3081)</f>
        <v>0.24474544605324619</v>
      </c>
      <c r="AC3081" s="21"/>
      <c r="AD3081" s="1" t="s">
        <v>3789</v>
      </c>
      <c r="AE3081" s="1">
        <v>2017</v>
      </c>
      <c r="AF3081" s="1">
        <v>25</v>
      </c>
      <c r="AG3081" s="1">
        <v>23</v>
      </c>
      <c r="AH3081" s="12" t="s">
        <v>389</v>
      </c>
      <c r="AJ3081" s="32">
        <f>IF(AE3081&lt;&gt;AE3080,"1",IF(C3081&gt;C3080,AJ3080+1,"1"))</f>
        <v>2</v>
      </c>
      <c r="AK3081" s="10">
        <f>IF(G3081="Top",AJ3081*1,IF(G3081="Bottom",AJ3081+10,""))</f>
        <v>2</v>
      </c>
      <c r="AL3081" s="11" t="s">
        <v>3790</v>
      </c>
      <c r="AM3081" s="14"/>
    </row>
    <row r="3082" spans="1:73" s="1" customFormat="1" ht="11.25" hidden="1" x14ac:dyDescent="0.2">
      <c r="A3082" s="1">
        <v>147</v>
      </c>
      <c r="B3082" s="1" t="s">
        <v>389</v>
      </c>
      <c r="C3082" s="24">
        <v>42940</v>
      </c>
      <c r="E3082" s="20"/>
      <c r="G3082" s="1" t="s">
        <v>13</v>
      </c>
      <c r="H3082" s="5"/>
      <c r="I3082" s="6"/>
      <c r="J3082" s="6"/>
      <c r="K3082" s="6"/>
      <c r="L3082" s="6" t="str">
        <f>IF(H3082="","",IF(K3082="","",K3082/H3082))</f>
        <v/>
      </c>
      <c r="N3082" s="20"/>
      <c r="O3082" s="13"/>
      <c r="Q3082" s="20"/>
      <c r="R3082" s="13"/>
      <c r="S3082" s="6">
        <v>824.62158531997613</v>
      </c>
      <c r="T3082" s="6">
        <v>8068.75</v>
      </c>
      <c r="U3082" s="6">
        <v>8068.75</v>
      </c>
      <c r="V3082" s="6">
        <v>0</v>
      </c>
      <c r="W3082" s="6">
        <v>0</v>
      </c>
      <c r="X3082" s="6">
        <f>IF(T3082="","",T3082-U3082-V3082-W3082)</f>
        <v>0</v>
      </c>
      <c r="Y3082" s="9">
        <f>IF(U3082="","",U3082/$T3082)</f>
        <v>1</v>
      </c>
      <c r="Z3082" s="9">
        <f>IF(V3082="","",V3082/$T3082)</f>
        <v>0</v>
      </c>
      <c r="AA3082" s="9">
        <f>IF(W3082="","",W3082/$T3082)</f>
        <v>0</v>
      </c>
      <c r="AB3082" s="9">
        <f>IF(X3082="","",X3082/$T3082)</f>
        <v>0</v>
      </c>
      <c r="AC3082" s="21"/>
      <c r="AD3082" s="1" t="s">
        <v>3871</v>
      </c>
      <c r="AE3082" s="1">
        <v>2017</v>
      </c>
      <c r="AH3082" s="12" t="s">
        <v>389</v>
      </c>
      <c r="AJ3082" s="32">
        <f>IF(AE3082&lt;&gt;AE3081,"1",IF(C3082&gt;C3081,AJ3081+1,"1"))</f>
        <v>3</v>
      </c>
      <c r="AK3082" s="10" t="s">
        <v>3321</v>
      </c>
      <c r="AL3082" s="11" t="s">
        <v>3872</v>
      </c>
      <c r="AM3082" s="14"/>
    </row>
    <row r="3083" spans="1:73" s="1" customFormat="1" ht="11.25" hidden="1" x14ac:dyDescent="0.2">
      <c r="A3083" s="1">
        <v>147</v>
      </c>
      <c r="B3083" s="1" t="s">
        <v>389</v>
      </c>
      <c r="C3083" s="24">
        <v>42954</v>
      </c>
      <c r="E3083" s="20"/>
      <c r="G3083" s="1" t="s">
        <v>13</v>
      </c>
      <c r="H3083" s="5"/>
      <c r="I3083" s="6"/>
      <c r="J3083" s="6"/>
      <c r="K3083" s="6"/>
      <c r="L3083" s="6" t="str">
        <f>IF(H3083="","",IF(K3083="","",K3083/H3083))</f>
        <v/>
      </c>
      <c r="N3083" s="20"/>
      <c r="O3083" s="13"/>
      <c r="Q3083" s="20"/>
      <c r="R3083" s="13"/>
      <c r="S3083" s="6">
        <v>452.48491616185913</v>
      </c>
      <c r="T3083" s="6">
        <v>398037.5</v>
      </c>
      <c r="U3083" s="6">
        <v>398037.5</v>
      </c>
      <c r="V3083" s="6">
        <v>0</v>
      </c>
      <c r="W3083" s="6">
        <v>0</v>
      </c>
      <c r="X3083" s="6">
        <f>IF(T3083="","",T3083-U3083-V3083-W3083)</f>
        <v>0</v>
      </c>
      <c r="Y3083" s="9">
        <f>IF(U3083="","",U3083/$T3083)</f>
        <v>1</v>
      </c>
      <c r="Z3083" s="9">
        <f>IF(V3083="","",V3083/$T3083)</f>
        <v>0</v>
      </c>
      <c r="AA3083" s="9">
        <f>IF(W3083="","",W3083/$T3083)</f>
        <v>0</v>
      </c>
      <c r="AB3083" s="9">
        <f>IF(X3083="","",X3083/$T3083)</f>
        <v>0</v>
      </c>
      <c r="AC3083" s="21"/>
      <c r="AD3083" s="1" t="s">
        <v>4276</v>
      </c>
      <c r="AE3083" s="1">
        <v>2017</v>
      </c>
      <c r="AH3083" s="12" t="s">
        <v>389</v>
      </c>
      <c r="AJ3083" s="32">
        <f>IF(AE3083&lt;&gt;AE3082,"1",IF(C3083&gt;C3082,AJ3082+1,"1"))</f>
        <v>4</v>
      </c>
      <c r="AK3083" s="10" t="s">
        <v>864</v>
      </c>
      <c r="AL3083" s="11" t="s">
        <v>4277</v>
      </c>
      <c r="AM3083" s="14"/>
    </row>
    <row r="3084" spans="1:73" s="1" customFormat="1" ht="11.25" x14ac:dyDescent="0.2">
      <c r="A3084" s="1">
        <v>147</v>
      </c>
      <c r="B3084" s="1" t="s">
        <v>389</v>
      </c>
      <c r="C3084" s="24">
        <v>42954</v>
      </c>
      <c r="E3084" s="39">
        <v>0.7</v>
      </c>
      <c r="F3084" s="1">
        <v>1.5</v>
      </c>
      <c r="G3084" s="1" t="s">
        <v>4</v>
      </c>
      <c r="H3084" s="5">
        <v>0.12329999999999999</v>
      </c>
      <c r="I3084" s="6">
        <v>7.0000000000000001E-3</v>
      </c>
      <c r="J3084" s="6">
        <v>8.8999999999999996E-2</v>
      </c>
      <c r="K3084" s="6">
        <v>1.28</v>
      </c>
      <c r="L3084" s="6">
        <f>IF(H3084="","",IF(K3084="","",K3084/H3084))</f>
        <v>10.381184103811842</v>
      </c>
      <c r="M3084" s="1">
        <v>43</v>
      </c>
      <c r="N3084" s="20">
        <v>7.63</v>
      </c>
      <c r="O3084" s="13">
        <v>280.10000000000002</v>
      </c>
      <c r="P3084" s="1">
        <v>23.7</v>
      </c>
      <c r="Q3084" s="39">
        <v>57.2</v>
      </c>
      <c r="R3084" s="13"/>
      <c r="S3084" s="6">
        <v>0.54828827647983558</v>
      </c>
      <c r="T3084" s="6">
        <v>37.010000000000005</v>
      </c>
      <c r="U3084" s="6">
        <v>34.1</v>
      </c>
      <c r="V3084" s="6">
        <v>0</v>
      </c>
      <c r="W3084" s="6">
        <v>0</v>
      </c>
      <c r="X3084" s="6">
        <f>IF(T3084="","",T3084-U3084-V3084-W3084)</f>
        <v>2.9100000000000037</v>
      </c>
      <c r="Y3084" s="9">
        <f>IF(U3084="","",U3084/$T3084)</f>
        <v>0.92137260199945947</v>
      </c>
      <c r="Z3084" s="9">
        <f>IF(V3084="","",V3084/$T3084)</f>
        <v>0</v>
      </c>
      <c r="AA3084" s="9">
        <f>IF(W3084="","",W3084/$T3084)</f>
        <v>0</v>
      </c>
      <c r="AB3084" s="9">
        <f>IF(X3084="","",X3084/$T3084)</f>
        <v>7.8627398000540485E-2</v>
      </c>
      <c r="AC3084" s="21"/>
      <c r="AD3084" s="1" t="s">
        <v>4278</v>
      </c>
      <c r="AE3084" s="1">
        <v>2017</v>
      </c>
      <c r="AF3084" s="1">
        <v>21</v>
      </c>
      <c r="AG3084" s="1">
        <v>20</v>
      </c>
      <c r="AH3084" s="12" t="s">
        <v>389</v>
      </c>
      <c r="AJ3084" s="32" t="str">
        <f>IF(AE3084&lt;&gt;AE3083,"1",IF(C3084&gt;C3083,AJ3083+1,"1"))</f>
        <v>1</v>
      </c>
      <c r="AK3084" s="10">
        <f>IF(G3084="Top",AJ3084*1,IF(G3084="Bottom",AJ3084+10,""))</f>
        <v>1</v>
      </c>
      <c r="AL3084" s="11" t="s">
        <v>4279</v>
      </c>
      <c r="AM3084" s="14"/>
    </row>
    <row r="3085" spans="1:73" s="1" customFormat="1" ht="11.25" hidden="1" x14ac:dyDescent="0.2">
      <c r="A3085" s="1">
        <v>147</v>
      </c>
      <c r="B3085" s="1" t="s">
        <v>389</v>
      </c>
      <c r="C3085" s="24">
        <v>42968</v>
      </c>
      <c r="E3085" s="20"/>
      <c r="G3085" s="1" t="s">
        <v>13</v>
      </c>
      <c r="H3085" s="5"/>
      <c r="I3085" s="6"/>
      <c r="J3085" s="6"/>
      <c r="K3085" s="6"/>
      <c r="L3085" s="6" t="str">
        <f>IF(H3085="","",IF(K3085="","",K3085/H3085))</f>
        <v/>
      </c>
      <c r="N3085" s="20"/>
      <c r="O3085" s="13"/>
      <c r="Q3085" s="20"/>
      <c r="R3085" s="13"/>
      <c r="S3085" s="6">
        <v>143.10831377002748</v>
      </c>
      <c r="T3085" s="6">
        <v>1244</v>
      </c>
      <c r="U3085" s="6">
        <v>1122.5</v>
      </c>
      <c r="V3085" s="6">
        <v>0</v>
      </c>
      <c r="W3085" s="6">
        <v>0</v>
      </c>
      <c r="X3085" s="6">
        <f>IF(T3085="","",T3085-U3085-V3085-W3085)</f>
        <v>121.5</v>
      </c>
      <c r="Y3085" s="9">
        <f>IF(U3085="","",U3085/$T3085)</f>
        <v>0.90233118971061088</v>
      </c>
      <c r="Z3085" s="9">
        <f>IF(V3085="","",V3085/$T3085)</f>
        <v>0</v>
      </c>
      <c r="AA3085" s="9">
        <f>IF(W3085="","",W3085/$T3085)</f>
        <v>0</v>
      </c>
      <c r="AB3085" s="9">
        <f>IF(X3085="","",X3085/$T3085)</f>
        <v>9.7668810289389063E-2</v>
      </c>
      <c r="AC3085" s="21"/>
      <c r="AD3085" s="1" t="s">
        <v>4666</v>
      </c>
      <c r="AE3085" s="1">
        <v>2017</v>
      </c>
      <c r="AH3085" s="12" t="s">
        <v>389</v>
      </c>
      <c r="AJ3085" s="32">
        <f>IF(AE3085&lt;&gt;AE3084,"1",IF(C3085&gt;C3084,AJ3084+1,"1"))</f>
        <v>2</v>
      </c>
      <c r="AK3085" s="10" t="s">
        <v>306</v>
      </c>
      <c r="AL3085" s="11" t="s">
        <v>4667</v>
      </c>
      <c r="AM3085" s="14"/>
    </row>
    <row r="3086" spans="1:73" s="1" customFormat="1" ht="11.25" x14ac:dyDescent="0.2">
      <c r="A3086" s="1">
        <v>147</v>
      </c>
      <c r="B3086" s="1" t="s">
        <v>389</v>
      </c>
      <c r="C3086" s="24">
        <v>42968</v>
      </c>
      <c r="D3086" s="1">
        <v>5.5</v>
      </c>
      <c r="E3086" s="39">
        <v>0.85</v>
      </c>
      <c r="F3086" s="1">
        <v>1.5</v>
      </c>
      <c r="G3086" s="1" t="s">
        <v>4</v>
      </c>
      <c r="H3086" s="5">
        <v>9.8000000000000004E-2</v>
      </c>
      <c r="I3086" s="6">
        <v>7.0000000000000001E-3</v>
      </c>
      <c r="J3086" s="6">
        <v>0.13500000000000001</v>
      </c>
      <c r="K3086" s="6">
        <v>1.1100000000000001</v>
      </c>
      <c r="L3086" s="6">
        <f>IF(H3086="","",IF(K3086="","",K3086/H3086))</f>
        <v>11.326530612244898</v>
      </c>
      <c r="M3086" s="1">
        <v>45</v>
      </c>
      <c r="N3086" s="20">
        <v>8.14</v>
      </c>
      <c r="O3086" s="13">
        <v>276.39999999999998</v>
      </c>
      <c r="Q3086" s="39">
        <v>38</v>
      </c>
      <c r="R3086" s="13"/>
      <c r="S3086" s="6">
        <v>1.9437236790836807</v>
      </c>
      <c r="T3086" s="6">
        <v>29.61</v>
      </c>
      <c r="U3086" s="6">
        <v>28.45</v>
      </c>
      <c r="V3086" s="6">
        <v>0</v>
      </c>
      <c r="W3086" s="6">
        <v>0</v>
      </c>
      <c r="X3086" s="6">
        <f>IF(T3086="","",T3086-U3086-V3086-W3086)</f>
        <v>1.1600000000000001</v>
      </c>
      <c r="Y3086" s="9">
        <f>IF(U3086="","",U3086/$T3086)</f>
        <v>0.96082404593042892</v>
      </c>
      <c r="Z3086" s="9">
        <f>IF(V3086="","",V3086/$T3086)</f>
        <v>0</v>
      </c>
      <c r="AA3086" s="9">
        <f>IF(W3086="","",W3086/$T3086)</f>
        <v>0</v>
      </c>
      <c r="AB3086" s="9">
        <f>IF(X3086="","",X3086/$T3086)</f>
        <v>3.9175954069571098E-2</v>
      </c>
      <c r="AC3086" s="21"/>
      <c r="AD3086" s="1" t="s">
        <v>4668</v>
      </c>
      <c r="AE3086" s="1">
        <v>2017</v>
      </c>
      <c r="AF3086" s="1">
        <v>27</v>
      </c>
      <c r="AG3086" s="1">
        <v>24</v>
      </c>
      <c r="AH3086" s="12" t="s">
        <v>389</v>
      </c>
      <c r="AJ3086" s="32" t="str">
        <f>IF(AE3086&lt;&gt;AE3085,"1",IF(C3086&gt;C3085,AJ3085+1,"1"))</f>
        <v>1</v>
      </c>
      <c r="AK3086" s="10">
        <f>IF(G3086="Top",AJ3086*1,IF(G3086="Bottom",AJ3086+10,""))</f>
        <v>1</v>
      </c>
      <c r="AL3086" s="11" t="s">
        <v>4669</v>
      </c>
      <c r="AM3086" s="14"/>
    </row>
    <row r="3087" spans="1:73" s="1" customFormat="1" ht="11.25" hidden="1" x14ac:dyDescent="0.2">
      <c r="A3087" s="1">
        <v>147</v>
      </c>
      <c r="B3087" s="1" t="s">
        <v>389</v>
      </c>
      <c r="C3087" s="24">
        <v>42989</v>
      </c>
      <c r="E3087" s="20"/>
      <c r="G3087" s="1" t="s">
        <v>13</v>
      </c>
      <c r="H3087" s="5"/>
      <c r="I3087" s="6"/>
      <c r="J3087" s="6"/>
      <c r="K3087" s="6"/>
      <c r="L3087" s="6" t="str">
        <f>IF(H3087="","",IF(K3087="","",K3087/H3087))</f>
        <v/>
      </c>
      <c r="N3087" s="20"/>
      <c r="O3087" s="13"/>
      <c r="Q3087" s="20"/>
      <c r="R3087" s="13"/>
      <c r="S3087" s="6">
        <v>96.563581342158699</v>
      </c>
      <c r="T3087" s="6">
        <v>567.50000000000011</v>
      </c>
      <c r="U3087" s="6">
        <v>544.5</v>
      </c>
      <c r="V3087" s="6">
        <v>0</v>
      </c>
      <c r="W3087" s="6">
        <v>0</v>
      </c>
      <c r="X3087" s="6">
        <f>IF(T3087="","",T3087-U3087-V3087-W3087)</f>
        <v>23.000000000000114</v>
      </c>
      <c r="Y3087" s="9">
        <f>IF(U3087="","",U3087/$T3087)</f>
        <v>0.95947136563876634</v>
      </c>
      <c r="Z3087" s="9">
        <f>IF(V3087="","",V3087/$T3087)</f>
        <v>0</v>
      </c>
      <c r="AA3087" s="9">
        <f>IF(W3087="","",W3087/$T3087)</f>
        <v>0</v>
      </c>
      <c r="AB3087" s="9">
        <f>IF(X3087="","",X3087/$T3087)</f>
        <v>4.0528634361233676E-2</v>
      </c>
      <c r="AC3087" s="21"/>
      <c r="AD3087" s="1" t="s">
        <v>5217</v>
      </c>
      <c r="AE3087" s="1">
        <v>2017</v>
      </c>
      <c r="AH3087" s="12" t="s">
        <v>389</v>
      </c>
      <c r="AJ3087" s="32">
        <f>IF(AE3087&lt;&gt;AE3086,"1",IF(C3087&gt;C3086,AJ3086+1,"1"))</f>
        <v>2</v>
      </c>
      <c r="AK3087" s="10" t="s">
        <v>31</v>
      </c>
      <c r="AL3087" s="11" t="s">
        <v>5218</v>
      </c>
      <c r="AM3087" s="14"/>
    </row>
    <row r="3088" spans="1:73" s="1" customFormat="1" ht="11.25" hidden="1" x14ac:dyDescent="0.2">
      <c r="A3088" s="1">
        <v>147</v>
      </c>
      <c r="B3088" s="1" t="s">
        <v>389</v>
      </c>
      <c r="C3088" s="24">
        <v>42995</v>
      </c>
      <c r="E3088" s="20"/>
      <c r="G3088" s="1" t="s">
        <v>13</v>
      </c>
      <c r="H3088" s="5"/>
      <c r="I3088" s="6"/>
      <c r="J3088" s="6"/>
      <c r="K3088" s="6"/>
      <c r="L3088" s="6" t="str">
        <f>IF(H3088="","",IF(K3088="","",K3088/H3088))</f>
        <v/>
      </c>
      <c r="N3088" s="20"/>
      <c r="O3088" s="13"/>
      <c r="Q3088" s="20"/>
      <c r="R3088" s="13"/>
      <c r="S3088" s="6">
        <v>377.448695920543</v>
      </c>
      <c r="T3088" s="6">
        <v>1639.5</v>
      </c>
      <c r="U3088" s="6">
        <v>1537.25</v>
      </c>
      <c r="V3088" s="6">
        <v>0</v>
      </c>
      <c r="W3088" s="6">
        <v>0</v>
      </c>
      <c r="X3088" s="6">
        <f>IF(T3088="","",T3088-U3088-V3088-W3088)</f>
        <v>102.25</v>
      </c>
      <c r="Y3088" s="9">
        <f>IF(U3088="","",U3088/$T3088)</f>
        <v>0.93763342482464163</v>
      </c>
      <c r="Z3088" s="9">
        <f>IF(V3088="","",V3088/$T3088)</f>
        <v>0</v>
      </c>
      <c r="AA3088" s="9">
        <f>IF(W3088="","",W3088/$T3088)</f>
        <v>0</v>
      </c>
      <c r="AB3088" s="9">
        <f>IF(X3088="","",X3088/$T3088)</f>
        <v>6.2366575175358339E-2</v>
      </c>
      <c r="AC3088" s="21"/>
      <c r="AD3088" s="1" t="s">
        <v>5363</v>
      </c>
      <c r="AE3088" s="1">
        <v>2017</v>
      </c>
      <c r="AH3088" s="12" t="s">
        <v>389</v>
      </c>
      <c r="AJ3088" s="32">
        <f>IF(AE3088&lt;&gt;AE3087,"1",IF(C3088&gt;C3087,AJ3087+1,"1"))</f>
        <v>3</v>
      </c>
      <c r="AK3088" s="10" t="s">
        <v>311</v>
      </c>
      <c r="AL3088" s="11" t="s">
        <v>5364</v>
      </c>
      <c r="AM3088" s="14"/>
    </row>
    <row r="3089" spans="1:73" s="1" customFormat="1" ht="11.25" x14ac:dyDescent="0.2">
      <c r="A3089" s="1">
        <v>147</v>
      </c>
      <c r="B3089" s="1" t="s">
        <v>389</v>
      </c>
      <c r="C3089" s="24">
        <v>42995</v>
      </c>
      <c r="D3089" s="1">
        <v>5.5</v>
      </c>
      <c r="E3089" s="39">
        <v>0.9</v>
      </c>
      <c r="F3089" s="1">
        <v>1.5</v>
      </c>
      <c r="G3089" s="1" t="s">
        <v>4</v>
      </c>
      <c r="H3089" s="5">
        <v>0.16419999999999998</v>
      </c>
      <c r="I3089" s="6">
        <v>7.0000000000000001E-3</v>
      </c>
      <c r="J3089" s="6">
        <v>3.4000000000000002E-2</v>
      </c>
      <c r="K3089" s="6">
        <v>1.48</v>
      </c>
      <c r="L3089" s="6">
        <f>IF(H3089="","",IF(K3089="","",K3089/H3089))</f>
        <v>9.0133982947624851</v>
      </c>
      <c r="M3089" s="1">
        <v>42</v>
      </c>
      <c r="N3089" s="20">
        <v>7.65</v>
      </c>
      <c r="O3089" s="13">
        <v>306.39999999999998</v>
      </c>
      <c r="Q3089" s="39">
        <v>52.8</v>
      </c>
      <c r="R3089" s="13">
        <v>38.200000000000003</v>
      </c>
      <c r="S3089" s="6">
        <v>2.353272178112797</v>
      </c>
      <c r="T3089" s="6">
        <v>20.66</v>
      </c>
      <c r="U3089" s="6">
        <v>15.74</v>
      </c>
      <c r="V3089" s="6">
        <v>0</v>
      </c>
      <c r="W3089" s="6">
        <v>0</v>
      </c>
      <c r="X3089" s="6">
        <f>IF(T3089="","",T3089-U3089-V3089-W3089)</f>
        <v>4.92</v>
      </c>
      <c r="Y3089" s="9">
        <f>IF(U3089="","",U3089/$T3089)</f>
        <v>0.76185866408518876</v>
      </c>
      <c r="Z3089" s="9">
        <f>IF(V3089="","",V3089/$T3089)</f>
        <v>0</v>
      </c>
      <c r="AA3089" s="9">
        <f>IF(W3089="","",W3089/$T3089)</f>
        <v>0</v>
      </c>
      <c r="AB3089" s="9">
        <f>IF(X3089="","",X3089/$T3089)</f>
        <v>0.23814133591481124</v>
      </c>
      <c r="AC3089" s="21"/>
      <c r="AD3089" s="1" t="s">
        <v>5365</v>
      </c>
      <c r="AE3089" s="1">
        <v>2017</v>
      </c>
      <c r="AF3089" s="1">
        <v>25</v>
      </c>
      <c r="AG3089" s="1">
        <v>20</v>
      </c>
      <c r="AH3089" s="12" t="s">
        <v>389</v>
      </c>
      <c r="AJ3089" s="32" t="str">
        <f>IF(AE3089&lt;&gt;AE3088,"1",IF(C3089&gt;C3088,AJ3088+1,"1"))</f>
        <v>1</v>
      </c>
      <c r="AK3089" s="10">
        <f>IF(G3089="Top",AJ3089*1,IF(G3089="Bottom",AJ3089+10,""))</f>
        <v>1</v>
      </c>
      <c r="AL3089" s="11" t="s">
        <v>5366</v>
      </c>
      <c r="AM3089" s="14"/>
    </row>
    <row r="3090" spans="1:73" s="1" customFormat="1" ht="11.25" hidden="1" x14ac:dyDescent="0.2">
      <c r="A3090" s="1">
        <v>147</v>
      </c>
      <c r="B3090" s="1" t="s">
        <v>389</v>
      </c>
      <c r="C3090" s="24">
        <v>43009</v>
      </c>
      <c r="E3090" s="20"/>
      <c r="G3090" s="1" t="s">
        <v>13</v>
      </c>
      <c r="H3090" s="5"/>
      <c r="I3090" s="6"/>
      <c r="J3090" s="6"/>
      <c r="K3090" s="6"/>
      <c r="L3090" s="6" t="str">
        <f>IF(H3090="","",IF(K3090="","",K3090/H3090))</f>
        <v/>
      </c>
      <c r="N3090" s="20"/>
      <c r="O3090" s="13"/>
      <c r="Q3090" s="20"/>
      <c r="R3090" s="13"/>
      <c r="S3090" s="6">
        <v>569.68103894881972</v>
      </c>
      <c r="T3090" s="6">
        <v>3392.75</v>
      </c>
      <c r="U3090" s="6">
        <v>3379.9999999999995</v>
      </c>
      <c r="V3090" s="6">
        <v>0</v>
      </c>
      <c r="W3090" s="6">
        <v>0</v>
      </c>
      <c r="X3090" s="6">
        <f>IF(T3090="","",T3090-U3090-V3090-W3090)</f>
        <v>12.750000000000455</v>
      </c>
      <c r="Y3090" s="9">
        <f>IF(U3090="","",U3090/$T3090)</f>
        <v>0.99624198658905005</v>
      </c>
      <c r="Z3090" s="9">
        <f>IF(V3090="","",V3090/$T3090)</f>
        <v>0</v>
      </c>
      <c r="AA3090" s="9">
        <f>IF(W3090="","",W3090/$T3090)</f>
        <v>0</v>
      </c>
      <c r="AB3090" s="9">
        <f>IF(X3090="","",X3090/$T3090)</f>
        <v>3.7580134109499535E-3</v>
      </c>
      <c r="AC3090" s="21"/>
      <c r="AD3090" s="1" t="s">
        <v>5783</v>
      </c>
      <c r="AE3090" s="1">
        <v>2017</v>
      </c>
      <c r="AH3090" s="12" t="s">
        <v>389</v>
      </c>
      <c r="AJ3090" s="32">
        <f>IF(AE3090&lt;&gt;AE3089,"1",IF(C3090&gt;C3089,AJ3089+1,"1"))</f>
        <v>2</v>
      </c>
      <c r="AK3090" s="10" t="s">
        <v>308</v>
      </c>
      <c r="AL3090" s="11" t="s">
        <v>5784</v>
      </c>
      <c r="AM3090" s="14"/>
    </row>
    <row r="3091" spans="1:73" s="1" customFormat="1" ht="11.25" x14ac:dyDescent="0.2">
      <c r="A3091" s="1">
        <v>147</v>
      </c>
      <c r="B3091" s="1" t="s">
        <v>389</v>
      </c>
      <c r="C3091" s="24">
        <v>43009</v>
      </c>
      <c r="E3091" s="39">
        <v>0.8</v>
      </c>
      <c r="F3091" s="1">
        <v>1.5</v>
      </c>
      <c r="G3091" s="1" t="s">
        <v>4</v>
      </c>
      <c r="H3091" s="5">
        <v>0.2097</v>
      </c>
      <c r="I3091" s="6">
        <v>7.0000000000000001E-3</v>
      </c>
      <c r="J3091" s="6">
        <v>6.6000000000000003E-2</v>
      </c>
      <c r="K3091" s="6">
        <v>1.63</v>
      </c>
      <c r="L3091" s="6">
        <f>IF(H3091="","",IF(K3091="","",K3091/H3091))</f>
        <v>7.7730090605627078</v>
      </c>
      <c r="M3091" s="1">
        <v>28</v>
      </c>
      <c r="N3091" s="20">
        <v>7.61</v>
      </c>
      <c r="O3091" s="13">
        <v>164.9</v>
      </c>
      <c r="Q3091" s="39">
        <v>23.7</v>
      </c>
      <c r="R3091" s="13"/>
      <c r="S3091" s="6">
        <v>0.63808986971828308</v>
      </c>
      <c r="T3091" s="6">
        <v>1.05</v>
      </c>
      <c r="U3091" s="6">
        <v>0.81</v>
      </c>
      <c r="V3091" s="6">
        <v>0</v>
      </c>
      <c r="W3091" s="6">
        <v>0</v>
      </c>
      <c r="X3091" s="6">
        <f>IF(T3091="","",T3091-U3091-V3091-W3091)</f>
        <v>0.24</v>
      </c>
      <c r="Y3091" s="9">
        <f>IF(U3091="","",U3091/$T3091)</f>
        <v>0.77142857142857146</v>
      </c>
      <c r="Z3091" s="9">
        <f>IF(V3091="","",V3091/$T3091)</f>
        <v>0</v>
      </c>
      <c r="AA3091" s="9">
        <f>IF(W3091="","",W3091/$T3091)</f>
        <v>0</v>
      </c>
      <c r="AB3091" s="9">
        <f>IF(X3091="","",X3091/$T3091)</f>
        <v>0.22857142857142856</v>
      </c>
      <c r="AC3091" s="21"/>
      <c r="AE3091" s="1">
        <v>2017</v>
      </c>
      <c r="AF3091" s="1">
        <v>19</v>
      </c>
      <c r="AG3091" s="1">
        <v>16</v>
      </c>
      <c r="AH3091" s="12" t="s">
        <v>389</v>
      </c>
      <c r="AJ3091" s="32" t="str">
        <f>IF(AE3091&lt;&gt;AE3090,"1",IF(C3091&gt;C3090,AJ3090+1,"1"))</f>
        <v>1</v>
      </c>
      <c r="AK3091" s="10">
        <f>IF(G3091="Top",AJ3091*1,IF(G3091="Bottom",AJ3091+10,""))</f>
        <v>1</v>
      </c>
      <c r="AL3091" s="11" t="s">
        <v>5785</v>
      </c>
      <c r="AM3091" s="14"/>
    </row>
    <row r="3092" spans="1:73" s="1" customFormat="1" ht="11.25" hidden="1" x14ac:dyDescent="0.2">
      <c r="A3092" s="15">
        <v>149</v>
      </c>
      <c r="B3092" s="11" t="s">
        <v>500</v>
      </c>
      <c r="C3092" s="16">
        <v>42545</v>
      </c>
      <c r="D3092" s="3"/>
      <c r="E3092" s="4"/>
      <c r="F3092" s="3">
        <v>7</v>
      </c>
      <c r="G3092" s="7" t="s">
        <v>1</v>
      </c>
      <c r="H3092" s="17">
        <v>7.0000000000000001E-3</v>
      </c>
      <c r="I3092" s="4"/>
      <c r="J3092" s="4">
        <v>2.5999999999999999E-2</v>
      </c>
      <c r="K3092" s="4"/>
      <c r="L3092" s="4" t="str">
        <f>IF(K3092="","",IF(H3092="","",K3092/H3092))</f>
        <v/>
      </c>
      <c r="M3092" s="7"/>
      <c r="N3092" s="4"/>
      <c r="O3092" s="7"/>
      <c r="P3092" s="3"/>
      <c r="Q3092" s="4"/>
      <c r="R3092" s="3"/>
      <c r="S3092" s="4"/>
      <c r="T3092" s="8"/>
      <c r="U3092" s="8"/>
      <c r="V3092" s="4"/>
      <c r="W3092" s="4"/>
      <c r="X3092" s="4" t="str">
        <f>IF(T3092="","",IF(W3092="","",(T3092-U3092-V3092-W3092)))</f>
        <v/>
      </c>
      <c r="Y3092" s="9" t="str">
        <f>IF(U3092="","",U3092/$T3092)</f>
        <v/>
      </c>
      <c r="Z3092" s="9" t="str">
        <f>IF(V3092="","",V3092/$T3092)</f>
        <v/>
      </c>
      <c r="AA3092" s="9" t="str">
        <f>IF(W3092="","",W3092/$T3092)</f>
        <v/>
      </c>
      <c r="AB3092" s="9" t="str">
        <f>IF(X3092="","",X3092/$T3092)</f>
        <v/>
      </c>
      <c r="AC3092" s="9"/>
      <c r="AD3092" s="8"/>
      <c r="AE3092" s="10">
        <v>2016</v>
      </c>
      <c r="AF3092" s="7"/>
      <c r="AG3092" s="7">
        <v>0</v>
      </c>
      <c r="AH3092" s="12" t="s">
        <v>500</v>
      </c>
      <c r="AI3092" s="12"/>
      <c r="AJ3092" s="32" t="str">
        <f>IF(AE3092&lt;&gt;AE3091,"1",IF(C3092&gt;C3091,AJ3091+1,"1"))</f>
        <v>1</v>
      </c>
      <c r="AK3092" s="10">
        <f>IF(G3092="Top",AJ3092*1,IF(G3092="Bottom",AJ3092+10,""))</f>
        <v>11</v>
      </c>
      <c r="AL3092" s="11" t="s">
        <v>501</v>
      </c>
      <c r="AM3092" s="11"/>
      <c r="AN3092" s="10"/>
      <c r="AO3092" s="10"/>
      <c r="AP3092" s="7"/>
      <c r="AQ3092" s="10"/>
      <c r="AR3092" s="10"/>
      <c r="AS3092" s="10"/>
      <c r="AT3092" s="10"/>
      <c r="AU3092" s="10"/>
      <c r="AV3092" s="10"/>
      <c r="AW3092" s="10"/>
      <c r="AX3092" s="10"/>
      <c r="AY3092" s="10"/>
      <c r="AZ3092" s="10"/>
      <c r="BA3092" s="10"/>
      <c r="BB3092" s="10"/>
      <c r="BC3092" s="10"/>
      <c r="BD3092" s="10"/>
      <c r="BE3092" s="10"/>
      <c r="BF3092" s="11"/>
      <c r="BG3092" s="11"/>
      <c r="BH3092" s="11"/>
      <c r="BI3092" s="11"/>
      <c r="BJ3092" s="11"/>
      <c r="BK3092" s="11"/>
      <c r="BL3092" s="11"/>
      <c r="BM3092" s="11"/>
      <c r="BN3092" s="11"/>
      <c r="BO3092" s="11"/>
      <c r="BP3092" s="11"/>
      <c r="BQ3092" s="11"/>
      <c r="BR3092" s="11"/>
      <c r="BS3092" s="11"/>
      <c r="BT3092" s="11"/>
      <c r="BU3092" s="11"/>
    </row>
    <row r="3093" spans="1:73" s="1" customFormat="1" ht="11.25" x14ac:dyDescent="0.2">
      <c r="A3093" s="15">
        <v>149</v>
      </c>
      <c r="B3093" s="11" t="s">
        <v>500</v>
      </c>
      <c r="C3093" s="16">
        <v>42545</v>
      </c>
      <c r="D3093" s="3">
        <v>9</v>
      </c>
      <c r="E3093" s="38">
        <v>6.65</v>
      </c>
      <c r="F3093" s="3">
        <v>1.5</v>
      </c>
      <c r="G3093" s="7" t="s">
        <v>4</v>
      </c>
      <c r="H3093" s="17">
        <v>5.7000000000000002E-3</v>
      </c>
      <c r="I3093" s="4">
        <v>7.0000000000000001E-3</v>
      </c>
      <c r="J3093" s="4">
        <v>3.3000000000000002E-2</v>
      </c>
      <c r="K3093" s="4">
        <v>0.27</v>
      </c>
      <c r="L3093" s="4">
        <f>IF(K3093="","",IF(H3093="","",K3093/H3093))</f>
        <v>47.368421052631582</v>
      </c>
      <c r="M3093" s="7">
        <v>21</v>
      </c>
      <c r="N3093" s="4">
        <v>8.07</v>
      </c>
      <c r="O3093" s="7">
        <v>218.4</v>
      </c>
      <c r="P3093" s="3">
        <v>9.1199999999999992</v>
      </c>
      <c r="Q3093" s="38">
        <v>0.8</v>
      </c>
      <c r="R3093" s="3"/>
      <c r="S3093" s="4">
        <v>0.15</v>
      </c>
      <c r="T3093" s="8">
        <v>0</v>
      </c>
      <c r="U3093" s="8">
        <v>0</v>
      </c>
      <c r="V3093" s="4">
        <v>0</v>
      </c>
      <c r="W3093" s="4">
        <v>0</v>
      </c>
      <c r="X3093" s="4">
        <f>IF(T3093="","",IF(W3093="","",(T3093-U3093-V3093-W3093)))</f>
        <v>0</v>
      </c>
      <c r="Y3093" s="9" t="e">
        <f>IF(U3093="","",U3093/$T3093)</f>
        <v>#DIV/0!</v>
      </c>
      <c r="Z3093" s="9" t="e">
        <f>IF(V3093="","",V3093/$T3093)</f>
        <v>#DIV/0!</v>
      </c>
      <c r="AA3093" s="9" t="e">
        <f>IF(W3093="","",W3093/$T3093)</f>
        <v>#DIV/0!</v>
      </c>
      <c r="AB3093" s="9" t="e">
        <f>IF(X3093="","",X3093/$T3093)</f>
        <v>#DIV/0!</v>
      </c>
      <c r="AC3093" s="9"/>
      <c r="AD3093" s="8"/>
      <c r="AE3093" s="10">
        <v>2016</v>
      </c>
      <c r="AF3093" s="7">
        <v>18</v>
      </c>
      <c r="AG3093" s="7">
        <v>17</v>
      </c>
      <c r="AH3093" s="12" t="s">
        <v>500</v>
      </c>
      <c r="AI3093" s="12"/>
      <c r="AJ3093" s="32" t="str">
        <f>IF(AE3093&lt;&gt;AE3092,"1",IF(C3093&gt;C3092,AJ3092+1,"1"))</f>
        <v>1</v>
      </c>
      <c r="AK3093" s="10">
        <f>IF(G3093="Top",AJ3093*1,IF(G3093="Bottom",AJ3093+10,""))</f>
        <v>1</v>
      </c>
      <c r="AL3093" s="11" t="s">
        <v>502</v>
      </c>
      <c r="AM3093" s="11"/>
      <c r="AN3093" s="10"/>
      <c r="AO3093" s="10"/>
      <c r="AP3093" s="7"/>
      <c r="AQ3093" s="10"/>
      <c r="AR3093" s="10"/>
      <c r="AS3093" s="10"/>
      <c r="AT3093" s="10"/>
      <c r="AU3093" s="10"/>
      <c r="AV3093" s="10"/>
      <c r="AW3093" s="10"/>
      <c r="AX3093" s="10"/>
      <c r="AY3093" s="10"/>
      <c r="AZ3093" s="10"/>
      <c r="BA3093" s="10"/>
      <c r="BB3093" s="10"/>
      <c r="BC3093" s="10"/>
      <c r="BD3093" s="10"/>
      <c r="BE3093" s="10"/>
      <c r="BF3093" s="11"/>
      <c r="BG3093" s="11"/>
      <c r="BH3093" s="11"/>
      <c r="BI3093" s="11"/>
      <c r="BJ3093" s="11"/>
      <c r="BK3093" s="11"/>
      <c r="BL3093" s="11"/>
      <c r="BM3093" s="11"/>
      <c r="BN3093" s="11"/>
      <c r="BO3093" s="11"/>
      <c r="BP3093" s="11"/>
      <c r="BQ3093" s="11"/>
      <c r="BR3093" s="11"/>
      <c r="BS3093" s="11"/>
      <c r="BT3093" s="11"/>
      <c r="BU3093" s="11"/>
    </row>
    <row r="3094" spans="1:73" s="1" customFormat="1" ht="11.25" hidden="1" x14ac:dyDescent="0.2">
      <c r="A3094" s="15">
        <v>149</v>
      </c>
      <c r="B3094" s="11" t="s">
        <v>500</v>
      </c>
      <c r="C3094" s="16">
        <v>42557</v>
      </c>
      <c r="D3094" s="3"/>
      <c r="E3094" s="4"/>
      <c r="F3094" s="3">
        <v>7</v>
      </c>
      <c r="G3094" s="7" t="s">
        <v>1</v>
      </c>
      <c r="H3094" s="17">
        <v>7.0999999999999995E-3</v>
      </c>
      <c r="I3094" s="4"/>
      <c r="J3094" s="4" t="s">
        <v>35</v>
      </c>
      <c r="K3094" s="4"/>
      <c r="L3094" s="4" t="str">
        <f>IF(K3094="","",IF(H3094="","",K3094/H3094))</f>
        <v/>
      </c>
      <c r="M3094" s="7"/>
      <c r="N3094" s="4"/>
      <c r="O3094" s="7"/>
      <c r="P3094" s="3"/>
      <c r="Q3094" s="4"/>
      <c r="R3094" s="3"/>
      <c r="S3094" s="4"/>
      <c r="T3094" s="8"/>
      <c r="U3094" s="8"/>
      <c r="V3094" s="4"/>
      <c r="W3094" s="4"/>
      <c r="X3094" s="4" t="str">
        <f>IF(T3094="","",IF(W3094="","",(T3094-U3094-V3094-W3094)))</f>
        <v/>
      </c>
      <c r="Y3094" s="9" t="str">
        <f>IF(U3094="","",U3094/$T3094)</f>
        <v/>
      </c>
      <c r="Z3094" s="9" t="str">
        <f>IF(V3094="","",V3094/$T3094)</f>
        <v/>
      </c>
      <c r="AA3094" s="9" t="str">
        <f>IF(W3094="","",W3094/$T3094)</f>
        <v/>
      </c>
      <c r="AB3094" s="9" t="str">
        <f>IF(X3094="","",X3094/$T3094)</f>
        <v/>
      </c>
      <c r="AC3094" s="9"/>
      <c r="AD3094" s="8"/>
      <c r="AE3094" s="10">
        <v>2016</v>
      </c>
      <c r="AF3094" s="7"/>
      <c r="AG3094" s="7">
        <v>12</v>
      </c>
      <c r="AH3094" s="12" t="s">
        <v>500</v>
      </c>
      <c r="AI3094" s="12"/>
      <c r="AJ3094" s="32">
        <f>IF(AE3094&lt;&gt;AE3093,"1",IF(C3094&gt;C3093,AJ3093+1,"1"))</f>
        <v>2</v>
      </c>
      <c r="AK3094" s="10">
        <f>IF(G3094="Top",AJ3094*1,IF(G3094="Bottom",AJ3094+10,""))</f>
        <v>12</v>
      </c>
      <c r="AL3094" s="11" t="s">
        <v>749</v>
      </c>
      <c r="AM3094" s="11"/>
      <c r="AN3094" s="10"/>
      <c r="AO3094" s="10"/>
      <c r="AP3094" s="7"/>
      <c r="AQ3094" s="10"/>
      <c r="AR3094" s="10"/>
      <c r="AS3094" s="10"/>
      <c r="AT3094" s="10"/>
      <c r="AU3094" s="10"/>
      <c r="AV3094" s="10"/>
      <c r="AW3094" s="10"/>
      <c r="AX3094" s="10"/>
      <c r="AY3094" s="10"/>
      <c r="AZ3094" s="10"/>
      <c r="BA3094" s="10"/>
      <c r="BB3094" s="10"/>
      <c r="BC3094" s="10"/>
      <c r="BD3094" s="10"/>
      <c r="BE3094" s="10"/>
      <c r="BF3094" s="11"/>
      <c r="BG3094" s="11"/>
      <c r="BH3094" s="11"/>
      <c r="BI3094" s="11"/>
      <c r="BJ3094" s="11"/>
      <c r="BK3094" s="11"/>
      <c r="BL3094" s="11"/>
      <c r="BM3094" s="11"/>
      <c r="BN3094" s="11"/>
      <c r="BO3094" s="11"/>
      <c r="BP3094" s="11"/>
      <c r="BQ3094" s="11"/>
      <c r="BR3094" s="11"/>
      <c r="BS3094" s="11"/>
      <c r="BT3094" s="11"/>
      <c r="BU3094" s="11"/>
    </row>
    <row r="3095" spans="1:73" s="1" customFormat="1" ht="11.25" x14ac:dyDescent="0.2">
      <c r="A3095" s="15">
        <v>149</v>
      </c>
      <c r="B3095" s="11" t="s">
        <v>500</v>
      </c>
      <c r="C3095" s="16">
        <v>42557</v>
      </c>
      <c r="D3095" s="3">
        <v>9.5</v>
      </c>
      <c r="E3095" s="38">
        <v>5.85</v>
      </c>
      <c r="F3095" s="3">
        <v>1.5</v>
      </c>
      <c r="G3095" s="7" t="s">
        <v>4</v>
      </c>
      <c r="H3095" s="17">
        <v>5.4999999999999997E-3</v>
      </c>
      <c r="I3095" s="4" t="s">
        <v>35</v>
      </c>
      <c r="J3095" s="4" t="s">
        <v>35</v>
      </c>
      <c r="K3095" s="4">
        <v>0.245</v>
      </c>
      <c r="L3095" s="4">
        <f>IF(K3095="","",IF(H3095="","",K3095/H3095))</f>
        <v>44.545454545454547</v>
      </c>
      <c r="M3095" s="7">
        <v>16</v>
      </c>
      <c r="N3095" s="4">
        <v>7.53</v>
      </c>
      <c r="O3095" s="7">
        <v>203.6</v>
      </c>
      <c r="P3095" s="3"/>
      <c r="Q3095" s="38">
        <v>0.5</v>
      </c>
      <c r="R3095" s="3"/>
      <c r="S3095" s="4">
        <v>0.15</v>
      </c>
      <c r="T3095" s="8">
        <v>0.14000000000000001</v>
      </c>
      <c r="U3095" s="8">
        <v>0</v>
      </c>
      <c r="V3095" s="4">
        <v>0</v>
      </c>
      <c r="W3095" s="4">
        <v>0.14000000000000001</v>
      </c>
      <c r="X3095" s="4">
        <f>IF(T3095="","",IF(W3095="","",(T3095-U3095-V3095-W3095)))</f>
        <v>0</v>
      </c>
      <c r="Y3095" s="9">
        <f>IF(U3095="","",U3095/$T3095)</f>
        <v>0</v>
      </c>
      <c r="Z3095" s="9">
        <f>IF(V3095="","",V3095/$T3095)</f>
        <v>0</v>
      </c>
      <c r="AA3095" s="9">
        <f>IF(W3095="","",W3095/$T3095)</f>
        <v>1</v>
      </c>
      <c r="AB3095" s="9">
        <f>IF(X3095="","",X3095/$T3095)</f>
        <v>0</v>
      </c>
      <c r="AC3095" s="9"/>
      <c r="AD3095" s="8"/>
      <c r="AE3095" s="10">
        <v>2016</v>
      </c>
      <c r="AF3095" s="7">
        <v>22</v>
      </c>
      <c r="AG3095" s="7">
        <v>19</v>
      </c>
      <c r="AH3095" s="12" t="s">
        <v>500</v>
      </c>
      <c r="AI3095" s="12"/>
      <c r="AJ3095" s="32" t="str">
        <f>IF(AE3095&lt;&gt;AE3094,"1",IF(C3095&gt;C3094,AJ3094+1,"1"))</f>
        <v>1</v>
      </c>
      <c r="AK3095" s="10">
        <f>IF(G3095="Top",AJ3095*1,IF(G3095="Bottom",AJ3095+10,""))</f>
        <v>1</v>
      </c>
      <c r="AL3095" s="11" t="s">
        <v>750</v>
      </c>
      <c r="AM3095" s="11"/>
      <c r="AN3095" s="10"/>
      <c r="AO3095" s="10"/>
      <c r="AP3095" s="7"/>
      <c r="AQ3095" s="10"/>
      <c r="AR3095" s="10"/>
      <c r="AS3095" s="10"/>
      <c r="AT3095" s="10"/>
      <c r="AU3095" s="10"/>
      <c r="AV3095" s="10"/>
      <c r="AW3095" s="10"/>
      <c r="AX3095" s="10"/>
      <c r="AY3095" s="10"/>
      <c r="AZ3095" s="10"/>
      <c r="BA3095" s="10"/>
      <c r="BB3095" s="10"/>
      <c r="BC3095" s="10"/>
      <c r="BD3095" s="10"/>
      <c r="BE3095" s="10"/>
      <c r="BF3095" s="11"/>
      <c r="BG3095" s="11"/>
      <c r="BH3095" s="11"/>
      <c r="BI3095" s="11"/>
      <c r="BJ3095" s="11"/>
      <c r="BK3095" s="11"/>
      <c r="BL3095" s="11"/>
      <c r="BM3095" s="11"/>
      <c r="BN3095" s="11"/>
      <c r="BO3095" s="11"/>
      <c r="BP3095" s="11"/>
      <c r="BQ3095" s="11"/>
      <c r="BR3095" s="11"/>
      <c r="BS3095" s="11"/>
      <c r="BT3095" s="11"/>
      <c r="BU3095" s="11"/>
    </row>
    <row r="3096" spans="1:73" s="1" customFormat="1" ht="11.25" hidden="1" x14ac:dyDescent="0.2">
      <c r="A3096" s="15">
        <v>149</v>
      </c>
      <c r="B3096" s="11" t="s">
        <v>500</v>
      </c>
      <c r="C3096" s="16">
        <v>42565</v>
      </c>
      <c r="D3096" s="3"/>
      <c r="E3096" s="4"/>
      <c r="F3096" s="3">
        <v>7</v>
      </c>
      <c r="G3096" s="7" t="s">
        <v>1</v>
      </c>
      <c r="H3096" s="17">
        <v>5.4999999999999997E-3</v>
      </c>
      <c r="I3096" s="4"/>
      <c r="J3096" s="4">
        <v>2.3E-2</v>
      </c>
      <c r="K3096" s="4"/>
      <c r="L3096" s="4" t="str">
        <f>IF(K3096="","",IF(H3096="","",K3096/H3096))</f>
        <v/>
      </c>
      <c r="M3096" s="7"/>
      <c r="N3096" s="4"/>
      <c r="O3096" s="7"/>
      <c r="P3096" s="3"/>
      <c r="Q3096" s="4"/>
      <c r="R3096" s="3"/>
      <c r="S3096" s="4"/>
      <c r="T3096" s="8"/>
      <c r="U3096" s="8"/>
      <c r="V3096" s="4"/>
      <c r="W3096" s="4"/>
      <c r="X3096" s="4" t="str">
        <f>IF(T3096="","",IF(W3096="","",(T3096-U3096-V3096-W3096)))</f>
        <v/>
      </c>
      <c r="Y3096" s="9" t="str">
        <f>IF(U3096="","",U3096/$T3096)</f>
        <v/>
      </c>
      <c r="Z3096" s="9" t="str">
        <f>IF(V3096="","",V3096/$T3096)</f>
        <v/>
      </c>
      <c r="AA3096" s="9" t="str">
        <f>IF(W3096="","",W3096/$T3096)</f>
        <v/>
      </c>
      <c r="AB3096" s="9" t="str">
        <f>IF(X3096="","",X3096/$T3096)</f>
        <v/>
      </c>
      <c r="AC3096" s="9"/>
      <c r="AD3096" s="8"/>
      <c r="AE3096" s="10">
        <v>2016</v>
      </c>
      <c r="AF3096" s="7"/>
      <c r="AG3096" s="7">
        <v>16</v>
      </c>
      <c r="AH3096" s="12" t="s">
        <v>500</v>
      </c>
      <c r="AI3096" s="12"/>
      <c r="AJ3096" s="32">
        <f>IF(AE3096&lt;&gt;AE3095,"1",IF(C3096&gt;C3095,AJ3095+1,"1"))</f>
        <v>2</v>
      </c>
      <c r="AK3096" s="10">
        <f>IF(G3096="Top",AJ3096*1,IF(G3096="Bottom",AJ3096+10,""))</f>
        <v>12</v>
      </c>
      <c r="AL3096" s="11" t="s">
        <v>852</v>
      </c>
      <c r="AM3096" s="11"/>
      <c r="AN3096" s="10"/>
      <c r="AO3096" s="10"/>
      <c r="AP3096" s="7"/>
      <c r="AQ3096" s="10"/>
      <c r="AR3096" s="10"/>
      <c r="AS3096" s="10"/>
      <c r="AT3096" s="10"/>
      <c r="AU3096" s="10"/>
      <c r="AV3096" s="10"/>
      <c r="AW3096" s="10"/>
      <c r="AX3096" s="10"/>
      <c r="AY3096" s="10"/>
      <c r="AZ3096" s="10"/>
      <c r="BA3096" s="10"/>
      <c r="BB3096" s="10"/>
      <c r="BC3096" s="10"/>
      <c r="BD3096" s="10"/>
      <c r="BE3096" s="10"/>
      <c r="BF3096" s="11"/>
      <c r="BG3096" s="11"/>
      <c r="BH3096" s="11"/>
      <c r="BI3096" s="11"/>
      <c r="BJ3096" s="11"/>
      <c r="BK3096" s="11"/>
      <c r="BL3096" s="11"/>
      <c r="BM3096" s="11"/>
      <c r="BN3096" s="11"/>
      <c r="BO3096" s="11"/>
      <c r="BP3096" s="11"/>
      <c r="BQ3096" s="11"/>
      <c r="BR3096" s="11"/>
      <c r="BS3096" s="11"/>
      <c r="BT3096" s="11"/>
      <c r="BU3096" s="11"/>
    </row>
    <row r="3097" spans="1:73" s="1" customFormat="1" ht="11.25" x14ac:dyDescent="0.2">
      <c r="A3097" s="15">
        <v>149</v>
      </c>
      <c r="B3097" s="11" t="s">
        <v>500</v>
      </c>
      <c r="C3097" s="16">
        <v>42565</v>
      </c>
      <c r="D3097" s="3">
        <v>9</v>
      </c>
      <c r="E3097" s="38">
        <v>5.15</v>
      </c>
      <c r="F3097" s="3">
        <v>1.5</v>
      </c>
      <c r="G3097" s="7" t="s">
        <v>4</v>
      </c>
      <c r="H3097" s="17">
        <v>8.9999999999999993E-3</v>
      </c>
      <c r="I3097" s="4">
        <v>3.5000000000000001E-3</v>
      </c>
      <c r="J3097" s="4">
        <v>3.3000000000000002E-2</v>
      </c>
      <c r="K3097" s="4">
        <v>0.20699999999999999</v>
      </c>
      <c r="L3097" s="4">
        <f>IF(K3097="","",IF(H3097="","",K3097/H3097))</f>
        <v>23</v>
      </c>
      <c r="M3097" s="7">
        <v>18</v>
      </c>
      <c r="N3097" s="4">
        <v>7.44</v>
      </c>
      <c r="O3097" s="7">
        <v>225.6</v>
      </c>
      <c r="P3097" s="3"/>
      <c r="Q3097" s="38">
        <v>0.2</v>
      </c>
      <c r="R3097" s="3">
        <v>47.1</v>
      </c>
      <c r="S3097" s="4">
        <v>0.15</v>
      </c>
      <c r="T3097" s="8"/>
      <c r="U3097" s="8" t="s">
        <v>104</v>
      </c>
      <c r="V3097" s="4" t="s">
        <v>104</v>
      </c>
      <c r="W3097" s="4" t="s">
        <v>104</v>
      </c>
      <c r="X3097" s="4" t="str">
        <f>IF(T3097="","",IF(W3097="","",(T3097-U3097-V3097-W3097)))</f>
        <v/>
      </c>
      <c r="Y3097" s="9" t="e">
        <f>IF(U3097="","",U3097/$T3097)</f>
        <v>#VALUE!</v>
      </c>
      <c r="Z3097" s="9" t="e">
        <f>IF(V3097="","",V3097/$T3097)</f>
        <v>#VALUE!</v>
      </c>
      <c r="AA3097" s="9" t="e">
        <f>IF(W3097="","",W3097/$T3097)</f>
        <v>#VALUE!</v>
      </c>
      <c r="AB3097" s="9" t="str">
        <f>IF(X3097="","",X3097/$T3097)</f>
        <v/>
      </c>
      <c r="AC3097" s="9"/>
      <c r="AD3097" s="8"/>
      <c r="AE3097" s="10">
        <v>2016</v>
      </c>
      <c r="AF3097" s="7">
        <v>20</v>
      </c>
      <c r="AG3097" s="7">
        <v>20</v>
      </c>
      <c r="AH3097" s="12" t="s">
        <v>500</v>
      </c>
      <c r="AI3097" s="12"/>
      <c r="AJ3097" s="32" t="str">
        <f>IF(AE3097&lt;&gt;AE3096,"1",IF(C3097&gt;C3096,AJ3096+1,"1"))</f>
        <v>1</v>
      </c>
      <c r="AK3097" s="10">
        <f>IF(G3097="Top",AJ3097*1,IF(G3097="Bottom",AJ3097+10,""))</f>
        <v>1</v>
      </c>
      <c r="AL3097" s="11" t="s">
        <v>853</v>
      </c>
      <c r="AM3097" s="11"/>
      <c r="AN3097" s="10"/>
      <c r="AO3097" s="10"/>
      <c r="AP3097" s="7"/>
      <c r="AQ3097" s="10"/>
      <c r="AR3097" s="10"/>
      <c r="AS3097" s="10"/>
      <c r="AT3097" s="10"/>
      <c r="AU3097" s="10"/>
      <c r="AV3097" s="10"/>
      <c r="AW3097" s="10"/>
      <c r="AX3097" s="10"/>
      <c r="AY3097" s="10"/>
      <c r="AZ3097" s="10"/>
      <c r="BA3097" s="10"/>
      <c r="BB3097" s="10"/>
      <c r="BC3097" s="10"/>
      <c r="BD3097" s="10"/>
      <c r="BE3097" s="10"/>
      <c r="BF3097" s="11"/>
      <c r="BG3097" s="11"/>
      <c r="BH3097" s="11"/>
      <c r="BI3097" s="11"/>
      <c r="BJ3097" s="11"/>
      <c r="BK3097" s="11"/>
      <c r="BL3097" s="11"/>
      <c r="BM3097" s="11"/>
      <c r="BN3097" s="11"/>
      <c r="BO3097" s="11"/>
      <c r="BP3097" s="11"/>
      <c r="BQ3097" s="11"/>
      <c r="BR3097" s="11"/>
      <c r="BS3097" s="11"/>
      <c r="BT3097" s="11"/>
      <c r="BU3097" s="11"/>
    </row>
    <row r="3098" spans="1:73" s="1" customFormat="1" ht="11.25" hidden="1" x14ac:dyDescent="0.2">
      <c r="A3098" s="15">
        <v>149</v>
      </c>
      <c r="B3098" s="11" t="s">
        <v>500</v>
      </c>
      <c r="C3098" s="16">
        <v>42577</v>
      </c>
      <c r="D3098" s="3"/>
      <c r="E3098" s="4"/>
      <c r="F3098" s="3">
        <v>7</v>
      </c>
      <c r="G3098" s="7" t="s">
        <v>1</v>
      </c>
      <c r="H3098" s="17">
        <v>5.7999999999999996E-3</v>
      </c>
      <c r="I3098" s="4"/>
      <c r="J3098" s="4" t="s">
        <v>35</v>
      </c>
      <c r="K3098" s="4"/>
      <c r="L3098" s="4" t="str">
        <f>IF(K3098="","",IF(H3098="","",K3098/H3098))</f>
        <v/>
      </c>
      <c r="M3098" s="7"/>
      <c r="N3098" s="4"/>
      <c r="O3098" s="7"/>
      <c r="P3098" s="3"/>
      <c r="Q3098" s="4"/>
      <c r="R3098" s="3"/>
      <c r="S3098" s="4"/>
      <c r="T3098" s="8"/>
      <c r="U3098" s="8"/>
      <c r="V3098" s="4"/>
      <c r="W3098" s="4"/>
      <c r="X3098" s="4" t="str">
        <f>IF(T3098="","",IF(W3098="","",(T3098-U3098-V3098-W3098)))</f>
        <v/>
      </c>
      <c r="Y3098" s="9" t="str">
        <f>IF(U3098="","",U3098/$T3098)</f>
        <v/>
      </c>
      <c r="Z3098" s="9" t="str">
        <f>IF(V3098="","",V3098/$T3098)</f>
        <v/>
      </c>
      <c r="AA3098" s="9" t="str">
        <f>IF(W3098="","",W3098/$T3098)</f>
        <v/>
      </c>
      <c r="AB3098" s="9" t="str">
        <f>IF(X3098="","",X3098/$T3098)</f>
        <v/>
      </c>
      <c r="AC3098" s="9"/>
      <c r="AD3098" s="8"/>
      <c r="AE3098" s="10">
        <v>2016</v>
      </c>
      <c r="AF3098" s="7"/>
      <c r="AG3098" s="7">
        <v>18</v>
      </c>
      <c r="AH3098" s="12" t="s">
        <v>500</v>
      </c>
      <c r="AI3098" s="12"/>
      <c r="AJ3098" s="32">
        <f>IF(AE3098&lt;&gt;AE3097,"1",IF(C3098&gt;C3097,AJ3097+1,"1"))</f>
        <v>2</v>
      </c>
      <c r="AK3098" s="10">
        <f>IF(G3098="Top",AJ3098*1,IF(G3098="Bottom",AJ3098+10,""))</f>
        <v>12</v>
      </c>
      <c r="AL3098" s="11" t="s">
        <v>1122</v>
      </c>
      <c r="AM3098" s="11"/>
      <c r="AN3098" s="10"/>
      <c r="AO3098" s="10"/>
      <c r="AP3098" s="7"/>
      <c r="AQ3098" s="10"/>
      <c r="AR3098" s="10"/>
      <c r="AS3098" s="10"/>
      <c r="AT3098" s="10"/>
      <c r="AU3098" s="10"/>
      <c r="AV3098" s="10"/>
      <c r="AW3098" s="10"/>
      <c r="AX3098" s="10"/>
      <c r="AY3098" s="10"/>
      <c r="AZ3098" s="10"/>
      <c r="BA3098" s="10"/>
      <c r="BB3098" s="10"/>
      <c r="BC3098" s="10"/>
      <c r="BD3098" s="10"/>
      <c r="BE3098" s="10"/>
      <c r="BF3098" s="11"/>
      <c r="BG3098" s="11"/>
      <c r="BH3098" s="11"/>
      <c r="BI3098" s="11"/>
      <c r="BJ3098" s="11"/>
      <c r="BK3098" s="11"/>
      <c r="BL3098" s="11"/>
      <c r="BM3098" s="11"/>
      <c r="BN3098" s="11"/>
      <c r="BO3098" s="11"/>
      <c r="BP3098" s="11"/>
      <c r="BQ3098" s="11"/>
      <c r="BR3098" s="11"/>
      <c r="BS3098" s="11"/>
      <c r="BT3098" s="11"/>
      <c r="BU3098" s="11"/>
    </row>
    <row r="3099" spans="1:73" s="1" customFormat="1" ht="11.25" x14ac:dyDescent="0.2">
      <c r="A3099" s="15">
        <v>149</v>
      </c>
      <c r="B3099" s="11" t="s">
        <v>500</v>
      </c>
      <c r="C3099" s="16">
        <v>42577</v>
      </c>
      <c r="D3099" s="3">
        <v>9</v>
      </c>
      <c r="E3099" s="38">
        <v>5.35</v>
      </c>
      <c r="F3099" s="3">
        <v>1.5</v>
      </c>
      <c r="G3099" s="7" t="s">
        <v>4</v>
      </c>
      <c r="H3099" s="17">
        <v>3.8999999999999998E-3</v>
      </c>
      <c r="I3099" s="4" t="s">
        <v>35</v>
      </c>
      <c r="J3099" s="4" t="s">
        <v>35</v>
      </c>
      <c r="K3099" s="4">
        <v>0.32700000000000001</v>
      </c>
      <c r="L3099" s="4">
        <f>IF(K3099="","",IF(H3099="","",K3099/H3099))</f>
        <v>83.846153846153854</v>
      </c>
      <c r="M3099" s="7">
        <v>17</v>
      </c>
      <c r="N3099" s="4">
        <v>8.1199999999999992</v>
      </c>
      <c r="O3099" s="7">
        <v>219.4</v>
      </c>
      <c r="P3099" s="3"/>
      <c r="Q3099" s="38">
        <v>0.1</v>
      </c>
      <c r="R3099" s="3"/>
      <c r="S3099" s="4">
        <v>0.15</v>
      </c>
      <c r="T3099" s="8">
        <v>0.32</v>
      </c>
      <c r="U3099" s="8">
        <v>0</v>
      </c>
      <c r="V3099" s="4">
        <v>0</v>
      </c>
      <c r="W3099" s="4">
        <v>0.1</v>
      </c>
      <c r="X3099" s="4">
        <f>IF(T3099="","",IF(W3099="","",(T3099-U3099-V3099-W3099)))</f>
        <v>0.22</v>
      </c>
      <c r="Y3099" s="9">
        <f>IF(U3099="","",U3099/$T3099)</f>
        <v>0</v>
      </c>
      <c r="Z3099" s="9">
        <f>IF(V3099="","",V3099/$T3099)</f>
        <v>0</v>
      </c>
      <c r="AA3099" s="9">
        <f>IF(W3099="","",W3099/$T3099)</f>
        <v>0.3125</v>
      </c>
      <c r="AB3099" s="9">
        <f>IF(X3099="","",X3099/$T3099)</f>
        <v>0.6875</v>
      </c>
      <c r="AC3099" s="9"/>
      <c r="AD3099" s="8"/>
      <c r="AE3099" s="10">
        <v>2016</v>
      </c>
      <c r="AF3099" s="7">
        <v>21</v>
      </c>
      <c r="AG3099" s="7">
        <v>20</v>
      </c>
      <c r="AH3099" s="12" t="s">
        <v>500</v>
      </c>
      <c r="AI3099" s="12"/>
      <c r="AJ3099" s="32" t="str">
        <f>IF(AE3099&lt;&gt;AE3098,"1",IF(C3099&gt;C3098,AJ3098+1,"1"))</f>
        <v>1</v>
      </c>
      <c r="AK3099" s="10">
        <f>IF(G3099="Top",AJ3099*1,IF(G3099="Bottom",AJ3099+10,""))</f>
        <v>1</v>
      </c>
      <c r="AL3099" s="11" t="s">
        <v>1123</v>
      </c>
      <c r="AM3099" s="11"/>
      <c r="AN3099" s="10"/>
      <c r="AO3099" s="10"/>
      <c r="AP3099" s="7"/>
      <c r="AQ3099" s="10"/>
      <c r="AR3099" s="10"/>
      <c r="AS3099" s="10"/>
      <c r="AT3099" s="10"/>
      <c r="AU3099" s="10"/>
      <c r="AV3099" s="10"/>
      <c r="AW3099" s="10"/>
      <c r="AX3099" s="10"/>
      <c r="AY3099" s="10"/>
      <c r="AZ3099" s="10"/>
      <c r="BA3099" s="10"/>
      <c r="BB3099" s="10"/>
      <c r="BC3099" s="10"/>
      <c r="BD3099" s="10"/>
      <c r="BE3099" s="10"/>
      <c r="BF3099" s="11"/>
      <c r="BG3099" s="11"/>
      <c r="BH3099" s="11"/>
      <c r="BI3099" s="11"/>
      <c r="BJ3099" s="11"/>
      <c r="BK3099" s="11"/>
      <c r="BL3099" s="11"/>
      <c r="BM3099" s="11"/>
      <c r="BN3099" s="11"/>
      <c r="BO3099" s="11"/>
      <c r="BP3099" s="11"/>
      <c r="BQ3099" s="11"/>
      <c r="BR3099" s="11"/>
      <c r="BS3099" s="11"/>
      <c r="BT3099" s="11"/>
      <c r="BU3099" s="11"/>
    </row>
    <row r="3100" spans="1:73" s="1" customFormat="1" ht="11.25" hidden="1" x14ac:dyDescent="0.2">
      <c r="A3100" s="15">
        <v>149</v>
      </c>
      <c r="B3100" s="11" t="s">
        <v>500</v>
      </c>
      <c r="C3100" s="16">
        <v>42596</v>
      </c>
      <c r="D3100" s="3"/>
      <c r="E3100" s="4"/>
      <c r="F3100" s="3">
        <v>7</v>
      </c>
      <c r="G3100" s="7" t="s">
        <v>1</v>
      </c>
      <c r="H3100" s="17">
        <v>5.7000000000000002E-3</v>
      </c>
      <c r="I3100" s="4"/>
      <c r="J3100" s="4">
        <v>0.03</v>
      </c>
      <c r="K3100" s="4"/>
      <c r="L3100" s="4" t="str">
        <f>IF(K3100="","",IF(H3100="","",K3100/H3100))</f>
        <v/>
      </c>
      <c r="M3100" s="7"/>
      <c r="N3100" s="4"/>
      <c r="O3100" s="7"/>
      <c r="P3100" s="3"/>
      <c r="Q3100" s="4"/>
      <c r="R3100" s="3"/>
      <c r="S3100" s="4"/>
      <c r="T3100" s="8"/>
      <c r="U3100" s="8"/>
      <c r="V3100" s="4"/>
      <c r="W3100" s="4"/>
      <c r="X3100" s="4" t="str">
        <f>IF(T3100="","",IF(W3100="","",(T3100-U3100-V3100-W3100)))</f>
        <v/>
      </c>
      <c r="Y3100" s="9" t="str">
        <f>IF(U3100="","",U3100/$T3100)</f>
        <v/>
      </c>
      <c r="Z3100" s="9" t="str">
        <f>IF(V3100="","",V3100/$T3100)</f>
        <v/>
      </c>
      <c r="AA3100" s="9" t="str">
        <f>IF(W3100="","",W3100/$T3100)</f>
        <v/>
      </c>
      <c r="AB3100" s="9" t="str">
        <f>IF(X3100="","",X3100/$T3100)</f>
        <v/>
      </c>
      <c r="AC3100" s="9"/>
      <c r="AD3100" s="8"/>
      <c r="AE3100" s="10">
        <v>2016</v>
      </c>
      <c r="AF3100" s="7"/>
      <c r="AG3100" s="7">
        <v>21</v>
      </c>
      <c r="AH3100" s="12" t="s">
        <v>500</v>
      </c>
      <c r="AI3100" s="12"/>
      <c r="AJ3100" s="32">
        <f>IF(AE3100&lt;&gt;AE3099,"1",IF(C3100&gt;C3099,AJ3099+1,"1"))</f>
        <v>2</v>
      </c>
      <c r="AK3100" s="10">
        <f>IF(G3100="Top",AJ3100*1,IF(G3100="Bottom",AJ3100+10,""))</f>
        <v>12</v>
      </c>
      <c r="AL3100" s="11" t="s">
        <v>1474</v>
      </c>
      <c r="AM3100" s="11"/>
      <c r="AN3100" s="10"/>
      <c r="AO3100" s="10"/>
      <c r="AP3100" s="7"/>
      <c r="AQ3100" s="10"/>
      <c r="AR3100" s="10"/>
      <c r="AS3100" s="10"/>
      <c r="AT3100" s="10"/>
      <c r="AU3100" s="10"/>
      <c r="AV3100" s="10"/>
      <c r="AW3100" s="10"/>
      <c r="AX3100" s="10"/>
      <c r="AY3100" s="10"/>
      <c r="AZ3100" s="10"/>
      <c r="BA3100" s="10"/>
      <c r="BB3100" s="10"/>
      <c r="BC3100" s="10"/>
      <c r="BD3100" s="10"/>
      <c r="BE3100" s="10"/>
      <c r="BF3100" s="11"/>
      <c r="BG3100" s="11"/>
      <c r="BH3100" s="11"/>
      <c r="BI3100" s="11"/>
      <c r="BJ3100" s="11"/>
      <c r="BK3100" s="11"/>
      <c r="BL3100" s="11"/>
      <c r="BM3100" s="11"/>
      <c r="BN3100" s="11"/>
      <c r="BO3100" s="11"/>
      <c r="BP3100" s="11"/>
      <c r="BQ3100" s="11"/>
      <c r="BR3100" s="11"/>
      <c r="BS3100" s="11"/>
      <c r="BT3100" s="11"/>
      <c r="BU3100" s="11"/>
    </row>
    <row r="3101" spans="1:73" s="1" customFormat="1" ht="11.25" x14ac:dyDescent="0.2">
      <c r="A3101" s="15">
        <v>149</v>
      </c>
      <c r="B3101" s="11" t="s">
        <v>500</v>
      </c>
      <c r="C3101" s="16">
        <v>42596</v>
      </c>
      <c r="D3101" s="3">
        <v>9</v>
      </c>
      <c r="E3101" s="38">
        <v>5.75</v>
      </c>
      <c r="F3101" s="3">
        <v>1.5</v>
      </c>
      <c r="G3101" s="7" t="s">
        <v>4</v>
      </c>
      <c r="H3101" s="17">
        <v>5.4000000000000003E-3</v>
      </c>
      <c r="I3101" s="4">
        <v>8.9999999999999993E-3</v>
      </c>
      <c r="J3101" s="4">
        <v>3.3000000000000002E-2</v>
      </c>
      <c r="K3101" s="4">
        <v>0.25600000000000001</v>
      </c>
      <c r="L3101" s="4">
        <f>IF(K3101="","",IF(H3101="","",K3101/H3101))</f>
        <v>47.407407407407405</v>
      </c>
      <c r="M3101" s="7">
        <v>15</v>
      </c>
      <c r="N3101" s="4">
        <v>7.66</v>
      </c>
      <c r="O3101" s="7">
        <v>219.1</v>
      </c>
      <c r="P3101" s="3">
        <v>8.81</v>
      </c>
      <c r="Q3101" s="38">
        <v>0.2</v>
      </c>
      <c r="R3101" s="3"/>
      <c r="S3101" s="4">
        <v>0.15</v>
      </c>
      <c r="T3101" s="8">
        <v>0.89</v>
      </c>
      <c r="U3101" s="8">
        <v>0.16</v>
      </c>
      <c r="V3101" s="4">
        <v>0</v>
      </c>
      <c r="W3101" s="4">
        <v>0</v>
      </c>
      <c r="X3101" s="4">
        <f>IF(T3101="","",IF(W3101="","",(T3101-U3101-V3101-W3101)))</f>
        <v>0.73</v>
      </c>
      <c r="Y3101" s="9">
        <f>IF(U3101="","",U3101/$T3101)</f>
        <v>0.1797752808988764</v>
      </c>
      <c r="Z3101" s="9">
        <f>IF(V3101="","",V3101/$T3101)</f>
        <v>0</v>
      </c>
      <c r="AA3101" s="9">
        <f>IF(W3101="","",W3101/$T3101)</f>
        <v>0</v>
      </c>
      <c r="AB3101" s="9">
        <f>IF(X3101="","",X3101/$T3101)</f>
        <v>0.8202247191011236</v>
      </c>
      <c r="AC3101" s="9"/>
      <c r="AD3101" s="8"/>
      <c r="AE3101" s="10">
        <v>2016</v>
      </c>
      <c r="AF3101" s="7">
        <v>20</v>
      </c>
      <c r="AG3101" s="7">
        <v>22</v>
      </c>
      <c r="AH3101" s="12" t="s">
        <v>500</v>
      </c>
      <c r="AI3101" s="12"/>
      <c r="AJ3101" s="32" t="str">
        <f>IF(AE3101&lt;&gt;AE3100,"1",IF(C3101&gt;C3100,AJ3100+1,"1"))</f>
        <v>1</v>
      </c>
      <c r="AK3101" s="10">
        <f>IF(G3101="Top",AJ3101*1,IF(G3101="Bottom",AJ3101+10,""))</f>
        <v>1</v>
      </c>
      <c r="AL3101" s="11" t="s">
        <v>1475</v>
      </c>
      <c r="AM3101" s="11"/>
      <c r="AN3101" s="10"/>
      <c r="AO3101" s="10"/>
      <c r="AP3101" s="7"/>
      <c r="AQ3101" s="10"/>
      <c r="AR3101" s="10"/>
      <c r="AS3101" s="10"/>
      <c r="AT3101" s="10"/>
      <c r="AU3101" s="10"/>
      <c r="AV3101" s="10"/>
      <c r="AW3101" s="10"/>
      <c r="AX3101" s="10"/>
      <c r="AY3101" s="10"/>
      <c r="AZ3101" s="10"/>
      <c r="BA3101" s="10"/>
      <c r="BB3101" s="10"/>
      <c r="BC3101" s="10"/>
      <c r="BD3101" s="10"/>
      <c r="BE3101" s="10"/>
      <c r="BF3101" s="11"/>
      <c r="BG3101" s="11"/>
      <c r="BH3101" s="11"/>
      <c r="BI3101" s="11"/>
      <c r="BJ3101" s="11"/>
      <c r="BK3101" s="11"/>
      <c r="BL3101" s="11"/>
      <c r="BM3101" s="11"/>
      <c r="BN3101" s="11"/>
      <c r="BO3101" s="11"/>
      <c r="BP3101" s="11"/>
      <c r="BQ3101" s="11"/>
      <c r="BR3101" s="11"/>
      <c r="BS3101" s="11"/>
      <c r="BT3101" s="11"/>
      <c r="BU3101" s="11"/>
    </row>
    <row r="3102" spans="1:73" s="1" customFormat="1" ht="11.25" hidden="1" x14ac:dyDescent="0.2">
      <c r="A3102" s="15">
        <v>149</v>
      </c>
      <c r="B3102" s="11" t="s">
        <v>500</v>
      </c>
      <c r="C3102" s="16">
        <v>42612</v>
      </c>
      <c r="D3102" s="3"/>
      <c r="E3102" s="4"/>
      <c r="F3102" s="3">
        <v>6.5</v>
      </c>
      <c r="G3102" s="7" t="s">
        <v>1</v>
      </c>
      <c r="H3102" s="17">
        <v>5.7000000000000002E-3</v>
      </c>
      <c r="I3102" s="4"/>
      <c r="J3102" s="4" t="s">
        <v>35</v>
      </c>
      <c r="K3102" s="4"/>
      <c r="L3102" s="4" t="str">
        <f>IF(K3102="","",IF(H3102="","",K3102/H3102))</f>
        <v/>
      </c>
      <c r="M3102" s="7"/>
      <c r="N3102" s="4"/>
      <c r="O3102" s="7"/>
      <c r="P3102" s="3"/>
      <c r="Q3102" s="4"/>
      <c r="R3102" s="3"/>
      <c r="S3102" s="4"/>
      <c r="T3102" s="8"/>
      <c r="U3102" s="8"/>
      <c r="V3102" s="4"/>
      <c r="W3102" s="4"/>
      <c r="X3102" s="4" t="str">
        <f>IF(T3102="","",IF(W3102="","",(T3102-U3102-V3102-W3102)))</f>
        <v/>
      </c>
      <c r="Y3102" s="9" t="str">
        <f>IF(U3102="","",U3102/$T3102)</f>
        <v/>
      </c>
      <c r="Z3102" s="9" t="str">
        <f>IF(V3102="","",V3102/$T3102)</f>
        <v/>
      </c>
      <c r="AA3102" s="9" t="str">
        <f>IF(W3102="","",W3102/$T3102)</f>
        <v/>
      </c>
      <c r="AB3102" s="9" t="str">
        <f>IF(X3102="","",X3102/$T3102)</f>
        <v/>
      </c>
      <c r="AC3102" s="9"/>
      <c r="AD3102" s="8"/>
      <c r="AE3102" s="10">
        <v>2016</v>
      </c>
      <c r="AF3102" s="7"/>
      <c r="AG3102" s="7">
        <v>18</v>
      </c>
      <c r="AH3102" s="12" t="s">
        <v>500</v>
      </c>
      <c r="AI3102" s="12"/>
      <c r="AJ3102" s="32">
        <f>IF(AE3102&lt;&gt;AE3101,"1",IF(C3102&gt;C3101,AJ3101+1,"1"))</f>
        <v>2</v>
      </c>
      <c r="AK3102" s="10">
        <f>IF(G3102="Top",AJ3102*1,IF(G3102="Bottom",AJ3102+10,""))</f>
        <v>12</v>
      </c>
      <c r="AL3102" s="11" t="s">
        <v>1844</v>
      </c>
      <c r="AM3102" s="11"/>
      <c r="AN3102" s="10"/>
      <c r="AO3102" s="10"/>
      <c r="AP3102" s="7"/>
      <c r="AQ3102" s="10"/>
      <c r="AR3102" s="10"/>
      <c r="AS3102" s="10"/>
      <c r="AT3102" s="10"/>
      <c r="AU3102" s="10"/>
      <c r="AV3102" s="10"/>
      <c r="AW3102" s="10"/>
      <c r="AX3102" s="10"/>
      <c r="AY3102" s="10"/>
      <c r="AZ3102" s="10"/>
      <c r="BA3102" s="10"/>
      <c r="BB3102" s="10"/>
      <c r="BC3102" s="10"/>
      <c r="BD3102" s="10"/>
      <c r="BE3102" s="10"/>
      <c r="BF3102" s="11"/>
      <c r="BG3102" s="11"/>
      <c r="BH3102" s="11"/>
      <c r="BI3102" s="11"/>
      <c r="BJ3102" s="11"/>
      <c r="BK3102" s="11"/>
      <c r="BL3102" s="11"/>
      <c r="BM3102" s="11"/>
      <c r="BN3102" s="11"/>
      <c r="BO3102" s="11"/>
      <c r="BP3102" s="11"/>
      <c r="BQ3102" s="11"/>
      <c r="BR3102" s="11"/>
      <c r="BS3102" s="11"/>
      <c r="BT3102" s="11"/>
      <c r="BU3102" s="11"/>
    </row>
    <row r="3103" spans="1:73" s="1" customFormat="1" ht="11.25" x14ac:dyDescent="0.2">
      <c r="A3103" s="15">
        <v>149</v>
      </c>
      <c r="B3103" s="11" t="s">
        <v>500</v>
      </c>
      <c r="C3103" s="16">
        <v>42612</v>
      </c>
      <c r="D3103" s="3">
        <v>9</v>
      </c>
      <c r="E3103" s="38">
        <v>4.45</v>
      </c>
      <c r="F3103" s="3">
        <v>1.5</v>
      </c>
      <c r="G3103" s="7" t="s">
        <v>4</v>
      </c>
      <c r="H3103" s="17">
        <v>5.3E-3</v>
      </c>
      <c r="I3103" s="4" t="s">
        <v>35</v>
      </c>
      <c r="J3103" s="4" t="s">
        <v>35</v>
      </c>
      <c r="K3103" s="4">
        <v>0.17</v>
      </c>
      <c r="L3103" s="4">
        <f>IF(K3103="","",IF(H3103="","",K3103/H3103))</f>
        <v>32.075471698113212</v>
      </c>
      <c r="M3103" s="7">
        <v>15</v>
      </c>
      <c r="N3103" s="4">
        <v>7.74</v>
      </c>
      <c r="O3103" s="7">
        <v>186.1</v>
      </c>
      <c r="P3103" s="3"/>
      <c r="Q3103" s="38">
        <v>0.3</v>
      </c>
      <c r="R3103" s="3"/>
      <c r="S3103" s="4">
        <v>0.15</v>
      </c>
      <c r="T3103" s="8">
        <v>1.1400000000000001</v>
      </c>
      <c r="U3103" s="8">
        <v>0.26</v>
      </c>
      <c r="V3103" s="4">
        <v>0</v>
      </c>
      <c r="W3103" s="4">
        <v>0</v>
      </c>
      <c r="X3103" s="4">
        <f>IF(T3103="","",IF(W3103="","",(T3103-U3103-V3103-W3103)))</f>
        <v>0.88000000000000012</v>
      </c>
      <c r="Y3103" s="9">
        <f>IF(U3103="","",U3103/$T3103)</f>
        <v>0.22807017543859648</v>
      </c>
      <c r="Z3103" s="9">
        <f>IF(V3103="","",V3103/$T3103)</f>
        <v>0</v>
      </c>
      <c r="AA3103" s="9">
        <f>IF(W3103="","",W3103/$T3103)</f>
        <v>0</v>
      </c>
      <c r="AB3103" s="9">
        <f>IF(X3103="","",X3103/$T3103)</f>
        <v>0.77192982456140358</v>
      </c>
      <c r="AC3103" s="9"/>
      <c r="AD3103" s="8"/>
      <c r="AE3103" s="10">
        <v>2016</v>
      </c>
      <c r="AF3103" s="7">
        <v>21</v>
      </c>
      <c r="AG3103" s="7">
        <v>19</v>
      </c>
      <c r="AH3103" s="12" t="s">
        <v>500</v>
      </c>
      <c r="AI3103" s="12"/>
      <c r="AJ3103" s="32" t="str">
        <f>IF(AE3103&lt;&gt;AE3102,"1",IF(C3103&gt;C3102,AJ3102+1,"1"))</f>
        <v>1</v>
      </c>
      <c r="AK3103" s="10">
        <f>IF(G3103="Top",AJ3103*1,IF(G3103="Bottom",AJ3103+10,""))</f>
        <v>1</v>
      </c>
      <c r="AL3103" s="11" t="s">
        <v>1845</v>
      </c>
      <c r="AM3103" s="11"/>
      <c r="AN3103" s="10"/>
      <c r="AO3103" s="10"/>
      <c r="AP3103" s="7"/>
      <c r="AQ3103" s="10"/>
      <c r="AR3103" s="10"/>
      <c r="AS3103" s="10"/>
      <c r="AT3103" s="10"/>
      <c r="AU3103" s="10"/>
      <c r="AV3103" s="10"/>
      <c r="AW3103" s="10"/>
      <c r="AX3103" s="10"/>
      <c r="AY3103" s="10"/>
      <c r="AZ3103" s="10"/>
      <c r="BA3103" s="10"/>
      <c r="BB3103" s="10"/>
      <c r="BC3103" s="10"/>
      <c r="BD3103" s="10"/>
      <c r="BE3103" s="10"/>
      <c r="BF3103" s="11"/>
      <c r="BG3103" s="11"/>
      <c r="BH3103" s="11"/>
      <c r="BI3103" s="11"/>
      <c r="BJ3103" s="11"/>
      <c r="BK3103" s="11"/>
      <c r="BL3103" s="11"/>
      <c r="BM3103" s="11"/>
      <c r="BN3103" s="11"/>
      <c r="BO3103" s="11"/>
      <c r="BP3103" s="11"/>
      <c r="BQ3103" s="11"/>
      <c r="BR3103" s="11"/>
      <c r="BS3103" s="11"/>
      <c r="BT3103" s="11"/>
      <c r="BU3103" s="11"/>
    </row>
    <row r="3104" spans="1:73" s="1" customFormat="1" ht="11.25" hidden="1" x14ac:dyDescent="0.2">
      <c r="A3104" s="15">
        <v>149</v>
      </c>
      <c r="B3104" s="11" t="s">
        <v>500</v>
      </c>
      <c r="C3104" s="16">
        <v>42631</v>
      </c>
      <c r="D3104" s="3"/>
      <c r="E3104" s="4"/>
      <c r="F3104" s="3">
        <v>6.5</v>
      </c>
      <c r="G3104" s="7" t="s">
        <v>1</v>
      </c>
      <c r="H3104" s="17">
        <v>5.3E-3</v>
      </c>
      <c r="I3104" s="4"/>
      <c r="J3104" s="4">
        <v>0.33600000000000002</v>
      </c>
      <c r="K3104" s="4"/>
      <c r="L3104" s="4" t="str">
        <f>IF(K3104="","",IF(H3104="","",K3104/H3104))</f>
        <v/>
      </c>
      <c r="M3104" s="7"/>
      <c r="N3104" s="4"/>
      <c r="O3104" s="7"/>
      <c r="P3104" s="3"/>
      <c r="Q3104" s="4"/>
      <c r="R3104" s="3"/>
      <c r="S3104" s="4"/>
      <c r="T3104" s="8"/>
      <c r="U3104" s="8"/>
      <c r="V3104" s="4"/>
      <c r="W3104" s="4"/>
      <c r="X3104" s="4" t="str">
        <f>IF(T3104="","",IF(W3104="","",(T3104-U3104-V3104-W3104)))</f>
        <v/>
      </c>
      <c r="Y3104" s="9" t="str">
        <f>IF(U3104="","",U3104/$T3104)</f>
        <v/>
      </c>
      <c r="Z3104" s="9" t="str">
        <f>IF(V3104="","",V3104/$T3104)</f>
        <v/>
      </c>
      <c r="AA3104" s="9" t="str">
        <f>IF(W3104="","",W3104/$T3104)</f>
        <v/>
      </c>
      <c r="AB3104" s="9" t="str">
        <f>IF(X3104="","",X3104/$T3104)</f>
        <v/>
      </c>
      <c r="AC3104" s="9"/>
      <c r="AD3104" s="8"/>
      <c r="AE3104" s="10">
        <v>2016</v>
      </c>
      <c r="AF3104" s="7"/>
      <c r="AG3104" s="7">
        <v>17</v>
      </c>
      <c r="AH3104" s="12" t="s">
        <v>500</v>
      </c>
      <c r="AI3104" s="12"/>
      <c r="AJ3104" s="32">
        <f>IF(AE3104&lt;&gt;AE3103,"1",IF(C3104&gt;C3103,AJ3103+1,"1"))</f>
        <v>2</v>
      </c>
      <c r="AK3104" s="10">
        <f>IF(G3104="Top",AJ3104*1,IF(G3104="Bottom",AJ3104+10,""))</f>
        <v>12</v>
      </c>
      <c r="AL3104" s="11" t="s">
        <v>2225</v>
      </c>
      <c r="AM3104" s="11"/>
      <c r="AN3104" s="10"/>
      <c r="AO3104" s="10"/>
      <c r="AP3104" s="7"/>
      <c r="AQ3104" s="10"/>
      <c r="AR3104" s="10"/>
      <c r="AS3104" s="10"/>
      <c r="AT3104" s="10"/>
      <c r="AU3104" s="10"/>
      <c r="AV3104" s="10"/>
      <c r="AW3104" s="10"/>
      <c r="AX3104" s="10"/>
      <c r="AY3104" s="10"/>
      <c r="AZ3104" s="10"/>
      <c r="BA3104" s="10"/>
      <c r="BB3104" s="10"/>
      <c r="BC3104" s="10"/>
      <c r="BD3104" s="10"/>
      <c r="BE3104" s="10"/>
      <c r="BF3104" s="11"/>
      <c r="BG3104" s="11"/>
      <c r="BH3104" s="11"/>
      <c r="BI3104" s="11"/>
      <c r="BJ3104" s="11"/>
      <c r="BK3104" s="11"/>
      <c r="BL3104" s="11"/>
      <c r="BM3104" s="11"/>
      <c r="BN3104" s="11"/>
      <c r="BO3104" s="11"/>
      <c r="BP3104" s="11"/>
      <c r="BQ3104" s="11"/>
      <c r="BR3104" s="11"/>
      <c r="BS3104" s="11"/>
      <c r="BT3104" s="11"/>
      <c r="BU3104" s="11"/>
    </row>
    <row r="3105" spans="1:73" s="1" customFormat="1" ht="11.25" x14ac:dyDescent="0.2">
      <c r="A3105" s="15">
        <v>149</v>
      </c>
      <c r="B3105" s="11" t="s">
        <v>500</v>
      </c>
      <c r="C3105" s="16">
        <v>42631</v>
      </c>
      <c r="D3105" s="3">
        <v>9</v>
      </c>
      <c r="E3105" s="38">
        <v>5.75</v>
      </c>
      <c r="F3105" s="3">
        <v>1.5</v>
      </c>
      <c r="G3105" s="7" t="s">
        <v>4</v>
      </c>
      <c r="H3105" s="17">
        <v>6.1999999999999998E-3</v>
      </c>
      <c r="I3105" s="4">
        <v>0.04</v>
      </c>
      <c r="J3105" s="4">
        <v>4.8000000000000001E-2</v>
      </c>
      <c r="K3105" s="4">
        <v>0.224</v>
      </c>
      <c r="L3105" s="4">
        <f>IF(K3105="","",IF(H3105="","",K3105/H3105))</f>
        <v>36.12903225806452</v>
      </c>
      <c r="M3105" s="7">
        <v>14</v>
      </c>
      <c r="N3105" s="4">
        <v>7.91</v>
      </c>
      <c r="O3105" s="7">
        <v>221.8</v>
      </c>
      <c r="P3105" s="3"/>
      <c r="Q3105" s="38">
        <v>0.2</v>
      </c>
      <c r="R3105" s="3">
        <v>49</v>
      </c>
      <c r="S3105" s="4">
        <v>0.15</v>
      </c>
      <c r="T3105" s="8"/>
      <c r="U3105" s="8" t="s">
        <v>104</v>
      </c>
      <c r="V3105" s="4" t="s">
        <v>104</v>
      </c>
      <c r="W3105" s="4" t="s">
        <v>104</v>
      </c>
      <c r="X3105" s="4" t="str">
        <f>IF(T3105="","",IF(W3105="","",(T3105-U3105-V3105-W3105)))</f>
        <v/>
      </c>
      <c r="Y3105" s="9" t="e">
        <f>IF(U3105="","",U3105/$T3105)</f>
        <v>#VALUE!</v>
      </c>
      <c r="Z3105" s="9" t="e">
        <f>IF(V3105="","",V3105/$T3105)</f>
        <v>#VALUE!</v>
      </c>
      <c r="AA3105" s="9" t="e">
        <f>IF(W3105="","",W3105/$T3105)</f>
        <v>#VALUE!</v>
      </c>
      <c r="AB3105" s="9" t="str">
        <f>IF(X3105="","",X3105/$T3105)</f>
        <v/>
      </c>
      <c r="AC3105" s="9"/>
      <c r="AD3105" s="8"/>
      <c r="AE3105" s="10">
        <v>2016</v>
      </c>
      <c r="AF3105" s="7">
        <v>20</v>
      </c>
      <c r="AG3105" s="7">
        <v>18</v>
      </c>
      <c r="AH3105" s="12" t="s">
        <v>500</v>
      </c>
      <c r="AI3105" s="12"/>
      <c r="AJ3105" s="32" t="str">
        <f>IF(AE3105&lt;&gt;AE3104,"1",IF(C3105&gt;C3104,AJ3104+1,"1"))</f>
        <v>1</v>
      </c>
      <c r="AK3105" s="10">
        <f>IF(G3105="Top",AJ3105*1,IF(G3105="Bottom",AJ3105+10,""))</f>
        <v>1</v>
      </c>
      <c r="AL3105" s="11" t="s">
        <v>2226</v>
      </c>
      <c r="AM3105" s="11"/>
      <c r="AN3105" s="10"/>
      <c r="AO3105" s="10"/>
      <c r="AP3105" s="7"/>
      <c r="AQ3105" s="10"/>
      <c r="AR3105" s="10"/>
      <c r="AS3105" s="10"/>
      <c r="AT3105" s="10"/>
      <c r="AU3105" s="10"/>
      <c r="AV3105" s="10"/>
      <c r="AW3105" s="10"/>
      <c r="AX3105" s="10"/>
      <c r="AY3105" s="10"/>
      <c r="AZ3105" s="10"/>
      <c r="BA3105" s="10"/>
      <c r="BB3105" s="10"/>
      <c r="BC3105" s="10"/>
      <c r="BD3105" s="10"/>
      <c r="BE3105" s="10"/>
      <c r="BF3105" s="11"/>
      <c r="BG3105" s="11"/>
      <c r="BH3105" s="11"/>
      <c r="BI3105" s="11"/>
      <c r="BJ3105" s="11"/>
      <c r="BK3105" s="11"/>
      <c r="BL3105" s="11"/>
      <c r="BM3105" s="11"/>
      <c r="BN3105" s="11"/>
      <c r="BO3105" s="11"/>
      <c r="BP3105" s="11"/>
      <c r="BQ3105" s="11"/>
      <c r="BR3105" s="11"/>
      <c r="BS3105" s="11"/>
      <c r="BT3105" s="11"/>
      <c r="BU3105" s="11"/>
    </row>
    <row r="3106" spans="1:73" s="1" customFormat="1" ht="11.25" hidden="1" x14ac:dyDescent="0.2">
      <c r="A3106" s="15">
        <v>149</v>
      </c>
      <c r="B3106" s="11" t="s">
        <v>500</v>
      </c>
      <c r="C3106" s="16">
        <v>42643</v>
      </c>
      <c r="D3106" s="3"/>
      <c r="E3106" s="4"/>
      <c r="F3106" s="3">
        <v>6.5</v>
      </c>
      <c r="G3106" s="7" t="s">
        <v>1</v>
      </c>
      <c r="H3106" s="17">
        <v>5.1999999999999998E-3</v>
      </c>
      <c r="I3106" s="4"/>
      <c r="J3106" s="4" t="s">
        <v>35</v>
      </c>
      <c r="K3106" s="4"/>
      <c r="L3106" s="4" t="str">
        <f>IF(K3106="","",IF(H3106="","",K3106/H3106))</f>
        <v/>
      </c>
      <c r="M3106" s="7"/>
      <c r="N3106" s="4"/>
      <c r="O3106" s="7"/>
      <c r="P3106" s="3"/>
      <c r="Q3106" s="4"/>
      <c r="R3106" s="3"/>
      <c r="S3106" s="4"/>
      <c r="T3106" s="8"/>
      <c r="U3106" s="8"/>
      <c r="V3106" s="4"/>
      <c r="W3106" s="4"/>
      <c r="X3106" s="4" t="str">
        <f>IF(T3106="","",IF(W3106="","",(T3106-U3106-V3106-W3106)))</f>
        <v/>
      </c>
      <c r="Y3106" s="9" t="str">
        <f>IF(U3106="","",U3106/$T3106)</f>
        <v/>
      </c>
      <c r="Z3106" s="9" t="str">
        <f>IF(V3106="","",V3106/$T3106)</f>
        <v/>
      </c>
      <c r="AA3106" s="9" t="str">
        <f>IF(W3106="","",W3106/$T3106)</f>
        <v/>
      </c>
      <c r="AB3106" s="9" t="str">
        <f>IF(X3106="","",X3106/$T3106)</f>
        <v/>
      </c>
      <c r="AC3106" s="9"/>
      <c r="AD3106" s="8"/>
      <c r="AE3106" s="10">
        <v>2016</v>
      </c>
      <c r="AF3106" s="7"/>
      <c r="AG3106" s="7">
        <v>14</v>
      </c>
      <c r="AH3106" s="12" t="s">
        <v>500</v>
      </c>
      <c r="AI3106" s="12"/>
      <c r="AJ3106" s="32">
        <f>IF(AE3106&lt;&gt;AE3105,"1",IF(C3106&gt;C3105,AJ3105+1,"1"))</f>
        <v>2</v>
      </c>
      <c r="AK3106" s="10">
        <f>IF(G3106="Top",AJ3106*1,IF(G3106="Bottom",AJ3106+10,""))</f>
        <v>12</v>
      </c>
      <c r="AL3106" s="11" t="s">
        <v>2387</v>
      </c>
      <c r="AM3106" s="11"/>
      <c r="AN3106" s="10"/>
      <c r="AO3106" s="10"/>
      <c r="AP3106" s="7"/>
      <c r="AQ3106" s="10"/>
      <c r="AR3106" s="10"/>
      <c r="AS3106" s="10"/>
      <c r="AT3106" s="10"/>
      <c r="AU3106" s="10"/>
      <c r="AV3106" s="10"/>
      <c r="AW3106" s="10"/>
      <c r="AX3106" s="10"/>
      <c r="AY3106" s="10"/>
      <c r="AZ3106" s="10"/>
      <c r="BA3106" s="10"/>
      <c r="BB3106" s="10"/>
      <c r="BC3106" s="10"/>
      <c r="BD3106" s="10"/>
      <c r="BE3106" s="10"/>
      <c r="BF3106" s="11"/>
      <c r="BG3106" s="11"/>
      <c r="BH3106" s="11"/>
      <c r="BI3106" s="11"/>
      <c r="BJ3106" s="11"/>
      <c r="BK3106" s="11"/>
      <c r="BL3106" s="11"/>
      <c r="BM3106" s="11"/>
      <c r="BN3106" s="11"/>
      <c r="BO3106" s="11"/>
      <c r="BP3106" s="11"/>
      <c r="BQ3106" s="11"/>
      <c r="BR3106" s="11"/>
      <c r="BS3106" s="11"/>
      <c r="BT3106" s="11"/>
      <c r="BU3106" s="11"/>
    </row>
    <row r="3107" spans="1:73" s="1" customFormat="1" ht="11.25" x14ac:dyDescent="0.2">
      <c r="A3107" s="15">
        <v>149</v>
      </c>
      <c r="B3107" s="11" t="s">
        <v>500</v>
      </c>
      <c r="C3107" s="16">
        <v>42643</v>
      </c>
      <c r="D3107" s="3">
        <v>7.5</v>
      </c>
      <c r="E3107" s="38">
        <v>4.6500000000000004</v>
      </c>
      <c r="F3107" s="3">
        <v>1.5</v>
      </c>
      <c r="G3107" s="7" t="s">
        <v>4</v>
      </c>
      <c r="H3107" s="17">
        <v>5.5999999999999999E-3</v>
      </c>
      <c r="I3107" s="4" t="s">
        <v>35</v>
      </c>
      <c r="J3107" s="4" t="s">
        <v>35</v>
      </c>
      <c r="K3107" s="4">
        <v>0.21299999999999999</v>
      </c>
      <c r="L3107" s="4">
        <f>IF(K3107="","",IF(H3107="","",K3107/H3107))</f>
        <v>38.035714285714285</v>
      </c>
      <c r="M3107" s="7">
        <v>14</v>
      </c>
      <c r="N3107" s="4">
        <v>7.94</v>
      </c>
      <c r="O3107" s="7">
        <v>224</v>
      </c>
      <c r="P3107" s="3"/>
      <c r="Q3107" s="38">
        <v>0.2</v>
      </c>
      <c r="R3107" s="3"/>
      <c r="S3107" s="4">
        <v>0.15</v>
      </c>
      <c r="T3107" s="8">
        <v>1.34</v>
      </c>
      <c r="U3107" s="8">
        <v>0.53</v>
      </c>
      <c r="V3107" s="4">
        <v>0</v>
      </c>
      <c r="W3107" s="4">
        <v>0</v>
      </c>
      <c r="X3107" s="4">
        <f>IF(T3107="","",IF(W3107="","",(T3107-U3107-V3107-W3107)))</f>
        <v>0.81</v>
      </c>
      <c r="Y3107" s="9">
        <f>IF(U3107="","",U3107/$T3107)</f>
        <v>0.39552238805970147</v>
      </c>
      <c r="Z3107" s="9">
        <f>IF(V3107="","",V3107/$T3107)</f>
        <v>0</v>
      </c>
      <c r="AA3107" s="9">
        <f>IF(W3107="","",W3107/$T3107)</f>
        <v>0</v>
      </c>
      <c r="AB3107" s="9">
        <f>IF(X3107="","",X3107/$T3107)</f>
        <v>0.60447761194029848</v>
      </c>
      <c r="AC3107" s="9"/>
      <c r="AD3107" s="8"/>
      <c r="AE3107" s="10">
        <v>2016</v>
      </c>
      <c r="AF3107" s="7">
        <v>13</v>
      </c>
      <c r="AG3107" s="7">
        <v>14</v>
      </c>
      <c r="AH3107" s="12" t="s">
        <v>500</v>
      </c>
      <c r="AI3107" s="12"/>
      <c r="AJ3107" s="32" t="str">
        <f>IF(AE3107&lt;&gt;AE3106,"1",IF(C3107&gt;C3106,AJ3106+1,"1"))</f>
        <v>1</v>
      </c>
      <c r="AK3107" s="10">
        <f>IF(G3107="Top",AJ3107*1,IF(G3107="Bottom",AJ3107+10,""))</f>
        <v>1</v>
      </c>
      <c r="AL3107" s="11" t="s">
        <v>2388</v>
      </c>
      <c r="AM3107" s="11"/>
      <c r="AN3107" s="10"/>
      <c r="AO3107" s="10"/>
      <c r="AP3107" s="7"/>
      <c r="AQ3107" s="10"/>
      <c r="AR3107" s="10"/>
      <c r="AS3107" s="10"/>
      <c r="AT3107" s="10"/>
      <c r="AU3107" s="10"/>
      <c r="AV3107" s="10"/>
      <c r="AW3107" s="10"/>
      <c r="AX3107" s="10"/>
      <c r="AY3107" s="10"/>
      <c r="AZ3107" s="10"/>
      <c r="BA3107" s="10"/>
      <c r="BB3107" s="10"/>
      <c r="BC3107" s="10"/>
      <c r="BD3107" s="10"/>
      <c r="BE3107" s="10"/>
      <c r="BF3107" s="11"/>
      <c r="BG3107" s="11"/>
      <c r="BH3107" s="11"/>
      <c r="BI3107" s="11"/>
      <c r="BJ3107" s="11"/>
      <c r="BK3107" s="11"/>
      <c r="BL3107" s="11"/>
      <c r="BM3107" s="11"/>
      <c r="BN3107" s="11"/>
      <c r="BO3107" s="11"/>
      <c r="BP3107" s="11"/>
      <c r="BQ3107" s="11"/>
      <c r="BR3107" s="11"/>
      <c r="BS3107" s="11"/>
      <c r="BT3107" s="11"/>
      <c r="BU3107" s="11"/>
    </row>
    <row r="3108" spans="1:73" s="1" customFormat="1" ht="11.25" hidden="1" x14ac:dyDescent="0.2">
      <c r="A3108" s="1">
        <v>149</v>
      </c>
      <c r="B3108" s="1" t="s">
        <v>500</v>
      </c>
      <c r="C3108" s="24">
        <v>42898</v>
      </c>
      <c r="E3108" s="20"/>
      <c r="F3108" s="1">
        <v>16.5</v>
      </c>
      <c r="G3108" s="7" t="s">
        <v>1</v>
      </c>
      <c r="H3108" s="5">
        <v>2.2200000000000001E-2</v>
      </c>
      <c r="I3108" s="6"/>
      <c r="J3108" s="6">
        <v>0.17</v>
      </c>
      <c r="K3108" s="6"/>
      <c r="L3108" s="6" t="str">
        <f>IF(H3108="","",IF(K3108="","",K3108/H3108))</f>
        <v/>
      </c>
      <c r="N3108" s="20"/>
      <c r="O3108" s="13"/>
      <c r="Q3108" s="20"/>
      <c r="R3108" s="13"/>
      <c r="S3108" s="6" t="s">
        <v>35</v>
      </c>
      <c r="T3108" s="6"/>
      <c r="U3108" s="6"/>
      <c r="V3108" s="6"/>
      <c r="W3108" s="6"/>
      <c r="X3108" s="6" t="str">
        <f>IF(T3108="","",T3108-U3108-V3108-W3108)</f>
        <v/>
      </c>
      <c r="Y3108" s="9" t="str">
        <f>IF(U3108="","",U3108/$T3108)</f>
        <v/>
      </c>
      <c r="Z3108" s="9" t="str">
        <f>IF(V3108="","",V3108/$T3108)</f>
        <v/>
      </c>
      <c r="AA3108" s="9" t="str">
        <f>IF(W3108="","",W3108/$T3108)</f>
        <v/>
      </c>
      <c r="AB3108" s="9" t="str">
        <f>IF(X3108="","",X3108/$T3108)</f>
        <v/>
      </c>
      <c r="AC3108" s="21"/>
      <c r="AE3108" s="1">
        <v>2017</v>
      </c>
      <c r="AG3108" s="1">
        <v>4</v>
      </c>
      <c r="AH3108" s="12" t="s">
        <v>500</v>
      </c>
      <c r="AJ3108" s="32" t="str">
        <f>IF(AE3108&lt;&gt;AE3107,"1",IF(C3108&gt;C3107,AJ3107+1,"1"))</f>
        <v>1</v>
      </c>
      <c r="AK3108" s="10">
        <f>IF(G3108="Top",AJ3108*1,IF(G3108="Bottom",AJ3108+10,""))</f>
        <v>11</v>
      </c>
      <c r="AL3108" s="11" t="s">
        <v>2767</v>
      </c>
      <c r="AM3108" s="14"/>
    </row>
    <row r="3109" spans="1:73" s="1" customFormat="1" ht="11.25" x14ac:dyDescent="0.2">
      <c r="A3109" s="1">
        <v>149</v>
      </c>
      <c r="B3109" s="1" t="s">
        <v>500</v>
      </c>
      <c r="C3109" s="24">
        <v>42898</v>
      </c>
      <c r="D3109" s="1">
        <v>17.8</v>
      </c>
      <c r="E3109" s="39">
        <v>7.5</v>
      </c>
      <c r="F3109" s="1">
        <v>1.5</v>
      </c>
      <c r="G3109" s="1" t="s">
        <v>4</v>
      </c>
      <c r="H3109" s="5">
        <v>4.4999999999999997E-3</v>
      </c>
      <c r="I3109" s="6">
        <v>7.0000000000000001E-3</v>
      </c>
      <c r="J3109" s="6">
        <v>1.7999999999999999E-2</v>
      </c>
      <c r="K3109" s="6">
        <v>0.23300000000000001</v>
      </c>
      <c r="L3109" s="6">
        <f>IF(H3109="","",IF(K3109="","",K3109/H3109))</f>
        <v>51.777777777777786</v>
      </c>
      <c r="M3109" s="1">
        <v>9</v>
      </c>
      <c r="N3109" s="20">
        <v>8.27</v>
      </c>
      <c r="O3109" s="13">
        <v>189.6</v>
      </c>
      <c r="P3109" s="1">
        <v>8.58</v>
      </c>
      <c r="Q3109" s="39">
        <v>21.8</v>
      </c>
      <c r="R3109" s="13"/>
      <c r="S3109" s="6">
        <v>0.15</v>
      </c>
      <c r="T3109" s="6">
        <v>1.03</v>
      </c>
      <c r="U3109" s="6">
        <v>0.15</v>
      </c>
      <c r="V3109" s="6">
        <v>0.23</v>
      </c>
      <c r="W3109" s="6">
        <v>0</v>
      </c>
      <c r="X3109" s="6">
        <f>IF(T3109="","",T3109-U3109-V3109-W3109)</f>
        <v>0.65</v>
      </c>
      <c r="Y3109" s="9">
        <f>IF(U3109="","",U3109/$T3109)</f>
        <v>0.14563106796116504</v>
      </c>
      <c r="Z3109" s="9">
        <f>IF(V3109="","",V3109/$T3109)</f>
        <v>0.22330097087378642</v>
      </c>
      <c r="AA3109" s="9">
        <f>IF(W3109="","",W3109/$T3109)</f>
        <v>0</v>
      </c>
      <c r="AB3109" s="9">
        <f>IF(X3109="","",X3109/$T3109)</f>
        <v>0.6310679611650486</v>
      </c>
      <c r="AC3109" s="21"/>
      <c r="AE3109" s="1">
        <v>2017</v>
      </c>
      <c r="AF3109" s="1">
        <v>22</v>
      </c>
      <c r="AG3109" s="1">
        <v>17</v>
      </c>
      <c r="AH3109" s="12" t="s">
        <v>500</v>
      </c>
      <c r="AJ3109" s="32" t="str">
        <f>IF(AE3109&lt;&gt;AE3108,"1",IF(C3109&gt;C3108,AJ3108+1,"1"))</f>
        <v>1</v>
      </c>
      <c r="AK3109" s="10">
        <f>IF(G3109="Top",AJ3109*1,IF(G3109="Bottom",AJ3109+10,""))</f>
        <v>1</v>
      </c>
      <c r="AL3109" s="11" t="s">
        <v>2768</v>
      </c>
      <c r="AM3109" s="14"/>
    </row>
    <row r="3110" spans="1:73" s="1" customFormat="1" ht="11.25" hidden="1" x14ac:dyDescent="0.2">
      <c r="A3110" s="1">
        <v>149</v>
      </c>
      <c r="B3110" s="1" t="s">
        <v>500</v>
      </c>
      <c r="C3110" s="24">
        <v>42912</v>
      </c>
      <c r="E3110" s="20"/>
      <c r="F3110" s="1">
        <v>15.5</v>
      </c>
      <c r="G3110" s="7" t="s">
        <v>1</v>
      </c>
      <c r="H3110" s="5">
        <v>1.1900000000000001E-2</v>
      </c>
      <c r="I3110" s="6"/>
      <c r="J3110" s="6">
        <v>0.14099999999999999</v>
      </c>
      <c r="K3110" s="6"/>
      <c r="L3110" s="6" t="str">
        <f>IF(H3110="","",IF(K3110="","",K3110/H3110))</f>
        <v/>
      </c>
      <c r="N3110" s="20"/>
      <c r="O3110" s="13"/>
      <c r="Q3110" s="20"/>
      <c r="R3110" s="13"/>
      <c r="S3110" s="6" t="s">
        <v>35</v>
      </c>
      <c r="T3110" s="6"/>
      <c r="U3110" s="6"/>
      <c r="V3110" s="6"/>
      <c r="W3110" s="6"/>
      <c r="X3110" s="6" t="str">
        <f>IF(T3110="","",T3110-U3110-V3110-W3110)</f>
        <v/>
      </c>
      <c r="Y3110" s="9" t="str">
        <f>IF(U3110="","",U3110/$T3110)</f>
        <v/>
      </c>
      <c r="Z3110" s="9" t="str">
        <f>IF(V3110="","",V3110/$T3110)</f>
        <v/>
      </c>
      <c r="AA3110" s="9" t="str">
        <f>IF(W3110="","",W3110/$T3110)</f>
        <v/>
      </c>
      <c r="AB3110" s="9" t="str">
        <f>IF(X3110="","",X3110/$T3110)</f>
        <v/>
      </c>
      <c r="AC3110" s="21"/>
      <c r="AE3110" s="1">
        <v>2017</v>
      </c>
      <c r="AG3110" s="1">
        <v>4</v>
      </c>
      <c r="AH3110" s="12" t="s">
        <v>500</v>
      </c>
      <c r="AJ3110" s="32">
        <f>IF(AE3110&lt;&gt;AE3109,"1",IF(C3110&gt;C3109,AJ3109+1,"1"))</f>
        <v>2</v>
      </c>
      <c r="AK3110" s="10">
        <f>IF(G3110="Top",AJ3110*1,IF(G3110="Bottom",AJ3110+10,""))</f>
        <v>12</v>
      </c>
      <c r="AL3110" s="11" t="s">
        <v>3109</v>
      </c>
      <c r="AM3110" s="14"/>
    </row>
    <row r="3111" spans="1:73" s="1" customFormat="1" ht="11.25" x14ac:dyDescent="0.2">
      <c r="A3111" s="1">
        <v>149</v>
      </c>
      <c r="B3111" s="1" t="s">
        <v>500</v>
      </c>
      <c r="C3111" s="24">
        <v>42912</v>
      </c>
      <c r="D3111" s="1">
        <v>16.8</v>
      </c>
      <c r="E3111" s="39">
        <v>4.9000000000000004</v>
      </c>
      <c r="F3111" s="1">
        <v>1.5</v>
      </c>
      <c r="G3111" s="1" t="s">
        <v>4</v>
      </c>
      <c r="H3111" s="5">
        <v>6.6E-3</v>
      </c>
      <c r="I3111" s="6">
        <v>7.0000000000000001E-3</v>
      </c>
      <c r="J3111" s="6">
        <v>0.09</v>
      </c>
      <c r="K3111" s="6">
        <v>0.23100000000000001</v>
      </c>
      <c r="L3111" s="6">
        <f>IF(H3111="","",IF(K3111="","",K3111/H3111))</f>
        <v>35</v>
      </c>
      <c r="M3111" s="1">
        <v>5</v>
      </c>
      <c r="N3111" s="20">
        <v>6.82</v>
      </c>
      <c r="O3111" s="13">
        <v>177.7</v>
      </c>
      <c r="Q3111" s="39">
        <v>1.5</v>
      </c>
      <c r="R3111" s="13"/>
      <c r="S3111" s="6">
        <v>0.15</v>
      </c>
      <c r="T3111" s="6">
        <v>1.29</v>
      </c>
      <c r="U3111" s="6">
        <v>0.34</v>
      </c>
      <c r="V3111" s="6">
        <v>0.34</v>
      </c>
      <c r="W3111" s="6">
        <v>0</v>
      </c>
      <c r="X3111" s="6">
        <f>IF(T3111="","",T3111-U3111-V3111-W3111)</f>
        <v>0.60999999999999988</v>
      </c>
      <c r="Y3111" s="9">
        <f>IF(U3111="","",U3111/$T3111)</f>
        <v>0.26356589147286824</v>
      </c>
      <c r="Z3111" s="9">
        <f>IF(V3111="","",V3111/$T3111)</f>
        <v>0.26356589147286824</v>
      </c>
      <c r="AA3111" s="9">
        <f>IF(W3111="","",W3111/$T3111)</f>
        <v>0</v>
      </c>
      <c r="AB3111" s="9">
        <f>IF(X3111="","",X3111/$T3111)</f>
        <v>0.47286821705426346</v>
      </c>
      <c r="AC3111" s="21"/>
      <c r="AE3111" s="1">
        <v>2017</v>
      </c>
      <c r="AF3111" s="1">
        <v>15</v>
      </c>
      <c r="AG3111" s="1">
        <v>17</v>
      </c>
      <c r="AH3111" s="12" t="s">
        <v>500</v>
      </c>
      <c r="AJ3111" s="32" t="str">
        <f>IF(AE3111&lt;&gt;AE3110,"1",IF(C3111&gt;C3110,AJ3110+1,"1"))</f>
        <v>1</v>
      </c>
      <c r="AK3111" s="10">
        <f>IF(G3111="Top",AJ3111*1,IF(G3111="Bottom",AJ3111+10,""))</f>
        <v>1</v>
      </c>
      <c r="AL3111" s="11" t="s">
        <v>3110</v>
      </c>
      <c r="AM3111" s="14"/>
    </row>
    <row r="3112" spans="1:73" s="1" customFormat="1" ht="11.25" hidden="1" x14ac:dyDescent="0.2">
      <c r="A3112" s="1">
        <v>149</v>
      </c>
      <c r="B3112" s="1" t="s">
        <v>500</v>
      </c>
      <c r="C3112" s="24">
        <v>42936</v>
      </c>
      <c r="E3112" s="20"/>
      <c r="F3112" s="1">
        <v>16.5</v>
      </c>
      <c r="G3112" s="7" t="s">
        <v>1</v>
      </c>
      <c r="H3112" s="5">
        <v>8.6E-3</v>
      </c>
      <c r="I3112" s="6"/>
      <c r="J3112" s="6">
        <v>7.0000000000000001E-3</v>
      </c>
      <c r="K3112" s="6"/>
      <c r="L3112" s="6" t="str">
        <f>IF(H3112="","",IF(K3112="","",K3112/H3112))</f>
        <v/>
      </c>
      <c r="N3112" s="20"/>
      <c r="O3112" s="13"/>
      <c r="Q3112" s="20"/>
      <c r="R3112" s="13"/>
      <c r="S3112" s="6" t="s">
        <v>35</v>
      </c>
      <c r="T3112" s="6"/>
      <c r="U3112" s="6"/>
      <c r="V3112" s="6"/>
      <c r="W3112" s="6"/>
      <c r="X3112" s="6" t="str">
        <f>IF(T3112="","",T3112-U3112-V3112-W3112)</f>
        <v/>
      </c>
      <c r="Y3112" s="9" t="str">
        <f>IF(U3112="","",U3112/$T3112)</f>
        <v/>
      </c>
      <c r="Z3112" s="9" t="str">
        <f>IF(V3112="","",V3112/$T3112)</f>
        <v/>
      </c>
      <c r="AA3112" s="9" t="str">
        <f>IF(W3112="","",W3112/$T3112)</f>
        <v/>
      </c>
      <c r="AB3112" s="9" t="str">
        <f>IF(X3112="","",X3112/$T3112)</f>
        <v/>
      </c>
      <c r="AC3112" s="21"/>
      <c r="AE3112" s="1">
        <v>2017</v>
      </c>
      <c r="AG3112" s="1">
        <v>11</v>
      </c>
      <c r="AH3112" s="12" t="s">
        <v>500</v>
      </c>
      <c r="AJ3112" s="32">
        <f>IF(AE3112&lt;&gt;AE3111,"1",IF(C3112&gt;C3111,AJ3111+1,"1"))</f>
        <v>2</v>
      </c>
      <c r="AK3112" s="10">
        <f>IF(G3112="Top",AJ3112*1,IF(G3112="Bottom",AJ3112+10,""))</f>
        <v>12</v>
      </c>
      <c r="AL3112" s="11" t="s">
        <v>3718</v>
      </c>
      <c r="AM3112" s="14"/>
    </row>
    <row r="3113" spans="1:73" s="1" customFormat="1" ht="11.25" x14ac:dyDescent="0.2">
      <c r="A3113" s="1">
        <v>149</v>
      </c>
      <c r="B3113" s="1" t="s">
        <v>500</v>
      </c>
      <c r="C3113" s="24">
        <v>42936</v>
      </c>
      <c r="D3113" s="1">
        <v>17.600000000000001</v>
      </c>
      <c r="E3113" s="39">
        <v>4.0999999999999996</v>
      </c>
      <c r="F3113" s="1">
        <v>1.5</v>
      </c>
      <c r="G3113" s="1" t="s">
        <v>4</v>
      </c>
      <c r="H3113" s="5">
        <v>5.9000000000000007E-3</v>
      </c>
      <c r="I3113" s="6">
        <v>7.0000000000000001E-3</v>
      </c>
      <c r="J3113" s="6">
        <v>8.0000000000000002E-3</v>
      </c>
      <c r="K3113" s="6">
        <v>0.35899999999999999</v>
      </c>
      <c r="L3113" s="6">
        <f>IF(H3113="","",IF(K3113="","",K3113/H3113))</f>
        <v>60.847457627118636</v>
      </c>
      <c r="M3113" s="1">
        <v>10</v>
      </c>
      <c r="N3113" s="20">
        <v>7.85</v>
      </c>
      <c r="O3113" s="13">
        <v>167.5</v>
      </c>
      <c r="Q3113" s="39">
        <v>1.7</v>
      </c>
      <c r="R3113" s="13">
        <v>35.799999999999997</v>
      </c>
      <c r="S3113" s="6">
        <v>0.15</v>
      </c>
      <c r="T3113" s="6">
        <v>1.1499999999999999</v>
      </c>
      <c r="U3113" s="6">
        <v>0.46</v>
      </c>
      <c r="V3113" s="6">
        <v>0.14000000000000001</v>
      </c>
      <c r="W3113" s="6">
        <v>0.08</v>
      </c>
      <c r="X3113" s="6">
        <f>IF(T3113="","",T3113-U3113-V3113-W3113)</f>
        <v>0.46999999999999992</v>
      </c>
      <c r="Y3113" s="9">
        <f>IF(U3113="","",U3113/$T3113)</f>
        <v>0.4</v>
      </c>
      <c r="Z3113" s="9">
        <f>IF(V3113="","",V3113/$T3113)</f>
        <v>0.12173913043478263</v>
      </c>
      <c r="AA3113" s="9">
        <f>IF(W3113="","",W3113/$T3113)</f>
        <v>6.9565217391304349E-2</v>
      </c>
      <c r="AB3113" s="9">
        <f>IF(X3113="","",X3113/$T3113)</f>
        <v>0.40869565217391302</v>
      </c>
      <c r="AC3113" s="21"/>
      <c r="AE3113" s="1">
        <v>2017</v>
      </c>
      <c r="AF3113" s="1">
        <v>24</v>
      </c>
      <c r="AG3113" s="1">
        <v>20</v>
      </c>
      <c r="AH3113" s="12" t="s">
        <v>500</v>
      </c>
      <c r="AJ3113" s="32" t="str">
        <f>IF(AE3113&lt;&gt;AE3112,"1",IF(C3113&gt;C3112,AJ3112+1,"1"))</f>
        <v>1</v>
      </c>
      <c r="AK3113" s="10">
        <f>IF(G3113="Top",AJ3113*1,IF(G3113="Bottom",AJ3113+10,""))</f>
        <v>1</v>
      </c>
      <c r="AL3113" s="11" t="s">
        <v>3719</v>
      </c>
      <c r="AM3113" s="14"/>
    </row>
    <row r="3114" spans="1:73" s="1" customFormat="1" ht="11.25" hidden="1" x14ac:dyDescent="0.2">
      <c r="A3114" s="1">
        <v>149</v>
      </c>
      <c r="B3114" s="1" t="s">
        <v>500</v>
      </c>
      <c r="C3114" s="24">
        <v>42947</v>
      </c>
      <c r="E3114" s="20"/>
      <c r="F3114" s="1">
        <v>15.5</v>
      </c>
      <c r="G3114" s="7" t="s">
        <v>1</v>
      </c>
      <c r="H3114" s="5">
        <v>1.23E-2</v>
      </c>
      <c r="I3114" s="6"/>
      <c r="J3114" s="6">
        <v>0.155</v>
      </c>
      <c r="K3114" s="6"/>
      <c r="L3114" s="6" t="str">
        <f>IF(H3114="","",IF(K3114="","",K3114/H3114))</f>
        <v/>
      </c>
      <c r="N3114" s="20"/>
      <c r="O3114" s="13"/>
      <c r="Q3114" s="20"/>
      <c r="R3114" s="13"/>
      <c r="S3114" s="6" t="s">
        <v>35</v>
      </c>
      <c r="T3114" s="6"/>
      <c r="U3114" s="6"/>
      <c r="V3114" s="6"/>
      <c r="W3114" s="6"/>
      <c r="X3114" s="6" t="str">
        <f>IF(T3114="","",T3114-U3114-V3114-W3114)</f>
        <v/>
      </c>
      <c r="Y3114" s="9" t="str">
        <f>IF(U3114="","",U3114/$T3114)</f>
        <v/>
      </c>
      <c r="Z3114" s="9" t="str">
        <f>IF(V3114="","",V3114/$T3114)</f>
        <v/>
      </c>
      <c r="AA3114" s="9" t="str">
        <f>IF(W3114="","",W3114/$T3114)</f>
        <v/>
      </c>
      <c r="AB3114" s="9" t="str">
        <f>IF(X3114="","",X3114/$T3114)</f>
        <v/>
      </c>
      <c r="AC3114" s="21"/>
      <c r="AE3114" s="1">
        <v>2017</v>
      </c>
      <c r="AG3114" s="1">
        <v>4</v>
      </c>
      <c r="AH3114" s="12" t="s">
        <v>500</v>
      </c>
      <c r="AJ3114" s="32">
        <f>IF(AE3114&lt;&gt;AE3113,"1",IF(C3114&gt;C3113,AJ3113+1,"1"))</f>
        <v>2</v>
      </c>
      <c r="AK3114" s="10">
        <f>IF(G3114="Top",AJ3114*1,IF(G3114="Bottom",AJ3114+10,""))</f>
        <v>12</v>
      </c>
      <c r="AL3114" s="11" t="s">
        <v>4075</v>
      </c>
      <c r="AM3114" s="14"/>
    </row>
    <row r="3115" spans="1:73" s="1" customFormat="1" ht="11.25" x14ac:dyDescent="0.2">
      <c r="A3115" s="1">
        <v>149</v>
      </c>
      <c r="B3115" s="1" t="s">
        <v>500</v>
      </c>
      <c r="C3115" s="24">
        <v>42947</v>
      </c>
      <c r="D3115" s="1">
        <v>16.899999999999999</v>
      </c>
      <c r="E3115" s="39">
        <v>4</v>
      </c>
      <c r="F3115" s="1">
        <v>1.5</v>
      </c>
      <c r="G3115" s="1" t="s">
        <v>4</v>
      </c>
      <c r="H3115" s="5">
        <v>5.9000000000000007E-3</v>
      </c>
      <c r="I3115" s="6">
        <v>7.0000000000000001E-3</v>
      </c>
      <c r="J3115" s="6">
        <v>0.111</v>
      </c>
      <c r="K3115" s="6">
        <v>0.24299999999999999</v>
      </c>
      <c r="L3115" s="6">
        <f>IF(H3115="","",IF(K3115="","",K3115/H3115))</f>
        <v>41.186440677966097</v>
      </c>
      <c r="M3115" s="1">
        <v>10</v>
      </c>
      <c r="N3115" s="20">
        <v>8.52</v>
      </c>
      <c r="O3115" s="13">
        <v>177.9</v>
      </c>
      <c r="Q3115" s="39">
        <v>0.4</v>
      </c>
      <c r="R3115" s="13"/>
      <c r="S3115" s="6">
        <v>0.15</v>
      </c>
      <c r="T3115" s="6">
        <v>1.6800000000000002</v>
      </c>
      <c r="U3115" s="6">
        <v>0.74</v>
      </c>
      <c r="V3115" s="6">
        <v>0.32</v>
      </c>
      <c r="W3115" s="6">
        <v>0</v>
      </c>
      <c r="X3115" s="6">
        <f>IF(T3115="","",T3115-U3115-V3115-W3115)</f>
        <v>0.62000000000000011</v>
      </c>
      <c r="Y3115" s="9">
        <f>IF(U3115="","",U3115/$T3115)</f>
        <v>0.44047619047619041</v>
      </c>
      <c r="Z3115" s="9">
        <f>IF(V3115="","",V3115/$T3115)</f>
        <v>0.19047619047619047</v>
      </c>
      <c r="AA3115" s="9">
        <f>IF(W3115="","",W3115/$T3115)</f>
        <v>0</v>
      </c>
      <c r="AB3115" s="9">
        <f>IF(X3115="","",X3115/$T3115)</f>
        <v>0.36904761904761907</v>
      </c>
      <c r="AC3115" s="21"/>
      <c r="AE3115" s="1">
        <v>2017</v>
      </c>
      <c r="AF3115" s="1">
        <v>22</v>
      </c>
      <c r="AG3115" s="1">
        <v>19</v>
      </c>
      <c r="AH3115" s="12" t="s">
        <v>500</v>
      </c>
      <c r="AJ3115" s="32" t="str">
        <f>IF(AE3115&lt;&gt;AE3114,"1",IF(C3115&gt;C3114,AJ3114+1,"1"))</f>
        <v>1</v>
      </c>
      <c r="AK3115" s="10">
        <f>IF(G3115="Top",AJ3115*1,IF(G3115="Bottom",AJ3115+10,""))</f>
        <v>1</v>
      </c>
      <c r="AL3115" s="11" t="s">
        <v>4076</v>
      </c>
      <c r="AM3115" s="14"/>
    </row>
    <row r="3116" spans="1:73" s="1" customFormat="1" ht="11.25" hidden="1" x14ac:dyDescent="0.2">
      <c r="A3116" s="1">
        <v>149</v>
      </c>
      <c r="B3116" s="1" t="s">
        <v>500</v>
      </c>
      <c r="C3116" s="24">
        <v>42961</v>
      </c>
      <c r="E3116" s="20"/>
      <c r="F3116" s="1">
        <v>15.5</v>
      </c>
      <c r="G3116" s="7" t="s">
        <v>1</v>
      </c>
      <c r="H3116" s="5">
        <v>2.1100000000000001E-2</v>
      </c>
      <c r="I3116" s="6"/>
      <c r="J3116" s="6">
        <v>0.30599999999999999</v>
      </c>
      <c r="K3116" s="6"/>
      <c r="L3116" s="6" t="str">
        <f>IF(H3116="","",IF(K3116="","",K3116/H3116))</f>
        <v/>
      </c>
      <c r="N3116" s="20"/>
      <c r="O3116" s="13"/>
      <c r="Q3116" s="20"/>
      <c r="R3116" s="13"/>
      <c r="S3116" s="6" t="s">
        <v>35</v>
      </c>
      <c r="T3116" s="6"/>
      <c r="U3116" s="6"/>
      <c r="V3116" s="6"/>
      <c r="W3116" s="6"/>
      <c r="X3116" s="6" t="str">
        <f>IF(T3116="","",T3116-U3116-V3116-W3116)</f>
        <v/>
      </c>
      <c r="Y3116" s="9" t="str">
        <f>IF(U3116="","",U3116/$T3116)</f>
        <v/>
      </c>
      <c r="Z3116" s="9" t="str">
        <f>IF(V3116="","",V3116/$T3116)</f>
        <v/>
      </c>
      <c r="AA3116" s="9" t="str">
        <f>IF(W3116="","",W3116/$T3116)</f>
        <v/>
      </c>
      <c r="AB3116" s="9" t="str">
        <f>IF(X3116="","",X3116/$T3116)</f>
        <v/>
      </c>
      <c r="AC3116" s="21"/>
      <c r="AE3116" s="1">
        <v>2017</v>
      </c>
      <c r="AG3116" s="1">
        <v>3</v>
      </c>
      <c r="AH3116" s="12" t="s">
        <v>500</v>
      </c>
      <c r="AJ3116" s="32">
        <f>IF(AE3116&lt;&gt;AE3115,"1",IF(C3116&gt;C3115,AJ3115+1,"1"))</f>
        <v>2</v>
      </c>
      <c r="AK3116" s="10">
        <f>IF(G3116="Top",AJ3116*1,IF(G3116="Bottom",AJ3116+10,""))</f>
        <v>12</v>
      </c>
      <c r="AL3116" s="11" t="s">
        <v>4459</v>
      </c>
      <c r="AM3116" s="14"/>
    </row>
    <row r="3117" spans="1:73" s="1" customFormat="1" ht="11.25" x14ac:dyDescent="0.2">
      <c r="A3117" s="1">
        <v>149</v>
      </c>
      <c r="B3117" s="1" t="s">
        <v>500</v>
      </c>
      <c r="C3117" s="24">
        <v>42961</v>
      </c>
      <c r="D3117" s="1">
        <v>16.8</v>
      </c>
      <c r="E3117" s="39">
        <v>4.3</v>
      </c>
      <c r="F3117" s="1">
        <v>1.5</v>
      </c>
      <c r="G3117" s="1" t="s">
        <v>4</v>
      </c>
      <c r="H3117" s="5">
        <v>4.3E-3</v>
      </c>
      <c r="I3117" s="6">
        <v>7.0000000000000001E-3</v>
      </c>
      <c r="J3117" s="6">
        <v>1.2999999999999999E-2</v>
      </c>
      <c r="K3117" s="6">
        <v>0.53800000000000003</v>
      </c>
      <c r="L3117" s="6">
        <f>IF(H3117="","",IF(K3117="","",K3117/H3117))</f>
        <v>125.11627906976744</v>
      </c>
      <c r="M3117" s="1">
        <v>7</v>
      </c>
      <c r="N3117" s="20">
        <v>7.62</v>
      </c>
      <c r="O3117" s="13">
        <v>130.9</v>
      </c>
      <c r="P3117" s="1">
        <v>8.2100000000000009</v>
      </c>
      <c r="Q3117" s="39">
        <v>1.7</v>
      </c>
      <c r="R3117" s="13"/>
      <c r="S3117" s="6">
        <v>0.15</v>
      </c>
      <c r="T3117" s="6">
        <v>2.34</v>
      </c>
      <c r="U3117" s="6">
        <v>1.46</v>
      </c>
      <c r="V3117" s="6">
        <v>0.37</v>
      </c>
      <c r="W3117" s="6">
        <v>0</v>
      </c>
      <c r="X3117" s="6">
        <f>IF(T3117="","",T3117-U3117-V3117-W3117)</f>
        <v>0.5099999999999999</v>
      </c>
      <c r="Y3117" s="9">
        <f>IF(U3117="","",U3117/$T3117)</f>
        <v>0.62393162393162394</v>
      </c>
      <c r="Z3117" s="9">
        <f>IF(V3117="","",V3117/$T3117)</f>
        <v>0.15811965811965814</v>
      </c>
      <c r="AA3117" s="9">
        <f>IF(W3117="","",W3117/$T3117)</f>
        <v>0</v>
      </c>
      <c r="AB3117" s="9">
        <f>IF(X3117="","",X3117/$T3117)</f>
        <v>0.21794871794871792</v>
      </c>
      <c r="AC3117" s="21"/>
      <c r="AE3117" s="1">
        <v>2017</v>
      </c>
      <c r="AF3117" s="1">
        <v>18</v>
      </c>
      <c r="AG3117" s="1">
        <v>18</v>
      </c>
      <c r="AH3117" s="12" t="s">
        <v>500</v>
      </c>
      <c r="AJ3117" s="32" t="str">
        <f>IF(AE3117&lt;&gt;AE3116,"1",IF(C3117&gt;C3116,AJ3116+1,"1"))</f>
        <v>1</v>
      </c>
      <c r="AK3117" s="10">
        <f>IF(G3117="Top",AJ3117*1,IF(G3117="Bottom",AJ3117+10,""))</f>
        <v>1</v>
      </c>
      <c r="AL3117" s="11" t="s">
        <v>4460</v>
      </c>
      <c r="AM3117" s="14"/>
    </row>
    <row r="3118" spans="1:73" s="1" customFormat="1" ht="11.25" hidden="1" x14ac:dyDescent="0.2">
      <c r="A3118" s="1">
        <v>149</v>
      </c>
      <c r="B3118" s="1" t="s">
        <v>500</v>
      </c>
      <c r="C3118" s="24">
        <v>42975</v>
      </c>
      <c r="E3118" s="20"/>
      <c r="F3118" s="1">
        <v>15.5</v>
      </c>
      <c r="G3118" s="7" t="s">
        <v>1</v>
      </c>
      <c r="H3118" s="5">
        <v>3.1600000000000003E-2</v>
      </c>
      <c r="I3118" s="6"/>
      <c r="J3118" s="6">
        <v>0.46300000000000002</v>
      </c>
      <c r="K3118" s="6"/>
      <c r="L3118" s="6" t="str">
        <f>IF(H3118="","",IF(K3118="","",K3118/H3118))</f>
        <v/>
      </c>
      <c r="N3118" s="20"/>
      <c r="O3118" s="13"/>
      <c r="Q3118" s="20"/>
      <c r="R3118" s="13"/>
      <c r="S3118" s="6" t="s">
        <v>35</v>
      </c>
      <c r="T3118" s="6"/>
      <c r="U3118" s="6"/>
      <c r="V3118" s="6"/>
      <c r="W3118" s="6"/>
      <c r="X3118" s="6" t="str">
        <f>IF(T3118="","",T3118-U3118-V3118-W3118)</f>
        <v/>
      </c>
      <c r="Y3118" s="9" t="str">
        <f>IF(U3118="","",U3118/$T3118)</f>
        <v/>
      </c>
      <c r="Z3118" s="9" t="str">
        <f>IF(V3118="","",V3118/$T3118)</f>
        <v/>
      </c>
      <c r="AA3118" s="9" t="str">
        <f>IF(W3118="","",W3118/$T3118)</f>
        <v/>
      </c>
      <c r="AB3118" s="9" t="str">
        <f>IF(X3118="","",X3118/$T3118)</f>
        <v/>
      </c>
      <c r="AC3118" s="21"/>
      <c r="AE3118" s="1">
        <v>2017</v>
      </c>
      <c r="AG3118" s="1">
        <v>3</v>
      </c>
      <c r="AH3118" s="12" t="s">
        <v>500</v>
      </c>
      <c r="AJ3118" s="32">
        <f>IF(AE3118&lt;&gt;AE3117,"1",IF(C3118&gt;C3117,AJ3117+1,"1"))</f>
        <v>2</v>
      </c>
      <c r="AK3118" s="10">
        <f>IF(G3118="Top",AJ3118*1,IF(G3118="Bottom",AJ3118+10,""))</f>
        <v>12</v>
      </c>
      <c r="AL3118" s="11" t="s">
        <v>4868</v>
      </c>
      <c r="AM3118" s="14"/>
    </row>
    <row r="3119" spans="1:73" s="1" customFormat="1" ht="11.25" x14ac:dyDescent="0.2">
      <c r="A3119" s="1">
        <v>149</v>
      </c>
      <c r="B3119" s="1" t="s">
        <v>500</v>
      </c>
      <c r="C3119" s="24">
        <v>42975</v>
      </c>
      <c r="D3119" s="1">
        <v>16.7</v>
      </c>
      <c r="E3119" s="39">
        <v>4.3499999999999996</v>
      </c>
      <c r="F3119" s="1">
        <v>1.5</v>
      </c>
      <c r="G3119" s="1" t="s">
        <v>4</v>
      </c>
      <c r="H3119" s="5">
        <v>7.4000000000000003E-3</v>
      </c>
      <c r="I3119" s="6">
        <v>7.0000000000000001E-3</v>
      </c>
      <c r="J3119" s="6">
        <v>1.0999999999999999E-2</v>
      </c>
      <c r="K3119" s="6">
        <v>0.28299999999999997</v>
      </c>
      <c r="L3119" s="6">
        <f>IF(H3119="","",IF(K3119="","",K3119/H3119))</f>
        <v>38.243243243243235</v>
      </c>
      <c r="M3119" s="1">
        <v>10</v>
      </c>
      <c r="N3119" s="20">
        <v>8.09</v>
      </c>
      <c r="O3119" s="13">
        <v>95.8</v>
      </c>
      <c r="Q3119" s="39">
        <v>1.9</v>
      </c>
      <c r="R3119" s="13"/>
      <c r="S3119" s="6">
        <v>0.15</v>
      </c>
      <c r="T3119" s="6">
        <v>1.1499999999999999</v>
      </c>
      <c r="U3119" s="6">
        <v>0.5</v>
      </c>
      <c r="V3119" s="6">
        <v>0.02</v>
      </c>
      <c r="W3119" s="6">
        <v>0</v>
      </c>
      <c r="X3119" s="6">
        <f>IF(T3119="","",T3119-U3119-V3119-W3119)</f>
        <v>0.62999999999999989</v>
      </c>
      <c r="Y3119" s="9">
        <f>IF(U3119="","",U3119/$T3119)</f>
        <v>0.43478260869565222</v>
      </c>
      <c r="Z3119" s="9">
        <f>IF(V3119="","",V3119/$T3119)</f>
        <v>1.7391304347826087E-2</v>
      </c>
      <c r="AA3119" s="9">
        <f>IF(W3119="","",W3119/$T3119)</f>
        <v>0</v>
      </c>
      <c r="AB3119" s="9">
        <f>IF(X3119="","",X3119/$T3119)</f>
        <v>0.54782608695652169</v>
      </c>
      <c r="AC3119" s="21"/>
      <c r="AE3119" s="1">
        <v>2017</v>
      </c>
      <c r="AF3119" s="1">
        <v>16</v>
      </c>
      <c r="AG3119" s="1">
        <v>17</v>
      </c>
      <c r="AH3119" s="12" t="s">
        <v>500</v>
      </c>
      <c r="AJ3119" s="32" t="str">
        <f>IF(AE3119&lt;&gt;AE3118,"1",IF(C3119&gt;C3118,AJ3118+1,"1"))</f>
        <v>1</v>
      </c>
      <c r="AK3119" s="10">
        <f>IF(G3119="Top",AJ3119*1,IF(G3119="Bottom",AJ3119+10,""))</f>
        <v>1</v>
      </c>
      <c r="AL3119" s="11" t="s">
        <v>4869</v>
      </c>
      <c r="AM3119" s="14"/>
    </row>
    <row r="3120" spans="1:73" s="1" customFormat="1" ht="11.25" hidden="1" x14ac:dyDescent="0.2">
      <c r="A3120" s="1">
        <v>149</v>
      </c>
      <c r="B3120" s="1" t="s">
        <v>500</v>
      </c>
      <c r="C3120" s="24">
        <v>42989</v>
      </c>
      <c r="E3120" s="20"/>
      <c r="F3120" s="1">
        <v>15.5</v>
      </c>
      <c r="G3120" s="7" t="s">
        <v>1</v>
      </c>
      <c r="H3120" s="5">
        <v>1.9300000000000001E-2</v>
      </c>
      <c r="I3120" s="6"/>
      <c r="J3120" s="6">
        <v>0.27200000000000002</v>
      </c>
      <c r="K3120" s="6"/>
      <c r="L3120" s="6" t="str">
        <f>IF(H3120="","",IF(K3120="","",K3120/H3120))</f>
        <v/>
      </c>
      <c r="N3120" s="20"/>
      <c r="O3120" s="13"/>
      <c r="Q3120" s="20"/>
      <c r="R3120" s="13"/>
      <c r="S3120" s="6" t="s">
        <v>35</v>
      </c>
      <c r="T3120" s="6"/>
      <c r="U3120" s="6"/>
      <c r="V3120" s="6"/>
      <c r="W3120" s="6"/>
      <c r="X3120" s="6" t="str">
        <f>IF(T3120="","",T3120-U3120-V3120-W3120)</f>
        <v/>
      </c>
      <c r="Y3120" s="9" t="str">
        <f>IF(U3120="","",U3120/$T3120)</f>
        <v/>
      </c>
      <c r="Z3120" s="9" t="str">
        <f>IF(V3120="","",V3120/$T3120)</f>
        <v/>
      </c>
      <c r="AA3120" s="9" t="str">
        <f>IF(W3120="","",W3120/$T3120)</f>
        <v/>
      </c>
      <c r="AB3120" s="9" t="str">
        <f>IF(X3120="","",X3120/$T3120)</f>
        <v/>
      </c>
      <c r="AC3120" s="21"/>
      <c r="AE3120" s="1">
        <v>2017</v>
      </c>
      <c r="AG3120" s="1">
        <v>3</v>
      </c>
      <c r="AH3120" s="12" t="s">
        <v>500</v>
      </c>
      <c r="AJ3120" s="32">
        <f>IF(AE3120&lt;&gt;AE3119,"1",IF(C3120&gt;C3119,AJ3119+1,"1"))</f>
        <v>2</v>
      </c>
      <c r="AK3120" s="10">
        <f>IF(G3120="Top",AJ3120*1,IF(G3120="Bottom",AJ3120+10,""))</f>
        <v>12</v>
      </c>
      <c r="AL3120" s="11" t="s">
        <v>5228</v>
      </c>
      <c r="AM3120" s="14"/>
    </row>
    <row r="3121" spans="1:73" s="1" customFormat="1" ht="11.25" x14ac:dyDescent="0.2">
      <c r="A3121" s="1">
        <v>149</v>
      </c>
      <c r="B3121" s="1" t="s">
        <v>500</v>
      </c>
      <c r="C3121" s="24">
        <v>42989</v>
      </c>
      <c r="D3121" s="1">
        <v>17.3</v>
      </c>
      <c r="E3121" s="39">
        <v>5.75</v>
      </c>
      <c r="F3121" s="1">
        <v>1.5</v>
      </c>
      <c r="G3121" s="1" t="s">
        <v>4</v>
      </c>
      <c r="H3121" s="5">
        <v>1.6300000000000002E-2</v>
      </c>
      <c r="I3121" s="6">
        <v>7.0000000000000001E-3</v>
      </c>
      <c r="J3121" s="6">
        <v>1.7999999999999999E-2</v>
      </c>
      <c r="K3121" s="6">
        <v>0.23100000000000001</v>
      </c>
      <c r="L3121" s="6">
        <f>IF(H3121="","",IF(K3121="","",K3121/H3121))</f>
        <v>14.171779141104293</v>
      </c>
      <c r="M3121" s="1">
        <v>6</v>
      </c>
      <c r="N3121" s="20">
        <v>7.46</v>
      </c>
      <c r="O3121" s="13">
        <v>172.5</v>
      </c>
      <c r="Q3121" s="39">
        <v>1.9</v>
      </c>
      <c r="R3121" s="13">
        <v>40</v>
      </c>
      <c r="S3121" s="6">
        <v>0.15</v>
      </c>
      <c r="T3121" s="6">
        <v>2.2799999999999998</v>
      </c>
      <c r="U3121" s="6">
        <v>1.46</v>
      </c>
      <c r="V3121" s="6">
        <v>0.25</v>
      </c>
      <c r="W3121" s="6">
        <v>0</v>
      </c>
      <c r="X3121" s="6">
        <f>IF(T3121="","",T3121-U3121-V3121-W3121)</f>
        <v>0.56999999999999984</v>
      </c>
      <c r="Y3121" s="9">
        <f>IF(U3121="","",U3121/$T3121)</f>
        <v>0.64035087719298245</v>
      </c>
      <c r="Z3121" s="9">
        <f>IF(V3121="","",V3121/$T3121)</f>
        <v>0.10964912280701755</v>
      </c>
      <c r="AA3121" s="9">
        <f>IF(W3121="","",W3121/$T3121)</f>
        <v>0</v>
      </c>
      <c r="AB3121" s="9">
        <f>IF(X3121="","",X3121/$T3121)</f>
        <v>0.24999999999999994</v>
      </c>
      <c r="AC3121" s="21"/>
      <c r="AE3121" s="1">
        <v>2017</v>
      </c>
      <c r="AF3121" s="1">
        <v>12</v>
      </c>
      <c r="AG3121" s="1">
        <v>14</v>
      </c>
      <c r="AH3121" s="12" t="s">
        <v>500</v>
      </c>
      <c r="AJ3121" s="32" t="str">
        <f>IF(AE3121&lt;&gt;AE3120,"1",IF(C3121&gt;C3120,AJ3120+1,"1"))</f>
        <v>1</v>
      </c>
      <c r="AK3121" s="10">
        <f>IF(G3121="Top",AJ3121*1,IF(G3121="Bottom",AJ3121+10,""))</f>
        <v>1</v>
      </c>
      <c r="AL3121" s="11" t="s">
        <v>5229</v>
      </c>
      <c r="AM3121" s="14"/>
    </row>
    <row r="3122" spans="1:73" s="1" customFormat="1" ht="11.25" hidden="1" x14ac:dyDescent="0.2">
      <c r="A3122" s="1">
        <v>149</v>
      </c>
      <c r="B3122" s="1" t="s">
        <v>500</v>
      </c>
      <c r="C3122" s="24">
        <v>43004</v>
      </c>
      <c r="E3122" s="20"/>
      <c r="F3122" s="1">
        <v>17</v>
      </c>
      <c r="G3122" s="7" t="s">
        <v>1</v>
      </c>
      <c r="H3122" s="5">
        <v>2.01E-2</v>
      </c>
      <c r="I3122" s="6"/>
      <c r="J3122" s="6">
        <v>0.34699999999999998</v>
      </c>
      <c r="K3122" s="6"/>
      <c r="L3122" s="6" t="str">
        <f>IF(H3122="","",IF(K3122="","",K3122/H3122))</f>
        <v/>
      </c>
      <c r="N3122" s="20"/>
      <c r="O3122" s="13"/>
      <c r="Q3122" s="20"/>
      <c r="R3122" s="13"/>
      <c r="S3122" s="6" t="s">
        <v>35</v>
      </c>
      <c r="T3122" s="6"/>
      <c r="U3122" s="6"/>
      <c r="V3122" s="6"/>
      <c r="W3122" s="6"/>
      <c r="X3122" s="6" t="str">
        <f>IF(T3122="","",T3122-U3122-V3122-W3122)</f>
        <v/>
      </c>
      <c r="Y3122" s="9" t="str">
        <f>IF(U3122="","",U3122/$T3122)</f>
        <v/>
      </c>
      <c r="Z3122" s="9" t="str">
        <f>IF(V3122="","",V3122/$T3122)</f>
        <v/>
      </c>
      <c r="AA3122" s="9" t="str">
        <f>IF(W3122="","",W3122/$T3122)</f>
        <v/>
      </c>
      <c r="AB3122" s="9" t="str">
        <f>IF(X3122="","",X3122/$T3122)</f>
        <v/>
      </c>
      <c r="AC3122" s="21"/>
      <c r="AE3122" s="1">
        <v>2017</v>
      </c>
      <c r="AG3122" s="1">
        <v>4</v>
      </c>
      <c r="AH3122" s="12" t="s">
        <v>500</v>
      </c>
      <c r="AJ3122" s="32">
        <f>IF(AE3122&lt;&gt;AE3121,"1",IF(C3122&gt;C3121,AJ3121+1,"1"))</f>
        <v>2</v>
      </c>
      <c r="AK3122" s="10">
        <f>IF(G3122="Top",AJ3122*1,IF(G3122="Bottom",AJ3122+10,""))</f>
        <v>12</v>
      </c>
      <c r="AL3122" s="11" t="s">
        <v>5709</v>
      </c>
      <c r="AM3122" s="14"/>
    </row>
    <row r="3123" spans="1:73" s="1" customFormat="1" ht="11.25" x14ac:dyDescent="0.2">
      <c r="A3123" s="1">
        <v>149</v>
      </c>
      <c r="B3123" s="1" t="s">
        <v>500</v>
      </c>
      <c r="C3123" s="24">
        <v>43004</v>
      </c>
      <c r="D3123" s="1">
        <v>17.5</v>
      </c>
      <c r="E3123" s="39">
        <v>5.95</v>
      </c>
      <c r="F3123" s="1">
        <v>1.5</v>
      </c>
      <c r="G3123" s="1" t="s">
        <v>4</v>
      </c>
      <c r="H3123" s="5">
        <v>4.4999999999999997E-3</v>
      </c>
      <c r="I3123" s="6">
        <v>1.4E-2</v>
      </c>
      <c r="J3123" s="6">
        <v>3.2000000000000001E-2</v>
      </c>
      <c r="K3123" s="6">
        <v>0.29199999999999998</v>
      </c>
      <c r="L3123" s="6">
        <f>IF(H3123="","",IF(K3123="","",K3123/H3123))</f>
        <v>64.888888888888886</v>
      </c>
      <c r="M3123" s="1">
        <v>5</v>
      </c>
      <c r="N3123" s="20">
        <v>8.08</v>
      </c>
      <c r="O3123" s="13">
        <v>160.19999999999999</v>
      </c>
      <c r="Q3123" s="39">
        <v>1.3</v>
      </c>
      <c r="R3123" s="13"/>
      <c r="S3123" s="6">
        <v>0.15</v>
      </c>
      <c r="T3123" s="6">
        <v>1.35</v>
      </c>
      <c r="U3123" s="6">
        <v>0.82</v>
      </c>
      <c r="V3123" s="6">
        <v>0.31</v>
      </c>
      <c r="W3123" s="6">
        <v>0</v>
      </c>
      <c r="X3123" s="6">
        <f>IF(T3123="","",T3123-U3123-V3123-W3123)</f>
        <v>0.22000000000000014</v>
      </c>
      <c r="Y3123" s="9">
        <f>IF(U3123="","",U3123/$T3123)</f>
        <v>0.60740740740740728</v>
      </c>
      <c r="Z3123" s="9">
        <f>IF(V3123="","",V3123/$T3123)</f>
        <v>0.2296296296296296</v>
      </c>
      <c r="AA3123" s="9">
        <f>IF(W3123="","",W3123/$T3123)</f>
        <v>0</v>
      </c>
      <c r="AB3123" s="9">
        <f>IF(X3123="","",X3123/$T3123)</f>
        <v>0.16296296296296306</v>
      </c>
      <c r="AC3123" s="21"/>
      <c r="AE3123" s="1">
        <v>2017</v>
      </c>
      <c r="AF3123" s="1">
        <v>21</v>
      </c>
      <c r="AG3123" s="1">
        <v>16</v>
      </c>
      <c r="AH3123" s="12" t="s">
        <v>500</v>
      </c>
      <c r="AJ3123" s="32" t="str">
        <f>IF(AE3123&lt;&gt;AE3122,"1",IF(C3123&gt;C3122,AJ3122+1,"1"))</f>
        <v>1</v>
      </c>
      <c r="AK3123" s="10">
        <f>IF(G3123="Top",AJ3123*1,IF(G3123="Bottom",AJ3123+10,""))</f>
        <v>1</v>
      </c>
      <c r="AL3123" s="11" t="s">
        <v>5710</v>
      </c>
      <c r="AM3123" s="14"/>
    </row>
    <row r="3124" spans="1:73" s="1" customFormat="1" ht="11.25" x14ac:dyDescent="0.2">
      <c r="A3124" s="15">
        <v>150</v>
      </c>
      <c r="B3124" s="11" t="s">
        <v>919</v>
      </c>
      <c r="C3124" s="16">
        <v>42568</v>
      </c>
      <c r="D3124" s="3">
        <v>4.5999999999999996</v>
      </c>
      <c r="E3124" s="38">
        <v>0.9</v>
      </c>
      <c r="F3124" s="3">
        <v>1.5</v>
      </c>
      <c r="G3124" s="7" t="s">
        <v>4</v>
      </c>
      <c r="H3124" s="17">
        <v>0.1278</v>
      </c>
      <c r="I3124" s="4">
        <v>1.0999999999999999E-2</v>
      </c>
      <c r="J3124" s="4">
        <v>3.5000000000000003E-2</v>
      </c>
      <c r="K3124" s="4">
        <v>1.2230000000000001</v>
      </c>
      <c r="L3124" s="4">
        <f>IF(K3124="","",IF(H3124="","",K3124/H3124))</f>
        <v>9.5696400625978093</v>
      </c>
      <c r="M3124" s="7">
        <v>20</v>
      </c>
      <c r="N3124" s="4">
        <v>7.31</v>
      </c>
      <c r="O3124" s="7">
        <v>937.1</v>
      </c>
      <c r="P3124" s="3">
        <v>40.1</v>
      </c>
      <c r="Q3124" s="38">
        <v>42.9</v>
      </c>
      <c r="R3124" s="3"/>
      <c r="S3124" s="4">
        <v>0.15</v>
      </c>
      <c r="T3124" s="8">
        <v>17.11</v>
      </c>
      <c r="U3124" s="8">
        <v>8.08</v>
      </c>
      <c r="V3124" s="4">
        <v>2.82</v>
      </c>
      <c r="W3124" s="4">
        <v>0</v>
      </c>
      <c r="X3124" s="4">
        <f>IF(T3124="","",IF(W3124="","",(T3124-U3124-V3124-W3124)))</f>
        <v>6.2099999999999991</v>
      </c>
      <c r="Y3124" s="9">
        <f>IF(U3124="","",U3124/$T3124)</f>
        <v>0.47223845704266515</v>
      </c>
      <c r="Z3124" s="9">
        <f>IF(V3124="","",V3124/$T3124)</f>
        <v>0.16481589713617767</v>
      </c>
      <c r="AA3124" s="9">
        <f>IF(W3124="","",W3124/$T3124)</f>
        <v>0</v>
      </c>
      <c r="AB3124" s="9">
        <f>IF(X3124="","",X3124/$T3124)</f>
        <v>0.36294564582115718</v>
      </c>
      <c r="AC3124" s="9"/>
      <c r="AD3124" s="8" t="s">
        <v>920</v>
      </c>
      <c r="AE3124" s="10">
        <v>2016</v>
      </c>
      <c r="AF3124" s="7">
        <v>29</v>
      </c>
      <c r="AG3124" s="7">
        <v>28</v>
      </c>
      <c r="AH3124" s="12" t="s">
        <v>919</v>
      </c>
      <c r="AI3124" s="12"/>
      <c r="AJ3124" s="32" t="str">
        <f>IF(AE3124&lt;&gt;AE3123,"1",IF(C3124&gt;C3123,AJ3123+1,"1"))</f>
        <v>1</v>
      </c>
      <c r="AK3124" s="10">
        <f>IF(G3124="Top",AJ3124*1,IF(G3124="Bottom",AJ3124+10,""))</f>
        <v>1</v>
      </c>
      <c r="AL3124" s="11" t="s">
        <v>921</v>
      </c>
      <c r="AM3124" s="11"/>
      <c r="AN3124" s="10"/>
      <c r="AO3124" s="10"/>
      <c r="AP3124" s="7"/>
      <c r="AQ3124" s="10"/>
      <c r="AR3124" s="10"/>
      <c r="AS3124" s="10"/>
      <c r="AT3124" s="10"/>
      <c r="AU3124" s="10"/>
      <c r="AV3124" s="10"/>
      <c r="AW3124" s="10"/>
      <c r="AX3124" s="10"/>
      <c r="AY3124" s="10"/>
      <c r="AZ3124" s="10"/>
      <c r="BA3124" s="10"/>
      <c r="BB3124" s="10"/>
      <c r="BC3124" s="10"/>
      <c r="BD3124" s="10"/>
      <c r="BE3124" s="10"/>
      <c r="BF3124" s="11"/>
      <c r="BG3124" s="11"/>
      <c r="BH3124" s="11"/>
      <c r="BI3124" s="11"/>
      <c r="BJ3124" s="11"/>
      <c r="BK3124" s="11"/>
      <c r="BL3124" s="11"/>
      <c r="BM3124" s="11"/>
      <c r="BN3124" s="11"/>
      <c r="BO3124" s="11"/>
      <c r="BP3124" s="11"/>
      <c r="BQ3124" s="11"/>
      <c r="BR3124" s="11"/>
      <c r="BS3124" s="11"/>
      <c r="BT3124" s="11"/>
      <c r="BU3124" s="11"/>
    </row>
    <row r="3125" spans="1:73" s="1" customFormat="1" ht="11.25" x14ac:dyDescent="0.2">
      <c r="A3125" s="15">
        <v>150</v>
      </c>
      <c r="B3125" s="11" t="s">
        <v>919</v>
      </c>
      <c r="C3125" s="16">
        <v>42589</v>
      </c>
      <c r="D3125" s="3">
        <v>4.7</v>
      </c>
      <c r="E3125" s="38">
        <v>0.85</v>
      </c>
      <c r="F3125" s="3">
        <v>1.5</v>
      </c>
      <c r="G3125" s="7" t="s">
        <v>4</v>
      </c>
      <c r="H3125" s="17">
        <v>1.7299999999999999E-2</v>
      </c>
      <c r="I3125" s="4" t="s">
        <v>35</v>
      </c>
      <c r="J3125" s="4" t="s">
        <v>35</v>
      </c>
      <c r="K3125" s="4">
        <v>1.0860000000000001</v>
      </c>
      <c r="L3125" s="4">
        <f>IF(K3125="","",IF(H3125="","",K3125/H3125))</f>
        <v>62.774566473988443</v>
      </c>
      <c r="M3125" s="7">
        <v>23</v>
      </c>
      <c r="N3125" s="4">
        <v>7.76</v>
      </c>
      <c r="O3125" s="7">
        <v>842.2</v>
      </c>
      <c r="P3125" s="3"/>
      <c r="Q3125" s="38">
        <v>38.9</v>
      </c>
      <c r="R3125" s="3"/>
      <c r="S3125" s="4">
        <v>0.15</v>
      </c>
      <c r="T3125" s="8">
        <v>24.160000000000004</v>
      </c>
      <c r="U3125" s="8">
        <v>17.82</v>
      </c>
      <c r="V3125" s="4">
        <v>2.1</v>
      </c>
      <c r="W3125" s="4">
        <v>0</v>
      </c>
      <c r="X3125" s="4">
        <f>IF(T3125="","",IF(W3125="","",(T3125-U3125-V3125-W3125)))</f>
        <v>4.2400000000000038</v>
      </c>
      <c r="Y3125" s="9">
        <f>IF(U3125="","",U3125/$T3125)</f>
        <v>0.73758278145695355</v>
      </c>
      <c r="Z3125" s="9">
        <f>IF(V3125="","",V3125/$T3125)</f>
        <v>8.6920529801324489E-2</v>
      </c>
      <c r="AA3125" s="9">
        <f>IF(W3125="","",W3125/$T3125)</f>
        <v>0</v>
      </c>
      <c r="AB3125" s="9">
        <f>IF(X3125="","",X3125/$T3125)</f>
        <v>0.17549668874172197</v>
      </c>
      <c r="AC3125" s="9"/>
      <c r="AD3125" s="8" t="s">
        <v>1336</v>
      </c>
      <c r="AE3125" s="10">
        <v>2016</v>
      </c>
      <c r="AF3125" s="7">
        <v>26</v>
      </c>
      <c r="AG3125" s="7">
        <v>28</v>
      </c>
      <c r="AH3125" s="12" t="s">
        <v>919</v>
      </c>
      <c r="AI3125" s="12"/>
      <c r="AJ3125" s="32">
        <f>IF(AE3125&lt;&gt;AE3124,"1",IF(C3125&gt;C3124,AJ3124+1,"1"))</f>
        <v>2</v>
      </c>
      <c r="AK3125" s="10">
        <f>IF(G3125="Top",AJ3125*1,IF(G3125="Bottom",AJ3125+10,""))</f>
        <v>2</v>
      </c>
      <c r="AL3125" s="11" t="s">
        <v>1337</v>
      </c>
      <c r="AM3125" s="11"/>
      <c r="AN3125" s="10"/>
      <c r="AO3125" s="10"/>
      <c r="AP3125" s="7"/>
      <c r="AQ3125" s="10"/>
      <c r="AR3125" s="10"/>
      <c r="AS3125" s="10"/>
      <c r="AT3125" s="10"/>
      <c r="AU3125" s="10"/>
      <c r="AV3125" s="10"/>
      <c r="AW3125" s="10"/>
      <c r="AX3125" s="10"/>
      <c r="AY3125" s="10"/>
      <c r="AZ3125" s="10"/>
      <c r="BA3125" s="10"/>
      <c r="BB3125" s="10"/>
      <c r="BC3125" s="10"/>
      <c r="BD3125" s="10"/>
      <c r="BE3125" s="10"/>
      <c r="BF3125" s="11"/>
      <c r="BG3125" s="11"/>
      <c r="BH3125" s="11"/>
      <c r="BI3125" s="11"/>
      <c r="BJ3125" s="11"/>
      <c r="BK3125" s="11"/>
      <c r="BL3125" s="11"/>
      <c r="BM3125" s="11"/>
      <c r="BN3125" s="11"/>
      <c r="BO3125" s="11"/>
      <c r="BP3125" s="11"/>
      <c r="BQ3125" s="11"/>
      <c r="BR3125" s="11"/>
      <c r="BS3125" s="11"/>
      <c r="BT3125" s="11"/>
      <c r="BU3125" s="11"/>
    </row>
    <row r="3126" spans="1:73" s="1" customFormat="1" ht="11.25" x14ac:dyDescent="0.2">
      <c r="A3126" s="15">
        <v>150</v>
      </c>
      <c r="B3126" s="11" t="s">
        <v>919</v>
      </c>
      <c r="C3126" s="16">
        <v>42610</v>
      </c>
      <c r="D3126" s="3">
        <v>4.7</v>
      </c>
      <c r="E3126" s="38">
        <v>0.85</v>
      </c>
      <c r="F3126" s="3">
        <v>1.5</v>
      </c>
      <c r="G3126" s="7" t="s">
        <v>4</v>
      </c>
      <c r="H3126" s="17">
        <v>0.12990000000000002</v>
      </c>
      <c r="I3126" s="4">
        <v>8.0000000000000002E-3</v>
      </c>
      <c r="J3126" s="4">
        <v>0.17</v>
      </c>
      <c r="K3126" s="4">
        <v>1.0429999999999999</v>
      </c>
      <c r="L3126" s="4">
        <f>IF(K3126="","",IF(H3126="","",K3126/H3126))</f>
        <v>8.0292532717474963</v>
      </c>
      <c r="M3126" s="7">
        <v>18</v>
      </c>
      <c r="N3126" s="4">
        <v>8.23</v>
      </c>
      <c r="O3126" s="7">
        <v>950.6</v>
      </c>
      <c r="P3126" s="3"/>
      <c r="Q3126" s="38">
        <v>38.6</v>
      </c>
      <c r="R3126" s="3">
        <v>256.60000000000002</v>
      </c>
      <c r="S3126" s="4">
        <v>0.15</v>
      </c>
      <c r="T3126" s="8">
        <v>22.12</v>
      </c>
      <c r="U3126" s="8">
        <v>14.32</v>
      </c>
      <c r="V3126" s="4">
        <v>0.7</v>
      </c>
      <c r="W3126" s="4">
        <v>0</v>
      </c>
      <c r="X3126" s="4">
        <f>IF(T3126="","",IF(W3126="","",(T3126-U3126-V3126-W3126)))</f>
        <v>7.1000000000000005</v>
      </c>
      <c r="Y3126" s="9">
        <f>IF(U3126="","",U3126/$T3126)</f>
        <v>0.64737793851717895</v>
      </c>
      <c r="Z3126" s="9">
        <f>IF(V3126="","",V3126/$T3126)</f>
        <v>3.164556962025316E-2</v>
      </c>
      <c r="AA3126" s="9">
        <f>IF(W3126="","",W3126/$T3126)</f>
        <v>0</v>
      </c>
      <c r="AB3126" s="9">
        <f>IF(X3126="","",X3126/$T3126)</f>
        <v>0.32097649186256783</v>
      </c>
      <c r="AC3126" s="9"/>
      <c r="AD3126" s="8" t="s">
        <v>1758</v>
      </c>
      <c r="AE3126" s="10">
        <v>2016</v>
      </c>
      <c r="AF3126" s="7">
        <v>30</v>
      </c>
      <c r="AG3126" s="7">
        <v>29</v>
      </c>
      <c r="AH3126" s="12" t="s">
        <v>919</v>
      </c>
      <c r="AI3126" s="12"/>
      <c r="AJ3126" s="32">
        <f>IF(AE3126&lt;&gt;AE3125,"1",IF(C3126&gt;C3125,AJ3125+1,"1"))</f>
        <v>3</v>
      </c>
      <c r="AK3126" s="10">
        <f>IF(G3126="Top",AJ3126*1,IF(G3126="Bottom",AJ3126+10,""))</f>
        <v>3</v>
      </c>
      <c r="AL3126" s="11" t="s">
        <v>1759</v>
      </c>
      <c r="AM3126" s="11"/>
      <c r="AN3126" s="10"/>
      <c r="AO3126" s="10"/>
      <c r="AP3126" s="7"/>
      <c r="AQ3126" s="10"/>
      <c r="AR3126" s="10"/>
      <c r="AS3126" s="10"/>
      <c r="AT3126" s="10"/>
      <c r="AU3126" s="10"/>
      <c r="AV3126" s="10"/>
      <c r="AW3126" s="10"/>
      <c r="AX3126" s="10"/>
      <c r="AY3126" s="10"/>
      <c r="AZ3126" s="10"/>
      <c r="BA3126" s="10"/>
      <c r="BB3126" s="10"/>
      <c r="BC3126" s="10"/>
      <c r="BD3126" s="10"/>
      <c r="BE3126" s="10"/>
      <c r="BF3126" s="11"/>
      <c r="BG3126" s="11"/>
      <c r="BH3126" s="11"/>
      <c r="BI3126" s="11"/>
      <c r="BJ3126" s="11"/>
      <c r="BK3126" s="11"/>
      <c r="BL3126" s="11"/>
      <c r="BM3126" s="11"/>
      <c r="BN3126" s="11"/>
      <c r="BO3126" s="11"/>
      <c r="BP3126" s="11"/>
      <c r="BQ3126" s="11"/>
      <c r="BR3126" s="11"/>
      <c r="BS3126" s="11"/>
      <c r="BT3126" s="11"/>
      <c r="BU3126" s="11"/>
    </row>
    <row r="3127" spans="1:73" s="1" customFormat="1" ht="11.25" x14ac:dyDescent="0.2">
      <c r="A3127" s="15">
        <v>150</v>
      </c>
      <c r="B3127" s="11" t="s">
        <v>919</v>
      </c>
      <c r="C3127" s="16">
        <v>42620</v>
      </c>
      <c r="D3127" s="3">
        <v>4.5999999999999996</v>
      </c>
      <c r="E3127" s="38">
        <v>0.95</v>
      </c>
      <c r="F3127" s="3">
        <v>1.5</v>
      </c>
      <c r="G3127" s="7" t="s">
        <v>4</v>
      </c>
      <c r="H3127" s="17">
        <v>0.13159999999999999</v>
      </c>
      <c r="I3127" s="4" t="s">
        <v>35</v>
      </c>
      <c r="J3127" s="4" t="s">
        <v>35</v>
      </c>
      <c r="K3127" s="4">
        <v>1.2909999999999999</v>
      </c>
      <c r="L3127" s="4">
        <f>IF(K3127="","",IF(H3127="","",K3127/H3127))</f>
        <v>9.8100303951367778</v>
      </c>
      <c r="M3127" s="7">
        <v>23</v>
      </c>
      <c r="N3127" s="4">
        <v>7.89</v>
      </c>
      <c r="O3127" s="7">
        <v>957.6</v>
      </c>
      <c r="P3127" s="3"/>
      <c r="Q3127" s="38">
        <v>31.4</v>
      </c>
      <c r="R3127" s="3"/>
      <c r="S3127" s="4">
        <v>0.66825899064493754</v>
      </c>
      <c r="T3127" s="8"/>
      <c r="U3127" s="8" t="s">
        <v>104</v>
      </c>
      <c r="V3127" s="4" t="s">
        <v>104</v>
      </c>
      <c r="W3127" s="4" t="s">
        <v>104</v>
      </c>
      <c r="X3127" s="4" t="str">
        <f>IF(T3127="","",IF(W3127="","",(T3127-U3127-V3127-W3127)))</f>
        <v/>
      </c>
      <c r="Y3127" s="9" t="e">
        <f>IF(U3127="","",U3127/$T3127)</f>
        <v>#VALUE!</v>
      </c>
      <c r="Z3127" s="9" t="e">
        <f>IF(V3127="","",V3127/$T3127)</f>
        <v>#VALUE!</v>
      </c>
      <c r="AA3127" s="9" t="e">
        <f>IF(W3127="","",W3127/$T3127)</f>
        <v>#VALUE!</v>
      </c>
      <c r="AB3127" s="9" t="str">
        <f>IF(X3127="","",X3127/$T3127)</f>
        <v/>
      </c>
      <c r="AC3127" s="9"/>
      <c r="AD3127" s="8"/>
      <c r="AE3127" s="10">
        <v>2016</v>
      </c>
      <c r="AF3127" s="7">
        <v>27</v>
      </c>
      <c r="AG3127" s="7">
        <v>25</v>
      </c>
      <c r="AH3127" s="12" t="s">
        <v>919</v>
      </c>
      <c r="AI3127" s="12"/>
      <c r="AJ3127" s="32">
        <f>IF(AE3127&lt;&gt;AE3126,"1",IF(C3127&gt;C3126,AJ3126+1,"1"))</f>
        <v>4</v>
      </c>
      <c r="AK3127" s="10">
        <f>IF(G3127="Top",AJ3127*1,IF(G3127="Bottom",AJ3127+10,""))</f>
        <v>4</v>
      </c>
      <c r="AL3127" s="11" t="s">
        <v>2025</v>
      </c>
      <c r="AM3127" s="11"/>
      <c r="AN3127" s="10"/>
      <c r="AO3127" s="10"/>
      <c r="AP3127" s="7"/>
      <c r="AQ3127" s="10"/>
      <c r="AR3127" s="10"/>
      <c r="AS3127" s="10"/>
      <c r="AT3127" s="10"/>
      <c r="AU3127" s="10"/>
      <c r="AV3127" s="10"/>
      <c r="AW3127" s="10"/>
      <c r="AX3127" s="10"/>
      <c r="AY3127" s="10"/>
      <c r="AZ3127" s="10"/>
      <c r="BA3127" s="10"/>
      <c r="BB3127" s="10"/>
      <c r="BC3127" s="10"/>
      <c r="BD3127" s="10"/>
      <c r="BE3127" s="10"/>
      <c r="BF3127" s="11"/>
      <c r="BG3127" s="11"/>
      <c r="BH3127" s="11"/>
      <c r="BI3127" s="11"/>
      <c r="BJ3127" s="11"/>
      <c r="BK3127" s="11"/>
      <c r="BL3127" s="11"/>
      <c r="BM3127" s="11"/>
      <c r="BN3127" s="11"/>
      <c r="BO3127" s="11"/>
      <c r="BP3127" s="11"/>
      <c r="BQ3127" s="11"/>
      <c r="BR3127" s="11"/>
      <c r="BS3127" s="11"/>
      <c r="BT3127" s="11"/>
      <c r="BU3127" s="11"/>
    </row>
    <row r="3128" spans="1:73" s="1" customFormat="1" ht="11.25" x14ac:dyDescent="0.2">
      <c r="A3128" s="15">
        <v>150</v>
      </c>
      <c r="B3128" s="11" t="s">
        <v>919</v>
      </c>
      <c r="C3128" s="16">
        <v>42638</v>
      </c>
      <c r="D3128" s="3">
        <v>4.5999999999999996</v>
      </c>
      <c r="E3128" s="38">
        <v>0.85</v>
      </c>
      <c r="F3128" s="3">
        <v>1.5</v>
      </c>
      <c r="G3128" s="7" t="s">
        <v>4</v>
      </c>
      <c r="H3128" s="17">
        <v>7.8900000000000012E-2</v>
      </c>
      <c r="I3128" s="4">
        <v>3.5000000000000001E-3</v>
      </c>
      <c r="J3128" s="4">
        <v>0.113</v>
      </c>
      <c r="K3128" s="4">
        <v>1.0349999999999999</v>
      </c>
      <c r="L3128" s="4">
        <f>IF(K3128="","",IF(H3128="","",K3128/H3128))</f>
        <v>13.117870722433457</v>
      </c>
      <c r="M3128" s="7">
        <v>18</v>
      </c>
      <c r="N3128" s="4">
        <v>7.68</v>
      </c>
      <c r="O3128" s="7">
        <v>935.3</v>
      </c>
      <c r="P3128" s="3">
        <v>41.1</v>
      </c>
      <c r="Q3128" s="38">
        <v>66</v>
      </c>
      <c r="R3128" s="3"/>
      <c r="S3128" s="4">
        <v>3.4733626949935763</v>
      </c>
      <c r="T3128" s="8">
        <v>38.290000000000006</v>
      </c>
      <c r="U3128" s="8">
        <v>8.49</v>
      </c>
      <c r="V3128" s="4">
        <v>22.46</v>
      </c>
      <c r="W3128" s="4">
        <v>0</v>
      </c>
      <c r="X3128" s="4">
        <f>IF(T3128="","",IF(W3128="","",(T3128-U3128-V3128-W3128)))</f>
        <v>7.3400000000000034</v>
      </c>
      <c r="Y3128" s="9">
        <f>IF(U3128="","",U3128/$T3128)</f>
        <v>0.22172891094280489</v>
      </c>
      <c r="Z3128" s="9">
        <f>IF(V3128="","",V3128/$T3128)</f>
        <v>0.58657612953773819</v>
      </c>
      <c r="AA3128" s="9">
        <f>IF(W3128="","",W3128/$T3128)</f>
        <v>0</v>
      </c>
      <c r="AB3128" s="9">
        <f>IF(X3128="","",X3128/$T3128)</f>
        <v>0.19169495951945684</v>
      </c>
      <c r="AC3128" s="9"/>
      <c r="AD3128" s="8" t="s">
        <v>2334</v>
      </c>
      <c r="AE3128" s="10">
        <v>2016</v>
      </c>
      <c r="AF3128" s="7">
        <v>23</v>
      </c>
      <c r="AG3128" s="7">
        <v>22</v>
      </c>
      <c r="AH3128" s="12" t="s">
        <v>919</v>
      </c>
      <c r="AI3128" s="12"/>
      <c r="AJ3128" s="32">
        <f>IF(AE3128&lt;&gt;AE3127,"1",IF(C3128&gt;C3127,AJ3127+1,"1"))</f>
        <v>5</v>
      </c>
      <c r="AK3128" s="10">
        <f>IF(G3128="Top",AJ3128*1,IF(G3128="Bottom",AJ3128+10,""))</f>
        <v>5</v>
      </c>
      <c r="AL3128" s="11" t="s">
        <v>2335</v>
      </c>
      <c r="AM3128" s="11"/>
      <c r="AN3128" s="10"/>
      <c r="AO3128" s="10"/>
      <c r="AP3128" s="7"/>
      <c r="AQ3128" s="10"/>
      <c r="AR3128" s="10"/>
      <c r="AS3128" s="10"/>
      <c r="AT3128" s="10"/>
      <c r="AU3128" s="10"/>
      <c r="AV3128" s="10"/>
      <c r="AW3128" s="10"/>
      <c r="AX3128" s="10"/>
      <c r="AY3128" s="10"/>
      <c r="AZ3128" s="10"/>
      <c r="BA3128" s="10"/>
      <c r="BB3128" s="10"/>
      <c r="BC3128" s="10"/>
      <c r="BD3128" s="10"/>
      <c r="BE3128" s="10"/>
      <c r="BF3128" s="11"/>
      <c r="BG3128" s="11"/>
      <c r="BH3128" s="11"/>
      <c r="BI3128" s="11"/>
      <c r="BJ3128" s="11"/>
      <c r="BK3128" s="11"/>
      <c r="BL3128" s="11"/>
      <c r="BM3128" s="11"/>
      <c r="BN3128" s="11"/>
      <c r="BO3128" s="11"/>
      <c r="BP3128" s="11"/>
      <c r="BQ3128" s="11"/>
      <c r="BR3128" s="11"/>
      <c r="BS3128" s="11"/>
      <c r="BT3128" s="11"/>
      <c r="BU3128" s="11"/>
    </row>
    <row r="3129" spans="1:73" s="1" customFormat="1" ht="11.25" x14ac:dyDescent="0.2">
      <c r="A3129" s="15">
        <v>150</v>
      </c>
      <c r="B3129" s="11" t="s">
        <v>919</v>
      </c>
      <c r="C3129" s="16">
        <v>42648</v>
      </c>
      <c r="D3129" s="3">
        <v>4.5999999999999996</v>
      </c>
      <c r="E3129" s="38">
        <v>0.75</v>
      </c>
      <c r="F3129" s="3">
        <v>1.5</v>
      </c>
      <c r="G3129" s="7" t="s">
        <v>4</v>
      </c>
      <c r="H3129" s="17">
        <v>9.2700000000000005E-2</v>
      </c>
      <c r="I3129" s="4" t="s">
        <v>35</v>
      </c>
      <c r="J3129" s="4" t="s">
        <v>35</v>
      </c>
      <c r="K3129" s="4">
        <v>1.105</v>
      </c>
      <c r="L3129" s="4">
        <f>IF(K3129="","",IF(H3129="","",K3129/H3129))</f>
        <v>11.92017259978425</v>
      </c>
      <c r="M3129" s="7">
        <v>17</v>
      </c>
      <c r="N3129" s="4">
        <v>7.59</v>
      </c>
      <c r="O3129" s="7">
        <v>975.6</v>
      </c>
      <c r="P3129" s="3"/>
      <c r="Q3129" s="38">
        <v>44.8</v>
      </c>
      <c r="R3129" s="3"/>
      <c r="S3129" s="4">
        <v>0.15</v>
      </c>
      <c r="T3129" s="8">
        <v>24.13</v>
      </c>
      <c r="U3129" s="8">
        <v>17.47</v>
      </c>
      <c r="V3129" s="4">
        <v>1.32</v>
      </c>
      <c r="W3129" s="4">
        <v>0</v>
      </c>
      <c r="X3129" s="4">
        <f>IF(T3129="","",IF(W3129="","",(T3129-U3129-V3129-W3129)))</f>
        <v>5.34</v>
      </c>
      <c r="Y3129" s="9">
        <f>IF(U3129="","",U3129/$T3129)</f>
        <v>0.72399502693742224</v>
      </c>
      <c r="Z3129" s="9">
        <f>IF(V3129="","",V3129/$T3129)</f>
        <v>5.4703688354745136E-2</v>
      </c>
      <c r="AA3129" s="9">
        <f>IF(W3129="","",W3129/$T3129)</f>
        <v>0</v>
      </c>
      <c r="AB3129" s="9">
        <f>IF(X3129="","",X3129/$T3129)</f>
        <v>0.22130128470783259</v>
      </c>
      <c r="AC3129" s="9"/>
      <c r="AD3129" s="8" t="s">
        <v>2429</v>
      </c>
      <c r="AE3129" s="10">
        <v>2016</v>
      </c>
      <c r="AF3129" s="7">
        <v>19</v>
      </c>
      <c r="AG3129" s="7">
        <v>20</v>
      </c>
      <c r="AH3129" s="12" t="s">
        <v>919</v>
      </c>
      <c r="AI3129" s="12"/>
      <c r="AJ3129" s="32">
        <f>IF(AE3129&lt;&gt;AE3128,"1",IF(C3129&gt;C3128,AJ3128+1,"1"))</f>
        <v>6</v>
      </c>
      <c r="AK3129" s="10">
        <f>IF(G3129="Top",AJ3129*1,IF(G3129="Bottom",AJ3129+10,""))</f>
        <v>6</v>
      </c>
      <c r="AL3129" s="11" t="s">
        <v>2430</v>
      </c>
      <c r="AM3129" s="11"/>
      <c r="AN3129" s="10"/>
      <c r="AO3129" s="10"/>
      <c r="AP3129" s="7"/>
      <c r="AQ3129" s="10"/>
      <c r="AR3129" s="10"/>
      <c r="AS3129" s="10"/>
      <c r="AT3129" s="10"/>
      <c r="AU3129" s="10"/>
      <c r="AV3129" s="10"/>
      <c r="AW3129" s="10"/>
      <c r="AX3129" s="10"/>
      <c r="AY3129" s="10"/>
      <c r="AZ3129" s="10"/>
      <c r="BA3129" s="10"/>
      <c r="BB3129" s="10"/>
      <c r="BC3129" s="10"/>
      <c r="BD3129" s="10"/>
      <c r="BE3129" s="10"/>
      <c r="BF3129" s="11"/>
      <c r="BG3129" s="11"/>
      <c r="BH3129" s="11"/>
      <c r="BI3129" s="11"/>
      <c r="BJ3129" s="11"/>
      <c r="BK3129" s="11"/>
      <c r="BL3129" s="11"/>
      <c r="BM3129" s="11"/>
      <c r="BN3129" s="11"/>
      <c r="BO3129" s="11"/>
      <c r="BP3129" s="11"/>
      <c r="BQ3129" s="11"/>
      <c r="BR3129" s="11"/>
      <c r="BS3129" s="11"/>
      <c r="BT3129" s="11"/>
      <c r="BU3129" s="11"/>
    </row>
    <row r="3130" spans="1:73" s="1" customFormat="1" ht="11.25" x14ac:dyDescent="0.2">
      <c r="A3130" s="1">
        <v>150</v>
      </c>
      <c r="B3130" s="11" t="s">
        <v>919</v>
      </c>
      <c r="C3130" s="24">
        <v>42906</v>
      </c>
      <c r="D3130" s="1">
        <v>4.9000000000000004</v>
      </c>
      <c r="E3130" s="39">
        <v>1.1000000000000001</v>
      </c>
      <c r="F3130" s="1">
        <v>1.5</v>
      </c>
      <c r="G3130" s="1" t="s">
        <v>4</v>
      </c>
      <c r="H3130" s="5">
        <v>0.16490000000000002</v>
      </c>
      <c r="I3130" s="6">
        <v>1.7999999999999999E-2</v>
      </c>
      <c r="J3130" s="6">
        <v>2.1000000000000001E-2</v>
      </c>
      <c r="K3130" s="6">
        <v>1.272</v>
      </c>
      <c r="L3130" s="6">
        <f>IF(H3130="","",IF(K3130="","",K3130/H3130))</f>
        <v>7.7137659187386287</v>
      </c>
      <c r="M3130" s="1">
        <v>15</v>
      </c>
      <c r="N3130" s="20">
        <v>7.61</v>
      </c>
      <c r="O3130" s="13">
        <v>933.8</v>
      </c>
      <c r="P3130" s="1">
        <v>37.6</v>
      </c>
      <c r="Q3130" s="39">
        <v>52.7</v>
      </c>
      <c r="R3130" s="13"/>
      <c r="S3130" s="6">
        <v>0.15</v>
      </c>
      <c r="T3130" s="6">
        <v>15.77</v>
      </c>
      <c r="U3130" s="6">
        <v>13.62</v>
      </c>
      <c r="V3130" s="6">
        <v>0</v>
      </c>
      <c r="W3130" s="6">
        <v>0</v>
      </c>
      <c r="X3130" s="6">
        <f>IF(T3130="","",T3130-U3130-V3130-W3130)</f>
        <v>2.1500000000000004</v>
      </c>
      <c r="Y3130" s="9">
        <f>IF(U3130="","",U3130/$T3130)</f>
        <v>0.8636651870640456</v>
      </c>
      <c r="Z3130" s="9">
        <f>IF(V3130="","",V3130/$T3130)</f>
        <v>0</v>
      </c>
      <c r="AA3130" s="9">
        <f>IF(W3130="","",W3130/$T3130)</f>
        <v>0</v>
      </c>
      <c r="AB3130" s="9">
        <f>IF(X3130="","",X3130/$T3130)</f>
        <v>0.13633481293595437</v>
      </c>
      <c r="AC3130" s="21"/>
      <c r="AD3130" s="1" t="s">
        <v>2957</v>
      </c>
      <c r="AE3130" s="1">
        <v>2017</v>
      </c>
      <c r="AF3130" s="1">
        <v>28</v>
      </c>
      <c r="AG3130" s="1">
        <v>26</v>
      </c>
      <c r="AH3130" s="12" t="s">
        <v>2958</v>
      </c>
      <c r="AJ3130" s="32" t="str">
        <f>IF(AE3130&lt;&gt;AE3129,"1",IF(C3130&gt;C3129,AJ3129+1,"1"))</f>
        <v>1</v>
      </c>
      <c r="AK3130" s="10">
        <f>IF(G3130="Top",AJ3130*1,IF(G3130="Bottom",AJ3130+10,""))</f>
        <v>1</v>
      </c>
      <c r="AL3130" s="11" t="s">
        <v>2959</v>
      </c>
      <c r="AM3130" s="14"/>
    </row>
    <row r="3131" spans="1:73" s="1" customFormat="1" ht="11.25" x14ac:dyDescent="0.2">
      <c r="A3131" s="1">
        <v>150</v>
      </c>
      <c r="B3131" s="11" t="s">
        <v>919</v>
      </c>
      <c r="C3131" s="24">
        <v>42920</v>
      </c>
      <c r="D3131" s="1">
        <v>4.8</v>
      </c>
      <c r="E3131" s="39">
        <v>1</v>
      </c>
      <c r="F3131" s="1">
        <v>1.5</v>
      </c>
      <c r="G3131" s="1" t="s">
        <v>4</v>
      </c>
      <c r="H3131" s="5">
        <v>0.1767</v>
      </c>
      <c r="I3131" s="6">
        <v>0.113</v>
      </c>
      <c r="J3131" s="6">
        <v>7.6999999999999999E-2</v>
      </c>
      <c r="K3131" s="6">
        <v>1.9219999999999999</v>
      </c>
      <c r="L3131" s="6">
        <f>IF(H3131="","",IF(K3131="","",K3131/H3131))</f>
        <v>10.87719298245614</v>
      </c>
      <c r="M3131" s="1">
        <v>15</v>
      </c>
      <c r="N3131" s="20">
        <v>7.94</v>
      </c>
      <c r="O3131" s="13">
        <v>931.5</v>
      </c>
      <c r="Q3131" s="39">
        <v>66.400000000000006</v>
      </c>
      <c r="R3131" s="13"/>
      <c r="S3131" s="6">
        <v>0.15</v>
      </c>
      <c r="T3131" s="6">
        <v>35.18</v>
      </c>
      <c r="U3131" s="6">
        <v>32.35</v>
      </c>
      <c r="V3131" s="6">
        <v>0</v>
      </c>
      <c r="W3131" s="6">
        <v>0</v>
      </c>
      <c r="X3131" s="6">
        <f>IF(T3131="","",T3131-U3131-V3131-W3131)</f>
        <v>2.8299999999999983</v>
      </c>
      <c r="Y3131" s="9">
        <f>IF(U3131="","",U3131/$T3131)</f>
        <v>0.91955656623081306</v>
      </c>
      <c r="Z3131" s="9">
        <f>IF(V3131="","",V3131/$T3131)</f>
        <v>0</v>
      </c>
      <c r="AA3131" s="9">
        <f>IF(W3131="","",W3131/$T3131)</f>
        <v>0</v>
      </c>
      <c r="AB3131" s="9">
        <f>IF(X3131="","",X3131/$T3131)</f>
        <v>8.0443433769186987E-2</v>
      </c>
      <c r="AC3131" s="21"/>
      <c r="AD3131" s="1" t="s">
        <v>3304</v>
      </c>
      <c r="AE3131" s="1">
        <v>2017</v>
      </c>
      <c r="AF3131" s="1">
        <v>26</v>
      </c>
      <c r="AG3131" s="1">
        <v>27</v>
      </c>
      <c r="AH3131" s="12" t="s">
        <v>2958</v>
      </c>
      <c r="AJ3131" s="32">
        <f>IF(AE3131&lt;&gt;AE3130,"1",IF(C3131&gt;C3130,AJ3130+1,"1"))</f>
        <v>2</v>
      </c>
      <c r="AK3131" s="10">
        <f>IF(G3131="Top",AJ3131*1,IF(G3131="Bottom",AJ3131+10,""))</f>
        <v>2</v>
      </c>
      <c r="AL3131" s="11" t="s">
        <v>3305</v>
      </c>
      <c r="AM3131" s="14"/>
    </row>
    <row r="3132" spans="1:73" s="1" customFormat="1" ht="11.25" x14ac:dyDescent="0.2">
      <c r="A3132" s="1">
        <v>150</v>
      </c>
      <c r="B3132" s="11" t="s">
        <v>919</v>
      </c>
      <c r="C3132" s="24">
        <v>42941</v>
      </c>
      <c r="D3132" s="1">
        <v>4.8</v>
      </c>
      <c r="E3132" s="39">
        <v>1.1499999999999999</v>
      </c>
      <c r="F3132" s="1">
        <v>1.5</v>
      </c>
      <c r="G3132" s="1" t="s">
        <v>4</v>
      </c>
      <c r="H3132" s="5">
        <v>0.19169999999999998</v>
      </c>
      <c r="I3132" s="6">
        <v>7.0000000000000001E-3</v>
      </c>
      <c r="J3132" s="6">
        <v>0.16400000000000001</v>
      </c>
      <c r="K3132" s="6">
        <v>1.3240000000000001</v>
      </c>
      <c r="L3132" s="6">
        <f>IF(H3132="","",IF(K3132="","",K3132/H3132))</f>
        <v>6.9066249347939497</v>
      </c>
      <c r="M3132" s="1">
        <v>22</v>
      </c>
      <c r="N3132" s="20">
        <v>7.56</v>
      </c>
      <c r="O3132" s="13">
        <v>947.4</v>
      </c>
      <c r="Q3132" s="39">
        <v>45.3</v>
      </c>
      <c r="R3132" s="13">
        <v>218.8</v>
      </c>
      <c r="S3132" s="6">
        <v>0.15</v>
      </c>
      <c r="T3132" s="6">
        <v>26.5</v>
      </c>
      <c r="U3132" s="6">
        <v>25.93</v>
      </c>
      <c r="V3132" s="6">
        <v>0</v>
      </c>
      <c r="W3132" s="6">
        <v>0</v>
      </c>
      <c r="X3132" s="6">
        <f>IF(T3132="","",T3132-U3132-V3132-W3132)</f>
        <v>0.57000000000000028</v>
      </c>
      <c r="Y3132" s="9">
        <f>IF(U3132="","",U3132/$T3132)</f>
        <v>0.97849056603773588</v>
      </c>
      <c r="Z3132" s="9">
        <f>IF(V3132="","",V3132/$T3132)</f>
        <v>0</v>
      </c>
      <c r="AA3132" s="9">
        <f>IF(W3132="","",W3132/$T3132)</f>
        <v>0</v>
      </c>
      <c r="AB3132" s="9">
        <f>IF(X3132="","",X3132/$T3132)</f>
        <v>2.1509433962264162E-2</v>
      </c>
      <c r="AC3132" s="21"/>
      <c r="AD3132" s="1" t="s">
        <v>3897</v>
      </c>
      <c r="AE3132" s="1">
        <v>2017</v>
      </c>
      <c r="AF3132" s="1">
        <v>21</v>
      </c>
      <c r="AG3132" s="1">
        <v>26</v>
      </c>
      <c r="AH3132" s="12" t="s">
        <v>2958</v>
      </c>
      <c r="AJ3132" s="32">
        <f>IF(AE3132&lt;&gt;AE3131,"1",IF(C3132&gt;C3131,AJ3131+1,"1"))</f>
        <v>3</v>
      </c>
      <c r="AK3132" s="10">
        <f>IF(G3132="Top",AJ3132*1,IF(G3132="Bottom",AJ3132+10,""))</f>
        <v>3</v>
      </c>
      <c r="AL3132" s="11" t="s">
        <v>3898</v>
      </c>
      <c r="AM3132" s="14"/>
    </row>
    <row r="3133" spans="1:73" s="1" customFormat="1" ht="11.25" x14ac:dyDescent="0.2">
      <c r="A3133" s="1">
        <v>150</v>
      </c>
      <c r="B3133" s="11" t="s">
        <v>919</v>
      </c>
      <c r="C3133" s="24">
        <v>42970</v>
      </c>
      <c r="D3133" s="1">
        <v>4.7</v>
      </c>
      <c r="E3133" s="39">
        <v>0.75</v>
      </c>
      <c r="F3133" s="1">
        <v>1.5</v>
      </c>
      <c r="G3133" s="1" t="s">
        <v>4</v>
      </c>
      <c r="H3133" s="5">
        <v>0.18190000000000001</v>
      </c>
      <c r="I3133" s="6">
        <v>7.0000000000000001E-3</v>
      </c>
      <c r="J3133" s="6">
        <v>3.2000000000000001E-2</v>
      </c>
      <c r="K3133" s="6">
        <v>1.35</v>
      </c>
      <c r="L3133" s="6">
        <f>IF(H3133="","",IF(K3133="","",K3133/H3133))</f>
        <v>7.421660252886201</v>
      </c>
      <c r="M3133" s="1">
        <v>19</v>
      </c>
      <c r="N3133" s="20">
        <v>9.1</v>
      </c>
      <c r="O3133" s="13">
        <v>921.3</v>
      </c>
      <c r="Q3133" s="39">
        <v>21.6</v>
      </c>
      <c r="R3133" s="13"/>
      <c r="S3133" s="6">
        <v>2.0317941312219223</v>
      </c>
      <c r="T3133" s="6">
        <v>28.52</v>
      </c>
      <c r="U3133" s="6">
        <v>21.58</v>
      </c>
      <c r="V3133" s="6">
        <v>0</v>
      </c>
      <c r="W3133" s="6">
        <v>0</v>
      </c>
      <c r="X3133" s="6">
        <f>IF(T3133="","",T3133-U3133-V3133-W3133)</f>
        <v>6.9400000000000013</v>
      </c>
      <c r="Y3133" s="9">
        <f>IF(U3133="","",U3133/$T3133)</f>
        <v>0.7566619915848527</v>
      </c>
      <c r="Z3133" s="9">
        <f>IF(V3133="","",V3133/$T3133)</f>
        <v>0</v>
      </c>
      <c r="AA3133" s="9">
        <f>IF(W3133="","",W3133/$T3133)</f>
        <v>0</v>
      </c>
      <c r="AB3133" s="9">
        <f>IF(X3133="","",X3133/$T3133)</f>
        <v>0.2433380084151473</v>
      </c>
      <c r="AC3133" s="21"/>
      <c r="AD3133" s="1" t="s">
        <v>4725</v>
      </c>
      <c r="AE3133" s="1">
        <v>2017</v>
      </c>
      <c r="AF3133" s="1">
        <v>26</v>
      </c>
      <c r="AG3133" s="1">
        <v>27</v>
      </c>
      <c r="AH3133" s="12" t="s">
        <v>2958</v>
      </c>
      <c r="AJ3133" s="32">
        <f>IF(AE3133&lt;&gt;AE3132,"1",IF(C3133&gt;C3132,AJ3132+1,"1"))</f>
        <v>4</v>
      </c>
      <c r="AK3133" s="10">
        <f>IF(G3133="Top",AJ3133*1,IF(G3133="Bottom",AJ3133+10,""))</f>
        <v>4</v>
      </c>
      <c r="AL3133" s="11" t="s">
        <v>4726</v>
      </c>
      <c r="AM3133" s="14"/>
    </row>
    <row r="3134" spans="1:73" s="1" customFormat="1" ht="11.25" x14ac:dyDescent="0.2">
      <c r="A3134" s="1">
        <v>150</v>
      </c>
      <c r="B3134" s="11" t="s">
        <v>919</v>
      </c>
      <c r="C3134" s="24">
        <v>42983</v>
      </c>
      <c r="D3134" s="1">
        <v>4.7</v>
      </c>
      <c r="E3134" s="39">
        <v>0.8</v>
      </c>
      <c r="F3134" s="1">
        <v>1.5</v>
      </c>
      <c r="G3134" s="1" t="s">
        <v>4</v>
      </c>
      <c r="H3134" s="5">
        <v>0.13800000000000001</v>
      </c>
      <c r="I3134" s="6">
        <v>7.0000000000000001E-3</v>
      </c>
      <c r="J3134" s="6">
        <v>3.1E-2</v>
      </c>
      <c r="K3134" s="6">
        <v>1.07</v>
      </c>
      <c r="L3134" s="6">
        <f>IF(H3134="","",IF(K3134="","",K3134/H3134))</f>
        <v>7.7536231884057969</v>
      </c>
      <c r="M3134" s="1">
        <v>19</v>
      </c>
      <c r="N3134" s="20">
        <v>8.4700000000000006</v>
      </c>
      <c r="O3134" s="13">
        <v>896.3</v>
      </c>
      <c r="P3134" s="1">
        <v>34.299999999999997</v>
      </c>
      <c r="Q3134" s="39">
        <v>35.4</v>
      </c>
      <c r="R3134" s="13"/>
      <c r="S3134" s="6">
        <v>0.86988749707814106</v>
      </c>
      <c r="T3134" s="6">
        <v>23.13</v>
      </c>
      <c r="U3134" s="6">
        <v>5.84</v>
      </c>
      <c r="V3134" s="6">
        <v>1.24</v>
      </c>
      <c r="W3134" s="6">
        <v>1.68</v>
      </c>
      <c r="X3134" s="6">
        <f>IF(T3134="","",T3134-U3134-V3134-W3134)</f>
        <v>14.370000000000001</v>
      </c>
      <c r="Y3134" s="9">
        <f>IF(U3134="","",U3134/$T3134)</f>
        <v>0.25248594898400345</v>
      </c>
      <c r="Z3134" s="9">
        <f>IF(V3134="","",V3134/$T3134)</f>
        <v>5.3610030263726766E-2</v>
      </c>
      <c r="AA3134" s="9">
        <f>IF(W3134="","",W3134/$T3134)</f>
        <v>7.2632944228274973E-2</v>
      </c>
      <c r="AB3134" s="9">
        <f>IF(X3134="","",X3134/$T3134)</f>
        <v>0.62127107652399494</v>
      </c>
      <c r="AC3134" s="21"/>
      <c r="AD3134" s="1" t="s">
        <v>5075</v>
      </c>
      <c r="AE3134" s="1">
        <v>2017</v>
      </c>
      <c r="AF3134" s="1">
        <v>26</v>
      </c>
      <c r="AG3134" s="1">
        <v>24</v>
      </c>
      <c r="AH3134" s="12" t="s">
        <v>2958</v>
      </c>
      <c r="AJ3134" s="32">
        <f>IF(AE3134&lt;&gt;AE3133,"1",IF(C3134&gt;C3133,AJ3133+1,"1"))</f>
        <v>5</v>
      </c>
      <c r="AK3134" s="10">
        <f>IF(G3134="Top",AJ3134*1,IF(G3134="Bottom",AJ3134+10,""))</f>
        <v>5</v>
      </c>
      <c r="AL3134" s="11" t="s">
        <v>5076</v>
      </c>
      <c r="AM3134" s="14"/>
    </row>
    <row r="3135" spans="1:73" s="1" customFormat="1" ht="11.25" x14ac:dyDescent="0.2">
      <c r="A3135" s="1">
        <v>150</v>
      </c>
      <c r="B3135" s="11" t="s">
        <v>919</v>
      </c>
      <c r="C3135" s="24">
        <v>43002</v>
      </c>
      <c r="D3135" s="1">
        <v>4.7</v>
      </c>
      <c r="E3135" s="39">
        <v>1.55</v>
      </c>
      <c r="F3135" s="1">
        <v>1.5</v>
      </c>
      <c r="G3135" s="1" t="s">
        <v>4</v>
      </c>
      <c r="H3135" s="5">
        <v>7.4400000000000008E-2</v>
      </c>
      <c r="I3135" s="6">
        <v>7.0000000000000001E-3</v>
      </c>
      <c r="J3135" s="6">
        <v>2.4E-2</v>
      </c>
      <c r="K3135" s="6">
        <v>0.81299999999999994</v>
      </c>
      <c r="L3135" s="6">
        <f>IF(H3135="","",IF(K3135="","",K3135/H3135))</f>
        <v>10.927419354838708</v>
      </c>
      <c r="M3135" s="1">
        <v>13</v>
      </c>
      <c r="N3135" s="20">
        <v>7.92</v>
      </c>
      <c r="O3135" s="13">
        <v>821.2</v>
      </c>
      <c r="Q3135" s="39">
        <v>17.100000000000001</v>
      </c>
      <c r="R3135" s="13"/>
      <c r="S3135" s="6">
        <v>1.1651343747472669</v>
      </c>
      <c r="T3135" s="6">
        <v>8.57</v>
      </c>
      <c r="U3135" s="6">
        <v>6.66</v>
      </c>
      <c r="V3135" s="6">
        <v>0</v>
      </c>
      <c r="W3135" s="6">
        <v>0</v>
      </c>
      <c r="X3135" s="6">
        <f>IF(T3135="","",T3135-U3135-V3135-W3135)</f>
        <v>1.9100000000000001</v>
      </c>
      <c r="Y3135" s="9">
        <f>IF(U3135="","",U3135/$T3135)</f>
        <v>0.77712952158693116</v>
      </c>
      <c r="Z3135" s="9">
        <f>IF(V3135="","",V3135/$T3135)</f>
        <v>0</v>
      </c>
      <c r="AA3135" s="9">
        <f>IF(W3135="","",W3135/$T3135)</f>
        <v>0</v>
      </c>
      <c r="AB3135" s="9">
        <f>IF(X3135="","",X3135/$T3135)</f>
        <v>0.22287047841306887</v>
      </c>
      <c r="AC3135" s="21"/>
      <c r="AE3135" s="1">
        <v>2017</v>
      </c>
      <c r="AF3135" s="1">
        <v>29</v>
      </c>
      <c r="AG3135" s="1">
        <v>25</v>
      </c>
      <c r="AH3135" s="12" t="s">
        <v>2958</v>
      </c>
      <c r="AJ3135" s="32">
        <f>IF(AE3135&lt;&gt;AE3134,"1",IF(C3135&gt;C3134,AJ3134+1,"1"))</f>
        <v>6</v>
      </c>
      <c r="AK3135" s="10">
        <f>IF(G3135="Top",AJ3135*1,IF(G3135="Bottom",AJ3135+10,""))</f>
        <v>6</v>
      </c>
      <c r="AL3135" s="11" t="s">
        <v>5619</v>
      </c>
      <c r="AM3135" s="14"/>
    </row>
    <row r="3136" spans="1:73" s="1" customFormat="1" ht="11.25" hidden="1" x14ac:dyDescent="0.2">
      <c r="A3136" s="15">
        <v>153</v>
      </c>
      <c r="B3136" s="11" t="s">
        <v>567</v>
      </c>
      <c r="C3136" s="16">
        <v>42547</v>
      </c>
      <c r="D3136" s="3"/>
      <c r="E3136" s="4"/>
      <c r="F3136" s="3">
        <v>13.5</v>
      </c>
      <c r="G3136" s="7" t="s">
        <v>1</v>
      </c>
      <c r="H3136" s="17">
        <v>0.2442</v>
      </c>
      <c r="I3136" s="4"/>
      <c r="J3136" s="4">
        <v>0.433</v>
      </c>
      <c r="K3136" s="4"/>
      <c r="L3136" s="4" t="str">
        <f>IF(K3136="","",IF(H3136="","",K3136/H3136))</f>
        <v/>
      </c>
      <c r="M3136" s="7"/>
      <c r="N3136" s="4"/>
      <c r="O3136" s="7"/>
      <c r="P3136" s="3"/>
      <c r="Q3136" s="4"/>
      <c r="R3136" s="3"/>
      <c r="S3136" s="4"/>
      <c r="T3136" s="8"/>
      <c r="U3136" s="8"/>
      <c r="V3136" s="4"/>
      <c r="W3136" s="4"/>
      <c r="X3136" s="4" t="str">
        <f>IF(T3136="","",IF(W3136="","",(T3136-U3136-V3136-W3136)))</f>
        <v/>
      </c>
      <c r="Y3136" s="9" t="str">
        <f>IF(U3136="","",U3136/$T3136)</f>
        <v/>
      </c>
      <c r="Z3136" s="9" t="str">
        <f>IF(V3136="","",V3136/$T3136)</f>
        <v/>
      </c>
      <c r="AA3136" s="9" t="str">
        <f>IF(W3136="","",W3136/$T3136)</f>
        <v/>
      </c>
      <c r="AB3136" s="9" t="str">
        <f>IF(X3136="","",X3136/$T3136)</f>
        <v/>
      </c>
      <c r="AC3136" s="9"/>
      <c r="AD3136" s="8"/>
      <c r="AE3136" s="10">
        <v>2016</v>
      </c>
      <c r="AF3136" s="7"/>
      <c r="AG3136" s="7">
        <v>4</v>
      </c>
      <c r="AH3136" s="12" t="s">
        <v>567</v>
      </c>
      <c r="AI3136" s="12"/>
      <c r="AJ3136" s="32" t="str">
        <f>IF(AE3136&lt;&gt;AE3135,"1",IF(C3136&gt;C3135,AJ3135+1,"1"))</f>
        <v>1</v>
      </c>
      <c r="AK3136" s="10">
        <f>IF(G3136="Top",AJ3136*1,IF(G3136="Bottom",AJ3136+10,""))</f>
        <v>11</v>
      </c>
      <c r="AL3136" s="11" t="s">
        <v>568</v>
      </c>
      <c r="AM3136" s="11"/>
      <c r="AN3136" s="10"/>
      <c r="AO3136" s="10"/>
      <c r="AP3136" s="7"/>
      <c r="AQ3136" s="10"/>
      <c r="AR3136" s="10"/>
      <c r="AS3136" s="10"/>
      <c r="AT3136" s="10"/>
      <c r="AU3136" s="10"/>
      <c r="AV3136" s="10"/>
      <c r="AW3136" s="10"/>
      <c r="AX3136" s="10"/>
      <c r="AY3136" s="10"/>
      <c r="AZ3136" s="10"/>
      <c r="BA3136" s="10"/>
      <c r="BB3136" s="10"/>
      <c r="BC3136" s="10"/>
      <c r="BD3136" s="10"/>
      <c r="BE3136" s="10"/>
      <c r="BF3136" s="11"/>
      <c r="BG3136" s="11"/>
      <c r="BH3136" s="11"/>
      <c r="BI3136" s="11"/>
      <c r="BJ3136" s="11"/>
      <c r="BK3136" s="11"/>
      <c r="BL3136" s="11"/>
      <c r="BM3136" s="11"/>
      <c r="BN3136" s="11"/>
      <c r="BO3136" s="11"/>
      <c r="BP3136" s="11"/>
      <c r="BQ3136" s="11"/>
      <c r="BR3136" s="11"/>
      <c r="BS3136" s="11"/>
      <c r="BT3136" s="11"/>
      <c r="BU3136" s="11"/>
    </row>
    <row r="3137" spans="1:73" s="1" customFormat="1" ht="11.25" hidden="1" x14ac:dyDescent="0.2">
      <c r="A3137" s="15">
        <v>153</v>
      </c>
      <c r="B3137" s="11" t="s">
        <v>567</v>
      </c>
      <c r="C3137" s="16">
        <v>42547</v>
      </c>
      <c r="D3137" s="3"/>
      <c r="E3137" s="4"/>
      <c r="F3137" s="3"/>
      <c r="G3137" s="10" t="s">
        <v>13</v>
      </c>
      <c r="H3137" s="17"/>
      <c r="I3137" s="4"/>
      <c r="J3137" s="4"/>
      <c r="K3137" s="4"/>
      <c r="L3137" s="4" t="str">
        <f>IF(K3137="","",IF(H3137="","",K3137/H3137))</f>
        <v/>
      </c>
      <c r="M3137" s="7"/>
      <c r="N3137" s="4"/>
      <c r="O3137" s="7"/>
      <c r="P3137" s="3"/>
      <c r="Q3137" s="4"/>
      <c r="R3137" s="3"/>
      <c r="S3137" s="4">
        <v>0.15</v>
      </c>
      <c r="T3137" s="8">
        <v>69.650000000000006</v>
      </c>
      <c r="U3137" s="8">
        <v>0</v>
      </c>
      <c r="V3137" s="4">
        <v>34.96</v>
      </c>
      <c r="W3137" s="4">
        <v>21.3</v>
      </c>
      <c r="X3137" s="4">
        <f>IF(T3137="","",IF(W3137="","",(T3137-U3137-V3137-W3137)))</f>
        <v>13.390000000000004</v>
      </c>
      <c r="Y3137" s="9">
        <f>IF(U3137="","",U3137/$T3137)</f>
        <v>0</v>
      </c>
      <c r="Z3137" s="9">
        <f>IF(V3137="","",V3137/$T3137)</f>
        <v>0.50193826274228281</v>
      </c>
      <c r="AA3137" s="9">
        <f>IF(W3137="","",W3137/$T3137)</f>
        <v>0.30581478822684849</v>
      </c>
      <c r="AB3137" s="9">
        <f>IF(X3137="","",X3137/$T3137)</f>
        <v>0.19224694903086867</v>
      </c>
      <c r="AC3137" s="9"/>
      <c r="AD3137" s="8" t="s">
        <v>569</v>
      </c>
      <c r="AE3137" s="10">
        <v>2016</v>
      </c>
      <c r="AF3137" s="7"/>
      <c r="AG3137" s="7"/>
      <c r="AH3137" s="12" t="s">
        <v>567</v>
      </c>
      <c r="AI3137" s="12"/>
      <c r="AJ3137" s="32" t="str">
        <f>IF(AE3137&lt;&gt;AE3136,"1",IF(C3137&gt;C3136,AJ3136+1,"1"))</f>
        <v>1</v>
      </c>
      <c r="AK3137" s="10" t="s">
        <v>28</v>
      </c>
      <c r="AL3137" s="11" t="s">
        <v>570</v>
      </c>
      <c r="AM3137" s="11"/>
      <c r="AN3137" s="10"/>
      <c r="AO3137" s="10"/>
      <c r="AP3137" s="7"/>
      <c r="AQ3137" s="10"/>
      <c r="AR3137" s="10"/>
      <c r="AS3137" s="10"/>
      <c r="AT3137" s="10"/>
      <c r="AU3137" s="10"/>
      <c r="AV3137" s="10"/>
      <c r="AW3137" s="10"/>
      <c r="AX3137" s="10"/>
      <c r="AY3137" s="10"/>
      <c r="AZ3137" s="10"/>
      <c r="BA3137" s="10"/>
      <c r="BB3137" s="10"/>
      <c r="BC3137" s="10"/>
      <c r="BD3137" s="10"/>
      <c r="BE3137" s="10"/>
      <c r="BF3137" s="11"/>
      <c r="BG3137" s="11"/>
      <c r="BH3137" s="11"/>
      <c r="BI3137" s="11"/>
      <c r="BJ3137" s="11"/>
      <c r="BK3137" s="11"/>
      <c r="BL3137" s="11"/>
      <c r="BM3137" s="11"/>
      <c r="BN3137" s="11"/>
      <c r="BO3137" s="11"/>
      <c r="BP3137" s="11"/>
      <c r="BQ3137" s="11"/>
      <c r="BR3137" s="11"/>
      <c r="BS3137" s="11"/>
      <c r="BT3137" s="11"/>
      <c r="BU3137" s="11"/>
    </row>
    <row r="3138" spans="1:73" s="1" customFormat="1" ht="11.25" x14ac:dyDescent="0.2">
      <c r="A3138" s="15">
        <v>153</v>
      </c>
      <c r="B3138" s="11" t="s">
        <v>567</v>
      </c>
      <c r="C3138" s="16">
        <v>42547</v>
      </c>
      <c r="D3138" s="3">
        <v>14.5</v>
      </c>
      <c r="E3138" s="38">
        <v>6.4</v>
      </c>
      <c r="F3138" s="3">
        <v>1.5</v>
      </c>
      <c r="G3138" s="7" t="s">
        <v>4</v>
      </c>
      <c r="H3138" s="17">
        <v>0.33139999999999997</v>
      </c>
      <c r="I3138" s="4">
        <v>1.2999999999999999E-2</v>
      </c>
      <c r="J3138" s="4">
        <v>0.29599999999999999</v>
      </c>
      <c r="K3138" s="4">
        <v>0.97</v>
      </c>
      <c r="L3138" s="4">
        <f>IF(K3138="","",IF(H3138="","",K3138/H3138))</f>
        <v>2.926976463488232</v>
      </c>
      <c r="M3138" s="7">
        <v>22</v>
      </c>
      <c r="N3138" s="4">
        <v>7.48</v>
      </c>
      <c r="O3138" s="7">
        <v>155.1</v>
      </c>
      <c r="P3138" s="3">
        <v>6.2</v>
      </c>
      <c r="Q3138" s="38">
        <v>0.5</v>
      </c>
      <c r="R3138" s="3"/>
      <c r="S3138" s="4">
        <v>0.15</v>
      </c>
      <c r="T3138" s="8">
        <v>0.11000000000000001</v>
      </c>
      <c r="U3138" s="8">
        <v>0</v>
      </c>
      <c r="V3138" s="4">
        <v>7.0000000000000007E-2</v>
      </c>
      <c r="W3138" s="4">
        <v>0.04</v>
      </c>
      <c r="X3138" s="4">
        <f>IF(T3138="","",IF(W3138="","",(T3138-U3138-V3138-W3138)))</f>
        <v>6.9388939039072284E-18</v>
      </c>
      <c r="Y3138" s="9">
        <f>IF(U3138="","",U3138/$T3138)</f>
        <v>0</v>
      </c>
      <c r="Z3138" s="9">
        <f>IF(V3138="","",V3138/$T3138)</f>
        <v>0.63636363636363635</v>
      </c>
      <c r="AA3138" s="9">
        <f>IF(W3138="","",W3138/$T3138)</f>
        <v>0.36363636363636359</v>
      </c>
      <c r="AB3138" s="9">
        <f>IF(X3138="","",X3138/$T3138)</f>
        <v>6.3080853671883888E-17</v>
      </c>
      <c r="AC3138" s="9"/>
      <c r="AD3138" s="8"/>
      <c r="AE3138" s="10">
        <v>2016</v>
      </c>
      <c r="AF3138" s="7">
        <v>25</v>
      </c>
      <c r="AG3138" s="7">
        <v>18</v>
      </c>
      <c r="AH3138" s="12" t="s">
        <v>567</v>
      </c>
      <c r="AI3138" s="12"/>
      <c r="AJ3138" s="32" t="str">
        <f>IF(AE3138&lt;&gt;AE3137,"1",IF(C3138&gt;C3137,AJ3137+1,"1"))</f>
        <v>1</v>
      </c>
      <c r="AK3138" s="10">
        <f>IF(G3138="Top",AJ3138*1,IF(G3138="Bottom",AJ3138+10,""))</f>
        <v>1</v>
      </c>
      <c r="AL3138" s="11" t="s">
        <v>571</v>
      </c>
      <c r="AM3138" s="11"/>
      <c r="AN3138" s="10"/>
      <c r="AO3138" s="10"/>
      <c r="AP3138" s="7"/>
      <c r="AQ3138" s="10"/>
      <c r="AR3138" s="10"/>
      <c r="AS3138" s="10"/>
      <c r="AT3138" s="10"/>
      <c r="AU3138" s="10"/>
      <c r="AV3138" s="10"/>
      <c r="AW3138" s="10"/>
      <c r="AX3138" s="10"/>
      <c r="AY3138" s="10"/>
      <c r="AZ3138" s="10"/>
      <c r="BA3138" s="10"/>
      <c r="BB3138" s="10"/>
      <c r="BC3138" s="10"/>
      <c r="BD3138" s="10"/>
      <c r="BE3138" s="10"/>
      <c r="BF3138" s="11"/>
      <c r="BG3138" s="11"/>
      <c r="BH3138" s="11"/>
      <c r="BI3138" s="11"/>
      <c r="BJ3138" s="11"/>
      <c r="BK3138" s="11"/>
      <c r="BL3138" s="11"/>
      <c r="BM3138" s="11"/>
      <c r="BN3138" s="11"/>
      <c r="BO3138" s="11"/>
      <c r="BP3138" s="11"/>
      <c r="BQ3138" s="11"/>
      <c r="BR3138" s="11"/>
      <c r="BS3138" s="11"/>
      <c r="BT3138" s="11"/>
      <c r="BU3138" s="11"/>
    </row>
    <row r="3139" spans="1:73" s="1" customFormat="1" ht="11.25" hidden="1" x14ac:dyDescent="0.2">
      <c r="A3139" s="15">
        <v>153</v>
      </c>
      <c r="B3139" s="11" t="s">
        <v>567</v>
      </c>
      <c r="C3139" s="16">
        <v>42561</v>
      </c>
      <c r="D3139" s="3"/>
      <c r="E3139" s="4"/>
      <c r="F3139" s="3">
        <v>12</v>
      </c>
      <c r="G3139" s="7" t="s">
        <v>1</v>
      </c>
      <c r="H3139" s="17">
        <v>8.1099999999999992E-2</v>
      </c>
      <c r="I3139" s="4"/>
      <c r="J3139" s="4" t="s">
        <v>35</v>
      </c>
      <c r="K3139" s="4"/>
      <c r="L3139" s="4" t="str">
        <f>IF(K3139="","",IF(H3139="","",K3139/H3139))</f>
        <v/>
      </c>
      <c r="M3139" s="7"/>
      <c r="N3139" s="4"/>
      <c r="O3139" s="7"/>
      <c r="P3139" s="3"/>
      <c r="Q3139" s="4"/>
      <c r="R3139" s="3"/>
      <c r="S3139" s="4"/>
      <c r="T3139" s="8"/>
      <c r="U3139" s="8"/>
      <c r="V3139" s="4"/>
      <c r="W3139" s="4"/>
      <c r="X3139" s="4" t="str">
        <f>IF(T3139="","",IF(W3139="","",(T3139-U3139-V3139-W3139)))</f>
        <v/>
      </c>
      <c r="Y3139" s="9" t="str">
        <f>IF(U3139="","",U3139/$T3139)</f>
        <v/>
      </c>
      <c r="Z3139" s="9" t="str">
        <f>IF(V3139="","",V3139/$T3139)</f>
        <v/>
      </c>
      <c r="AA3139" s="9" t="str">
        <f>IF(W3139="","",W3139/$T3139)</f>
        <v/>
      </c>
      <c r="AB3139" s="9" t="str">
        <f>IF(X3139="","",X3139/$T3139)</f>
        <v/>
      </c>
      <c r="AC3139" s="9"/>
      <c r="AD3139" s="8"/>
      <c r="AE3139" s="10">
        <v>2016</v>
      </c>
      <c r="AF3139" s="7"/>
      <c r="AG3139" s="7">
        <v>4</v>
      </c>
      <c r="AH3139" s="12" t="s">
        <v>567</v>
      </c>
      <c r="AI3139" s="12"/>
      <c r="AJ3139" s="32">
        <f>IF(AE3139&lt;&gt;AE3138,"1",IF(C3139&gt;C3138,AJ3138+1,"1"))</f>
        <v>2</v>
      </c>
      <c r="AK3139" s="10">
        <f>IF(G3139="Top",AJ3139*1,IF(G3139="Bottom",AJ3139+10,""))</f>
        <v>12</v>
      </c>
      <c r="AL3139" s="11" t="s">
        <v>809</v>
      </c>
      <c r="AM3139" s="11"/>
      <c r="AN3139" s="10"/>
      <c r="AO3139" s="10"/>
      <c r="AP3139" s="7"/>
      <c r="AQ3139" s="10"/>
      <c r="AR3139" s="10"/>
      <c r="AS3139" s="10"/>
      <c r="AT3139" s="10"/>
      <c r="AU3139" s="10"/>
      <c r="AV3139" s="10"/>
      <c r="AW3139" s="10"/>
      <c r="AX3139" s="10"/>
      <c r="AY3139" s="10"/>
      <c r="AZ3139" s="10"/>
      <c r="BA3139" s="10"/>
      <c r="BB3139" s="10"/>
      <c r="BC3139" s="10"/>
      <c r="BD3139" s="10"/>
      <c r="BE3139" s="10"/>
      <c r="BF3139" s="11"/>
      <c r="BG3139" s="11"/>
      <c r="BH3139" s="11"/>
      <c r="BI3139" s="11"/>
      <c r="BJ3139" s="11"/>
      <c r="BK3139" s="11"/>
      <c r="BL3139" s="11"/>
      <c r="BM3139" s="11"/>
      <c r="BN3139" s="11"/>
      <c r="BO3139" s="11"/>
      <c r="BP3139" s="11"/>
      <c r="BQ3139" s="11"/>
      <c r="BR3139" s="11"/>
      <c r="BS3139" s="11"/>
      <c r="BT3139" s="11"/>
      <c r="BU3139" s="11"/>
    </row>
    <row r="3140" spans="1:73" s="1" customFormat="1" ht="11.25" x14ac:dyDescent="0.2">
      <c r="A3140" s="15">
        <v>153</v>
      </c>
      <c r="B3140" s="11" t="s">
        <v>567</v>
      </c>
      <c r="C3140" s="16">
        <v>42561</v>
      </c>
      <c r="D3140" s="3">
        <v>13</v>
      </c>
      <c r="E3140" s="38">
        <v>5.25</v>
      </c>
      <c r="F3140" s="3">
        <v>1.5</v>
      </c>
      <c r="G3140" s="7" t="s">
        <v>4</v>
      </c>
      <c r="H3140" s="17">
        <v>1.55E-2</v>
      </c>
      <c r="I3140" s="4" t="s">
        <v>35</v>
      </c>
      <c r="J3140" s="4" t="s">
        <v>35</v>
      </c>
      <c r="K3140" s="4">
        <v>0.20799999999999999</v>
      </c>
      <c r="L3140" s="4">
        <f>IF(K3140="","",IF(H3140="","",K3140/H3140))</f>
        <v>13.419354838709676</v>
      </c>
      <c r="M3140" s="7">
        <v>17</v>
      </c>
      <c r="N3140" s="4">
        <v>7.3</v>
      </c>
      <c r="O3140" s="7">
        <v>157.6</v>
      </c>
      <c r="P3140" s="3"/>
      <c r="Q3140" s="38">
        <v>1.4</v>
      </c>
      <c r="R3140" s="3"/>
      <c r="S3140" s="4">
        <v>0.15</v>
      </c>
      <c r="T3140" s="8">
        <v>0.35</v>
      </c>
      <c r="U3140" s="8">
        <v>0</v>
      </c>
      <c r="V3140" s="4">
        <v>0.04</v>
      </c>
      <c r="W3140" s="4">
        <v>0.31</v>
      </c>
      <c r="X3140" s="4">
        <f>IF(T3140="","",IF(W3140="","",(T3140-U3140-V3140-W3140)))</f>
        <v>0</v>
      </c>
      <c r="Y3140" s="9">
        <f>IF(U3140="","",U3140/$T3140)</f>
        <v>0</v>
      </c>
      <c r="Z3140" s="9">
        <f>IF(V3140="","",V3140/$T3140)</f>
        <v>0.1142857142857143</v>
      </c>
      <c r="AA3140" s="9">
        <f>IF(W3140="","",W3140/$T3140)</f>
        <v>0.88571428571428579</v>
      </c>
      <c r="AB3140" s="9">
        <f>IF(X3140="","",X3140/$T3140)</f>
        <v>0</v>
      </c>
      <c r="AC3140" s="9"/>
      <c r="AD3140" s="8"/>
      <c r="AE3140" s="10">
        <v>2016</v>
      </c>
      <c r="AF3140" s="7">
        <v>19</v>
      </c>
      <c r="AG3140" s="7">
        <v>17</v>
      </c>
      <c r="AH3140" s="12" t="s">
        <v>567</v>
      </c>
      <c r="AI3140" s="12"/>
      <c r="AJ3140" s="32" t="str">
        <f>IF(AE3140&lt;&gt;AE3139,"1",IF(C3140&gt;C3139,AJ3139+1,"1"))</f>
        <v>1</v>
      </c>
      <c r="AK3140" s="10">
        <f>IF(G3140="Top",AJ3140*1,IF(G3140="Bottom",AJ3140+10,""))</f>
        <v>1</v>
      </c>
      <c r="AL3140" s="11" t="s">
        <v>810</v>
      </c>
      <c r="AM3140" s="11"/>
      <c r="AN3140" s="10"/>
      <c r="AO3140" s="10"/>
      <c r="AP3140" s="7"/>
      <c r="AQ3140" s="10"/>
      <c r="AR3140" s="10"/>
      <c r="AS3140" s="10"/>
      <c r="AT3140" s="10"/>
      <c r="AU3140" s="10"/>
      <c r="AV3140" s="10"/>
      <c r="AW3140" s="10"/>
      <c r="AX3140" s="10"/>
      <c r="AY3140" s="10"/>
      <c r="AZ3140" s="10"/>
      <c r="BA3140" s="10"/>
      <c r="BB3140" s="10"/>
      <c r="BC3140" s="10"/>
      <c r="BD3140" s="10"/>
      <c r="BE3140" s="10"/>
      <c r="BF3140" s="11"/>
      <c r="BG3140" s="11"/>
      <c r="BH3140" s="11"/>
      <c r="BI3140" s="11"/>
      <c r="BJ3140" s="11"/>
      <c r="BK3140" s="11"/>
      <c r="BL3140" s="11"/>
      <c r="BM3140" s="11"/>
      <c r="BN3140" s="11"/>
      <c r="BO3140" s="11"/>
      <c r="BP3140" s="11"/>
      <c r="BQ3140" s="11"/>
      <c r="BR3140" s="11"/>
      <c r="BS3140" s="11"/>
      <c r="BT3140" s="11"/>
      <c r="BU3140" s="11"/>
    </row>
    <row r="3141" spans="1:73" s="1" customFormat="1" ht="11.25" hidden="1" x14ac:dyDescent="0.2">
      <c r="A3141" s="15">
        <v>153</v>
      </c>
      <c r="B3141" s="11" t="s">
        <v>567</v>
      </c>
      <c r="C3141" s="16">
        <v>42568</v>
      </c>
      <c r="D3141" s="3"/>
      <c r="E3141" s="4"/>
      <c r="F3141" s="3">
        <v>14</v>
      </c>
      <c r="G3141" s="7" t="s">
        <v>1</v>
      </c>
      <c r="H3141" s="17">
        <v>9.8400000000000001E-2</v>
      </c>
      <c r="I3141" s="4"/>
      <c r="J3141" s="4">
        <v>0.25</v>
      </c>
      <c r="K3141" s="4"/>
      <c r="L3141" s="4" t="str">
        <f>IF(K3141="","",IF(H3141="","",K3141/H3141))</f>
        <v/>
      </c>
      <c r="M3141" s="7"/>
      <c r="N3141" s="4"/>
      <c r="O3141" s="7"/>
      <c r="P3141" s="3"/>
      <c r="Q3141" s="4"/>
      <c r="R3141" s="3"/>
      <c r="S3141" s="4"/>
      <c r="T3141" s="8"/>
      <c r="U3141" s="8"/>
      <c r="V3141" s="4"/>
      <c r="W3141" s="4"/>
      <c r="X3141" s="4" t="str">
        <f>IF(T3141="","",IF(W3141="","",(T3141-U3141-V3141-W3141)))</f>
        <v/>
      </c>
      <c r="Y3141" s="9" t="str">
        <f>IF(U3141="","",U3141/$T3141)</f>
        <v/>
      </c>
      <c r="Z3141" s="9" t="str">
        <f>IF(V3141="","",V3141/$T3141)</f>
        <v/>
      </c>
      <c r="AA3141" s="9" t="str">
        <f>IF(W3141="","",W3141/$T3141)</f>
        <v/>
      </c>
      <c r="AB3141" s="9" t="str">
        <f>IF(X3141="","",X3141/$T3141)</f>
        <v/>
      </c>
      <c r="AC3141" s="9"/>
      <c r="AD3141" s="8"/>
      <c r="AE3141" s="10">
        <v>2016</v>
      </c>
      <c r="AF3141" s="7"/>
      <c r="AG3141" s="7">
        <v>5</v>
      </c>
      <c r="AH3141" s="12" t="s">
        <v>567</v>
      </c>
      <c r="AI3141" s="12"/>
      <c r="AJ3141" s="32">
        <f>IF(AE3141&lt;&gt;AE3140,"1",IF(C3141&gt;C3140,AJ3140+1,"1"))</f>
        <v>2</v>
      </c>
      <c r="AK3141" s="10">
        <f>IF(G3141="Top",AJ3141*1,IF(G3141="Bottom",AJ3141+10,""))</f>
        <v>12</v>
      </c>
      <c r="AL3141" s="11" t="s">
        <v>943</v>
      </c>
      <c r="AM3141" s="11"/>
      <c r="AN3141" s="10"/>
      <c r="AO3141" s="10"/>
      <c r="AP3141" s="7"/>
      <c r="AQ3141" s="10"/>
      <c r="AR3141" s="10"/>
      <c r="AS3141" s="10"/>
      <c r="AT3141" s="10"/>
      <c r="AU3141" s="10"/>
      <c r="AV3141" s="10"/>
      <c r="AW3141" s="10"/>
      <c r="AX3141" s="10"/>
      <c r="AY3141" s="10"/>
      <c r="AZ3141" s="10"/>
      <c r="BA3141" s="10"/>
      <c r="BB3141" s="10"/>
      <c r="BC3141" s="10"/>
      <c r="BD3141" s="10"/>
      <c r="BE3141" s="10"/>
      <c r="BF3141" s="11"/>
      <c r="BG3141" s="11"/>
      <c r="BH3141" s="11"/>
      <c r="BI3141" s="11"/>
      <c r="BJ3141" s="11"/>
      <c r="BK3141" s="11"/>
      <c r="BL3141" s="11"/>
      <c r="BM3141" s="11"/>
      <c r="BN3141" s="11"/>
      <c r="BO3141" s="11"/>
      <c r="BP3141" s="11"/>
      <c r="BQ3141" s="11"/>
      <c r="BR3141" s="11"/>
      <c r="BS3141" s="11"/>
      <c r="BT3141" s="11"/>
      <c r="BU3141" s="11"/>
    </row>
    <row r="3142" spans="1:73" s="1" customFormat="1" ht="11.25" x14ac:dyDescent="0.2">
      <c r="A3142" s="15">
        <v>153</v>
      </c>
      <c r="B3142" s="11" t="s">
        <v>567</v>
      </c>
      <c r="C3142" s="16">
        <v>42568</v>
      </c>
      <c r="D3142" s="3">
        <v>15</v>
      </c>
      <c r="E3142" s="38">
        <v>5.4</v>
      </c>
      <c r="F3142" s="3">
        <v>1.5</v>
      </c>
      <c r="G3142" s="7" t="s">
        <v>4</v>
      </c>
      <c r="H3142" s="17">
        <v>1.44E-2</v>
      </c>
      <c r="I3142" s="4">
        <v>1.0999999999999999E-2</v>
      </c>
      <c r="J3142" s="4">
        <v>4.1000000000000002E-2</v>
      </c>
      <c r="K3142" s="4">
        <v>0.13800000000000001</v>
      </c>
      <c r="L3142" s="4">
        <f>IF(K3142="","",IF(H3142="","",K3142/H3142))</f>
        <v>9.5833333333333339</v>
      </c>
      <c r="M3142" s="7">
        <v>17</v>
      </c>
      <c r="N3142" s="4">
        <v>7.44</v>
      </c>
      <c r="O3142" s="7">
        <v>166.6</v>
      </c>
      <c r="P3142" s="3"/>
      <c r="Q3142" s="38">
        <v>2.2000000000000002</v>
      </c>
      <c r="R3142" s="3">
        <v>39.200000000000003</v>
      </c>
      <c r="S3142" s="4">
        <v>0.15</v>
      </c>
      <c r="T3142" s="8">
        <v>0.84000000000000008</v>
      </c>
      <c r="U3142" s="8">
        <v>0</v>
      </c>
      <c r="V3142" s="4">
        <v>0.68</v>
      </c>
      <c r="W3142" s="4">
        <v>0</v>
      </c>
      <c r="X3142" s="4">
        <f>IF(T3142="","",IF(W3142="","",(T3142-U3142-V3142-W3142)))</f>
        <v>0.16000000000000003</v>
      </c>
      <c r="Y3142" s="9">
        <f>IF(U3142="","",U3142/$T3142)</f>
        <v>0</v>
      </c>
      <c r="Z3142" s="9">
        <f>IF(V3142="","",V3142/$T3142)</f>
        <v>0.80952380952380953</v>
      </c>
      <c r="AA3142" s="9">
        <f>IF(W3142="","",W3142/$T3142)</f>
        <v>0</v>
      </c>
      <c r="AB3142" s="9">
        <f>IF(X3142="","",X3142/$T3142)</f>
        <v>0.19047619047619049</v>
      </c>
      <c r="AC3142" s="9"/>
      <c r="AD3142" s="8"/>
      <c r="AE3142" s="10">
        <v>2016</v>
      </c>
      <c r="AF3142" s="7">
        <v>20</v>
      </c>
      <c r="AG3142" s="7">
        <v>18</v>
      </c>
      <c r="AH3142" s="12" t="s">
        <v>567</v>
      </c>
      <c r="AI3142" s="12"/>
      <c r="AJ3142" s="32" t="str">
        <f>IF(AE3142&lt;&gt;AE3141,"1",IF(C3142&gt;C3141,AJ3141+1,"1"))</f>
        <v>1</v>
      </c>
      <c r="AK3142" s="10">
        <f>IF(G3142="Top",AJ3142*1,IF(G3142="Bottom",AJ3142+10,""))</f>
        <v>1</v>
      </c>
      <c r="AL3142" s="11" t="s">
        <v>944</v>
      </c>
      <c r="AM3142" s="11"/>
      <c r="AN3142" s="10"/>
      <c r="AO3142" s="10"/>
      <c r="AP3142" s="7"/>
      <c r="AQ3142" s="10"/>
      <c r="AR3142" s="10"/>
      <c r="AS3142" s="10"/>
      <c r="AT3142" s="10"/>
      <c r="AU3142" s="10"/>
      <c r="AV3142" s="10"/>
      <c r="AW3142" s="10"/>
      <c r="AX3142" s="10"/>
      <c r="AY3142" s="10"/>
      <c r="AZ3142" s="10"/>
      <c r="BA3142" s="10"/>
      <c r="BB3142" s="10"/>
      <c r="BC3142" s="10"/>
      <c r="BD3142" s="10"/>
      <c r="BE3142" s="10"/>
      <c r="BF3142" s="11"/>
      <c r="BG3142" s="11"/>
      <c r="BH3142" s="11"/>
      <c r="BI3142" s="11"/>
      <c r="BJ3142" s="11"/>
      <c r="BK3142" s="11"/>
      <c r="BL3142" s="11"/>
      <c r="BM3142" s="11"/>
      <c r="BN3142" s="11"/>
      <c r="BO3142" s="11"/>
      <c r="BP3142" s="11"/>
      <c r="BQ3142" s="11"/>
      <c r="BR3142" s="11"/>
      <c r="BS3142" s="11"/>
      <c r="BT3142" s="11"/>
      <c r="BU3142" s="11"/>
    </row>
    <row r="3143" spans="1:73" s="1" customFormat="1" ht="11.25" hidden="1" x14ac:dyDescent="0.2">
      <c r="A3143" s="15">
        <v>153</v>
      </c>
      <c r="B3143" s="11" t="s">
        <v>567</v>
      </c>
      <c r="C3143" s="16">
        <v>42596</v>
      </c>
      <c r="D3143" s="3"/>
      <c r="E3143" s="4"/>
      <c r="F3143" s="3">
        <v>11</v>
      </c>
      <c r="G3143" s="7" t="s">
        <v>1</v>
      </c>
      <c r="H3143" s="17">
        <v>5.7000000000000002E-2</v>
      </c>
      <c r="I3143" s="4"/>
      <c r="J3143" s="4" t="s">
        <v>35</v>
      </c>
      <c r="K3143" s="4"/>
      <c r="L3143" s="4" t="str">
        <f>IF(K3143="","",IF(H3143="","",K3143/H3143))</f>
        <v/>
      </c>
      <c r="M3143" s="7"/>
      <c r="N3143" s="4"/>
      <c r="O3143" s="7"/>
      <c r="P3143" s="3"/>
      <c r="Q3143" s="4"/>
      <c r="R3143" s="3"/>
      <c r="S3143" s="4"/>
      <c r="T3143" s="8"/>
      <c r="U3143" s="8"/>
      <c r="V3143" s="4"/>
      <c r="W3143" s="4"/>
      <c r="X3143" s="4" t="str">
        <f>IF(T3143="","",IF(W3143="","",(T3143-U3143-V3143-W3143)))</f>
        <v/>
      </c>
      <c r="Y3143" s="9" t="str">
        <f>IF(U3143="","",U3143/$T3143)</f>
        <v/>
      </c>
      <c r="Z3143" s="9" t="str">
        <f>IF(V3143="","",V3143/$T3143)</f>
        <v/>
      </c>
      <c r="AA3143" s="9" t="str">
        <f>IF(W3143="","",W3143/$T3143)</f>
        <v/>
      </c>
      <c r="AB3143" s="9" t="str">
        <f>IF(X3143="","",X3143/$T3143)</f>
        <v/>
      </c>
      <c r="AC3143" s="9"/>
      <c r="AD3143" s="8"/>
      <c r="AE3143" s="10">
        <v>2016</v>
      </c>
      <c r="AF3143" s="7"/>
      <c r="AG3143" s="7">
        <v>5</v>
      </c>
      <c r="AH3143" s="12" t="s">
        <v>567</v>
      </c>
      <c r="AI3143" s="12"/>
      <c r="AJ3143" s="32">
        <f>IF(AE3143&lt;&gt;AE3142,"1",IF(C3143&gt;C3142,AJ3142+1,"1"))</f>
        <v>2</v>
      </c>
      <c r="AK3143" s="10">
        <f>IF(G3143="Top",AJ3143*1,IF(G3143="Bottom",AJ3143+10,""))</f>
        <v>12</v>
      </c>
      <c r="AL3143" s="11" t="s">
        <v>1491</v>
      </c>
      <c r="AM3143" s="11"/>
      <c r="AN3143" s="10"/>
      <c r="AO3143" s="10"/>
      <c r="AP3143" s="7"/>
      <c r="AQ3143" s="10"/>
      <c r="AR3143" s="10"/>
      <c r="AS3143" s="10"/>
      <c r="AT3143" s="10"/>
      <c r="AU3143" s="10"/>
      <c r="AV3143" s="10"/>
      <c r="AW3143" s="10"/>
      <c r="AX3143" s="10"/>
      <c r="AY3143" s="10"/>
      <c r="AZ3143" s="10"/>
      <c r="BA3143" s="10"/>
      <c r="BB3143" s="10"/>
      <c r="BC3143" s="10"/>
      <c r="BD3143" s="10"/>
      <c r="BE3143" s="10"/>
      <c r="BF3143" s="11"/>
      <c r="BG3143" s="11"/>
      <c r="BH3143" s="11"/>
      <c r="BI3143" s="11"/>
      <c r="BJ3143" s="11"/>
      <c r="BK3143" s="11"/>
      <c r="BL3143" s="11"/>
      <c r="BM3143" s="11"/>
      <c r="BN3143" s="11"/>
      <c r="BO3143" s="11"/>
      <c r="BP3143" s="11"/>
      <c r="BQ3143" s="11"/>
      <c r="BR3143" s="11"/>
      <c r="BS3143" s="11"/>
      <c r="BT3143" s="11"/>
      <c r="BU3143" s="11"/>
    </row>
    <row r="3144" spans="1:73" s="1" customFormat="1" ht="11.25" x14ac:dyDescent="0.2">
      <c r="A3144" s="15">
        <v>153</v>
      </c>
      <c r="B3144" s="11" t="s">
        <v>567</v>
      </c>
      <c r="C3144" s="16">
        <v>42596</v>
      </c>
      <c r="D3144" s="3">
        <v>12</v>
      </c>
      <c r="E3144" s="38">
        <v>4.5999999999999996</v>
      </c>
      <c r="F3144" s="3">
        <v>1.5</v>
      </c>
      <c r="G3144" s="7" t="s">
        <v>4</v>
      </c>
      <c r="H3144" s="17">
        <v>1.2E-2</v>
      </c>
      <c r="I3144" s="4" t="s">
        <v>35</v>
      </c>
      <c r="J3144" s="4" t="s">
        <v>35</v>
      </c>
      <c r="K3144" s="4">
        <v>0.32100000000000001</v>
      </c>
      <c r="L3144" s="4">
        <f>IF(K3144="","",IF(H3144="","",K3144/H3144))</f>
        <v>26.75</v>
      </c>
      <c r="M3144" s="7">
        <v>15</v>
      </c>
      <c r="N3144" s="4">
        <v>7.32</v>
      </c>
      <c r="O3144" s="7">
        <v>166.6</v>
      </c>
      <c r="P3144" s="3"/>
      <c r="Q3144" s="38">
        <v>1.7</v>
      </c>
      <c r="R3144" s="3"/>
      <c r="S3144" s="4">
        <v>0.15</v>
      </c>
      <c r="T3144" s="8">
        <v>1.38</v>
      </c>
      <c r="U3144" s="8">
        <v>0</v>
      </c>
      <c r="V3144" s="4">
        <v>0.56999999999999995</v>
      </c>
      <c r="W3144" s="4">
        <v>0</v>
      </c>
      <c r="X3144" s="4">
        <f>IF(T3144="","",IF(W3144="","",(T3144-U3144-V3144-W3144)))</f>
        <v>0.80999999999999994</v>
      </c>
      <c r="Y3144" s="9">
        <f>IF(U3144="","",U3144/$T3144)</f>
        <v>0</v>
      </c>
      <c r="Z3144" s="9">
        <f>IF(V3144="","",V3144/$T3144)</f>
        <v>0.41304347826086957</v>
      </c>
      <c r="AA3144" s="9">
        <f>IF(W3144="","",W3144/$T3144)</f>
        <v>0</v>
      </c>
      <c r="AB3144" s="9">
        <f>IF(X3144="","",X3144/$T3144)</f>
        <v>0.58695652173913049</v>
      </c>
      <c r="AC3144" s="9"/>
      <c r="AD3144" s="8"/>
      <c r="AE3144" s="10">
        <v>2016</v>
      </c>
      <c r="AF3144" s="7">
        <v>27</v>
      </c>
      <c r="AG3144" s="7">
        <v>21</v>
      </c>
      <c r="AH3144" s="12" t="s">
        <v>567</v>
      </c>
      <c r="AI3144" s="12"/>
      <c r="AJ3144" s="32" t="str">
        <f>IF(AE3144&lt;&gt;AE3143,"1",IF(C3144&gt;C3143,AJ3143+1,"1"))</f>
        <v>1</v>
      </c>
      <c r="AK3144" s="10">
        <f>IF(G3144="Top",AJ3144*1,IF(G3144="Bottom",AJ3144+10,""))</f>
        <v>1</v>
      </c>
      <c r="AL3144" s="11" t="s">
        <v>1492</v>
      </c>
      <c r="AM3144" s="11"/>
      <c r="AN3144" s="10"/>
      <c r="AO3144" s="10"/>
      <c r="AP3144" s="7"/>
      <c r="AQ3144" s="10"/>
      <c r="AR3144" s="10"/>
      <c r="AS3144" s="10"/>
      <c r="AT3144" s="10"/>
      <c r="AU3144" s="10"/>
      <c r="AV3144" s="10"/>
      <c r="AW3144" s="10"/>
      <c r="AX3144" s="10"/>
      <c r="AY3144" s="10"/>
      <c r="AZ3144" s="10"/>
      <c r="BA3144" s="10"/>
      <c r="BB3144" s="10"/>
      <c r="BC3144" s="10"/>
      <c r="BD3144" s="10"/>
      <c r="BE3144" s="10"/>
      <c r="BF3144" s="11"/>
      <c r="BG3144" s="11"/>
      <c r="BH3144" s="11"/>
      <c r="BI3144" s="11"/>
      <c r="BJ3144" s="11"/>
      <c r="BK3144" s="11"/>
      <c r="BL3144" s="11"/>
      <c r="BM3144" s="11"/>
      <c r="BN3144" s="11"/>
      <c r="BO3144" s="11"/>
      <c r="BP3144" s="11"/>
      <c r="BQ3144" s="11"/>
      <c r="BR3144" s="11"/>
      <c r="BS3144" s="11"/>
      <c r="BT3144" s="11"/>
      <c r="BU3144" s="11"/>
    </row>
    <row r="3145" spans="1:73" s="1" customFormat="1" ht="11.25" hidden="1" x14ac:dyDescent="0.2">
      <c r="A3145" s="15">
        <v>153</v>
      </c>
      <c r="B3145" s="11" t="s">
        <v>567</v>
      </c>
      <c r="C3145" s="16">
        <v>42603</v>
      </c>
      <c r="D3145" s="3"/>
      <c r="E3145" s="4"/>
      <c r="F3145" s="3">
        <v>14</v>
      </c>
      <c r="G3145" s="7" t="s">
        <v>1</v>
      </c>
      <c r="H3145" s="17">
        <v>0.1633</v>
      </c>
      <c r="I3145" s="4"/>
      <c r="J3145" s="4">
        <v>0.41799999999999998</v>
      </c>
      <c r="K3145" s="4"/>
      <c r="L3145" s="4" t="str">
        <f>IF(K3145="","",IF(H3145="","",K3145/H3145))</f>
        <v/>
      </c>
      <c r="M3145" s="7"/>
      <c r="N3145" s="4"/>
      <c r="O3145" s="7"/>
      <c r="P3145" s="3"/>
      <c r="Q3145" s="4"/>
      <c r="R3145" s="3"/>
      <c r="S3145" s="4"/>
      <c r="T3145" s="8"/>
      <c r="U3145" s="8"/>
      <c r="V3145" s="4"/>
      <c r="W3145" s="4"/>
      <c r="X3145" s="4" t="str">
        <f>IF(T3145="","",IF(W3145="","",(T3145-U3145-V3145-W3145)))</f>
        <v/>
      </c>
      <c r="Y3145" s="9" t="str">
        <f>IF(U3145="","",U3145/$T3145)</f>
        <v/>
      </c>
      <c r="Z3145" s="9" t="str">
        <f>IF(V3145="","",V3145/$T3145)</f>
        <v/>
      </c>
      <c r="AA3145" s="9" t="str">
        <f>IF(W3145="","",W3145/$T3145)</f>
        <v/>
      </c>
      <c r="AB3145" s="9" t="str">
        <f>IF(X3145="","",X3145/$T3145)</f>
        <v/>
      </c>
      <c r="AC3145" s="9"/>
      <c r="AD3145" s="8"/>
      <c r="AE3145" s="10">
        <v>2016</v>
      </c>
      <c r="AF3145" s="7"/>
      <c r="AG3145" s="7">
        <v>5</v>
      </c>
      <c r="AH3145" s="12" t="s">
        <v>567</v>
      </c>
      <c r="AI3145" s="12"/>
      <c r="AJ3145" s="32">
        <f>IF(AE3145&lt;&gt;AE3144,"1",IF(C3145&gt;C3144,AJ3144+1,"1"))</f>
        <v>2</v>
      </c>
      <c r="AK3145" s="10">
        <f>IF(G3145="Top",AJ3145*1,IF(G3145="Bottom",AJ3145+10,""))</f>
        <v>12</v>
      </c>
      <c r="AL3145" s="11" t="s">
        <v>1635</v>
      </c>
      <c r="AM3145" s="11"/>
      <c r="AN3145" s="10"/>
      <c r="AO3145" s="10"/>
      <c r="AP3145" s="7"/>
      <c r="AQ3145" s="10"/>
      <c r="AR3145" s="10"/>
      <c r="AS3145" s="10"/>
      <c r="AT3145" s="10"/>
      <c r="AU3145" s="10"/>
      <c r="AV3145" s="10"/>
      <c r="AW3145" s="10"/>
      <c r="AX3145" s="10"/>
      <c r="AY3145" s="10"/>
      <c r="AZ3145" s="10"/>
      <c r="BA3145" s="10"/>
      <c r="BB3145" s="10"/>
      <c r="BC3145" s="10"/>
      <c r="BD3145" s="10"/>
      <c r="BE3145" s="10"/>
      <c r="BF3145" s="11"/>
      <c r="BG3145" s="11"/>
      <c r="BH3145" s="11"/>
      <c r="BI3145" s="11"/>
      <c r="BJ3145" s="11"/>
      <c r="BK3145" s="11"/>
      <c r="BL3145" s="11"/>
      <c r="BM3145" s="11"/>
      <c r="BN3145" s="11"/>
      <c r="BO3145" s="11"/>
      <c r="BP3145" s="11"/>
      <c r="BQ3145" s="11"/>
      <c r="BR3145" s="11"/>
      <c r="BS3145" s="11"/>
      <c r="BT3145" s="11"/>
      <c r="BU3145" s="11"/>
    </row>
    <row r="3146" spans="1:73" s="1" customFormat="1" ht="11.25" x14ac:dyDescent="0.2">
      <c r="A3146" s="15">
        <v>153</v>
      </c>
      <c r="B3146" s="11" t="s">
        <v>567</v>
      </c>
      <c r="C3146" s="16">
        <v>42603</v>
      </c>
      <c r="D3146" s="3">
        <v>15.3</v>
      </c>
      <c r="E3146" s="38">
        <v>5.55</v>
      </c>
      <c r="F3146" s="3">
        <v>1.5</v>
      </c>
      <c r="G3146" s="7" t="s">
        <v>4</v>
      </c>
      <c r="H3146" s="17">
        <v>1.34E-2</v>
      </c>
      <c r="I3146" s="4">
        <v>3.5000000000000001E-3</v>
      </c>
      <c r="J3146" s="4">
        <v>1.9E-2</v>
      </c>
      <c r="K3146" s="4">
        <v>0.11899999999999999</v>
      </c>
      <c r="L3146" s="4">
        <f>IF(K3146="","",IF(H3146="","",K3146/H3146))</f>
        <v>8.8805970149253728</v>
      </c>
      <c r="M3146" s="7">
        <v>24</v>
      </c>
      <c r="N3146" s="4">
        <v>7.84</v>
      </c>
      <c r="O3146" s="7">
        <v>165.8</v>
      </c>
      <c r="P3146" s="3">
        <v>7.04</v>
      </c>
      <c r="Q3146" s="38">
        <v>0.2</v>
      </c>
      <c r="R3146" s="3"/>
      <c r="S3146" s="4">
        <v>0.15</v>
      </c>
      <c r="T3146" s="8">
        <v>1.08</v>
      </c>
      <c r="U3146" s="8">
        <v>0</v>
      </c>
      <c r="V3146" s="4">
        <v>7.0000000000000007E-2</v>
      </c>
      <c r="W3146" s="4">
        <v>0.23</v>
      </c>
      <c r="X3146" s="4">
        <f>IF(T3146="","",IF(W3146="","",(T3146-U3146-V3146-W3146)))</f>
        <v>0.78</v>
      </c>
      <c r="Y3146" s="9">
        <f>IF(U3146="","",U3146/$T3146)</f>
        <v>0</v>
      </c>
      <c r="Z3146" s="9">
        <f>IF(V3146="","",V3146/$T3146)</f>
        <v>6.4814814814814811E-2</v>
      </c>
      <c r="AA3146" s="9">
        <f>IF(W3146="","",W3146/$T3146)</f>
        <v>0.21296296296296297</v>
      </c>
      <c r="AB3146" s="9">
        <f>IF(X3146="","",X3146/$T3146)</f>
        <v>0.72222222222222221</v>
      </c>
      <c r="AC3146" s="9"/>
      <c r="AD3146" s="8"/>
      <c r="AE3146" s="10">
        <v>2016</v>
      </c>
      <c r="AF3146" s="7">
        <v>24</v>
      </c>
      <c r="AG3146" s="7">
        <v>19</v>
      </c>
      <c r="AH3146" s="12" t="s">
        <v>567</v>
      </c>
      <c r="AI3146" s="12"/>
      <c r="AJ3146" s="32" t="str">
        <f>IF(AE3146&lt;&gt;AE3145,"1",IF(C3146&gt;C3145,AJ3145+1,"1"))</f>
        <v>1</v>
      </c>
      <c r="AK3146" s="10">
        <f>IF(G3146="Top",AJ3146*1,IF(G3146="Bottom",AJ3146+10,""))</f>
        <v>1</v>
      </c>
      <c r="AL3146" s="11" t="s">
        <v>1636</v>
      </c>
      <c r="AM3146" s="11"/>
      <c r="AN3146" s="10"/>
      <c r="AO3146" s="10"/>
      <c r="AP3146" s="7"/>
      <c r="AQ3146" s="10"/>
      <c r="AR3146" s="10"/>
      <c r="AS3146" s="10"/>
      <c r="AT3146" s="10"/>
      <c r="AU3146" s="10"/>
      <c r="AV3146" s="10"/>
      <c r="AW3146" s="10"/>
      <c r="AX3146" s="10"/>
      <c r="AY3146" s="10"/>
      <c r="AZ3146" s="10"/>
      <c r="BA3146" s="10"/>
      <c r="BB3146" s="10"/>
      <c r="BC3146" s="10"/>
      <c r="BD3146" s="10"/>
      <c r="BE3146" s="10"/>
      <c r="BF3146" s="11"/>
      <c r="BG3146" s="11"/>
      <c r="BH3146" s="11"/>
      <c r="BI3146" s="11"/>
      <c r="BJ3146" s="11"/>
      <c r="BK3146" s="11"/>
      <c r="BL3146" s="11"/>
      <c r="BM3146" s="11"/>
      <c r="BN3146" s="11"/>
      <c r="BO3146" s="11"/>
      <c r="BP3146" s="11"/>
      <c r="BQ3146" s="11"/>
      <c r="BR3146" s="11"/>
      <c r="BS3146" s="11"/>
      <c r="BT3146" s="11"/>
      <c r="BU3146" s="11"/>
    </row>
    <row r="3147" spans="1:73" s="1" customFormat="1" ht="11.25" hidden="1" x14ac:dyDescent="0.2">
      <c r="A3147" s="15">
        <v>153</v>
      </c>
      <c r="B3147" s="11" t="s">
        <v>567</v>
      </c>
      <c r="C3147" s="16">
        <v>42610</v>
      </c>
      <c r="D3147" s="3"/>
      <c r="E3147" s="4"/>
      <c r="F3147" s="3">
        <v>13.5</v>
      </c>
      <c r="G3147" s="7" t="s">
        <v>1</v>
      </c>
      <c r="H3147" s="17">
        <v>0.124</v>
      </c>
      <c r="I3147" s="4"/>
      <c r="J3147" s="4" t="s">
        <v>35</v>
      </c>
      <c r="K3147" s="4"/>
      <c r="L3147" s="4" t="str">
        <f>IF(K3147="","",IF(H3147="","",K3147/H3147))</f>
        <v/>
      </c>
      <c r="M3147" s="7"/>
      <c r="N3147" s="4"/>
      <c r="O3147" s="7"/>
      <c r="P3147" s="3"/>
      <c r="Q3147" s="4"/>
      <c r="R3147" s="3"/>
      <c r="S3147" s="4"/>
      <c r="T3147" s="8"/>
      <c r="U3147" s="8"/>
      <c r="V3147" s="4"/>
      <c r="W3147" s="4"/>
      <c r="X3147" s="4" t="str">
        <f>IF(T3147="","",IF(W3147="","",(T3147-U3147-V3147-W3147)))</f>
        <v/>
      </c>
      <c r="Y3147" s="9" t="str">
        <f>IF(U3147="","",U3147/$T3147)</f>
        <v/>
      </c>
      <c r="Z3147" s="9" t="str">
        <f>IF(V3147="","",V3147/$T3147)</f>
        <v/>
      </c>
      <c r="AA3147" s="9" t="str">
        <f>IF(W3147="","",W3147/$T3147)</f>
        <v/>
      </c>
      <c r="AB3147" s="9" t="str">
        <f>IF(X3147="","",X3147/$T3147)</f>
        <v/>
      </c>
      <c r="AC3147" s="9"/>
      <c r="AD3147" s="8"/>
      <c r="AE3147" s="10">
        <v>2016</v>
      </c>
      <c r="AF3147" s="7"/>
      <c r="AG3147" s="7">
        <v>5</v>
      </c>
      <c r="AH3147" s="12" t="s">
        <v>567</v>
      </c>
      <c r="AI3147" s="12"/>
      <c r="AJ3147" s="32">
        <f>IF(AE3147&lt;&gt;AE3146,"1",IF(C3147&gt;C3146,AJ3146+1,"1"))</f>
        <v>2</v>
      </c>
      <c r="AK3147" s="10">
        <f>IF(G3147="Top",AJ3147*1,IF(G3147="Bottom",AJ3147+10,""))</f>
        <v>12</v>
      </c>
      <c r="AL3147" s="11" t="s">
        <v>1781</v>
      </c>
      <c r="AM3147" s="11"/>
      <c r="AN3147" s="10"/>
      <c r="AO3147" s="10"/>
      <c r="AP3147" s="7"/>
      <c r="AQ3147" s="10"/>
      <c r="AR3147" s="10"/>
      <c r="AS3147" s="10"/>
      <c r="AT3147" s="10"/>
      <c r="AU3147" s="10"/>
      <c r="AV3147" s="10"/>
      <c r="AW3147" s="10"/>
      <c r="AX3147" s="10"/>
      <c r="AY3147" s="10"/>
      <c r="AZ3147" s="10"/>
      <c r="BA3147" s="10"/>
      <c r="BB3147" s="10"/>
      <c r="BC3147" s="10"/>
      <c r="BD3147" s="10"/>
      <c r="BE3147" s="10"/>
      <c r="BF3147" s="11"/>
      <c r="BG3147" s="11"/>
      <c r="BH3147" s="11"/>
      <c r="BI3147" s="11"/>
      <c r="BJ3147" s="11"/>
      <c r="BK3147" s="11"/>
      <c r="BL3147" s="11"/>
      <c r="BM3147" s="11"/>
      <c r="BN3147" s="11"/>
      <c r="BO3147" s="11"/>
      <c r="BP3147" s="11"/>
      <c r="BQ3147" s="11"/>
      <c r="BR3147" s="11"/>
      <c r="BS3147" s="11"/>
      <c r="BT3147" s="11"/>
      <c r="BU3147" s="11"/>
    </row>
    <row r="3148" spans="1:73" s="1" customFormat="1" ht="11.25" x14ac:dyDescent="0.2">
      <c r="A3148" s="15">
        <v>153</v>
      </c>
      <c r="B3148" s="11" t="s">
        <v>567</v>
      </c>
      <c r="C3148" s="16">
        <v>42610</v>
      </c>
      <c r="D3148" s="3">
        <v>14.6</v>
      </c>
      <c r="E3148" s="38">
        <v>5.0999999999999996</v>
      </c>
      <c r="F3148" s="3">
        <v>1.5</v>
      </c>
      <c r="G3148" s="7" t="s">
        <v>4</v>
      </c>
      <c r="H3148" s="17">
        <v>9.6999999999999986E-3</v>
      </c>
      <c r="I3148" s="4" t="s">
        <v>35</v>
      </c>
      <c r="J3148" s="4" t="s">
        <v>35</v>
      </c>
      <c r="K3148" s="4">
        <v>0.14699999999999999</v>
      </c>
      <c r="L3148" s="4">
        <f>IF(K3148="","",IF(H3148="","",K3148/H3148))</f>
        <v>15.154639175257733</v>
      </c>
      <c r="M3148" s="7">
        <v>19</v>
      </c>
      <c r="N3148" s="4">
        <v>6.65</v>
      </c>
      <c r="O3148" s="7">
        <v>224</v>
      </c>
      <c r="P3148" s="3"/>
      <c r="Q3148" s="38">
        <v>1.2</v>
      </c>
      <c r="R3148" s="3"/>
      <c r="S3148" s="4">
        <v>0.15</v>
      </c>
      <c r="T3148" s="8">
        <v>0.86</v>
      </c>
      <c r="U3148" s="8">
        <v>0.14000000000000001</v>
      </c>
      <c r="V3148" s="4">
        <v>0.47</v>
      </c>
      <c r="W3148" s="4">
        <v>0.25</v>
      </c>
      <c r="X3148" s="4">
        <f>IF(T3148="","",IF(W3148="","",(T3148-U3148-V3148-W3148)))</f>
        <v>0</v>
      </c>
      <c r="Y3148" s="9">
        <f>IF(U3148="","",U3148/$T3148)</f>
        <v>0.16279069767441862</v>
      </c>
      <c r="Z3148" s="9">
        <f>IF(V3148="","",V3148/$T3148)</f>
        <v>0.54651162790697672</v>
      </c>
      <c r="AA3148" s="9">
        <f>IF(W3148="","",W3148/$T3148)</f>
        <v>0.29069767441860467</v>
      </c>
      <c r="AB3148" s="9">
        <f>IF(X3148="","",X3148/$T3148)</f>
        <v>0</v>
      </c>
      <c r="AC3148" s="9"/>
      <c r="AD3148" s="8"/>
      <c r="AE3148" s="10">
        <v>2016</v>
      </c>
      <c r="AF3148" s="7">
        <v>32</v>
      </c>
      <c r="AG3148" s="7">
        <v>18</v>
      </c>
      <c r="AH3148" s="12" t="s">
        <v>567</v>
      </c>
      <c r="AI3148" s="12"/>
      <c r="AJ3148" s="32" t="str">
        <f>IF(AE3148&lt;&gt;AE3147,"1",IF(C3148&gt;C3147,AJ3147+1,"1"))</f>
        <v>1</v>
      </c>
      <c r="AK3148" s="10">
        <f>IF(G3148="Top",AJ3148*1,IF(G3148="Bottom",AJ3148+10,""))</f>
        <v>1</v>
      </c>
      <c r="AL3148" s="11" t="s">
        <v>1782</v>
      </c>
      <c r="AM3148" s="11"/>
      <c r="AN3148" s="10"/>
      <c r="AO3148" s="10"/>
      <c r="AP3148" s="7"/>
      <c r="AQ3148" s="10"/>
      <c r="AR3148" s="10"/>
      <c r="AS3148" s="10"/>
      <c r="AT3148" s="10"/>
      <c r="AU3148" s="10"/>
      <c r="AV3148" s="10"/>
      <c r="AW3148" s="10"/>
      <c r="AX3148" s="10"/>
      <c r="AY3148" s="10"/>
      <c r="AZ3148" s="10"/>
      <c r="BA3148" s="10"/>
      <c r="BB3148" s="10"/>
      <c r="BC3148" s="10"/>
      <c r="BD3148" s="10"/>
      <c r="BE3148" s="10"/>
      <c r="BF3148" s="11"/>
      <c r="BG3148" s="11"/>
      <c r="BH3148" s="11"/>
      <c r="BI3148" s="11"/>
      <c r="BJ3148" s="11"/>
      <c r="BK3148" s="11"/>
      <c r="BL3148" s="11"/>
      <c r="BM3148" s="11"/>
      <c r="BN3148" s="11"/>
      <c r="BO3148" s="11"/>
      <c r="BP3148" s="11"/>
      <c r="BQ3148" s="11"/>
      <c r="BR3148" s="11"/>
      <c r="BS3148" s="11"/>
      <c r="BT3148" s="11"/>
      <c r="BU3148" s="11"/>
    </row>
    <row r="3149" spans="1:73" s="1" customFormat="1" ht="11.25" hidden="1" x14ac:dyDescent="0.2">
      <c r="A3149" s="15">
        <v>153</v>
      </c>
      <c r="B3149" s="11" t="s">
        <v>567</v>
      </c>
      <c r="C3149" s="16">
        <v>42618</v>
      </c>
      <c r="D3149" s="3"/>
      <c r="E3149" s="4"/>
      <c r="F3149" s="3">
        <v>12</v>
      </c>
      <c r="G3149" s="7" t="s">
        <v>1</v>
      </c>
      <c r="H3149" s="17">
        <v>0.12740000000000001</v>
      </c>
      <c r="I3149" s="4"/>
      <c r="J3149" s="4">
        <v>0.36599999999999999</v>
      </c>
      <c r="K3149" s="4"/>
      <c r="L3149" s="4" t="str">
        <f>IF(K3149="","",IF(H3149="","",K3149/H3149))</f>
        <v/>
      </c>
      <c r="M3149" s="7"/>
      <c r="N3149" s="4"/>
      <c r="O3149" s="7"/>
      <c r="P3149" s="3"/>
      <c r="Q3149" s="4"/>
      <c r="R3149" s="3"/>
      <c r="S3149" s="4"/>
      <c r="T3149" s="8"/>
      <c r="U3149" s="8"/>
      <c r="V3149" s="4"/>
      <c r="W3149" s="4"/>
      <c r="X3149" s="4" t="str">
        <f>IF(T3149="","",IF(W3149="","",(T3149-U3149-V3149-W3149)))</f>
        <v/>
      </c>
      <c r="Y3149" s="9" t="str">
        <f>IF(U3149="","",U3149/$T3149)</f>
        <v/>
      </c>
      <c r="Z3149" s="9" t="str">
        <f>IF(V3149="","",V3149/$T3149)</f>
        <v/>
      </c>
      <c r="AA3149" s="9" t="str">
        <f>IF(W3149="","",W3149/$T3149)</f>
        <v/>
      </c>
      <c r="AB3149" s="9" t="str">
        <f>IF(X3149="","",X3149/$T3149)</f>
        <v/>
      </c>
      <c r="AC3149" s="9"/>
      <c r="AD3149" s="8"/>
      <c r="AE3149" s="10">
        <v>2016</v>
      </c>
      <c r="AF3149" s="7"/>
      <c r="AG3149" s="7">
        <v>5</v>
      </c>
      <c r="AH3149" s="12" t="s">
        <v>567</v>
      </c>
      <c r="AI3149" s="12"/>
      <c r="AJ3149" s="32">
        <f>IF(AE3149&lt;&gt;AE3148,"1",IF(C3149&gt;C3148,AJ3148+1,"1"))</f>
        <v>2</v>
      </c>
      <c r="AK3149" s="10">
        <f>IF(G3149="Top",AJ3149*1,IF(G3149="Bottom",AJ3149+10,""))</f>
        <v>12</v>
      </c>
      <c r="AL3149" s="11" t="s">
        <v>1974</v>
      </c>
      <c r="AM3149" s="11"/>
      <c r="AN3149" s="10"/>
      <c r="AO3149" s="10"/>
      <c r="AP3149" s="7"/>
      <c r="AQ3149" s="10"/>
      <c r="AR3149" s="10"/>
      <c r="AS3149" s="10"/>
      <c r="AT3149" s="10"/>
      <c r="AU3149" s="10"/>
      <c r="AV3149" s="10"/>
      <c r="AW3149" s="10"/>
      <c r="AX3149" s="10"/>
      <c r="AY3149" s="10"/>
      <c r="AZ3149" s="10"/>
      <c r="BA3149" s="10"/>
      <c r="BB3149" s="10"/>
      <c r="BC3149" s="10"/>
      <c r="BD3149" s="10"/>
      <c r="BE3149" s="10"/>
      <c r="BF3149" s="11"/>
      <c r="BG3149" s="11"/>
      <c r="BH3149" s="11"/>
      <c r="BI3149" s="11"/>
      <c r="BJ3149" s="11"/>
      <c r="BK3149" s="11"/>
      <c r="BL3149" s="11"/>
      <c r="BM3149" s="11"/>
      <c r="BN3149" s="11"/>
      <c r="BO3149" s="11"/>
      <c r="BP3149" s="11"/>
      <c r="BQ3149" s="11"/>
      <c r="BR3149" s="11"/>
      <c r="BS3149" s="11"/>
      <c r="BT3149" s="11"/>
      <c r="BU3149" s="11"/>
    </row>
    <row r="3150" spans="1:73" s="1" customFormat="1" ht="11.25" x14ac:dyDescent="0.2">
      <c r="A3150" s="15">
        <v>153</v>
      </c>
      <c r="B3150" s="11" t="s">
        <v>567</v>
      </c>
      <c r="C3150" s="16">
        <v>42618</v>
      </c>
      <c r="D3150" s="3">
        <v>13</v>
      </c>
      <c r="E3150" s="38">
        <v>4.2</v>
      </c>
      <c r="F3150" s="3">
        <v>1.5</v>
      </c>
      <c r="G3150" s="7" t="s">
        <v>4</v>
      </c>
      <c r="H3150" s="17">
        <v>9.6999999999999986E-3</v>
      </c>
      <c r="I3150" s="4">
        <v>3.5000000000000001E-3</v>
      </c>
      <c r="J3150" s="4">
        <v>7.4999999999999997E-3</v>
      </c>
      <c r="K3150" s="4">
        <v>0.23799999999999999</v>
      </c>
      <c r="L3150" s="4">
        <f>IF(K3150="","",IF(H3150="","",K3150/H3150))</f>
        <v>24.536082474226806</v>
      </c>
      <c r="M3150" s="7">
        <v>15</v>
      </c>
      <c r="N3150" s="4">
        <v>8.08</v>
      </c>
      <c r="O3150" s="7">
        <v>160.4</v>
      </c>
      <c r="P3150" s="3"/>
      <c r="Q3150" s="38">
        <v>2.1</v>
      </c>
      <c r="R3150" s="3">
        <v>37.700000000000003</v>
      </c>
      <c r="S3150" s="4">
        <v>0.15</v>
      </c>
      <c r="T3150" s="8">
        <v>1.9300000000000002</v>
      </c>
      <c r="U3150" s="8">
        <v>0</v>
      </c>
      <c r="V3150" s="4">
        <v>0.91</v>
      </c>
      <c r="W3150" s="4">
        <v>0.14000000000000001</v>
      </c>
      <c r="X3150" s="4">
        <f>IF(T3150="","",IF(W3150="","",(T3150-U3150-V3150-W3150)))</f>
        <v>0.88</v>
      </c>
      <c r="Y3150" s="9">
        <f>IF(U3150="","",U3150/$T3150)</f>
        <v>0</v>
      </c>
      <c r="Z3150" s="9">
        <f>IF(V3150="","",V3150/$T3150)</f>
        <v>0.47150259067357508</v>
      </c>
      <c r="AA3150" s="9">
        <f>IF(W3150="","",W3150/$T3150)</f>
        <v>7.2538860103626937E-2</v>
      </c>
      <c r="AB3150" s="9">
        <f>IF(X3150="","",X3150/$T3150)</f>
        <v>0.45595854922279788</v>
      </c>
      <c r="AC3150" s="9"/>
      <c r="AD3150" s="8"/>
      <c r="AE3150" s="10">
        <v>2016</v>
      </c>
      <c r="AF3150" s="7">
        <v>15</v>
      </c>
      <c r="AG3150" s="7">
        <v>15</v>
      </c>
      <c r="AH3150" s="12" t="s">
        <v>567</v>
      </c>
      <c r="AI3150" s="12"/>
      <c r="AJ3150" s="32" t="str">
        <f>IF(AE3150&lt;&gt;AE3149,"1",IF(C3150&gt;C3149,AJ3149+1,"1"))</f>
        <v>1</v>
      </c>
      <c r="AK3150" s="10">
        <f>IF(G3150="Top",AJ3150*1,IF(G3150="Bottom",AJ3150+10,""))</f>
        <v>1</v>
      </c>
      <c r="AL3150" s="11" t="s">
        <v>1975</v>
      </c>
      <c r="AM3150" s="11"/>
      <c r="AN3150" s="10"/>
      <c r="AO3150" s="10"/>
      <c r="AP3150" s="7"/>
      <c r="AQ3150" s="10"/>
      <c r="AR3150" s="10"/>
      <c r="AS3150" s="10"/>
      <c r="AT3150" s="10"/>
      <c r="AU3150" s="10"/>
      <c r="AV3150" s="10"/>
      <c r="AW3150" s="10"/>
      <c r="AX3150" s="10"/>
      <c r="AY3150" s="10"/>
      <c r="AZ3150" s="10"/>
      <c r="BA3150" s="10"/>
      <c r="BB3150" s="10"/>
      <c r="BC3150" s="10"/>
      <c r="BD3150" s="10"/>
      <c r="BE3150" s="10"/>
      <c r="BF3150" s="11"/>
      <c r="BG3150" s="11"/>
      <c r="BH3150" s="11"/>
      <c r="BI3150" s="11"/>
      <c r="BJ3150" s="11"/>
      <c r="BK3150" s="11"/>
      <c r="BL3150" s="11"/>
      <c r="BM3150" s="11"/>
      <c r="BN3150" s="11"/>
      <c r="BO3150" s="11"/>
      <c r="BP3150" s="11"/>
      <c r="BQ3150" s="11"/>
      <c r="BR3150" s="11"/>
      <c r="BS3150" s="11"/>
      <c r="BT3150" s="11"/>
      <c r="BU3150" s="11"/>
    </row>
    <row r="3151" spans="1:73" s="1" customFormat="1" ht="11.25" hidden="1" x14ac:dyDescent="0.2">
      <c r="A3151" s="15">
        <v>153</v>
      </c>
      <c r="B3151" s="11" t="s">
        <v>567</v>
      </c>
      <c r="C3151" s="16">
        <v>42631</v>
      </c>
      <c r="D3151" s="3"/>
      <c r="E3151" s="4"/>
      <c r="F3151" s="3">
        <v>14</v>
      </c>
      <c r="G3151" s="7" t="s">
        <v>1</v>
      </c>
      <c r="H3151" s="17">
        <v>0.25580000000000003</v>
      </c>
      <c r="I3151" s="4"/>
      <c r="J3151" s="4" t="s">
        <v>35</v>
      </c>
      <c r="K3151" s="4"/>
      <c r="L3151" s="4" t="str">
        <f>IF(K3151="","",IF(H3151="","",K3151/H3151))</f>
        <v/>
      </c>
      <c r="M3151" s="7"/>
      <c r="N3151" s="4"/>
      <c r="O3151" s="7"/>
      <c r="P3151" s="3"/>
      <c r="Q3151" s="4"/>
      <c r="R3151" s="3"/>
      <c r="S3151" s="4"/>
      <c r="T3151" s="8"/>
      <c r="U3151" s="8"/>
      <c r="V3151" s="4"/>
      <c r="W3151" s="4"/>
      <c r="X3151" s="4" t="str">
        <f>IF(T3151="","",IF(W3151="","",(T3151-U3151-V3151-W3151)))</f>
        <v/>
      </c>
      <c r="Y3151" s="9" t="str">
        <f>IF(U3151="","",U3151/$T3151)</f>
        <v/>
      </c>
      <c r="Z3151" s="9" t="str">
        <f>IF(V3151="","",V3151/$T3151)</f>
        <v/>
      </c>
      <c r="AA3151" s="9" t="str">
        <f>IF(W3151="","",W3151/$T3151)</f>
        <v/>
      </c>
      <c r="AB3151" s="9" t="str">
        <f>IF(X3151="","",X3151/$T3151)</f>
        <v/>
      </c>
      <c r="AC3151" s="9"/>
      <c r="AD3151" s="8"/>
      <c r="AE3151" s="10">
        <v>2016</v>
      </c>
      <c r="AF3151" s="7"/>
      <c r="AG3151" s="7">
        <v>4</v>
      </c>
      <c r="AH3151" s="12" t="s">
        <v>567</v>
      </c>
      <c r="AI3151" s="12"/>
      <c r="AJ3151" s="32">
        <f>IF(AE3151&lt;&gt;AE3150,"1",IF(C3151&gt;C3150,AJ3150+1,"1"))</f>
        <v>2</v>
      </c>
      <c r="AK3151" s="10">
        <f>IF(G3151="Top",AJ3151*1,IF(G3151="Bottom",AJ3151+10,""))</f>
        <v>12</v>
      </c>
      <c r="AL3151" s="11" t="s">
        <v>2234</v>
      </c>
      <c r="AM3151" s="11"/>
      <c r="AN3151" s="10"/>
      <c r="AO3151" s="10"/>
      <c r="AP3151" s="7"/>
      <c r="AQ3151" s="10"/>
      <c r="AR3151" s="10"/>
      <c r="AS3151" s="10"/>
      <c r="AT3151" s="10"/>
      <c r="AU3151" s="10"/>
      <c r="AV3151" s="10"/>
      <c r="AW3151" s="10"/>
      <c r="AX3151" s="10"/>
      <c r="AY3151" s="10"/>
      <c r="AZ3151" s="10"/>
      <c r="BA3151" s="10"/>
      <c r="BB3151" s="10"/>
      <c r="BC3151" s="10"/>
      <c r="BD3151" s="10"/>
      <c r="BE3151" s="10"/>
      <c r="BF3151" s="11"/>
      <c r="BG3151" s="11"/>
      <c r="BH3151" s="11"/>
      <c r="BI3151" s="11"/>
      <c r="BJ3151" s="11"/>
      <c r="BK3151" s="11"/>
      <c r="BL3151" s="11"/>
      <c r="BM3151" s="11"/>
      <c r="BN3151" s="11"/>
      <c r="BO3151" s="11"/>
      <c r="BP3151" s="11"/>
      <c r="BQ3151" s="11"/>
      <c r="BR3151" s="11"/>
      <c r="BS3151" s="11"/>
      <c r="BT3151" s="11"/>
      <c r="BU3151" s="11"/>
    </row>
    <row r="3152" spans="1:73" s="1" customFormat="1" ht="11.25" x14ac:dyDescent="0.2">
      <c r="A3152" s="15">
        <v>153</v>
      </c>
      <c r="B3152" s="11" t="s">
        <v>567</v>
      </c>
      <c r="C3152" s="16">
        <v>42631</v>
      </c>
      <c r="D3152" s="3">
        <v>15</v>
      </c>
      <c r="E3152" s="38">
        <v>4.1500000000000004</v>
      </c>
      <c r="F3152" s="3">
        <v>1.5</v>
      </c>
      <c r="G3152" s="7" t="s">
        <v>4</v>
      </c>
      <c r="H3152" s="17">
        <v>1.1900000000000001E-2</v>
      </c>
      <c r="I3152" s="4" t="s">
        <v>35</v>
      </c>
      <c r="J3152" s="4" t="s">
        <v>35</v>
      </c>
      <c r="K3152" s="4">
        <v>0.17699999999999999</v>
      </c>
      <c r="L3152" s="4">
        <f>IF(K3152="","",IF(H3152="","",K3152/H3152))</f>
        <v>14.873949579831931</v>
      </c>
      <c r="M3152" s="7">
        <v>14</v>
      </c>
      <c r="N3152" s="4">
        <v>6.77</v>
      </c>
      <c r="O3152" s="7">
        <v>172.6</v>
      </c>
      <c r="P3152" s="3"/>
      <c r="Q3152" s="38">
        <v>2.5</v>
      </c>
      <c r="R3152" s="3"/>
      <c r="S3152" s="4">
        <v>0.15</v>
      </c>
      <c r="T3152" s="8">
        <v>1.58</v>
      </c>
      <c r="U3152" s="8">
        <v>0.09</v>
      </c>
      <c r="V3152" s="4">
        <v>0.8</v>
      </c>
      <c r="W3152" s="4">
        <v>0.69</v>
      </c>
      <c r="X3152" s="4">
        <f>IF(T3152="","",IF(W3152="","",(T3152-U3152-V3152-W3152)))</f>
        <v>0</v>
      </c>
      <c r="Y3152" s="9">
        <f>IF(U3152="","",U3152/$T3152)</f>
        <v>5.6962025316455694E-2</v>
      </c>
      <c r="Z3152" s="9">
        <f>IF(V3152="","",V3152/$T3152)</f>
        <v>0.50632911392405067</v>
      </c>
      <c r="AA3152" s="9">
        <f>IF(W3152="","",W3152/$T3152)</f>
        <v>0.43670886075949361</v>
      </c>
      <c r="AB3152" s="9">
        <f>IF(X3152="","",X3152/$T3152)</f>
        <v>0</v>
      </c>
      <c r="AC3152" s="9"/>
      <c r="AD3152" s="8"/>
      <c r="AE3152" s="10">
        <v>2016</v>
      </c>
      <c r="AF3152" s="7">
        <v>22</v>
      </c>
      <c r="AG3152" s="7">
        <v>15</v>
      </c>
      <c r="AH3152" s="12" t="s">
        <v>567</v>
      </c>
      <c r="AI3152" s="12"/>
      <c r="AJ3152" s="32" t="str">
        <f>IF(AE3152&lt;&gt;AE3151,"1",IF(C3152&gt;C3151,AJ3151+1,"1"))</f>
        <v>1</v>
      </c>
      <c r="AK3152" s="10">
        <f>IF(G3152="Top",AJ3152*1,IF(G3152="Bottom",AJ3152+10,""))</f>
        <v>1</v>
      </c>
      <c r="AL3152" s="11" t="s">
        <v>2235</v>
      </c>
      <c r="AM3152" s="11"/>
      <c r="AN3152" s="10"/>
      <c r="AO3152" s="10"/>
      <c r="AP3152" s="7"/>
      <c r="AQ3152" s="10"/>
      <c r="AR3152" s="10"/>
      <c r="AS3152" s="10"/>
      <c r="AT3152" s="10"/>
      <c r="AU3152" s="10"/>
      <c r="AV3152" s="10"/>
      <c r="AW3152" s="10"/>
      <c r="AX3152" s="10"/>
      <c r="AY3152" s="10"/>
      <c r="AZ3152" s="10"/>
      <c r="BA3152" s="10"/>
      <c r="BB3152" s="10"/>
      <c r="BC3152" s="10"/>
      <c r="BD3152" s="10"/>
      <c r="BE3152" s="10"/>
      <c r="BF3152" s="11"/>
      <c r="BG3152" s="11"/>
      <c r="BH3152" s="11"/>
      <c r="BI3152" s="11"/>
      <c r="BJ3152" s="11"/>
      <c r="BK3152" s="11"/>
      <c r="BL3152" s="11"/>
      <c r="BM3152" s="11"/>
      <c r="BN3152" s="11"/>
      <c r="BO3152" s="11"/>
      <c r="BP3152" s="11"/>
      <c r="BQ3152" s="11"/>
      <c r="BR3152" s="11"/>
      <c r="BS3152" s="11"/>
      <c r="BT3152" s="11"/>
      <c r="BU3152" s="11"/>
    </row>
    <row r="3153" spans="1:39" s="1" customFormat="1" ht="11.25" hidden="1" x14ac:dyDescent="0.2">
      <c r="A3153" s="1">
        <v>153</v>
      </c>
      <c r="B3153" s="1" t="s">
        <v>567</v>
      </c>
      <c r="C3153" s="24">
        <v>42904</v>
      </c>
      <c r="E3153" s="20"/>
      <c r="F3153" s="1">
        <v>12.5</v>
      </c>
      <c r="G3153" s="7" t="s">
        <v>1</v>
      </c>
      <c r="H3153" s="5">
        <v>4.9500000000000002E-2</v>
      </c>
      <c r="I3153" s="6"/>
      <c r="J3153" s="6">
        <v>0.3</v>
      </c>
      <c r="K3153" s="6"/>
      <c r="L3153" s="6" t="str">
        <f>IF(H3153="","",IF(K3153="","",K3153/H3153))</f>
        <v/>
      </c>
      <c r="N3153" s="20"/>
      <c r="O3153" s="13"/>
      <c r="Q3153" s="20"/>
      <c r="R3153" s="13"/>
      <c r="S3153" s="6" t="s">
        <v>35</v>
      </c>
      <c r="T3153" s="6"/>
      <c r="U3153" s="6"/>
      <c r="V3153" s="6"/>
      <c r="W3153" s="6"/>
      <c r="X3153" s="6" t="str">
        <f>IF(T3153="","",T3153-U3153-V3153-W3153)</f>
        <v/>
      </c>
      <c r="Y3153" s="9" t="str">
        <f>IF(U3153="","",U3153/$T3153)</f>
        <v/>
      </c>
      <c r="Z3153" s="9" t="str">
        <f>IF(V3153="","",V3153/$T3153)</f>
        <v/>
      </c>
      <c r="AA3153" s="9" t="str">
        <f>IF(W3153="","",W3153/$T3153)</f>
        <v/>
      </c>
      <c r="AB3153" s="9" t="str">
        <f>IF(X3153="","",X3153/$T3153)</f>
        <v/>
      </c>
      <c r="AC3153" s="21"/>
      <c r="AE3153" s="1">
        <v>2017</v>
      </c>
      <c r="AG3153" s="1">
        <v>5</v>
      </c>
      <c r="AH3153" s="12" t="s">
        <v>567</v>
      </c>
      <c r="AJ3153" s="32" t="str">
        <f>IF(AE3153&lt;&gt;AE3152,"1",IF(C3153&gt;C3152,AJ3152+1,"1"))</f>
        <v>1</v>
      </c>
      <c r="AK3153" s="10">
        <f>IF(G3153="Top",AJ3153*1,IF(G3153="Bottom",AJ3153+10,""))</f>
        <v>11</v>
      </c>
      <c r="AL3153" s="11" t="s">
        <v>2913</v>
      </c>
      <c r="AM3153" s="14"/>
    </row>
    <row r="3154" spans="1:39" s="1" customFormat="1" ht="11.25" x14ac:dyDescent="0.2">
      <c r="A3154" s="1">
        <v>153</v>
      </c>
      <c r="B3154" s="1" t="s">
        <v>567</v>
      </c>
      <c r="C3154" s="24">
        <v>42904</v>
      </c>
      <c r="D3154" s="1">
        <v>13.6</v>
      </c>
      <c r="E3154" s="39">
        <v>5.5</v>
      </c>
      <c r="F3154" s="1">
        <v>1.5</v>
      </c>
      <c r="G3154" s="1" t="s">
        <v>4</v>
      </c>
      <c r="H3154" s="5">
        <v>6.1999999999999998E-3</v>
      </c>
      <c r="I3154" s="6">
        <v>1.6E-2</v>
      </c>
      <c r="J3154" s="6">
        <v>1.2E-2</v>
      </c>
      <c r="K3154" s="6">
        <v>0.19500000000000001</v>
      </c>
      <c r="L3154" s="6">
        <f>IF(H3154="","",IF(K3154="","",K3154/H3154))</f>
        <v>31.451612903225808</v>
      </c>
      <c r="M3154" s="1">
        <v>7</v>
      </c>
      <c r="N3154" s="20">
        <v>8.01</v>
      </c>
      <c r="O3154" s="13">
        <v>186</v>
      </c>
      <c r="P3154" s="1">
        <v>7.11</v>
      </c>
      <c r="Q3154" s="39">
        <v>0.8</v>
      </c>
      <c r="R3154" s="13"/>
      <c r="S3154" s="6" t="s">
        <v>35</v>
      </c>
      <c r="T3154" s="6"/>
      <c r="U3154" s="6"/>
      <c r="V3154" s="6"/>
      <c r="W3154" s="6"/>
      <c r="X3154" s="6" t="str">
        <f>IF(T3154="","",T3154-U3154-V3154-W3154)</f>
        <v/>
      </c>
      <c r="Y3154" s="9" t="str">
        <f>IF(U3154="","",U3154/$T3154)</f>
        <v/>
      </c>
      <c r="Z3154" s="9" t="str">
        <f>IF(V3154="","",V3154/$T3154)</f>
        <v/>
      </c>
      <c r="AA3154" s="9" t="str">
        <f>IF(W3154="","",W3154/$T3154)</f>
        <v/>
      </c>
      <c r="AB3154" s="9" t="str">
        <f>IF(X3154="","",X3154/$T3154)</f>
        <v/>
      </c>
      <c r="AC3154" s="21"/>
      <c r="AE3154" s="1">
        <v>2017</v>
      </c>
      <c r="AG3154" s="1">
        <v>19</v>
      </c>
      <c r="AH3154" s="12" t="s">
        <v>567</v>
      </c>
      <c r="AJ3154" s="32" t="str">
        <f>IF(AE3154&lt;&gt;AE3153,"1",IF(C3154&gt;C3153,AJ3153+1,"1"))</f>
        <v>1</v>
      </c>
      <c r="AK3154" s="10">
        <f>IF(G3154="Top",AJ3154*1,IF(G3154="Bottom",AJ3154+10,""))</f>
        <v>1</v>
      </c>
      <c r="AL3154" s="11" t="s">
        <v>2914</v>
      </c>
      <c r="AM3154" s="14"/>
    </row>
    <row r="3155" spans="1:39" s="1" customFormat="1" ht="11.25" hidden="1" x14ac:dyDescent="0.2">
      <c r="A3155" s="1">
        <v>153</v>
      </c>
      <c r="B3155" s="1" t="s">
        <v>567</v>
      </c>
      <c r="C3155" s="24">
        <v>42918</v>
      </c>
      <c r="E3155" s="20"/>
      <c r="F3155" s="1">
        <v>14</v>
      </c>
      <c r="G3155" s="7" t="s">
        <v>1</v>
      </c>
      <c r="H3155" s="5">
        <v>0.14019999999999999</v>
      </c>
      <c r="I3155" s="6"/>
      <c r="J3155" s="6"/>
      <c r="K3155" s="6"/>
      <c r="L3155" s="6" t="str">
        <f>IF(H3155="","",IF(K3155="","",K3155/H3155))</f>
        <v/>
      </c>
      <c r="N3155" s="20"/>
      <c r="O3155" s="13"/>
      <c r="Q3155" s="20"/>
      <c r="R3155" s="13"/>
      <c r="S3155" s="6" t="s">
        <v>35</v>
      </c>
      <c r="T3155" s="6"/>
      <c r="U3155" s="6"/>
      <c r="V3155" s="6"/>
      <c r="W3155" s="6"/>
      <c r="X3155" s="6" t="str">
        <f>IF(T3155="","",T3155-U3155-V3155-W3155)</f>
        <v/>
      </c>
      <c r="Y3155" s="9" t="str">
        <f>IF(U3155="","",U3155/$T3155)</f>
        <v/>
      </c>
      <c r="Z3155" s="9" t="str">
        <f>IF(V3155="","",V3155/$T3155)</f>
        <v/>
      </c>
      <c r="AA3155" s="9" t="str">
        <f>IF(W3155="","",W3155/$T3155)</f>
        <v/>
      </c>
      <c r="AB3155" s="9" t="str">
        <f>IF(X3155="","",X3155/$T3155)</f>
        <v/>
      </c>
      <c r="AC3155" s="21"/>
      <c r="AE3155" s="1">
        <v>2017</v>
      </c>
      <c r="AG3155" s="1">
        <v>5</v>
      </c>
      <c r="AH3155" s="12" t="s">
        <v>567</v>
      </c>
      <c r="AJ3155" s="32">
        <f>IF(AE3155&lt;&gt;AE3154,"1",IF(C3155&gt;C3154,AJ3154+1,"1"))</f>
        <v>2</v>
      </c>
      <c r="AK3155" s="10">
        <f>IF(G3155="Top",AJ3155*1,IF(G3155="Bottom",AJ3155+10,""))</f>
        <v>12</v>
      </c>
      <c r="AL3155" s="11" t="s">
        <v>3230</v>
      </c>
      <c r="AM3155" s="14"/>
    </row>
    <row r="3156" spans="1:39" s="1" customFormat="1" ht="11.25" x14ac:dyDescent="0.2">
      <c r="A3156" s="1">
        <v>153</v>
      </c>
      <c r="B3156" s="1" t="s">
        <v>567</v>
      </c>
      <c r="C3156" s="24">
        <v>42918</v>
      </c>
      <c r="D3156" s="1">
        <v>15.2</v>
      </c>
      <c r="E3156" s="39">
        <v>7.05</v>
      </c>
      <c r="F3156" s="1">
        <v>1.5</v>
      </c>
      <c r="G3156" s="1" t="s">
        <v>4</v>
      </c>
      <c r="H3156" s="5">
        <v>5.9000000000000007E-3</v>
      </c>
      <c r="I3156" s="6">
        <v>4.8000000000000001E-2</v>
      </c>
      <c r="J3156" s="6">
        <v>3.9E-2</v>
      </c>
      <c r="K3156" s="6">
        <v>0.32900000000000001</v>
      </c>
      <c r="L3156" s="6">
        <f>IF(H3156="","",IF(K3156="","",K3156/H3156))</f>
        <v>55.762711864406775</v>
      </c>
      <c r="M3156" s="1">
        <v>5</v>
      </c>
      <c r="N3156" s="20">
        <v>6.95</v>
      </c>
      <c r="O3156" s="13">
        <v>165.1</v>
      </c>
      <c r="Q3156" s="39">
        <v>0.7</v>
      </c>
      <c r="R3156" s="13"/>
      <c r="S3156" s="6">
        <v>0.15</v>
      </c>
      <c r="T3156" s="6">
        <v>1.56</v>
      </c>
      <c r="U3156" s="6">
        <v>0.8</v>
      </c>
      <c r="V3156" s="6">
        <v>0.55000000000000004</v>
      </c>
      <c r="W3156" s="6">
        <v>0</v>
      </c>
      <c r="X3156" s="6">
        <f>IF(T3156="","",T3156-U3156-V3156-W3156)</f>
        <v>0.20999999999999996</v>
      </c>
      <c r="Y3156" s="9">
        <f>IF(U3156="","",U3156/$T3156)</f>
        <v>0.51282051282051289</v>
      </c>
      <c r="Z3156" s="9">
        <f>IF(V3156="","",V3156/$T3156)</f>
        <v>0.35256410256410259</v>
      </c>
      <c r="AA3156" s="9">
        <f>IF(W3156="","",W3156/$T3156)</f>
        <v>0</v>
      </c>
      <c r="AB3156" s="9">
        <f>IF(X3156="","",X3156/$T3156)</f>
        <v>0.13461538461538458</v>
      </c>
      <c r="AC3156" s="21"/>
      <c r="AE3156" s="1">
        <v>2017</v>
      </c>
      <c r="AF3156" s="1">
        <v>21</v>
      </c>
      <c r="AG3156" s="1">
        <v>20</v>
      </c>
      <c r="AH3156" s="12" t="s">
        <v>567</v>
      </c>
      <c r="AJ3156" s="32" t="str">
        <f>IF(AE3156&lt;&gt;AE3155,"1",IF(C3156&gt;C3155,AJ3155+1,"1"))</f>
        <v>1</v>
      </c>
      <c r="AK3156" s="10">
        <f>IF(G3156="Top",AJ3156*1,IF(G3156="Bottom",AJ3156+10,""))</f>
        <v>1</v>
      </c>
      <c r="AL3156" s="11" t="s">
        <v>3231</v>
      </c>
      <c r="AM3156" s="14"/>
    </row>
    <row r="3157" spans="1:39" s="1" customFormat="1" ht="11.25" hidden="1" x14ac:dyDescent="0.2">
      <c r="A3157" s="1">
        <v>153</v>
      </c>
      <c r="B3157" s="1" t="s">
        <v>567</v>
      </c>
      <c r="C3157" s="24">
        <v>42925</v>
      </c>
      <c r="E3157" s="20"/>
      <c r="F3157" s="1">
        <v>9</v>
      </c>
      <c r="G3157" s="7" t="s">
        <v>1</v>
      </c>
      <c r="H3157" s="5">
        <v>4.0299999999999996E-2</v>
      </c>
      <c r="I3157" s="6"/>
      <c r="J3157" s="6">
        <v>0.14799999999999999</v>
      </c>
      <c r="K3157" s="6"/>
      <c r="L3157" s="6" t="str">
        <f>IF(H3157="","",IF(K3157="","",K3157/H3157))</f>
        <v/>
      </c>
      <c r="N3157" s="20"/>
      <c r="O3157" s="13"/>
      <c r="Q3157" s="20"/>
      <c r="R3157" s="13"/>
      <c r="S3157" s="6" t="s">
        <v>35</v>
      </c>
      <c r="T3157" s="6"/>
      <c r="U3157" s="6"/>
      <c r="V3157" s="6"/>
      <c r="W3157" s="6"/>
      <c r="X3157" s="6" t="str">
        <f>IF(T3157="","",T3157-U3157-V3157-W3157)</f>
        <v/>
      </c>
      <c r="Y3157" s="9" t="str">
        <f>IF(U3157="","",U3157/$T3157)</f>
        <v/>
      </c>
      <c r="Z3157" s="9" t="str">
        <f>IF(V3157="","",V3157/$T3157)</f>
        <v/>
      </c>
      <c r="AA3157" s="9" t="str">
        <f>IF(W3157="","",W3157/$T3157)</f>
        <v/>
      </c>
      <c r="AB3157" s="9" t="str">
        <f>IF(X3157="","",X3157/$T3157)</f>
        <v/>
      </c>
      <c r="AC3157" s="21"/>
      <c r="AE3157" s="1">
        <v>2017</v>
      </c>
      <c r="AG3157" s="1">
        <v>10</v>
      </c>
      <c r="AH3157" s="12" t="s">
        <v>567</v>
      </c>
      <c r="AJ3157" s="32">
        <f>IF(AE3157&lt;&gt;AE3156,"1",IF(C3157&gt;C3156,AJ3156+1,"1"))</f>
        <v>2</v>
      </c>
      <c r="AK3157" s="10">
        <f>IF(G3157="Top",AJ3157*1,IF(G3157="Bottom",AJ3157+10,""))</f>
        <v>12</v>
      </c>
      <c r="AL3157" s="11" t="s">
        <v>3438</v>
      </c>
      <c r="AM3157" s="14"/>
    </row>
    <row r="3158" spans="1:39" s="1" customFormat="1" ht="11.25" x14ac:dyDescent="0.2">
      <c r="A3158" s="1">
        <v>153</v>
      </c>
      <c r="B3158" s="1" t="s">
        <v>567</v>
      </c>
      <c r="C3158" s="24">
        <v>42925</v>
      </c>
      <c r="D3158" s="1">
        <v>10</v>
      </c>
      <c r="E3158" s="39">
        <v>6.75</v>
      </c>
      <c r="F3158" s="1">
        <v>1.5</v>
      </c>
      <c r="G3158" s="1" t="s">
        <v>4</v>
      </c>
      <c r="H3158" s="5">
        <v>5.7999999999999996E-3</v>
      </c>
      <c r="I3158" s="6">
        <v>7.0000000000000001E-3</v>
      </c>
      <c r="J3158" s="6">
        <v>0.17199999999999999</v>
      </c>
      <c r="K3158" s="6">
        <v>0.152</v>
      </c>
      <c r="L3158" s="6">
        <f>IF(H3158="","",IF(K3158="","",K3158/H3158))</f>
        <v>26.206896551724139</v>
      </c>
      <c r="M3158" s="1">
        <v>5</v>
      </c>
      <c r="N3158" s="20">
        <v>6.93</v>
      </c>
      <c r="O3158" s="13">
        <v>151.30000000000001</v>
      </c>
      <c r="Q3158" s="39">
        <v>1.4</v>
      </c>
      <c r="R3158" s="13">
        <v>28.2</v>
      </c>
      <c r="S3158" s="6">
        <v>0.15</v>
      </c>
      <c r="T3158" s="6">
        <v>1.18</v>
      </c>
      <c r="U3158" s="6">
        <v>0</v>
      </c>
      <c r="V3158" s="6">
        <v>0</v>
      </c>
      <c r="W3158" s="6">
        <v>0.18</v>
      </c>
      <c r="X3158" s="6">
        <f>IF(T3158="","",T3158-U3158-V3158-W3158)</f>
        <v>1</v>
      </c>
      <c r="Y3158" s="9">
        <f>IF(U3158="","",U3158/$T3158)</f>
        <v>0</v>
      </c>
      <c r="Z3158" s="9">
        <f>IF(V3158="","",V3158/$T3158)</f>
        <v>0</v>
      </c>
      <c r="AA3158" s="9">
        <f>IF(W3158="","",W3158/$T3158)</f>
        <v>0.15254237288135594</v>
      </c>
      <c r="AB3158" s="9">
        <f>IF(X3158="","",X3158/$T3158)</f>
        <v>0.84745762711864414</v>
      </c>
      <c r="AC3158" s="21"/>
      <c r="AE3158" s="1">
        <v>2017</v>
      </c>
      <c r="AF3158" s="1">
        <v>22</v>
      </c>
      <c r="AG3158" s="1">
        <v>25</v>
      </c>
      <c r="AH3158" s="12" t="s">
        <v>567</v>
      </c>
      <c r="AJ3158" s="32" t="str">
        <f>IF(AE3158&lt;&gt;AE3157,"1",IF(C3158&gt;C3157,AJ3157+1,"1"))</f>
        <v>1</v>
      </c>
      <c r="AK3158" s="10">
        <f>IF(G3158="Top",AJ3158*1,IF(G3158="Bottom",AJ3158+10,""))</f>
        <v>1</v>
      </c>
      <c r="AL3158" s="11" t="s">
        <v>3439</v>
      </c>
      <c r="AM3158" s="14"/>
    </row>
    <row r="3159" spans="1:39" s="1" customFormat="1" ht="11.25" hidden="1" x14ac:dyDescent="0.2">
      <c r="A3159" s="1">
        <v>153</v>
      </c>
      <c r="B3159" s="1" t="s">
        <v>567</v>
      </c>
      <c r="C3159" s="24">
        <v>42946</v>
      </c>
      <c r="E3159" s="20"/>
      <c r="F3159" s="1">
        <v>12</v>
      </c>
      <c r="G3159" s="7" t="s">
        <v>1</v>
      </c>
      <c r="H3159" s="5">
        <v>6.6299999999999998E-2</v>
      </c>
      <c r="I3159" s="6"/>
      <c r="J3159" s="6">
        <v>0.14699999999999999</v>
      </c>
      <c r="K3159" s="6"/>
      <c r="L3159" s="6" t="str">
        <f>IF(H3159="","",IF(K3159="","",K3159/H3159))</f>
        <v/>
      </c>
      <c r="N3159" s="20"/>
      <c r="O3159" s="13"/>
      <c r="Q3159" s="20"/>
      <c r="R3159" s="13"/>
      <c r="S3159" s="6" t="s">
        <v>35</v>
      </c>
      <c r="T3159" s="6"/>
      <c r="U3159" s="6"/>
      <c r="V3159" s="6"/>
      <c r="W3159" s="6"/>
      <c r="X3159" s="6" t="str">
        <f>IF(T3159="","",T3159-U3159-V3159-W3159)</f>
        <v/>
      </c>
      <c r="Y3159" s="9" t="str">
        <f>IF(U3159="","",U3159/$T3159)</f>
        <v/>
      </c>
      <c r="Z3159" s="9" t="str">
        <f>IF(V3159="","",V3159/$T3159)</f>
        <v/>
      </c>
      <c r="AA3159" s="9" t="str">
        <f>IF(W3159="","",W3159/$T3159)</f>
        <v/>
      </c>
      <c r="AB3159" s="9" t="str">
        <f>IF(X3159="","",X3159/$T3159)</f>
        <v/>
      </c>
      <c r="AC3159" s="21"/>
      <c r="AE3159" s="1">
        <v>2017</v>
      </c>
      <c r="AG3159" s="1">
        <v>10</v>
      </c>
      <c r="AH3159" s="12" t="s">
        <v>567</v>
      </c>
      <c r="AJ3159" s="32">
        <f>IF(AE3159&lt;&gt;AE3158,"1",IF(C3159&gt;C3158,AJ3158+1,"1"))</f>
        <v>2</v>
      </c>
      <c r="AK3159" s="10">
        <f>IF(G3159="Top",AJ3159*1,IF(G3159="Bottom",AJ3159+10,""))</f>
        <v>12</v>
      </c>
      <c r="AL3159" s="11" t="s">
        <v>4007</v>
      </c>
      <c r="AM3159" s="14"/>
    </row>
    <row r="3160" spans="1:39" s="1" customFormat="1" ht="11.25" x14ac:dyDescent="0.2">
      <c r="A3160" s="1">
        <v>153</v>
      </c>
      <c r="B3160" s="1" t="s">
        <v>567</v>
      </c>
      <c r="C3160" s="24">
        <v>42946</v>
      </c>
      <c r="D3160" s="1">
        <v>13</v>
      </c>
      <c r="E3160" s="39">
        <v>4.8499999999999996</v>
      </c>
      <c r="F3160" s="1">
        <v>1.5</v>
      </c>
      <c r="G3160" s="1" t="s">
        <v>4</v>
      </c>
      <c r="H3160" s="5">
        <v>7.9000000000000008E-3</v>
      </c>
      <c r="I3160" s="6">
        <v>7.0000000000000001E-3</v>
      </c>
      <c r="J3160" s="6">
        <v>4.3999999999999997E-2</v>
      </c>
      <c r="K3160" s="6">
        <v>0.156</v>
      </c>
      <c r="L3160" s="6">
        <f>IF(H3160="","",IF(K3160="","",K3160/H3160))</f>
        <v>19.746835443037973</v>
      </c>
      <c r="M3160" s="1">
        <v>5</v>
      </c>
      <c r="N3160" s="20">
        <v>7.04</v>
      </c>
      <c r="O3160" s="13">
        <v>142</v>
      </c>
      <c r="Q3160" s="39">
        <v>2.1</v>
      </c>
      <c r="R3160" s="13"/>
      <c r="S3160" s="6">
        <v>0.15</v>
      </c>
      <c r="T3160" s="6">
        <v>1.27</v>
      </c>
      <c r="U3160" s="6">
        <v>0.67</v>
      </c>
      <c r="V3160" s="6">
        <v>0.22</v>
      </c>
      <c r="W3160" s="6">
        <v>0</v>
      </c>
      <c r="X3160" s="6">
        <f>IF(T3160="","",T3160-U3160-V3160-W3160)</f>
        <v>0.38</v>
      </c>
      <c r="Y3160" s="9">
        <f>IF(U3160="","",U3160/$T3160)</f>
        <v>0.5275590551181103</v>
      </c>
      <c r="Z3160" s="9">
        <f>IF(V3160="","",V3160/$T3160)</f>
        <v>0.17322834645669291</v>
      </c>
      <c r="AA3160" s="9">
        <f>IF(W3160="","",W3160/$T3160)</f>
        <v>0</v>
      </c>
      <c r="AB3160" s="9">
        <f>IF(X3160="","",X3160/$T3160)</f>
        <v>0.29921259842519687</v>
      </c>
      <c r="AC3160" s="21"/>
      <c r="AE3160" s="1">
        <v>2017</v>
      </c>
      <c r="AF3160" s="1">
        <v>22</v>
      </c>
      <c r="AG3160" s="1">
        <v>25</v>
      </c>
      <c r="AH3160" s="12" t="s">
        <v>567</v>
      </c>
      <c r="AJ3160" s="32" t="str">
        <f>IF(AE3160&lt;&gt;AE3159,"1",IF(C3160&gt;C3159,AJ3159+1,"1"))</f>
        <v>1</v>
      </c>
      <c r="AK3160" s="10">
        <f>IF(G3160="Top",AJ3160*1,IF(G3160="Bottom",AJ3160+10,""))</f>
        <v>1</v>
      </c>
      <c r="AL3160" s="11" t="s">
        <v>4008</v>
      </c>
      <c r="AM3160" s="14"/>
    </row>
    <row r="3161" spans="1:39" s="1" customFormat="1" ht="11.25" hidden="1" x14ac:dyDescent="0.2">
      <c r="A3161" s="1">
        <v>153</v>
      </c>
      <c r="B3161" s="1" t="s">
        <v>567</v>
      </c>
      <c r="C3161" s="24">
        <v>42961</v>
      </c>
      <c r="E3161" s="20"/>
      <c r="F3161" s="1">
        <v>12</v>
      </c>
      <c r="G3161" s="7" t="s">
        <v>1</v>
      </c>
      <c r="H3161" s="5">
        <v>0.1164</v>
      </c>
      <c r="I3161" s="6"/>
      <c r="J3161" s="6">
        <v>0.252</v>
      </c>
      <c r="K3161" s="6"/>
      <c r="L3161" s="6" t="str">
        <f>IF(H3161="","",IF(K3161="","",K3161/H3161))</f>
        <v/>
      </c>
      <c r="N3161" s="20"/>
      <c r="O3161" s="13"/>
      <c r="Q3161" s="20"/>
      <c r="R3161" s="13"/>
      <c r="S3161" s="6" t="s">
        <v>35</v>
      </c>
      <c r="T3161" s="6"/>
      <c r="U3161" s="6"/>
      <c r="V3161" s="6"/>
      <c r="W3161" s="6"/>
      <c r="X3161" s="6" t="str">
        <f>IF(T3161="","",T3161-U3161-V3161-W3161)</f>
        <v/>
      </c>
      <c r="Y3161" s="9" t="str">
        <f>IF(U3161="","",U3161/$T3161)</f>
        <v/>
      </c>
      <c r="Z3161" s="9" t="str">
        <f>IF(V3161="","",V3161/$T3161)</f>
        <v/>
      </c>
      <c r="AA3161" s="9" t="str">
        <f>IF(W3161="","",W3161/$T3161)</f>
        <v/>
      </c>
      <c r="AB3161" s="9" t="str">
        <f>IF(X3161="","",X3161/$T3161)</f>
        <v/>
      </c>
      <c r="AC3161" s="21"/>
      <c r="AE3161" s="1">
        <v>2017</v>
      </c>
      <c r="AG3161" s="1">
        <v>10</v>
      </c>
      <c r="AH3161" s="12" t="s">
        <v>567</v>
      </c>
      <c r="AJ3161" s="32">
        <f>IF(AE3161&lt;&gt;AE3160,"1",IF(C3161&gt;C3160,AJ3160+1,"1"))</f>
        <v>2</v>
      </c>
      <c r="AK3161" s="10">
        <f>IF(G3161="Top",AJ3161*1,IF(G3161="Bottom",AJ3161+10,""))</f>
        <v>12</v>
      </c>
      <c r="AL3161" s="11" t="s">
        <v>4474</v>
      </c>
      <c r="AM3161" s="14"/>
    </row>
    <row r="3162" spans="1:39" s="1" customFormat="1" ht="11.25" x14ac:dyDescent="0.2">
      <c r="A3162" s="1">
        <v>153</v>
      </c>
      <c r="B3162" s="1" t="s">
        <v>567</v>
      </c>
      <c r="C3162" s="24">
        <v>42961</v>
      </c>
      <c r="D3162" s="1">
        <v>12.9</v>
      </c>
      <c r="E3162" s="39">
        <v>5.2</v>
      </c>
      <c r="F3162" s="1">
        <v>1.5</v>
      </c>
      <c r="G3162" s="1" t="s">
        <v>4</v>
      </c>
      <c r="H3162" s="5">
        <v>8.0000000000000002E-3</v>
      </c>
      <c r="I3162" s="6">
        <v>7.0000000000000001E-3</v>
      </c>
      <c r="J3162" s="6">
        <v>1.4E-2</v>
      </c>
      <c r="K3162" s="6">
        <v>0.184</v>
      </c>
      <c r="L3162" s="6">
        <f>IF(H3162="","",IF(K3162="","",K3162/H3162))</f>
        <v>23</v>
      </c>
      <c r="M3162" s="1">
        <v>6</v>
      </c>
      <c r="N3162" s="20">
        <v>7.29</v>
      </c>
      <c r="O3162" s="13">
        <v>137.9</v>
      </c>
      <c r="Q3162" s="39">
        <v>1.4</v>
      </c>
      <c r="R3162" s="13"/>
      <c r="S3162" s="6">
        <v>0.15</v>
      </c>
      <c r="T3162" s="6" t="s">
        <v>104</v>
      </c>
      <c r="U3162" s="6" t="s">
        <v>104</v>
      </c>
      <c r="V3162" s="6" t="s">
        <v>104</v>
      </c>
      <c r="W3162" s="6" t="s">
        <v>104</v>
      </c>
      <c r="X3162" s="6" t="e">
        <f>IF(T3162="","",T3162-U3162-V3162-W3162)</f>
        <v>#VALUE!</v>
      </c>
      <c r="Y3162" s="9" t="e">
        <f>IF(U3162="","",U3162/$T3162)</f>
        <v>#VALUE!</v>
      </c>
      <c r="Z3162" s="9" t="e">
        <f>IF(V3162="","",V3162/$T3162)</f>
        <v>#VALUE!</v>
      </c>
      <c r="AA3162" s="9" t="e">
        <f>IF(W3162="","",W3162/$T3162)</f>
        <v>#VALUE!</v>
      </c>
      <c r="AB3162" s="9" t="e">
        <f>IF(X3162="","",X3162/$T3162)</f>
        <v>#VALUE!</v>
      </c>
      <c r="AC3162" s="21"/>
      <c r="AE3162" s="1">
        <v>2017</v>
      </c>
      <c r="AF3162" s="1">
        <v>18</v>
      </c>
      <c r="AG3162" s="1">
        <v>24</v>
      </c>
      <c r="AH3162" s="12" t="s">
        <v>567</v>
      </c>
      <c r="AJ3162" s="32" t="str">
        <f>IF(AE3162&lt;&gt;AE3161,"1",IF(C3162&gt;C3161,AJ3161+1,"1"))</f>
        <v>1</v>
      </c>
      <c r="AK3162" s="10">
        <f>IF(G3162="Top",AJ3162*1,IF(G3162="Bottom",AJ3162+10,""))</f>
        <v>1</v>
      </c>
      <c r="AL3162" s="11" t="s">
        <v>4475</v>
      </c>
      <c r="AM3162" s="14"/>
    </row>
    <row r="3163" spans="1:39" s="1" customFormat="1" ht="11.25" hidden="1" x14ac:dyDescent="0.2">
      <c r="A3163" s="1">
        <v>153</v>
      </c>
      <c r="B3163" s="1" t="s">
        <v>567</v>
      </c>
      <c r="C3163" s="24">
        <v>42982</v>
      </c>
      <c r="E3163" s="20"/>
      <c r="F3163" s="1">
        <v>13</v>
      </c>
      <c r="G3163" s="7" t="s">
        <v>1</v>
      </c>
      <c r="H3163" s="5">
        <v>0.11409999999999999</v>
      </c>
      <c r="I3163" s="6"/>
      <c r="J3163" s="6">
        <v>0.29599999999999999</v>
      </c>
      <c r="K3163" s="6"/>
      <c r="L3163" s="6" t="str">
        <f>IF(H3163="","",IF(K3163="","",K3163/H3163))</f>
        <v/>
      </c>
      <c r="N3163" s="20"/>
      <c r="O3163" s="13"/>
      <c r="Q3163" s="20"/>
      <c r="R3163" s="13"/>
      <c r="S3163" s="6" t="s">
        <v>35</v>
      </c>
      <c r="T3163" s="6"/>
      <c r="U3163" s="6"/>
      <c r="V3163" s="6"/>
      <c r="W3163" s="6"/>
      <c r="X3163" s="6" t="str">
        <f>IF(T3163="","",T3163-U3163-V3163-W3163)</f>
        <v/>
      </c>
      <c r="Y3163" s="9" t="str">
        <f>IF(U3163="","",U3163/$T3163)</f>
        <v/>
      </c>
      <c r="Z3163" s="9" t="str">
        <f>IF(V3163="","",V3163/$T3163)</f>
        <v/>
      </c>
      <c r="AA3163" s="9" t="str">
        <f>IF(W3163="","",W3163/$T3163)</f>
        <v/>
      </c>
      <c r="AB3163" s="9" t="str">
        <f>IF(X3163="","",X3163/$T3163)</f>
        <v/>
      </c>
      <c r="AC3163" s="21"/>
      <c r="AE3163" s="1">
        <v>2017</v>
      </c>
      <c r="AG3163" s="1">
        <v>10</v>
      </c>
      <c r="AH3163" s="12" t="s">
        <v>567</v>
      </c>
      <c r="AJ3163" s="32">
        <f>IF(AE3163&lt;&gt;AE3162,"1",IF(C3163&gt;C3162,AJ3162+1,"1"))</f>
        <v>2</v>
      </c>
      <c r="AK3163" s="10">
        <f>IF(G3163="Top",AJ3163*1,IF(G3163="Bottom",AJ3163+10,""))</f>
        <v>12</v>
      </c>
      <c r="AL3163" s="11" t="s">
        <v>5031</v>
      </c>
      <c r="AM3163" s="14"/>
    </row>
    <row r="3164" spans="1:39" s="1" customFormat="1" ht="11.25" x14ac:dyDescent="0.2">
      <c r="A3164" s="1">
        <v>153</v>
      </c>
      <c r="B3164" s="1" t="s">
        <v>567</v>
      </c>
      <c r="C3164" s="24">
        <v>42982</v>
      </c>
      <c r="D3164" s="1">
        <v>14</v>
      </c>
      <c r="E3164" s="39">
        <v>5.9</v>
      </c>
      <c r="F3164" s="1">
        <v>1.5</v>
      </c>
      <c r="G3164" s="1" t="s">
        <v>4</v>
      </c>
      <c r="H3164" s="5">
        <v>7.4000000000000003E-3</v>
      </c>
      <c r="I3164" s="6">
        <v>7.0000000000000001E-3</v>
      </c>
      <c r="J3164" s="6">
        <v>1.4E-2</v>
      </c>
      <c r="K3164" s="6">
        <v>0.161</v>
      </c>
      <c r="L3164" s="6">
        <f>IF(H3164="","",IF(K3164="","",K3164/H3164))</f>
        <v>21.756756756756758</v>
      </c>
      <c r="M3164" s="1">
        <v>6</v>
      </c>
      <c r="N3164" s="20">
        <v>7.16</v>
      </c>
      <c r="O3164" s="13">
        <v>105.4</v>
      </c>
      <c r="Q3164" s="39">
        <v>2</v>
      </c>
      <c r="R3164" s="13"/>
      <c r="S3164" s="6">
        <v>0.15</v>
      </c>
      <c r="T3164" s="6">
        <v>1.35</v>
      </c>
      <c r="U3164" s="6">
        <v>0.5</v>
      </c>
      <c r="V3164" s="6">
        <v>0.16</v>
      </c>
      <c r="W3164" s="6">
        <v>0</v>
      </c>
      <c r="X3164" s="6">
        <f>IF(T3164="","",T3164-U3164-V3164-W3164)</f>
        <v>0.69000000000000006</v>
      </c>
      <c r="Y3164" s="9">
        <f>IF(U3164="","",U3164/$T3164)</f>
        <v>0.37037037037037035</v>
      </c>
      <c r="Z3164" s="9">
        <f>IF(V3164="","",V3164/$T3164)</f>
        <v>0.11851851851851851</v>
      </c>
      <c r="AA3164" s="9">
        <f>IF(W3164="","",W3164/$T3164)</f>
        <v>0</v>
      </c>
      <c r="AB3164" s="9">
        <f>IF(X3164="","",X3164/$T3164)</f>
        <v>0.51111111111111107</v>
      </c>
      <c r="AC3164" s="21"/>
      <c r="AE3164" s="1">
        <v>2017</v>
      </c>
      <c r="AF3164" s="1">
        <v>14</v>
      </c>
      <c r="AG3164" s="1">
        <v>20</v>
      </c>
      <c r="AH3164" s="12" t="s">
        <v>567</v>
      </c>
      <c r="AJ3164" s="32" t="str">
        <f>IF(AE3164&lt;&gt;AE3163,"1",IF(C3164&gt;C3163,AJ3163+1,"1"))</f>
        <v>1</v>
      </c>
      <c r="AK3164" s="10">
        <f>IF(G3164="Top",AJ3164*1,IF(G3164="Bottom",AJ3164+10,""))</f>
        <v>1</v>
      </c>
      <c r="AL3164" s="11" t="s">
        <v>5032</v>
      </c>
      <c r="AM3164" s="14"/>
    </row>
    <row r="3165" spans="1:39" s="1" customFormat="1" ht="11.25" hidden="1" x14ac:dyDescent="0.2">
      <c r="A3165" s="1">
        <v>153</v>
      </c>
      <c r="B3165" s="1" t="s">
        <v>567</v>
      </c>
      <c r="C3165" s="24">
        <v>42995</v>
      </c>
      <c r="E3165" s="20"/>
      <c r="F3165" s="1">
        <v>13.5</v>
      </c>
      <c r="G3165" s="7" t="s">
        <v>1</v>
      </c>
      <c r="H3165" s="5">
        <v>0.2621</v>
      </c>
      <c r="I3165" s="6"/>
      <c r="J3165" s="6">
        <v>0.441</v>
      </c>
      <c r="K3165" s="6"/>
      <c r="L3165" s="6" t="str">
        <f>IF(H3165="","",IF(K3165="","",K3165/H3165))</f>
        <v/>
      </c>
      <c r="N3165" s="20"/>
      <c r="O3165" s="13"/>
      <c r="Q3165" s="20"/>
      <c r="R3165" s="13"/>
      <c r="S3165" s="6" t="s">
        <v>35</v>
      </c>
      <c r="T3165" s="6"/>
      <c r="U3165" s="6"/>
      <c r="V3165" s="6"/>
      <c r="W3165" s="6"/>
      <c r="X3165" s="6" t="str">
        <f>IF(T3165="","",T3165-U3165-V3165-W3165)</f>
        <v/>
      </c>
      <c r="Y3165" s="9" t="str">
        <f>IF(U3165="","",U3165/$T3165)</f>
        <v/>
      </c>
      <c r="Z3165" s="9" t="str">
        <f>IF(V3165="","",V3165/$T3165)</f>
        <v/>
      </c>
      <c r="AA3165" s="9" t="str">
        <f>IF(W3165="","",W3165/$T3165)</f>
        <v/>
      </c>
      <c r="AB3165" s="9" t="str">
        <f>IF(X3165="","",X3165/$T3165)</f>
        <v/>
      </c>
      <c r="AC3165" s="21"/>
      <c r="AE3165" s="1">
        <v>2017</v>
      </c>
      <c r="AG3165" s="1">
        <v>10</v>
      </c>
      <c r="AH3165" s="12" t="s">
        <v>567</v>
      </c>
      <c r="AJ3165" s="32">
        <f>IF(AE3165&lt;&gt;AE3164,"1",IF(C3165&gt;C3164,AJ3164+1,"1"))</f>
        <v>2</v>
      </c>
      <c r="AK3165" s="10">
        <f>IF(G3165="Top",AJ3165*1,IF(G3165="Bottom",AJ3165+10,""))</f>
        <v>12</v>
      </c>
      <c r="AL3165" s="11" t="s">
        <v>5384</v>
      </c>
      <c r="AM3165" s="14"/>
    </row>
    <row r="3166" spans="1:39" s="1" customFormat="1" ht="11.25" x14ac:dyDescent="0.2">
      <c r="A3166" s="1">
        <v>153</v>
      </c>
      <c r="B3166" s="1" t="s">
        <v>567</v>
      </c>
      <c r="C3166" s="24">
        <v>42995</v>
      </c>
      <c r="D3166" s="1">
        <v>14.5</v>
      </c>
      <c r="E3166" s="39">
        <v>5.85</v>
      </c>
      <c r="F3166" s="1">
        <v>1.5</v>
      </c>
      <c r="G3166" s="1" t="s">
        <v>4</v>
      </c>
      <c r="H3166" s="5">
        <v>7.9000000000000008E-3</v>
      </c>
      <c r="I3166" s="6">
        <v>7.0000000000000001E-3</v>
      </c>
      <c r="J3166" s="6">
        <v>1.0999999999999999E-2</v>
      </c>
      <c r="K3166" s="6">
        <v>0.21299999999999999</v>
      </c>
      <c r="L3166" s="6">
        <f>IF(H3166="","",IF(K3166="","",K3166/H3166))</f>
        <v>26.962025316455694</v>
      </c>
      <c r="M3166" s="1">
        <v>5</v>
      </c>
      <c r="N3166" s="20">
        <v>7.22</v>
      </c>
      <c r="O3166" s="13">
        <v>147.5</v>
      </c>
      <c r="Q3166" s="39">
        <v>2.2000000000000002</v>
      </c>
      <c r="R3166" s="13">
        <v>44.4</v>
      </c>
      <c r="S3166" s="6">
        <v>0.15</v>
      </c>
      <c r="T3166" s="6">
        <v>1.1200000000000001</v>
      </c>
      <c r="U3166" s="6">
        <v>0</v>
      </c>
      <c r="V3166" s="6">
        <v>0.46</v>
      </c>
      <c r="W3166" s="6">
        <v>0.15</v>
      </c>
      <c r="X3166" s="6">
        <f>IF(T3166="","",T3166-U3166-V3166-W3166)</f>
        <v>0.51000000000000012</v>
      </c>
      <c r="Y3166" s="9">
        <f>IF(U3166="","",U3166/$T3166)</f>
        <v>0</v>
      </c>
      <c r="Z3166" s="9">
        <f>IF(V3166="","",V3166/$T3166)</f>
        <v>0.4107142857142857</v>
      </c>
      <c r="AA3166" s="9">
        <f>IF(W3166="","",W3166/$T3166)</f>
        <v>0.13392857142857142</v>
      </c>
      <c r="AB3166" s="9">
        <f>IF(X3166="","",X3166/$T3166)</f>
        <v>0.4553571428571429</v>
      </c>
      <c r="AC3166" s="21"/>
      <c r="AE3166" s="1">
        <v>2017</v>
      </c>
      <c r="AF3166" s="1">
        <v>22</v>
      </c>
      <c r="AG3166" s="1">
        <v>22</v>
      </c>
      <c r="AH3166" s="12" t="s">
        <v>567</v>
      </c>
      <c r="AJ3166" s="32" t="str">
        <f>IF(AE3166&lt;&gt;AE3165,"1",IF(C3166&gt;C3165,AJ3165+1,"1"))</f>
        <v>1</v>
      </c>
      <c r="AK3166" s="10">
        <f>IF(G3166="Top",AJ3166*1,IF(G3166="Bottom",AJ3166+10,""))</f>
        <v>1</v>
      </c>
      <c r="AL3166" s="11" t="s">
        <v>5385</v>
      </c>
      <c r="AM3166" s="14"/>
    </row>
    <row r="3167" spans="1:39" s="1" customFormat="1" ht="11.25" hidden="1" x14ac:dyDescent="0.2">
      <c r="A3167" s="1">
        <v>153</v>
      </c>
      <c r="B3167" s="1" t="s">
        <v>567</v>
      </c>
      <c r="C3167" s="24">
        <v>43009</v>
      </c>
      <c r="E3167" s="20"/>
      <c r="F3167" s="1">
        <v>13</v>
      </c>
      <c r="G3167" s="7" t="s">
        <v>1</v>
      </c>
      <c r="H3167" s="5">
        <v>0.26640000000000003</v>
      </c>
      <c r="I3167" s="6"/>
      <c r="J3167" s="6">
        <v>0.33300000000000002</v>
      </c>
      <c r="K3167" s="6"/>
      <c r="L3167" s="6" t="str">
        <f>IF(H3167="","",IF(K3167="","",K3167/H3167))</f>
        <v/>
      </c>
      <c r="N3167" s="20"/>
      <c r="O3167" s="13"/>
      <c r="Q3167" s="20"/>
      <c r="R3167" s="13"/>
      <c r="S3167" s="6" t="s">
        <v>35</v>
      </c>
      <c r="T3167" s="6"/>
      <c r="U3167" s="6"/>
      <c r="V3167" s="6"/>
      <c r="W3167" s="6"/>
      <c r="X3167" s="6" t="str">
        <f>IF(T3167="","",T3167-U3167-V3167-W3167)</f>
        <v/>
      </c>
      <c r="Y3167" s="9" t="str">
        <f>IF(U3167="","",U3167/$T3167)</f>
        <v/>
      </c>
      <c r="Z3167" s="9" t="str">
        <f>IF(V3167="","",V3167/$T3167)</f>
        <v/>
      </c>
      <c r="AA3167" s="9" t="str">
        <f>IF(W3167="","",W3167/$T3167)</f>
        <v/>
      </c>
      <c r="AB3167" s="9" t="str">
        <f>IF(X3167="","",X3167/$T3167)</f>
        <v/>
      </c>
      <c r="AC3167" s="21"/>
      <c r="AE3167" s="1">
        <v>2017</v>
      </c>
      <c r="AG3167" s="1">
        <v>10</v>
      </c>
      <c r="AH3167" s="12" t="s">
        <v>567</v>
      </c>
      <c r="AJ3167" s="32">
        <f>IF(AE3167&lt;&gt;AE3166,"1",IF(C3167&gt;C3166,AJ3166+1,"1"))</f>
        <v>2</v>
      </c>
      <c r="AK3167" s="10">
        <f>IF(G3167="Top",AJ3167*1,IF(G3167="Bottom",AJ3167+10,""))</f>
        <v>12</v>
      </c>
      <c r="AL3167" s="11" t="s">
        <v>5799</v>
      </c>
      <c r="AM3167" s="14"/>
    </row>
    <row r="3168" spans="1:39" s="1" customFormat="1" ht="11.25" x14ac:dyDescent="0.2">
      <c r="A3168" s="1">
        <v>153</v>
      </c>
      <c r="B3168" s="1" t="s">
        <v>567</v>
      </c>
      <c r="C3168" s="24">
        <v>43009</v>
      </c>
      <c r="D3168" s="1">
        <v>14</v>
      </c>
      <c r="E3168" s="39">
        <v>4.8499999999999996</v>
      </c>
      <c r="F3168" s="1">
        <v>1.5</v>
      </c>
      <c r="G3168" s="1" t="s">
        <v>4</v>
      </c>
      <c r="H3168" s="5">
        <v>8.6999999999999994E-3</v>
      </c>
      <c r="I3168" s="6">
        <v>7.0000000000000001E-3</v>
      </c>
      <c r="J3168" s="6">
        <v>1.9E-2</v>
      </c>
      <c r="K3168" s="6">
        <v>0.26700000000000002</v>
      </c>
      <c r="L3168" s="6">
        <f>IF(H3168="","",IF(K3168="","",K3168/H3168))</f>
        <v>30.689655172413797</v>
      </c>
      <c r="M3168" s="1">
        <v>5</v>
      </c>
      <c r="N3168" s="20">
        <v>7.21</v>
      </c>
      <c r="O3168" s="13">
        <v>173.4</v>
      </c>
      <c r="Q3168" s="39">
        <v>2.2999999999999998</v>
      </c>
      <c r="R3168" s="13"/>
      <c r="S3168" s="6">
        <v>0.15</v>
      </c>
      <c r="T3168" s="6">
        <v>1.93</v>
      </c>
      <c r="U3168" s="6">
        <v>0.43</v>
      </c>
      <c r="V3168" s="6">
        <v>0.55000000000000004</v>
      </c>
      <c r="W3168" s="6">
        <v>0</v>
      </c>
      <c r="X3168" s="6">
        <f>IF(T3168="","",T3168-U3168-V3168-W3168)</f>
        <v>0.95</v>
      </c>
      <c r="Y3168" s="9">
        <f>IF(U3168="","",U3168/$T3168)</f>
        <v>0.22279792746113991</v>
      </c>
      <c r="Z3168" s="9">
        <f>IF(V3168="","",V3168/$T3168)</f>
        <v>0.28497409326424872</v>
      </c>
      <c r="AA3168" s="9">
        <f>IF(W3168="","",W3168/$T3168)</f>
        <v>0</v>
      </c>
      <c r="AB3168" s="9">
        <f>IF(X3168="","",X3168/$T3168)</f>
        <v>0.49222797927461137</v>
      </c>
      <c r="AC3168" s="21"/>
      <c r="AE3168" s="1">
        <v>2017</v>
      </c>
      <c r="AF3168" s="1">
        <v>14</v>
      </c>
      <c r="AG3168" s="1">
        <v>20</v>
      </c>
      <c r="AH3168" s="12" t="s">
        <v>567</v>
      </c>
      <c r="AJ3168" s="32" t="str">
        <f>IF(AE3168&lt;&gt;AE3167,"1",IF(C3168&gt;C3167,AJ3167+1,"1"))</f>
        <v>1</v>
      </c>
      <c r="AK3168" s="10">
        <f>IF(G3168="Top",AJ3168*1,IF(G3168="Bottom",AJ3168+10,""))</f>
        <v>1</v>
      </c>
      <c r="AL3168" s="11" t="s">
        <v>5800</v>
      </c>
      <c r="AM3168" s="14"/>
    </row>
    <row r="3169" spans="1:73" s="1" customFormat="1" ht="11.25" hidden="1" x14ac:dyDescent="0.2">
      <c r="A3169" s="15">
        <v>154</v>
      </c>
      <c r="B3169" s="11" t="s">
        <v>115</v>
      </c>
      <c r="C3169" s="16">
        <v>42525</v>
      </c>
      <c r="D3169" s="3"/>
      <c r="E3169" s="4"/>
      <c r="F3169" s="3">
        <v>4</v>
      </c>
      <c r="G3169" s="7" t="s">
        <v>1</v>
      </c>
      <c r="H3169" s="17">
        <v>1.12E-2</v>
      </c>
      <c r="I3169" s="4"/>
      <c r="J3169" s="4">
        <v>4.4999999999999998E-2</v>
      </c>
      <c r="K3169" s="4"/>
      <c r="L3169" s="4" t="str">
        <f>IF(K3169="","",IF(H3169="","",K3169/H3169))</f>
        <v/>
      </c>
      <c r="M3169" s="7"/>
      <c r="N3169" s="4"/>
      <c r="O3169" s="7"/>
      <c r="P3169" s="3"/>
      <c r="Q3169" s="4"/>
      <c r="R3169" s="3"/>
      <c r="S3169" s="4"/>
      <c r="T3169" s="8"/>
      <c r="U3169" s="8"/>
      <c r="V3169" s="4"/>
      <c r="W3169" s="4"/>
      <c r="X3169" s="4" t="str">
        <f>IF(T3169="","",IF(W3169="","",(T3169-U3169-V3169-W3169)))</f>
        <v/>
      </c>
      <c r="Y3169" s="9" t="str">
        <f>IF(U3169="","",U3169/$T3169)</f>
        <v/>
      </c>
      <c r="Z3169" s="9" t="str">
        <f>IF(V3169="","",V3169/$T3169)</f>
        <v/>
      </c>
      <c r="AA3169" s="9" t="str">
        <f>IF(W3169="","",W3169/$T3169)</f>
        <v/>
      </c>
      <c r="AB3169" s="9" t="str">
        <f>IF(X3169="","",X3169/$T3169)</f>
        <v/>
      </c>
      <c r="AC3169" s="9"/>
      <c r="AD3169" s="8"/>
      <c r="AE3169" s="10">
        <v>2016</v>
      </c>
      <c r="AF3169" s="7"/>
      <c r="AG3169" s="7">
        <v>24</v>
      </c>
      <c r="AH3169" s="12" t="s">
        <v>115</v>
      </c>
      <c r="AI3169" s="12"/>
      <c r="AJ3169" s="32" t="str">
        <f>IF(AE3169&lt;&gt;AE3168,"1",IF(C3169&gt;C3168,AJ3168+1,"1"))</f>
        <v>1</v>
      </c>
      <c r="AK3169" s="10">
        <f>IF(G3169="Top",AJ3169*1,IF(G3169="Bottom",AJ3169+10,""))</f>
        <v>11</v>
      </c>
      <c r="AL3169" s="11" t="s">
        <v>116</v>
      </c>
      <c r="AM3169" s="11"/>
      <c r="AN3169" s="10"/>
      <c r="AO3169" s="10"/>
      <c r="AP3169" s="7"/>
      <c r="AQ3169" s="10"/>
      <c r="AR3169" s="10"/>
      <c r="AS3169" s="10"/>
      <c r="AT3169" s="10"/>
      <c r="AU3169" s="10"/>
      <c r="AV3169" s="10"/>
      <c r="AW3169" s="10"/>
      <c r="AX3169" s="10"/>
      <c r="AY3169" s="10"/>
      <c r="AZ3169" s="10"/>
      <c r="BA3169" s="10"/>
      <c r="BB3169" s="10"/>
      <c r="BC3169" s="10"/>
      <c r="BD3169" s="10"/>
      <c r="BE3169" s="10"/>
      <c r="BF3169" s="11"/>
      <c r="BG3169" s="11"/>
      <c r="BH3169" s="11"/>
      <c r="BI3169" s="11"/>
      <c r="BJ3169" s="11"/>
      <c r="BK3169" s="11"/>
      <c r="BL3169" s="11"/>
      <c r="BM3169" s="11"/>
      <c r="BN3169" s="11"/>
      <c r="BO3169" s="11"/>
      <c r="BP3169" s="11"/>
      <c r="BQ3169" s="11"/>
      <c r="BR3169" s="11"/>
      <c r="BS3169" s="11"/>
      <c r="BT3169" s="11"/>
      <c r="BU3169" s="11"/>
    </row>
    <row r="3170" spans="1:73" s="1" customFormat="1" ht="11.25" x14ac:dyDescent="0.2">
      <c r="A3170" s="15">
        <v>154</v>
      </c>
      <c r="B3170" s="11" t="s">
        <v>115</v>
      </c>
      <c r="C3170" s="16">
        <v>42525</v>
      </c>
      <c r="D3170" s="3">
        <v>4.3</v>
      </c>
      <c r="E3170" s="38">
        <v>2.85</v>
      </c>
      <c r="F3170" s="3">
        <v>1.5</v>
      </c>
      <c r="G3170" s="7" t="s">
        <v>4</v>
      </c>
      <c r="H3170" s="17">
        <v>1.9199999999999998E-2</v>
      </c>
      <c r="I3170" s="4">
        <v>8.0000000000000002E-3</v>
      </c>
      <c r="J3170" s="4">
        <v>2.5999999999999999E-2</v>
      </c>
      <c r="K3170" s="4">
        <v>0.34</v>
      </c>
      <c r="L3170" s="4">
        <f>IF(K3170="","",IF(H3170="","",K3170/H3170))</f>
        <v>17.708333333333336</v>
      </c>
      <c r="M3170" s="7">
        <v>26</v>
      </c>
      <c r="N3170" s="4">
        <v>7.17</v>
      </c>
      <c r="O3170" s="7">
        <v>31.3</v>
      </c>
      <c r="P3170" s="3">
        <v>3.32</v>
      </c>
      <c r="Q3170" s="38">
        <v>13.6</v>
      </c>
      <c r="R3170" s="3"/>
      <c r="S3170" s="4">
        <v>0.15</v>
      </c>
      <c r="T3170" s="8">
        <v>9.51</v>
      </c>
      <c r="U3170" s="8">
        <v>0</v>
      </c>
      <c r="V3170" s="4">
        <v>0</v>
      </c>
      <c r="W3170" s="4">
        <v>6.8</v>
      </c>
      <c r="X3170" s="4">
        <f>IF(T3170="","",IF(W3170="","",(T3170-U3170-V3170-W3170)))</f>
        <v>2.71</v>
      </c>
      <c r="Y3170" s="9">
        <f>IF(U3170="","",U3170/$T3170)</f>
        <v>0</v>
      </c>
      <c r="Z3170" s="9">
        <f>IF(V3170="","",V3170/$T3170)</f>
        <v>0</v>
      </c>
      <c r="AA3170" s="9">
        <f>IF(W3170="","",W3170/$T3170)</f>
        <v>0.71503680336487907</v>
      </c>
      <c r="AB3170" s="9">
        <f>IF(X3170="","",X3170/$T3170)</f>
        <v>0.28496319663512093</v>
      </c>
      <c r="AC3170" s="9"/>
      <c r="AD3170" s="8"/>
      <c r="AE3170" s="10">
        <v>2016</v>
      </c>
      <c r="AF3170" s="7">
        <v>37</v>
      </c>
      <c r="AG3170" s="7">
        <v>25</v>
      </c>
      <c r="AH3170" s="12" t="s">
        <v>115</v>
      </c>
      <c r="AI3170" s="12"/>
      <c r="AJ3170" s="32" t="str">
        <f>IF(AE3170&lt;&gt;AE3169,"1",IF(C3170&gt;C3169,AJ3169+1,"1"))</f>
        <v>1</v>
      </c>
      <c r="AK3170" s="10">
        <f>IF(G3170="Top",AJ3170*1,IF(G3170="Bottom",AJ3170+10,""))</f>
        <v>1</v>
      </c>
      <c r="AL3170" s="11" t="s">
        <v>117</v>
      </c>
      <c r="AM3170" s="11"/>
      <c r="AN3170" s="10"/>
      <c r="AO3170" s="10"/>
      <c r="AP3170" s="7"/>
      <c r="AQ3170" s="10"/>
      <c r="AR3170" s="10"/>
      <c r="AS3170" s="10"/>
      <c r="AT3170" s="10"/>
      <c r="AU3170" s="10"/>
      <c r="AV3170" s="10"/>
      <c r="AW3170" s="10"/>
      <c r="AX3170" s="10"/>
      <c r="AY3170" s="10"/>
      <c r="AZ3170" s="10"/>
      <c r="BA3170" s="10"/>
      <c r="BB3170" s="10"/>
      <c r="BC3170" s="10"/>
      <c r="BD3170" s="10"/>
      <c r="BE3170" s="10"/>
      <c r="BF3170" s="11"/>
      <c r="BG3170" s="11"/>
      <c r="BH3170" s="11"/>
      <c r="BI3170" s="11"/>
      <c r="BJ3170" s="11"/>
      <c r="BK3170" s="11"/>
      <c r="BL3170" s="11"/>
      <c r="BM3170" s="11"/>
      <c r="BN3170" s="11"/>
      <c r="BO3170" s="11"/>
      <c r="BP3170" s="11"/>
      <c r="BQ3170" s="11"/>
      <c r="BR3170" s="11"/>
      <c r="BS3170" s="11"/>
      <c r="BT3170" s="11"/>
      <c r="BU3170" s="11"/>
    </row>
    <row r="3171" spans="1:73" s="1" customFormat="1" ht="11.25" hidden="1" x14ac:dyDescent="0.2">
      <c r="A3171" s="15">
        <v>154</v>
      </c>
      <c r="B3171" s="11" t="s">
        <v>115</v>
      </c>
      <c r="C3171" s="16">
        <v>42540</v>
      </c>
      <c r="D3171" s="3"/>
      <c r="E3171" s="4"/>
      <c r="F3171" s="3">
        <v>5</v>
      </c>
      <c r="G3171" s="7" t="s">
        <v>1</v>
      </c>
      <c r="H3171" s="17">
        <v>2.24E-2</v>
      </c>
      <c r="I3171" s="4"/>
      <c r="J3171" s="4" t="s">
        <v>35</v>
      </c>
      <c r="K3171" s="4"/>
      <c r="L3171" s="4" t="str">
        <f>IF(K3171="","",IF(H3171="","",K3171/H3171))</f>
        <v/>
      </c>
      <c r="M3171" s="7"/>
      <c r="N3171" s="4"/>
      <c r="O3171" s="7"/>
      <c r="P3171" s="3"/>
      <c r="Q3171" s="4"/>
      <c r="R3171" s="3"/>
      <c r="S3171" s="4"/>
      <c r="T3171" s="8"/>
      <c r="U3171" s="8"/>
      <c r="V3171" s="4"/>
      <c r="W3171" s="4"/>
      <c r="X3171" s="4" t="str">
        <f>IF(T3171="","",IF(W3171="","",(T3171-U3171-V3171-W3171)))</f>
        <v/>
      </c>
      <c r="Y3171" s="9" t="str">
        <f>IF(U3171="","",U3171/$T3171)</f>
        <v/>
      </c>
      <c r="Z3171" s="9" t="str">
        <f>IF(V3171="","",V3171/$T3171)</f>
        <v/>
      </c>
      <c r="AA3171" s="9" t="str">
        <f>IF(W3171="","",W3171/$T3171)</f>
        <v/>
      </c>
      <c r="AB3171" s="9" t="str">
        <f>IF(X3171="","",X3171/$T3171)</f>
        <v/>
      </c>
      <c r="AC3171" s="9"/>
      <c r="AD3171" s="8"/>
      <c r="AE3171" s="10">
        <v>2016</v>
      </c>
      <c r="AF3171" s="7"/>
      <c r="AG3171" s="7">
        <v>25</v>
      </c>
      <c r="AH3171" s="12" t="s">
        <v>115</v>
      </c>
      <c r="AI3171" s="12"/>
      <c r="AJ3171" s="32">
        <f>IF(AE3171&lt;&gt;AE3170,"1",IF(C3171&gt;C3170,AJ3170+1,"1"))</f>
        <v>2</v>
      </c>
      <c r="AK3171" s="10">
        <f>IF(G3171="Top",AJ3171*1,IF(G3171="Bottom",AJ3171+10,""))</f>
        <v>12</v>
      </c>
      <c r="AL3171" s="11" t="s">
        <v>414</v>
      </c>
      <c r="AM3171" s="11"/>
      <c r="AN3171" s="10"/>
      <c r="AO3171" s="10"/>
      <c r="AP3171" s="7"/>
      <c r="AQ3171" s="10"/>
      <c r="AR3171" s="10"/>
      <c r="AS3171" s="10"/>
      <c r="AT3171" s="10"/>
      <c r="AU3171" s="10"/>
      <c r="AV3171" s="10"/>
      <c r="AW3171" s="10"/>
      <c r="AX3171" s="10"/>
      <c r="AY3171" s="10"/>
      <c r="AZ3171" s="10"/>
      <c r="BA3171" s="10"/>
      <c r="BB3171" s="10"/>
      <c r="BC3171" s="10"/>
      <c r="BD3171" s="10"/>
      <c r="BE3171" s="10"/>
      <c r="BF3171" s="11"/>
      <c r="BG3171" s="11"/>
      <c r="BH3171" s="11"/>
      <c r="BI3171" s="11"/>
      <c r="BJ3171" s="11"/>
      <c r="BK3171" s="11"/>
      <c r="BL3171" s="11"/>
      <c r="BM3171" s="11"/>
      <c r="BN3171" s="11"/>
      <c r="BO3171" s="11"/>
      <c r="BP3171" s="11"/>
      <c r="BQ3171" s="11"/>
      <c r="BR3171" s="11"/>
      <c r="BS3171" s="11"/>
      <c r="BT3171" s="11"/>
      <c r="BU3171" s="11"/>
    </row>
    <row r="3172" spans="1:73" s="1" customFormat="1" ht="11.25" x14ac:dyDescent="0.2">
      <c r="A3172" s="15">
        <v>154</v>
      </c>
      <c r="B3172" s="11" t="s">
        <v>115</v>
      </c>
      <c r="C3172" s="16">
        <v>42540</v>
      </c>
      <c r="D3172" s="3">
        <v>6</v>
      </c>
      <c r="E3172" s="38">
        <v>2.5499999999999998</v>
      </c>
      <c r="F3172" s="3">
        <v>1.5</v>
      </c>
      <c r="G3172" s="7" t="s">
        <v>4</v>
      </c>
      <c r="H3172" s="17">
        <v>1.78E-2</v>
      </c>
      <c r="I3172" s="4" t="s">
        <v>35</v>
      </c>
      <c r="J3172" s="4" t="s">
        <v>35</v>
      </c>
      <c r="K3172" s="4">
        <v>0.42699999999999999</v>
      </c>
      <c r="L3172" s="4">
        <f>IF(K3172="","",IF(H3172="","",K3172/H3172))</f>
        <v>23.988764044943821</v>
      </c>
      <c r="M3172" s="7">
        <v>38</v>
      </c>
      <c r="N3172" s="4">
        <v>6.79</v>
      </c>
      <c r="O3172" s="7">
        <v>54.7</v>
      </c>
      <c r="P3172" s="3"/>
      <c r="Q3172" s="38">
        <v>0.3</v>
      </c>
      <c r="R3172" s="3"/>
      <c r="S3172" s="4">
        <v>0.15</v>
      </c>
      <c r="T3172" s="8">
        <v>1.91</v>
      </c>
      <c r="U3172" s="8">
        <v>0</v>
      </c>
      <c r="V3172" s="4">
        <v>0.02</v>
      </c>
      <c r="W3172" s="4">
        <v>1.89</v>
      </c>
      <c r="X3172" s="4">
        <f>IF(T3172="","",IF(W3172="","",(T3172-U3172-V3172-W3172)))</f>
        <v>0</v>
      </c>
      <c r="Y3172" s="9">
        <f>IF(U3172="","",U3172/$T3172)</f>
        <v>0</v>
      </c>
      <c r="Z3172" s="9">
        <f>IF(V3172="","",V3172/$T3172)</f>
        <v>1.0471204188481676E-2</v>
      </c>
      <c r="AA3172" s="9">
        <f>IF(W3172="","",W3172/$T3172)</f>
        <v>0.98952879581151831</v>
      </c>
      <c r="AB3172" s="9">
        <f>IF(X3172="","",X3172/$T3172)</f>
        <v>0</v>
      </c>
      <c r="AC3172" s="9"/>
      <c r="AD3172" s="8"/>
      <c r="AE3172" s="10">
        <v>2016</v>
      </c>
      <c r="AF3172" s="7">
        <v>27</v>
      </c>
      <c r="AG3172" s="7">
        <v>25</v>
      </c>
      <c r="AH3172" s="12" t="s">
        <v>115</v>
      </c>
      <c r="AI3172" s="12"/>
      <c r="AJ3172" s="32" t="str">
        <f>IF(AE3172&lt;&gt;AE3171,"1",IF(C3172&gt;C3171,AJ3171+1,"1"))</f>
        <v>1</v>
      </c>
      <c r="AK3172" s="10">
        <f>IF(G3172="Top",AJ3172*1,IF(G3172="Bottom",AJ3172+10,""))</f>
        <v>1</v>
      </c>
      <c r="AL3172" s="11" t="s">
        <v>415</v>
      </c>
      <c r="AM3172" s="11"/>
      <c r="AN3172" s="10"/>
      <c r="AO3172" s="10"/>
      <c r="AP3172" s="7"/>
      <c r="AQ3172" s="10"/>
      <c r="AR3172" s="10"/>
      <c r="AS3172" s="10"/>
      <c r="AT3172" s="10"/>
      <c r="AU3172" s="10"/>
      <c r="AV3172" s="10"/>
      <c r="AW3172" s="10"/>
      <c r="AX3172" s="10"/>
      <c r="AY3172" s="10"/>
      <c r="AZ3172" s="10"/>
      <c r="BA3172" s="10"/>
      <c r="BB3172" s="10"/>
      <c r="BC3172" s="10"/>
      <c r="BD3172" s="10"/>
      <c r="BE3172" s="10"/>
      <c r="BF3172" s="11"/>
      <c r="BG3172" s="11"/>
      <c r="BH3172" s="11"/>
      <c r="BI3172" s="11"/>
      <c r="BJ3172" s="11"/>
      <c r="BK3172" s="11"/>
      <c r="BL3172" s="11"/>
      <c r="BM3172" s="11"/>
      <c r="BN3172" s="11"/>
      <c r="BO3172" s="11"/>
      <c r="BP3172" s="11"/>
      <c r="BQ3172" s="11"/>
      <c r="BR3172" s="11"/>
      <c r="BS3172" s="11"/>
      <c r="BT3172" s="11"/>
      <c r="BU3172" s="11"/>
    </row>
    <row r="3173" spans="1:73" s="1" customFormat="1" ht="11.25" hidden="1" x14ac:dyDescent="0.2">
      <c r="A3173" s="15">
        <v>154</v>
      </c>
      <c r="B3173" s="11" t="s">
        <v>115</v>
      </c>
      <c r="C3173" s="16">
        <v>42555</v>
      </c>
      <c r="D3173" s="3"/>
      <c r="E3173" s="4"/>
      <c r="F3173" s="3">
        <v>3</v>
      </c>
      <c r="G3173" s="7" t="s">
        <v>1</v>
      </c>
      <c r="H3173" s="17">
        <v>6.1999999999999998E-3</v>
      </c>
      <c r="I3173" s="4"/>
      <c r="J3173" s="4">
        <v>2.5999999999999999E-2</v>
      </c>
      <c r="K3173" s="4"/>
      <c r="L3173" s="4" t="str">
        <f>IF(K3173="","",IF(H3173="","",K3173/H3173))</f>
        <v/>
      </c>
      <c r="M3173" s="7"/>
      <c r="N3173" s="4"/>
      <c r="O3173" s="7"/>
      <c r="P3173" s="3"/>
      <c r="Q3173" s="4"/>
      <c r="R3173" s="3"/>
      <c r="S3173" s="4"/>
      <c r="T3173" s="8"/>
      <c r="U3173" s="8"/>
      <c r="V3173" s="4"/>
      <c r="W3173" s="4"/>
      <c r="X3173" s="4" t="str">
        <f>IF(T3173="","",IF(W3173="","",(T3173-U3173-V3173-W3173)))</f>
        <v/>
      </c>
      <c r="Y3173" s="9" t="str">
        <f>IF(U3173="","",U3173/$T3173)</f>
        <v/>
      </c>
      <c r="Z3173" s="9" t="str">
        <f>IF(V3173="","",V3173/$T3173)</f>
        <v/>
      </c>
      <c r="AA3173" s="9" t="str">
        <f>IF(W3173="","",W3173/$T3173)</f>
        <v/>
      </c>
      <c r="AB3173" s="9" t="str">
        <f>IF(X3173="","",X3173/$T3173)</f>
        <v/>
      </c>
      <c r="AC3173" s="9"/>
      <c r="AD3173" s="8"/>
      <c r="AE3173" s="10">
        <v>2016</v>
      </c>
      <c r="AF3173" s="7"/>
      <c r="AG3173" s="7">
        <v>25</v>
      </c>
      <c r="AH3173" s="12" t="s">
        <v>115</v>
      </c>
      <c r="AI3173" s="12"/>
      <c r="AJ3173" s="32">
        <f>IF(AE3173&lt;&gt;AE3172,"1",IF(C3173&gt;C3172,AJ3172+1,"1"))</f>
        <v>2</v>
      </c>
      <c r="AK3173" s="10">
        <f>IF(G3173="Top",AJ3173*1,IF(G3173="Bottom",AJ3173+10,""))</f>
        <v>12</v>
      </c>
      <c r="AL3173" s="11" t="s">
        <v>703</v>
      </c>
      <c r="AM3173" s="11"/>
      <c r="AN3173" s="10"/>
      <c r="AO3173" s="10"/>
      <c r="AP3173" s="7"/>
      <c r="AQ3173" s="10"/>
      <c r="AR3173" s="10"/>
      <c r="AS3173" s="10"/>
      <c r="AT3173" s="10"/>
      <c r="AU3173" s="10"/>
      <c r="AV3173" s="10"/>
      <c r="AW3173" s="10"/>
      <c r="AX3173" s="10"/>
      <c r="AY3173" s="10"/>
      <c r="AZ3173" s="10"/>
      <c r="BA3173" s="10"/>
      <c r="BB3173" s="10"/>
      <c r="BC3173" s="10"/>
      <c r="BD3173" s="10"/>
      <c r="BE3173" s="10"/>
      <c r="BF3173" s="11"/>
      <c r="BG3173" s="11"/>
      <c r="BH3173" s="11"/>
      <c r="BI3173" s="11"/>
      <c r="BJ3173" s="11"/>
      <c r="BK3173" s="11"/>
      <c r="BL3173" s="11"/>
      <c r="BM3173" s="11"/>
      <c r="BN3173" s="11"/>
      <c r="BO3173" s="11"/>
      <c r="BP3173" s="11"/>
      <c r="BQ3173" s="11"/>
      <c r="BR3173" s="11"/>
      <c r="BS3173" s="11"/>
      <c r="BT3173" s="11"/>
      <c r="BU3173" s="11"/>
    </row>
    <row r="3174" spans="1:73" s="1" customFormat="1" ht="11.25" x14ac:dyDescent="0.2">
      <c r="A3174" s="15">
        <v>154</v>
      </c>
      <c r="B3174" s="11" t="s">
        <v>115</v>
      </c>
      <c r="C3174" s="16">
        <v>42555</v>
      </c>
      <c r="D3174" s="3">
        <v>5.2</v>
      </c>
      <c r="E3174" s="38">
        <v>2.4</v>
      </c>
      <c r="F3174" s="3">
        <v>1.5</v>
      </c>
      <c r="G3174" s="7" t="s">
        <v>4</v>
      </c>
      <c r="H3174" s="17">
        <v>1.03E-2</v>
      </c>
      <c r="I3174" s="4">
        <v>2.1999999999999999E-2</v>
      </c>
      <c r="J3174" s="4">
        <v>6.6000000000000003E-2</v>
      </c>
      <c r="K3174" s="4">
        <v>0.34200000000000003</v>
      </c>
      <c r="L3174" s="4">
        <f>IF(K3174="","",IF(H3174="","",K3174/H3174))</f>
        <v>33.203883495145632</v>
      </c>
      <c r="M3174" s="7">
        <v>26</v>
      </c>
      <c r="N3174" s="4">
        <v>7.68</v>
      </c>
      <c r="O3174" s="7">
        <v>61.6</v>
      </c>
      <c r="P3174" s="3"/>
      <c r="Q3174" s="38">
        <v>0.6</v>
      </c>
      <c r="R3174" s="3">
        <v>12.7</v>
      </c>
      <c r="S3174" s="4">
        <v>0.15</v>
      </c>
      <c r="T3174" s="8">
        <v>2.8899999999999997</v>
      </c>
      <c r="U3174" s="8">
        <v>0</v>
      </c>
      <c r="V3174" s="4">
        <v>1.18</v>
      </c>
      <c r="W3174" s="4">
        <v>1.71</v>
      </c>
      <c r="X3174" s="4">
        <f>IF(T3174="","",IF(W3174="","",(T3174-U3174-V3174-W3174)))</f>
        <v>-2.2204460492503131E-16</v>
      </c>
      <c r="Y3174" s="9">
        <f>IF(U3174="","",U3174/$T3174)</f>
        <v>0</v>
      </c>
      <c r="Z3174" s="9">
        <f>IF(V3174="","",V3174/$T3174)</f>
        <v>0.40830449826989623</v>
      </c>
      <c r="AA3174" s="9">
        <f>IF(W3174="","",W3174/$T3174)</f>
        <v>0.59169550173010388</v>
      </c>
      <c r="AB3174" s="9">
        <f>IF(X3174="","",X3174/$T3174)</f>
        <v>-7.6832043226654438E-17</v>
      </c>
      <c r="AC3174" s="9"/>
      <c r="AD3174" s="8"/>
      <c r="AE3174" s="10">
        <v>2016</v>
      </c>
      <c r="AF3174" s="7">
        <v>27</v>
      </c>
      <c r="AG3174" s="7">
        <v>25</v>
      </c>
      <c r="AH3174" s="12" t="s">
        <v>115</v>
      </c>
      <c r="AI3174" s="12"/>
      <c r="AJ3174" s="32" t="str">
        <f>IF(AE3174&lt;&gt;AE3173,"1",IF(C3174&gt;C3173,AJ3173+1,"1"))</f>
        <v>1</v>
      </c>
      <c r="AK3174" s="10">
        <f>IF(G3174="Top",AJ3174*1,IF(G3174="Bottom",AJ3174+10,""))</f>
        <v>1</v>
      </c>
      <c r="AL3174" s="11" t="s">
        <v>704</v>
      </c>
      <c r="AM3174" s="11"/>
      <c r="AN3174" s="10"/>
      <c r="AO3174" s="10"/>
      <c r="AP3174" s="7"/>
      <c r="AQ3174" s="10"/>
      <c r="AR3174" s="10"/>
      <c r="AS3174" s="10"/>
      <c r="AT3174" s="10"/>
      <c r="AU3174" s="10"/>
      <c r="AV3174" s="10"/>
      <c r="AW3174" s="10"/>
      <c r="AX3174" s="10"/>
      <c r="AY3174" s="10"/>
      <c r="AZ3174" s="10"/>
      <c r="BA3174" s="10"/>
      <c r="BB3174" s="10"/>
      <c r="BC3174" s="10"/>
      <c r="BD3174" s="10"/>
      <c r="BE3174" s="10"/>
      <c r="BF3174" s="11"/>
      <c r="BG3174" s="11"/>
      <c r="BH3174" s="11"/>
      <c r="BI3174" s="11"/>
      <c r="BJ3174" s="11"/>
      <c r="BK3174" s="11"/>
      <c r="BL3174" s="11"/>
      <c r="BM3174" s="11"/>
      <c r="BN3174" s="11"/>
      <c r="BO3174" s="11"/>
      <c r="BP3174" s="11"/>
      <c r="BQ3174" s="11"/>
      <c r="BR3174" s="11"/>
      <c r="BS3174" s="11"/>
      <c r="BT3174" s="11"/>
      <c r="BU3174" s="11"/>
    </row>
    <row r="3175" spans="1:73" s="1" customFormat="1" ht="11.25" hidden="1" x14ac:dyDescent="0.2">
      <c r="A3175" s="15">
        <v>154</v>
      </c>
      <c r="B3175" s="11" t="s">
        <v>115</v>
      </c>
      <c r="C3175" s="16">
        <v>42567</v>
      </c>
      <c r="D3175" s="3"/>
      <c r="E3175" s="4"/>
      <c r="F3175" s="3">
        <v>4</v>
      </c>
      <c r="G3175" s="7" t="s">
        <v>1</v>
      </c>
      <c r="H3175" s="17">
        <v>6.4999999999999997E-3</v>
      </c>
      <c r="I3175" s="4"/>
      <c r="J3175" s="4" t="s">
        <v>35</v>
      </c>
      <c r="K3175" s="4"/>
      <c r="L3175" s="4" t="str">
        <f>IF(K3175="","",IF(H3175="","",K3175/H3175))</f>
        <v/>
      </c>
      <c r="M3175" s="7"/>
      <c r="N3175" s="4"/>
      <c r="O3175" s="7"/>
      <c r="P3175" s="3"/>
      <c r="Q3175" s="4"/>
      <c r="R3175" s="3"/>
      <c r="S3175" s="4"/>
      <c r="T3175" s="8"/>
      <c r="U3175" s="8"/>
      <c r="V3175" s="4"/>
      <c r="W3175" s="4"/>
      <c r="X3175" s="4" t="str">
        <f>IF(T3175="","",IF(W3175="","",(T3175-U3175-V3175-W3175)))</f>
        <v/>
      </c>
      <c r="Y3175" s="9" t="str">
        <f>IF(U3175="","",U3175/$T3175)</f>
        <v/>
      </c>
      <c r="Z3175" s="9" t="str">
        <f>IF(V3175="","",V3175/$T3175)</f>
        <v/>
      </c>
      <c r="AA3175" s="9" t="str">
        <f>IF(W3175="","",W3175/$T3175)</f>
        <v/>
      </c>
      <c r="AB3175" s="9" t="str">
        <f>IF(X3175="","",X3175/$T3175)</f>
        <v/>
      </c>
      <c r="AC3175" s="9"/>
      <c r="AD3175" s="8"/>
      <c r="AE3175" s="10">
        <v>2016</v>
      </c>
      <c r="AF3175" s="7"/>
      <c r="AG3175" s="7">
        <v>25</v>
      </c>
      <c r="AH3175" s="12" t="s">
        <v>115</v>
      </c>
      <c r="AI3175" s="12"/>
      <c r="AJ3175" s="32">
        <f>IF(AE3175&lt;&gt;AE3174,"1",IF(C3175&gt;C3174,AJ3174+1,"1"))</f>
        <v>2</v>
      </c>
      <c r="AK3175" s="10">
        <f>IF(G3175="Top",AJ3175*1,IF(G3175="Bottom",AJ3175+10,""))</f>
        <v>12</v>
      </c>
      <c r="AL3175" s="11" t="s">
        <v>897</v>
      </c>
      <c r="AM3175" s="11"/>
      <c r="AN3175" s="10"/>
      <c r="AO3175" s="10"/>
      <c r="AP3175" s="7"/>
      <c r="AQ3175" s="10"/>
      <c r="AR3175" s="10"/>
      <c r="AS3175" s="10"/>
      <c r="AT3175" s="10"/>
      <c r="AU3175" s="10"/>
      <c r="AV3175" s="10"/>
      <c r="AW3175" s="10"/>
      <c r="AX3175" s="10"/>
      <c r="AY3175" s="10"/>
      <c r="AZ3175" s="10"/>
      <c r="BA3175" s="10"/>
      <c r="BB3175" s="10"/>
      <c r="BC3175" s="10"/>
      <c r="BD3175" s="10"/>
      <c r="BE3175" s="10"/>
      <c r="BF3175" s="11"/>
      <c r="BG3175" s="11"/>
      <c r="BH3175" s="11"/>
      <c r="BI3175" s="11"/>
      <c r="BJ3175" s="11"/>
      <c r="BK3175" s="11"/>
      <c r="BL3175" s="11"/>
      <c r="BM3175" s="11"/>
      <c r="BN3175" s="11"/>
      <c r="BO3175" s="11"/>
      <c r="BP3175" s="11"/>
      <c r="BQ3175" s="11"/>
      <c r="BR3175" s="11"/>
      <c r="BS3175" s="11"/>
      <c r="BT3175" s="11"/>
      <c r="BU3175" s="11"/>
    </row>
    <row r="3176" spans="1:73" s="1" customFormat="1" ht="11.25" x14ac:dyDescent="0.2">
      <c r="A3176" s="15">
        <v>154</v>
      </c>
      <c r="B3176" s="11" t="s">
        <v>115</v>
      </c>
      <c r="C3176" s="16">
        <v>42567</v>
      </c>
      <c r="D3176" s="3">
        <v>10.5</v>
      </c>
      <c r="E3176" s="38">
        <v>2.15</v>
      </c>
      <c r="F3176" s="3">
        <v>1.5</v>
      </c>
      <c r="G3176" s="7" t="s">
        <v>4</v>
      </c>
      <c r="H3176" s="17">
        <v>9.1000000000000004E-3</v>
      </c>
      <c r="I3176" s="4" t="s">
        <v>35</v>
      </c>
      <c r="J3176" s="4" t="s">
        <v>35</v>
      </c>
      <c r="K3176" s="4">
        <v>0.16700000000000001</v>
      </c>
      <c r="L3176" s="4">
        <f>IF(K3176="","",IF(H3176="","",K3176/H3176))</f>
        <v>18.35164835164835</v>
      </c>
      <c r="M3176" s="7">
        <v>25</v>
      </c>
      <c r="N3176" s="4">
        <v>7.7</v>
      </c>
      <c r="O3176" s="7">
        <v>62.1</v>
      </c>
      <c r="P3176" s="3"/>
      <c r="Q3176" s="38">
        <v>0.7</v>
      </c>
      <c r="R3176" s="3"/>
      <c r="S3176" s="4">
        <v>0.15</v>
      </c>
      <c r="T3176" s="8">
        <v>2.0299999999999998</v>
      </c>
      <c r="U3176" s="8">
        <v>0</v>
      </c>
      <c r="V3176" s="4">
        <v>1.2</v>
      </c>
      <c r="W3176" s="4">
        <v>0.54</v>
      </c>
      <c r="X3176" s="4">
        <f>IF(T3176="","",IF(W3176="","",(T3176-U3176-V3176-W3176)))</f>
        <v>0.28999999999999981</v>
      </c>
      <c r="Y3176" s="9">
        <f>IF(U3176="","",U3176/$T3176)</f>
        <v>0</v>
      </c>
      <c r="Z3176" s="9">
        <f>IF(V3176="","",V3176/$T3176)</f>
        <v>0.59113300492610843</v>
      </c>
      <c r="AA3176" s="9">
        <f>IF(W3176="","",W3176/$T3176)</f>
        <v>0.26600985221674883</v>
      </c>
      <c r="AB3176" s="9">
        <f>IF(X3176="","",X3176/$T3176)</f>
        <v>0.14285714285714277</v>
      </c>
      <c r="AC3176" s="9"/>
      <c r="AD3176" s="8"/>
      <c r="AE3176" s="10">
        <v>2016</v>
      </c>
      <c r="AF3176" s="7">
        <v>28</v>
      </c>
      <c r="AG3176" s="7">
        <v>26</v>
      </c>
      <c r="AH3176" s="12" t="s">
        <v>115</v>
      </c>
      <c r="AI3176" s="12"/>
      <c r="AJ3176" s="32" t="str">
        <f>IF(AE3176&lt;&gt;AE3175,"1",IF(C3176&gt;C3175,AJ3175+1,"1"))</f>
        <v>1</v>
      </c>
      <c r="AK3176" s="10">
        <f>IF(G3176="Top",AJ3176*1,IF(G3176="Bottom",AJ3176+10,""))</f>
        <v>1</v>
      </c>
      <c r="AL3176" s="11" t="s">
        <v>898</v>
      </c>
      <c r="AM3176" s="11"/>
      <c r="AN3176" s="10"/>
      <c r="AO3176" s="10"/>
      <c r="AP3176" s="7"/>
      <c r="AQ3176" s="10"/>
      <c r="AR3176" s="10"/>
      <c r="AS3176" s="10"/>
      <c r="AT3176" s="10"/>
      <c r="AU3176" s="10"/>
      <c r="AV3176" s="10"/>
      <c r="AW3176" s="10"/>
      <c r="AX3176" s="10"/>
      <c r="AY3176" s="10"/>
      <c r="AZ3176" s="10"/>
      <c r="BA3176" s="10"/>
      <c r="BB3176" s="10"/>
      <c r="BC3176" s="10"/>
      <c r="BD3176" s="10"/>
      <c r="BE3176" s="10"/>
      <c r="BF3176" s="11"/>
      <c r="BG3176" s="11"/>
      <c r="BH3176" s="11"/>
      <c r="BI3176" s="11"/>
      <c r="BJ3176" s="11"/>
      <c r="BK3176" s="11"/>
      <c r="BL3176" s="11"/>
      <c r="BM3176" s="11"/>
      <c r="BN3176" s="11"/>
      <c r="BO3176" s="11"/>
      <c r="BP3176" s="11"/>
      <c r="BQ3176" s="11"/>
      <c r="BR3176" s="11"/>
      <c r="BS3176" s="11"/>
      <c r="BT3176" s="11"/>
      <c r="BU3176" s="11"/>
    </row>
    <row r="3177" spans="1:73" s="1" customFormat="1" ht="11.25" hidden="1" x14ac:dyDescent="0.2">
      <c r="A3177" s="15">
        <v>154</v>
      </c>
      <c r="B3177" s="11" t="s">
        <v>115</v>
      </c>
      <c r="C3177" s="16">
        <v>42574</v>
      </c>
      <c r="D3177" s="3"/>
      <c r="E3177" s="4"/>
      <c r="F3177" s="3">
        <v>4</v>
      </c>
      <c r="G3177" s="7" t="s">
        <v>1</v>
      </c>
      <c r="H3177" s="17">
        <v>7.0999999999999995E-3</v>
      </c>
      <c r="I3177" s="4"/>
      <c r="J3177" s="4">
        <v>4.9000000000000002E-2</v>
      </c>
      <c r="K3177" s="4"/>
      <c r="L3177" s="4" t="str">
        <f>IF(K3177="","",IF(H3177="","",K3177/H3177))</f>
        <v/>
      </c>
      <c r="M3177" s="7"/>
      <c r="N3177" s="4"/>
      <c r="O3177" s="7"/>
      <c r="P3177" s="3"/>
      <c r="Q3177" s="4"/>
      <c r="R3177" s="3"/>
      <c r="S3177" s="4"/>
      <c r="T3177" s="8"/>
      <c r="U3177" s="8"/>
      <c r="V3177" s="4"/>
      <c r="W3177" s="4"/>
      <c r="X3177" s="4" t="str">
        <f>IF(T3177="","",IF(W3177="","",(T3177-U3177-V3177-W3177)))</f>
        <v/>
      </c>
      <c r="Y3177" s="9" t="str">
        <f>IF(U3177="","",U3177/$T3177)</f>
        <v/>
      </c>
      <c r="Z3177" s="9" t="str">
        <f>IF(V3177="","",V3177/$T3177)</f>
        <v/>
      </c>
      <c r="AA3177" s="9" t="str">
        <f>IF(W3177="","",W3177/$T3177)</f>
        <v/>
      </c>
      <c r="AB3177" s="9" t="str">
        <f>IF(X3177="","",X3177/$T3177)</f>
        <v/>
      </c>
      <c r="AC3177" s="9"/>
      <c r="AD3177" s="8"/>
      <c r="AE3177" s="10">
        <v>2016</v>
      </c>
      <c r="AF3177" s="7"/>
      <c r="AG3177" s="7">
        <v>25</v>
      </c>
      <c r="AH3177" s="12" t="s">
        <v>115</v>
      </c>
      <c r="AI3177" s="12"/>
      <c r="AJ3177" s="32">
        <f>IF(AE3177&lt;&gt;AE3176,"1",IF(C3177&gt;C3176,AJ3176+1,"1"))</f>
        <v>2</v>
      </c>
      <c r="AK3177" s="10">
        <f>IF(G3177="Top",AJ3177*1,IF(G3177="Bottom",AJ3177+10,""))</f>
        <v>12</v>
      </c>
      <c r="AL3177" s="11" t="s">
        <v>1028</v>
      </c>
      <c r="AM3177" s="11"/>
      <c r="AN3177" s="10"/>
      <c r="AO3177" s="10"/>
      <c r="AP3177" s="7"/>
      <c r="AQ3177" s="10"/>
      <c r="AR3177" s="10"/>
      <c r="AS3177" s="10"/>
      <c r="AT3177" s="10"/>
      <c r="AU3177" s="10"/>
      <c r="AV3177" s="10"/>
      <c r="AW3177" s="10"/>
      <c r="AX3177" s="10"/>
      <c r="AY3177" s="10"/>
      <c r="AZ3177" s="10"/>
      <c r="BA3177" s="10"/>
      <c r="BB3177" s="10"/>
      <c r="BC3177" s="10"/>
      <c r="BD3177" s="10"/>
      <c r="BE3177" s="10"/>
      <c r="BF3177" s="11"/>
      <c r="BG3177" s="11"/>
      <c r="BH3177" s="11"/>
      <c r="BI3177" s="11"/>
      <c r="BJ3177" s="11"/>
      <c r="BK3177" s="11"/>
      <c r="BL3177" s="11"/>
      <c r="BM3177" s="11"/>
      <c r="BN3177" s="11"/>
      <c r="BO3177" s="11"/>
      <c r="BP3177" s="11"/>
      <c r="BQ3177" s="11"/>
      <c r="BR3177" s="11"/>
      <c r="BS3177" s="11"/>
      <c r="BT3177" s="11"/>
      <c r="BU3177" s="11"/>
    </row>
    <row r="3178" spans="1:73" s="1" customFormat="1" ht="11.25" x14ac:dyDescent="0.2">
      <c r="A3178" s="15">
        <v>154</v>
      </c>
      <c r="B3178" s="11" t="s">
        <v>115</v>
      </c>
      <c r="C3178" s="16">
        <v>42574</v>
      </c>
      <c r="D3178" s="3">
        <v>9.8000000000000007</v>
      </c>
      <c r="E3178" s="38">
        <v>2</v>
      </c>
      <c r="F3178" s="3">
        <v>1.5</v>
      </c>
      <c r="G3178" s="7" t="s">
        <v>4</v>
      </c>
      <c r="H3178" s="17">
        <v>9.6999999999999986E-3</v>
      </c>
      <c r="I3178" s="4">
        <v>3.4000000000000002E-2</v>
      </c>
      <c r="J3178" s="4">
        <v>4.8000000000000001E-2</v>
      </c>
      <c r="K3178" s="4">
        <v>0.25900000000000001</v>
      </c>
      <c r="L3178" s="4">
        <f>IF(K3178="","",IF(H3178="","",K3178/H3178))</f>
        <v>26.701030927835056</v>
      </c>
      <c r="M3178" s="7">
        <v>28</v>
      </c>
      <c r="N3178" s="4">
        <v>7.05</v>
      </c>
      <c r="O3178" s="7">
        <v>59.2</v>
      </c>
      <c r="P3178" s="3">
        <v>2.58</v>
      </c>
      <c r="Q3178" s="38">
        <v>1.2</v>
      </c>
      <c r="R3178" s="3"/>
      <c r="S3178" s="4">
        <v>0.15</v>
      </c>
      <c r="T3178" s="8">
        <v>1.59</v>
      </c>
      <c r="U3178" s="8">
        <v>0</v>
      </c>
      <c r="V3178" s="4">
        <v>0.87</v>
      </c>
      <c r="W3178" s="4">
        <v>0.72</v>
      </c>
      <c r="X3178" s="4">
        <f>IF(T3178="","",IF(W3178="","",(T3178-U3178-V3178-W3178)))</f>
        <v>1.1102230246251565E-16</v>
      </c>
      <c r="Y3178" s="9">
        <f>IF(U3178="","",U3178/$T3178)</f>
        <v>0</v>
      </c>
      <c r="Z3178" s="9">
        <f>IF(V3178="","",V3178/$T3178)</f>
        <v>0.54716981132075471</v>
      </c>
      <c r="AA3178" s="9">
        <f>IF(W3178="","",W3178/$T3178)</f>
        <v>0.45283018867924524</v>
      </c>
      <c r="AB3178" s="9">
        <f>IF(X3178="","",X3178/$T3178)</f>
        <v>6.9825347460701666E-17</v>
      </c>
      <c r="AC3178" s="9"/>
      <c r="AD3178" s="8"/>
      <c r="AE3178" s="10">
        <v>2016</v>
      </c>
      <c r="AF3178" s="7">
        <v>25</v>
      </c>
      <c r="AG3178" s="7">
        <v>26</v>
      </c>
      <c r="AH3178" s="12" t="s">
        <v>115</v>
      </c>
      <c r="AI3178" s="12"/>
      <c r="AJ3178" s="32" t="str">
        <f>IF(AE3178&lt;&gt;AE3177,"1",IF(C3178&gt;C3177,AJ3177+1,"1"))</f>
        <v>1</v>
      </c>
      <c r="AK3178" s="10">
        <f>IF(G3178="Top",AJ3178*1,IF(G3178="Bottom",AJ3178+10,""))</f>
        <v>1</v>
      </c>
      <c r="AL3178" s="11" t="s">
        <v>1029</v>
      </c>
      <c r="AM3178" s="11"/>
      <c r="AN3178" s="10"/>
      <c r="AO3178" s="10"/>
      <c r="AP3178" s="7"/>
      <c r="AQ3178" s="10"/>
      <c r="AR3178" s="10"/>
      <c r="AS3178" s="10"/>
      <c r="AT3178" s="10"/>
      <c r="AU3178" s="10"/>
      <c r="AV3178" s="10"/>
      <c r="AW3178" s="10"/>
      <c r="AX3178" s="10"/>
      <c r="AY3178" s="10"/>
      <c r="AZ3178" s="10"/>
      <c r="BA3178" s="10"/>
      <c r="BB3178" s="10"/>
      <c r="BC3178" s="10"/>
      <c r="BD3178" s="10"/>
      <c r="BE3178" s="10"/>
      <c r="BF3178" s="11"/>
      <c r="BG3178" s="11"/>
      <c r="BH3178" s="11"/>
      <c r="BI3178" s="11"/>
      <c r="BJ3178" s="11"/>
      <c r="BK3178" s="11"/>
      <c r="BL3178" s="11"/>
      <c r="BM3178" s="11"/>
      <c r="BN3178" s="11"/>
      <c r="BO3178" s="11"/>
      <c r="BP3178" s="11"/>
      <c r="BQ3178" s="11"/>
      <c r="BR3178" s="11"/>
      <c r="BS3178" s="11"/>
      <c r="BT3178" s="11"/>
      <c r="BU3178" s="11"/>
    </row>
    <row r="3179" spans="1:73" s="1" customFormat="1" ht="11.25" hidden="1" x14ac:dyDescent="0.2">
      <c r="A3179" s="15">
        <v>154</v>
      </c>
      <c r="B3179" s="11" t="s">
        <v>115</v>
      </c>
      <c r="C3179" s="16">
        <v>42584</v>
      </c>
      <c r="D3179" s="3"/>
      <c r="E3179" s="4"/>
      <c r="F3179" s="3">
        <v>4</v>
      </c>
      <c r="G3179" s="7" t="s">
        <v>1</v>
      </c>
      <c r="H3179" s="17">
        <v>8.8999999999999999E-3</v>
      </c>
      <c r="I3179" s="4"/>
      <c r="J3179" s="4" t="s">
        <v>35</v>
      </c>
      <c r="K3179" s="4"/>
      <c r="L3179" s="4" t="str">
        <f>IF(K3179="","",IF(H3179="","",K3179/H3179))</f>
        <v/>
      </c>
      <c r="M3179" s="7"/>
      <c r="N3179" s="4"/>
      <c r="O3179" s="7"/>
      <c r="P3179" s="3"/>
      <c r="Q3179" s="4"/>
      <c r="R3179" s="3"/>
      <c r="S3179" s="4"/>
      <c r="T3179" s="8"/>
      <c r="U3179" s="8"/>
      <c r="V3179" s="4"/>
      <c r="W3179" s="4"/>
      <c r="X3179" s="4" t="str">
        <f>IF(T3179="","",IF(W3179="","",(T3179-U3179-V3179-W3179)))</f>
        <v/>
      </c>
      <c r="Y3179" s="9" t="str">
        <f>IF(U3179="","",U3179/$T3179)</f>
        <v/>
      </c>
      <c r="Z3179" s="9" t="str">
        <f>IF(V3179="","",V3179/$T3179)</f>
        <v/>
      </c>
      <c r="AA3179" s="9" t="str">
        <f>IF(W3179="","",W3179/$T3179)</f>
        <v/>
      </c>
      <c r="AB3179" s="9" t="str">
        <f>IF(X3179="","",X3179/$T3179)</f>
        <v/>
      </c>
      <c r="AC3179" s="9"/>
      <c r="AD3179" s="8"/>
      <c r="AE3179" s="10">
        <v>2016</v>
      </c>
      <c r="AF3179" s="7"/>
      <c r="AG3179" s="7">
        <v>23</v>
      </c>
      <c r="AH3179" s="12" t="s">
        <v>115</v>
      </c>
      <c r="AI3179" s="12"/>
      <c r="AJ3179" s="32">
        <f>IF(AE3179&lt;&gt;AE3178,"1",IF(C3179&gt;C3178,AJ3178+1,"1"))</f>
        <v>2</v>
      </c>
      <c r="AK3179" s="10">
        <f>IF(G3179="Top",AJ3179*1,IF(G3179="Bottom",AJ3179+10,""))</f>
        <v>12</v>
      </c>
      <c r="AL3179" s="11" t="s">
        <v>1278</v>
      </c>
      <c r="AM3179" s="11"/>
      <c r="AN3179" s="10"/>
      <c r="AO3179" s="10"/>
      <c r="AP3179" s="7"/>
      <c r="AQ3179" s="10"/>
      <c r="AR3179" s="10"/>
      <c r="AS3179" s="10"/>
      <c r="AT3179" s="10"/>
      <c r="AU3179" s="10"/>
      <c r="AV3179" s="10"/>
      <c r="AW3179" s="10"/>
      <c r="AX3179" s="10"/>
      <c r="AY3179" s="10"/>
      <c r="AZ3179" s="10"/>
      <c r="BA3179" s="10"/>
      <c r="BB3179" s="10"/>
      <c r="BC3179" s="10"/>
      <c r="BD3179" s="10"/>
      <c r="BE3179" s="10"/>
      <c r="BF3179" s="11"/>
      <c r="BG3179" s="11"/>
      <c r="BH3179" s="11"/>
      <c r="BI3179" s="11"/>
      <c r="BJ3179" s="11"/>
      <c r="BK3179" s="11"/>
      <c r="BL3179" s="11"/>
      <c r="BM3179" s="11"/>
      <c r="BN3179" s="11"/>
      <c r="BO3179" s="11"/>
      <c r="BP3179" s="11"/>
      <c r="BQ3179" s="11"/>
      <c r="BR3179" s="11"/>
      <c r="BS3179" s="11"/>
      <c r="BT3179" s="11"/>
      <c r="BU3179" s="11"/>
    </row>
    <row r="3180" spans="1:73" s="1" customFormat="1" ht="11.25" x14ac:dyDescent="0.2">
      <c r="A3180" s="15">
        <v>154</v>
      </c>
      <c r="B3180" s="11" t="s">
        <v>115</v>
      </c>
      <c r="C3180" s="16">
        <v>42584</v>
      </c>
      <c r="D3180" s="3">
        <v>10.4</v>
      </c>
      <c r="E3180" s="38">
        <v>2.0499999999999998</v>
      </c>
      <c r="F3180" s="3">
        <v>1.5</v>
      </c>
      <c r="G3180" s="7" t="s">
        <v>4</v>
      </c>
      <c r="H3180" s="17">
        <v>9.300000000000001E-3</v>
      </c>
      <c r="I3180" s="4" t="s">
        <v>35</v>
      </c>
      <c r="J3180" s="4" t="s">
        <v>35</v>
      </c>
      <c r="K3180" s="4">
        <v>0.29099999999999998</v>
      </c>
      <c r="L3180" s="4">
        <f>IF(K3180="","",IF(H3180="","",K3180/H3180))</f>
        <v>31.290322580645157</v>
      </c>
      <c r="M3180" s="7">
        <v>25</v>
      </c>
      <c r="N3180" s="4">
        <v>6.86</v>
      </c>
      <c r="O3180" s="7">
        <v>57.3</v>
      </c>
      <c r="P3180" s="3"/>
      <c r="Q3180" s="38">
        <v>0.05</v>
      </c>
      <c r="R3180" s="3"/>
      <c r="S3180" s="4">
        <v>0.15</v>
      </c>
      <c r="T3180" s="8">
        <v>2.62</v>
      </c>
      <c r="U3180" s="8">
        <v>0</v>
      </c>
      <c r="V3180" s="4">
        <v>1.53</v>
      </c>
      <c r="W3180" s="4">
        <v>1.0900000000000001</v>
      </c>
      <c r="X3180" s="4">
        <f>IF(T3180="","",IF(W3180="","",(T3180-U3180-V3180-W3180)))</f>
        <v>0</v>
      </c>
      <c r="Y3180" s="9">
        <f>IF(U3180="","",U3180/$T3180)</f>
        <v>0</v>
      </c>
      <c r="Z3180" s="9">
        <f>IF(V3180="","",V3180/$T3180)</f>
        <v>0.58396946564885499</v>
      </c>
      <c r="AA3180" s="9">
        <f>IF(W3180="","",W3180/$T3180)</f>
        <v>0.41603053435114506</v>
      </c>
      <c r="AB3180" s="9">
        <f>IF(X3180="","",X3180/$T3180)</f>
        <v>0</v>
      </c>
      <c r="AC3180" s="9"/>
      <c r="AD3180" s="8"/>
      <c r="AE3180" s="10">
        <v>2016</v>
      </c>
      <c r="AF3180" s="7">
        <v>22</v>
      </c>
      <c r="AG3180" s="7">
        <v>24</v>
      </c>
      <c r="AH3180" s="12" t="s">
        <v>115</v>
      </c>
      <c r="AI3180" s="12"/>
      <c r="AJ3180" s="32" t="str">
        <f>IF(AE3180&lt;&gt;AE3179,"1",IF(C3180&gt;C3179,AJ3179+1,"1"))</f>
        <v>1</v>
      </c>
      <c r="AK3180" s="10">
        <f>IF(G3180="Top",AJ3180*1,IF(G3180="Bottom",AJ3180+10,""))</f>
        <v>1</v>
      </c>
      <c r="AL3180" s="11" t="s">
        <v>1279</v>
      </c>
      <c r="AM3180" s="11"/>
      <c r="AN3180" s="10"/>
      <c r="AO3180" s="10"/>
      <c r="AP3180" s="7"/>
      <c r="AQ3180" s="10"/>
      <c r="AR3180" s="10"/>
      <c r="AS3180" s="10"/>
      <c r="AT3180" s="10"/>
      <c r="AU3180" s="10"/>
      <c r="AV3180" s="10"/>
      <c r="AW3180" s="10"/>
      <c r="AX3180" s="10"/>
      <c r="AY3180" s="10"/>
      <c r="AZ3180" s="10"/>
      <c r="BA3180" s="10"/>
      <c r="BB3180" s="10"/>
      <c r="BC3180" s="10"/>
      <c r="BD3180" s="10"/>
      <c r="BE3180" s="10"/>
      <c r="BF3180" s="11"/>
      <c r="BG3180" s="11"/>
      <c r="BH3180" s="11"/>
      <c r="BI3180" s="11"/>
      <c r="BJ3180" s="11"/>
      <c r="BK3180" s="11"/>
      <c r="BL3180" s="11"/>
      <c r="BM3180" s="11"/>
      <c r="BN3180" s="11"/>
      <c r="BO3180" s="11"/>
      <c r="BP3180" s="11"/>
      <c r="BQ3180" s="11"/>
      <c r="BR3180" s="11"/>
      <c r="BS3180" s="11"/>
      <c r="BT3180" s="11"/>
      <c r="BU3180" s="11"/>
    </row>
    <row r="3181" spans="1:73" s="1" customFormat="1" ht="11.25" hidden="1" x14ac:dyDescent="0.2">
      <c r="A3181" s="15">
        <v>154</v>
      </c>
      <c r="B3181" s="11" t="s">
        <v>115</v>
      </c>
      <c r="C3181" s="16">
        <v>42599</v>
      </c>
      <c r="D3181" s="3"/>
      <c r="E3181" s="4"/>
      <c r="F3181" s="3">
        <v>5</v>
      </c>
      <c r="G3181" s="7" t="s">
        <v>1</v>
      </c>
      <c r="H3181" s="17">
        <v>6.1999999999999998E-3</v>
      </c>
      <c r="I3181" s="4"/>
      <c r="J3181" s="4">
        <v>0.06</v>
      </c>
      <c r="K3181" s="4"/>
      <c r="L3181" s="4" t="str">
        <f>IF(K3181="","",IF(H3181="","",K3181/H3181))</f>
        <v/>
      </c>
      <c r="M3181" s="7"/>
      <c r="N3181" s="4"/>
      <c r="O3181" s="7"/>
      <c r="P3181" s="3"/>
      <c r="Q3181" s="4"/>
      <c r="R3181" s="3"/>
      <c r="S3181" s="4"/>
      <c r="T3181" s="8"/>
      <c r="U3181" s="8"/>
      <c r="V3181" s="4"/>
      <c r="W3181" s="4"/>
      <c r="X3181" s="4" t="str">
        <f>IF(T3181="","",IF(W3181="","",(T3181-U3181-V3181-W3181)))</f>
        <v/>
      </c>
      <c r="Y3181" s="9" t="str">
        <f>IF(U3181="","",U3181/$T3181)</f>
        <v/>
      </c>
      <c r="Z3181" s="9" t="str">
        <f>IF(V3181="","",V3181/$T3181)</f>
        <v/>
      </c>
      <c r="AA3181" s="9" t="str">
        <f>IF(W3181="","",W3181/$T3181)</f>
        <v/>
      </c>
      <c r="AB3181" s="9" t="str">
        <f>IF(X3181="","",X3181/$T3181)</f>
        <v/>
      </c>
      <c r="AC3181" s="9"/>
      <c r="AD3181" s="8"/>
      <c r="AE3181" s="10">
        <v>2016</v>
      </c>
      <c r="AF3181" s="7"/>
      <c r="AG3181" s="7">
        <v>24</v>
      </c>
      <c r="AH3181" s="12" t="s">
        <v>115</v>
      </c>
      <c r="AI3181" s="12"/>
      <c r="AJ3181" s="32">
        <f>IF(AE3181&lt;&gt;AE3180,"1",IF(C3181&gt;C3180,AJ3180+1,"1"))</f>
        <v>2</v>
      </c>
      <c r="AK3181" s="10">
        <f>IF(G3181="Top",AJ3181*1,IF(G3181="Bottom",AJ3181+10,""))</f>
        <v>12</v>
      </c>
      <c r="AL3181" s="11" t="s">
        <v>1558</v>
      </c>
      <c r="AM3181" s="11"/>
      <c r="AN3181" s="10"/>
      <c r="AO3181" s="10"/>
      <c r="AP3181" s="7"/>
      <c r="AQ3181" s="10"/>
      <c r="AR3181" s="10"/>
      <c r="AS3181" s="10"/>
      <c r="AT3181" s="10"/>
      <c r="AU3181" s="10"/>
      <c r="AV3181" s="10"/>
      <c r="AW3181" s="10"/>
      <c r="AX3181" s="10"/>
      <c r="AY3181" s="10"/>
      <c r="AZ3181" s="10"/>
      <c r="BA3181" s="10"/>
      <c r="BB3181" s="10"/>
      <c r="BC3181" s="10"/>
      <c r="BD3181" s="10"/>
      <c r="BE3181" s="10"/>
      <c r="BF3181" s="11"/>
      <c r="BG3181" s="11"/>
      <c r="BH3181" s="11"/>
      <c r="BI3181" s="11"/>
      <c r="BJ3181" s="11"/>
      <c r="BK3181" s="11"/>
      <c r="BL3181" s="11"/>
      <c r="BM3181" s="11"/>
      <c r="BN3181" s="11"/>
      <c r="BO3181" s="11"/>
      <c r="BP3181" s="11"/>
      <c r="BQ3181" s="11"/>
      <c r="BR3181" s="11"/>
      <c r="BS3181" s="11"/>
      <c r="BT3181" s="11"/>
      <c r="BU3181" s="11"/>
    </row>
    <row r="3182" spans="1:73" s="1" customFormat="1" ht="11.25" x14ac:dyDescent="0.2">
      <c r="A3182" s="15">
        <v>154</v>
      </c>
      <c r="B3182" s="11" t="s">
        <v>115</v>
      </c>
      <c r="C3182" s="16">
        <v>42599</v>
      </c>
      <c r="D3182" s="3">
        <v>10.3</v>
      </c>
      <c r="E3182" s="38">
        <v>2.35</v>
      </c>
      <c r="F3182" s="3">
        <v>1.5</v>
      </c>
      <c r="G3182" s="7" t="s">
        <v>4</v>
      </c>
      <c r="H3182" s="17">
        <v>9.1000000000000004E-3</v>
      </c>
      <c r="I3182" s="4">
        <v>2.1999999999999999E-2</v>
      </c>
      <c r="J3182" s="4">
        <v>0.05</v>
      </c>
      <c r="K3182" s="4">
        <v>0.59099999999999997</v>
      </c>
      <c r="L3182" s="4">
        <f>IF(K3182="","",IF(H3182="","",K3182/H3182))</f>
        <v>64.945054945054935</v>
      </c>
      <c r="M3182" s="7">
        <v>26</v>
      </c>
      <c r="N3182" s="4">
        <v>7.02</v>
      </c>
      <c r="O3182" s="7">
        <v>59.6</v>
      </c>
      <c r="P3182" s="3"/>
      <c r="Q3182" s="38">
        <v>0.2</v>
      </c>
      <c r="R3182" s="3">
        <v>25.3</v>
      </c>
      <c r="S3182" s="4">
        <v>0.15</v>
      </c>
      <c r="T3182" s="8">
        <v>2.0499999999999998</v>
      </c>
      <c r="U3182" s="8">
        <v>0</v>
      </c>
      <c r="V3182" s="4">
        <v>1.5</v>
      </c>
      <c r="W3182" s="4">
        <v>0.55000000000000004</v>
      </c>
      <c r="X3182" s="4">
        <f>IF(T3182="","",IF(W3182="","",(T3182-U3182-V3182-W3182)))</f>
        <v>-2.2204460492503131E-16</v>
      </c>
      <c r="Y3182" s="9">
        <f>IF(U3182="","",U3182/$T3182)</f>
        <v>0</v>
      </c>
      <c r="Z3182" s="9">
        <f>IF(V3182="","",V3182/$T3182)</f>
        <v>0.73170731707317083</v>
      </c>
      <c r="AA3182" s="9">
        <f>IF(W3182="","",W3182/$T3182)</f>
        <v>0.26829268292682934</v>
      </c>
      <c r="AB3182" s="9">
        <f>IF(X3182="","",X3182/$T3182)</f>
        <v>-1.0831444142684455E-16</v>
      </c>
      <c r="AC3182" s="9"/>
      <c r="AD3182" s="8"/>
      <c r="AE3182" s="10">
        <v>2016</v>
      </c>
      <c r="AF3182" s="7">
        <v>19</v>
      </c>
      <c r="AG3182" s="7">
        <v>25</v>
      </c>
      <c r="AH3182" s="12" t="s">
        <v>115</v>
      </c>
      <c r="AI3182" s="12"/>
      <c r="AJ3182" s="32" t="str">
        <f>IF(AE3182&lt;&gt;AE3181,"1",IF(C3182&gt;C3181,AJ3181+1,"1"))</f>
        <v>1</v>
      </c>
      <c r="AK3182" s="10">
        <f>IF(G3182="Top",AJ3182*1,IF(G3182="Bottom",AJ3182+10,""))</f>
        <v>1</v>
      </c>
      <c r="AL3182" s="11" t="s">
        <v>1559</v>
      </c>
      <c r="AM3182" s="11"/>
      <c r="AN3182" s="10"/>
      <c r="AO3182" s="10"/>
      <c r="AP3182" s="7"/>
      <c r="AQ3182" s="10"/>
      <c r="AR3182" s="10"/>
      <c r="AS3182" s="10"/>
      <c r="AT3182" s="10"/>
      <c r="AU3182" s="10"/>
      <c r="AV3182" s="10"/>
      <c r="AW3182" s="10"/>
      <c r="AX3182" s="10"/>
      <c r="AY3182" s="10"/>
      <c r="AZ3182" s="10"/>
      <c r="BA3182" s="10"/>
      <c r="BB3182" s="10"/>
      <c r="BC3182" s="10"/>
      <c r="BD3182" s="10"/>
      <c r="BE3182" s="10"/>
      <c r="BF3182" s="11"/>
      <c r="BG3182" s="11"/>
      <c r="BH3182" s="11"/>
      <c r="BI3182" s="11"/>
      <c r="BJ3182" s="11"/>
      <c r="BK3182" s="11"/>
      <c r="BL3182" s="11"/>
      <c r="BM3182" s="11"/>
      <c r="BN3182" s="11"/>
      <c r="BO3182" s="11"/>
      <c r="BP3182" s="11"/>
      <c r="BQ3182" s="11"/>
      <c r="BR3182" s="11"/>
      <c r="BS3182" s="11"/>
      <c r="BT3182" s="11"/>
      <c r="BU3182" s="11"/>
    </row>
    <row r="3183" spans="1:73" s="1" customFormat="1" ht="11.25" hidden="1" x14ac:dyDescent="0.2">
      <c r="A3183" s="15">
        <v>154</v>
      </c>
      <c r="B3183" s="11" t="s">
        <v>115</v>
      </c>
      <c r="C3183" s="16">
        <v>42618</v>
      </c>
      <c r="D3183" s="3"/>
      <c r="E3183" s="4"/>
      <c r="F3183" s="3">
        <v>5</v>
      </c>
      <c r="G3183" s="7" t="s">
        <v>1</v>
      </c>
      <c r="H3183" s="17">
        <v>8.3000000000000001E-3</v>
      </c>
      <c r="I3183" s="4"/>
      <c r="J3183" s="4" t="s">
        <v>35</v>
      </c>
      <c r="K3183" s="4"/>
      <c r="L3183" s="4" t="str">
        <f>IF(K3183="","",IF(H3183="","",K3183/H3183))</f>
        <v/>
      </c>
      <c r="M3183" s="7"/>
      <c r="N3183" s="4"/>
      <c r="O3183" s="7"/>
      <c r="P3183" s="3"/>
      <c r="Q3183" s="4"/>
      <c r="R3183" s="3"/>
      <c r="S3183" s="4"/>
      <c r="T3183" s="8"/>
      <c r="U3183" s="8"/>
      <c r="V3183" s="4"/>
      <c r="W3183" s="4"/>
      <c r="X3183" s="4" t="str">
        <f>IF(T3183="","",IF(W3183="","",(T3183-U3183-V3183-W3183)))</f>
        <v/>
      </c>
      <c r="Y3183" s="9" t="str">
        <f>IF(U3183="","",U3183/$T3183)</f>
        <v/>
      </c>
      <c r="Z3183" s="9" t="str">
        <f>IF(V3183="","",V3183/$T3183)</f>
        <v/>
      </c>
      <c r="AA3183" s="9" t="str">
        <f>IF(W3183="","",W3183/$T3183)</f>
        <v/>
      </c>
      <c r="AB3183" s="9" t="str">
        <f>IF(X3183="","",X3183/$T3183)</f>
        <v/>
      </c>
      <c r="AC3183" s="9"/>
      <c r="AD3183" s="8"/>
      <c r="AE3183" s="10">
        <v>2016</v>
      </c>
      <c r="AF3183" s="7"/>
      <c r="AG3183" s="7">
        <v>16</v>
      </c>
      <c r="AH3183" s="12" t="s">
        <v>115</v>
      </c>
      <c r="AI3183" s="12"/>
      <c r="AJ3183" s="32">
        <f>IF(AE3183&lt;&gt;AE3182,"1",IF(C3183&gt;C3182,AJ3182+1,"1"))</f>
        <v>2</v>
      </c>
      <c r="AK3183" s="10">
        <f>IF(G3183="Top",AJ3183*1,IF(G3183="Bottom",AJ3183+10,""))</f>
        <v>12</v>
      </c>
      <c r="AL3183" s="11" t="s">
        <v>1976</v>
      </c>
      <c r="AM3183" s="11"/>
      <c r="AN3183" s="10"/>
      <c r="AO3183" s="10"/>
      <c r="AP3183" s="7"/>
      <c r="AQ3183" s="10"/>
      <c r="AR3183" s="10"/>
      <c r="AS3183" s="10"/>
      <c r="AT3183" s="10"/>
      <c r="AU3183" s="10"/>
      <c r="AV3183" s="10"/>
      <c r="AW3183" s="10"/>
      <c r="AX3183" s="10"/>
      <c r="AY3183" s="10"/>
      <c r="AZ3183" s="10"/>
      <c r="BA3183" s="10"/>
      <c r="BB3183" s="10"/>
      <c r="BC3183" s="10"/>
      <c r="BD3183" s="10"/>
      <c r="BE3183" s="10"/>
      <c r="BF3183" s="11"/>
      <c r="BG3183" s="11"/>
      <c r="BH3183" s="11"/>
      <c r="BI3183" s="11"/>
      <c r="BJ3183" s="11"/>
      <c r="BK3183" s="11"/>
      <c r="BL3183" s="11"/>
      <c r="BM3183" s="11"/>
      <c r="BN3183" s="11"/>
      <c r="BO3183" s="11"/>
      <c r="BP3183" s="11"/>
      <c r="BQ3183" s="11"/>
      <c r="BR3183" s="11"/>
      <c r="BS3183" s="11"/>
      <c r="BT3183" s="11"/>
      <c r="BU3183" s="11"/>
    </row>
    <row r="3184" spans="1:73" s="1" customFormat="1" ht="11.25" x14ac:dyDescent="0.2">
      <c r="A3184" s="15">
        <v>154</v>
      </c>
      <c r="B3184" s="11" t="s">
        <v>115</v>
      </c>
      <c r="C3184" s="16">
        <v>42618</v>
      </c>
      <c r="D3184" s="3">
        <v>12</v>
      </c>
      <c r="E3184" s="38">
        <v>2.65</v>
      </c>
      <c r="F3184" s="3">
        <v>1.5</v>
      </c>
      <c r="G3184" s="7" t="s">
        <v>4</v>
      </c>
      <c r="H3184" s="17">
        <v>6.4000000000000003E-3</v>
      </c>
      <c r="I3184" s="4" t="s">
        <v>35</v>
      </c>
      <c r="J3184" s="4" t="s">
        <v>35</v>
      </c>
      <c r="K3184" s="4">
        <v>0.30399999999999999</v>
      </c>
      <c r="L3184" s="4">
        <f>IF(K3184="","",IF(H3184="","",K3184/H3184))</f>
        <v>47.5</v>
      </c>
      <c r="M3184" s="7">
        <v>24</v>
      </c>
      <c r="N3184" s="4">
        <v>6.78</v>
      </c>
      <c r="O3184" s="7">
        <v>56.1</v>
      </c>
      <c r="P3184" s="3"/>
      <c r="Q3184" s="38">
        <v>1.8</v>
      </c>
      <c r="R3184" s="3"/>
      <c r="S3184" s="4">
        <v>0.15</v>
      </c>
      <c r="T3184" s="8">
        <v>2.36</v>
      </c>
      <c r="U3184" s="8">
        <v>0.06</v>
      </c>
      <c r="V3184" s="4">
        <v>1.23</v>
      </c>
      <c r="W3184" s="4">
        <v>0.7</v>
      </c>
      <c r="X3184" s="4">
        <f>IF(T3184="","",IF(W3184="","",(T3184-U3184-V3184-W3184)))</f>
        <v>0.36999999999999988</v>
      </c>
      <c r="Y3184" s="9">
        <f>IF(U3184="","",U3184/$T3184)</f>
        <v>2.5423728813559324E-2</v>
      </c>
      <c r="Z3184" s="9">
        <f>IF(V3184="","",V3184/$T3184)</f>
        <v>0.52118644067796616</v>
      </c>
      <c r="AA3184" s="9">
        <f>IF(W3184="","",W3184/$T3184)</f>
        <v>0.29661016949152541</v>
      </c>
      <c r="AB3184" s="9">
        <f>IF(X3184="","",X3184/$T3184)</f>
        <v>0.15677966101694912</v>
      </c>
      <c r="AC3184" s="9"/>
      <c r="AD3184" s="8"/>
      <c r="AE3184" s="10">
        <v>2016</v>
      </c>
      <c r="AF3184" s="7">
        <v>27</v>
      </c>
      <c r="AG3184" s="7">
        <v>23</v>
      </c>
      <c r="AH3184" s="12" t="s">
        <v>115</v>
      </c>
      <c r="AI3184" s="12"/>
      <c r="AJ3184" s="32" t="str">
        <f>IF(AE3184&lt;&gt;AE3183,"1",IF(C3184&gt;C3183,AJ3183+1,"1"))</f>
        <v>1</v>
      </c>
      <c r="AK3184" s="10">
        <f>IF(G3184="Top",AJ3184*1,IF(G3184="Bottom",AJ3184+10,""))</f>
        <v>1</v>
      </c>
      <c r="AL3184" s="11" t="s">
        <v>1977</v>
      </c>
      <c r="AM3184" s="11"/>
      <c r="AN3184" s="10"/>
      <c r="AO3184" s="10"/>
      <c r="AP3184" s="7"/>
      <c r="AQ3184" s="10"/>
      <c r="AR3184" s="10"/>
      <c r="AS3184" s="10"/>
      <c r="AT3184" s="10"/>
      <c r="AU3184" s="10"/>
      <c r="AV3184" s="10"/>
      <c r="AW3184" s="10"/>
      <c r="AX3184" s="10"/>
      <c r="AY3184" s="10"/>
      <c r="AZ3184" s="10"/>
      <c r="BA3184" s="10"/>
      <c r="BB3184" s="10"/>
      <c r="BC3184" s="10"/>
      <c r="BD3184" s="10"/>
      <c r="BE3184" s="10"/>
      <c r="BF3184" s="11"/>
      <c r="BG3184" s="11"/>
      <c r="BH3184" s="11"/>
      <c r="BI3184" s="11"/>
      <c r="BJ3184" s="11"/>
      <c r="BK3184" s="11"/>
      <c r="BL3184" s="11"/>
      <c r="BM3184" s="11"/>
      <c r="BN3184" s="11"/>
      <c r="BO3184" s="11"/>
      <c r="BP3184" s="11"/>
      <c r="BQ3184" s="11"/>
      <c r="BR3184" s="11"/>
      <c r="BS3184" s="11"/>
      <c r="BT3184" s="11"/>
      <c r="BU3184" s="11"/>
    </row>
    <row r="3185" spans="1:39" s="1" customFormat="1" ht="11.25" hidden="1" x14ac:dyDescent="0.2">
      <c r="A3185" s="1">
        <v>154</v>
      </c>
      <c r="B3185" s="1" t="s">
        <v>115</v>
      </c>
      <c r="C3185" s="24">
        <v>42903</v>
      </c>
      <c r="E3185" s="20"/>
      <c r="F3185" s="1">
        <v>5</v>
      </c>
      <c r="G3185" s="7" t="s">
        <v>1</v>
      </c>
      <c r="H3185" s="5">
        <v>1.0500000000000001E-2</v>
      </c>
      <c r="I3185" s="6"/>
      <c r="J3185" s="6">
        <v>5.0000000000000001E-3</v>
      </c>
      <c r="K3185" s="6"/>
      <c r="L3185" s="6" t="str">
        <f>IF(H3185="","",IF(K3185="","",K3185/H3185))</f>
        <v/>
      </c>
      <c r="N3185" s="20"/>
      <c r="O3185" s="13"/>
      <c r="Q3185" s="20"/>
      <c r="R3185" s="13"/>
      <c r="S3185" s="6" t="s">
        <v>35</v>
      </c>
      <c r="T3185" s="6"/>
      <c r="U3185" s="6"/>
      <c r="V3185" s="6"/>
      <c r="W3185" s="6"/>
      <c r="X3185" s="6" t="str">
        <f>IF(T3185="","",T3185-U3185-V3185-W3185)</f>
        <v/>
      </c>
      <c r="Y3185" s="9" t="str">
        <f>IF(U3185="","",U3185/$T3185)</f>
        <v/>
      </c>
      <c r="Z3185" s="9" t="str">
        <f>IF(V3185="","",V3185/$T3185)</f>
        <v/>
      </c>
      <c r="AA3185" s="9" t="str">
        <f>IF(W3185="","",W3185/$T3185)</f>
        <v/>
      </c>
      <c r="AB3185" s="9" t="str">
        <f>IF(X3185="","",X3185/$T3185)</f>
        <v/>
      </c>
      <c r="AC3185" s="21"/>
      <c r="AE3185" s="1">
        <v>2017</v>
      </c>
      <c r="AG3185" s="1">
        <v>20</v>
      </c>
      <c r="AH3185" s="12" t="s">
        <v>115</v>
      </c>
      <c r="AJ3185" s="32" t="str">
        <f>IF(AE3185&lt;&gt;AE3184,"1",IF(C3185&gt;C3184,AJ3184+1,"1"))</f>
        <v>1</v>
      </c>
      <c r="AK3185" s="10">
        <f>IF(G3185="Top",AJ3185*1,IF(G3185="Bottom",AJ3185+10,""))</f>
        <v>11</v>
      </c>
      <c r="AL3185" s="11" t="s">
        <v>2874</v>
      </c>
      <c r="AM3185" s="14"/>
    </row>
    <row r="3186" spans="1:39" s="1" customFormat="1" ht="11.25" x14ac:dyDescent="0.2">
      <c r="A3186" s="1">
        <v>154</v>
      </c>
      <c r="B3186" s="1" t="s">
        <v>115</v>
      </c>
      <c r="C3186" s="24">
        <v>42903</v>
      </c>
      <c r="D3186" s="1">
        <v>5.4</v>
      </c>
      <c r="E3186" s="39">
        <v>1.75</v>
      </c>
      <c r="F3186" s="1">
        <v>1.5</v>
      </c>
      <c r="G3186" s="1" t="s">
        <v>4</v>
      </c>
      <c r="H3186" s="5">
        <v>9.9000000000000008E-3</v>
      </c>
      <c r="I3186" s="6">
        <v>7.0000000000000001E-3</v>
      </c>
      <c r="J3186" s="6">
        <v>2.5000000000000001E-3</v>
      </c>
      <c r="K3186" s="6">
        <v>0.26600000000000001</v>
      </c>
      <c r="L3186" s="6">
        <f>IF(H3186="","",IF(K3186="","",K3186/H3186))</f>
        <v>26.868686868686869</v>
      </c>
      <c r="M3186" s="1">
        <v>29</v>
      </c>
      <c r="N3186" s="20">
        <v>7.69</v>
      </c>
      <c r="O3186" s="13">
        <v>30</v>
      </c>
      <c r="P3186" s="1">
        <v>2.0699999999999998</v>
      </c>
      <c r="Q3186" s="39">
        <v>1.8</v>
      </c>
      <c r="R3186" s="13"/>
      <c r="S3186" s="6">
        <v>0.15</v>
      </c>
      <c r="T3186" s="6">
        <v>4.07</v>
      </c>
      <c r="U3186" s="6">
        <v>0.16</v>
      </c>
      <c r="V3186" s="6">
        <v>2.0699999999999998</v>
      </c>
      <c r="W3186" s="6">
        <v>0</v>
      </c>
      <c r="X3186" s="6">
        <f>IF(T3186="","",T3186-U3186-V3186-W3186)</f>
        <v>1.8400000000000003</v>
      </c>
      <c r="Y3186" s="9">
        <f>IF(U3186="","",U3186/$T3186)</f>
        <v>3.9312039312039311E-2</v>
      </c>
      <c r="Z3186" s="9">
        <f>IF(V3186="","",V3186/$T3186)</f>
        <v>0.50859950859950853</v>
      </c>
      <c r="AA3186" s="9">
        <f>IF(W3186="","",W3186/$T3186)</f>
        <v>0</v>
      </c>
      <c r="AB3186" s="9">
        <f>IF(X3186="","",X3186/$T3186)</f>
        <v>0.45208845208845211</v>
      </c>
      <c r="AC3186" s="21"/>
      <c r="AE3186" s="1">
        <v>2017</v>
      </c>
      <c r="AG3186" s="1">
        <v>20</v>
      </c>
      <c r="AH3186" s="12" t="s">
        <v>115</v>
      </c>
      <c r="AJ3186" s="32" t="str">
        <f>IF(AE3186&lt;&gt;AE3185,"1",IF(C3186&gt;C3185,AJ3185+1,"1"))</f>
        <v>1</v>
      </c>
      <c r="AK3186" s="10">
        <f>IF(G3186="Top",AJ3186*1,IF(G3186="Bottom",AJ3186+10,""))</f>
        <v>1</v>
      </c>
      <c r="AL3186" s="11" t="s">
        <v>2875</v>
      </c>
      <c r="AM3186" s="14"/>
    </row>
    <row r="3187" spans="1:39" s="1" customFormat="1" ht="11.25" hidden="1" x14ac:dyDescent="0.2">
      <c r="A3187" s="1">
        <v>154</v>
      </c>
      <c r="B3187" s="1" t="s">
        <v>115</v>
      </c>
      <c r="C3187" s="24">
        <v>42931</v>
      </c>
      <c r="E3187" s="20"/>
      <c r="F3187" s="1">
        <v>3</v>
      </c>
      <c r="G3187" s="7" t="s">
        <v>1</v>
      </c>
      <c r="H3187" s="5">
        <v>6.9000000000000008E-3</v>
      </c>
      <c r="I3187" s="6"/>
      <c r="J3187" s="6">
        <v>0.02</v>
      </c>
      <c r="K3187" s="6"/>
      <c r="L3187" s="6" t="str">
        <f>IF(H3187="","",IF(K3187="","",K3187/H3187))</f>
        <v/>
      </c>
      <c r="N3187" s="20"/>
      <c r="O3187" s="13"/>
      <c r="Q3187" s="20"/>
      <c r="R3187" s="13"/>
      <c r="S3187" s="6" t="s">
        <v>35</v>
      </c>
      <c r="T3187" s="6"/>
      <c r="U3187" s="6"/>
      <c r="V3187" s="6"/>
      <c r="W3187" s="6"/>
      <c r="X3187" s="6" t="str">
        <f>IF(T3187="","",T3187-U3187-V3187-W3187)</f>
        <v/>
      </c>
      <c r="Y3187" s="9" t="str">
        <f>IF(U3187="","",U3187/$T3187)</f>
        <v/>
      </c>
      <c r="Z3187" s="9" t="str">
        <f>IF(V3187="","",V3187/$T3187)</f>
        <v/>
      </c>
      <c r="AA3187" s="9" t="str">
        <f>IF(W3187="","",W3187/$T3187)</f>
        <v/>
      </c>
      <c r="AB3187" s="9" t="str">
        <f>IF(X3187="","",X3187/$T3187)</f>
        <v/>
      </c>
      <c r="AC3187" s="21"/>
      <c r="AE3187" s="1">
        <v>2017</v>
      </c>
      <c r="AG3187" s="1">
        <v>23</v>
      </c>
      <c r="AH3187" s="12" t="s">
        <v>115</v>
      </c>
      <c r="AJ3187" s="32">
        <f>IF(AE3187&lt;&gt;AE3186,"1",IF(C3187&gt;C3186,AJ3186+1,"1"))</f>
        <v>2</v>
      </c>
      <c r="AK3187" s="10">
        <f>IF(G3187="Top",AJ3187*1,IF(G3187="Bottom",AJ3187+10,""))</f>
        <v>12</v>
      </c>
      <c r="AL3187" s="11" t="s">
        <v>3568</v>
      </c>
      <c r="AM3187" s="14"/>
    </row>
    <row r="3188" spans="1:39" s="1" customFormat="1" ht="11.25" x14ac:dyDescent="0.2">
      <c r="A3188" s="1">
        <v>154</v>
      </c>
      <c r="B3188" s="1" t="s">
        <v>115</v>
      </c>
      <c r="C3188" s="24">
        <v>42931</v>
      </c>
      <c r="D3188" s="1">
        <v>3.7</v>
      </c>
      <c r="E3188" s="39">
        <v>2</v>
      </c>
      <c r="F3188" s="1">
        <v>1.5</v>
      </c>
      <c r="G3188" s="1" t="s">
        <v>4</v>
      </c>
      <c r="H3188" s="5">
        <v>8.4000000000000012E-3</v>
      </c>
      <c r="I3188" s="6">
        <v>7.0000000000000001E-3</v>
      </c>
      <c r="J3188" s="6">
        <v>0.11899999999999999</v>
      </c>
      <c r="K3188" s="6">
        <v>0.22500000000000001</v>
      </c>
      <c r="L3188" s="6">
        <f>IF(H3188="","",IF(K3188="","",K3188/H3188))</f>
        <v>26.785714285714281</v>
      </c>
      <c r="M3188" s="1">
        <v>25</v>
      </c>
      <c r="N3188" s="20">
        <v>7.19</v>
      </c>
      <c r="O3188" s="13">
        <v>53.4</v>
      </c>
      <c r="Q3188" s="39">
        <v>1.6</v>
      </c>
      <c r="R3188" s="13"/>
      <c r="S3188" s="6">
        <v>0.15</v>
      </c>
      <c r="T3188" s="6">
        <v>4.09</v>
      </c>
      <c r="U3188" s="6">
        <v>0.42</v>
      </c>
      <c r="V3188" s="6">
        <v>2.1</v>
      </c>
      <c r="W3188" s="6">
        <v>0</v>
      </c>
      <c r="X3188" s="6">
        <f>IF(T3188="","",T3188-U3188-V3188-W3188)</f>
        <v>1.5699999999999998</v>
      </c>
      <c r="Y3188" s="9">
        <f>IF(U3188="","",U3188/$T3188)</f>
        <v>0.10268948655256724</v>
      </c>
      <c r="Z3188" s="9">
        <f>IF(V3188="","",V3188/$T3188)</f>
        <v>0.51344743276283622</v>
      </c>
      <c r="AA3188" s="9">
        <f>IF(W3188="","",W3188/$T3188)</f>
        <v>0</v>
      </c>
      <c r="AB3188" s="9">
        <f>IF(X3188="","",X3188/$T3188)</f>
        <v>0.38386308068459657</v>
      </c>
      <c r="AC3188" s="21"/>
      <c r="AE3188" s="1">
        <v>2017</v>
      </c>
      <c r="AF3188" s="1">
        <v>30</v>
      </c>
      <c r="AG3188" s="1">
        <v>23</v>
      </c>
      <c r="AH3188" s="12" t="s">
        <v>115</v>
      </c>
      <c r="AJ3188" s="32" t="str">
        <f>IF(AE3188&lt;&gt;AE3187,"1",IF(C3188&gt;C3187,AJ3187+1,"1"))</f>
        <v>1</v>
      </c>
      <c r="AK3188" s="10">
        <f>IF(G3188="Top",AJ3188*1,IF(G3188="Bottom",AJ3188+10,""))</f>
        <v>1</v>
      </c>
      <c r="AL3188" s="11" t="s">
        <v>3569</v>
      </c>
      <c r="AM3188" s="14"/>
    </row>
    <row r="3189" spans="1:39" s="1" customFormat="1" ht="11.25" hidden="1" x14ac:dyDescent="0.2">
      <c r="A3189" s="1">
        <v>154</v>
      </c>
      <c r="B3189" s="1" t="s">
        <v>115</v>
      </c>
      <c r="C3189" s="24">
        <v>42938</v>
      </c>
      <c r="E3189" s="20"/>
      <c r="F3189" s="1">
        <v>3</v>
      </c>
      <c r="G3189" s="7" t="s">
        <v>1</v>
      </c>
      <c r="H3189" s="5">
        <v>5.9000000000000007E-3</v>
      </c>
      <c r="I3189" s="6"/>
      <c r="J3189" s="6">
        <v>8.0000000000000002E-3</v>
      </c>
      <c r="K3189" s="6"/>
      <c r="L3189" s="6" t="str">
        <f>IF(H3189="","",IF(K3189="","",K3189/H3189))</f>
        <v/>
      </c>
      <c r="N3189" s="20"/>
      <c r="O3189" s="13"/>
      <c r="Q3189" s="20"/>
      <c r="R3189" s="13"/>
      <c r="S3189" s="6" t="s">
        <v>35</v>
      </c>
      <c r="T3189" s="6"/>
      <c r="U3189" s="6"/>
      <c r="V3189" s="6"/>
      <c r="W3189" s="6"/>
      <c r="X3189" s="6" t="str">
        <f>IF(T3189="","",T3189-U3189-V3189-W3189)</f>
        <v/>
      </c>
      <c r="Y3189" s="9" t="str">
        <f>IF(U3189="","",U3189/$T3189)</f>
        <v/>
      </c>
      <c r="Z3189" s="9" t="str">
        <f>IF(V3189="","",V3189/$T3189)</f>
        <v/>
      </c>
      <c r="AA3189" s="9" t="str">
        <f>IF(W3189="","",W3189/$T3189)</f>
        <v/>
      </c>
      <c r="AB3189" s="9" t="str">
        <f>IF(X3189="","",X3189/$T3189)</f>
        <v/>
      </c>
      <c r="AC3189" s="21"/>
      <c r="AE3189" s="1">
        <v>2017</v>
      </c>
      <c r="AG3189" s="1">
        <v>26</v>
      </c>
      <c r="AH3189" s="12" t="s">
        <v>115</v>
      </c>
      <c r="AJ3189" s="32">
        <f>IF(AE3189&lt;&gt;AE3188,"1",IF(C3189&gt;C3188,AJ3188+1,"1"))</f>
        <v>2</v>
      </c>
      <c r="AK3189" s="10">
        <f>IF(G3189="Top",AJ3189*1,IF(G3189="Bottom",AJ3189+10,""))</f>
        <v>12</v>
      </c>
      <c r="AL3189" s="11" t="s">
        <v>3753</v>
      </c>
      <c r="AM3189" s="14"/>
    </row>
    <row r="3190" spans="1:39" s="1" customFormat="1" ht="11.25" x14ac:dyDescent="0.2">
      <c r="A3190" s="1">
        <v>154</v>
      </c>
      <c r="B3190" s="1" t="s">
        <v>115</v>
      </c>
      <c r="C3190" s="24">
        <v>42938</v>
      </c>
      <c r="D3190" s="1">
        <v>4.2</v>
      </c>
      <c r="E3190" s="39">
        <v>2.1</v>
      </c>
      <c r="F3190" s="1">
        <v>1.5</v>
      </c>
      <c r="G3190" s="1" t="s">
        <v>4</v>
      </c>
      <c r="H3190" s="5">
        <v>7.6E-3</v>
      </c>
      <c r="I3190" s="6">
        <v>1.6E-2</v>
      </c>
      <c r="J3190" s="6">
        <v>3.1E-2</v>
      </c>
      <c r="K3190" s="6">
        <v>0.45100000000000001</v>
      </c>
      <c r="L3190" s="6">
        <f>IF(H3190="","",IF(K3190="","",K3190/H3190))</f>
        <v>59.342105263157897</v>
      </c>
      <c r="M3190" s="1">
        <v>25</v>
      </c>
      <c r="N3190" s="20">
        <v>7.21</v>
      </c>
      <c r="O3190" s="13">
        <v>49.5</v>
      </c>
      <c r="Q3190" s="39">
        <v>2.2999999999999998</v>
      </c>
      <c r="R3190" s="13">
        <v>13.2</v>
      </c>
      <c r="S3190" s="6">
        <v>0.15</v>
      </c>
      <c r="T3190" s="6">
        <v>3.53</v>
      </c>
      <c r="U3190" s="6">
        <v>0</v>
      </c>
      <c r="V3190" s="6">
        <v>1.71</v>
      </c>
      <c r="W3190" s="6">
        <v>0.55000000000000004</v>
      </c>
      <c r="X3190" s="6">
        <f>IF(T3190="","",T3190-U3190-V3190-W3190)</f>
        <v>1.2699999999999998</v>
      </c>
      <c r="Y3190" s="9">
        <f>IF(U3190="","",U3190/$T3190)</f>
        <v>0</v>
      </c>
      <c r="Z3190" s="9">
        <f>IF(V3190="","",V3190/$T3190)</f>
        <v>0.48441926345609065</v>
      </c>
      <c r="AA3190" s="9">
        <f>IF(W3190="","",W3190/$T3190)</f>
        <v>0.15580736543909351</v>
      </c>
      <c r="AB3190" s="9">
        <f>IF(X3190="","",X3190/$T3190)</f>
        <v>0.35977337110481583</v>
      </c>
      <c r="AC3190" s="21"/>
      <c r="AE3190" s="1">
        <v>2017</v>
      </c>
      <c r="AF3190" s="1">
        <v>26</v>
      </c>
      <c r="AG3190" s="1">
        <v>25</v>
      </c>
      <c r="AH3190" s="12" t="s">
        <v>115</v>
      </c>
      <c r="AJ3190" s="32" t="str">
        <f>IF(AE3190&lt;&gt;AE3189,"1",IF(C3190&gt;C3189,AJ3189+1,"1"))</f>
        <v>1</v>
      </c>
      <c r="AK3190" s="10">
        <f>IF(G3190="Top",AJ3190*1,IF(G3190="Bottom",AJ3190+10,""))</f>
        <v>1</v>
      </c>
      <c r="AL3190" s="11" t="s">
        <v>3754</v>
      </c>
      <c r="AM3190" s="14"/>
    </row>
    <row r="3191" spans="1:39" s="1" customFormat="1" ht="11.25" hidden="1" x14ac:dyDescent="0.2">
      <c r="A3191" s="1">
        <v>154</v>
      </c>
      <c r="B3191" s="1" t="s">
        <v>115</v>
      </c>
      <c r="C3191" s="24">
        <v>42946</v>
      </c>
      <c r="E3191" s="20"/>
      <c r="F3191" s="1">
        <v>4</v>
      </c>
      <c r="G3191" s="7" t="s">
        <v>1</v>
      </c>
      <c r="H3191" s="5">
        <v>7.1999999999999998E-3</v>
      </c>
      <c r="I3191" s="6"/>
      <c r="J3191" s="6">
        <v>5.6000000000000001E-2</v>
      </c>
      <c r="K3191" s="6"/>
      <c r="L3191" s="6" t="str">
        <f>IF(H3191="","",IF(K3191="","",K3191/H3191))</f>
        <v/>
      </c>
      <c r="N3191" s="20"/>
      <c r="O3191" s="13"/>
      <c r="Q3191" s="20"/>
      <c r="R3191" s="13"/>
      <c r="S3191" s="6" t="s">
        <v>35</v>
      </c>
      <c r="T3191" s="6"/>
      <c r="U3191" s="6"/>
      <c r="V3191" s="6"/>
      <c r="W3191" s="6"/>
      <c r="X3191" s="6" t="str">
        <f>IF(T3191="","",T3191-U3191-V3191-W3191)</f>
        <v/>
      </c>
      <c r="Y3191" s="9" t="str">
        <f>IF(U3191="","",U3191/$T3191)</f>
        <v/>
      </c>
      <c r="Z3191" s="9" t="str">
        <f>IF(V3191="","",V3191/$T3191)</f>
        <v/>
      </c>
      <c r="AA3191" s="9" t="str">
        <f>IF(W3191="","",W3191/$T3191)</f>
        <v/>
      </c>
      <c r="AB3191" s="9" t="str">
        <f>IF(X3191="","",X3191/$T3191)</f>
        <v/>
      </c>
      <c r="AC3191" s="21"/>
      <c r="AE3191" s="1">
        <v>2017</v>
      </c>
      <c r="AG3191" s="1">
        <v>23</v>
      </c>
      <c r="AH3191" s="12" t="s">
        <v>115</v>
      </c>
      <c r="AJ3191" s="32">
        <f>IF(AE3191&lt;&gt;AE3190,"1",IF(C3191&gt;C3190,AJ3190+1,"1"))</f>
        <v>2</v>
      </c>
      <c r="AK3191" s="10">
        <f>IF(G3191="Top",AJ3191*1,IF(G3191="Bottom",AJ3191+10,""))</f>
        <v>12</v>
      </c>
      <c r="AL3191" s="11" t="s">
        <v>4009</v>
      </c>
      <c r="AM3191" s="14"/>
    </row>
    <row r="3192" spans="1:39" s="1" customFormat="1" ht="11.25" x14ac:dyDescent="0.2">
      <c r="A3192" s="1">
        <v>154</v>
      </c>
      <c r="B3192" s="1" t="s">
        <v>115</v>
      </c>
      <c r="C3192" s="24">
        <v>42946</v>
      </c>
      <c r="D3192" s="1">
        <v>5.4</v>
      </c>
      <c r="E3192" s="39">
        <v>2.2999999999999998</v>
      </c>
      <c r="F3192" s="1">
        <v>1.5</v>
      </c>
      <c r="G3192" s="1" t="s">
        <v>4</v>
      </c>
      <c r="H3192" s="5">
        <v>9.1999999999999998E-3</v>
      </c>
      <c r="I3192" s="6">
        <v>1.7000000000000001E-2</v>
      </c>
      <c r="J3192" s="6">
        <v>1.2E-2</v>
      </c>
      <c r="K3192" s="6">
        <v>0.38300000000000001</v>
      </c>
      <c r="L3192" s="6">
        <f>IF(H3192="","",IF(K3192="","",K3192/H3192))</f>
        <v>41.630434782608695</v>
      </c>
      <c r="M3192" s="1">
        <v>25</v>
      </c>
      <c r="N3192" s="20">
        <v>6.97</v>
      </c>
      <c r="O3192" s="13">
        <v>53.5</v>
      </c>
      <c r="Q3192" s="39">
        <v>3.9</v>
      </c>
      <c r="R3192" s="13"/>
      <c r="S3192" s="6">
        <v>0.15</v>
      </c>
      <c r="T3192" s="6">
        <v>4.33</v>
      </c>
      <c r="U3192" s="6">
        <v>0</v>
      </c>
      <c r="V3192" s="6">
        <v>3.3</v>
      </c>
      <c r="W3192" s="6">
        <v>0.21</v>
      </c>
      <c r="X3192" s="6">
        <f>IF(T3192="","",T3192-U3192-V3192-W3192)</f>
        <v>0.82000000000000028</v>
      </c>
      <c r="Y3192" s="9">
        <f>IF(U3192="","",U3192/$T3192)</f>
        <v>0</v>
      </c>
      <c r="Z3192" s="9">
        <f>IF(V3192="","",V3192/$T3192)</f>
        <v>0.76212471131639714</v>
      </c>
      <c r="AA3192" s="9">
        <f>IF(W3192="","",W3192/$T3192)</f>
        <v>4.8498845265588911E-2</v>
      </c>
      <c r="AB3192" s="9">
        <f>IF(X3192="","",X3192/$T3192)</f>
        <v>0.18937644341801391</v>
      </c>
      <c r="AC3192" s="21"/>
      <c r="AE3192" s="1">
        <v>2017</v>
      </c>
      <c r="AF3192" s="1">
        <v>25</v>
      </c>
      <c r="AG3192" s="1">
        <v>23</v>
      </c>
      <c r="AH3192" s="12" t="s">
        <v>115</v>
      </c>
      <c r="AJ3192" s="32" t="str">
        <f>IF(AE3192&lt;&gt;AE3191,"1",IF(C3192&gt;C3191,AJ3191+1,"1"))</f>
        <v>1</v>
      </c>
      <c r="AK3192" s="10">
        <f>IF(G3192="Top",AJ3192*1,IF(G3192="Bottom",AJ3192+10,""))</f>
        <v>1</v>
      </c>
      <c r="AL3192" s="11" t="s">
        <v>4010</v>
      </c>
      <c r="AM3192" s="14"/>
    </row>
    <row r="3193" spans="1:39" s="1" customFormat="1" ht="11.25" hidden="1" x14ac:dyDescent="0.2">
      <c r="A3193" s="1">
        <v>154</v>
      </c>
      <c r="B3193" s="1" t="s">
        <v>115</v>
      </c>
      <c r="C3193" s="24">
        <v>42960</v>
      </c>
      <c r="E3193" s="20"/>
      <c r="F3193" s="1">
        <v>5</v>
      </c>
      <c r="G3193" s="7" t="s">
        <v>1</v>
      </c>
      <c r="H3193" s="5">
        <v>5.9000000000000007E-3</v>
      </c>
      <c r="I3193" s="6"/>
      <c r="J3193" s="6">
        <v>0.02</v>
      </c>
      <c r="K3193" s="6"/>
      <c r="L3193" s="6" t="str">
        <f>IF(H3193="","",IF(K3193="","",K3193/H3193))</f>
        <v/>
      </c>
      <c r="N3193" s="20"/>
      <c r="O3193" s="13"/>
      <c r="Q3193" s="20"/>
      <c r="R3193" s="13"/>
      <c r="S3193" s="6" t="s">
        <v>35</v>
      </c>
      <c r="T3193" s="6"/>
      <c r="U3193" s="6"/>
      <c r="V3193" s="6"/>
      <c r="W3193" s="6"/>
      <c r="X3193" s="6" t="str">
        <f>IF(T3193="","",T3193-U3193-V3193-W3193)</f>
        <v/>
      </c>
      <c r="Y3193" s="9" t="str">
        <f>IF(U3193="","",U3193/$T3193)</f>
        <v/>
      </c>
      <c r="Z3193" s="9" t="str">
        <f>IF(V3193="","",V3193/$T3193)</f>
        <v/>
      </c>
      <c r="AA3193" s="9" t="str">
        <f>IF(W3193="","",W3193/$T3193)</f>
        <v/>
      </c>
      <c r="AB3193" s="9" t="str">
        <f>IF(X3193="","",X3193/$T3193)</f>
        <v/>
      </c>
      <c r="AC3193" s="21"/>
      <c r="AE3193" s="1">
        <v>2017</v>
      </c>
      <c r="AG3193" s="1">
        <v>24</v>
      </c>
      <c r="AH3193" s="12" t="s">
        <v>115</v>
      </c>
      <c r="AJ3193" s="32">
        <f>IF(AE3193&lt;&gt;AE3192,"1",IF(C3193&gt;C3192,AJ3192+1,"1"))</f>
        <v>2</v>
      </c>
      <c r="AK3193" s="10">
        <f>IF(G3193="Top",AJ3193*1,IF(G3193="Bottom",AJ3193+10,""))</f>
        <v>12</v>
      </c>
      <c r="AL3193" s="11" t="s">
        <v>4403</v>
      </c>
      <c r="AM3193" s="14"/>
    </row>
    <row r="3194" spans="1:39" s="1" customFormat="1" ht="11.25" x14ac:dyDescent="0.2">
      <c r="A3194" s="1">
        <v>154</v>
      </c>
      <c r="B3194" s="1" t="s">
        <v>115</v>
      </c>
      <c r="C3194" s="24">
        <v>42960</v>
      </c>
      <c r="D3194" s="1">
        <v>9.1</v>
      </c>
      <c r="E3194" s="39">
        <v>1.95</v>
      </c>
      <c r="F3194" s="1">
        <v>1.5</v>
      </c>
      <c r="G3194" s="1" t="s">
        <v>4</v>
      </c>
      <c r="H3194" s="5">
        <v>5.9000000000000007E-3</v>
      </c>
      <c r="I3194" s="6">
        <v>7.0000000000000001E-3</v>
      </c>
      <c r="J3194" s="6">
        <v>8.2000000000000003E-2</v>
      </c>
      <c r="K3194" s="6">
        <v>0.307</v>
      </c>
      <c r="L3194" s="6">
        <f>IF(H3194="","",IF(K3194="","",K3194/H3194))</f>
        <v>52.03389830508474</v>
      </c>
      <c r="M3194" s="1">
        <v>15</v>
      </c>
      <c r="N3194" s="20">
        <v>7.42</v>
      </c>
      <c r="O3194" s="13">
        <v>45.7</v>
      </c>
      <c r="Q3194" s="39">
        <v>3.2</v>
      </c>
      <c r="R3194" s="13"/>
      <c r="S3194" s="6">
        <v>0.15</v>
      </c>
      <c r="T3194" s="6">
        <v>2.72</v>
      </c>
      <c r="U3194" s="6">
        <v>0</v>
      </c>
      <c r="V3194" s="6">
        <v>1.63</v>
      </c>
      <c r="W3194" s="6">
        <v>0.05</v>
      </c>
      <c r="X3194" s="6">
        <f>IF(T3194="","",T3194-U3194-V3194-W3194)</f>
        <v>1.0400000000000003</v>
      </c>
      <c r="Y3194" s="9">
        <f>IF(U3194="","",U3194/$T3194)</f>
        <v>0</v>
      </c>
      <c r="Z3194" s="9">
        <f>IF(V3194="","",V3194/$T3194)</f>
        <v>0.59926470588235281</v>
      </c>
      <c r="AA3194" s="9">
        <f>IF(W3194="","",W3194/$T3194)</f>
        <v>1.8382352941176471E-2</v>
      </c>
      <c r="AB3194" s="9">
        <f>IF(X3194="","",X3194/$T3194)</f>
        <v>0.38235294117647067</v>
      </c>
      <c r="AC3194" s="21"/>
      <c r="AE3194" s="1">
        <v>2017</v>
      </c>
      <c r="AF3194" s="1">
        <v>22</v>
      </c>
      <c r="AG3194" s="1">
        <v>24</v>
      </c>
      <c r="AH3194" s="12" t="s">
        <v>115</v>
      </c>
      <c r="AJ3194" s="32" t="str">
        <f>IF(AE3194&lt;&gt;AE3193,"1",IF(C3194&gt;C3193,AJ3193+1,"1"))</f>
        <v>1</v>
      </c>
      <c r="AK3194" s="10">
        <f>IF(G3194="Top",AJ3194*1,IF(G3194="Bottom",AJ3194+10,""))</f>
        <v>1</v>
      </c>
      <c r="AL3194" s="11" t="s">
        <v>4404</v>
      </c>
      <c r="AM3194" s="14"/>
    </row>
    <row r="3195" spans="1:39" s="1" customFormat="1" ht="11.25" hidden="1" x14ac:dyDescent="0.2">
      <c r="A3195" s="1">
        <v>154</v>
      </c>
      <c r="B3195" s="1" t="s">
        <v>115</v>
      </c>
      <c r="C3195" s="24">
        <v>42973</v>
      </c>
      <c r="E3195" s="20"/>
      <c r="F3195" s="1">
        <v>8</v>
      </c>
      <c r="G3195" s="7" t="s">
        <v>1</v>
      </c>
      <c r="H3195" s="5">
        <v>7.0999999999999995E-3</v>
      </c>
      <c r="I3195" s="6"/>
      <c r="J3195" s="6">
        <v>4.2999999999999997E-2</v>
      </c>
      <c r="K3195" s="6"/>
      <c r="L3195" s="6" t="str">
        <f>IF(H3195="","",IF(K3195="","",K3195/H3195))</f>
        <v/>
      </c>
      <c r="N3195" s="20"/>
      <c r="O3195" s="13"/>
      <c r="Q3195" s="20"/>
      <c r="R3195" s="13"/>
      <c r="S3195" s="6" t="s">
        <v>35</v>
      </c>
      <c r="T3195" s="6"/>
      <c r="U3195" s="6"/>
      <c r="V3195" s="6"/>
      <c r="W3195" s="6"/>
      <c r="X3195" s="6" t="str">
        <f>IF(T3195="","",T3195-U3195-V3195-W3195)</f>
        <v/>
      </c>
      <c r="Y3195" s="9" t="str">
        <f>IF(U3195="","",U3195/$T3195)</f>
        <v/>
      </c>
      <c r="Z3195" s="9" t="str">
        <f>IF(V3195="","",V3195/$T3195)</f>
        <v/>
      </c>
      <c r="AA3195" s="9" t="str">
        <f>IF(W3195="","",W3195/$T3195)</f>
        <v/>
      </c>
      <c r="AB3195" s="9" t="str">
        <f>IF(X3195="","",X3195/$T3195)</f>
        <v/>
      </c>
      <c r="AC3195" s="21"/>
      <c r="AE3195" s="1">
        <v>2017</v>
      </c>
      <c r="AG3195" s="1">
        <v>22</v>
      </c>
      <c r="AH3195" s="12" t="s">
        <v>115</v>
      </c>
      <c r="AJ3195" s="32">
        <f>IF(AE3195&lt;&gt;AE3194,"1",IF(C3195&gt;C3194,AJ3194+1,"1"))</f>
        <v>2</v>
      </c>
      <c r="AK3195" s="10">
        <f>IF(G3195="Top",AJ3195*1,IF(G3195="Bottom",AJ3195+10,""))</f>
        <v>12</v>
      </c>
      <c r="AL3195" s="11" t="s">
        <v>4767</v>
      </c>
      <c r="AM3195" s="14"/>
    </row>
    <row r="3196" spans="1:39" s="1" customFormat="1" ht="11.25" x14ac:dyDescent="0.2">
      <c r="A3196" s="1">
        <v>154</v>
      </c>
      <c r="B3196" s="1" t="s">
        <v>115</v>
      </c>
      <c r="C3196" s="24">
        <v>42973</v>
      </c>
      <c r="D3196" s="1">
        <v>10.5</v>
      </c>
      <c r="E3196" s="39">
        <v>2</v>
      </c>
      <c r="F3196" s="1">
        <v>1.5</v>
      </c>
      <c r="G3196" s="1" t="s">
        <v>4</v>
      </c>
      <c r="H3196" s="5">
        <v>6.4999999999999997E-3</v>
      </c>
      <c r="I3196" s="6">
        <v>7.0000000000000001E-3</v>
      </c>
      <c r="J3196" s="6">
        <v>1.6E-2</v>
      </c>
      <c r="K3196" s="6">
        <v>0.187</v>
      </c>
      <c r="L3196" s="6">
        <f>IF(H3196="","",IF(K3196="","",K3196/H3196))</f>
        <v>28.76923076923077</v>
      </c>
      <c r="M3196" s="1">
        <v>21</v>
      </c>
      <c r="N3196" s="20">
        <v>7.54</v>
      </c>
      <c r="O3196" s="13">
        <v>43.8</v>
      </c>
      <c r="Q3196" s="39">
        <v>1.7</v>
      </c>
      <c r="R3196" s="13"/>
      <c r="S3196" s="6">
        <v>0.15</v>
      </c>
      <c r="T3196" s="6">
        <v>2.97</v>
      </c>
      <c r="U3196" s="6">
        <v>0.2</v>
      </c>
      <c r="V3196" s="6">
        <v>1.53</v>
      </c>
      <c r="W3196" s="6">
        <v>0.41</v>
      </c>
      <c r="X3196" s="6">
        <f>IF(T3196="","",T3196-U3196-V3196-W3196)</f>
        <v>0.83000000000000007</v>
      </c>
      <c r="Y3196" s="9">
        <f>IF(U3196="","",U3196/$T3196)</f>
        <v>6.7340067340067339E-2</v>
      </c>
      <c r="Z3196" s="9">
        <f>IF(V3196="","",V3196/$T3196)</f>
        <v>0.51515151515151514</v>
      </c>
      <c r="AA3196" s="9">
        <f>IF(W3196="","",W3196/$T3196)</f>
        <v>0.13804713804713803</v>
      </c>
      <c r="AB3196" s="9">
        <f>IF(X3196="","",X3196/$T3196)</f>
        <v>0.27946127946127947</v>
      </c>
      <c r="AC3196" s="21"/>
      <c r="AE3196" s="1">
        <v>2017</v>
      </c>
      <c r="AF3196" s="1">
        <v>17</v>
      </c>
      <c r="AG3196" s="1">
        <v>22</v>
      </c>
      <c r="AH3196" s="12" t="s">
        <v>115</v>
      </c>
      <c r="AJ3196" s="32" t="str">
        <f>IF(AE3196&lt;&gt;AE3195,"1",IF(C3196&gt;C3195,AJ3195+1,"1"))</f>
        <v>1</v>
      </c>
      <c r="AK3196" s="10">
        <f>IF(G3196="Top",AJ3196*1,IF(G3196="Bottom",AJ3196+10,""))</f>
        <v>1</v>
      </c>
      <c r="AL3196" s="11" t="s">
        <v>4768</v>
      </c>
      <c r="AM3196" s="14"/>
    </row>
    <row r="3197" spans="1:39" s="1" customFormat="1" ht="11.25" hidden="1" x14ac:dyDescent="0.2">
      <c r="A3197" s="1">
        <v>154</v>
      </c>
      <c r="B3197" s="1" t="s">
        <v>115</v>
      </c>
      <c r="C3197" s="24">
        <v>42983</v>
      </c>
      <c r="E3197" s="20"/>
      <c r="F3197" s="1">
        <v>6</v>
      </c>
      <c r="G3197" s="7" t="s">
        <v>1</v>
      </c>
      <c r="H3197" s="5">
        <v>7.3000000000000001E-3</v>
      </c>
      <c r="I3197" s="6"/>
      <c r="J3197" s="6">
        <v>0.02</v>
      </c>
      <c r="K3197" s="6"/>
      <c r="L3197" s="6" t="str">
        <f>IF(H3197="","",IF(K3197="","",K3197/H3197))</f>
        <v/>
      </c>
      <c r="N3197" s="20"/>
      <c r="O3197" s="13"/>
      <c r="Q3197" s="20"/>
      <c r="R3197" s="13"/>
      <c r="S3197" s="6" t="s">
        <v>35</v>
      </c>
      <c r="T3197" s="6"/>
      <c r="U3197" s="6"/>
      <c r="V3197" s="6"/>
      <c r="W3197" s="6"/>
      <c r="X3197" s="6" t="str">
        <f>IF(T3197="","",T3197-U3197-V3197-W3197)</f>
        <v/>
      </c>
      <c r="Y3197" s="9" t="str">
        <f>IF(U3197="","",U3197/$T3197)</f>
        <v/>
      </c>
      <c r="Z3197" s="9" t="str">
        <f>IF(V3197="","",V3197/$T3197)</f>
        <v/>
      </c>
      <c r="AA3197" s="9" t="str">
        <f>IF(W3197="","",W3197/$T3197)</f>
        <v/>
      </c>
      <c r="AB3197" s="9" t="str">
        <f>IF(X3197="","",X3197/$T3197)</f>
        <v/>
      </c>
      <c r="AC3197" s="21"/>
      <c r="AE3197" s="1">
        <v>2017</v>
      </c>
      <c r="AG3197" s="1">
        <v>19</v>
      </c>
      <c r="AH3197" s="12" t="s">
        <v>115</v>
      </c>
      <c r="AJ3197" s="32">
        <f>IF(AE3197&lt;&gt;AE3196,"1",IF(C3197&gt;C3196,AJ3196+1,"1"))</f>
        <v>2</v>
      </c>
      <c r="AK3197" s="10">
        <f>IF(G3197="Top",AJ3197*1,IF(G3197="Bottom",AJ3197+10,""))</f>
        <v>12</v>
      </c>
      <c r="AL3197" s="11" t="s">
        <v>5084</v>
      </c>
      <c r="AM3197" s="14"/>
    </row>
    <row r="3198" spans="1:39" s="1" customFormat="1" ht="11.25" x14ac:dyDescent="0.2">
      <c r="A3198" s="1">
        <v>154</v>
      </c>
      <c r="B3198" s="1" t="s">
        <v>115</v>
      </c>
      <c r="C3198" s="24">
        <v>42983</v>
      </c>
      <c r="D3198" s="1">
        <v>10.8</v>
      </c>
      <c r="E3198" s="39">
        <v>1.95</v>
      </c>
      <c r="F3198" s="1">
        <v>1.5</v>
      </c>
      <c r="G3198" s="1" t="s">
        <v>4</v>
      </c>
      <c r="H3198" s="5">
        <v>6.6E-3</v>
      </c>
      <c r="I3198" s="6">
        <v>7.0000000000000001E-3</v>
      </c>
      <c r="J3198" s="6">
        <v>1.2E-2</v>
      </c>
      <c r="K3198" s="6">
        <v>0.25</v>
      </c>
      <c r="L3198" s="6">
        <f>IF(H3198="","",IF(K3198="","",K3198/H3198))</f>
        <v>37.878787878787882</v>
      </c>
      <c r="M3198" s="1">
        <v>20</v>
      </c>
      <c r="N3198" s="20">
        <v>8.11</v>
      </c>
      <c r="O3198" s="13">
        <v>38.200000000000003</v>
      </c>
      <c r="Q3198" s="39">
        <v>1.9</v>
      </c>
      <c r="R3198" s="13">
        <v>58.9</v>
      </c>
      <c r="S3198" s="6">
        <v>0.15</v>
      </c>
      <c r="T3198" s="6">
        <v>3.2100000000000004</v>
      </c>
      <c r="U3198" s="6">
        <v>0</v>
      </c>
      <c r="V3198" s="6">
        <v>1.36</v>
      </c>
      <c r="W3198" s="6">
        <v>1.04</v>
      </c>
      <c r="X3198" s="6">
        <f>IF(T3198="","",T3198-U3198-V3198-W3198)</f>
        <v>0.81000000000000028</v>
      </c>
      <c r="Y3198" s="9">
        <f>IF(U3198="","",U3198/$T3198)</f>
        <v>0</v>
      </c>
      <c r="Z3198" s="9">
        <f>IF(V3198="","",V3198/$T3198)</f>
        <v>0.42367601246105918</v>
      </c>
      <c r="AA3198" s="9">
        <f>IF(W3198="","",W3198/$T3198)</f>
        <v>0.32398753894080995</v>
      </c>
      <c r="AB3198" s="9">
        <f>IF(X3198="","",X3198/$T3198)</f>
        <v>0.25233644859813087</v>
      </c>
      <c r="AC3198" s="21"/>
      <c r="AE3198" s="1">
        <v>2017</v>
      </c>
      <c r="AF3198" s="1">
        <v>23</v>
      </c>
      <c r="AG3198" s="1">
        <v>19</v>
      </c>
      <c r="AH3198" s="12" t="s">
        <v>115</v>
      </c>
      <c r="AJ3198" s="32" t="str">
        <f>IF(AE3198&lt;&gt;AE3197,"1",IF(C3198&gt;C3197,AJ3197+1,"1"))</f>
        <v>1</v>
      </c>
      <c r="AK3198" s="10">
        <f>IF(G3198="Top",AJ3198*1,IF(G3198="Bottom",AJ3198+10,""))</f>
        <v>1</v>
      </c>
      <c r="AL3198" s="11" t="s">
        <v>5085</v>
      </c>
      <c r="AM3198" s="14"/>
    </row>
    <row r="3199" spans="1:39" s="1" customFormat="1" ht="11.25" hidden="1" x14ac:dyDescent="0.2">
      <c r="A3199" s="1">
        <v>154</v>
      </c>
      <c r="B3199" s="1" t="s">
        <v>115</v>
      </c>
      <c r="C3199" s="24">
        <v>42995</v>
      </c>
      <c r="E3199" s="20"/>
      <c r="F3199" s="1">
        <v>7</v>
      </c>
      <c r="G3199" s="7" t="s">
        <v>1</v>
      </c>
      <c r="H3199" s="5">
        <v>7.1999999999999998E-3</v>
      </c>
      <c r="I3199" s="6"/>
      <c r="J3199" s="6">
        <v>2.4E-2</v>
      </c>
      <c r="K3199" s="6"/>
      <c r="L3199" s="6" t="str">
        <f>IF(H3199="","",IF(K3199="","",K3199/H3199))</f>
        <v/>
      </c>
      <c r="N3199" s="20"/>
      <c r="O3199" s="13"/>
      <c r="Q3199" s="20"/>
      <c r="R3199" s="13"/>
      <c r="S3199" s="6" t="s">
        <v>35</v>
      </c>
      <c r="T3199" s="6"/>
      <c r="U3199" s="6"/>
      <c r="V3199" s="6"/>
      <c r="W3199" s="6"/>
      <c r="X3199" s="6" t="str">
        <f>IF(T3199="","",T3199-U3199-V3199-W3199)</f>
        <v/>
      </c>
      <c r="Y3199" s="9" t="str">
        <f>IF(U3199="","",U3199/$T3199)</f>
        <v/>
      </c>
      <c r="Z3199" s="9" t="str">
        <f>IF(V3199="","",V3199/$T3199)</f>
        <v/>
      </c>
      <c r="AA3199" s="9" t="str">
        <f>IF(W3199="","",W3199/$T3199)</f>
        <v/>
      </c>
      <c r="AB3199" s="9" t="str">
        <f>IF(X3199="","",X3199/$T3199)</f>
        <v/>
      </c>
      <c r="AC3199" s="21"/>
      <c r="AE3199" s="1">
        <v>2017</v>
      </c>
      <c r="AG3199" s="1">
        <v>22</v>
      </c>
      <c r="AH3199" s="12" t="s">
        <v>115</v>
      </c>
      <c r="AJ3199" s="32">
        <f>IF(AE3199&lt;&gt;AE3198,"1",IF(C3199&gt;C3198,AJ3198+1,"1"))</f>
        <v>2</v>
      </c>
      <c r="AK3199" s="10">
        <f>IF(G3199="Top",AJ3199*1,IF(G3199="Bottom",AJ3199+10,""))</f>
        <v>12</v>
      </c>
      <c r="AL3199" s="11" t="s">
        <v>5386</v>
      </c>
      <c r="AM3199" s="14"/>
    </row>
    <row r="3200" spans="1:39" s="1" customFormat="1" ht="11.25" x14ac:dyDescent="0.2">
      <c r="A3200" s="1">
        <v>154</v>
      </c>
      <c r="B3200" s="1" t="s">
        <v>115</v>
      </c>
      <c r="C3200" s="24">
        <v>42995</v>
      </c>
      <c r="D3200" s="1">
        <v>8.9</v>
      </c>
      <c r="E3200" s="39">
        <v>1.9</v>
      </c>
      <c r="F3200" s="1">
        <v>1.5</v>
      </c>
      <c r="G3200" s="1" t="s">
        <v>4</v>
      </c>
      <c r="H3200" s="5">
        <v>6.3E-3</v>
      </c>
      <c r="I3200" s="6">
        <v>7.0000000000000001E-3</v>
      </c>
      <c r="J3200" s="6">
        <v>2.1999999999999999E-2</v>
      </c>
      <c r="K3200" s="6">
        <v>0.25900000000000001</v>
      </c>
      <c r="L3200" s="6">
        <f>IF(H3200="","",IF(K3200="","",K3200/H3200))</f>
        <v>41.111111111111114</v>
      </c>
      <c r="M3200" s="1">
        <v>16</v>
      </c>
      <c r="N3200" s="20">
        <v>7.53</v>
      </c>
      <c r="O3200" s="13">
        <v>25.3</v>
      </c>
      <c r="Q3200" s="39">
        <v>2.1</v>
      </c>
      <c r="R3200" s="13"/>
      <c r="S3200" s="6">
        <v>0.15</v>
      </c>
      <c r="T3200" s="6">
        <v>1.81</v>
      </c>
      <c r="U3200" s="6">
        <v>0.05</v>
      </c>
      <c r="V3200" s="6">
        <v>1.1299999999999999</v>
      </c>
      <c r="W3200" s="6">
        <v>7.0000000000000007E-2</v>
      </c>
      <c r="X3200" s="6">
        <f>IF(T3200="","",T3200-U3200-V3200-W3200)</f>
        <v>0.56000000000000005</v>
      </c>
      <c r="Y3200" s="9">
        <f>IF(U3200="","",U3200/$T3200)</f>
        <v>2.7624309392265196E-2</v>
      </c>
      <c r="Z3200" s="9">
        <f>IF(V3200="","",V3200/$T3200)</f>
        <v>0.62430939226519333</v>
      </c>
      <c r="AA3200" s="9">
        <f>IF(W3200="","",W3200/$T3200)</f>
        <v>3.8674033149171276E-2</v>
      </c>
      <c r="AB3200" s="9">
        <f>IF(X3200="","",X3200/$T3200)</f>
        <v>0.30939226519337021</v>
      </c>
      <c r="AC3200" s="21"/>
      <c r="AE3200" s="1">
        <v>2017</v>
      </c>
      <c r="AF3200" s="1">
        <v>26</v>
      </c>
      <c r="AG3200" s="1">
        <v>22</v>
      </c>
      <c r="AH3200" s="12" t="s">
        <v>115</v>
      </c>
      <c r="AJ3200" s="32" t="str">
        <f>IF(AE3200&lt;&gt;AE3199,"1",IF(C3200&gt;C3199,AJ3199+1,"1"))</f>
        <v>1</v>
      </c>
      <c r="AK3200" s="10">
        <f>IF(G3200="Top",AJ3200*1,IF(G3200="Bottom",AJ3200+10,""))</f>
        <v>1</v>
      </c>
      <c r="AL3200" s="11" t="s">
        <v>5387</v>
      </c>
      <c r="AM3200" s="14"/>
    </row>
    <row r="3201" spans="1:73" s="1" customFormat="1" ht="11.25" hidden="1" x14ac:dyDescent="0.2">
      <c r="A3201" s="15">
        <v>160</v>
      </c>
      <c r="B3201" s="11" t="s">
        <v>250</v>
      </c>
      <c r="C3201" s="16">
        <v>42534</v>
      </c>
      <c r="D3201" s="3"/>
      <c r="E3201" s="4"/>
      <c r="F3201" s="3">
        <v>24.6</v>
      </c>
      <c r="G3201" s="7" t="s">
        <v>1</v>
      </c>
      <c r="H3201" s="17">
        <v>1.4500000000000001E-2</v>
      </c>
      <c r="I3201" s="4"/>
      <c r="J3201" s="4">
        <v>0.06</v>
      </c>
      <c r="K3201" s="4"/>
      <c r="L3201" s="4" t="str">
        <f>IF(K3201="","",IF(H3201="","",K3201/H3201))</f>
        <v/>
      </c>
      <c r="M3201" s="7"/>
      <c r="N3201" s="4"/>
      <c r="O3201" s="7"/>
      <c r="P3201" s="3"/>
      <c r="Q3201" s="4"/>
      <c r="R3201" s="3"/>
      <c r="S3201" s="4"/>
      <c r="T3201" s="8"/>
      <c r="U3201" s="8"/>
      <c r="V3201" s="4"/>
      <c r="W3201" s="4"/>
      <c r="X3201" s="4" t="str">
        <f>IF(T3201="","",IF(W3201="","",(T3201-U3201-V3201-W3201)))</f>
        <v/>
      </c>
      <c r="Y3201" s="9" t="str">
        <f>IF(U3201="","",U3201/$T3201)</f>
        <v/>
      </c>
      <c r="Z3201" s="9" t="str">
        <f>IF(V3201="","",V3201/$T3201)</f>
        <v/>
      </c>
      <c r="AA3201" s="9" t="str">
        <f>IF(W3201="","",W3201/$T3201)</f>
        <v/>
      </c>
      <c r="AB3201" s="9" t="str">
        <f>IF(X3201="","",X3201/$T3201)</f>
        <v/>
      </c>
      <c r="AC3201" s="9"/>
      <c r="AD3201" s="8"/>
      <c r="AE3201" s="10">
        <v>2016</v>
      </c>
      <c r="AF3201" s="7"/>
      <c r="AG3201" s="7">
        <v>8</v>
      </c>
      <c r="AH3201" s="12" t="s">
        <v>250</v>
      </c>
      <c r="AI3201" s="12"/>
      <c r="AJ3201" s="32" t="str">
        <f>IF(AE3201&lt;&gt;AE3200,"1",IF(C3201&gt;C3200,AJ3200+1,"1"))</f>
        <v>1</v>
      </c>
      <c r="AK3201" s="10">
        <v>11</v>
      </c>
      <c r="AL3201" s="11" t="s">
        <v>251</v>
      </c>
      <c r="AM3201" s="11"/>
      <c r="AN3201" s="10"/>
      <c r="AO3201" s="10"/>
      <c r="AP3201" s="7"/>
      <c r="AQ3201" s="10"/>
      <c r="AR3201" s="10"/>
      <c r="AS3201" s="10"/>
      <c r="AT3201" s="10"/>
      <c r="AU3201" s="10"/>
      <c r="AV3201" s="10"/>
      <c r="AW3201" s="10"/>
      <c r="AX3201" s="10"/>
      <c r="AY3201" s="10"/>
      <c r="AZ3201" s="10"/>
      <c r="BA3201" s="10"/>
      <c r="BB3201" s="10"/>
      <c r="BC3201" s="10"/>
      <c r="BD3201" s="10"/>
      <c r="BE3201" s="10"/>
      <c r="BF3201" s="11"/>
      <c r="BG3201" s="11"/>
      <c r="BH3201" s="11"/>
      <c r="BI3201" s="11"/>
      <c r="BJ3201" s="11"/>
      <c r="BK3201" s="11"/>
      <c r="BL3201" s="11"/>
      <c r="BM3201" s="11"/>
      <c r="BN3201" s="11"/>
      <c r="BO3201" s="11"/>
      <c r="BP3201" s="11"/>
      <c r="BQ3201" s="11"/>
      <c r="BR3201" s="11"/>
      <c r="BS3201" s="11"/>
      <c r="BT3201" s="11"/>
      <c r="BU3201" s="11"/>
    </row>
    <row r="3202" spans="1:73" s="1" customFormat="1" ht="11.25" x14ac:dyDescent="0.2">
      <c r="A3202" s="15">
        <v>160</v>
      </c>
      <c r="B3202" s="11" t="s">
        <v>250</v>
      </c>
      <c r="C3202" s="16">
        <v>42534</v>
      </c>
      <c r="D3202" s="3">
        <v>26.1</v>
      </c>
      <c r="E3202" s="38">
        <v>6.05</v>
      </c>
      <c r="F3202" s="3">
        <v>1.5</v>
      </c>
      <c r="G3202" s="7" t="s">
        <v>4</v>
      </c>
      <c r="H3202" s="17">
        <v>1.06E-2</v>
      </c>
      <c r="I3202" s="4">
        <v>1.9E-2</v>
      </c>
      <c r="J3202" s="4">
        <v>0.02</v>
      </c>
      <c r="K3202" s="4">
        <v>0.224</v>
      </c>
      <c r="L3202" s="4">
        <f>IF(K3202="","",IF(H3202="","",K3202/H3202))</f>
        <v>21.132075471698112</v>
      </c>
      <c r="M3202" s="7">
        <v>11</v>
      </c>
      <c r="N3202" s="4">
        <v>7.66</v>
      </c>
      <c r="O3202" s="7">
        <v>94.1</v>
      </c>
      <c r="P3202" s="3">
        <v>11.3</v>
      </c>
      <c r="Q3202" s="38">
        <v>1.7</v>
      </c>
      <c r="R3202" s="3"/>
      <c r="S3202" s="4">
        <v>0.15</v>
      </c>
      <c r="T3202" s="8">
        <v>0.91</v>
      </c>
      <c r="U3202" s="8">
        <v>0.36</v>
      </c>
      <c r="V3202" s="4">
        <v>0</v>
      </c>
      <c r="W3202" s="4">
        <v>0</v>
      </c>
      <c r="X3202" s="4">
        <f>IF(T3202="","",IF(W3202="","",(T3202-U3202-V3202-W3202)))</f>
        <v>0.55000000000000004</v>
      </c>
      <c r="Y3202" s="9">
        <f>IF(U3202="","",U3202/$T3202)</f>
        <v>0.39560439560439559</v>
      </c>
      <c r="Z3202" s="9">
        <f>IF(V3202="","",V3202/$T3202)</f>
        <v>0</v>
      </c>
      <c r="AA3202" s="9">
        <f>IF(W3202="","",W3202/$T3202)</f>
        <v>0</v>
      </c>
      <c r="AB3202" s="9">
        <f>IF(X3202="","",X3202/$T3202)</f>
        <v>0.60439560439560447</v>
      </c>
      <c r="AC3202" s="9"/>
      <c r="AD3202" s="8"/>
      <c r="AE3202" s="10">
        <v>2016</v>
      </c>
      <c r="AF3202" s="7">
        <v>13</v>
      </c>
      <c r="AG3202" s="7">
        <v>20</v>
      </c>
      <c r="AH3202" s="12" t="s">
        <v>250</v>
      </c>
      <c r="AI3202" s="12"/>
      <c r="AJ3202" s="32" t="str">
        <f>IF(AE3202&lt;&gt;AE3201,"1",IF(C3202&gt;C3201,AJ3201+1,"1"))</f>
        <v>1</v>
      </c>
      <c r="AK3202" s="10">
        <f>IF(G3202="Top",AJ3202*1,IF(G3202="Bottom",AJ3202+10,""))</f>
        <v>1</v>
      </c>
      <c r="AL3202" s="11" t="s">
        <v>252</v>
      </c>
      <c r="AM3202" s="11"/>
      <c r="AN3202" s="10"/>
      <c r="AO3202" s="10"/>
      <c r="AP3202" s="7"/>
      <c r="AQ3202" s="10"/>
      <c r="AR3202" s="10"/>
      <c r="AS3202" s="10"/>
      <c r="AT3202" s="10"/>
      <c r="AU3202" s="10"/>
      <c r="AV3202" s="10"/>
      <c r="AW3202" s="10"/>
      <c r="AX3202" s="10"/>
      <c r="AY3202" s="10"/>
      <c r="AZ3202" s="10"/>
      <c r="BA3202" s="10"/>
      <c r="BB3202" s="10"/>
      <c r="BC3202" s="10"/>
      <c r="BD3202" s="10"/>
      <c r="BE3202" s="10"/>
      <c r="BF3202" s="11"/>
      <c r="BG3202" s="11"/>
      <c r="BH3202" s="11"/>
      <c r="BI3202" s="11"/>
      <c r="BJ3202" s="11"/>
      <c r="BK3202" s="11"/>
      <c r="BL3202" s="11"/>
      <c r="BM3202" s="11"/>
      <c r="BN3202" s="11"/>
      <c r="BO3202" s="11"/>
      <c r="BP3202" s="11"/>
      <c r="BQ3202" s="11"/>
      <c r="BR3202" s="11"/>
      <c r="BS3202" s="11"/>
      <c r="BT3202" s="11"/>
      <c r="BU3202" s="11"/>
    </row>
    <row r="3203" spans="1:73" s="1" customFormat="1" ht="11.25" hidden="1" x14ac:dyDescent="0.2">
      <c r="A3203" s="15">
        <v>160</v>
      </c>
      <c r="B3203" s="1" t="s">
        <v>250</v>
      </c>
      <c r="C3203" s="16">
        <v>42536</v>
      </c>
      <c r="D3203" s="3"/>
      <c r="E3203" s="4"/>
      <c r="F3203" s="3"/>
      <c r="G3203" s="10" t="s">
        <v>13</v>
      </c>
      <c r="H3203" s="17"/>
      <c r="I3203" s="4"/>
      <c r="J3203" s="4"/>
      <c r="K3203" s="4"/>
      <c r="L3203" s="4" t="str">
        <f>IF(K3203="","",IF(H3203="","",K3203/H3203))</f>
        <v/>
      </c>
      <c r="M3203" s="7"/>
      <c r="N3203" s="4"/>
      <c r="O3203" s="7"/>
      <c r="P3203" s="3"/>
      <c r="Q3203" s="4"/>
      <c r="R3203" s="3"/>
      <c r="S3203" s="6">
        <v>0.3</v>
      </c>
      <c r="T3203" s="8">
        <v>722.75</v>
      </c>
      <c r="U3203" s="8">
        <v>0</v>
      </c>
      <c r="V3203" s="4">
        <v>697</v>
      </c>
      <c r="W3203" s="4">
        <v>0</v>
      </c>
      <c r="X3203" s="4">
        <f>IF(T3203="","",IF(W3203="","",(T3203-U3203-V3203-W3203)))</f>
        <v>25.75</v>
      </c>
      <c r="Y3203" s="9">
        <f>IF(U3203="","",U3203/$T3203)</f>
        <v>0</v>
      </c>
      <c r="Z3203" s="9">
        <f>IF(V3203="","",V3203/$T3203)</f>
        <v>0.96437218955378756</v>
      </c>
      <c r="AA3203" s="9">
        <f>IF(W3203="","",W3203/$T3203)</f>
        <v>0</v>
      </c>
      <c r="AB3203" s="9">
        <f>IF(X3203="","",X3203/$T3203)</f>
        <v>3.5627810446212382E-2</v>
      </c>
      <c r="AC3203" s="9"/>
      <c r="AD3203" s="8"/>
      <c r="AE3203" s="10">
        <v>2016</v>
      </c>
      <c r="AF3203" s="7"/>
      <c r="AG3203" s="7"/>
      <c r="AH3203" s="12" t="s">
        <v>250</v>
      </c>
      <c r="AI3203" s="12"/>
      <c r="AJ3203" s="32">
        <f>IF(AE3203&lt;&gt;AE3202,"1",IF(C3203&gt;C3202,AJ3202+1,"1"))</f>
        <v>2</v>
      </c>
      <c r="AK3203" s="10" t="s">
        <v>28</v>
      </c>
      <c r="AL3203" s="11" t="s">
        <v>292</v>
      </c>
      <c r="AM3203" s="11"/>
      <c r="AN3203" s="10"/>
      <c r="AO3203" s="10"/>
      <c r="AP3203" s="7"/>
      <c r="AQ3203" s="10"/>
      <c r="AR3203" s="10"/>
      <c r="AS3203" s="10"/>
      <c r="AT3203" s="10"/>
      <c r="AU3203" s="10"/>
      <c r="AV3203" s="10"/>
      <c r="AW3203" s="10"/>
      <c r="AX3203" s="10"/>
      <c r="AY3203" s="10"/>
      <c r="AZ3203" s="10"/>
      <c r="BA3203" s="10"/>
      <c r="BB3203" s="10"/>
      <c r="BC3203" s="10"/>
      <c r="BD3203" s="10"/>
      <c r="BE3203" s="10"/>
      <c r="BF3203" s="11"/>
      <c r="BG3203" s="11"/>
      <c r="BH3203" s="11"/>
      <c r="BI3203" s="11"/>
      <c r="BJ3203" s="11"/>
      <c r="BK3203" s="11"/>
      <c r="BL3203" s="11"/>
      <c r="BM3203" s="11"/>
      <c r="BN3203" s="11"/>
      <c r="BO3203" s="11"/>
      <c r="BP3203" s="11"/>
      <c r="BQ3203" s="11"/>
      <c r="BR3203" s="11"/>
      <c r="BS3203" s="11"/>
      <c r="BT3203" s="11"/>
      <c r="BU3203" s="11"/>
    </row>
    <row r="3204" spans="1:73" s="1" customFormat="1" ht="11.25" hidden="1" x14ac:dyDescent="0.2">
      <c r="A3204" s="15">
        <v>160</v>
      </c>
      <c r="B3204" s="11" t="s">
        <v>250</v>
      </c>
      <c r="C3204" s="16">
        <v>42547</v>
      </c>
      <c r="D3204" s="3"/>
      <c r="E3204" s="4"/>
      <c r="F3204" s="3">
        <v>24.6</v>
      </c>
      <c r="G3204" s="7" t="s">
        <v>1</v>
      </c>
      <c r="H3204" s="17">
        <v>1.5099999999999999E-2</v>
      </c>
      <c r="I3204" s="4"/>
      <c r="J3204" s="4" t="s">
        <v>35</v>
      </c>
      <c r="K3204" s="4"/>
      <c r="L3204" s="4" t="str">
        <f>IF(K3204="","",IF(H3204="","",K3204/H3204))</f>
        <v/>
      </c>
      <c r="M3204" s="7"/>
      <c r="N3204" s="4"/>
      <c r="O3204" s="7"/>
      <c r="P3204" s="3"/>
      <c r="Q3204" s="4"/>
      <c r="R3204" s="3"/>
      <c r="S3204" s="4"/>
      <c r="T3204" s="8"/>
      <c r="U3204" s="8"/>
      <c r="V3204" s="4"/>
      <c r="W3204" s="4"/>
      <c r="X3204" s="4" t="str">
        <f>IF(T3204="","",IF(W3204="","",(T3204-U3204-V3204-W3204)))</f>
        <v/>
      </c>
      <c r="Y3204" s="9" t="str">
        <f>IF(U3204="","",U3204/$T3204)</f>
        <v/>
      </c>
      <c r="Z3204" s="9" t="str">
        <f>IF(V3204="","",V3204/$T3204)</f>
        <v/>
      </c>
      <c r="AA3204" s="9" t="str">
        <f>IF(W3204="","",W3204/$T3204)</f>
        <v/>
      </c>
      <c r="AB3204" s="9" t="str">
        <f>IF(X3204="","",X3204/$T3204)</f>
        <v/>
      </c>
      <c r="AC3204" s="9"/>
      <c r="AD3204" s="8"/>
      <c r="AE3204" s="10">
        <v>2016</v>
      </c>
      <c r="AF3204" s="7"/>
      <c r="AG3204" s="7">
        <v>9</v>
      </c>
      <c r="AH3204" s="12" t="s">
        <v>250</v>
      </c>
      <c r="AI3204" s="12"/>
      <c r="AJ3204" s="32">
        <f>IF(AE3204&lt;&gt;AE3203,"1",IF(C3204&gt;C3203,AJ3203+1,"1"))</f>
        <v>3</v>
      </c>
      <c r="AK3204" s="10">
        <v>12</v>
      </c>
      <c r="AL3204" s="11" t="s">
        <v>548</v>
      </c>
      <c r="AM3204" s="11"/>
      <c r="AN3204" s="10"/>
      <c r="AO3204" s="10"/>
      <c r="AP3204" s="7"/>
      <c r="AQ3204" s="10"/>
      <c r="AR3204" s="10"/>
      <c r="AS3204" s="10"/>
      <c r="AT3204" s="10"/>
      <c r="AU3204" s="10"/>
      <c r="AV3204" s="10"/>
      <c r="AW3204" s="10"/>
      <c r="AX3204" s="10"/>
      <c r="AY3204" s="10"/>
      <c r="AZ3204" s="10"/>
      <c r="BA3204" s="10"/>
      <c r="BB3204" s="10"/>
      <c r="BC3204" s="10"/>
      <c r="BD3204" s="10"/>
      <c r="BE3204" s="10"/>
      <c r="BF3204" s="11"/>
      <c r="BG3204" s="11"/>
      <c r="BH3204" s="11"/>
      <c r="BI3204" s="11"/>
      <c r="BJ3204" s="11"/>
      <c r="BK3204" s="11"/>
      <c r="BL3204" s="11"/>
      <c r="BM3204" s="11"/>
      <c r="BN3204" s="11"/>
      <c r="BO3204" s="11"/>
      <c r="BP3204" s="11"/>
      <c r="BQ3204" s="11"/>
      <c r="BR3204" s="11"/>
      <c r="BS3204" s="11"/>
      <c r="BT3204" s="11"/>
      <c r="BU3204" s="11"/>
    </row>
    <row r="3205" spans="1:73" s="1" customFormat="1" ht="11.25" x14ac:dyDescent="0.2">
      <c r="A3205" s="15">
        <v>160</v>
      </c>
      <c r="B3205" s="11" t="s">
        <v>250</v>
      </c>
      <c r="C3205" s="16">
        <v>42547</v>
      </c>
      <c r="D3205" s="3">
        <v>26.1</v>
      </c>
      <c r="E3205" s="38">
        <v>6.25</v>
      </c>
      <c r="F3205" s="3">
        <v>1.5</v>
      </c>
      <c r="G3205" s="7" t="s">
        <v>4</v>
      </c>
      <c r="H3205" s="17">
        <v>6.4000000000000003E-3</v>
      </c>
      <c r="I3205" s="4" t="s">
        <v>35</v>
      </c>
      <c r="J3205" s="4" t="s">
        <v>35</v>
      </c>
      <c r="K3205" s="4">
        <v>0.33100000000000002</v>
      </c>
      <c r="L3205" s="4">
        <f>IF(K3205="","",IF(H3205="","",K3205/H3205))</f>
        <v>51.71875</v>
      </c>
      <c r="M3205" s="7">
        <v>20</v>
      </c>
      <c r="N3205" s="4">
        <v>7.96</v>
      </c>
      <c r="O3205" s="7">
        <v>88.8</v>
      </c>
      <c r="P3205" s="3"/>
      <c r="Q3205" s="38">
        <v>0.6</v>
      </c>
      <c r="R3205" s="3"/>
      <c r="S3205" s="4">
        <v>0.15</v>
      </c>
      <c r="T3205" s="8">
        <v>0.11</v>
      </c>
      <c r="U3205" s="8">
        <v>0</v>
      </c>
      <c r="V3205" s="4">
        <v>0</v>
      </c>
      <c r="W3205" s="4">
        <v>0.11</v>
      </c>
      <c r="X3205" s="4">
        <f>IF(T3205="","",IF(W3205="","",(T3205-U3205-V3205-W3205)))</f>
        <v>0</v>
      </c>
      <c r="Y3205" s="9">
        <f>IF(U3205="","",U3205/$T3205)</f>
        <v>0</v>
      </c>
      <c r="Z3205" s="9">
        <f>IF(V3205="","",V3205/$T3205)</f>
        <v>0</v>
      </c>
      <c r="AA3205" s="9">
        <f>IF(W3205="","",W3205/$T3205)</f>
        <v>1</v>
      </c>
      <c r="AB3205" s="9">
        <f>IF(X3205="","",X3205/$T3205)</f>
        <v>0</v>
      </c>
      <c r="AC3205" s="9"/>
      <c r="AD3205" s="8"/>
      <c r="AE3205" s="10">
        <v>2016</v>
      </c>
      <c r="AF3205" s="7">
        <v>32</v>
      </c>
      <c r="AG3205" s="7">
        <v>26</v>
      </c>
      <c r="AH3205" s="12" t="s">
        <v>250</v>
      </c>
      <c r="AI3205" s="12"/>
      <c r="AJ3205" s="32" t="str">
        <f>IF(AE3205&lt;&gt;AE3204,"1",IF(C3205&gt;C3204,AJ3204+1,"1"))</f>
        <v>1</v>
      </c>
      <c r="AK3205" s="10">
        <f>IF(G3205="Top",AJ3205*1,IF(G3205="Bottom",AJ3205+10,""))</f>
        <v>1</v>
      </c>
      <c r="AL3205" s="11" t="s">
        <v>549</v>
      </c>
      <c r="AM3205" s="11"/>
      <c r="AN3205" s="10"/>
      <c r="AO3205" s="10"/>
      <c r="AP3205" s="7"/>
      <c r="AQ3205" s="10"/>
      <c r="AR3205" s="10"/>
      <c r="AS3205" s="10"/>
      <c r="AT3205" s="10"/>
      <c r="AU3205" s="10"/>
      <c r="AV3205" s="10"/>
      <c r="AW3205" s="10"/>
      <c r="AX3205" s="10"/>
      <c r="AY3205" s="10"/>
      <c r="AZ3205" s="10"/>
      <c r="BA3205" s="10"/>
      <c r="BB3205" s="10"/>
      <c r="BC3205" s="10"/>
      <c r="BD3205" s="10"/>
      <c r="BE3205" s="10"/>
      <c r="BF3205" s="11"/>
      <c r="BG3205" s="11"/>
      <c r="BH3205" s="11"/>
      <c r="BI3205" s="11"/>
      <c r="BJ3205" s="11"/>
      <c r="BK3205" s="11"/>
      <c r="BL3205" s="11"/>
      <c r="BM3205" s="11"/>
      <c r="BN3205" s="11"/>
      <c r="BO3205" s="11"/>
      <c r="BP3205" s="11"/>
      <c r="BQ3205" s="11"/>
      <c r="BR3205" s="11"/>
      <c r="BS3205" s="11"/>
      <c r="BT3205" s="11"/>
      <c r="BU3205" s="11"/>
    </row>
    <row r="3206" spans="1:73" s="1" customFormat="1" ht="11.25" hidden="1" x14ac:dyDescent="0.2">
      <c r="A3206" s="15">
        <v>160</v>
      </c>
      <c r="B3206" s="11" t="s">
        <v>250</v>
      </c>
      <c r="C3206" s="16">
        <v>42562</v>
      </c>
      <c r="D3206" s="3"/>
      <c r="E3206" s="4"/>
      <c r="F3206" s="3">
        <v>24.6</v>
      </c>
      <c r="G3206" s="7" t="s">
        <v>1</v>
      </c>
      <c r="H3206" s="17">
        <v>1.49E-2</v>
      </c>
      <c r="I3206" s="4"/>
      <c r="J3206" s="4">
        <v>3.4000000000000002E-2</v>
      </c>
      <c r="K3206" s="4"/>
      <c r="L3206" s="4" t="str">
        <f>IF(K3206="","",IF(H3206="","",K3206/H3206))</f>
        <v/>
      </c>
      <c r="M3206" s="7"/>
      <c r="N3206" s="4"/>
      <c r="O3206" s="7"/>
      <c r="P3206" s="3"/>
      <c r="Q3206" s="4"/>
      <c r="R3206" s="3"/>
      <c r="S3206" s="4"/>
      <c r="T3206" s="8"/>
      <c r="U3206" s="8"/>
      <c r="V3206" s="4"/>
      <c r="W3206" s="4"/>
      <c r="X3206" s="4" t="str">
        <f>IF(T3206="","",IF(W3206="","",(T3206-U3206-V3206-W3206)))</f>
        <v/>
      </c>
      <c r="Y3206" s="9" t="str">
        <f>IF(U3206="","",U3206/$T3206)</f>
        <v/>
      </c>
      <c r="Z3206" s="9" t="str">
        <f>IF(V3206="","",V3206/$T3206)</f>
        <v/>
      </c>
      <c r="AA3206" s="9" t="str">
        <f>IF(W3206="","",W3206/$T3206)</f>
        <v/>
      </c>
      <c r="AB3206" s="9" t="str">
        <f>IF(X3206="","",X3206/$T3206)</f>
        <v/>
      </c>
      <c r="AC3206" s="9"/>
      <c r="AD3206" s="8"/>
      <c r="AE3206" s="10">
        <v>2016</v>
      </c>
      <c r="AF3206" s="7"/>
      <c r="AG3206" s="7">
        <v>9</v>
      </c>
      <c r="AH3206" s="12" t="s">
        <v>250</v>
      </c>
      <c r="AI3206" s="12"/>
      <c r="AJ3206" s="32">
        <f>IF(AE3206&lt;&gt;AE3205,"1",IF(C3206&gt;C3205,AJ3205+1,"1"))</f>
        <v>2</v>
      </c>
      <c r="AK3206" s="10">
        <v>13</v>
      </c>
      <c r="AL3206" s="11" t="s">
        <v>833</v>
      </c>
      <c r="AM3206" s="11"/>
      <c r="AN3206" s="10"/>
      <c r="AO3206" s="10"/>
      <c r="AP3206" s="7"/>
      <c r="AQ3206" s="10"/>
      <c r="AR3206" s="10"/>
      <c r="AS3206" s="10"/>
      <c r="AT3206" s="10"/>
      <c r="AU3206" s="10"/>
      <c r="AV3206" s="10"/>
      <c r="AW3206" s="10"/>
      <c r="AX3206" s="10"/>
      <c r="AY3206" s="10"/>
      <c r="AZ3206" s="10"/>
      <c r="BA3206" s="10"/>
      <c r="BB3206" s="10"/>
      <c r="BC3206" s="10"/>
      <c r="BD3206" s="10"/>
      <c r="BE3206" s="10"/>
      <c r="BF3206" s="11"/>
      <c r="BG3206" s="11"/>
      <c r="BH3206" s="11"/>
      <c r="BI3206" s="11"/>
      <c r="BJ3206" s="11"/>
      <c r="BK3206" s="11"/>
      <c r="BL3206" s="11"/>
      <c r="BM3206" s="11"/>
      <c r="BN3206" s="11"/>
      <c r="BO3206" s="11"/>
      <c r="BP3206" s="11"/>
      <c r="BQ3206" s="11"/>
      <c r="BR3206" s="11"/>
      <c r="BS3206" s="11"/>
      <c r="BT3206" s="11"/>
      <c r="BU3206" s="11"/>
    </row>
    <row r="3207" spans="1:73" s="1" customFormat="1" ht="11.25" x14ac:dyDescent="0.2">
      <c r="A3207" s="15">
        <v>160</v>
      </c>
      <c r="B3207" s="11" t="s">
        <v>250</v>
      </c>
      <c r="C3207" s="16">
        <v>42562</v>
      </c>
      <c r="D3207" s="3">
        <v>26.1</v>
      </c>
      <c r="E3207" s="38">
        <v>6.95</v>
      </c>
      <c r="F3207" s="3">
        <v>1.5</v>
      </c>
      <c r="G3207" s="7" t="s">
        <v>4</v>
      </c>
      <c r="H3207" s="17">
        <v>2.0399999999999998E-2</v>
      </c>
      <c r="I3207" s="4">
        <v>1.4999999999999999E-2</v>
      </c>
      <c r="J3207" s="4">
        <v>3.4000000000000002E-2</v>
      </c>
      <c r="K3207" s="4">
        <v>0.55600000000000005</v>
      </c>
      <c r="L3207" s="4">
        <f>IF(K3207="","",IF(H3207="","",K3207/H3207))</f>
        <v>27.25490196078432</v>
      </c>
      <c r="M3207" s="7">
        <v>15</v>
      </c>
      <c r="N3207" s="4">
        <v>8.07</v>
      </c>
      <c r="O3207" s="7">
        <v>105.7</v>
      </c>
      <c r="P3207" s="3"/>
      <c r="Q3207" s="38">
        <v>1.4</v>
      </c>
      <c r="R3207" s="3">
        <v>17</v>
      </c>
      <c r="S3207" s="4">
        <v>0.15</v>
      </c>
      <c r="T3207" s="8">
        <v>0.34</v>
      </c>
      <c r="U3207" s="8">
        <v>0</v>
      </c>
      <c r="V3207" s="4">
        <v>0</v>
      </c>
      <c r="W3207" s="4">
        <v>0.34</v>
      </c>
      <c r="X3207" s="4">
        <f>IF(T3207="","",IF(W3207="","",(T3207-U3207-V3207-W3207)))</f>
        <v>0</v>
      </c>
      <c r="Y3207" s="9">
        <f>IF(U3207="","",U3207/$T3207)</f>
        <v>0</v>
      </c>
      <c r="Z3207" s="9">
        <f>IF(V3207="","",V3207/$T3207)</f>
        <v>0</v>
      </c>
      <c r="AA3207" s="9">
        <f>IF(W3207="","",W3207/$T3207)</f>
        <v>1</v>
      </c>
      <c r="AB3207" s="9">
        <f>IF(X3207="","",X3207/$T3207)</f>
        <v>0</v>
      </c>
      <c r="AC3207" s="9"/>
      <c r="AD3207" s="8"/>
      <c r="AE3207" s="10">
        <v>2016</v>
      </c>
      <c r="AF3207" s="7">
        <v>22</v>
      </c>
      <c r="AG3207" s="7">
        <v>24</v>
      </c>
      <c r="AH3207" s="12" t="s">
        <v>250</v>
      </c>
      <c r="AI3207" s="12"/>
      <c r="AJ3207" s="32" t="str">
        <f>IF(AE3207&lt;&gt;AE3206,"1",IF(C3207&gt;C3206,AJ3206+1,"1"))</f>
        <v>1</v>
      </c>
      <c r="AK3207" s="10">
        <f>IF(G3207="Top",AJ3207*1,IF(G3207="Bottom",AJ3207+10,""))</f>
        <v>1</v>
      </c>
      <c r="AL3207" s="11" t="s">
        <v>834</v>
      </c>
      <c r="AM3207" s="11"/>
      <c r="AN3207" s="10"/>
      <c r="AO3207" s="10"/>
      <c r="AP3207" s="7"/>
      <c r="AQ3207" s="10"/>
      <c r="AR3207" s="10"/>
      <c r="AS3207" s="10"/>
      <c r="AT3207" s="10"/>
      <c r="AU3207" s="10"/>
      <c r="AV3207" s="10"/>
      <c r="AW3207" s="10"/>
      <c r="AX3207" s="10"/>
      <c r="AY3207" s="10"/>
      <c r="AZ3207" s="10"/>
      <c r="BA3207" s="10"/>
      <c r="BB3207" s="10"/>
      <c r="BC3207" s="10"/>
      <c r="BD3207" s="10"/>
      <c r="BE3207" s="10"/>
      <c r="BF3207" s="11"/>
      <c r="BG3207" s="11"/>
      <c r="BH3207" s="11"/>
      <c r="BI3207" s="11"/>
      <c r="BJ3207" s="11"/>
      <c r="BK3207" s="11"/>
      <c r="BL3207" s="11"/>
      <c r="BM3207" s="11"/>
      <c r="BN3207" s="11"/>
      <c r="BO3207" s="11"/>
      <c r="BP3207" s="11"/>
      <c r="BQ3207" s="11"/>
      <c r="BR3207" s="11"/>
      <c r="BS3207" s="11"/>
      <c r="BT3207" s="11"/>
      <c r="BU3207" s="11"/>
    </row>
    <row r="3208" spans="1:73" s="1" customFormat="1" ht="11.25" hidden="1" x14ac:dyDescent="0.2">
      <c r="A3208" s="15">
        <v>160</v>
      </c>
      <c r="B3208" s="11" t="s">
        <v>250</v>
      </c>
      <c r="C3208" s="16">
        <v>42576</v>
      </c>
      <c r="D3208" s="3"/>
      <c r="E3208" s="4"/>
      <c r="F3208" s="3">
        <v>24.6</v>
      </c>
      <c r="G3208" s="7" t="s">
        <v>1</v>
      </c>
      <c r="H3208" s="17">
        <v>1.4500000000000001E-2</v>
      </c>
      <c r="I3208" s="4"/>
      <c r="J3208" s="4" t="s">
        <v>35</v>
      </c>
      <c r="K3208" s="4"/>
      <c r="L3208" s="4" t="str">
        <f>IF(K3208="","",IF(H3208="","",K3208/H3208))</f>
        <v/>
      </c>
      <c r="M3208" s="7"/>
      <c r="N3208" s="4"/>
      <c r="O3208" s="7"/>
      <c r="P3208" s="3"/>
      <c r="Q3208" s="4"/>
      <c r="R3208" s="3"/>
      <c r="S3208" s="4"/>
      <c r="T3208" s="8"/>
      <c r="U3208" s="8"/>
      <c r="V3208" s="4"/>
      <c r="W3208" s="4"/>
      <c r="X3208" s="4" t="str">
        <f>IF(T3208="","",IF(W3208="","",(T3208-U3208-V3208-W3208)))</f>
        <v/>
      </c>
      <c r="Y3208" s="9" t="str">
        <f>IF(U3208="","",U3208/$T3208)</f>
        <v/>
      </c>
      <c r="Z3208" s="9" t="str">
        <f>IF(V3208="","",V3208/$T3208)</f>
        <v/>
      </c>
      <c r="AA3208" s="9" t="str">
        <f>IF(W3208="","",W3208/$T3208)</f>
        <v/>
      </c>
      <c r="AB3208" s="9" t="str">
        <f>IF(X3208="","",X3208/$T3208)</f>
        <v/>
      </c>
      <c r="AC3208" s="9"/>
      <c r="AD3208" s="8"/>
      <c r="AE3208" s="10">
        <v>2016</v>
      </c>
      <c r="AF3208" s="7"/>
      <c r="AG3208" s="7">
        <v>9</v>
      </c>
      <c r="AH3208" s="12" t="s">
        <v>250</v>
      </c>
      <c r="AI3208" s="12"/>
      <c r="AJ3208" s="32">
        <f>IF(AE3208&lt;&gt;AE3207,"1",IF(C3208&gt;C3207,AJ3207+1,"1"))</f>
        <v>2</v>
      </c>
      <c r="AK3208" s="10">
        <v>14</v>
      </c>
      <c r="AL3208" s="11" t="s">
        <v>1108</v>
      </c>
      <c r="AM3208" s="11"/>
      <c r="AN3208" s="10"/>
      <c r="AO3208" s="10"/>
      <c r="AP3208" s="7"/>
      <c r="AQ3208" s="10"/>
      <c r="AR3208" s="10"/>
      <c r="AS3208" s="10"/>
      <c r="AT3208" s="10"/>
      <c r="AU3208" s="10"/>
      <c r="AV3208" s="10"/>
      <c r="AW3208" s="10"/>
      <c r="AX3208" s="10"/>
      <c r="AY3208" s="10"/>
      <c r="AZ3208" s="10"/>
      <c r="BA3208" s="10"/>
      <c r="BB3208" s="10"/>
      <c r="BC3208" s="10"/>
      <c r="BD3208" s="10"/>
      <c r="BE3208" s="10"/>
      <c r="BF3208" s="11"/>
      <c r="BG3208" s="11"/>
      <c r="BH3208" s="11"/>
      <c r="BI3208" s="11"/>
      <c r="BJ3208" s="11"/>
      <c r="BK3208" s="11"/>
      <c r="BL3208" s="11"/>
      <c r="BM3208" s="11"/>
      <c r="BN3208" s="11"/>
      <c r="BO3208" s="11"/>
      <c r="BP3208" s="11"/>
      <c r="BQ3208" s="11"/>
      <c r="BR3208" s="11"/>
      <c r="BS3208" s="11"/>
      <c r="BT3208" s="11"/>
      <c r="BU3208" s="11"/>
    </row>
    <row r="3209" spans="1:73" s="1" customFormat="1" ht="11.25" x14ac:dyDescent="0.2">
      <c r="A3209" s="15">
        <v>160</v>
      </c>
      <c r="B3209" s="11" t="s">
        <v>250</v>
      </c>
      <c r="C3209" s="16">
        <v>42576</v>
      </c>
      <c r="D3209" s="3">
        <v>26.1</v>
      </c>
      <c r="E3209" s="38">
        <v>5.15</v>
      </c>
      <c r="F3209" s="3">
        <v>1.5</v>
      </c>
      <c r="G3209" s="7" t="s">
        <v>4</v>
      </c>
      <c r="H3209" s="17">
        <v>8.4000000000000012E-3</v>
      </c>
      <c r="I3209" s="4" t="s">
        <v>35</v>
      </c>
      <c r="J3209" s="4" t="s">
        <v>35</v>
      </c>
      <c r="K3209" s="4">
        <v>0.21</v>
      </c>
      <c r="L3209" s="4">
        <f>IF(K3209="","",IF(H3209="","",K3209/H3209))</f>
        <v>24.999999999999996</v>
      </c>
      <c r="M3209" s="7">
        <v>12</v>
      </c>
      <c r="N3209" s="4">
        <v>8.0500000000000007</v>
      </c>
      <c r="O3209" s="7">
        <v>107.4</v>
      </c>
      <c r="P3209" s="3"/>
      <c r="Q3209" s="38">
        <v>1.1000000000000001</v>
      </c>
      <c r="R3209" s="3"/>
      <c r="S3209" s="4">
        <v>0.15</v>
      </c>
      <c r="T3209" s="8">
        <v>0.68</v>
      </c>
      <c r="U3209" s="8">
        <v>0.17</v>
      </c>
      <c r="V3209" s="4">
        <v>0</v>
      </c>
      <c r="W3209" s="4">
        <v>0</v>
      </c>
      <c r="X3209" s="4">
        <f>IF(T3209="","",IF(W3209="","",(T3209-U3209-V3209-W3209)))</f>
        <v>0.51</v>
      </c>
      <c r="Y3209" s="9">
        <f>IF(U3209="","",U3209/$T3209)</f>
        <v>0.25</v>
      </c>
      <c r="Z3209" s="9">
        <f>IF(V3209="","",V3209/$T3209)</f>
        <v>0</v>
      </c>
      <c r="AA3209" s="9">
        <f>IF(W3209="","",W3209/$T3209)</f>
        <v>0</v>
      </c>
      <c r="AB3209" s="9">
        <f>IF(X3209="","",X3209/$T3209)</f>
        <v>0.75</v>
      </c>
      <c r="AC3209" s="9"/>
      <c r="AD3209" s="8"/>
      <c r="AE3209" s="10">
        <v>2016</v>
      </c>
      <c r="AF3209" s="7">
        <v>24</v>
      </c>
      <c r="AG3209" s="7">
        <v>27</v>
      </c>
      <c r="AH3209" s="12" t="s">
        <v>250</v>
      </c>
      <c r="AI3209" s="12"/>
      <c r="AJ3209" s="32" t="str">
        <f>IF(AE3209&lt;&gt;AE3208,"1",IF(C3209&gt;C3208,AJ3208+1,"1"))</f>
        <v>1</v>
      </c>
      <c r="AK3209" s="10">
        <f>IF(G3209="Top",AJ3209*1,IF(G3209="Bottom",AJ3209+10,""))</f>
        <v>1</v>
      </c>
      <c r="AL3209" s="11" t="s">
        <v>1109</v>
      </c>
      <c r="AM3209" s="11"/>
      <c r="AN3209" s="10"/>
      <c r="AO3209" s="10"/>
      <c r="AP3209" s="7"/>
      <c r="AQ3209" s="10"/>
      <c r="AR3209" s="10"/>
      <c r="AS3209" s="10"/>
      <c r="AT3209" s="10"/>
      <c r="AU3209" s="10"/>
      <c r="AV3209" s="10"/>
      <c r="AW3209" s="10"/>
      <c r="AX3209" s="10"/>
      <c r="AY3209" s="10"/>
      <c r="AZ3209" s="10"/>
      <c r="BA3209" s="10"/>
      <c r="BB3209" s="10"/>
      <c r="BC3209" s="10"/>
      <c r="BD3209" s="10"/>
      <c r="BE3209" s="10"/>
      <c r="BF3209" s="11"/>
      <c r="BG3209" s="11"/>
      <c r="BH3209" s="11"/>
      <c r="BI3209" s="11"/>
      <c r="BJ3209" s="11"/>
      <c r="BK3209" s="11"/>
      <c r="BL3209" s="11"/>
      <c r="BM3209" s="11"/>
      <c r="BN3209" s="11"/>
      <c r="BO3209" s="11"/>
      <c r="BP3209" s="11"/>
      <c r="BQ3209" s="11"/>
      <c r="BR3209" s="11"/>
      <c r="BS3209" s="11"/>
      <c r="BT3209" s="11"/>
      <c r="BU3209" s="11"/>
    </row>
    <row r="3210" spans="1:73" s="1" customFormat="1" ht="11.25" hidden="1" x14ac:dyDescent="0.2">
      <c r="A3210" s="15">
        <v>160</v>
      </c>
      <c r="B3210" s="11" t="s">
        <v>250</v>
      </c>
      <c r="C3210" s="16">
        <v>42590</v>
      </c>
      <c r="D3210" s="3"/>
      <c r="E3210" s="4"/>
      <c r="F3210" s="3">
        <v>24.3</v>
      </c>
      <c r="G3210" s="7" t="s">
        <v>1</v>
      </c>
      <c r="H3210" s="17">
        <v>1.3800000000000002E-2</v>
      </c>
      <c r="I3210" s="4"/>
      <c r="J3210" s="4">
        <v>5.1999999999999998E-2</v>
      </c>
      <c r="K3210" s="4"/>
      <c r="L3210" s="4" t="str">
        <f>IF(K3210="","",IF(H3210="","",K3210/H3210))</f>
        <v/>
      </c>
      <c r="M3210" s="7"/>
      <c r="N3210" s="4"/>
      <c r="O3210" s="7"/>
      <c r="P3210" s="3"/>
      <c r="Q3210" s="4"/>
      <c r="R3210" s="3"/>
      <c r="S3210" s="4"/>
      <c r="T3210" s="8"/>
      <c r="U3210" s="8"/>
      <c r="V3210" s="4"/>
      <c r="W3210" s="4"/>
      <c r="X3210" s="4" t="str">
        <f>IF(T3210="","",IF(W3210="","",(T3210-U3210-V3210-W3210)))</f>
        <v/>
      </c>
      <c r="Y3210" s="9" t="str">
        <f>IF(U3210="","",U3210/$T3210)</f>
        <v/>
      </c>
      <c r="Z3210" s="9" t="str">
        <f>IF(V3210="","",V3210/$T3210)</f>
        <v/>
      </c>
      <c r="AA3210" s="9" t="str">
        <f>IF(W3210="","",W3210/$T3210)</f>
        <v/>
      </c>
      <c r="AB3210" s="9" t="str">
        <f>IF(X3210="","",X3210/$T3210)</f>
        <v/>
      </c>
      <c r="AC3210" s="9"/>
      <c r="AD3210" s="8"/>
      <c r="AE3210" s="10">
        <v>2016</v>
      </c>
      <c r="AF3210" s="7"/>
      <c r="AG3210" s="7">
        <v>17</v>
      </c>
      <c r="AH3210" s="12" t="s">
        <v>250</v>
      </c>
      <c r="AI3210" s="12"/>
      <c r="AJ3210" s="32">
        <f>IF(AE3210&lt;&gt;AE3209,"1",IF(C3210&gt;C3209,AJ3209+1,"1"))</f>
        <v>2</v>
      </c>
      <c r="AK3210" s="10">
        <f>IF(G3210="Top",AJ3210*1,IF(G3210="Bottom",AJ3210+10,""))</f>
        <v>12</v>
      </c>
      <c r="AL3210" s="11" t="s">
        <v>1388</v>
      </c>
      <c r="AM3210" s="11"/>
      <c r="AN3210" s="10"/>
      <c r="AO3210" s="10"/>
      <c r="AP3210" s="7"/>
      <c r="AQ3210" s="10"/>
      <c r="AR3210" s="10"/>
      <c r="AS3210" s="10"/>
      <c r="AT3210" s="10"/>
      <c r="AU3210" s="10"/>
      <c r="AV3210" s="10"/>
      <c r="AW3210" s="10"/>
      <c r="AX3210" s="10"/>
      <c r="AY3210" s="10"/>
      <c r="AZ3210" s="10"/>
      <c r="BA3210" s="10"/>
      <c r="BB3210" s="10"/>
      <c r="BC3210" s="10"/>
      <c r="BD3210" s="10"/>
      <c r="BE3210" s="10"/>
      <c r="BF3210" s="11"/>
      <c r="BG3210" s="11"/>
      <c r="BH3210" s="11"/>
      <c r="BI3210" s="11"/>
      <c r="BJ3210" s="11"/>
      <c r="BK3210" s="11"/>
      <c r="BL3210" s="11"/>
      <c r="BM3210" s="11"/>
      <c r="BN3210" s="11"/>
      <c r="BO3210" s="11"/>
      <c r="BP3210" s="11"/>
      <c r="BQ3210" s="11"/>
      <c r="BR3210" s="11"/>
      <c r="BS3210" s="11"/>
      <c r="BT3210" s="11"/>
      <c r="BU3210" s="11"/>
    </row>
    <row r="3211" spans="1:73" s="1" customFormat="1" ht="11.25" x14ac:dyDescent="0.2">
      <c r="A3211" s="15">
        <v>160</v>
      </c>
      <c r="B3211" s="11" t="s">
        <v>250</v>
      </c>
      <c r="C3211" s="16">
        <v>42590</v>
      </c>
      <c r="D3211" s="3">
        <v>25.8</v>
      </c>
      <c r="E3211" s="38">
        <v>5.85</v>
      </c>
      <c r="F3211" s="3">
        <v>1.5</v>
      </c>
      <c r="G3211" s="7" t="s">
        <v>4</v>
      </c>
      <c r="H3211" s="17">
        <v>1.15E-2</v>
      </c>
      <c r="I3211" s="4">
        <v>1.0999999999999999E-2</v>
      </c>
      <c r="J3211" s="4">
        <v>4.8000000000000001E-2</v>
      </c>
      <c r="K3211" s="4">
        <v>0.60799999999999998</v>
      </c>
      <c r="L3211" s="4">
        <f>IF(K3211="","",IF(H3211="","",K3211/H3211))</f>
        <v>52.869565217391305</v>
      </c>
      <c r="M3211" s="7">
        <v>14</v>
      </c>
      <c r="N3211" s="4">
        <v>6.89</v>
      </c>
      <c r="O3211" s="7">
        <v>93.2</v>
      </c>
      <c r="P3211" s="3">
        <v>12.2</v>
      </c>
      <c r="Q3211" s="38">
        <v>1.1000000000000001</v>
      </c>
      <c r="R3211" s="3"/>
      <c r="S3211" s="4">
        <v>0.15</v>
      </c>
      <c r="T3211" s="8">
        <v>0.34</v>
      </c>
      <c r="U3211" s="8">
        <v>0</v>
      </c>
      <c r="V3211" s="4">
        <v>0</v>
      </c>
      <c r="W3211" s="4">
        <v>0.34</v>
      </c>
      <c r="X3211" s="4">
        <f>IF(T3211="","",IF(W3211="","",(T3211-U3211-V3211-W3211)))</f>
        <v>0</v>
      </c>
      <c r="Y3211" s="9">
        <f>IF(U3211="","",U3211/$T3211)</f>
        <v>0</v>
      </c>
      <c r="Z3211" s="9">
        <f>IF(V3211="","",V3211/$T3211)</f>
        <v>0</v>
      </c>
      <c r="AA3211" s="9">
        <f>IF(W3211="","",W3211/$T3211)</f>
        <v>1</v>
      </c>
      <c r="AB3211" s="9">
        <f>IF(X3211="","",X3211/$T3211)</f>
        <v>0</v>
      </c>
      <c r="AC3211" s="9"/>
      <c r="AD3211" s="8"/>
      <c r="AE3211" s="10">
        <v>2016</v>
      </c>
      <c r="AF3211" s="7">
        <v>26</v>
      </c>
      <c r="AG3211" s="7">
        <v>27</v>
      </c>
      <c r="AH3211" s="12" t="s">
        <v>250</v>
      </c>
      <c r="AI3211" s="12"/>
      <c r="AJ3211" s="32" t="str">
        <f>IF(AE3211&lt;&gt;AE3210,"1",IF(C3211&gt;C3210,AJ3210+1,"1"))</f>
        <v>1</v>
      </c>
      <c r="AK3211" s="10">
        <f>IF(G3211="Top",AJ3211*1,IF(G3211="Bottom",AJ3211+10,""))</f>
        <v>1</v>
      </c>
      <c r="AL3211" s="11" t="s">
        <v>1389</v>
      </c>
      <c r="AM3211" s="11"/>
      <c r="AN3211" s="10"/>
      <c r="AO3211" s="10"/>
      <c r="AP3211" s="7"/>
      <c r="AQ3211" s="10"/>
      <c r="AR3211" s="10"/>
      <c r="AS3211" s="10"/>
      <c r="AT3211" s="10"/>
      <c r="AU3211" s="10"/>
      <c r="AV3211" s="10"/>
      <c r="AW3211" s="10"/>
      <c r="AX3211" s="10"/>
      <c r="AY3211" s="10"/>
      <c r="AZ3211" s="10"/>
      <c r="BA3211" s="10"/>
      <c r="BB3211" s="10"/>
      <c r="BC3211" s="10"/>
      <c r="BD3211" s="10"/>
      <c r="BE3211" s="10"/>
      <c r="BF3211" s="11"/>
      <c r="BG3211" s="11"/>
      <c r="BH3211" s="11"/>
      <c r="BI3211" s="11"/>
      <c r="BJ3211" s="11"/>
      <c r="BK3211" s="11"/>
      <c r="BL3211" s="11"/>
      <c r="BM3211" s="11"/>
      <c r="BN3211" s="11"/>
      <c r="BO3211" s="11"/>
      <c r="BP3211" s="11"/>
      <c r="BQ3211" s="11"/>
      <c r="BR3211" s="11"/>
      <c r="BS3211" s="11"/>
      <c r="BT3211" s="11"/>
      <c r="BU3211" s="11"/>
    </row>
    <row r="3212" spans="1:73" s="1" customFormat="1" ht="11.25" hidden="1" x14ac:dyDescent="0.2">
      <c r="A3212" s="15">
        <v>160</v>
      </c>
      <c r="B3212" s="11" t="s">
        <v>250</v>
      </c>
      <c r="C3212" s="16">
        <v>42604</v>
      </c>
      <c r="D3212" s="3"/>
      <c r="E3212" s="4"/>
      <c r="F3212" s="3">
        <v>24.2</v>
      </c>
      <c r="G3212" s="7" t="s">
        <v>1</v>
      </c>
      <c r="H3212" s="17">
        <v>2.3300000000000001E-2</v>
      </c>
      <c r="I3212" s="4"/>
      <c r="J3212" s="4" t="s">
        <v>35</v>
      </c>
      <c r="K3212" s="4"/>
      <c r="L3212" s="4" t="str">
        <f>IF(K3212="","",IF(H3212="","",K3212/H3212))</f>
        <v/>
      </c>
      <c r="M3212" s="7"/>
      <c r="N3212" s="4"/>
      <c r="O3212" s="7"/>
      <c r="P3212" s="3"/>
      <c r="Q3212" s="4"/>
      <c r="R3212" s="3"/>
      <c r="S3212" s="4"/>
      <c r="T3212" s="8"/>
      <c r="U3212" s="8"/>
      <c r="V3212" s="4"/>
      <c r="W3212" s="4"/>
      <c r="X3212" s="4" t="str">
        <f>IF(T3212="","",IF(W3212="","",(T3212-U3212-V3212-W3212)))</f>
        <v/>
      </c>
      <c r="Y3212" s="9" t="str">
        <f>IF(U3212="","",U3212/$T3212)</f>
        <v/>
      </c>
      <c r="Z3212" s="9" t="str">
        <f>IF(V3212="","",V3212/$T3212)</f>
        <v/>
      </c>
      <c r="AA3212" s="9" t="str">
        <f>IF(W3212="","",W3212/$T3212)</f>
        <v/>
      </c>
      <c r="AB3212" s="9" t="str">
        <f>IF(X3212="","",X3212/$T3212)</f>
        <v/>
      </c>
      <c r="AC3212" s="9"/>
      <c r="AD3212" s="8"/>
      <c r="AE3212" s="10">
        <v>2016</v>
      </c>
      <c r="AF3212" s="7"/>
      <c r="AG3212" s="7">
        <v>9</v>
      </c>
      <c r="AH3212" s="12" t="s">
        <v>250</v>
      </c>
      <c r="AI3212" s="12"/>
      <c r="AJ3212" s="32">
        <f>IF(AE3212&lt;&gt;AE3211,"1",IF(C3212&gt;C3211,AJ3211+1,"1"))</f>
        <v>2</v>
      </c>
      <c r="AK3212" s="10">
        <f>IF(G3212="Top",AJ3212*1,IF(G3212="Bottom",AJ3212+10,""))</f>
        <v>12</v>
      </c>
      <c r="AL3212" s="11" t="s">
        <v>1662</v>
      </c>
      <c r="AM3212" s="11"/>
      <c r="AN3212" s="10"/>
      <c r="AO3212" s="10"/>
      <c r="AP3212" s="7"/>
      <c r="AQ3212" s="10"/>
      <c r="AR3212" s="10"/>
      <c r="AS3212" s="10"/>
      <c r="AT3212" s="10"/>
      <c r="AU3212" s="10"/>
      <c r="AV3212" s="10"/>
      <c r="AW3212" s="10"/>
      <c r="AX3212" s="10"/>
      <c r="AY3212" s="10"/>
      <c r="AZ3212" s="10"/>
      <c r="BA3212" s="10"/>
      <c r="BB3212" s="10"/>
      <c r="BC3212" s="10"/>
      <c r="BD3212" s="10"/>
      <c r="BE3212" s="10"/>
      <c r="BF3212" s="11"/>
      <c r="BG3212" s="11"/>
      <c r="BH3212" s="11"/>
      <c r="BI3212" s="11"/>
      <c r="BJ3212" s="11"/>
      <c r="BK3212" s="11"/>
      <c r="BL3212" s="11"/>
      <c r="BM3212" s="11"/>
      <c r="BN3212" s="11"/>
      <c r="BO3212" s="11"/>
      <c r="BP3212" s="11"/>
      <c r="BQ3212" s="11"/>
      <c r="BR3212" s="11"/>
      <c r="BS3212" s="11"/>
      <c r="BT3212" s="11"/>
      <c r="BU3212" s="11"/>
    </row>
    <row r="3213" spans="1:73" s="1" customFormat="1" ht="11.25" x14ac:dyDescent="0.2">
      <c r="A3213" s="15">
        <v>160</v>
      </c>
      <c r="B3213" s="11" t="s">
        <v>250</v>
      </c>
      <c r="C3213" s="16">
        <v>42604</v>
      </c>
      <c r="D3213" s="3">
        <v>25.7</v>
      </c>
      <c r="E3213" s="38">
        <v>4.55</v>
      </c>
      <c r="F3213" s="3">
        <v>1.5</v>
      </c>
      <c r="G3213" s="7" t="s">
        <v>4</v>
      </c>
      <c r="H3213" s="17">
        <v>7.0999999999999995E-3</v>
      </c>
      <c r="I3213" s="4" t="s">
        <v>35</v>
      </c>
      <c r="J3213" s="4" t="s">
        <v>35</v>
      </c>
      <c r="K3213" s="4">
        <v>0.19900000000000001</v>
      </c>
      <c r="L3213" s="4">
        <f>IF(K3213="","",IF(H3213="","",K3213/H3213))</f>
        <v>28.028169014084511</v>
      </c>
      <c r="M3213" s="7">
        <v>13</v>
      </c>
      <c r="N3213" s="4">
        <v>8.0500000000000007</v>
      </c>
      <c r="O3213" s="7">
        <v>103.6</v>
      </c>
      <c r="P3213" s="3"/>
      <c r="Q3213" s="38">
        <v>0.1</v>
      </c>
      <c r="R3213" s="3"/>
      <c r="S3213" s="4">
        <v>0.15</v>
      </c>
      <c r="T3213" s="8">
        <v>1.21</v>
      </c>
      <c r="U3213" s="8">
        <v>0</v>
      </c>
      <c r="V3213" s="4">
        <v>0</v>
      </c>
      <c r="W3213" s="4">
        <v>0</v>
      </c>
      <c r="X3213" s="4">
        <f>IF(T3213="","",IF(W3213="","",(T3213-U3213-V3213-W3213)))</f>
        <v>1.21</v>
      </c>
      <c r="Y3213" s="9">
        <f>IF(U3213="","",U3213/$T3213)</f>
        <v>0</v>
      </c>
      <c r="Z3213" s="9">
        <f>IF(V3213="","",V3213/$T3213)</f>
        <v>0</v>
      </c>
      <c r="AA3213" s="9">
        <f>IF(W3213="","",W3213/$T3213)</f>
        <v>0</v>
      </c>
      <c r="AB3213" s="9">
        <f>IF(X3213="","",X3213/$T3213)</f>
        <v>1</v>
      </c>
      <c r="AC3213" s="9"/>
      <c r="AD3213" s="8"/>
      <c r="AE3213" s="10">
        <v>2016</v>
      </c>
      <c r="AF3213" s="7">
        <v>24</v>
      </c>
      <c r="AG3213" s="7">
        <v>27</v>
      </c>
      <c r="AH3213" s="12" t="s">
        <v>250</v>
      </c>
      <c r="AI3213" s="12"/>
      <c r="AJ3213" s="32" t="str">
        <f>IF(AE3213&lt;&gt;AE3212,"1",IF(C3213&gt;C3212,AJ3212+1,"1"))</f>
        <v>1</v>
      </c>
      <c r="AK3213" s="10">
        <f>IF(G3213="Top",AJ3213*1,IF(G3213="Bottom",AJ3213+10,""))</f>
        <v>1</v>
      </c>
      <c r="AL3213" s="11" t="s">
        <v>1663</v>
      </c>
      <c r="AM3213" s="11"/>
      <c r="AN3213" s="10"/>
      <c r="AO3213" s="10"/>
      <c r="AP3213" s="7"/>
      <c r="AQ3213" s="10"/>
      <c r="AR3213" s="10"/>
      <c r="AS3213" s="10"/>
      <c r="AT3213" s="10"/>
      <c r="AU3213" s="10"/>
      <c r="AV3213" s="10"/>
      <c r="AW3213" s="10"/>
      <c r="AX3213" s="10"/>
      <c r="AY3213" s="10"/>
      <c r="AZ3213" s="10"/>
      <c r="BA3213" s="10"/>
      <c r="BB3213" s="10"/>
      <c r="BC3213" s="10"/>
      <c r="BD3213" s="10"/>
      <c r="BE3213" s="10"/>
      <c r="BF3213" s="11"/>
      <c r="BG3213" s="11"/>
      <c r="BH3213" s="11"/>
      <c r="BI3213" s="11"/>
      <c r="BJ3213" s="11"/>
      <c r="BK3213" s="11"/>
      <c r="BL3213" s="11"/>
      <c r="BM3213" s="11"/>
      <c r="BN3213" s="11"/>
      <c r="BO3213" s="11"/>
      <c r="BP3213" s="11"/>
      <c r="BQ3213" s="11"/>
      <c r="BR3213" s="11"/>
      <c r="BS3213" s="11"/>
      <c r="BT3213" s="11"/>
      <c r="BU3213" s="11"/>
    </row>
    <row r="3214" spans="1:73" s="1" customFormat="1" ht="11.25" hidden="1" x14ac:dyDescent="0.2">
      <c r="A3214" s="15">
        <v>160</v>
      </c>
      <c r="B3214" s="11" t="s">
        <v>250</v>
      </c>
      <c r="C3214" s="16">
        <v>42618</v>
      </c>
      <c r="D3214" s="3"/>
      <c r="E3214" s="4"/>
      <c r="F3214" s="3">
        <v>24.2</v>
      </c>
      <c r="G3214" s="7" t="s">
        <v>1</v>
      </c>
      <c r="H3214" s="17">
        <v>1.7999999999999999E-2</v>
      </c>
      <c r="I3214" s="4"/>
      <c r="J3214" s="4">
        <v>2.3E-2</v>
      </c>
      <c r="K3214" s="4"/>
      <c r="L3214" s="4" t="str">
        <f>IF(K3214="","",IF(H3214="","",K3214/H3214))</f>
        <v/>
      </c>
      <c r="M3214" s="7"/>
      <c r="N3214" s="4"/>
      <c r="O3214" s="7"/>
      <c r="P3214" s="3"/>
      <c r="Q3214" s="4"/>
      <c r="R3214" s="3"/>
      <c r="S3214" s="4"/>
      <c r="T3214" s="8"/>
      <c r="U3214" s="8"/>
      <c r="V3214" s="4"/>
      <c r="W3214" s="4"/>
      <c r="X3214" s="4" t="str">
        <f>IF(T3214="","",IF(W3214="","",(T3214-U3214-V3214-W3214)))</f>
        <v/>
      </c>
      <c r="Y3214" s="9" t="str">
        <f>IF(U3214="","",U3214/$T3214)</f>
        <v/>
      </c>
      <c r="Z3214" s="9" t="str">
        <f>IF(V3214="","",V3214/$T3214)</f>
        <v/>
      </c>
      <c r="AA3214" s="9" t="str">
        <f>IF(W3214="","",W3214/$T3214)</f>
        <v/>
      </c>
      <c r="AB3214" s="9" t="str">
        <f>IF(X3214="","",X3214/$T3214)</f>
        <v/>
      </c>
      <c r="AC3214" s="9"/>
      <c r="AD3214" s="8"/>
      <c r="AE3214" s="10">
        <v>2016</v>
      </c>
      <c r="AF3214" s="7"/>
      <c r="AG3214" s="7">
        <v>9</v>
      </c>
      <c r="AH3214" s="12" t="s">
        <v>250</v>
      </c>
      <c r="AI3214" s="12"/>
      <c r="AJ3214" s="32">
        <f>IF(AE3214&lt;&gt;AE3213,"1",IF(C3214&gt;C3213,AJ3213+1,"1"))</f>
        <v>2</v>
      </c>
      <c r="AK3214" s="10">
        <f>IF(G3214="Top",AJ3214*1,IF(G3214="Bottom",AJ3214+10,""))</f>
        <v>12</v>
      </c>
      <c r="AL3214" s="11" t="s">
        <v>1955</v>
      </c>
      <c r="AM3214" s="11"/>
      <c r="AN3214" s="10"/>
      <c r="AO3214" s="10"/>
      <c r="AP3214" s="7"/>
      <c r="AQ3214" s="10"/>
      <c r="AR3214" s="10"/>
      <c r="AS3214" s="10"/>
      <c r="AT3214" s="10"/>
      <c r="AU3214" s="10"/>
      <c r="AV3214" s="10"/>
      <c r="AW3214" s="10"/>
      <c r="AX3214" s="10"/>
      <c r="AY3214" s="10"/>
      <c r="AZ3214" s="10"/>
      <c r="BA3214" s="10"/>
      <c r="BB3214" s="10"/>
      <c r="BC3214" s="10"/>
      <c r="BD3214" s="10"/>
      <c r="BE3214" s="10"/>
      <c r="BF3214" s="11"/>
      <c r="BG3214" s="11"/>
      <c r="BH3214" s="11"/>
      <c r="BI3214" s="11"/>
      <c r="BJ3214" s="11"/>
      <c r="BK3214" s="11"/>
      <c r="BL3214" s="11"/>
      <c r="BM3214" s="11"/>
      <c r="BN3214" s="11"/>
      <c r="BO3214" s="11"/>
      <c r="BP3214" s="11"/>
      <c r="BQ3214" s="11"/>
      <c r="BR3214" s="11"/>
      <c r="BS3214" s="11"/>
      <c r="BT3214" s="11"/>
      <c r="BU3214" s="11"/>
    </row>
    <row r="3215" spans="1:73" s="1" customFormat="1" ht="11.25" x14ac:dyDescent="0.2">
      <c r="A3215" s="15">
        <v>160</v>
      </c>
      <c r="B3215" s="11" t="s">
        <v>250</v>
      </c>
      <c r="C3215" s="16">
        <v>42618</v>
      </c>
      <c r="D3215" s="3">
        <v>25.7</v>
      </c>
      <c r="E3215" s="38">
        <v>5.15</v>
      </c>
      <c r="F3215" s="3">
        <v>1.5</v>
      </c>
      <c r="G3215" s="7" t="s">
        <v>4</v>
      </c>
      <c r="H3215" s="17">
        <v>7.4999999999999997E-3</v>
      </c>
      <c r="I3215" s="4">
        <v>3.5000000000000001E-3</v>
      </c>
      <c r="J3215" s="4">
        <v>7.4999999999999997E-3</v>
      </c>
      <c r="K3215" s="4">
        <v>0.152</v>
      </c>
      <c r="L3215" s="4">
        <f>IF(K3215="","",IF(H3215="","",K3215/H3215))</f>
        <v>20.266666666666666</v>
      </c>
      <c r="M3215" s="7">
        <v>13</v>
      </c>
      <c r="N3215" s="4">
        <v>7.25</v>
      </c>
      <c r="O3215" s="7">
        <v>92</v>
      </c>
      <c r="P3215" s="3"/>
      <c r="Q3215" s="38">
        <v>1.2</v>
      </c>
      <c r="R3215" s="3">
        <v>26.3</v>
      </c>
      <c r="S3215" s="4">
        <v>0.15</v>
      </c>
      <c r="T3215" s="8">
        <v>1.3499999999999999</v>
      </c>
      <c r="U3215" s="8">
        <v>0.16</v>
      </c>
      <c r="V3215" s="4">
        <v>0</v>
      </c>
      <c r="W3215" s="4">
        <v>0</v>
      </c>
      <c r="X3215" s="4">
        <f>IF(T3215="","",IF(W3215="","",(T3215-U3215-V3215-W3215)))</f>
        <v>1.19</v>
      </c>
      <c r="Y3215" s="9">
        <f>IF(U3215="","",U3215/$T3215)</f>
        <v>0.11851851851851854</v>
      </c>
      <c r="Z3215" s="9">
        <f>IF(V3215="","",V3215/$T3215)</f>
        <v>0</v>
      </c>
      <c r="AA3215" s="9">
        <f>IF(W3215="","",W3215/$T3215)</f>
        <v>0</v>
      </c>
      <c r="AB3215" s="9">
        <f>IF(X3215="","",X3215/$T3215)</f>
        <v>0.88148148148148153</v>
      </c>
      <c r="AC3215" s="9"/>
      <c r="AD3215" s="8"/>
      <c r="AE3215" s="10">
        <v>2016</v>
      </c>
      <c r="AF3215" s="7">
        <v>26</v>
      </c>
      <c r="AG3215" s="7">
        <v>26</v>
      </c>
      <c r="AH3215" s="12" t="s">
        <v>250</v>
      </c>
      <c r="AI3215" s="12"/>
      <c r="AJ3215" s="32" t="str">
        <f>IF(AE3215&lt;&gt;AE3214,"1",IF(C3215&gt;C3214,AJ3214+1,"1"))</f>
        <v>1</v>
      </c>
      <c r="AK3215" s="10">
        <f>IF(G3215="Top",AJ3215*1,IF(G3215="Bottom",AJ3215+10,""))</f>
        <v>1</v>
      </c>
      <c r="AL3215" s="11" t="s">
        <v>1956</v>
      </c>
      <c r="AM3215" s="11"/>
      <c r="AN3215" s="10"/>
      <c r="AO3215" s="10"/>
      <c r="AP3215" s="7"/>
      <c r="AQ3215" s="10"/>
      <c r="AR3215" s="10"/>
      <c r="AS3215" s="10"/>
      <c r="AT3215" s="10"/>
      <c r="AU3215" s="10"/>
      <c r="AV3215" s="10"/>
      <c r="AW3215" s="10"/>
      <c r="AX3215" s="10"/>
      <c r="AY3215" s="10"/>
      <c r="AZ3215" s="10"/>
      <c r="BA3215" s="10"/>
      <c r="BB3215" s="10"/>
      <c r="BC3215" s="10"/>
      <c r="BD3215" s="10"/>
      <c r="BE3215" s="10"/>
      <c r="BF3215" s="11"/>
      <c r="BG3215" s="11"/>
      <c r="BH3215" s="11"/>
      <c r="BI3215" s="11"/>
      <c r="BJ3215" s="11"/>
      <c r="BK3215" s="11"/>
      <c r="BL3215" s="11"/>
      <c r="BM3215" s="11"/>
      <c r="BN3215" s="11"/>
      <c r="BO3215" s="11"/>
      <c r="BP3215" s="11"/>
      <c r="BQ3215" s="11"/>
      <c r="BR3215" s="11"/>
      <c r="BS3215" s="11"/>
      <c r="BT3215" s="11"/>
      <c r="BU3215" s="11"/>
    </row>
    <row r="3216" spans="1:73" s="1" customFormat="1" ht="11.25" hidden="1" x14ac:dyDescent="0.2">
      <c r="A3216" s="15">
        <v>160</v>
      </c>
      <c r="B3216" s="11" t="s">
        <v>250</v>
      </c>
      <c r="C3216" s="16">
        <v>42633</v>
      </c>
      <c r="D3216" s="3"/>
      <c r="E3216" s="4"/>
      <c r="F3216" s="3">
        <v>24.3</v>
      </c>
      <c r="G3216" s="7" t="s">
        <v>1</v>
      </c>
      <c r="H3216" s="17">
        <v>1.23E-2</v>
      </c>
      <c r="I3216" s="4"/>
      <c r="J3216" s="4" t="s">
        <v>35</v>
      </c>
      <c r="K3216" s="4"/>
      <c r="L3216" s="4" t="str">
        <f>IF(K3216="","",IF(H3216="","",K3216/H3216))</f>
        <v/>
      </c>
      <c r="M3216" s="7"/>
      <c r="N3216" s="4"/>
      <c r="O3216" s="7"/>
      <c r="P3216" s="3"/>
      <c r="Q3216" s="4"/>
      <c r="R3216" s="3"/>
      <c r="S3216" s="4"/>
      <c r="T3216" s="8"/>
      <c r="U3216" s="8"/>
      <c r="V3216" s="4"/>
      <c r="W3216" s="4"/>
      <c r="X3216" s="4" t="str">
        <f>IF(T3216="","",IF(W3216="","",(T3216-U3216-V3216-W3216)))</f>
        <v/>
      </c>
      <c r="Y3216" s="9" t="str">
        <f>IF(U3216="","",U3216/$T3216)</f>
        <v/>
      </c>
      <c r="Z3216" s="9" t="str">
        <f>IF(V3216="","",V3216/$T3216)</f>
        <v/>
      </c>
      <c r="AA3216" s="9" t="str">
        <f>IF(W3216="","",W3216/$T3216)</f>
        <v/>
      </c>
      <c r="AB3216" s="9" t="str">
        <f>IF(X3216="","",X3216/$T3216)</f>
        <v/>
      </c>
      <c r="AC3216" s="9"/>
      <c r="AD3216" s="8"/>
      <c r="AE3216" s="10">
        <v>2016</v>
      </c>
      <c r="AF3216" s="7"/>
      <c r="AG3216" s="7">
        <v>10</v>
      </c>
      <c r="AH3216" s="12" t="s">
        <v>250</v>
      </c>
      <c r="AI3216" s="12"/>
      <c r="AJ3216" s="32">
        <f>IF(AE3216&lt;&gt;AE3215,"1",IF(C3216&gt;C3215,AJ3215+1,"1"))</f>
        <v>2</v>
      </c>
      <c r="AK3216" s="10">
        <f>IF(G3216="Top",AJ3216*1,IF(G3216="Bottom",AJ3216+10,""))</f>
        <v>12</v>
      </c>
      <c r="AL3216" s="11" t="s">
        <v>2270</v>
      </c>
      <c r="AM3216" s="11"/>
      <c r="AN3216" s="10"/>
      <c r="AO3216" s="10"/>
      <c r="AP3216" s="7"/>
      <c r="AQ3216" s="10"/>
      <c r="AR3216" s="10"/>
      <c r="AS3216" s="10"/>
      <c r="AT3216" s="10"/>
      <c r="AU3216" s="10"/>
      <c r="AV3216" s="10"/>
      <c r="AW3216" s="10"/>
      <c r="AX3216" s="10"/>
      <c r="AY3216" s="10"/>
      <c r="AZ3216" s="10"/>
      <c r="BA3216" s="10"/>
      <c r="BB3216" s="10"/>
      <c r="BC3216" s="10"/>
      <c r="BD3216" s="10"/>
      <c r="BE3216" s="10"/>
      <c r="BF3216" s="11"/>
      <c r="BG3216" s="11"/>
      <c r="BH3216" s="11"/>
      <c r="BI3216" s="11"/>
      <c r="BJ3216" s="11"/>
      <c r="BK3216" s="11"/>
      <c r="BL3216" s="11"/>
      <c r="BM3216" s="11"/>
      <c r="BN3216" s="11"/>
      <c r="BO3216" s="11"/>
      <c r="BP3216" s="11"/>
      <c r="BQ3216" s="11"/>
      <c r="BR3216" s="11"/>
      <c r="BS3216" s="11"/>
      <c r="BT3216" s="11"/>
      <c r="BU3216" s="11"/>
    </row>
    <row r="3217" spans="1:73" s="1" customFormat="1" ht="11.25" x14ac:dyDescent="0.2">
      <c r="A3217" s="15">
        <v>160</v>
      </c>
      <c r="B3217" s="11" t="s">
        <v>250</v>
      </c>
      <c r="C3217" s="16">
        <v>42633</v>
      </c>
      <c r="D3217" s="3">
        <v>25.8</v>
      </c>
      <c r="E3217" s="38">
        <v>5.55</v>
      </c>
      <c r="F3217" s="3">
        <v>1.5</v>
      </c>
      <c r="G3217" s="7" t="s">
        <v>4</v>
      </c>
      <c r="H3217" s="17">
        <v>6.4999999999999997E-3</v>
      </c>
      <c r="I3217" s="4" t="s">
        <v>35</v>
      </c>
      <c r="J3217" s="4" t="s">
        <v>35</v>
      </c>
      <c r="K3217" s="4">
        <v>0.26600000000000001</v>
      </c>
      <c r="L3217" s="4">
        <f>IF(K3217="","",IF(H3217="","",K3217/H3217))</f>
        <v>40.923076923076927</v>
      </c>
      <c r="M3217" s="7">
        <v>14</v>
      </c>
      <c r="N3217" s="4">
        <v>8.2100000000000009</v>
      </c>
      <c r="O3217" s="7">
        <v>92.3</v>
      </c>
      <c r="P3217" s="3"/>
      <c r="Q3217" s="38">
        <v>1.3</v>
      </c>
      <c r="R3217" s="3"/>
      <c r="S3217" s="4">
        <v>0.15</v>
      </c>
      <c r="T3217" s="8">
        <v>1.6</v>
      </c>
      <c r="U3217" s="8">
        <v>0.83</v>
      </c>
      <c r="V3217" s="4">
        <v>0</v>
      </c>
      <c r="W3217" s="4">
        <v>0</v>
      </c>
      <c r="X3217" s="4">
        <f>IF(T3217="","",IF(W3217="","",(T3217-U3217-V3217-W3217)))</f>
        <v>0.77000000000000013</v>
      </c>
      <c r="Y3217" s="9">
        <f>IF(U3217="","",U3217/$T3217)</f>
        <v>0.51874999999999993</v>
      </c>
      <c r="Z3217" s="9">
        <f>IF(V3217="","",V3217/$T3217)</f>
        <v>0</v>
      </c>
      <c r="AA3217" s="9">
        <f>IF(W3217="","",W3217/$T3217)</f>
        <v>0</v>
      </c>
      <c r="AB3217" s="9">
        <f>IF(X3217="","",X3217/$T3217)</f>
        <v>0.48125000000000007</v>
      </c>
      <c r="AC3217" s="9"/>
      <c r="AD3217" s="8"/>
      <c r="AE3217" s="10">
        <v>2016</v>
      </c>
      <c r="AF3217" s="7">
        <v>24</v>
      </c>
      <c r="AG3217" s="7">
        <v>25</v>
      </c>
      <c r="AH3217" s="12" t="s">
        <v>250</v>
      </c>
      <c r="AI3217" s="12"/>
      <c r="AJ3217" s="32" t="str">
        <f>IF(AE3217&lt;&gt;AE3216,"1",IF(C3217&gt;C3216,AJ3216+1,"1"))</f>
        <v>1</v>
      </c>
      <c r="AK3217" s="10">
        <f>IF(G3217="Top",AJ3217*1,IF(G3217="Bottom",AJ3217+10,""))</f>
        <v>1</v>
      </c>
      <c r="AL3217" s="11" t="s">
        <v>2271</v>
      </c>
      <c r="AM3217" s="11"/>
      <c r="AN3217" s="10"/>
      <c r="AO3217" s="10"/>
      <c r="AP3217" s="7"/>
      <c r="AQ3217" s="10"/>
      <c r="AR3217" s="10"/>
      <c r="AS3217" s="10"/>
      <c r="AT3217" s="10"/>
      <c r="AU3217" s="10"/>
      <c r="AV3217" s="10"/>
      <c r="AW3217" s="10"/>
      <c r="AX3217" s="10"/>
      <c r="AY3217" s="10"/>
      <c r="AZ3217" s="10"/>
      <c r="BA3217" s="10"/>
      <c r="BB3217" s="10"/>
      <c r="BC3217" s="10"/>
      <c r="BD3217" s="10"/>
      <c r="BE3217" s="10"/>
      <c r="BF3217" s="11"/>
      <c r="BG3217" s="11"/>
      <c r="BH3217" s="11"/>
      <c r="BI3217" s="11"/>
      <c r="BJ3217" s="11"/>
      <c r="BK3217" s="11"/>
      <c r="BL3217" s="11"/>
      <c r="BM3217" s="11"/>
      <c r="BN3217" s="11"/>
      <c r="BO3217" s="11"/>
      <c r="BP3217" s="11"/>
      <c r="BQ3217" s="11"/>
      <c r="BR3217" s="11"/>
      <c r="BS3217" s="11"/>
      <c r="BT3217" s="11"/>
      <c r="BU3217" s="11"/>
    </row>
    <row r="3218" spans="1:73" s="1" customFormat="1" ht="11.25" hidden="1" x14ac:dyDescent="0.2">
      <c r="A3218" s="1">
        <v>160</v>
      </c>
      <c r="B3218" s="1" t="s">
        <v>250</v>
      </c>
      <c r="C3218" s="24">
        <v>42885</v>
      </c>
      <c r="E3218" s="20"/>
      <c r="F3218" s="1">
        <v>24.5</v>
      </c>
      <c r="G3218" s="7" t="s">
        <v>1</v>
      </c>
      <c r="H3218" s="5">
        <v>1.3900000000000001E-2</v>
      </c>
      <c r="I3218" s="6"/>
      <c r="J3218" s="6">
        <v>7.9000000000000001E-2</v>
      </c>
      <c r="K3218" s="6"/>
      <c r="L3218" s="6" t="str">
        <f>IF(H3218="","",IF(K3218="","",K3218/H3218))</f>
        <v/>
      </c>
      <c r="N3218" s="20"/>
      <c r="O3218" s="13"/>
      <c r="Q3218" s="20"/>
      <c r="R3218" s="13"/>
      <c r="S3218" s="6" t="s">
        <v>35</v>
      </c>
      <c r="T3218" s="6"/>
      <c r="U3218" s="6"/>
      <c r="V3218" s="6"/>
      <c r="W3218" s="6"/>
      <c r="X3218" s="6" t="str">
        <f>IF(T3218="","",T3218-U3218-V3218-W3218)</f>
        <v/>
      </c>
      <c r="Y3218" s="9" t="str">
        <f>IF(U3218="","",U3218/$T3218)</f>
        <v/>
      </c>
      <c r="Z3218" s="9" t="str">
        <f>IF(V3218="","",V3218/$T3218)</f>
        <v/>
      </c>
      <c r="AA3218" s="9" t="str">
        <f>IF(W3218="","",W3218/$T3218)</f>
        <v/>
      </c>
      <c r="AB3218" s="9" t="str">
        <f>IF(X3218="","",X3218/$T3218)</f>
        <v/>
      </c>
      <c r="AC3218" s="21"/>
      <c r="AE3218" s="1">
        <v>2017</v>
      </c>
      <c r="AG3218" s="1">
        <v>9</v>
      </c>
      <c r="AH3218" s="12" t="s">
        <v>250</v>
      </c>
      <c r="AJ3218" s="32" t="str">
        <f>IF(AE3218&lt;&gt;AE3217,"1",IF(C3218&gt;C3217,AJ3217+1,"1"))</f>
        <v>1</v>
      </c>
      <c r="AK3218" s="10">
        <f>IF(G3218="Top",AJ3218*1,IF(G3218="Bottom",AJ3218+10,""))</f>
        <v>11</v>
      </c>
      <c r="AL3218" s="11" t="s">
        <v>2559</v>
      </c>
      <c r="AM3218" s="14"/>
    </row>
    <row r="3219" spans="1:73" s="1" customFormat="1" ht="11.25" x14ac:dyDescent="0.2">
      <c r="A3219" s="1">
        <v>160</v>
      </c>
      <c r="B3219" s="1" t="s">
        <v>250</v>
      </c>
      <c r="C3219" s="24">
        <v>42885</v>
      </c>
      <c r="D3219" s="1">
        <v>26</v>
      </c>
      <c r="E3219" s="39">
        <v>4.7</v>
      </c>
      <c r="F3219" s="1">
        <v>1.5</v>
      </c>
      <c r="G3219" s="1" t="s">
        <v>4</v>
      </c>
      <c r="H3219" s="5">
        <v>6.0000000000000001E-3</v>
      </c>
      <c r="I3219" s="6">
        <v>1.9E-2</v>
      </c>
      <c r="J3219" s="6">
        <v>0.02</v>
      </c>
      <c r="K3219" s="6">
        <v>0.28799999999999998</v>
      </c>
      <c r="L3219" s="6">
        <f>IF(H3219="","",IF(K3219="","",K3219/H3219))</f>
        <v>47.999999999999993</v>
      </c>
      <c r="M3219" s="1">
        <v>5</v>
      </c>
      <c r="N3219" s="20">
        <v>6.97</v>
      </c>
      <c r="O3219" s="13">
        <v>99.2</v>
      </c>
      <c r="P3219" s="1">
        <v>12.8</v>
      </c>
      <c r="Q3219" s="39">
        <v>1.3</v>
      </c>
      <c r="R3219" s="13"/>
      <c r="S3219" s="6">
        <v>0.15</v>
      </c>
      <c r="T3219" s="6">
        <v>1.66</v>
      </c>
      <c r="U3219" s="6">
        <v>0.46</v>
      </c>
      <c r="V3219" s="6">
        <v>0</v>
      </c>
      <c r="W3219" s="6">
        <v>0</v>
      </c>
      <c r="X3219" s="6">
        <f>IF(T3219="","",T3219-U3219-V3219-W3219)</f>
        <v>1.2</v>
      </c>
      <c r="Y3219" s="9">
        <f>IF(U3219="","",U3219/$T3219)</f>
        <v>0.27710843373493976</v>
      </c>
      <c r="Z3219" s="9">
        <f>IF(V3219="","",V3219/$T3219)</f>
        <v>0</v>
      </c>
      <c r="AA3219" s="9">
        <f>IF(W3219="","",W3219/$T3219)</f>
        <v>0</v>
      </c>
      <c r="AB3219" s="9">
        <f>IF(X3219="","",X3219/$T3219)</f>
        <v>0.72289156626506024</v>
      </c>
      <c r="AC3219" s="21"/>
      <c r="AE3219" s="1">
        <v>2017</v>
      </c>
      <c r="AF3219" s="1">
        <v>20</v>
      </c>
      <c r="AG3219" s="1">
        <v>18</v>
      </c>
      <c r="AH3219" s="12" t="s">
        <v>250</v>
      </c>
      <c r="AJ3219" s="32" t="str">
        <f>IF(AE3219&lt;&gt;AE3218,"1",IF(C3219&gt;C3218,AJ3218+1,"1"))</f>
        <v>1</v>
      </c>
      <c r="AK3219" s="10">
        <f>IF(G3219="Top",AJ3219*1,IF(G3219="Bottom",AJ3219+10,""))</f>
        <v>1</v>
      </c>
      <c r="AL3219" s="11" t="s">
        <v>2560</v>
      </c>
      <c r="AM3219" s="14"/>
    </row>
    <row r="3220" spans="1:73" s="1" customFormat="1" ht="11.25" hidden="1" x14ac:dyDescent="0.2">
      <c r="A3220" s="1">
        <v>160</v>
      </c>
      <c r="B3220" s="1" t="s">
        <v>250</v>
      </c>
      <c r="C3220" s="24">
        <v>42899</v>
      </c>
      <c r="E3220" s="20"/>
      <c r="F3220" s="1">
        <v>24.5</v>
      </c>
      <c r="G3220" s="7" t="s">
        <v>1</v>
      </c>
      <c r="H3220" s="5">
        <v>1.44E-2</v>
      </c>
      <c r="I3220" s="6"/>
      <c r="J3220" s="6">
        <v>6.2E-2</v>
      </c>
      <c r="K3220" s="6"/>
      <c r="L3220" s="6" t="str">
        <f>IF(H3220="","",IF(K3220="","",K3220/H3220))</f>
        <v/>
      </c>
      <c r="N3220" s="20"/>
      <c r="O3220" s="13"/>
      <c r="Q3220" s="20"/>
      <c r="R3220" s="13"/>
      <c r="S3220" s="6" t="s">
        <v>35</v>
      </c>
      <c r="T3220" s="6"/>
      <c r="U3220" s="6"/>
      <c r="V3220" s="6"/>
      <c r="W3220" s="6"/>
      <c r="X3220" s="6" t="str">
        <f>IF(T3220="","",T3220-U3220-V3220-W3220)</f>
        <v/>
      </c>
      <c r="Y3220" s="9" t="str">
        <f>IF(U3220="","",U3220/$T3220)</f>
        <v/>
      </c>
      <c r="Z3220" s="9" t="str">
        <f>IF(V3220="","",V3220/$T3220)</f>
        <v/>
      </c>
      <c r="AA3220" s="9" t="str">
        <f>IF(W3220="","",W3220/$T3220)</f>
        <v/>
      </c>
      <c r="AB3220" s="9" t="str">
        <f>IF(X3220="","",X3220/$T3220)</f>
        <v/>
      </c>
      <c r="AC3220" s="21"/>
      <c r="AE3220" s="1">
        <v>2017</v>
      </c>
      <c r="AG3220" s="1">
        <v>10</v>
      </c>
      <c r="AH3220" s="12" t="s">
        <v>250</v>
      </c>
      <c r="AJ3220" s="32">
        <f>IF(AE3220&lt;&gt;AE3219,"1",IF(C3220&gt;C3219,AJ3219+1,"1"))</f>
        <v>2</v>
      </c>
      <c r="AK3220" s="10">
        <f>IF(G3220="Top",AJ3220*1,IF(G3220="Bottom",AJ3220+10,""))</f>
        <v>12</v>
      </c>
      <c r="AL3220" s="11" t="s">
        <v>2796</v>
      </c>
      <c r="AM3220" s="14"/>
    </row>
    <row r="3221" spans="1:73" s="1" customFormat="1" ht="11.25" x14ac:dyDescent="0.2">
      <c r="A3221" s="1">
        <v>160</v>
      </c>
      <c r="B3221" s="1" t="s">
        <v>250</v>
      </c>
      <c r="C3221" s="24">
        <v>42899</v>
      </c>
      <c r="D3221" s="1">
        <v>26</v>
      </c>
      <c r="E3221" s="39">
        <v>5.15</v>
      </c>
      <c r="F3221" s="1">
        <v>1.5</v>
      </c>
      <c r="G3221" s="1" t="s">
        <v>4</v>
      </c>
      <c r="H3221" s="5">
        <v>5.0999999999999995E-3</v>
      </c>
      <c r="I3221" s="6">
        <v>7.0000000000000001E-3</v>
      </c>
      <c r="J3221" s="6">
        <v>1.0999999999999999E-2</v>
      </c>
      <c r="K3221" s="6">
        <v>0.192</v>
      </c>
      <c r="L3221" s="6">
        <f>IF(H3221="","",IF(K3221="","",K3221/H3221))</f>
        <v>37.647058823529413</v>
      </c>
      <c r="M3221" s="1">
        <v>5</v>
      </c>
      <c r="N3221" s="20">
        <v>7.46</v>
      </c>
      <c r="O3221" s="13">
        <v>88.8</v>
      </c>
      <c r="Q3221" s="39">
        <v>0.5</v>
      </c>
      <c r="R3221" s="13"/>
      <c r="S3221" s="6">
        <v>0.15</v>
      </c>
      <c r="T3221" s="6">
        <v>1.41</v>
      </c>
      <c r="U3221" s="6">
        <v>0.79</v>
      </c>
      <c r="V3221" s="6">
        <v>0</v>
      </c>
      <c r="W3221" s="6">
        <v>0</v>
      </c>
      <c r="X3221" s="6">
        <f>IF(T3221="","",T3221-U3221-V3221-W3221)</f>
        <v>0.61999999999999988</v>
      </c>
      <c r="Y3221" s="9">
        <f>IF(U3221="","",U3221/$T3221)</f>
        <v>0.56028368794326244</v>
      </c>
      <c r="Z3221" s="9">
        <f>IF(V3221="","",V3221/$T3221)</f>
        <v>0</v>
      </c>
      <c r="AA3221" s="9">
        <f>IF(W3221="","",W3221/$T3221)</f>
        <v>0</v>
      </c>
      <c r="AB3221" s="9">
        <f>IF(X3221="","",X3221/$T3221)</f>
        <v>0.43971631205673756</v>
      </c>
      <c r="AC3221" s="21"/>
      <c r="AE3221" s="1">
        <v>2017</v>
      </c>
      <c r="AF3221" s="1">
        <v>28</v>
      </c>
      <c r="AG3221" s="1">
        <v>24</v>
      </c>
      <c r="AH3221" s="12" t="s">
        <v>250</v>
      </c>
      <c r="AJ3221" s="32" t="str">
        <f>IF(AE3221&lt;&gt;AE3220,"1",IF(C3221&gt;C3220,AJ3220+1,"1"))</f>
        <v>1</v>
      </c>
      <c r="AK3221" s="10">
        <f>IF(G3221="Top",AJ3221*1,IF(G3221="Bottom",AJ3221+10,""))</f>
        <v>1</v>
      </c>
      <c r="AL3221" s="11" t="s">
        <v>2797</v>
      </c>
      <c r="AM3221" s="14"/>
    </row>
    <row r="3222" spans="1:73" s="1" customFormat="1" ht="11.25" hidden="1" x14ac:dyDescent="0.2">
      <c r="A3222" s="1">
        <v>160</v>
      </c>
      <c r="B3222" s="1" t="s">
        <v>250</v>
      </c>
      <c r="C3222" s="24">
        <v>42913</v>
      </c>
      <c r="E3222" s="20"/>
      <c r="F3222" s="1">
        <v>24.5</v>
      </c>
      <c r="G3222" s="7" t="s">
        <v>1</v>
      </c>
      <c r="H3222" s="5">
        <v>1.1900000000000001E-2</v>
      </c>
      <c r="I3222" s="6"/>
      <c r="J3222" s="6">
        <v>0.10100000000000001</v>
      </c>
      <c r="K3222" s="6"/>
      <c r="L3222" s="6" t="str">
        <f>IF(H3222="","",IF(K3222="","",K3222/H3222))</f>
        <v/>
      </c>
      <c r="N3222" s="20"/>
      <c r="O3222" s="13"/>
      <c r="Q3222" s="20"/>
      <c r="R3222" s="13"/>
      <c r="S3222" s="6" t="s">
        <v>35</v>
      </c>
      <c r="T3222" s="6"/>
      <c r="U3222" s="6"/>
      <c r="V3222" s="6"/>
      <c r="W3222" s="6"/>
      <c r="X3222" s="6" t="str">
        <f>IF(T3222="","",T3222-U3222-V3222-W3222)</f>
        <v/>
      </c>
      <c r="Y3222" s="9" t="str">
        <f>IF(U3222="","",U3222/$T3222)</f>
        <v/>
      </c>
      <c r="Z3222" s="9" t="str">
        <f>IF(V3222="","",V3222/$T3222)</f>
        <v/>
      </c>
      <c r="AA3222" s="9" t="str">
        <f>IF(W3222="","",W3222/$T3222)</f>
        <v/>
      </c>
      <c r="AB3222" s="9" t="str">
        <f>IF(X3222="","",X3222/$T3222)</f>
        <v/>
      </c>
      <c r="AC3222" s="21"/>
      <c r="AE3222" s="1">
        <v>2017</v>
      </c>
      <c r="AG3222" s="1">
        <v>10</v>
      </c>
      <c r="AH3222" s="12" t="s">
        <v>250</v>
      </c>
      <c r="AJ3222" s="32">
        <f>IF(AE3222&lt;&gt;AE3221,"1",IF(C3222&gt;C3221,AJ3221+1,"1"))</f>
        <v>2</v>
      </c>
      <c r="AK3222" s="10">
        <f>IF(G3222="Top",AJ3222*1,IF(G3222="Bottom",AJ3222+10,""))</f>
        <v>12</v>
      </c>
      <c r="AL3222" s="11" t="s">
        <v>3133</v>
      </c>
      <c r="AM3222" s="14"/>
    </row>
    <row r="3223" spans="1:73" s="1" customFormat="1" ht="11.25" x14ac:dyDescent="0.2">
      <c r="A3223" s="1">
        <v>160</v>
      </c>
      <c r="B3223" s="1" t="s">
        <v>250</v>
      </c>
      <c r="C3223" s="24">
        <v>42913</v>
      </c>
      <c r="D3223" s="1">
        <v>26</v>
      </c>
      <c r="E3223" s="39">
        <v>4.9000000000000004</v>
      </c>
      <c r="F3223" s="1">
        <v>1.5</v>
      </c>
      <c r="G3223" s="1" t="s">
        <v>4</v>
      </c>
      <c r="H3223" s="5">
        <v>6.1999999999999998E-3</v>
      </c>
      <c r="I3223" s="6">
        <v>7.0000000000000001E-3</v>
      </c>
      <c r="J3223" s="6">
        <v>3.5000000000000003E-2</v>
      </c>
      <c r="K3223" s="6">
        <v>0.22</v>
      </c>
      <c r="L3223" s="6">
        <f>IF(H3223="","",IF(K3223="","",K3223/H3223))</f>
        <v>35.483870967741936</v>
      </c>
      <c r="M3223" s="1">
        <v>5</v>
      </c>
      <c r="N3223" s="20">
        <v>7.96</v>
      </c>
      <c r="O3223" s="13">
        <v>94.5</v>
      </c>
      <c r="Q3223" s="39">
        <v>1.1000000000000001</v>
      </c>
      <c r="R3223" s="13">
        <v>12</v>
      </c>
      <c r="S3223" s="6">
        <v>0.15</v>
      </c>
      <c r="T3223" s="6">
        <v>1.79</v>
      </c>
      <c r="U3223" s="6">
        <v>1.1100000000000001</v>
      </c>
      <c r="V3223" s="6">
        <v>0</v>
      </c>
      <c r="W3223" s="6">
        <v>0</v>
      </c>
      <c r="X3223" s="6">
        <f>IF(T3223="","",T3223-U3223-V3223-W3223)</f>
        <v>0.67999999999999994</v>
      </c>
      <c r="Y3223" s="9">
        <f>IF(U3223="","",U3223/$T3223)</f>
        <v>0.62011173184357549</v>
      </c>
      <c r="Z3223" s="9">
        <f>IF(V3223="","",V3223/$T3223)</f>
        <v>0</v>
      </c>
      <c r="AA3223" s="9">
        <f>IF(W3223="","",W3223/$T3223)</f>
        <v>0</v>
      </c>
      <c r="AB3223" s="9">
        <f>IF(X3223="","",X3223/$T3223)</f>
        <v>0.37988826815642451</v>
      </c>
      <c r="AC3223" s="21"/>
      <c r="AE3223" s="1">
        <v>2017</v>
      </c>
      <c r="AF3223" s="1">
        <v>19</v>
      </c>
      <c r="AG3223" s="1">
        <v>24</v>
      </c>
      <c r="AH3223" s="12" t="s">
        <v>250</v>
      </c>
      <c r="AJ3223" s="32" t="str">
        <f>IF(AE3223&lt;&gt;AE3222,"1",IF(C3223&gt;C3222,AJ3222+1,"1"))</f>
        <v>1</v>
      </c>
      <c r="AK3223" s="10">
        <f>IF(G3223="Top",AJ3223*1,IF(G3223="Bottom",AJ3223+10,""))</f>
        <v>1</v>
      </c>
      <c r="AL3223" s="11" t="s">
        <v>3134</v>
      </c>
      <c r="AM3223" s="14"/>
    </row>
    <row r="3224" spans="1:73" s="1" customFormat="1" ht="11.25" hidden="1" x14ac:dyDescent="0.2">
      <c r="A3224" s="1">
        <v>160</v>
      </c>
      <c r="B3224" s="1" t="s">
        <v>250</v>
      </c>
      <c r="C3224" s="24">
        <v>42927</v>
      </c>
      <c r="E3224" s="20"/>
      <c r="F3224" s="1">
        <v>25</v>
      </c>
      <c r="G3224" s="7" t="s">
        <v>1</v>
      </c>
      <c r="H3224" s="5">
        <v>1.9900000000000001E-2</v>
      </c>
      <c r="I3224" s="6"/>
      <c r="J3224" s="6">
        <v>9.5000000000000001E-2</v>
      </c>
      <c r="K3224" s="6"/>
      <c r="L3224" s="6" t="str">
        <f>IF(H3224="","",IF(K3224="","",K3224/H3224))</f>
        <v/>
      </c>
      <c r="N3224" s="20"/>
      <c r="O3224" s="13"/>
      <c r="Q3224" s="20"/>
      <c r="R3224" s="13"/>
      <c r="S3224" s="6" t="s">
        <v>35</v>
      </c>
      <c r="T3224" s="6"/>
      <c r="U3224" s="6"/>
      <c r="V3224" s="6"/>
      <c r="W3224" s="6"/>
      <c r="X3224" s="6" t="str">
        <f>IF(T3224="","",T3224-U3224-V3224-W3224)</f>
        <v/>
      </c>
      <c r="Y3224" s="9" t="str">
        <f>IF(U3224="","",U3224/$T3224)</f>
        <v/>
      </c>
      <c r="Z3224" s="9" t="str">
        <f>IF(V3224="","",V3224/$T3224)</f>
        <v/>
      </c>
      <c r="AA3224" s="9" t="str">
        <f>IF(W3224="","",W3224/$T3224)</f>
        <v/>
      </c>
      <c r="AB3224" s="9" t="str">
        <f>IF(X3224="","",X3224/$T3224)</f>
        <v/>
      </c>
      <c r="AC3224" s="21"/>
      <c r="AE3224" s="1">
        <v>2017</v>
      </c>
      <c r="AG3224" s="1">
        <v>10</v>
      </c>
      <c r="AH3224" s="12" t="s">
        <v>250</v>
      </c>
      <c r="AJ3224" s="32">
        <f>IF(AE3224&lt;&gt;AE3223,"1",IF(C3224&gt;C3223,AJ3223+1,"1"))</f>
        <v>2</v>
      </c>
      <c r="AK3224" s="10">
        <f>IF(G3224="Top",AJ3224*1,IF(G3224="Bottom",AJ3224+10,""))</f>
        <v>12</v>
      </c>
      <c r="AL3224" s="11" t="s">
        <v>3509</v>
      </c>
      <c r="AM3224" s="14"/>
    </row>
    <row r="3225" spans="1:73" s="1" customFormat="1" ht="11.25" x14ac:dyDescent="0.2">
      <c r="A3225" s="1">
        <v>160</v>
      </c>
      <c r="B3225" s="1" t="s">
        <v>250</v>
      </c>
      <c r="C3225" s="24">
        <v>42927</v>
      </c>
      <c r="D3225" s="1">
        <v>26</v>
      </c>
      <c r="E3225" s="39">
        <v>4.05</v>
      </c>
      <c r="F3225" s="1">
        <v>1.5</v>
      </c>
      <c r="G3225" s="1" t="s">
        <v>4</v>
      </c>
      <c r="H3225" s="5">
        <v>6.4000000000000003E-3</v>
      </c>
      <c r="I3225" s="6">
        <v>7.0000000000000001E-3</v>
      </c>
      <c r="J3225" s="6">
        <v>8.9999999999999993E-3</v>
      </c>
      <c r="K3225" s="6">
        <v>0.19600000000000001</v>
      </c>
      <c r="L3225" s="6">
        <f>IF(H3225="","",IF(K3225="","",K3225/H3225))</f>
        <v>30.625</v>
      </c>
      <c r="M3225" s="1">
        <v>5</v>
      </c>
      <c r="N3225" s="20">
        <v>6.94</v>
      </c>
      <c r="O3225" s="13">
        <v>91.3</v>
      </c>
      <c r="Q3225" s="39">
        <v>0.6</v>
      </c>
      <c r="R3225" s="13"/>
      <c r="S3225" s="6">
        <v>0.15</v>
      </c>
      <c r="T3225" s="6">
        <v>1.82</v>
      </c>
      <c r="U3225" s="6">
        <v>1.06</v>
      </c>
      <c r="V3225" s="6">
        <v>0</v>
      </c>
      <c r="W3225" s="6">
        <v>0</v>
      </c>
      <c r="X3225" s="6">
        <f>IF(T3225="","",T3225-U3225-V3225-W3225)</f>
        <v>0.76</v>
      </c>
      <c r="Y3225" s="9">
        <f>IF(U3225="","",U3225/$T3225)</f>
        <v>0.58241758241758246</v>
      </c>
      <c r="Z3225" s="9">
        <f>IF(V3225="","",V3225/$T3225)</f>
        <v>0</v>
      </c>
      <c r="AA3225" s="9">
        <f>IF(W3225="","",W3225/$T3225)</f>
        <v>0</v>
      </c>
      <c r="AB3225" s="9">
        <f>IF(X3225="","",X3225/$T3225)</f>
        <v>0.4175824175824176</v>
      </c>
      <c r="AC3225" s="21"/>
      <c r="AE3225" s="1">
        <v>2017</v>
      </c>
      <c r="AF3225" s="1">
        <v>23</v>
      </c>
      <c r="AG3225" s="1">
        <v>25</v>
      </c>
      <c r="AH3225" s="12" t="s">
        <v>250</v>
      </c>
      <c r="AJ3225" s="32" t="str">
        <f>IF(AE3225&lt;&gt;AE3224,"1",IF(C3225&gt;C3224,AJ3224+1,"1"))</f>
        <v>1</v>
      </c>
      <c r="AK3225" s="10">
        <f>IF(G3225="Top",AJ3225*1,IF(G3225="Bottom",AJ3225+10,""))</f>
        <v>1</v>
      </c>
      <c r="AL3225" s="11" t="s">
        <v>3510</v>
      </c>
      <c r="AM3225" s="14"/>
    </row>
    <row r="3226" spans="1:73" s="1" customFormat="1" ht="11.25" hidden="1" x14ac:dyDescent="0.2">
      <c r="A3226" s="1">
        <v>160</v>
      </c>
      <c r="B3226" s="1" t="s">
        <v>250</v>
      </c>
      <c r="C3226" s="24">
        <v>42955</v>
      </c>
      <c r="E3226" s="20"/>
      <c r="F3226" s="1">
        <v>24.5</v>
      </c>
      <c r="G3226" s="7" t="s">
        <v>1</v>
      </c>
      <c r="H3226" s="5">
        <v>2.6600000000000002E-2</v>
      </c>
      <c r="I3226" s="6"/>
      <c r="J3226" s="6">
        <v>0.02</v>
      </c>
      <c r="K3226" s="6"/>
      <c r="L3226" s="6" t="str">
        <f>IF(H3226="","",IF(K3226="","",K3226/H3226))</f>
        <v/>
      </c>
      <c r="N3226" s="20"/>
      <c r="O3226" s="13"/>
      <c r="Q3226" s="20"/>
      <c r="R3226" s="13"/>
      <c r="S3226" s="6" t="s">
        <v>35</v>
      </c>
      <c r="T3226" s="6"/>
      <c r="U3226" s="6"/>
      <c r="V3226" s="6"/>
      <c r="W3226" s="6"/>
      <c r="X3226" s="6" t="str">
        <f>IF(T3226="","",T3226-U3226-V3226-W3226)</f>
        <v/>
      </c>
      <c r="Y3226" s="9" t="str">
        <f>IF(U3226="","",U3226/$T3226)</f>
        <v/>
      </c>
      <c r="Z3226" s="9" t="str">
        <f>IF(V3226="","",V3226/$T3226)</f>
        <v/>
      </c>
      <c r="AA3226" s="9" t="str">
        <f>IF(W3226="","",W3226/$T3226)</f>
        <v/>
      </c>
      <c r="AB3226" s="9" t="str">
        <f>IF(X3226="","",X3226/$T3226)</f>
        <v/>
      </c>
      <c r="AC3226" s="21"/>
      <c r="AE3226" s="1">
        <v>2017</v>
      </c>
      <c r="AG3226" s="1">
        <v>9</v>
      </c>
      <c r="AH3226" s="12" t="s">
        <v>250</v>
      </c>
      <c r="AJ3226" s="32">
        <f>IF(AE3226&lt;&gt;AE3225,"1",IF(C3226&gt;C3225,AJ3225+1,"1"))</f>
        <v>2</v>
      </c>
      <c r="AK3226" s="10">
        <f>IF(G3226="Top",AJ3226*1,IF(G3226="Bottom",AJ3226+10,""))</f>
        <v>12</v>
      </c>
      <c r="AL3226" s="11" t="s">
        <v>4302</v>
      </c>
      <c r="AM3226" s="14"/>
    </row>
    <row r="3227" spans="1:73" s="1" customFormat="1" ht="11.25" x14ac:dyDescent="0.2">
      <c r="A3227" s="1">
        <v>160</v>
      </c>
      <c r="B3227" s="1" t="s">
        <v>250</v>
      </c>
      <c r="C3227" s="24">
        <v>42955</v>
      </c>
      <c r="D3227" s="1">
        <v>26</v>
      </c>
      <c r="E3227" s="39">
        <v>5.35</v>
      </c>
      <c r="F3227" s="1">
        <v>1.5</v>
      </c>
      <c r="G3227" s="1" t="s">
        <v>4</v>
      </c>
      <c r="H3227" s="5">
        <v>5.3E-3</v>
      </c>
      <c r="I3227" s="6">
        <v>7.0000000000000001E-3</v>
      </c>
      <c r="J3227" s="6">
        <v>1.7999999999999999E-2</v>
      </c>
      <c r="K3227" s="6">
        <v>0.26100000000000001</v>
      </c>
      <c r="L3227" s="6">
        <f>IF(H3227="","",IF(K3227="","",K3227/H3227))</f>
        <v>49.245283018867923</v>
      </c>
      <c r="M3227" s="1">
        <v>4</v>
      </c>
      <c r="N3227" s="20">
        <v>6.84</v>
      </c>
      <c r="O3227" s="13">
        <v>100.3</v>
      </c>
      <c r="P3227" s="1">
        <v>13.1</v>
      </c>
      <c r="Q3227" s="39">
        <v>0.6</v>
      </c>
      <c r="R3227" s="13"/>
      <c r="S3227" s="6">
        <v>0.15</v>
      </c>
      <c r="T3227" s="6">
        <v>1.26</v>
      </c>
      <c r="U3227" s="6">
        <v>0.56000000000000005</v>
      </c>
      <c r="V3227" s="6">
        <v>0</v>
      </c>
      <c r="W3227" s="6">
        <v>0</v>
      </c>
      <c r="X3227" s="6">
        <f>IF(T3227="","",T3227-U3227-V3227-W3227)</f>
        <v>0.7</v>
      </c>
      <c r="Y3227" s="9">
        <f>IF(U3227="","",U3227/$T3227)</f>
        <v>0.44444444444444448</v>
      </c>
      <c r="Z3227" s="9">
        <f>IF(V3227="","",V3227/$T3227)</f>
        <v>0</v>
      </c>
      <c r="AA3227" s="9">
        <f>IF(W3227="","",W3227/$T3227)</f>
        <v>0</v>
      </c>
      <c r="AB3227" s="9">
        <f>IF(X3227="","",X3227/$T3227)</f>
        <v>0.55555555555555547</v>
      </c>
      <c r="AC3227" s="21"/>
      <c r="AE3227" s="1">
        <v>2017</v>
      </c>
      <c r="AF3227" s="1">
        <v>18</v>
      </c>
      <c r="AG3227" s="1">
        <v>25</v>
      </c>
      <c r="AH3227" s="12" t="s">
        <v>250</v>
      </c>
      <c r="AJ3227" s="32" t="str">
        <f>IF(AE3227&lt;&gt;AE3226,"1",IF(C3227&gt;C3226,AJ3226+1,"1"))</f>
        <v>1</v>
      </c>
      <c r="AK3227" s="10">
        <f>IF(G3227="Top",AJ3227*1,IF(G3227="Bottom",AJ3227+10,""))</f>
        <v>1</v>
      </c>
      <c r="AL3227" s="11" t="s">
        <v>4303</v>
      </c>
      <c r="AM3227" s="14"/>
    </row>
    <row r="3228" spans="1:73" s="1" customFormat="1" ht="11.25" hidden="1" x14ac:dyDescent="0.2">
      <c r="A3228" s="1">
        <v>160</v>
      </c>
      <c r="B3228" s="1" t="s">
        <v>250</v>
      </c>
      <c r="C3228" s="24">
        <v>42969</v>
      </c>
      <c r="E3228" s="20"/>
      <c r="F3228" s="1">
        <v>25</v>
      </c>
      <c r="G3228" s="7" t="s">
        <v>1</v>
      </c>
      <c r="H3228" s="5">
        <v>1.7299999999999999E-2</v>
      </c>
      <c r="I3228" s="6"/>
      <c r="J3228" s="6">
        <v>9.5000000000000001E-2</v>
      </c>
      <c r="K3228" s="6"/>
      <c r="L3228" s="6" t="str">
        <f>IF(H3228="","",IF(K3228="","",K3228/H3228))</f>
        <v/>
      </c>
      <c r="N3228" s="20"/>
      <c r="O3228" s="13"/>
      <c r="Q3228" s="20"/>
      <c r="R3228" s="13"/>
      <c r="S3228" s="6" t="s">
        <v>35</v>
      </c>
      <c r="T3228" s="6"/>
      <c r="U3228" s="6"/>
      <c r="V3228" s="6"/>
      <c r="W3228" s="6"/>
      <c r="X3228" s="6" t="str">
        <f>IF(T3228="","",T3228-U3228-V3228-W3228)</f>
        <v/>
      </c>
      <c r="Y3228" s="9" t="str">
        <f>IF(U3228="","",U3228/$T3228)</f>
        <v/>
      </c>
      <c r="Z3228" s="9" t="str">
        <f>IF(V3228="","",V3228/$T3228)</f>
        <v/>
      </c>
      <c r="AA3228" s="9" t="str">
        <f>IF(W3228="","",W3228/$T3228)</f>
        <v/>
      </c>
      <c r="AB3228" s="9" t="str">
        <f>IF(X3228="","",X3228/$T3228)</f>
        <v/>
      </c>
      <c r="AC3228" s="21"/>
      <c r="AE3228" s="1">
        <v>2017</v>
      </c>
      <c r="AG3228" s="1">
        <v>10</v>
      </c>
      <c r="AH3228" s="12" t="s">
        <v>250</v>
      </c>
      <c r="AJ3228" s="32">
        <f>IF(AE3228&lt;&gt;AE3227,"1",IF(C3228&gt;C3227,AJ3227+1,"1"))</f>
        <v>2</v>
      </c>
      <c r="AK3228" s="10">
        <f>IF(G3228="Top",AJ3228*1,IF(G3228="Bottom",AJ3228+10,""))</f>
        <v>12</v>
      </c>
      <c r="AL3228" s="11" t="s">
        <v>4707</v>
      </c>
      <c r="AM3228" s="14"/>
    </row>
    <row r="3229" spans="1:73" s="1" customFormat="1" ht="11.25" x14ac:dyDescent="0.2">
      <c r="A3229" s="1">
        <v>160</v>
      </c>
      <c r="B3229" s="1" t="s">
        <v>250</v>
      </c>
      <c r="C3229" s="24">
        <v>42969</v>
      </c>
      <c r="D3229" s="1">
        <v>26</v>
      </c>
      <c r="E3229" s="39">
        <v>4.05</v>
      </c>
      <c r="F3229" s="1">
        <v>1.5</v>
      </c>
      <c r="G3229" s="1" t="s">
        <v>4</v>
      </c>
      <c r="H3229" s="5">
        <v>6.4000000000000003E-3</v>
      </c>
      <c r="I3229" s="6">
        <v>7.0000000000000001E-3</v>
      </c>
      <c r="J3229" s="6">
        <v>8.9999999999999993E-3</v>
      </c>
      <c r="K3229" s="6">
        <v>0.19600000000000001</v>
      </c>
      <c r="L3229" s="6">
        <f>IF(H3229="","",IF(K3229="","",K3229/H3229))</f>
        <v>30.625</v>
      </c>
      <c r="M3229" s="1">
        <v>5</v>
      </c>
      <c r="N3229" s="20">
        <v>6.94</v>
      </c>
      <c r="O3229" s="13">
        <v>91.3</v>
      </c>
      <c r="Q3229" s="39">
        <v>0.6</v>
      </c>
      <c r="R3229" s="13"/>
      <c r="S3229" s="6">
        <v>0.15</v>
      </c>
      <c r="T3229" s="6">
        <v>1.82</v>
      </c>
      <c r="U3229" s="6">
        <v>1.06</v>
      </c>
      <c r="V3229" s="6">
        <v>0</v>
      </c>
      <c r="W3229" s="6">
        <v>0</v>
      </c>
      <c r="X3229" s="6">
        <f>IF(T3229="","",T3229-U3229-V3229-W3229)</f>
        <v>0.76</v>
      </c>
      <c r="Y3229" s="9">
        <f>IF(U3229="","",U3229/$T3229)</f>
        <v>0.58241758241758246</v>
      </c>
      <c r="Z3229" s="9">
        <f>IF(V3229="","",V3229/$T3229)</f>
        <v>0</v>
      </c>
      <c r="AA3229" s="9">
        <f>IF(W3229="","",W3229/$T3229)</f>
        <v>0</v>
      </c>
      <c r="AB3229" s="9">
        <f>IF(X3229="","",X3229/$T3229)</f>
        <v>0.4175824175824176</v>
      </c>
      <c r="AC3229" s="21"/>
      <c r="AE3229" s="1">
        <v>2017</v>
      </c>
      <c r="AF3229" s="1">
        <v>23</v>
      </c>
      <c r="AG3229" s="1">
        <v>25</v>
      </c>
      <c r="AH3229" s="12" t="s">
        <v>250</v>
      </c>
      <c r="AJ3229" s="32" t="str">
        <f>IF(AE3229&lt;&gt;AE3228,"1",IF(C3229&gt;C3228,AJ3228+1,"1"))</f>
        <v>1</v>
      </c>
      <c r="AK3229" s="10">
        <f>IF(G3229="Top",AJ3229*1,IF(G3229="Bottom",AJ3229+10,""))</f>
        <v>1</v>
      </c>
      <c r="AL3229" s="11" t="s">
        <v>4708</v>
      </c>
      <c r="AM3229" s="14"/>
    </row>
    <row r="3230" spans="1:73" s="1" customFormat="1" ht="11.25" hidden="1" x14ac:dyDescent="0.2">
      <c r="A3230" s="1">
        <v>160</v>
      </c>
      <c r="B3230" s="1" t="s">
        <v>250</v>
      </c>
      <c r="C3230" s="24">
        <v>42983</v>
      </c>
      <c r="E3230" s="20"/>
      <c r="F3230" s="1">
        <v>24.5</v>
      </c>
      <c r="G3230" s="7" t="s">
        <v>1</v>
      </c>
      <c r="H3230" s="5">
        <v>1.2E-2</v>
      </c>
      <c r="I3230" s="6"/>
      <c r="J3230" s="6">
        <v>1.2999999999999999E-2</v>
      </c>
      <c r="K3230" s="6"/>
      <c r="L3230" s="6" t="str">
        <f>IF(H3230="","",IF(K3230="","",K3230/H3230))</f>
        <v/>
      </c>
      <c r="N3230" s="20"/>
      <c r="O3230" s="13"/>
      <c r="Q3230" s="20"/>
      <c r="R3230" s="13"/>
      <c r="S3230" s="6" t="s">
        <v>35</v>
      </c>
      <c r="T3230" s="6"/>
      <c r="U3230" s="6"/>
      <c r="V3230" s="6"/>
      <c r="W3230" s="6"/>
      <c r="X3230" s="6" t="str">
        <f>IF(T3230="","",T3230-U3230-V3230-W3230)</f>
        <v/>
      </c>
      <c r="Y3230" s="9" t="str">
        <f>IF(U3230="","",U3230/$T3230)</f>
        <v/>
      </c>
      <c r="Z3230" s="9" t="str">
        <f>IF(V3230="","",V3230/$T3230)</f>
        <v/>
      </c>
      <c r="AA3230" s="9" t="str">
        <f>IF(W3230="","",W3230/$T3230)</f>
        <v/>
      </c>
      <c r="AB3230" s="9" t="str">
        <f>IF(X3230="","",X3230/$T3230)</f>
        <v/>
      </c>
      <c r="AC3230" s="21"/>
      <c r="AE3230" s="1">
        <v>2017</v>
      </c>
      <c r="AG3230" s="1">
        <v>10</v>
      </c>
      <c r="AH3230" s="12" t="s">
        <v>250</v>
      </c>
      <c r="AJ3230" s="32">
        <f>IF(AE3230&lt;&gt;AE3229,"1",IF(C3230&gt;C3229,AJ3229+1,"1"))</f>
        <v>2</v>
      </c>
      <c r="AK3230" s="10">
        <f>IF(G3230="Top",AJ3230*1,IF(G3230="Bottom",AJ3230+10,""))</f>
        <v>12</v>
      </c>
      <c r="AL3230" s="11" t="s">
        <v>5077</v>
      </c>
      <c r="AM3230" s="14"/>
    </row>
    <row r="3231" spans="1:73" s="1" customFormat="1" ht="11.25" x14ac:dyDescent="0.2">
      <c r="A3231" s="1">
        <v>160</v>
      </c>
      <c r="B3231" s="1" t="s">
        <v>250</v>
      </c>
      <c r="C3231" s="24">
        <v>42983</v>
      </c>
      <c r="D3231" s="1">
        <v>26</v>
      </c>
      <c r="E3231" s="39">
        <v>4.6500000000000004</v>
      </c>
      <c r="F3231" s="1">
        <v>1.5</v>
      </c>
      <c r="G3231" s="1" t="s">
        <v>4</v>
      </c>
      <c r="H3231" s="5">
        <v>6.0000000000000001E-3</v>
      </c>
      <c r="I3231" s="6">
        <v>7.0000000000000001E-3</v>
      </c>
      <c r="J3231" s="6">
        <v>1.2E-2</v>
      </c>
      <c r="K3231" s="6">
        <v>0.19400000000000001</v>
      </c>
      <c r="L3231" s="6">
        <f>IF(H3231="","",IF(K3231="","",K3231/H3231))</f>
        <v>32.333333333333336</v>
      </c>
      <c r="M3231" s="1">
        <v>5</v>
      </c>
      <c r="N3231" s="20">
        <v>8.34</v>
      </c>
      <c r="O3231" s="13">
        <v>90.2</v>
      </c>
      <c r="Q3231" s="39">
        <v>0.2</v>
      </c>
      <c r="R3231" s="13">
        <v>28.3</v>
      </c>
      <c r="S3231" s="6">
        <v>0.15</v>
      </c>
      <c r="T3231" s="6">
        <v>1.1299999999999999</v>
      </c>
      <c r="U3231" s="6">
        <v>0.41</v>
      </c>
      <c r="V3231" s="6">
        <v>0</v>
      </c>
      <c r="W3231" s="6">
        <v>0</v>
      </c>
      <c r="X3231" s="6">
        <f>IF(T3231="","",T3231-U3231-V3231-W3231)</f>
        <v>0.72</v>
      </c>
      <c r="Y3231" s="9">
        <f>IF(U3231="","",U3231/$T3231)</f>
        <v>0.36283185840707965</v>
      </c>
      <c r="Z3231" s="9">
        <f>IF(V3231="","",V3231/$T3231)</f>
        <v>0</v>
      </c>
      <c r="AA3231" s="9">
        <f>IF(W3231="","",W3231/$T3231)</f>
        <v>0</v>
      </c>
      <c r="AB3231" s="9">
        <f>IF(X3231="","",X3231/$T3231)</f>
        <v>0.63716814159292035</v>
      </c>
      <c r="AC3231" s="21"/>
      <c r="AE3231" s="1">
        <v>2017</v>
      </c>
      <c r="AG3231" s="1">
        <v>19</v>
      </c>
      <c r="AH3231" s="12" t="s">
        <v>250</v>
      </c>
      <c r="AJ3231" s="32" t="str">
        <f>IF(AE3231&lt;&gt;AE3230,"1",IF(C3231&gt;C3230,AJ3230+1,"1"))</f>
        <v>1</v>
      </c>
      <c r="AK3231" s="10">
        <f>IF(G3231="Top",AJ3231*1,IF(G3231="Bottom",AJ3231+10,""))</f>
        <v>1</v>
      </c>
      <c r="AL3231" s="11" t="s">
        <v>5078</v>
      </c>
      <c r="AM3231" s="14"/>
    </row>
    <row r="3232" spans="1:73" s="1" customFormat="1" ht="11.25" hidden="1" x14ac:dyDescent="0.2">
      <c r="A3232" s="1">
        <v>160</v>
      </c>
      <c r="B3232" s="1" t="s">
        <v>250</v>
      </c>
      <c r="C3232" s="24">
        <v>42997</v>
      </c>
      <c r="E3232" s="20"/>
      <c r="F3232" s="1">
        <v>24.5</v>
      </c>
      <c r="G3232" s="7" t="s">
        <v>1</v>
      </c>
      <c r="H3232" s="5">
        <v>1.46E-2</v>
      </c>
      <c r="I3232" s="6"/>
      <c r="J3232" s="6">
        <v>2.5999999999999999E-2</v>
      </c>
      <c r="K3232" s="6"/>
      <c r="L3232" s="6" t="str">
        <f>IF(H3232="","",IF(K3232="","",K3232/H3232))</f>
        <v/>
      </c>
      <c r="N3232" s="20"/>
      <c r="O3232" s="13"/>
      <c r="Q3232" s="20"/>
      <c r="R3232" s="13"/>
      <c r="S3232" s="6" t="s">
        <v>35</v>
      </c>
      <c r="T3232" s="6"/>
      <c r="U3232" s="6"/>
      <c r="V3232" s="6"/>
      <c r="W3232" s="6"/>
      <c r="X3232" s="6" t="str">
        <f>IF(T3232="","",T3232-U3232-V3232-W3232)</f>
        <v/>
      </c>
      <c r="Y3232" s="9" t="str">
        <f>IF(U3232="","",U3232/$T3232)</f>
        <v/>
      </c>
      <c r="Z3232" s="9" t="str">
        <f>IF(V3232="","",V3232/$T3232)</f>
        <v/>
      </c>
      <c r="AA3232" s="9" t="str">
        <f>IF(W3232="","",W3232/$T3232)</f>
        <v/>
      </c>
      <c r="AB3232" s="9" t="str">
        <f>IF(X3232="","",X3232/$T3232)</f>
        <v/>
      </c>
      <c r="AC3232" s="21"/>
      <c r="AE3232" s="1">
        <v>2017</v>
      </c>
      <c r="AG3232" s="1">
        <v>11</v>
      </c>
      <c r="AH3232" s="12" t="s">
        <v>250</v>
      </c>
      <c r="AJ3232" s="32">
        <f>IF(AE3232&lt;&gt;AE3231,"1",IF(C3232&gt;C3231,AJ3231+1,"1"))</f>
        <v>2</v>
      </c>
      <c r="AK3232" s="10">
        <f>IF(G3232="Top",AJ3232*1,IF(G3232="Bottom",AJ3232+10,""))</f>
        <v>12</v>
      </c>
      <c r="AL3232" s="11" t="s">
        <v>5474</v>
      </c>
      <c r="AM3232" s="14"/>
    </row>
    <row r="3233" spans="1:73" s="1" customFormat="1" ht="11.25" x14ac:dyDescent="0.2">
      <c r="A3233" s="1">
        <v>160</v>
      </c>
      <c r="B3233" s="1" t="s">
        <v>250</v>
      </c>
      <c r="C3233" s="24">
        <v>42997</v>
      </c>
      <c r="D3233" s="1">
        <v>26</v>
      </c>
      <c r="E3233" s="39">
        <v>6.45</v>
      </c>
      <c r="F3233" s="1">
        <v>1.5</v>
      </c>
      <c r="G3233" s="1" t="s">
        <v>4</v>
      </c>
      <c r="H3233" s="5">
        <v>7.1999999999999998E-3</v>
      </c>
      <c r="I3233" s="6">
        <v>7.0000000000000001E-3</v>
      </c>
      <c r="J3233" s="6">
        <v>3.5000000000000003E-2</v>
      </c>
      <c r="K3233" s="6">
        <v>0.157</v>
      </c>
      <c r="L3233" s="6">
        <f>IF(H3233="","",IF(K3233="","",K3233/H3233))</f>
        <v>21.805555555555557</v>
      </c>
      <c r="M3233" s="1">
        <v>6</v>
      </c>
      <c r="N3233" s="20">
        <v>7.92</v>
      </c>
      <c r="O3233" s="13">
        <v>84.5</v>
      </c>
      <c r="Q3233" s="39">
        <v>0.6</v>
      </c>
      <c r="R3233" s="13"/>
      <c r="S3233" s="6">
        <v>5.0876053088192909E-2</v>
      </c>
      <c r="T3233" s="6">
        <v>0.97</v>
      </c>
      <c r="U3233" s="6">
        <v>0.6</v>
      </c>
      <c r="V3233" s="6">
        <v>0</v>
      </c>
      <c r="W3233" s="6">
        <v>0</v>
      </c>
      <c r="X3233" s="6">
        <f>IF(T3233="","",T3233-U3233-V3233-W3233)</f>
        <v>0.37</v>
      </c>
      <c r="Y3233" s="9">
        <f>IF(U3233="","",U3233/$T3233)</f>
        <v>0.61855670103092786</v>
      </c>
      <c r="Z3233" s="9">
        <f>IF(V3233="","",V3233/$T3233)</f>
        <v>0</v>
      </c>
      <c r="AA3233" s="9">
        <f>IF(W3233="","",W3233/$T3233)</f>
        <v>0</v>
      </c>
      <c r="AB3233" s="9">
        <f>IF(X3233="","",X3233/$T3233)</f>
        <v>0.3814432989690722</v>
      </c>
      <c r="AC3233" s="21"/>
      <c r="AE3233" s="1">
        <v>2017</v>
      </c>
      <c r="AF3233" s="1">
        <v>27</v>
      </c>
      <c r="AG3233" s="1">
        <v>26</v>
      </c>
      <c r="AH3233" s="12" t="s">
        <v>250</v>
      </c>
      <c r="AJ3233" s="32" t="str">
        <f>IF(AE3233&lt;&gt;AE3232,"1",IF(C3233&gt;C3232,AJ3232+1,"1"))</f>
        <v>1</v>
      </c>
      <c r="AK3233" s="10">
        <f>IF(G3233="Top",AJ3233*1,IF(G3233="Bottom",AJ3233+10,""))</f>
        <v>1</v>
      </c>
      <c r="AL3233" s="11" t="s">
        <v>5475</v>
      </c>
      <c r="AM3233" s="14"/>
    </row>
    <row r="3234" spans="1:73" s="1" customFormat="1" ht="11.25" x14ac:dyDescent="0.2">
      <c r="A3234" s="15">
        <v>163</v>
      </c>
      <c r="B3234" s="11" t="s">
        <v>353</v>
      </c>
      <c r="C3234" s="16">
        <v>42539</v>
      </c>
      <c r="D3234" s="3">
        <v>4</v>
      </c>
      <c r="E3234" s="38">
        <v>1.7</v>
      </c>
      <c r="F3234" s="3">
        <v>1.5</v>
      </c>
      <c r="G3234" s="7" t="s">
        <v>4</v>
      </c>
      <c r="H3234" s="17">
        <v>2.24E-2</v>
      </c>
      <c r="I3234" s="4">
        <v>3.5000000000000001E-3</v>
      </c>
      <c r="J3234" s="4">
        <v>1.7999999999999999E-2</v>
      </c>
      <c r="K3234" s="4">
        <v>0.59399999999999997</v>
      </c>
      <c r="L3234" s="4">
        <f>IF(K3234="","",IF(H3234="","",K3234/H3234))</f>
        <v>26.517857142857142</v>
      </c>
      <c r="M3234" s="7">
        <v>39</v>
      </c>
      <c r="N3234" s="4">
        <v>8.85</v>
      </c>
      <c r="O3234" s="7">
        <v>255.1</v>
      </c>
      <c r="P3234" s="3">
        <v>15.3</v>
      </c>
      <c r="Q3234" s="38">
        <v>9</v>
      </c>
      <c r="R3234" s="3"/>
      <c r="S3234" s="4">
        <v>0.15</v>
      </c>
      <c r="T3234" s="8">
        <v>8.02</v>
      </c>
      <c r="U3234" s="8">
        <v>6.97</v>
      </c>
      <c r="V3234" s="4">
        <v>7.0000000000000007E-2</v>
      </c>
      <c r="W3234" s="4">
        <v>0</v>
      </c>
      <c r="X3234" s="4">
        <f>IF(T3234="","",IF(W3234="","",(T3234-U3234-V3234-W3234)))</f>
        <v>0.97999999999999976</v>
      </c>
      <c r="Y3234" s="9">
        <f>IF(U3234="","",U3234/$T3234)</f>
        <v>0.86907730673316708</v>
      </c>
      <c r="Z3234" s="9">
        <f>IF(V3234="","",V3234/$T3234)</f>
        <v>8.7281795511221956E-3</v>
      </c>
      <c r="AA3234" s="9">
        <f>IF(W3234="","",W3234/$T3234)</f>
        <v>0</v>
      </c>
      <c r="AB3234" s="9">
        <f>IF(X3234="","",X3234/$T3234)</f>
        <v>0.1221945137157107</v>
      </c>
      <c r="AC3234" s="9"/>
      <c r="AD3234" s="8"/>
      <c r="AE3234" s="10">
        <v>2016</v>
      </c>
      <c r="AF3234" s="7">
        <v>20</v>
      </c>
      <c r="AG3234" s="7">
        <v>24</v>
      </c>
      <c r="AH3234" s="12" t="s">
        <v>353</v>
      </c>
      <c r="AI3234" s="12"/>
      <c r="AJ3234" s="32" t="str">
        <f>IF(AE3234&lt;&gt;AE3233,"1",IF(C3234&gt;C3233,AJ3233+1,"1"))</f>
        <v>1</v>
      </c>
      <c r="AK3234" s="10">
        <f>IF(G3234="Top",AJ3234*1,IF(G3234="Bottom",AJ3234+10,""))</f>
        <v>1</v>
      </c>
      <c r="AL3234" s="11" t="s">
        <v>354</v>
      </c>
      <c r="AM3234" s="11"/>
      <c r="AN3234" s="10"/>
      <c r="AO3234" s="10"/>
      <c r="AP3234" s="7"/>
      <c r="AQ3234" s="10"/>
      <c r="AR3234" s="10"/>
      <c r="AS3234" s="10"/>
      <c r="AT3234" s="10"/>
      <c r="AU3234" s="10"/>
      <c r="AV3234" s="10"/>
      <c r="AW3234" s="10"/>
      <c r="AX3234" s="10"/>
      <c r="AY3234" s="10"/>
      <c r="AZ3234" s="10"/>
      <c r="BA3234" s="10"/>
      <c r="BB3234" s="10"/>
      <c r="BC3234" s="10"/>
      <c r="BD3234" s="10"/>
      <c r="BE3234" s="10"/>
      <c r="BF3234" s="11"/>
      <c r="BG3234" s="11"/>
      <c r="BH3234" s="11"/>
      <c r="BI3234" s="11"/>
      <c r="BJ3234" s="11"/>
      <c r="BK3234" s="11"/>
      <c r="BL3234" s="11"/>
      <c r="BM3234" s="11"/>
      <c r="BN3234" s="11"/>
      <c r="BO3234" s="11"/>
      <c r="BP3234" s="11"/>
      <c r="BQ3234" s="11"/>
      <c r="BR3234" s="11"/>
      <c r="BS3234" s="11"/>
      <c r="BT3234" s="11"/>
      <c r="BU3234" s="11"/>
    </row>
    <row r="3235" spans="1:73" s="1" customFormat="1" ht="11.25" x14ac:dyDescent="0.2">
      <c r="A3235" s="15">
        <v>163</v>
      </c>
      <c r="B3235" s="11" t="s">
        <v>353</v>
      </c>
      <c r="C3235" s="16">
        <v>42555</v>
      </c>
      <c r="D3235" s="3">
        <v>4.3</v>
      </c>
      <c r="E3235" s="38">
        <v>1.5</v>
      </c>
      <c r="F3235" s="3">
        <v>1.5</v>
      </c>
      <c r="G3235" s="7" t="s">
        <v>4</v>
      </c>
      <c r="H3235" s="17">
        <v>1.3599999999999999E-2</v>
      </c>
      <c r="I3235" s="4" t="s">
        <v>35</v>
      </c>
      <c r="J3235" s="4" t="s">
        <v>35</v>
      </c>
      <c r="K3235" s="4">
        <v>0.64700000000000002</v>
      </c>
      <c r="L3235" s="4">
        <f>IF(K3235="","",IF(H3235="","",K3235/H3235))</f>
        <v>47.57352941176471</v>
      </c>
      <c r="M3235" s="7">
        <v>23</v>
      </c>
      <c r="N3235" s="4">
        <v>8.35</v>
      </c>
      <c r="O3235" s="7">
        <v>260.3</v>
      </c>
      <c r="P3235" s="3"/>
      <c r="Q3235" s="38">
        <v>15.4</v>
      </c>
      <c r="R3235" s="3"/>
      <c r="S3235" s="4">
        <v>0.15</v>
      </c>
      <c r="T3235" s="8">
        <v>10.199999999999999</v>
      </c>
      <c r="U3235" s="8">
        <v>7.86</v>
      </c>
      <c r="V3235" s="4">
        <v>0.74</v>
      </c>
      <c r="W3235" s="4">
        <v>0</v>
      </c>
      <c r="X3235" s="4">
        <f>IF(T3235="","",IF(W3235="","",(T3235-U3235-V3235-W3235)))</f>
        <v>1.599999999999999</v>
      </c>
      <c r="Y3235" s="9">
        <f>IF(U3235="","",U3235/$T3235)</f>
        <v>0.77058823529411768</v>
      </c>
      <c r="Z3235" s="9">
        <f>IF(V3235="","",V3235/$T3235)</f>
        <v>7.2549019607843143E-2</v>
      </c>
      <c r="AA3235" s="9">
        <f>IF(W3235="","",W3235/$T3235)</f>
        <v>0</v>
      </c>
      <c r="AB3235" s="9">
        <f>IF(X3235="","",X3235/$T3235)</f>
        <v>0.15686274509803913</v>
      </c>
      <c r="AC3235" s="9"/>
      <c r="AD3235" s="8" t="s">
        <v>694</v>
      </c>
      <c r="AE3235" s="10">
        <v>2016</v>
      </c>
      <c r="AF3235" s="7">
        <v>22</v>
      </c>
      <c r="AG3235" s="7">
        <v>21</v>
      </c>
      <c r="AH3235" s="12" t="s">
        <v>353</v>
      </c>
      <c r="AI3235" s="12"/>
      <c r="AJ3235" s="32">
        <f>IF(AE3235&lt;&gt;AE3234,"1",IF(C3235&gt;C3234,AJ3234+1,"1"))</f>
        <v>2</v>
      </c>
      <c r="AK3235" s="10">
        <f>IF(G3235="Top",AJ3235*1,IF(G3235="Bottom",AJ3235+10,""))</f>
        <v>2</v>
      </c>
      <c r="AL3235" s="11" t="s">
        <v>695</v>
      </c>
      <c r="AM3235" s="11"/>
      <c r="AN3235" s="10"/>
      <c r="AO3235" s="10"/>
      <c r="AP3235" s="7"/>
      <c r="AQ3235" s="10"/>
      <c r="AR3235" s="10"/>
      <c r="AS3235" s="10"/>
      <c r="AT3235" s="10"/>
      <c r="AU3235" s="10"/>
      <c r="AV3235" s="10"/>
      <c r="AW3235" s="10"/>
      <c r="AX3235" s="10"/>
      <c r="AY3235" s="10"/>
      <c r="AZ3235" s="10"/>
      <c r="BA3235" s="10"/>
      <c r="BB3235" s="10"/>
      <c r="BC3235" s="10"/>
      <c r="BD3235" s="10"/>
      <c r="BE3235" s="10"/>
      <c r="BF3235" s="11"/>
      <c r="BG3235" s="11"/>
      <c r="BH3235" s="11"/>
      <c r="BI3235" s="11"/>
      <c r="BJ3235" s="11"/>
      <c r="BK3235" s="11"/>
      <c r="BL3235" s="11"/>
      <c r="BM3235" s="11"/>
      <c r="BN3235" s="11"/>
      <c r="BO3235" s="11"/>
      <c r="BP3235" s="11"/>
      <c r="BQ3235" s="11"/>
      <c r="BR3235" s="11"/>
      <c r="BS3235" s="11"/>
      <c r="BT3235" s="11"/>
      <c r="BU3235" s="11"/>
    </row>
    <row r="3236" spans="1:73" s="1" customFormat="1" ht="11.25" x14ac:dyDescent="0.2">
      <c r="A3236" s="15">
        <v>163</v>
      </c>
      <c r="B3236" s="11" t="s">
        <v>353</v>
      </c>
      <c r="C3236" s="16">
        <v>42568</v>
      </c>
      <c r="D3236" s="3">
        <v>4</v>
      </c>
      <c r="E3236" s="38">
        <v>1.45</v>
      </c>
      <c r="F3236" s="3">
        <v>1.5</v>
      </c>
      <c r="G3236" s="7" t="s">
        <v>4</v>
      </c>
      <c r="H3236" s="17">
        <v>3.1100000000000003E-2</v>
      </c>
      <c r="I3236" s="4">
        <v>3.5000000000000001E-3</v>
      </c>
      <c r="J3236" s="4">
        <v>0.03</v>
      </c>
      <c r="K3236" s="4">
        <v>0.42399999999999999</v>
      </c>
      <c r="L3236" s="4">
        <f>IF(K3236="","",IF(H3236="","",K3236/H3236))</f>
        <v>13.633440514469452</v>
      </c>
      <c r="M3236" s="7">
        <v>24</v>
      </c>
      <c r="N3236" s="4">
        <v>8.5</v>
      </c>
      <c r="O3236" s="7">
        <v>250.8</v>
      </c>
      <c r="P3236" s="3"/>
      <c r="Q3236" s="38">
        <v>16.3</v>
      </c>
      <c r="R3236" s="3">
        <v>53.9</v>
      </c>
      <c r="S3236" s="4">
        <v>0.15</v>
      </c>
      <c r="T3236" s="8">
        <v>9.18</v>
      </c>
      <c r="U3236" s="8">
        <v>7.06</v>
      </c>
      <c r="V3236" s="4">
        <v>0.94</v>
      </c>
      <c r="W3236" s="4">
        <v>0</v>
      </c>
      <c r="X3236" s="4">
        <f>IF(T3236="","",IF(W3236="","",(T3236-U3236-V3236-W3236)))</f>
        <v>1.1800000000000002</v>
      </c>
      <c r="Y3236" s="9">
        <f>IF(U3236="","",U3236/$T3236)</f>
        <v>0.76906318082788672</v>
      </c>
      <c r="Z3236" s="9">
        <f>IF(V3236="","",V3236/$T3236)</f>
        <v>0.10239651416122005</v>
      </c>
      <c r="AA3236" s="9">
        <f>IF(W3236="","",W3236/$T3236)</f>
        <v>0</v>
      </c>
      <c r="AB3236" s="9">
        <f>IF(X3236="","",X3236/$T3236)</f>
        <v>0.12854030501089328</v>
      </c>
      <c r="AC3236" s="9"/>
      <c r="AD3236" s="8" t="s">
        <v>929</v>
      </c>
      <c r="AE3236" s="10">
        <v>2016</v>
      </c>
      <c r="AF3236" s="7">
        <v>22</v>
      </c>
      <c r="AG3236" s="7">
        <v>25</v>
      </c>
      <c r="AH3236" s="12" t="s">
        <v>353</v>
      </c>
      <c r="AI3236" s="12"/>
      <c r="AJ3236" s="32">
        <f>IF(AE3236&lt;&gt;AE3235,"1",IF(C3236&gt;C3235,AJ3235+1,"1"))</f>
        <v>3</v>
      </c>
      <c r="AK3236" s="10">
        <f>IF(G3236="Top",AJ3236*1,IF(G3236="Bottom",AJ3236+10,""))</f>
        <v>3</v>
      </c>
      <c r="AL3236" s="11" t="s">
        <v>930</v>
      </c>
      <c r="AM3236" s="11"/>
      <c r="AN3236" s="10"/>
      <c r="AO3236" s="10"/>
      <c r="AP3236" s="7"/>
      <c r="AQ3236" s="10"/>
      <c r="AR3236" s="10"/>
      <c r="AS3236" s="10"/>
      <c r="AT3236" s="10"/>
      <c r="AU3236" s="10"/>
      <c r="AV3236" s="10"/>
      <c r="AW3236" s="10"/>
      <c r="AX3236" s="10"/>
      <c r="AY3236" s="10"/>
      <c r="AZ3236" s="10"/>
      <c r="BA3236" s="10"/>
      <c r="BB3236" s="10"/>
      <c r="BC3236" s="10"/>
      <c r="BD3236" s="10"/>
      <c r="BE3236" s="10"/>
      <c r="BF3236" s="11"/>
      <c r="BG3236" s="11"/>
      <c r="BH3236" s="11"/>
      <c r="BI3236" s="11"/>
      <c r="BJ3236" s="11"/>
      <c r="BK3236" s="11"/>
      <c r="BL3236" s="11"/>
      <c r="BM3236" s="11"/>
      <c r="BN3236" s="11"/>
      <c r="BO3236" s="11"/>
      <c r="BP3236" s="11"/>
      <c r="BQ3236" s="11"/>
      <c r="BR3236" s="11"/>
      <c r="BS3236" s="11"/>
      <c r="BT3236" s="11"/>
      <c r="BU3236" s="11"/>
    </row>
    <row r="3237" spans="1:73" s="1" customFormat="1" ht="11.25" x14ac:dyDescent="0.2">
      <c r="A3237" s="15">
        <v>163</v>
      </c>
      <c r="B3237" s="11" t="s">
        <v>353</v>
      </c>
      <c r="C3237" s="16">
        <v>42581</v>
      </c>
      <c r="D3237" s="3">
        <v>3.8</v>
      </c>
      <c r="E3237" s="38">
        <v>1.25</v>
      </c>
      <c r="F3237" s="3">
        <v>1.2</v>
      </c>
      <c r="G3237" s="7" t="s">
        <v>4</v>
      </c>
      <c r="H3237" s="17">
        <v>4.1500000000000002E-2</v>
      </c>
      <c r="I3237" s="4" t="s">
        <v>35</v>
      </c>
      <c r="J3237" s="4" t="s">
        <v>35</v>
      </c>
      <c r="K3237" s="4">
        <v>0.66400000000000003</v>
      </c>
      <c r="L3237" s="4">
        <f>IF(K3237="","",IF(H3237="","",K3237/H3237))</f>
        <v>16</v>
      </c>
      <c r="M3237" s="7">
        <v>21</v>
      </c>
      <c r="N3237" s="4">
        <v>8.4</v>
      </c>
      <c r="O3237" s="7">
        <v>270.89999999999998</v>
      </c>
      <c r="P3237" s="3"/>
      <c r="Q3237" s="38">
        <v>16.8</v>
      </c>
      <c r="R3237" s="3"/>
      <c r="S3237" s="4">
        <v>0.15</v>
      </c>
      <c r="T3237" s="8">
        <v>11.370000000000001</v>
      </c>
      <c r="U3237" s="8">
        <v>8.06</v>
      </c>
      <c r="V3237" s="4">
        <v>2.58</v>
      </c>
      <c r="W3237" s="4">
        <v>0</v>
      </c>
      <c r="X3237" s="4">
        <f>IF(T3237="","",IF(W3237="","",(T3237-U3237-V3237-W3237)))</f>
        <v>0.73000000000000043</v>
      </c>
      <c r="Y3237" s="9">
        <f>IF(U3237="","",U3237/$T3237)</f>
        <v>0.7088830255057168</v>
      </c>
      <c r="Z3237" s="9">
        <f>IF(V3237="","",V3237/$T3237)</f>
        <v>0.22691292875989444</v>
      </c>
      <c r="AA3237" s="9">
        <f>IF(W3237="","",W3237/$T3237)</f>
        <v>0</v>
      </c>
      <c r="AB3237" s="9">
        <f>IF(X3237="","",X3237/$T3237)</f>
        <v>6.4204045734388773E-2</v>
      </c>
      <c r="AC3237" s="9"/>
      <c r="AD3237" s="8" t="s">
        <v>232</v>
      </c>
      <c r="AE3237" s="10">
        <v>2016</v>
      </c>
      <c r="AF3237" s="7">
        <v>24</v>
      </c>
      <c r="AG3237" s="7">
        <v>25</v>
      </c>
      <c r="AH3237" s="12" t="s">
        <v>353</v>
      </c>
      <c r="AI3237" s="12"/>
      <c r="AJ3237" s="32">
        <f>IF(AE3237&lt;&gt;AE3236,"1",IF(C3237&gt;C3236,AJ3236+1,"1"))</f>
        <v>4</v>
      </c>
      <c r="AK3237" s="10">
        <f>IF(G3237="Top",AJ3237*1,IF(G3237="Bottom",AJ3237+10,""))</f>
        <v>4</v>
      </c>
      <c r="AL3237" s="11" t="s">
        <v>1173</v>
      </c>
      <c r="AM3237" s="11"/>
      <c r="AN3237" s="10"/>
      <c r="AO3237" s="10"/>
      <c r="AP3237" s="7"/>
      <c r="AQ3237" s="10"/>
      <c r="AR3237" s="10"/>
      <c r="AS3237" s="10"/>
      <c r="AT3237" s="10"/>
      <c r="AU3237" s="10"/>
      <c r="AV3237" s="10"/>
      <c r="AW3237" s="10"/>
      <c r="AX3237" s="10"/>
      <c r="AY3237" s="10"/>
      <c r="AZ3237" s="10"/>
      <c r="BA3237" s="10"/>
      <c r="BB3237" s="10"/>
      <c r="BC3237" s="10"/>
      <c r="BD3237" s="10"/>
      <c r="BE3237" s="10"/>
      <c r="BF3237" s="11"/>
      <c r="BG3237" s="11"/>
      <c r="BH3237" s="11"/>
      <c r="BI3237" s="11"/>
      <c r="BJ3237" s="11"/>
      <c r="BK3237" s="11"/>
      <c r="BL3237" s="11"/>
      <c r="BM3237" s="11"/>
      <c r="BN3237" s="11"/>
      <c r="BO3237" s="11"/>
      <c r="BP3237" s="11"/>
      <c r="BQ3237" s="11"/>
      <c r="BR3237" s="11"/>
      <c r="BS3237" s="11"/>
      <c r="BT3237" s="11"/>
      <c r="BU3237" s="11"/>
    </row>
    <row r="3238" spans="1:73" s="1" customFormat="1" ht="11.25" x14ac:dyDescent="0.2">
      <c r="A3238" s="15">
        <v>163</v>
      </c>
      <c r="B3238" s="11" t="s">
        <v>353</v>
      </c>
      <c r="C3238" s="16">
        <v>42598</v>
      </c>
      <c r="D3238" s="3">
        <v>3.7</v>
      </c>
      <c r="E3238" s="38">
        <v>1</v>
      </c>
      <c r="F3238" s="3">
        <v>1.2</v>
      </c>
      <c r="G3238" s="7" t="s">
        <v>4</v>
      </c>
      <c r="H3238" s="17">
        <v>5.7599999999999998E-2</v>
      </c>
      <c r="I3238" s="4">
        <v>1.2E-2</v>
      </c>
      <c r="J3238" s="4">
        <v>5.1999999999999998E-2</v>
      </c>
      <c r="K3238" s="4">
        <v>0.751</v>
      </c>
      <c r="L3238" s="4">
        <f>IF(K3238="","",IF(H3238="","",K3238/H3238))</f>
        <v>13.038194444444445</v>
      </c>
      <c r="M3238" s="7">
        <v>23</v>
      </c>
      <c r="N3238" s="4">
        <v>8.74</v>
      </c>
      <c r="O3238" s="7">
        <v>267.89999999999998</v>
      </c>
      <c r="P3238" s="3">
        <v>16.899999999999999</v>
      </c>
      <c r="Q3238" s="38">
        <v>28.4</v>
      </c>
      <c r="R3238" s="3"/>
      <c r="S3238" s="4">
        <v>0.15</v>
      </c>
      <c r="T3238" s="8">
        <v>17.57</v>
      </c>
      <c r="U3238" s="8">
        <v>11.69</v>
      </c>
      <c r="V3238" s="4">
        <v>2.17</v>
      </c>
      <c r="W3238" s="4">
        <v>0</v>
      </c>
      <c r="X3238" s="4">
        <f>IF(T3238="","",IF(W3238="","",(T3238-U3238-V3238-W3238)))</f>
        <v>3.7100000000000009</v>
      </c>
      <c r="Y3238" s="9">
        <f>IF(U3238="","",U3238/$T3238)</f>
        <v>0.66533864541832666</v>
      </c>
      <c r="Z3238" s="9">
        <f>IF(V3238="","",V3238/$T3238)</f>
        <v>0.12350597609561752</v>
      </c>
      <c r="AA3238" s="9">
        <f>IF(W3238="","",W3238/$T3238)</f>
        <v>0</v>
      </c>
      <c r="AB3238" s="9">
        <f>IF(X3238="","",X3238/$T3238)</f>
        <v>0.21115537848605581</v>
      </c>
      <c r="AC3238" s="9"/>
      <c r="AD3238" s="8" t="s">
        <v>1535</v>
      </c>
      <c r="AE3238" s="10">
        <v>2016</v>
      </c>
      <c r="AF3238" s="7">
        <v>20</v>
      </c>
      <c r="AG3238" s="7">
        <v>25</v>
      </c>
      <c r="AH3238" s="12" t="s">
        <v>353</v>
      </c>
      <c r="AI3238" s="12"/>
      <c r="AJ3238" s="32">
        <f>IF(AE3238&lt;&gt;AE3237,"1",IF(C3238&gt;C3237,AJ3237+1,"1"))</f>
        <v>5</v>
      </c>
      <c r="AK3238" s="10">
        <f>IF(G3238="Top",AJ3238*1,IF(G3238="Bottom",AJ3238+10,""))</f>
        <v>5</v>
      </c>
      <c r="AL3238" s="11" t="s">
        <v>1536</v>
      </c>
      <c r="AM3238" s="11"/>
      <c r="AN3238" s="10"/>
      <c r="AO3238" s="10"/>
      <c r="AP3238" s="7"/>
      <c r="AQ3238" s="10"/>
      <c r="AR3238" s="10"/>
      <c r="AS3238" s="10"/>
      <c r="AT3238" s="10"/>
      <c r="AU3238" s="10"/>
      <c r="AV3238" s="10"/>
      <c r="AW3238" s="10"/>
      <c r="AX3238" s="10"/>
      <c r="AY3238" s="10"/>
      <c r="AZ3238" s="10"/>
      <c r="BA3238" s="10"/>
      <c r="BB3238" s="10"/>
      <c r="BC3238" s="10"/>
      <c r="BD3238" s="10"/>
      <c r="BE3238" s="10"/>
      <c r="BF3238" s="11"/>
      <c r="BG3238" s="11"/>
      <c r="BH3238" s="11"/>
      <c r="BI3238" s="11"/>
      <c r="BJ3238" s="11"/>
      <c r="BK3238" s="11"/>
      <c r="BL3238" s="11"/>
      <c r="BM3238" s="11"/>
      <c r="BN3238" s="11"/>
      <c r="BO3238" s="11"/>
      <c r="BP3238" s="11"/>
      <c r="BQ3238" s="11"/>
      <c r="BR3238" s="11"/>
      <c r="BS3238" s="11"/>
      <c r="BT3238" s="11"/>
      <c r="BU3238" s="11"/>
    </row>
    <row r="3239" spans="1:73" s="1" customFormat="1" ht="11.25" hidden="1" x14ac:dyDescent="0.2">
      <c r="A3239" s="15">
        <v>163</v>
      </c>
      <c r="B3239" s="11" t="s">
        <v>353</v>
      </c>
      <c r="C3239" s="16">
        <v>42610</v>
      </c>
      <c r="D3239" s="3"/>
      <c r="E3239" s="4"/>
      <c r="F3239" s="3"/>
      <c r="G3239" s="10" t="s">
        <v>13</v>
      </c>
      <c r="H3239" s="17"/>
      <c r="I3239" s="4"/>
      <c r="J3239" s="4"/>
      <c r="K3239" s="4"/>
      <c r="L3239" s="4" t="str">
        <f>IF(K3239="","",IF(H3239="","",K3239/H3239))</f>
        <v/>
      </c>
      <c r="M3239" s="7"/>
      <c r="N3239" s="4"/>
      <c r="O3239" s="7"/>
      <c r="P3239" s="3"/>
      <c r="Q3239" s="4"/>
      <c r="R3239" s="3"/>
      <c r="S3239" s="4">
        <v>0.15</v>
      </c>
      <c r="T3239" s="8">
        <v>26.16</v>
      </c>
      <c r="U3239" s="8">
        <v>9.92</v>
      </c>
      <c r="V3239" s="4">
        <v>4.67</v>
      </c>
      <c r="W3239" s="4">
        <v>0</v>
      </c>
      <c r="X3239" s="4">
        <f>IF(T3239="","",IF(W3239="","",(T3239-U3239-V3239-W3239)))</f>
        <v>11.570000000000002</v>
      </c>
      <c r="Y3239" s="9">
        <f>IF(U3239="","",U3239/$T3239)</f>
        <v>0.37920489296636084</v>
      </c>
      <c r="Z3239" s="9">
        <f>IF(V3239="","",V3239/$T3239)</f>
        <v>0.17851681957186544</v>
      </c>
      <c r="AA3239" s="9">
        <f>IF(W3239="","",W3239/$T3239)</f>
        <v>0</v>
      </c>
      <c r="AB3239" s="9">
        <f>IF(X3239="","",X3239/$T3239)</f>
        <v>0.44227828746177378</v>
      </c>
      <c r="AC3239" s="9"/>
      <c r="AD3239" s="8" t="s">
        <v>1763</v>
      </c>
      <c r="AE3239" s="10">
        <v>2016</v>
      </c>
      <c r="AF3239" s="7"/>
      <c r="AG3239" s="7"/>
      <c r="AH3239" s="12" t="s">
        <v>353</v>
      </c>
      <c r="AI3239" s="12"/>
      <c r="AJ3239" s="32">
        <f>IF(AE3239&lt;&gt;AE3238,"1",IF(C3239&gt;C3238,AJ3238+1,"1"))</f>
        <v>6</v>
      </c>
      <c r="AK3239" s="10" t="s">
        <v>28</v>
      </c>
      <c r="AL3239" s="11" t="s">
        <v>1764</v>
      </c>
      <c r="AM3239" s="11"/>
      <c r="AN3239" s="10"/>
      <c r="AO3239" s="10"/>
      <c r="AP3239" s="7"/>
      <c r="AQ3239" s="10"/>
      <c r="AR3239" s="10"/>
      <c r="AS3239" s="10"/>
      <c r="AT3239" s="10"/>
      <c r="AU3239" s="10"/>
      <c r="AV3239" s="10"/>
      <c r="AW3239" s="10"/>
      <c r="AX3239" s="10"/>
      <c r="AY3239" s="10"/>
      <c r="AZ3239" s="10"/>
      <c r="BA3239" s="10"/>
      <c r="BB3239" s="10"/>
      <c r="BC3239" s="10"/>
      <c r="BD3239" s="10"/>
      <c r="BE3239" s="10"/>
      <c r="BF3239" s="11"/>
      <c r="BG3239" s="11"/>
      <c r="BH3239" s="11"/>
      <c r="BI3239" s="11"/>
      <c r="BJ3239" s="11"/>
      <c r="BK3239" s="11"/>
      <c r="BL3239" s="11"/>
      <c r="BM3239" s="11"/>
      <c r="BN3239" s="11"/>
      <c r="BO3239" s="11"/>
      <c r="BP3239" s="11"/>
      <c r="BQ3239" s="11"/>
      <c r="BR3239" s="11"/>
      <c r="BS3239" s="11"/>
      <c r="BT3239" s="11"/>
      <c r="BU3239" s="11"/>
    </row>
    <row r="3240" spans="1:73" s="1" customFormat="1" ht="11.25" x14ac:dyDescent="0.2">
      <c r="A3240" s="15">
        <v>163</v>
      </c>
      <c r="B3240" s="11" t="s">
        <v>353</v>
      </c>
      <c r="C3240" s="16">
        <v>42610</v>
      </c>
      <c r="D3240" s="3">
        <v>3.7</v>
      </c>
      <c r="E3240" s="38">
        <v>0.9</v>
      </c>
      <c r="F3240" s="3">
        <v>1.2</v>
      </c>
      <c r="G3240" s="7" t="s">
        <v>4</v>
      </c>
      <c r="H3240" s="17">
        <v>7.4200000000000002E-2</v>
      </c>
      <c r="I3240" s="4" t="s">
        <v>35</v>
      </c>
      <c r="J3240" s="4" t="s">
        <v>35</v>
      </c>
      <c r="K3240" s="4">
        <v>0.69099999999999995</v>
      </c>
      <c r="L3240" s="4">
        <f>IF(K3240="","",IF(H3240="","",K3240/H3240))</f>
        <v>9.3126684636118586</v>
      </c>
      <c r="M3240" s="7">
        <v>21</v>
      </c>
      <c r="N3240" s="4">
        <v>8.8699999999999992</v>
      </c>
      <c r="O3240" s="7">
        <v>262.10000000000002</v>
      </c>
      <c r="P3240" s="3"/>
      <c r="Q3240" s="38">
        <v>46</v>
      </c>
      <c r="R3240" s="3"/>
      <c r="S3240" s="4">
        <v>0.15</v>
      </c>
      <c r="T3240" s="8">
        <v>29.32</v>
      </c>
      <c r="U3240" s="8">
        <v>10.36</v>
      </c>
      <c r="V3240" s="4">
        <v>6.39</v>
      </c>
      <c r="W3240" s="4">
        <v>0</v>
      </c>
      <c r="X3240" s="4">
        <f>IF(T3240="","",IF(W3240="","",(T3240-U3240-V3240-W3240)))</f>
        <v>12.57</v>
      </c>
      <c r="Y3240" s="9">
        <f>IF(U3240="","",U3240/$T3240)</f>
        <v>0.35334242837653479</v>
      </c>
      <c r="Z3240" s="9">
        <f>IF(V3240="","",V3240/$T3240)</f>
        <v>0.21793997271487039</v>
      </c>
      <c r="AA3240" s="9">
        <f>IF(W3240="","",W3240/$T3240)</f>
        <v>0</v>
      </c>
      <c r="AB3240" s="9">
        <f>IF(X3240="","",X3240/$T3240)</f>
        <v>0.42871759890859484</v>
      </c>
      <c r="AC3240" s="9"/>
      <c r="AD3240" s="8" t="s">
        <v>1765</v>
      </c>
      <c r="AE3240" s="10">
        <v>2016</v>
      </c>
      <c r="AF3240" s="7">
        <v>25</v>
      </c>
      <c r="AG3240" s="7">
        <v>26</v>
      </c>
      <c r="AH3240" s="12" t="s">
        <v>353</v>
      </c>
      <c r="AI3240" s="12"/>
      <c r="AJ3240" s="32" t="str">
        <f>IF(AE3240&lt;&gt;AE3239,"1",IF(C3240&gt;C3239,AJ3239+1,"1"))</f>
        <v>1</v>
      </c>
      <c r="AK3240" s="10">
        <f>IF(G3240="Top",AJ3240*1,IF(G3240="Bottom",AJ3240+10,""))</f>
        <v>1</v>
      </c>
      <c r="AL3240" s="11" t="s">
        <v>1766</v>
      </c>
      <c r="AM3240" s="11"/>
      <c r="AN3240" s="10"/>
      <c r="AO3240" s="10"/>
      <c r="AP3240" s="7"/>
      <c r="AQ3240" s="10"/>
      <c r="AR3240" s="10"/>
      <c r="AS3240" s="10"/>
      <c r="AT3240" s="10"/>
      <c r="AU3240" s="10"/>
      <c r="AV3240" s="10"/>
      <c r="AW3240" s="10"/>
      <c r="AX3240" s="10"/>
      <c r="AY3240" s="10"/>
      <c r="AZ3240" s="10"/>
      <c r="BA3240" s="10"/>
      <c r="BB3240" s="10"/>
      <c r="BC3240" s="10"/>
      <c r="BD3240" s="10"/>
      <c r="BE3240" s="10"/>
      <c r="BF3240" s="11"/>
      <c r="BG3240" s="11"/>
      <c r="BH3240" s="11"/>
      <c r="BI3240" s="11"/>
      <c r="BJ3240" s="11"/>
      <c r="BK3240" s="11"/>
      <c r="BL3240" s="11"/>
      <c r="BM3240" s="11"/>
      <c r="BN3240" s="11"/>
      <c r="BO3240" s="11"/>
      <c r="BP3240" s="11"/>
      <c r="BQ3240" s="11"/>
      <c r="BR3240" s="11"/>
      <c r="BS3240" s="11"/>
      <c r="BT3240" s="11"/>
      <c r="BU3240" s="11"/>
    </row>
    <row r="3241" spans="1:73" s="1" customFormat="1" ht="11.25" x14ac:dyDescent="0.2">
      <c r="A3241" s="15">
        <v>163</v>
      </c>
      <c r="B3241" s="11" t="s">
        <v>353</v>
      </c>
      <c r="C3241" s="16">
        <v>42624</v>
      </c>
      <c r="D3241" s="3">
        <v>3.7</v>
      </c>
      <c r="E3241" s="38">
        <v>0.7</v>
      </c>
      <c r="F3241" s="3">
        <v>1.2</v>
      </c>
      <c r="G3241" s="7" t="s">
        <v>4</v>
      </c>
      <c r="H3241" s="17">
        <v>7.4299999999999991E-2</v>
      </c>
      <c r="I3241" s="4">
        <v>7.0000000000000001E-3</v>
      </c>
      <c r="J3241" s="4">
        <v>2.5000000000000001E-2</v>
      </c>
      <c r="K3241" s="4">
        <v>0.85399999999999998</v>
      </c>
      <c r="L3241" s="4">
        <f>IF(K3241="","",IF(H3241="","",K3241/H3241))</f>
        <v>11.493943472409153</v>
      </c>
      <c r="M3241" s="7">
        <v>21</v>
      </c>
      <c r="N3241" s="4">
        <v>8.11</v>
      </c>
      <c r="O3241" s="7">
        <v>267</v>
      </c>
      <c r="P3241" s="3"/>
      <c r="Q3241" s="38">
        <v>0.05</v>
      </c>
      <c r="R3241" s="3">
        <v>47.9</v>
      </c>
      <c r="S3241" s="4">
        <v>0.15</v>
      </c>
      <c r="T3241" s="8">
        <v>22.249999999999996</v>
      </c>
      <c r="U3241" s="8">
        <v>18.829999999999998</v>
      </c>
      <c r="V3241" s="4">
        <v>0.97</v>
      </c>
      <c r="W3241" s="4">
        <v>0</v>
      </c>
      <c r="X3241" s="4">
        <f>IF(T3241="","",IF(W3241="","",(T3241-U3241-V3241-W3241)))</f>
        <v>2.4499999999999984</v>
      </c>
      <c r="Y3241" s="9">
        <f>IF(U3241="","",U3241/$T3241)</f>
        <v>0.84629213483146071</v>
      </c>
      <c r="Z3241" s="9">
        <f>IF(V3241="","",V3241/$T3241)</f>
        <v>4.3595505617977537E-2</v>
      </c>
      <c r="AA3241" s="9">
        <f>IF(W3241="","",W3241/$T3241)</f>
        <v>0</v>
      </c>
      <c r="AB3241" s="9">
        <f>IF(X3241="","",X3241/$T3241)</f>
        <v>0.11011235955056174</v>
      </c>
      <c r="AC3241" s="9"/>
      <c r="AD3241" s="8" t="s">
        <v>2082</v>
      </c>
      <c r="AE3241" s="10">
        <v>2016</v>
      </c>
      <c r="AF3241" s="7">
        <v>19</v>
      </c>
      <c r="AG3241" s="7">
        <v>23</v>
      </c>
      <c r="AH3241" s="12" t="s">
        <v>353</v>
      </c>
      <c r="AI3241" s="12"/>
      <c r="AJ3241" s="32">
        <f>IF(AE3241&lt;&gt;AE3240,"1",IF(C3241&gt;C3240,AJ3240+1,"1"))</f>
        <v>2</v>
      </c>
      <c r="AK3241" s="10">
        <f>IF(G3241="Top",AJ3241*1,IF(G3241="Bottom",AJ3241+10,""))</f>
        <v>2</v>
      </c>
      <c r="AL3241" s="11" t="s">
        <v>2083</v>
      </c>
      <c r="AM3241" s="11"/>
      <c r="AN3241" s="10"/>
      <c r="AO3241" s="10"/>
      <c r="AP3241" s="7"/>
      <c r="AQ3241" s="10"/>
      <c r="AR3241" s="10"/>
      <c r="AS3241" s="10"/>
      <c r="AT3241" s="10"/>
      <c r="AU3241" s="10"/>
      <c r="AV3241" s="10"/>
      <c r="AW3241" s="10"/>
      <c r="AX3241" s="10"/>
      <c r="AY3241" s="10"/>
      <c r="AZ3241" s="10"/>
      <c r="BA3241" s="10"/>
      <c r="BB3241" s="10"/>
      <c r="BC3241" s="10"/>
      <c r="BD3241" s="10"/>
      <c r="BE3241" s="10"/>
      <c r="BF3241" s="11"/>
      <c r="BG3241" s="11"/>
      <c r="BH3241" s="11"/>
      <c r="BI3241" s="11"/>
      <c r="BJ3241" s="11"/>
      <c r="BK3241" s="11"/>
      <c r="BL3241" s="11"/>
      <c r="BM3241" s="11"/>
      <c r="BN3241" s="11"/>
      <c r="BO3241" s="11"/>
      <c r="BP3241" s="11"/>
      <c r="BQ3241" s="11"/>
      <c r="BR3241" s="11"/>
      <c r="BS3241" s="11"/>
      <c r="BT3241" s="11"/>
      <c r="BU3241" s="11"/>
    </row>
    <row r="3242" spans="1:73" s="1" customFormat="1" ht="11.25" hidden="1" x14ac:dyDescent="0.2">
      <c r="A3242" s="15">
        <v>163</v>
      </c>
      <c r="B3242" s="11" t="s">
        <v>353</v>
      </c>
      <c r="C3242" s="16">
        <v>42637</v>
      </c>
      <c r="D3242" s="3"/>
      <c r="E3242" s="4"/>
      <c r="F3242" s="3"/>
      <c r="G3242" s="10" t="s">
        <v>13</v>
      </c>
      <c r="H3242" s="17"/>
      <c r="I3242" s="4"/>
      <c r="J3242" s="4"/>
      <c r="K3242" s="4"/>
      <c r="L3242" s="4" t="str">
        <f>IF(K3242="","",IF(H3242="","",K3242/H3242))</f>
        <v/>
      </c>
      <c r="M3242" s="7"/>
      <c r="N3242" s="4"/>
      <c r="O3242" s="7"/>
      <c r="P3242" s="3"/>
      <c r="Q3242" s="4"/>
      <c r="R3242" s="3"/>
      <c r="S3242" s="4">
        <v>28.463516027441205</v>
      </c>
      <c r="T3242" s="8">
        <v>801.5</v>
      </c>
      <c r="U3242" s="8">
        <v>801.5</v>
      </c>
      <c r="V3242" s="4">
        <v>0</v>
      </c>
      <c r="W3242" s="4">
        <v>0</v>
      </c>
      <c r="X3242" s="4">
        <f>IF(T3242="","",IF(W3242="","",(T3242-U3242-V3242-W3242)))</f>
        <v>0</v>
      </c>
      <c r="Y3242" s="9">
        <f>IF(U3242="","",U3242/$T3242)</f>
        <v>1</v>
      </c>
      <c r="Z3242" s="9">
        <f>IF(V3242="","",V3242/$T3242)</f>
        <v>0</v>
      </c>
      <c r="AA3242" s="9">
        <f>IF(W3242="","",W3242/$T3242)</f>
        <v>0</v>
      </c>
      <c r="AB3242" s="9">
        <f>IF(X3242="","",X3242/$T3242)</f>
        <v>0</v>
      </c>
      <c r="AC3242" s="9"/>
      <c r="AD3242" s="8" t="s">
        <v>2318</v>
      </c>
      <c r="AE3242" s="10">
        <v>2016</v>
      </c>
      <c r="AF3242" s="7"/>
      <c r="AG3242" s="7"/>
      <c r="AH3242" s="12" t="s">
        <v>353</v>
      </c>
      <c r="AI3242" s="12"/>
      <c r="AJ3242" s="32">
        <f>IF(AE3242&lt;&gt;AE3241,"1",IF(C3242&gt;C3241,AJ3241+1,"1"))</f>
        <v>3</v>
      </c>
      <c r="AK3242" s="10" t="s">
        <v>31</v>
      </c>
      <c r="AL3242" s="11" t="s">
        <v>2319</v>
      </c>
      <c r="AM3242" s="11"/>
      <c r="AN3242" s="10"/>
      <c r="AO3242" s="10"/>
      <c r="AP3242" s="7"/>
      <c r="AQ3242" s="10"/>
      <c r="AR3242" s="10"/>
      <c r="AS3242" s="10"/>
      <c r="AT3242" s="10"/>
      <c r="AU3242" s="10"/>
      <c r="AV3242" s="10"/>
      <c r="AW3242" s="10"/>
      <c r="AX3242" s="10"/>
      <c r="AY3242" s="10"/>
      <c r="AZ3242" s="10"/>
      <c r="BA3242" s="10"/>
      <c r="BB3242" s="10"/>
      <c r="BC3242" s="10"/>
      <c r="BD3242" s="10"/>
      <c r="BE3242" s="10"/>
      <c r="BF3242" s="11"/>
      <c r="BG3242" s="11"/>
      <c r="BH3242" s="11"/>
      <c r="BI3242" s="11"/>
      <c r="BJ3242" s="11"/>
      <c r="BK3242" s="11"/>
      <c r="BL3242" s="11"/>
      <c r="BM3242" s="11"/>
      <c r="BN3242" s="11"/>
      <c r="BO3242" s="11"/>
      <c r="BP3242" s="11"/>
      <c r="BQ3242" s="11"/>
      <c r="BR3242" s="11"/>
      <c r="BS3242" s="11"/>
      <c r="BT3242" s="11"/>
      <c r="BU3242" s="11"/>
    </row>
    <row r="3243" spans="1:73" s="1" customFormat="1" ht="11.25" x14ac:dyDescent="0.2">
      <c r="A3243" s="15">
        <v>163</v>
      </c>
      <c r="B3243" s="11" t="s">
        <v>353</v>
      </c>
      <c r="C3243" s="16">
        <v>42637</v>
      </c>
      <c r="D3243" s="3">
        <v>3.7</v>
      </c>
      <c r="E3243" s="38">
        <v>0.85</v>
      </c>
      <c r="F3243" s="3">
        <v>1.2</v>
      </c>
      <c r="G3243" s="7" t="s">
        <v>4</v>
      </c>
      <c r="H3243" s="17">
        <v>7.4700000000000003E-2</v>
      </c>
      <c r="I3243" s="4" t="s">
        <v>35</v>
      </c>
      <c r="J3243" s="4" t="s">
        <v>35</v>
      </c>
      <c r="K3243" s="4">
        <v>0.99199999999999999</v>
      </c>
      <c r="L3243" s="4">
        <f>IF(K3243="","",IF(H3243="","",K3243/H3243))</f>
        <v>13.279785809906292</v>
      </c>
      <c r="M3243" s="7">
        <v>23</v>
      </c>
      <c r="N3243" s="4">
        <v>7.7</v>
      </c>
      <c r="O3243" s="7">
        <v>273.2</v>
      </c>
      <c r="P3243" s="3"/>
      <c r="Q3243" s="38">
        <v>23.5</v>
      </c>
      <c r="R3243" s="3"/>
      <c r="S3243" s="4">
        <v>0.15</v>
      </c>
      <c r="T3243" s="8">
        <v>12.95</v>
      </c>
      <c r="U3243" s="8">
        <v>11.01</v>
      </c>
      <c r="V3243" s="4">
        <v>0</v>
      </c>
      <c r="W3243" s="4">
        <v>0</v>
      </c>
      <c r="X3243" s="4">
        <f>IF(T3243="","",IF(W3243="","",(T3243-U3243-V3243-W3243)))</f>
        <v>1.9399999999999995</v>
      </c>
      <c r="Y3243" s="9">
        <f>IF(U3243="","",U3243/$T3243)</f>
        <v>0.85019305019305025</v>
      </c>
      <c r="Z3243" s="9">
        <f>IF(V3243="","",V3243/$T3243)</f>
        <v>0</v>
      </c>
      <c r="AA3243" s="9">
        <f>IF(W3243="","",W3243/$T3243)</f>
        <v>0</v>
      </c>
      <c r="AB3243" s="9">
        <f>IF(X3243="","",X3243/$T3243)</f>
        <v>0.14980694980694978</v>
      </c>
      <c r="AC3243" s="9"/>
      <c r="AD3243" s="8" t="s">
        <v>1262</v>
      </c>
      <c r="AE3243" s="10">
        <v>2016</v>
      </c>
      <c r="AF3243" s="7">
        <v>12</v>
      </c>
      <c r="AG3243" s="7">
        <v>18</v>
      </c>
      <c r="AH3243" s="12" t="s">
        <v>353</v>
      </c>
      <c r="AI3243" s="12"/>
      <c r="AJ3243" s="32" t="str">
        <f>IF(AE3243&lt;&gt;AE3242,"1",IF(C3243&gt;C3242,AJ3242+1,"1"))</f>
        <v>1</v>
      </c>
      <c r="AK3243" s="10">
        <f>IF(G3243="Top",AJ3243*1,IF(G3243="Bottom",AJ3243+10,""))</f>
        <v>1</v>
      </c>
      <c r="AL3243" s="11" t="s">
        <v>2320</v>
      </c>
      <c r="AM3243" s="11"/>
      <c r="AN3243" s="10"/>
      <c r="AO3243" s="10"/>
      <c r="AP3243" s="7"/>
      <c r="AQ3243" s="10"/>
      <c r="AR3243" s="10"/>
      <c r="AS3243" s="10"/>
      <c r="AT3243" s="10"/>
      <c r="AU3243" s="10"/>
      <c r="AV3243" s="10"/>
      <c r="AW3243" s="10"/>
      <c r="AX3243" s="10"/>
      <c r="AY3243" s="10"/>
      <c r="AZ3243" s="10"/>
      <c r="BA3243" s="10"/>
      <c r="BB3243" s="10"/>
      <c r="BC3243" s="10"/>
      <c r="BD3243" s="10"/>
      <c r="BE3243" s="10"/>
      <c r="BF3243" s="11"/>
      <c r="BG3243" s="11"/>
      <c r="BH3243" s="11"/>
      <c r="BI3243" s="11"/>
      <c r="BJ3243" s="11"/>
      <c r="BK3243" s="11"/>
      <c r="BL3243" s="11"/>
      <c r="BM3243" s="11"/>
      <c r="BN3243" s="11"/>
      <c r="BO3243" s="11"/>
      <c r="BP3243" s="11"/>
      <c r="BQ3243" s="11"/>
      <c r="BR3243" s="11"/>
      <c r="BS3243" s="11"/>
      <c r="BT3243" s="11"/>
      <c r="BU3243" s="11"/>
    </row>
    <row r="3244" spans="1:73" s="1" customFormat="1" ht="11.25" x14ac:dyDescent="0.2">
      <c r="A3244" s="1">
        <v>163</v>
      </c>
      <c r="B3244" s="1" t="s">
        <v>353</v>
      </c>
      <c r="C3244" s="24">
        <v>42890</v>
      </c>
      <c r="D3244" s="1">
        <v>4.2</v>
      </c>
      <c r="E3244" s="39">
        <v>2</v>
      </c>
      <c r="F3244" s="1">
        <v>1.2</v>
      </c>
      <c r="G3244" s="1" t="s">
        <v>4</v>
      </c>
      <c r="H3244" s="5">
        <v>2.0899999999999998E-2</v>
      </c>
      <c r="I3244" s="6">
        <v>2.3E-2</v>
      </c>
      <c r="J3244" s="6">
        <v>3.3000000000000002E-2</v>
      </c>
      <c r="K3244" s="6">
        <v>0.48399999999999999</v>
      </c>
      <c r="L3244" s="6">
        <f>IF(H3244="","",IF(K3244="","",K3244/H3244))</f>
        <v>23.157894736842106</v>
      </c>
      <c r="M3244" s="1">
        <v>31</v>
      </c>
      <c r="N3244" s="20">
        <v>7.31</v>
      </c>
      <c r="O3244" s="13">
        <v>220.1</v>
      </c>
      <c r="P3244" s="1">
        <v>13.2</v>
      </c>
      <c r="Q3244" s="39">
        <v>7.9</v>
      </c>
      <c r="R3244" s="13"/>
      <c r="S3244" s="6">
        <v>0.15</v>
      </c>
      <c r="T3244" s="6">
        <v>4.59</v>
      </c>
      <c r="U3244" s="6">
        <v>1.06</v>
      </c>
      <c r="V3244" s="6">
        <v>2.0699999999999998</v>
      </c>
      <c r="W3244" s="6">
        <v>0</v>
      </c>
      <c r="X3244" s="6">
        <f>IF(T3244="","",T3244-U3244-V3244-W3244)</f>
        <v>1.46</v>
      </c>
      <c r="Y3244" s="9">
        <f>IF(U3244="","",U3244/$T3244)</f>
        <v>0.23093681917211331</v>
      </c>
      <c r="Z3244" s="9">
        <f>IF(V3244="","",V3244/$T3244)</f>
        <v>0.4509803921568627</v>
      </c>
      <c r="AA3244" s="9">
        <f>IF(W3244="","",W3244/$T3244)</f>
        <v>0</v>
      </c>
      <c r="AB3244" s="9">
        <f>IF(X3244="","",X3244/$T3244)</f>
        <v>0.31808278867102396</v>
      </c>
      <c r="AC3244" s="21"/>
      <c r="AE3244" s="1">
        <v>2017</v>
      </c>
      <c r="AF3244" s="1">
        <v>18</v>
      </c>
      <c r="AG3244" s="1">
        <v>17</v>
      </c>
      <c r="AH3244" s="12" t="s">
        <v>353</v>
      </c>
      <c r="AJ3244" s="32" t="str">
        <f>IF(AE3244&lt;&gt;AE3243,"1",IF(C3244&gt;C3243,AJ3243+1,"1"))</f>
        <v>1</v>
      </c>
      <c r="AK3244" s="10">
        <f>IF(G3244="Top",AJ3244*1,IF(G3244="Bottom",AJ3244+10,""))</f>
        <v>1</v>
      </c>
      <c r="AL3244" s="11" t="s">
        <v>2597</v>
      </c>
      <c r="AM3244" s="14"/>
    </row>
    <row r="3245" spans="1:73" s="1" customFormat="1" ht="11.25" x14ac:dyDescent="0.2">
      <c r="A3245" s="1">
        <v>163</v>
      </c>
      <c r="B3245" s="1" t="s">
        <v>353</v>
      </c>
      <c r="C3245" s="24">
        <v>42904</v>
      </c>
      <c r="D3245" s="1">
        <v>4</v>
      </c>
      <c r="E3245" s="39">
        <v>2.1</v>
      </c>
      <c r="F3245" s="1">
        <v>1.2</v>
      </c>
      <c r="G3245" s="1" t="s">
        <v>4</v>
      </c>
      <c r="H3245" s="5">
        <v>2.2699999999999998E-2</v>
      </c>
      <c r="I3245" s="6">
        <v>0.04</v>
      </c>
      <c r="J3245" s="6">
        <v>0.126</v>
      </c>
      <c r="K3245" s="6">
        <v>0.495</v>
      </c>
      <c r="L3245" s="6">
        <f>IF(H3245="","",IF(K3245="","",K3245/H3245))</f>
        <v>21.806167400881058</v>
      </c>
      <c r="M3245" s="1">
        <v>32</v>
      </c>
      <c r="N3245" s="20">
        <v>7.27</v>
      </c>
      <c r="O3245" s="13">
        <v>216.4</v>
      </c>
      <c r="Q3245" s="39">
        <v>7.8</v>
      </c>
      <c r="R3245" s="13"/>
      <c r="S3245" s="6">
        <v>0.15</v>
      </c>
      <c r="T3245" s="6">
        <v>4.9000000000000004</v>
      </c>
      <c r="U3245" s="6">
        <v>3.18</v>
      </c>
      <c r="V3245" s="6">
        <v>0.42</v>
      </c>
      <c r="W3245" s="6">
        <v>0</v>
      </c>
      <c r="X3245" s="6">
        <f>IF(T3245="","",T3245-U3245-V3245-W3245)</f>
        <v>1.3000000000000003</v>
      </c>
      <c r="Y3245" s="9">
        <f>IF(U3245="","",U3245/$T3245)</f>
        <v>0.6489795918367347</v>
      </c>
      <c r="Z3245" s="9">
        <f>IF(V3245="","",V3245/$T3245)</f>
        <v>8.5714285714285701E-2</v>
      </c>
      <c r="AA3245" s="9">
        <f>IF(W3245="","",W3245/$T3245)</f>
        <v>0</v>
      </c>
      <c r="AB3245" s="9">
        <f>IF(X3245="","",X3245/$T3245)</f>
        <v>0.26530612244897961</v>
      </c>
      <c r="AC3245" s="21"/>
      <c r="AE3245" s="1">
        <v>2017</v>
      </c>
      <c r="AF3245" s="1">
        <v>25</v>
      </c>
      <c r="AG3245" s="1">
        <v>23</v>
      </c>
      <c r="AH3245" s="12" t="s">
        <v>353</v>
      </c>
      <c r="AJ3245" s="32">
        <f>IF(AE3245&lt;&gt;AE3244,"1",IF(C3245&gt;C3244,AJ3244+1,"1"))</f>
        <v>2</v>
      </c>
      <c r="AK3245" s="10">
        <f>IF(G3245="Top",AJ3245*1,IF(G3245="Bottom",AJ3245+10,""))</f>
        <v>2</v>
      </c>
      <c r="AL3245" s="11" t="s">
        <v>2903</v>
      </c>
      <c r="AM3245" s="14"/>
    </row>
    <row r="3246" spans="1:73" s="1" customFormat="1" ht="11.25" hidden="1" x14ac:dyDescent="0.2">
      <c r="A3246" s="1">
        <v>163</v>
      </c>
      <c r="B3246" s="1" t="s">
        <v>353</v>
      </c>
      <c r="C3246" s="24">
        <v>42920</v>
      </c>
      <c r="E3246" s="20"/>
      <c r="G3246" s="1" t="s">
        <v>13</v>
      </c>
      <c r="H3246" s="5"/>
      <c r="I3246" s="6"/>
      <c r="J3246" s="6"/>
      <c r="K3246" s="6"/>
      <c r="L3246" s="6" t="str">
        <f>IF(H3246="","",IF(K3246="","",K3246/H3246))</f>
        <v/>
      </c>
      <c r="N3246" s="20"/>
      <c r="O3246" s="13"/>
      <c r="Q3246" s="20"/>
      <c r="R3246" s="13"/>
      <c r="S3246" s="6">
        <v>0.15</v>
      </c>
      <c r="T3246" s="6">
        <v>15.75</v>
      </c>
      <c r="U3246" s="6">
        <v>10.87</v>
      </c>
      <c r="V3246" s="6">
        <v>1.51</v>
      </c>
      <c r="W3246" s="6">
        <v>0</v>
      </c>
      <c r="X3246" s="6">
        <f>IF(T3246="","",T3246-U3246-V3246-W3246)</f>
        <v>3.370000000000001</v>
      </c>
      <c r="Y3246" s="9">
        <f>IF(U3246="","",U3246/$T3246)</f>
        <v>0.69015873015873008</v>
      </c>
      <c r="Z3246" s="9">
        <f>IF(V3246="","",V3246/$T3246)</f>
        <v>9.5873015873015874E-2</v>
      </c>
      <c r="AA3246" s="9">
        <f>IF(W3246="","",W3246/$T3246)</f>
        <v>0</v>
      </c>
      <c r="AB3246" s="9">
        <f>IF(X3246="","",X3246/$T3246)</f>
        <v>0.21396825396825403</v>
      </c>
      <c r="AC3246" s="21"/>
      <c r="AD3246" s="1" t="s">
        <v>3312</v>
      </c>
      <c r="AE3246" s="1">
        <v>2017</v>
      </c>
      <c r="AH3246" s="12" t="s">
        <v>353</v>
      </c>
      <c r="AJ3246" s="32">
        <f>IF(AE3246&lt;&gt;AE3245,"1",IF(C3246&gt;C3245,AJ3245+1,"1"))</f>
        <v>3</v>
      </c>
      <c r="AK3246" s="10" t="s">
        <v>31</v>
      </c>
      <c r="AL3246" s="11" t="s">
        <v>3313</v>
      </c>
      <c r="AM3246" s="14"/>
    </row>
    <row r="3247" spans="1:73" s="1" customFormat="1" ht="11.25" x14ac:dyDescent="0.2">
      <c r="A3247" s="1">
        <v>163</v>
      </c>
      <c r="B3247" s="1" t="s">
        <v>353</v>
      </c>
      <c r="C3247" s="24">
        <v>42920</v>
      </c>
      <c r="D3247" s="1">
        <v>4.0999999999999996</v>
      </c>
      <c r="E3247" s="39">
        <v>1.25</v>
      </c>
      <c r="F3247" s="1">
        <v>1.2</v>
      </c>
      <c r="G3247" s="1" t="s">
        <v>4</v>
      </c>
      <c r="H3247" s="5">
        <v>3.2299999999999995E-2</v>
      </c>
      <c r="I3247" s="6">
        <v>3.1E-2</v>
      </c>
      <c r="J3247" s="6">
        <v>6.6000000000000003E-2</v>
      </c>
      <c r="K3247" s="6">
        <v>0.69599999999999995</v>
      </c>
      <c r="L3247" s="6">
        <f>IF(H3247="","",IF(K3247="","",K3247/H3247))</f>
        <v>21.547987616099071</v>
      </c>
      <c r="M3247" s="1">
        <v>28</v>
      </c>
      <c r="N3247" s="20">
        <v>7.1</v>
      </c>
      <c r="O3247" s="13">
        <v>211.7</v>
      </c>
      <c r="Q3247" s="39">
        <v>21.7</v>
      </c>
      <c r="R3247" s="13">
        <v>33.799999999999997</v>
      </c>
      <c r="S3247" s="6">
        <v>0.15</v>
      </c>
      <c r="T3247" s="6">
        <v>15.44</v>
      </c>
      <c r="U3247" s="6">
        <v>11.78</v>
      </c>
      <c r="V3247" s="6">
        <v>0.3</v>
      </c>
      <c r="W3247" s="6">
        <v>0</v>
      </c>
      <c r="X3247" s="6">
        <f>IF(T3247="","",T3247-U3247-V3247-W3247)</f>
        <v>3.3600000000000003</v>
      </c>
      <c r="Y3247" s="9">
        <f>IF(U3247="","",U3247/$T3247)</f>
        <v>0.7629533678756476</v>
      </c>
      <c r="Z3247" s="9">
        <f>IF(V3247="","",V3247/$T3247)</f>
        <v>1.9430051813471502E-2</v>
      </c>
      <c r="AA3247" s="9">
        <f>IF(W3247="","",W3247/$T3247)</f>
        <v>0</v>
      </c>
      <c r="AB3247" s="9">
        <f>IF(X3247="","",X3247/$T3247)</f>
        <v>0.21761658031088085</v>
      </c>
      <c r="AC3247" s="21"/>
      <c r="AD3247" s="1" t="s">
        <v>3314</v>
      </c>
      <c r="AE3247" s="1">
        <v>2017</v>
      </c>
      <c r="AF3247" s="1">
        <v>23</v>
      </c>
      <c r="AG3247" s="1">
        <v>25</v>
      </c>
      <c r="AH3247" s="12" t="s">
        <v>353</v>
      </c>
      <c r="AJ3247" s="32" t="str">
        <f>IF(AE3247&lt;&gt;AE3246,"1",IF(C3247&gt;C3246,AJ3246+1,"1"))</f>
        <v>1</v>
      </c>
      <c r="AK3247" s="10">
        <f>IF(G3247="Top",AJ3247*1,IF(G3247="Bottom",AJ3247+10,""))</f>
        <v>1</v>
      </c>
      <c r="AL3247" s="11" t="s">
        <v>3315</v>
      </c>
      <c r="AM3247" s="14"/>
    </row>
    <row r="3248" spans="1:73" s="1" customFormat="1" ht="11.25" x14ac:dyDescent="0.2">
      <c r="A3248" s="1">
        <v>163</v>
      </c>
      <c r="B3248" s="1" t="s">
        <v>353</v>
      </c>
      <c r="C3248" s="24">
        <v>42932</v>
      </c>
      <c r="D3248" s="1">
        <v>4</v>
      </c>
      <c r="E3248" s="39">
        <v>1.2</v>
      </c>
      <c r="F3248" s="1">
        <v>1.2</v>
      </c>
      <c r="G3248" s="1" t="s">
        <v>4</v>
      </c>
      <c r="H3248" s="5">
        <v>3.9399999999999998E-2</v>
      </c>
      <c r="I3248" s="6">
        <v>7.0000000000000001E-3</v>
      </c>
      <c r="J3248" s="6">
        <v>0.10299999999999999</v>
      </c>
      <c r="K3248" s="6">
        <v>0.221</v>
      </c>
      <c r="L3248" s="6">
        <f>IF(H3248="","",IF(K3248="","",K3248/H3248))</f>
        <v>5.6091370558375635</v>
      </c>
      <c r="M3248" s="1">
        <v>26</v>
      </c>
      <c r="N3248" s="20">
        <v>7.09</v>
      </c>
      <c r="O3248" s="13">
        <v>221.6</v>
      </c>
      <c r="Q3248" s="39">
        <v>27.6</v>
      </c>
      <c r="R3248" s="13"/>
      <c r="S3248" s="6">
        <v>0.15</v>
      </c>
      <c r="T3248" s="6">
        <v>18.489999999999998</v>
      </c>
      <c r="U3248" s="6">
        <v>15.53</v>
      </c>
      <c r="V3248" s="6">
        <v>0</v>
      </c>
      <c r="W3248" s="6">
        <v>0</v>
      </c>
      <c r="X3248" s="6">
        <f>IF(T3248="","",T3248-U3248-V3248-W3248)</f>
        <v>2.9599999999999991</v>
      </c>
      <c r="Y3248" s="9">
        <f>IF(U3248="","",U3248/$T3248)</f>
        <v>0.83991346673877776</v>
      </c>
      <c r="Z3248" s="9">
        <f>IF(V3248="","",V3248/$T3248)</f>
        <v>0</v>
      </c>
      <c r="AA3248" s="9">
        <f>IF(W3248="","",W3248/$T3248)</f>
        <v>0</v>
      </c>
      <c r="AB3248" s="9">
        <f>IF(X3248="","",X3248/$T3248)</f>
        <v>0.16008653326122224</v>
      </c>
      <c r="AC3248" s="21"/>
      <c r="AD3248" s="1" t="s">
        <v>3598</v>
      </c>
      <c r="AE3248" s="1">
        <v>2017</v>
      </c>
      <c r="AF3248" s="1">
        <v>21</v>
      </c>
      <c r="AG3248" s="1">
        <v>22</v>
      </c>
      <c r="AH3248" s="12" t="s">
        <v>353</v>
      </c>
      <c r="AJ3248" s="32">
        <f>IF(AE3248&lt;&gt;AE3247,"1",IF(C3248&gt;C3247,AJ3247+1,"1"))</f>
        <v>2</v>
      </c>
      <c r="AK3248" s="10">
        <f>IF(G3248="Top",AJ3248*1,IF(G3248="Bottom",AJ3248+10,""))</f>
        <v>2</v>
      </c>
      <c r="AL3248" s="11" t="s">
        <v>3599</v>
      </c>
      <c r="AM3248" s="14"/>
    </row>
    <row r="3249" spans="1:73" s="1" customFormat="1" ht="11.25" x14ac:dyDescent="0.2">
      <c r="A3249" s="1">
        <v>163</v>
      </c>
      <c r="B3249" s="1" t="s">
        <v>353</v>
      </c>
      <c r="C3249" s="24">
        <v>42946</v>
      </c>
      <c r="D3249" s="1">
        <v>4.2</v>
      </c>
      <c r="E3249" s="39">
        <v>1.05</v>
      </c>
      <c r="F3249" s="1">
        <v>1.2</v>
      </c>
      <c r="G3249" s="1" t="s">
        <v>4</v>
      </c>
      <c r="H3249" s="5">
        <v>3.6600000000000001E-2</v>
      </c>
      <c r="I3249" s="6">
        <v>1.4999999999999999E-2</v>
      </c>
      <c r="J3249" s="6">
        <v>0.13400000000000001</v>
      </c>
      <c r="K3249" s="6">
        <v>0.76800000000000002</v>
      </c>
      <c r="L3249" s="6">
        <f>IF(H3249="","",IF(K3249="","",K3249/H3249))</f>
        <v>20.983606557377048</v>
      </c>
      <c r="M3249" s="1">
        <v>25</v>
      </c>
      <c r="N3249" s="20">
        <v>7.7</v>
      </c>
      <c r="O3249" s="13">
        <v>220.3</v>
      </c>
      <c r="P3249" s="1">
        <v>12.5</v>
      </c>
      <c r="Q3249" s="39">
        <v>34</v>
      </c>
      <c r="R3249" s="13"/>
      <c r="S3249" s="6">
        <v>0.15</v>
      </c>
      <c r="T3249" s="6">
        <v>20.36</v>
      </c>
      <c r="U3249" s="6">
        <v>15.83</v>
      </c>
      <c r="V3249" s="6">
        <v>0</v>
      </c>
      <c r="W3249" s="6">
        <v>0</v>
      </c>
      <c r="X3249" s="6">
        <f>IF(T3249="","",T3249-U3249-V3249-W3249)</f>
        <v>4.5299999999999994</v>
      </c>
      <c r="Y3249" s="9">
        <f>IF(U3249="","",U3249/$T3249)</f>
        <v>0.7775049115913556</v>
      </c>
      <c r="Z3249" s="9">
        <f>IF(V3249="","",V3249/$T3249)</f>
        <v>0</v>
      </c>
      <c r="AA3249" s="9">
        <f>IF(W3249="","",W3249/$T3249)</f>
        <v>0</v>
      </c>
      <c r="AB3249" s="9">
        <f>IF(X3249="","",X3249/$T3249)</f>
        <v>0.22249508840864438</v>
      </c>
      <c r="AC3249" s="21"/>
      <c r="AD3249" s="1" t="s">
        <v>3993</v>
      </c>
      <c r="AE3249" s="1">
        <v>2017</v>
      </c>
      <c r="AF3249" s="1">
        <v>20</v>
      </c>
      <c r="AG3249" s="1">
        <v>22</v>
      </c>
      <c r="AH3249" s="12" t="s">
        <v>353</v>
      </c>
      <c r="AJ3249" s="32">
        <f>IF(AE3249&lt;&gt;AE3248,"1",IF(C3249&gt;C3248,AJ3248+1,"1"))</f>
        <v>3</v>
      </c>
      <c r="AK3249" s="10">
        <f>IF(G3249="Top",AJ3249*1,IF(G3249="Bottom",AJ3249+10,""))</f>
        <v>3</v>
      </c>
      <c r="AL3249" s="11" t="s">
        <v>3994</v>
      </c>
      <c r="AM3249" s="14"/>
    </row>
    <row r="3250" spans="1:73" s="1" customFormat="1" ht="11.25" x14ac:dyDescent="0.2">
      <c r="A3250" s="1">
        <v>163</v>
      </c>
      <c r="B3250" s="1" t="s">
        <v>353</v>
      </c>
      <c r="C3250" s="24">
        <v>42960</v>
      </c>
      <c r="D3250" s="1">
        <v>4.2</v>
      </c>
      <c r="E3250" s="39">
        <v>0.8</v>
      </c>
      <c r="F3250" s="1">
        <v>1.2</v>
      </c>
      <c r="G3250" s="1" t="s">
        <v>4</v>
      </c>
      <c r="H3250" s="5">
        <v>4.2299999999999997E-2</v>
      </c>
      <c r="I3250" s="6">
        <v>7.0000000000000001E-3</v>
      </c>
      <c r="J3250" s="6">
        <v>2.5000000000000001E-2</v>
      </c>
      <c r="K3250" s="6">
        <v>0.81899999999999995</v>
      </c>
      <c r="L3250" s="6">
        <f>IF(H3250="","",IF(K3250="","",K3250/H3250))</f>
        <v>19.361702127659573</v>
      </c>
      <c r="M3250" s="1">
        <v>25</v>
      </c>
      <c r="N3250" s="20">
        <v>7.83</v>
      </c>
      <c r="O3250" s="13">
        <v>218.5</v>
      </c>
      <c r="Q3250" s="39">
        <v>41.4</v>
      </c>
      <c r="R3250" s="13"/>
      <c r="S3250" s="6">
        <v>0.15</v>
      </c>
      <c r="T3250" s="6">
        <v>20.79</v>
      </c>
      <c r="U3250" s="6">
        <v>18.16</v>
      </c>
      <c r="V3250" s="6">
        <v>0</v>
      </c>
      <c r="W3250" s="6">
        <v>0</v>
      </c>
      <c r="X3250" s="6">
        <f>IF(T3250="","",T3250-U3250-V3250-W3250)</f>
        <v>2.629999999999999</v>
      </c>
      <c r="Y3250" s="9">
        <f>IF(U3250="","",U3250/$T3250)</f>
        <v>0.87349687349687355</v>
      </c>
      <c r="Z3250" s="9">
        <f>IF(V3250="","",V3250/$T3250)</f>
        <v>0</v>
      </c>
      <c r="AA3250" s="9">
        <f>IF(W3250="","",W3250/$T3250)</f>
        <v>0</v>
      </c>
      <c r="AB3250" s="9">
        <f>IF(X3250="","",X3250/$T3250)</f>
        <v>0.12650312650312645</v>
      </c>
      <c r="AC3250" s="21"/>
      <c r="AD3250" s="1" t="s">
        <v>4391</v>
      </c>
      <c r="AE3250" s="1">
        <v>2017</v>
      </c>
      <c r="AF3250" s="1">
        <v>22</v>
      </c>
      <c r="AG3250" s="1">
        <v>23</v>
      </c>
      <c r="AH3250" s="12" t="s">
        <v>353</v>
      </c>
      <c r="AJ3250" s="32">
        <f>IF(AE3250&lt;&gt;AE3249,"1",IF(C3250&gt;C3249,AJ3249+1,"1"))</f>
        <v>4</v>
      </c>
      <c r="AK3250" s="10">
        <f>IF(G3250="Top",AJ3250*1,IF(G3250="Bottom",AJ3250+10,""))</f>
        <v>4</v>
      </c>
      <c r="AL3250" s="11" t="s">
        <v>4392</v>
      </c>
      <c r="AM3250" s="14"/>
    </row>
    <row r="3251" spans="1:73" s="1" customFormat="1" ht="11.25" x14ac:dyDescent="0.2">
      <c r="A3251" s="1">
        <v>163</v>
      </c>
      <c r="B3251" s="1" t="s">
        <v>353</v>
      </c>
      <c r="C3251" s="24">
        <v>42974</v>
      </c>
      <c r="D3251" s="1">
        <v>3.9</v>
      </c>
      <c r="E3251" s="39">
        <v>0.8</v>
      </c>
      <c r="F3251" s="1">
        <v>1.2</v>
      </c>
      <c r="G3251" s="1" t="s">
        <v>4</v>
      </c>
      <c r="H3251" s="5">
        <v>4.7700000000000006E-2</v>
      </c>
      <c r="I3251" s="6">
        <v>3.4000000000000002E-2</v>
      </c>
      <c r="J3251" s="6">
        <v>7.3999999999999996E-2</v>
      </c>
      <c r="K3251" s="6">
        <v>0.78400000000000003</v>
      </c>
      <c r="L3251" s="6">
        <f>IF(H3251="","",IF(K3251="","",K3251/H3251))</f>
        <v>16.436058700209642</v>
      </c>
      <c r="M3251" s="1">
        <v>21</v>
      </c>
      <c r="N3251" s="20">
        <v>8.32</v>
      </c>
      <c r="O3251" s="13">
        <v>220.7</v>
      </c>
      <c r="Q3251" s="39">
        <v>36.5</v>
      </c>
      <c r="R3251" s="13">
        <v>31</v>
      </c>
      <c r="S3251" s="6">
        <v>0.15</v>
      </c>
      <c r="T3251" s="6">
        <v>21.46</v>
      </c>
      <c r="U3251" s="6">
        <v>14.22</v>
      </c>
      <c r="V3251" s="6">
        <v>0</v>
      </c>
      <c r="W3251" s="6">
        <v>0</v>
      </c>
      <c r="X3251" s="6">
        <f>IF(T3251="","",T3251-U3251-V3251-W3251)</f>
        <v>7.24</v>
      </c>
      <c r="Y3251" s="9">
        <f>IF(U3251="","",U3251/$T3251)</f>
        <v>0.66262814538676607</v>
      </c>
      <c r="Z3251" s="9">
        <f>IF(V3251="","",V3251/$T3251)</f>
        <v>0</v>
      </c>
      <c r="AA3251" s="9">
        <f>IF(W3251="","",W3251/$T3251)</f>
        <v>0</v>
      </c>
      <c r="AB3251" s="9">
        <f>IF(X3251="","",X3251/$T3251)</f>
        <v>0.33737185461323393</v>
      </c>
      <c r="AC3251" s="21"/>
      <c r="AD3251" s="1" t="s">
        <v>4792</v>
      </c>
      <c r="AE3251" s="1">
        <v>2017</v>
      </c>
      <c r="AF3251" s="1">
        <v>19</v>
      </c>
      <c r="AG3251" s="1">
        <v>22</v>
      </c>
      <c r="AH3251" s="12" t="s">
        <v>353</v>
      </c>
      <c r="AJ3251" s="32">
        <f>IF(AE3251&lt;&gt;AE3250,"1",IF(C3251&gt;C3250,AJ3250+1,"1"))</f>
        <v>5</v>
      </c>
      <c r="AK3251" s="10">
        <f>IF(G3251="Top",AJ3251*1,IF(G3251="Bottom",AJ3251+10,""))</f>
        <v>5</v>
      </c>
      <c r="AL3251" s="11" t="s">
        <v>4793</v>
      </c>
      <c r="AM3251" s="14"/>
    </row>
    <row r="3252" spans="1:73" s="1" customFormat="1" ht="11.25" x14ac:dyDescent="0.2">
      <c r="A3252" s="1">
        <v>163</v>
      </c>
      <c r="B3252" s="1" t="s">
        <v>353</v>
      </c>
      <c r="C3252" s="24">
        <v>42988</v>
      </c>
      <c r="D3252" s="1">
        <v>4.0999999999999996</v>
      </c>
      <c r="E3252" s="39">
        <v>1.35</v>
      </c>
      <c r="F3252" s="1">
        <v>1.2</v>
      </c>
      <c r="G3252" s="1" t="s">
        <v>4</v>
      </c>
      <c r="H3252" s="5">
        <v>6.6000000000000003E-2</v>
      </c>
      <c r="I3252" s="6">
        <v>0.1</v>
      </c>
      <c r="J3252" s="6">
        <v>8.4000000000000005E-2</v>
      </c>
      <c r="K3252" s="6">
        <v>0.61099999999999999</v>
      </c>
      <c r="L3252" s="6">
        <f>IF(H3252="","",IF(K3252="","",K3252/H3252))</f>
        <v>9.2575757575757578</v>
      </c>
      <c r="M3252" s="1">
        <v>20</v>
      </c>
      <c r="N3252" s="20">
        <v>7.54</v>
      </c>
      <c r="O3252" s="13">
        <v>217.6</v>
      </c>
      <c r="Q3252" s="39">
        <v>10</v>
      </c>
      <c r="R3252" s="13"/>
      <c r="S3252" s="6">
        <v>0.15</v>
      </c>
      <c r="T3252" s="6">
        <v>9.25</v>
      </c>
      <c r="U3252" s="6">
        <v>3.8</v>
      </c>
      <c r="V3252" s="6">
        <v>1.34</v>
      </c>
      <c r="W3252" s="6">
        <v>0</v>
      </c>
      <c r="X3252" s="6">
        <f>IF(T3252="","",T3252-U3252-V3252-W3252)</f>
        <v>4.1100000000000003</v>
      </c>
      <c r="Y3252" s="9">
        <f>IF(U3252="","",U3252/$T3252)</f>
        <v>0.41081081081081078</v>
      </c>
      <c r="Z3252" s="9">
        <f>IF(V3252="","",V3252/$T3252)</f>
        <v>0.14486486486486488</v>
      </c>
      <c r="AA3252" s="9">
        <f>IF(W3252="","",W3252/$T3252)</f>
        <v>0</v>
      </c>
      <c r="AB3252" s="9">
        <f>IF(X3252="","",X3252/$T3252)</f>
        <v>0.44432432432432434</v>
      </c>
      <c r="AC3252" s="21"/>
      <c r="AE3252" s="1">
        <v>2017</v>
      </c>
      <c r="AF3252" s="1">
        <v>17</v>
      </c>
      <c r="AG3252" s="1">
        <v>17</v>
      </c>
      <c r="AH3252" s="12" t="s">
        <v>353</v>
      </c>
      <c r="AJ3252" s="32">
        <f>IF(AE3252&lt;&gt;AE3251,"1",IF(C3252&gt;C3251,AJ3251+1,"1"))</f>
        <v>6</v>
      </c>
      <c r="AK3252" s="10">
        <f>IF(G3252="Top",AJ3252*1,IF(G3252="Bottom",AJ3252+10,""))</f>
        <v>6</v>
      </c>
      <c r="AL3252" s="11" t="s">
        <v>5163</v>
      </c>
      <c r="AM3252" s="14"/>
    </row>
    <row r="3253" spans="1:73" s="1" customFormat="1" ht="11.25" hidden="1" x14ac:dyDescent="0.2">
      <c r="A3253" s="1">
        <v>163</v>
      </c>
      <c r="B3253" s="1" t="s">
        <v>353</v>
      </c>
      <c r="C3253" s="24">
        <v>43003</v>
      </c>
      <c r="E3253" s="20"/>
      <c r="G3253" s="1" t="s">
        <v>13</v>
      </c>
      <c r="H3253" s="5"/>
      <c r="I3253" s="6"/>
      <c r="J3253" s="6"/>
      <c r="K3253" s="6"/>
      <c r="L3253" s="6" t="str">
        <f>IF(H3253="","",IF(K3253="","",K3253/H3253))</f>
        <v/>
      </c>
      <c r="N3253" s="20"/>
      <c r="O3253" s="13"/>
      <c r="Q3253" s="20"/>
      <c r="R3253" s="13"/>
      <c r="S3253" s="6">
        <v>98.146471518821144</v>
      </c>
      <c r="T3253" s="6">
        <v>1046.5</v>
      </c>
      <c r="U3253" s="6">
        <v>988.74999999999989</v>
      </c>
      <c r="V3253" s="6">
        <v>0</v>
      </c>
      <c r="W3253" s="6">
        <v>0</v>
      </c>
      <c r="X3253" s="6">
        <f>IF(T3253="","",T3253-U3253-V3253-W3253)</f>
        <v>57.750000000000114</v>
      </c>
      <c r="Y3253" s="9">
        <f>IF(U3253="","",U3253/$T3253)</f>
        <v>0.94481605351170561</v>
      </c>
      <c r="Z3253" s="9">
        <f>IF(V3253="","",V3253/$T3253)</f>
        <v>0</v>
      </c>
      <c r="AA3253" s="9">
        <f>IF(W3253="","",W3253/$T3253)</f>
        <v>0</v>
      </c>
      <c r="AB3253" s="9">
        <f>IF(X3253="","",X3253/$T3253)</f>
        <v>5.5183946488294423E-2</v>
      </c>
      <c r="AC3253" s="21"/>
      <c r="AD3253" s="1" t="s">
        <v>5666</v>
      </c>
      <c r="AE3253" s="1">
        <v>2017</v>
      </c>
      <c r="AH3253" s="12" t="s">
        <v>353</v>
      </c>
      <c r="AJ3253" s="32">
        <f>IF(AE3253&lt;&gt;AE3252,"1",IF(C3253&gt;C3252,AJ3252+1,"1"))</f>
        <v>7</v>
      </c>
      <c r="AK3253" s="10" t="s">
        <v>5667</v>
      </c>
      <c r="AL3253" s="11" t="s">
        <v>5668</v>
      </c>
      <c r="AM3253" s="14"/>
    </row>
    <row r="3254" spans="1:73" s="1" customFormat="1" ht="11.25" hidden="1" x14ac:dyDescent="0.2">
      <c r="A3254" s="1">
        <v>163</v>
      </c>
      <c r="B3254" s="1" t="s">
        <v>353</v>
      </c>
      <c r="C3254" s="24">
        <v>43026</v>
      </c>
      <c r="E3254" s="20"/>
      <c r="G3254" s="1" t="s">
        <v>13</v>
      </c>
      <c r="H3254" s="5"/>
      <c r="I3254" s="6"/>
      <c r="J3254" s="6"/>
      <c r="K3254" s="6"/>
      <c r="L3254" s="6" t="str">
        <f>IF(H3254="","",IF(K3254="","",K3254/H3254))</f>
        <v/>
      </c>
      <c r="N3254" s="20"/>
      <c r="O3254" s="13"/>
      <c r="Q3254" s="20"/>
      <c r="R3254" s="13"/>
      <c r="S3254" s="6">
        <v>0.15</v>
      </c>
      <c r="T3254" s="6">
        <v>78.47</v>
      </c>
      <c r="U3254" s="6">
        <v>72.36</v>
      </c>
      <c r="V3254" s="6">
        <v>0</v>
      </c>
      <c r="W3254" s="6">
        <v>0</v>
      </c>
      <c r="X3254" s="6">
        <f>IF(T3254="","",T3254-U3254-V3254-W3254)</f>
        <v>6.1099999999999994</v>
      </c>
      <c r="Y3254" s="9">
        <f>IF(U3254="","",U3254/$T3254)</f>
        <v>0.9221358480948133</v>
      </c>
      <c r="Z3254" s="9">
        <f>IF(V3254="","",V3254/$T3254)</f>
        <v>0</v>
      </c>
      <c r="AA3254" s="9">
        <f>IF(W3254="","",W3254/$T3254)</f>
        <v>0</v>
      </c>
      <c r="AB3254" s="9">
        <f>IF(X3254="","",X3254/$T3254)</f>
        <v>7.7864151905186696E-2</v>
      </c>
      <c r="AC3254" s="21"/>
      <c r="AD3254" s="1" t="s">
        <v>5887</v>
      </c>
      <c r="AE3254" s="1">
        <v>2017</v>
      </c>
      <c r="AH3254" s="12" t="s">
        <v>353</v>
      </c>
      <c r="AJ3254" s="32">
        <f>IF(AE3254&lt;&gt;AE3253,"1",IF(C3254&gt;C3253,AJ3253+1,"1"))</f>
        <v>8</v>
      </c>
      <c r="AK3254" s="10" t="s">
        <v>5888</v>
      </c>
      <c r="AL3254" s="11" t="s">
        <v>5889</v>
      </c>
      <c r="AM3254" s="14"/>
    </row>
    <row r="3255" spans="1:73" s="1" customFormat="1" ht="11.25" hidden="1" x14ac:dyDescent="0.2">
      <c r="A3255" s="15">
        <v>164</v>
      </c>
      <c r="B3255" s="11" t="s">
        <v>355</v>
      </c>
      <c r="C3255" s="16">
        <v>42539</v>
      </c>
      <c r="D3255" s="3"/>
      <c r="E3255" s="4"/>
      <c r="F3255" s="3">
        <v>7.5</v>
      </c>
      <c r="G3255" s="7" t="s">
        <v>1</v>
      </c>
      <c r="H3255" s="17">
        <v>7.0099999999999996E-2</v>
      </c>
      <c r="I3255" s="4"/>
      <c r="J3255" s="4">
        <v>0.79600000000000004</v>
      </c>
      <c r="K3255" s="4"/>
      <c r="L3255" s="4" t="str">
        <f>IF(K3255="","",IF(H3255="","",K3255/H3255))</f>
        <v/>
      </c>
      <c r="M3255" s="7"/>
      <c r="N3255" s="4"/>
      <c r="O3255" s="7"/>
      <c r="P3255" s="3"/>
      <c r="Q3255" s="4"/>
      <c r="R3255" s="3"/>
      <c r="S3255" s="4"/>
      <c r="T3255" s="8"/>
      <c r="U3255" s="8"/>
      <c r="V3255" s="4"/>
      <c r="W3255" s="4"/>
      <c r="X3255" s="4" t="str">
        <f>IF(T3255="","",IF(W3255="","",(T3255-U3255-V3255-W3255)))</f>
        <v/>
      </c>
      <c r="Y3255" s="9" t="str">
        <f>IF(U3255="","",U3255/$T3255)</f>
        <v/>
      </c>
      <c r="Z3255" s="9" t="str">
        <f>IF(V3255="","",V3255/$T3255)</f>
        <v/>
      </c>
      <c r="AA3255" s="9" t="str">
        <f>IF(W3255="","",W3255/$T3255)</f>
        <v/>
      </c>
      <c r="AB3255" s="9" t="str">
        <f>IF(X3255="","",X3255/$T3255)</f>
        <v/>
      </c>
      <c r="AC3255" s="9"/>
      <c r="AD3255" s="8"/>
      <c r="AE3255" s="10">
        <v>2016</v>
      </c>
      <c r="AF3255" s="7"/>
      <c r="AG3255" s="7">
        <v>18</v>
      </c>
      <c r="AH3255" s="12" t="s">
        <v>355</v>
      </c>
      <c r="AI3255" s="12"/>
      <c r="AJ3255" s="32" t="str">
        <f>IF(AE3255&lt;&gt;AE3254,"1",IF(C3255&gt;C3254,AJ3254+1,"1"))</f>
        <v>1</v>
      </c>
      <c r="AK3255" s="10">
        <f>IF(G3255="Top",AJ3255*1,IF(G3255="Bottom",AJ3255+10,""))</f>
        <v>11</v>
      </c>
      <c r="AL3255" s="11" t="s">
        <v>356</v>
      </c>
      <c r="AM3255" s="11"/>
      <c r="AN3255" s="10"/>
      <c r="AO3255" s="10"/>
      <c r="AP3255" s="7"/>
      <c r="AQ3255" s="10"/>
      <c r="AR3255" s="10"/>
      <c r="AS3255" s="10"/>
      <c r="AT3255" s="10"/>
      <c r="AU3255" s="10"/>
      <c r="AV3255" s="10"/>
      <c r="AW3255" s="10"/>
      <c r="AX3255" s="10"/>
      <c r="AY3255" s="10"/>
      <c r="AZ3255" s="10"/>
      <c r="BA3255" s="10"/>
      <c r="BB3255" s="10"/>
      <c r="BC3255" s="10"/>
      <c r="BD3255" s="10"/>
      <c r="BE3255" s="10"/>
      <c r="BF3255" s="11"/>
      <c r="BG3255" s="11"/>
      <c r="BH3255" s="11"/>
      <c r="BI3255" s="11"/>
      <c r="BJ3255" s="11"/>
      <c r="BK3255" s="11"/>
      <c r="BL3255" s="11"/>
      <c r="BM3255" s="11"/>
      <c r="BN3255" s="11"/>
      <c r="BO3255" s="11"/>
      <c r="BP3255" s="11"/>
      <c r="BQ3255" s="11"/>
      <c r="BR3255" s="11"/>
      <c r="BS3255" s="11"/>
      <c r="BT3255" s="11"/>
      <c r="BU3255" s="11"/>
    </row>
    <row r="3256" spans="1:73" s="1" customFormat="1" ht="11.25" hidden="1" x14ac:dyDescent="0.2">
      <c r="A3256" s="15">
        <v>164</v>
      </c>
      <c r="B3256" s="11" t="s">
        <v>355</v>
      </c>
      <c r="C3256" s="16">
        <v>42539</v>
      </c>
      <c r="D3256" s="3"/>
      <c r="E3256" s="4"/>
      <c r="F3256" s="3"/>
      <c r="G3256" s="10" t="s">
        <v>13</v>
      </c>
      <c r="H3256" s="17"/>
      <c r="I3256" s="4"/>
      <c r="J3256" s="4"/>
      <c r="K3256" s="4"/>
      <c r="L3256" s="4" t="str">
        <f>IF(K3256="","",IF(H3256="","",K3256/H3256))</f>
        <v/>
      </c>
      <c r="M3256" s="7"/>
      <c r="N3256" s="4"/>
      <c r="O3256" s="7"/>
      <c r="P3256" s="3"/>
      <c r="Q3256" s="4"/>
      <c r="R3256" s="3"/>
      <c r="S3256" s="4">
        <v>0.15</v>
      </c>
      <c r="T3256" s="8">
        <v>66.97</v>
      </c>
      <c r="U3256" s="8">
        <v>63.33</v>
      </c>
      <c r="V3256" s="4">
        <v>0</v>
      </c>
      <c r="W3256" s="4">
        <v>3.64</v>
      </c>
      <c r="X3256" s="4">
        <f>IF(T3256="","",IF(W3256="","",(T3256-U3256-V3256-W3256)))</f>
        <v>4.4408920985006262E-16</v>
      </c>
      <c r="Y3256" s="9">
        <f>IF(U3256="","",U3256/$T3256)</f>
        <v>0.94564730476332681</v>
      </c>
      <c r="Z3256" s="9">
        <f>IF(V3256="","",V3256/$T3256)</f>
        <v>0</v>
      </c>
      <c r="AA3256" s="9">
        <f>IF(W3256="","",W3256/$T3256)</f>
        <v>5.4352695236673139E-2</v>
      </c>
      <c r="AB3256" s="9">
        <f>IF(X3256="","",X3256/$T3256)</f>
        <v>6.6311663408998448E-18</v>
      </c>
      <c r="AC3256" s="9"/>
      <c r="AD3256" s="8" t="s">
        <v>357</v>
      </c>
      <c r="AE3256" s="10">
        <v>2016</v>
      </c>
      <c r="AF3256" s="7"/>
      <c r="AG3256" s="7"/>
      <c r="AH3256" s="12" t="s">
        <v>355</v>
      </c>
      <c r="AI3256" s="12"/>
      <c r="AJ3256" s="32" t="str">
        <f>IF(AE3256&lt;&gt;AE3255,"1",IF(C3256&gt;C3255,AJ3255+1,"1"))</f>
        <v>1</v>
      </c>
      <c r="AK3256" s="10" t="s">
        <v>28</v>
      </c>
      <c r="AL3256" s="11" t="s">
        <v>358</v>
      </c>
      <c r="AM3256" s="11"/>
      <c r="AN3256" s="10"/>
      <c r="AO3256" s="10"/>
      <c r="AP3256" s="7"/>
      <c r="AQ3256" s="10"/>
      <c r="AR3256" s="10"/>
      <c r="AS3256" s="10"/>
      <c r="AT3256" s="10"/>
      <c r="AU3256" s="10"/>
      <c r="AV3256" s="10"/>
      <c r="AW3256" s="10"/>
      <c r="AX3256" s="10"/>
      <c r="AY3256" s="10"/>
      <c r="AZ3256" s="10"/>
      <c r="BA3256" s="10"/>
      <c r="BB3256" s="10"/>
      <c r="BC3256" s="10"/>
      <c r="BD3256" s="10"/>
      <c r="BE3256" s="10"/>
      <c r="BF3256" s="11"/>
      <c r="BG3256" s="11"/>
      <c r="BH3256" s="11"/>
      <c r="BI3256" s="11"/>
      <c r="BJ3256" s="11"/>
      <c r="BK3256" s="11"/>
      <c r="BL3256" s="11"/>
      <c r="BM3256" s="11"/>
      <c r="BN3256" s="11"/>
      <c r="BO3256" s="11"/>
      <c r="BP3256" s="11"/>
      <c r="BQ3256" s="11"/>
      <c r="BR3256" s="11"/>
      <c r="BS3256" s="11"/>
      <c r="BT3256" s="11"/>
      <c r="BU3256" s="11"/>
    </row>
    <row r="3257" spans="1:73" s="1" customFormat="1" ht="11.25" x14ac:dyDescent="0.2">
      <c r="A3257" s="15">
        <v>164</v>
      </c>
      <c r="B3257" s="11" t="s">
        <v>355</v>
      </c>
      <c r="C3257" s="16">
        <v>42539</v>
      </c>
      <c r="D3257" s="3">
        <v>7.8</v>
      </c>
      <c r="E3257" s="38">
        <v>1.3</v>
      </c>
      <c r="F3257" s="3">
        <v>1.5</v>
      </c>
      <c r="G3257" s="7" t="s">
        <v>4</v>
      </c>
      <c r="H3257" s="17">
        <v>3.3000000000000002E-2</v>
      </c>
      <c r="I3257" s="4">
        <v>2.3E-2</v>
      </c>
      <c r="J3257" s="4">
        <v>3.7999999999999999E-2</v>
      </c>
      <c r="K3257" s="4">
        <v>0.82599999999999996</v>
      </c>
      <c r="L3257" s="4">
        <f>IF(K3257="","",IF(H3257="","",K3257/H3257))</f>
        <v>25.030303030303028</v>
      </c>
      <c r="M3257" s="7">
        <v>18</v>
      </c>
      <c r="N3257" s="4">
        <v>8.11</v>
      </c>
      <c r="O3257" s="7">
        <v>347.7</v>
      </c>
      <c r="P3257" s="3">
        <v>26.6</v>
      </c>
      <c r="Q3257" s="38">
        <v>15.8</v>
      </c>
      <c r="R3257" s="3"/>
      <c r="S3257" s="4">
        <v>0.15</v>
      </c>
      <c r="T3257" s="8">
        <v>7.62</v>
      </c>
      <c r="U3257" s="8">
        <v>4.99</v>
      </c>
      <c r="V3257" s="4">
        <v>1.1100000000000001</v>
      </c>
      <c r="W3257" s="4">
        <v>0</v>
      </c>
      <c r="X3257" s="4">
        <f>IF(T3257="","",IF(W3257="","",(T3257-U3257-V3257-W3257)))</f>
        <v>1.5199999999999998</v>
      </c>
      <c r="Y3257" s="9">
        <f>IF(U3257="","",U3257/$T3257)</f>
        <v>0.65485564304461941</v>
      </c>
      <c r="Z3257" s="9">
        <f>IF(V3257="","",V3257/$T3257)</f>
        <v>0.1456692913385827</v>
      </c>
      <c r="AA3257" s="9">
        <f>IF(W3257="","",W3257/$T3257)</f>
        <v>0</v>
      </c>
      <c r="AB3257" s="9">
        <f>IF(X3257="","",X3257/$T3257)</f>
        <v>0.19947506561679787</v>
      </c>
      <c r="AC3257" s="9"/>
      <c r="AD3257" s="8"/>
      <c r="AE3257" s="10">
        <v>2016</v>
      </c>
      <c r="AF3257" s="7">
        <v>25</v>
      </c>
      <c r="AG3257" s="7">
        <v>25</v>
      </c>
      <c r="AH3257" s="12" t="s">
        <v>355</v>
      </c>
      <c r="AI3257" s="12"/>
      <c r="AJ3257" s="32" t="str">
        <f>IF(AE3257&lt;&gt;AE3256,"1",IF(C3257&gt;C3256,AJ3256+1,"1"))</f>
        <v>1</v>
      </c>
      <c r="AK3257" s="10" t="s">
        <v>359</v>
      </c>
      <c r="AL3257" s="11" t="s">
        <v>360</v>
      </c>
      <c r="AM3257" s="11"/>
      <c r="AN3257" s="10"/>
      <c r="AO3257" s="10"/>
      <c r="AP3257" s="7"/>
      <c r="AQ3257" s="10"/>
      <c r="AR3257" s="10"/>
      <c r="AS3257" s="10"/>
      <c r="AT3257" s="10"/>
      <c r="AU3257" s="10"/>
      <c r="AV3257" s="10"/>
      <c r="AW3257" s="10"/>
      <c r="AX3257" s="10"/>
      <c r="AY3257" s="10"/>
      <c r="AZ3257" s="10"/>
      <c r="BA3257" s="10"/>
      <c r="BB3257" s="10"/>
      <c r="BC3257" s="10"/>
      <c r="BD3257" s="10"/>
      <c r="BE3257" s="10"/>
      <c r="BF3257" s="11"/>
      <c r="BG3257" s="11"/>
      <c r="BH3257" s="11"/>
      <c r="BI3257" s="11"/>
      <c r="BJ3257" s="11"/>
      <c r="BK3257" s="11"/>
      <c r="BL3257" s="11"/>
      <c r="BM3257" s="11"/>
      <c r="BN3257" s="11"/>
      <c r="BO3257" s="11"/>
      <c r="BP3257" s="11"/>
      <c r="BQ3257" s="11"/>
      <c r="BR3257" s="11"/>
      <c r="BS3257" s="11"/>
      <c r="BT3257" s="11"/>
      <c r="BU3257" s="11"/>
    </row>
    <row r="3258" spans="1:73" s="1" customFormat="1" ht="11.25" hidden="1" x14ac:dyDescent="0.2">
      <c r="A3258" s="15">
        <v>164</v>
      </c>
      <c r="B3258" s="11" t="s">
        <v>355</v>
      </c>
      <c r="C3258" s="16">
        <v>42552</v>
      </c>
      <c r="D3258" s="3"/>
      <c r="E3258" s="4"/>
      <c r="F3258" s="3">
        <v>7.4</v>
      </c>
      <c r="G3258" s="7" t="s">
        <v>1</v>
      </c>
      <c r="H3258" s="17">
        <v>0.14269999999999999</v>
      </c>
      <c r="I3258" s="4"/>
      <c r="J3258" s="4" t="s">
        <v>35</v>
      </c>
      <c r="K3258" s="4"/>
      <c r="L3258" s="4" t="str">
        <f>IF(K3258="","",IF(H3258="","",K3258/H3258))</f>
        <v/>
      </c>
      <c r="M3258" s="7"/>
      <c r="N3258" s="4"/>
      <c r="O3258" s="7"/>
      <c r="P3258" s="3"/>
      <c r="Q3258" s="4"/>
      <c r="R3258" s="3"/>
      <c r="S3258" s="4"/>
      <c r="T3258" s="8"/>
      <c r="U3258" s="8"/>
      <c r="V3258" s="4"/>
      <c r="W3258" s="4"/>
      <c r="X3258" s="4" t="str">
        <f>IF(T3258="","",IF(W3258="","",(T3258-U3258-V3258-W3258)))</f>
        <v/>
      </c>
      <c r="Y3258" s="9" t="str">
        <f>IF(U3258="","",U3258/$T3258)</f>
        <v/>
      </c>
      <c r="Z3258" s="9" t="str">
        <f>IF(V3258="","",V3258/$T3258)</f>
        <v/>
      </c>
      <c r="AA3258" s="9" t="str">
        <f>IF(W3258="","",W3258/$T3258)</f>
        <v/>
      </c>
      <c r="AB3258" s="9" t="str">
        <f>IF(X3258="","",X3258/$T3258)</f>
        <v/>
      </c>
      <c r="AC3258" s="9"/>
      <c r="AD3258" s="8"/>
      <c r="AE3258" s="10">
        <v>2016</v>
      </c>
      <c r="AF3258" s="7"/>
      <c r="AG3258" s="7">
        <v>17</v>
      </c>
      <c r="AH3258" s="12" t="s">
        <v>355</v>
      </c>
      <c r="AI3258" s="12"/>
      <c r="AJ3258" s="32">
        <f>IF(AE3258&lt;&gt;AE3257,"1",IF(C3258&gt;C3257,AJ3257+1,"1"))</f>
        <v>2</v>
      </c>
      <c r="AK3258" s="10">
        <f>IF(G3258="Top",AJ3258*1,IF(G3258="Bottom",AJ3258+10,""))</f>
        <v>12</v>
      </c>
      <c r="AL3258" s="11" t="s">
        <v>604</v>
      </c>
      <c r="AM3258" s="11"/>
      <c r="AN3258" s="10"/>
      <c r="AO3258" s="10"/>
      <c r="AP3258" s="7"/>
      <c r="AQ3258" s="10"/>
      <c r="AR3258" s="10"/>
      <c r="AS3258" s="10"/>
      <c r="AT3258" s="10"/>
      <c r="AU3258" s="10"/>
      <c r="AV3258" s="10"/>
      <c r="AW3258" s="10"/>
      <c r="AX3258" s="10"/>
      <c r="AY3258" s="10"/>
      <c r="AZ3258" s="10"/>
      <c r="BA3258" s="10"/>
      <c r="BB3258" s="10"/>
      <c r="BC3258" s="10"/>
      <c r="BD3258" s="10"/>
      <c r="BE3258" s="10"/>
      <c r="BF3258" s="11"/>
      <c r="BG3258" s="11"/>
      <c r="BH3258" s="11"/>
      <c r="BI3258" s="11"/>
      <c r="BJ3258" s="11"/>
      <c r="BK3258" s="11"/>
      <c r="BL3258" s="11"/>
      <c r="BM3258" s="11"/>
      <c r="BN3258" s="11"/>
      <c r="BO3258" s="11"/>
      <c r="BP3258" s="11"/>
      <c r="BQ3258" s="11"/>
      <c r="BR3258" s="11"/>
      <c r="BS3258" s="11"/>
      <c r="BT3258" s="11"/>
      <c r="BU3258" s="11"/>
    </row>
    <row r="3259" spans="1:73" s="1" customFormat="1" ht="11.25" hidden="1" x14ac:dyDescent="0.2">
      <c r="A3259" s="15">
        <v>164</v>
      </c>
      <c r="B3259" s="11" t="s">
        <v>355</v>
      </c>
      <c r="C3259" s="16">
        <v>42552</v>
      </c>
      <c r="D3259" s="3"/>
      <c r="E3259" s="4"/>
      <c r="F3259" s="3"/>
      <c r="G3259" s="10" t="s">
        <v>13</v>
      </c>
      <c r="H3259" s="17"/>
      <c r="I3259" s="4"/>
      <c r="J3259" s="4"/>
      <c r="K3259" s="4"/>
      <c r="L3259" s="4" t="str">
        <f>IF(K3259="","",IF(H3259="","",K3259/H3259))</f>
        <v/>
      </c>
      <c r="M3259" s="7"/>
      <c r="N3259" s="4"/>
      <c r="O3259" s="7"/>
      <c r="P3259" s="3"/>
      <c r="Q3259" s="4"/>
      <c r="R3259" s="3"/>
      <c r="S3259" s="4">
        <v>0.15</v>
      </c>
      <c r="T3259" s="8">
        <v>1108.75</v>
      </c>
      <c r="U3259" s="8">
        <v>816.75</v>
      </c>
      <c r="V3259" s="4">
        <v>0</v>
      </c>
      <c r="W3259" s="4">
        <v>0</v>
      </c>
      <c r="X3259" s="4">
        <f>IF(T3259="","",IF(W3259="","",(T3259-U3259-V3259-W3259)))</f>
        <v>292</v>
      </c>
      <c r="Y3259" s="9">
        <f>IF(U3259="","",U3259/$T3259)</f>
        <v>0.73664036076662909</v>
      </c>
      <c r="Z3259" s="9">
        <f>IF(V3259="","",V3259/$T3259)</f>
        <v>0</v>
      </c>
      <c r="AA3259" s="9">
        <f>IF(W3259="","",W3259/$T3259)</f>
        <v>0</v>
      </c>
      <c r="AB3259" s="9">
        <f>IF(X3259="","",X3259/$T3259)</f>
        <v>0.26335963923337091</v>
      </c>
      <c r="AC3259" s="9"/>
      <c r="AD3259" s="8" t="s">
        <v>605</v>
      </c>
      <c r="AE3259" s="10">
        <v>2016</v>
      </c>
      <c r="AF3259" s="7"/>
      <c r="AG3259" s="7"/>
      <c r="AH3259" s="12" t="s">
        <v>355</v>
      </c>
      <c r="AI3259" s="12"/>
      <c r="AJ3259" s="32" t="str">
        <f>IF(AE3259&lt;&gt;AE3258,"1",IF(C3259&gt;C3258,AJ3258+1,"1"))</f>
        <v>1</v>
      </c>
      <c r="AK3259" s="10" t="s">
        <v>31</v>
      </c>
      <c r="AL3259" s="11" t="s">
        <v>606</v>
      </c>
      <c r="AM3259" s="11"/>
      <c r="AN3259" s="10"/>
      <c r="AO3259" s="10"/>
      <c r="AP3259" s="7"/>
      <c r="AQ3259" s="10"/>
      <c r="AR3259" s="10"/>
      <c r="AS3259" s="10"/>
      <c r="AT3259" s="10"/>
      <c r="AU3259" s="10"/>
      <c r="AV3259" s="10"/>
      <c r="AW3259" s="10"/>
      <c r="AX3259" s="10"/>
      <c r="AY3259" s="10"/>
      <c r="AZ3259" s="10"/>
      <c r="BA3259" s="10"/>
      <c r="BB3259" s="10"/>
      <c r="BC3259" s="10"/>
      <c r="BD3259" s="10"/>
      <c r="BE3259" s="10"/>
      <c r="BF3259" s="11"/>
      <c r="BG3259" s="11"/>
      <c r="BH3259" s="11"/>
      <c r="BI3259" s="11"/>
      <c r="BJ3259" s="11"/>
      <c r="BK3259" s="11"/>
      <c r="BL3259" s="11"/>
      <c r="BM3259" s="11"/>
      <c r="BN3259" s="11"/>
      <c r="BO3259" s="11"/>
      <c r="BP3259" s="11"/>
      <c r="BQ3259" s="11"/>
      <c r="BR3259" s="11"/>
      <c r="BS3259" s="11"/>
      <c r="BT3259" s="11"/>
      <c r="BU3259" s="11"/>
    </row>
    <row r="3260" spans="1:73" s="1" customFormat="1" ht="11.25" x14ac:dyDescent="0.2">
      <c r="A3260" s="15">
        <v>164</v>
      </c>
      <c r="B3260" s="11" t="s">
        <v>355</v>
      </c>
      <c r="C3260" s="16">
        <v>42552</v>
      </c>
      <c r="D3260" s="3">
        <v>7.5</v>
      </c>
      <c r="E3260" s="38">
        <v>1.1000000000000001</v>
      </c>
      <c r="F3260" s="3">
        <v>1.5</v>
      </c>
      <c r="G3260" s="7" t="s">
        <v>4</v>
      </c>
      <c r="H3260" s="17">
        <v>3.2799999999999996E-2</v>
      </c>
      <c r="I3260" s="4" t="s">
        <v>35</v>
      </c>
      <c r="J3260" s="4" t="s">
        <v>35</v>
      </c>
      <c r="K3260" s="4">
        <v>0.81100000000000005</v>
      </c>
      <c r="L3260" s="4">
        <f>IF(K3260="","",IF(H3260="","",K3260/H3260))</f>
        <v>24.725609756097565</v>
      </c>
      <c r="M3260" s="7">
        <v>14</v>
      </c>
      <c r="N3260" s="4">
        <v>8.6199999999999992</v>
      </c>
      <c r="O3260" s="7">
        <v>325.39999999999998</v>
      </c>
      <c r="P3260" s="3"/>
      <c r="Q3260" s="38">
        <v>20.3</v>
      </c>
      <c r="R3260" s="3"/>
      <c r="S3260" s="4">
        <v>0.15</v>
      </c>
      <c r="T3260" s="8">
        <v>9.7100000000000009</v>
      </c>
      <c r="U3260" s="8">
        <v>5.6</v>
      </c>
      <c r="V3260" s="4">
        <v>0</v>
      </c>
      <c r="W3260" s="4">
        <v>0</v>
      </c>
      <c r="X3260" s="4">
        <f>IF(T3260="","",IF(W3260="","",(T3260-U3260-V3260-W3260)))</f>
        <v>4.1100000000000012</v>
      </c>
      <c r="Y3260" s="9">
        <f>IF(U3260="","",U3260/$T3260)</f>
        <v>0.57672502574665285</v>
      </c>
      <c r="Z3260" s="9">
        <f>IF(V3260="","",V3260/$T3260)</f>
        <v>0</v>
      </c>
      <c r="AA3260" s="9">
        <f>IF(W3260="","",W3260/$T3260)</f>
        <v>0</v>
      </c>
      <c r="AB3260" s="9">
        <f>IF(X3260="","",X3260/$T3260)</f>
        <v>0.42327497425334715</v>
      </c>
      <c r="AC3260" s="9"/>
      <c r="AD3260" s="8" t="s">
        <v>607</v>
      </c>
      <c r="AE3260" s="10">
        <v>2016</v>
      </c>
      <c r="AF3260" s="7">
        <v>30</v>
      </c>
      <c r="AG3260" s="7">
        <v>27</v>
      </c>
      <c r="AH3260" s="12" t="s">
        <v>355</v>
      </c>
      <c r="AI3260" s="12"/>
      <c r="AJ3260" s="32" t="str">
        <f>IF(AE3260&lt;&gt;AE3259,"1",IF(C3260&gt;C3259,AJ3259+1,"1"))</f>
        <v>1</v>
      </c>
      <c r="AK3260" s="10" t="s">
        <v>235</v>
      </c>
      <c r="AL3260" s="11" t="s">
        <v>608</v>
      </c>
      <c r="AM3260" s="11"/>
      <c r="AN3260" s="10"/>
      <c r="AO3260" s="10"/>
      <c r="AP3260" s="7"/>
      <c r="AQ3260" s="10"/>
      <c r="AR3260" s="10"/>
      <c r="AS3260" s="10"/>
      <c r="AT3260" s="10"/>
      <c r="AU3260" s="10"/>
      <c r="AV3260" s="10"/>
      <c r="AW3260" s="10"/>
      <c r="AX3260" s="10"/>
      <c r="AY3260" s="10"/>
      <c r="AZ3260" s="10"/>
      <c r="BA3260" s="10"/>
      <c r="BB3260" s="10"/>
      <c r="BC3260" s="10"/>
      <c r="BD3260" s="10"/>
      <c r="BE3260" s="10"/>
      <c r="BF3260" s="11"/>
      <c r="BG3260" s="11"/>
      <c r="BH3260" s="11"/>
      <c r="BI3260" s="11"/>
      <c r="BJ3260" s="11"/>
      <c r="BK3260" s="11"/>
      <c r="BL3260" s="11"/>
      <c r="BM3260" s="11"/>
      <c r="BN3260" s="11"/>
      <c r="BO3260" s="11"/>
      <c r="BP3260" s="11"/>
      <c r="BQ3260" s="11"/>
      <c r="BR3260" s="11"/>
      <c r="BS3260" s="11"/>
      <c r="BT3260" s="11"/>
      <c r="BU3260" s="11"/>
    </row>
    <row r="3261" spans="1:73" s="1" customFormat="1" ht="11.25" hidden="1" x14ac:dyDescent="0.2">
      <c r="A3261" s="15">
        <v>164</v>
      </c>
      <c r="B3261" s="11" t="s">
        <v>355</v>
      </c>
      <c r="C3261" s="16">
        <v>42566</v>
      </c>
      <c r="D3261" s="3"/>
      <c r="E3261" s="4"/>
      <c r="F3261" s="3">
        <v>7.3</v>
      </c>
      <c r="G3261" s="7" t="s">
        <v>1</v>
      </c>
      <c r="H3261" s="17">
        <v>7.2800000000000004E-2</v>
      </c>
      <c r="I3261" s="4"/>
      <c r="J3261" s="4">
        <v>1.863</v>
      </c>
      <c r="K3261" s="4"/>
      <c r="L3261" s="4" t="str">
        <f>IF(K3261="","",IF(H3261="","",K3261/H3261))</f>
        <v/>
      </c>
      <c r="M3261" s="7"/>
      <c r="N3261" s="4"/>
      <c r="O3261" s="7"/>
      <c r="P3261" s="3"/>
      <c r="Q3261" s="4"/>
      <c r="R3261" s="3"/>
      <c r="S3261" s="4"/>
      <c r="T3261" s="8"/>
      <c r="U3261" s="8"/>
      <c r="V3261" s="4"/>
      <c r="W3261" s="4"/>
      <c r="X3261" s="4" t="str">
        <f>IF(T3261="","",IF(W3261="","",(T3261-U3261-V3261-W3261)))</f>
        <v/>
      </c>
      <c r="Y3261" s="9" t="str">
        <f>IF(U3261="","",U3261/$T3261)</f>
        <v/>
      </c>
      <c r="Z3261" s="9" t="str">
        <f>IF(V3261="","",V3261/$T3261)</f>
        <v/>
      </c>
      <c r="AA3261" s="9" t="str">
        <f>IF(W3261="","",W3261/$T3261)</f>
        <v/>
      </c>
      <c r="AB3261" s="9" t="str">
        <f>IF(X3261="","",X3261/$T3261)</f>
        <v/>
      </c>
      <c r="AC3261" s="9"/>
      <c r="AD3261" s="8"/>
      <c r="AE3261" s="10">
        <v>2016</v>
      </c>
      <c r="AF3261" s="7"/>
      <c r="AG3261" s="7">
        <v>0</v>
      </c>
      <c r="AH3261" s="12" t="s">
        <v>355</v>
      </c>
      <c r="AI3261" s="12"/>
      <c r="AJ3261" s="32">
        <f>IF(AE3261&lt;&gt;AE3260,"1",IF(C3261&gt;C3260,AJ3260+1,"1"))</f>
        <v>2</v>
      </c>
      <c r="AK3261" s="10">
        <f>IF(G3261="Top",AJ3261*1,IF(G3261="Bottom",AJ3261+10,""))</f>
        <v>12</v>
      </c>
      <c r="AL3261" s="11" t="s">
        <v>860</v>
      </c>
      <c r="AM3261" s="11"/>
      <c r="AN3261" s="10"/>
      <c r="AO3261" s="10"/>
      <c r="AP3261" s="7"/>
      <c r="AQ3261" s="10"/>
      <c r="AR3261" s="10"/>
      <c r="AS3261" s="10"/>
      <c r="AT3261" s="10"/>
      <c r="AU3261" s="10"/>
      <c r="AV3261" s="10"/>
      <c r="AW3261" s="10"/>
      <c r="AX3261" s="10"/>
      <c r="AY3261" s="10"/>
      <c r="AZ3261" s="10"/>
      <c r="BA3261" s="10"/>
      <c r="BB3261" s="10"/>
      <c r="BC3261" s="10"/>
      <c r="BD3261" s="10"/>
      <c r="BE3261" s="10"/>
      <c r="BF3261" s="11"/>
      <c r="BG3261" s="11"/>
      <c r="BH3261" s="11"/>
      <c r="BI3261" s="11"/>
      <c r="BJ3261" s="11"/>
      <c r="BK3261" s="11"/>
      <c r="BL3261" s="11"/>
      <c r="BM3261" s="11"/>
      <c r="BN3261" s="11"/>
      <c r="BO3261" s="11"/>
      <c r="BP3261" s="11"/>
      <c r="BQ3261" s="11"/>
      <c r="BR3261" s="11"/>
      <c r="BS3261" s="11"/>
      <c r="BT3261" s="11"/>
      <c r="BU3261" s="11"/>
    </row>
    <row r="3262" spans="1:73" s="1" customFormat="1" ht="11.25" hidden="1" x14ac:dyDescent="0.2">
      <c r="A3262" s="15">
        <v>164</v>
      </c>
      <c r="B3262" s="11" t="s">
        <v>355</v>
      </c>
      <c r="C3262" s="16">
        <v>42566</v>
      </c>
      <c r="D3262" s="3"/>
      <c r="E3262" s="4"/>
      <c r="F3262" s="3"/>
      <c r="G3262" s="10" t="s">
        <v>13</v>
      </c>
      <c r="H3262" s="17"/>
      <c r="I3262" s="4"/>
      <c r="J3262" s="4"/>
      <c r="K3262" s="4"/>
      <c r="L3262" s="4" t="str">
        <f>IF(K3262="","",IF(H3262="","",K3262/H3262))</f>
        <v/>
      </c>
      <c r="M3262" s="7"/>
      <c r="N3262" s="4"/>
      <c r="O3262" s="7"/>
      <c r="P3262" s="3"/>
      <c r="Q3262" s="4"/>
      <c r="R3262" s="3"/>
      <c r="S3262" s="4">
        <v>0.15</v>
      </c>
      <c r="T3262" s="8">
        <v>3470.5</v>
      </c>
      <c r="U3262" s="8">
        <v>2530.25</v>
      </c>
      <c r="V3262" s="4">
        <v>0</v>
      </c>
      <c r="W3262" s="4">
        <v>0</v>
      </c>
      <c r="X3262" s="4">
        <f>IF(T3262="","",IF(W3262="","",(T3262-U3262-V3262-W3262)))</f>
        <v>940.25</v>
      </c>
      <c r="Y3262" s="9">
        <f>IF(U3262="","",U3262/$T3262)</f>
        <v>0.72907362051577584</v>
      </c>
      <c r="Z3262" s="9">
        <f>IF(V3262="","",V3262/$T3262)</f>
        <v>0</v>
      </c>
      <c r="AA3262" s="9">
        <f>IF(W3262="","",W3262/$T3262)</f>
        <v>0</v>
      </c>
      <c r="AB3262" s="9">
        <f>IF(X3262="","",X3262/$T3262)</f>
        <v>0.27092637948422416</v>
      </c>
      <c r="AC3262" s="9"/>
      <c r="AD3262" s="8" t="s">
        <v>861</v>
      </c>
      <c r="AE3262" s="10">
        <v>2016</v>
      </c>
      <c r="AF3262" s="7"/>
      <c r="AG3262" s="7"/>
      <c r="AH3262" s="12" t="s">
        <v>355</v>
      </c>
      <c r="AI3262" s="12"/>
      <c r="AJ3262" s="32" t="str">
        <f>IF(AE3262&lt;&gt;AE3261,"1",IF(C3262&gt;C3261,AJ3261+1,"1"))</f>
        <v>1</v>
      </c>
      <c r="AK3262" s="10" t="s">
        <v>169</v>
      </c>
      <c r="AL3262" s="11" t="s">
        <v>862</v>
      </c>
      <c r="AM3262" s="11"/>
      <c r="AN3262" s="10"/>
      <c r="AO3262" s="10"/>
      <c r="AP3262" s="7"/>
      <c r="AQ3262" s="10"/>
      <c r="AR3262" s="10"/>
      <c r="AS3262" s="10"/>
      <c r="AT3262" s="10"/>
      <c r="AU3262" s="10"/>
      <c r="AV3262" s="10"/>
      <c r="AW3262" s="10"/>
      <c r="AX3262" s="10"/>
      <c r="AY3262" s="10"/>
      <c r="AZ3262" s="10"/>
      <c r="BA3262" s="10"/>
      <c r="BB3262" s="10"/>
      <c r="BC3262" s="10"/>
      <c r="BD3262" s="10"/>
      <c r="BE3262" s="10"/>
      <c r="BF3262" s="11"/>
      <c r="BG3262" s="11"/>
      <c r="BH3262" s="11"/>
      <c r="BI3262" s="11"/>
      <c r="BJ3262" s="11"/>
      <c r="BK3262" s="11"/>
      <c r="BL3262" s="11"/>
      <c r="BM3262" s="11"/>
      <c r="BN3262" s="11"/>
      <c r="BO3262" s="11"/>
      <c r="BP3262" s="11"/>
      <c r="BQ3262" s="11"/>
      <c r="BR3262" s="11"/>
      <c r="BS3262" s="11"/>
      <c r="BT3262" s="11"/>
      <c r="BU3262" s="11"/>
    </row>
    <row r="3263" spans="1:73" s="1" customFormat="1" ht="11.25" x14ac:dyDescent="0.2">
      <c r="A3263" s="15">
        <v>164</v>
      </c>
      <c r="B3263" s="11" t="s">
        <v>355</v>
      </c>
      <c r="C3263" s="16">
        <v>42566</v>
      </c>
      <c r="D3263" s="3">
        <v>7.5</v>
      </c>
      <c r="E3263" s="38">
        <v>1.3</v>
      </c>
      <c r="F3263" s="3">
        <v>1.5</v>
      </c>
      <c r="G3263" s="7" t="s">
        <v>4</v>
      </c>
      <c r="H3263" s="17">
        <v>3.8700000000000005E-2</v>
      </c>
      <c r="I3263" s="4">
        <v>2.8000000000000001E-2</v>
      </c>
      <c r="J3263" s="4">
        <v>3.1E-2</v>
      </c>
      <c r="K3263" s="4">
        <v>1.1779999999999999</v>
      </c>
      <c r="L3263" s="4">
        <f>IF(K3263="","",IF(H3263="","",K3263/H3263))</f>
        <v>30.439276485788106</v>
      </c>
      <c r="M3263" s="7">
        <v>17</v>
      </c>
      <c r="N3263" s="4">
        <v>8.6199999999999992</v>
      </c>
      <c r="O3263" s="7">
        <v>336.2</v>
      </c>
      <c r="P3263" s="3"/>
      <c r="Q3263" s="38">
        <v>14.3</v>
      </c>
      <c r="R3263" s="3">
        <v>69.8</v>
      </c>
      <c r="S3263" s="4">
        <v>0.15</v>
      </c>
      <c r="T3263" s="8">
        <v>15.01</v>
      </c>
      <c r="U3263" s="8">
        <v>9.77</v>
      </c>
      <c r="V3263" s="4">
        <v>0</v>
      </c>
      <c r="W3263" s="4">
        <v>0</v>
      </c>
      <c r="X3263" s="4">
        <f>IF(T3263="","",IF(W3263="","",(T3263-U3263-V3263-W3263)))</f>
        <v>5.24</v>
      </c>
      <c r="Y3263" s="9">
        <f>IF(U3263="","",U3263/$T3263)</f>
        <v>0.65089940039973349</v>
      </c>
      <c r="Z3263" s="9">
        <f>IF(V3263="","",V3263/$T3263)</f>
        <v>0</v>
      </c>
      <c r="AA3263" s="9">
        <f>IF(W3263="","",W3263/$T3263)</f>
        <v>0</v>
      </c>
      <c r="AB3263" s="9">
        <f>IF(X3263="","",X3263/$T3263)</f>
        <v>0.34910059960026651</v>
      </c>
      <c r="AC3263" s="9"/>
      <c r="AD3263" s="8" t="s">
        <v>863</v>
      </c>
      <c r="AE3263" s="10">
        <v>2016</v>
      </c>
      <c r="AF3263" s="7">
        <v>23</v>
      </c>
      <c r="AG3263" s="7">
        <v>24</v>
      </c>
      <c r="AH3263" s="12" t="s">
        <v>355</v>
      </c>
      <c r="AI3263" s="12"/>
      <c r="AJ3263" s="32" t="str">
        <f>IF(AE3263&lt;&gt;AE3262,"1",IF(C3263&gt;C3262,AJ3262+1,"1"))</f>
        <v>1</v>
      </c>
      <c r="AK3263" s="10" t="s">
        <v>864</v>
      </c>
      <c r="AL3263" s="11" t="s">
        <v>865</v>
      </c>
      <c r="AM3263" s="11"/>
      <c r="AN3263" s="10"/>
      <c r="AO3263" s="10"/>
      <c r="AP3263" s="7"/>
      <c r="AQ3263" s="10"/>
      <c r="AR3263" s="10"/>
      <c r="AS3263" s="10"/>
      <c r="AT3263" s="10"/>
      <c r="AU3263" s="10"/>
      <c r="AV3263" s="10"/>
      <c r="AW3263" s="10"/>
      <c r="AX3263" s="10"/>
      <c r="AY3263" s="10"/>
      <c r="AZ3263" s="10"/>
      <c r="BA3263" s="10"/>
      <c r="BB3263" s="10"/>
      <c r="BC3263" s="10"/>
      <c r="BD3263" s="10"/>
      <c r="BE3263" s="10"/>
      <c r="BF3263" s="11"/>
      <c r="BG3263" s="11"/>
      <c r="BH3263" s="11"/>
      <c r="BI3263" s="11"/>
      <c r="BJ3263" s="11"/>
      <c r="BK3263" s="11"/>
      <c r="BL3263" s="11"/>
      <c r="BM3263" s="11"/>
      <c r="BN3263" s="11"/>
      <c r="BO3263" s="11"/>
      <c r="BP3263" s="11"/>
      <c r="BQ3263" s="11"/>
      <c r="BR3263" s="11"/>
      <c r="BS3263" s="11"/>
      <c r="BT3263" s="11"/>
      <c r="BU3263" s="11"/>
    </row>
    <row r="3264" spans="1:73" s="1" customFormat="1" ht="11.25" hidden="1" x14ac:dyDescent="0.2">
      <c r="A3264" s="15">
        <v>164</v>
      </c>
      <c r="B3264" s="11" t="s">
        <v>355</v>
      </c>
      <c r="C3264" s="16">
        <v>42579</v>
      </c>
      <c r="D3264" s="3"/>
      <c r="E3264" s="4"/>
      <c r="F3264" s="3">
        <v>7.3</v>
      </c>
      <c r="G3264" s="7" t="s">
        <v>1</v>
      </c>
      <c r="H3264" s="17">
        <v>0.106</v>
      </c>
      <c r="I3264" s="4"/>
      <c r="J3264" s="4" t="s">
        <v>35</v>
      </c>
      <c r="K3264" s="4"/>
      <c r="L3264" s="4" t="str">
        <f>IF(K3264="","",IF(H3264="","",K3264/H3264))</f>
        <v/>
      </c>
      <c r="M3264" s="7"/>
      <c r="N3264" s="4"/>
      <c r="O3264" s="7"/>
      <c r="P3264" s="3"/>
      <c r="Q3264" s="4"/>
      <c r="R3264" s="3"/>
      <c r="S3264" s="4"/>
      <c r="T3264" s="8"/>
      <c r="U3264" s="8"/>
      <c r="V3264" s="4"/>
      <c r="W3264" s="4"/>
      <c r="X3264" s="4" t="str">
        <f>IF(T3264="","",IF(W3264="","",(T3264-U3264-V3264-W3264)))</f>
        <v/>
      </c>
      <c r="Y3264" s="9" t="str">
        <f>IF(U3264="","",U3264/$T3264)</f>
        <v/>
      </c>
      <c r="Z3264" s="9" t="str">
        <f>IF(V3264="","",V3264/$T3264)</f>
        <v/>
      </c>
      <c r="AA3264" s="9" t="str">
        <f>IF(W3264="","",W3264/$T3264)</f>
        <v/>
      </c>
      <c r="AB3264" s="9" t="str">
        <f>IF(X3264="","",X3264/$T3264)</f>
        <v/>
      </c>
      <c r="AC3264" s="9"/>
      <c r="AD3264" s="8"/>
      <c r="AE3264" s="10">
        <v>2016</v>
      </c>
      <c r="AF3264" s="7"/>
      <c r="AG3264" s="7">
        <v>18</v>
      </c>
      <c r="AH3264" s="12" t="s">
        <v>355</v>
      </c>
      <c r="AI3264" s="12"/>
      <c r="AJ3264" s="32">
        <f>IF(AE3264&lt;&gt;AE3263,"1",IF(C3264&gt;C3263,AJ3263+1,"1"))</f>
        <v>2</v>
      </c>
      <c r="AK3264" s="10">
        <f>IF(G3264="Top",AJ3264*1,IF(G3264="Bottom",AJ3264+10,""))</f>
        <v>12</v>
      </c>
      <c r="AL3264" s="11" t="s">
        <v>1140</v>
      </c>
      <c r="AM3264" s="11"/>
      <c r="AN3264" s="10"/>
      <c r="AO3264" s="10"/>
      <c r="AP3264" s="7"/>
      <c r="AQ3264" s="10"/>
      <c r="AR3264" s="10"/>
      <c r="AS3264" s="10"/>
      <c r="AT3264" s="10"/>
      <c r="AU3264" s="10"/>
      <c r="AV3264" s="10"/>
      <c r="AW3264" s="10"/>
      <c r="AX3264" s="10"/>
      <c r="AY3264" s="10"/>
      <c r="AZ3264" s="10"/>
      <c r="BA3264" s="10"/>
      <c r="BB3264" s="10"/>
      <c r="BC3264" s="10"/>
      <c r="BD3264" s="10"/>
      <c r="BE3264" s="10"/>
      <c r="BF3264" s="11"/>
      <c r="BG3264" s="11"/>
      <c r="BH3264" s="11"/>
      <c r="BI3264" s="11"/>
      <c r="BJ3264" s="11"/>
      <c r="BK3264" s="11"/>
      <c r="BL3264" s="11"/>
      <c r="BM3264" s="11"/>
      <c r="BN3264" s="11"/>
      <c r="BO3264" s="11"/>
      <c r="BP3264" s="11"/>
      <c r="BQ3264" s="11"/>
      <c r="BR3264" s="11"/>
      <c r="BS3264" s="11"/>
      <c r="BT3264" s="11"/>
      <c r="BU3264" s="11"/>
    </row>
    <row r="3265" spans="1:73" s="1" customFormat="1" ht="11.25" hidden="1" x14ac:dyDescent="0.2">
      <c r="A3265" s="15">
        <v>164</v>
      </c>
      <c r="B3265" s="11" t="s">
        <v>355</v>
      </c>
      <c r="C3265" s="16">
        <v>42579</v>
      </c>
      <c r="D3265" s="3"/>
      <c r="E3265" s="4"/>
      <c r="F3265" s="3"/>
      <c r="G3265" s="10" t="s">
        <v>13</v>
      </c>
      <c r="H3265" s="17"/>
      <c r="I3265" s="4"/>
      <c r="J3265" s="4"/>
      <c r="K3265" s="4"/>
      <c r="L3265" s="4" t="str">
        <f>IF(K3265="","",IF(H3265="","",K3265/H3265))</f>
        <v/>
      </c>
      <c r="M3265" s="7"/>
      <c r="N3265" s="4"/>
      <c r="O3265" s="7"/>
      <c r="P3265" s="3"/>
      <c r="Q3265" s="4"/>
      <c r="R3265" s="3"/>
      <c r="S3265" s="4">
        <v>0</v>
      </c>
      <c r="T3265" s="8"/>
      <c r="U3265" s="8" t="e">
        <v>#N/A</v>
      </c>
      <c r="V3265" s="4" t="e">
        <v>#N/A</v>
      </c>
      <c r="W3265" s="4" t="e">
        <v>#N/A</v>
      </c>
      <c r="X3265" s="4" t="str">
        <f>IF(T3265="","",IF(W3265="","",(T3265-U3265-V3265-W3265)))</f>
        <v/>
      </c>
      <c r="Y3265" s="9" t="e">
        <f>IF(U3265="","",U3265/$T3265)</f>
        <v>#N/A</v>
      </c>
      <c r="Z3265" s="9" t="e">
        <f>IF(V3265="","",V3265/$T3265)</f>
        <v>#N/A</v>
      </c>
      <c r="AA3265" s="9" t="e">
        <f>IF(W3265="","",W3265/$T3265)</f>
        <v>#N/A</v>
      </c>
      <c r="AB3265" s="9" t="str">
        <f>IF(X3265="","",X3265/$T3265)</f>
        <v/>
      </c>
      <c r="AC3265" s="9"/>
      <c r="AD3265" s="8" t="s">
        <v>104</v>
      </c>
      <c r="AE3265" s="10">
        <v>2016</v>
      </c>
      <c r="AF3265" s="7"/>
      <c r="AG3265" s="7"/>
      <c r="AH3265" s="12" t="s">
        <v>355</v>
      </c>
      <c r="AI3265" s="12"/>
      <c r="AJ3265" s="32" t="str">
        <f>IF(AE3265&lt;&gt;AE3264,"1",IF(C3265&gt;C3264,AJ3264+1,"1"))</f>
        <v>1</v>
      </c>
      <c r="AK3265" s="10" t="s">
        <v>1141</v>
      </c>
      <c r="AL3265" s="11" t="s">
        <v>1142</v>
      </c>
      <c r="AM3265" s="11" t="s">
        <v>1143</v>
      </c>
      <c r="AN3265" s="10"/>
      <c r="AO3265" s="10"/>
      <c r="AP3265" s="7"/>
      <c r="AQ3265" s="10"/>
      <c r="AR3265" s="10"/>
      <c r="AS3265" s="10"/>
      <c r="AT3265" s="10"/>
      <c r="AU3265" s="10"/>
      <c r="AV3265" s="10"/>
      <c r="AW3265" s="10"/>
      <c r="AX3265" s="10"/>
      <c r="AY3265" s="10"/>
      <c r="AZ3265" s="10"/>
      <c r="BA3265" s="10"/>
      <c r="BB3265" s="10"/>
      <c r="BC3265" s="10"/>
      <c r="BD3265" s="10"/>
      <c r="BE3265" s="10"/>
      <c r="BF3265" s="11"/>
      <c r="BG3265" s="11"/>
      <c r="BH3265" s="11"/>
      <c r="BI3265" s="11"/>
      <c r="BJ3265" s="11"/>
      <c r="BK3265" s="11"/>
      <c r="BL3265" s="11"/>
      <c r="BM3265" s="11"/>
      <c r="BN3265" s="11"/>
      <c r="BO3265" s="11"/>
      <c r="BP3265" s="11"/>
      <c r="BQ3265" s="11"/>
      <c r="BR3265" s="11"/>
      <c r="BS3265" s="11"/>
      <c r="BT3265" s="11"/>
      <c r="BU3265" s="11"/>
    </row>
    <row r="3266" spans="1:73" s="1" customFormat="1" ht="11.25" x14ac:dyDescent="0.2">
      <c r="A3266" s="15">
        <v>164</v>
      </c>
      <c r="B3266" s="11" t="s">
        <v>355</v>
      </c>
      <c r="C3266" s="16">
        <v>42579</v>
      </c>
      <c r="D3266" s="3" t="s">
        <v>35</v>
      </c>
      <c r="E3266" s="38">
        <v>1.1499999999999999</v>
      </c>
      <c r="F3266" s="3">
        <v>1.5</v>
      </c>
      <c r="G3266" s="7" t="s">
        <v>4</v>
      </c>
      <c r="H3266" s="17">
        <v>2.3399999999999997E-2</v>
      </c>
      <c r="I3266" s="4" t="s">
        <v>35</v>
      </c>
      <c r="J3266" s="4" t="s">
        <v>35</v>
      </c>
      <c r="K3266" s="4">
        <v>1.004</v>
      </c>
      <c r="L3266" s="4">
        <f>IF(K3266="","",IF(H3266="","",K3266/H3266))</f>
        <v>42.90598290598291</v>
      </c>
      <c r="M3266" s="7">
        <v>16</v>
      </c>
      <c r="N3266" s="4">
        <v>9.06</v>
      </c>
      <c r="O3266" s="7">
        <v>313.3</v>
      </c>
      <c r="P3266" s="3"/>
      <c r="Q3266" s="38">
        <v>7.6</v>
      </c>
      <c r="R3266" s="3"/>
      <c r="S3266" s="4">
        <v>0.15</v>
      </c>
      <c r="T3266" s="8">
        <v>5.53</v>
      </c>
      <c r="U3266" s="8">
        <v>3.14</v>
      </c>
      <c r="V3266" s="4">
        <v>1.52</v>
      </c>
      <c r="W3266" s="4">
        <v>0</v>
      </c>
      <c r="X3266" s="4">
        <f>IF(T3266="","",IF(W3266="","",(T3266-U3266-V3266-W3266)))</f>
        <v>0.87000000000000011</v>
      </c>
      <c r="Y3266" s="9">
        <f>IF(U3266="","",U3266/$T3266)</f>
        <v>0.56781193490054249</v>
      </c>
      <c r="Z3266" s="9">
        <f>IF(V3266="","",V3266/$T3266)</f>
        <v>0.27486437613019893</v>
      </c>
      <c r="AA3266" s="9">
        <f>IF(W3266="","",W3266/$T3266)</f>
        <v>0</v>
      </c>
      <c r="AB3266" s="9">
        <f>IF(X3266="","",X3266/$T3266)</f>
        <v>0.15732368896925861</v>
      </c>
      <c r="AC3266" s="9"/>
      <c r="AD3266" s="8"/>
      <c r="AE3266" s="10">
        <v>2016</v>
      </c>
      <c r="AF3266" s="7">
        <v>30</v>
      </c>
      <c r="AG3266" s="7">
        <v>29</v>
      </c>
      <c r="AH3266" s="12" t="s">
        <v>355</v>
      </c>
      <c r="AI3266" s="12"/>
      <c r="AJ3266" s="32" t="str">
        <f>IF(AE3266&lt;&gt;AE3265,"1",IF(C3266&gt;C3265,AJ3265+1,"1"))</f>
        <v>1</v>
      </c>
      <c r="AK3266" s="10" t="s">
        <v>1144</v>
      </c>
      <c r="AL3266" s="11" t="s">
        <v>1145</v>
      </c>
      <c r="AM3266" s="11"/>
      <c r="AN3266" s="10"/>
      <c r="AO3266" s="10"/>
      <c r="AP3266" s="7"/>
      <c r="AQ3266" s="10"/>
      <c r="AR3266" s="10"/>
      <c r="AS3266" s="10"/>
      <c r="AT3266" s="10"/>
      <c r="AU3266" s="10"/>
      <c r="AV3266" s="10"/>
      <c r="AW3266" s="10"/>
      <c r="AX3266" s="10"/>
      <c r="AY3266" s="10"/>
      <c r="AZ3266" s="10"/>
      <c r="BA3266" s="10"/>
      <c r="BB3266" s="10"/>
      <c r="BC3266" s="10"/>
      <c r="BD3266" s="10"/>
      <c r="BE3266" s="10"/>
      <c r="BF3266" s="11"/>
      <c r="BG3266" s="11"/>
      <c r="BH3266" s="11"/>
      <c r="BI3266" s="11"/>
      <c r="BJ3266" s="11"/>
      <c r="BK3266" s="11"/>
      <c r="BL3266" s="11"/>
      <c r="BM3266" s="11"/>
      <c r="BN3266" s="11"/>
      <c r="BO3266" s="11"/>
      <c r="BP3266" s="11"/>
      <c r="BQ3266" s="11"/>
      <c r="BR3266" s="11"/>
      <c r="BS3266" s="11"/>
      <c r="BT3266" s="11"/>
      <c r="BU3266" s="11"/>
    </row>
    <row r="3267" spans="1:73" s="1" customFormat="1" ht="11.25" hidden="1" x14ac:dyDescent="0.2">
      <c r="A3267" s="15">
        <v>164</v>
      </c>
      <c r="B3267" s="11" t="s">
        <v>355</v>
      </c>
      <c r="C3267" s="16">
        <v>42605</v>
      </c>
      <c r="D3267" s="3"/>
      <c r="E3267" s="4"/>
      <c r="F3267" s="3">
        <v>7</v>
      </c>
      <c r="G3267" s="7" t="s">
        <v>1</v>
      </c>
      <c r="H3267" s="17">
        <v>0.1143</v>
      </c>
      <c r="I3267" s="4"/>
      <c r="J3267" s="4">
        <v>2.2690000000000001</v>
      </c>
      <c r="K3267" s="4"/>
      <c r="L3267" s="4" t="str">
        <f>IF(K3267="","",IF(H3267="","",K3267/H3267))</f>
        <v/>
      </c>
      <c r="M3267" s="7"/>
      <c r="N3267" s="4"/>
      <c r="O3267" s="7"/>
      <c r="P3267" s="3"/>
      <c r="Q3267" s="4"/>
      <c r="R3267" s="3"/>
      <c r="S3267" s="4"/>
      <c r="T3267" s="8"/>
      <c r="U3267" s="8"/>
      <c r="V3267" s="4"/>
      <c r="W3267" s="4"/>
      <c r="X3267" s="4" t="str">
        <f>IF(T3267="","",IF(W3267="","",(T3267-U3267-V3267-W3267)))</f>
        <v/>
      </c>
      <c r="Y3267" s="9" t="str">
        <f>IF(U3267="","",U3267/$T3267)</f>
        <v/>
      </c>
      <c r="Z3267" s="9" t="str">
        <f>IF(V3267="","",V3267/$T3267)</f>
        <v/>
      </c>
      <c r="AA3267" s="9" t="str">
        <f>IF(W3267="","",W3267/$T3267)</f>
        <v/>
      </c>
      <c r="AB3267" s="9" t="str">
        <f>IF(X3267="","",X3267/$T3267)</f>
        <v/>
      </c>
      <c r="AC3267" s="9"/>
      <c r="AD3267" s="8"/>
      <c r="AE3267" s="10">
        <v>2016</v>
      </c>
      <c r="AF3267" s="7"/>
      <c r="AG3267" s="7">
        <v>20</v>
      </c>
      <c r="AH3267" s="12" t="s">
        <v>355</v>
      </c>
      <c r="AI3267" s="12"/>
      <c r="AJ3267" s="32">
        <f>IF(AE3267&lt;&gt;AE3266,"1",IF(C3267&gt;C3266,AJ3266+1,"1"))</f>
        <v>2</v>
      </c>
      <c r="AK3267" s="10">
        <f>IF(G3267="Top",AJ3267*1,IF(G3267="Bottom",AJ3267+10,""))</f>
        <v>12</v>
      </c>
      <c r="AL3267" s="11" t="s">
        <v>1678</v>
      </c>
      <c r="AM3267" s="11"/>
      <c r="AN3267" s="10"/>
      <c r="AO3267" s="10"/>
      <c r="AP3267" s="7"/>
      <c r="AQ3267" s="10"/>
      <c r="AR3267" s="10"/>
      <c r="AS3267" s="10"/>
      <c r="AT3267" s="10"/>
      <c r="AU3267" s="10"/>
      <c r="AV3267" s="10"/>
      <c r="AW3267" s="10"/>
      <c r="AX3267" s="10"/>
      <c r="AY3267" s="10"/>
      <c r="AZ3267" s="10"/>
      <c r="BA3267" s="10"/>
      <c r="BB3267" s="10"/>
      <c r="BC3267" s="10"/>
      <c r="BD3267" s="10"/>
      <c r="BE3267" s="10"/>
      <c r="BF3267" s="11"/>
      <c r="BG3267" s="11"/>
      <c r="BH3267" s="11"/>
      <c r="BI3267" s="11"/>
      <c r="BJ3267" s="11"/>
      <c r="BK3267" s="11"/>
      <c r="BL3267" s="11"/>
      <c r="BM3267" s="11"/>
      <c r="BN3267" s="11"/>
      <c r="BO3267" s="11"/>
      <c r="BP3267" s="11"/>
      <c r="BQ3267" s="11"/>
      <c r="BR3267" s="11"/>
      <c r="BS3267" s="11"/>
      <c r="BT3267" s="11"/>
      <c r="BU3267" s="11"/>
    </row>
    <row r="3268" spans="1:73" s="1" customFormat="1" ht="11.25" x14ac:dyDescent="0.2">
      <c r="A3268" s="15">
        <v>164</v>
      </c>
      <c r="B3268" s="11" t="s">
        <v>355</v>
      </c>
      <c r="C3268" s="16">
        <v>42605</v>
      </c>
      <c r="D3268" s="3">
        <v>7.3</v>
      </c>
      <c r="E3268" s="38">
        <v>2.1</v>
      </c>
      <c r="F3268" s="3">
        <v>1.5</v>
      </c>
      <c r="G3268" s="7" t="s">
        <v>4</v>
      </c>
      <c r="H3268" s="17">
        <v>1.8699999999999998E-2</v>
      </c>
      <c r="I3268" s="4">
        <v>8.0000000000000002E-3</v>
      </c>
      <c r="J3268" s="4">
        <v>7.4999999999999997E-3</v>
      </c>
      <c r="K3268" s="4">
        <v>0.64800000000000002</v>
      </c>
      <c r="L3268" s="4">
        <f>IF(K3268="","",IF(H3268="","",K3268/H3268))</f>
        <v>34.652406417112303</v>
      </c>
      <c r="M3268" s="7">
        <v>18</v>
      </c>
      <c r="N3268" s="4">
        <v>8.07</v>
      </c>
      <c r="O3268" s="7">
        <v>271.5</v>
      </c>
      <c r="P3268" s="3">
        <v>21.4</v>
      </c>
      <c r="Q3268" s="38">
        <v>8.3000000000000007</v>
      </c>
      <c r="R3268" s="3"/>
      <c r="S3268" s="4">
        <v>0.15</v>
      </c>
      <c r="T3268" s="8">
        <v>7.59</v>
      </c>
      <c r="U3268" s="8">
        <v>3.03</v>
      </c>
      <c r="V3268" s="4">
        <v>4.3099999999999996</v>
      </c>
      <c r="W3268" s="4">
        <v>0</v>
      </c>
      <c r="X3268" s="4">
        <f>IF(T3268="","",IF(W3268="","",(T3268-U3268-V3268-W3268)))</f>
        <v>0.25000000000000089</v>
      </c>
      <c r="Y3268" s="9">
        <f>IF(U3268="","",U3268/$T3268)</f>
        <v>0.39920948616600788</v>
      </c>
      <c r="Z3268" s="9">
        <f>IF(V3268="","",V3268/$T3268)</f>
        <v>0.56785243741765479</v>
      </c>
      <c r="AA3268" s="9">
        <f>IF(W3268="","",W3268/$T3268)</f>
        <v>0</v>
      </c>
      <c r="AB3268" s="9">
        <f>IF(X3268="","",X3268/$T3268)</f>
        <v>3.2938076416337406E-2</v>
      </c>
      <c r="AC3268" s="9"/>
      <c r="AD3268" s="8"/>
      <c r="AE3268" s="10">
        <v>2016</v>
      </c>
      <c r="AF3268" s="7">
        <v>25</v>
      </c>
      <c r="AG3268" s="7">
        <v>27</v>
      </c>
      <c r="AH3268" s="12" t="s">
        <v>355</v>
      </c>
      <c r="AI3268" s="12"/>
      <c r="AJ3268" s="32" t="str">
        <f>IF(AE3268&lt;&gt;AE3267,"1",IF(C3268&gt;C3267,AJ3267+1,"1"))</f>
        <v>1</v>
      </c>
      <c r="AK3268" s="10" t="s">
        <v>407</v>
      </c>
      <c r="AL3268" s="11" t="s">
        <v>1679</v>
      </c>
      <c r="AM3268" s="11"/>
      <c r="AN3268" s="10"/>
      <c r="AO3268" s="10"/>
      <c r="AP3268" s="7"/>
      <c r="AQ3268" s="10"/>
      <c r="AR3268" s="10"/>
      <c r="AS3268" s="10"/>
      <c r="AT3268" s="10"/>
      <c r="AU3268" s="10"/>
      <c r="AV3268" s="10"/>
      <c r="AW3268" s="10"/>
      <c r="AX3268" s="10"/>
      <c r="AY3268" s="10"/>
      <c r="AZ3268" s="10"/>
      <c r="BA3268" s="10"/>
      <c r="BB3268" s="10"/>
      <c r="BC3268" s="10"/>
      <c r="BD3268" s="10"/>
      <c r="BE3268" s="10"/>
      <c r="BF3268" s="11"/>
      <c r="BG3268" s="11"/>
      <c r="BH3268" s="11"/>
      <c r="BI3268" s="11"/>
      <c r="BJ3268" s="11"/>
      <c r="BK3268" s="11"/>
      <c r="BL3268" s="11"/>
      <c r="BM3268" s="11"/>
      <c r="BN3268" s="11"/>
      <c r="BO3268" s="11"/>
      <c r="BP3268" s="11"/>
      <c r="BQ3268" s="11"/>
      <c r="BR3268" s="11"/>
      <c r="BS3268" s="11"/>
      <c r="BT3268" s="11"/>
      <c r="BU3268" s="11"/>
    </row>
    <row r="3269" spans="1:73" s="1" customFormat="1" ht="11.25" hidden="1" x14ac:dyDescent="0.2">
      <c r="A3269" s="15">
        <v>164</v>
      </c>
      <c r="B3269" s="11" t="s">
        <v>355</v>
      </c>
      <c r="C3269" s="16">
        <v>42614</v>
      </c>
      <c r="D3269" s="3"/>
      <c r="E3269" s="4"/>
      <c r="F3269" s="3">
        <v>7.2</v>
      </c>
      <c r="G3269" s="7" t="s">
        <v>1</v>
      </c>
      <c r="H3269" s="17">
        <v>0.1333</v>
      </c>
      <c r="I3269" s="4"/>
      <c r="J3269" s="4" t="s">
        <v>35</v>
      </c>
      <c r="K3269" s="4"/>
      <c r="L3269" s="4" t="str">
        <f>IF(K3269="","",IF(H3269="","",K3269/H3269))</f>
        <v/>
      </c>
      <c r="M3269" s="7"/>
      <c r="N3269" s="4"/>
      <c r="O3269" s="7"/>
      <c r="P3269" s="3"/>
      <c r="Q3269" s="4"/>
      <c r="R3269" s="3"/>
      <c r="S3269" s="4"/>
      <c r="T3269" s="8"/>
      <c r="U3269" s="8"/>
      <c r="V3269" s="4"/>
      <c r="W3269" s="4"/>
      <c r="X3269" s="4" t="str">
        <f>IF(T3269="","",IF(W3269="","",(T3269-U3269-V3269-W3269)))</f>
        <v/>
      </c>
      <c r="Y3269" s="9" t="str">
        <f>IF(U3269="","",U3269/$T3269)</f>
        <v/>
      </c>
      <c r="Z3269" s="9" t="str">
        <f>IF(V3269="","",V3269/$T3269)</f>
        <v/>
      </c>
      <c r="AA3269" s="9" t="str">
        <f>IF(W3269="","",W3269/$T3269)</f>
        <v/>
      </c>
      <c r="AB3269" s="9" t="str">
        <f>IF(X3269="","",X3269/$T3269)</f>
        <v/>
      </c>
      <c r="AC3269" s="9"/>
      <c r="AD3269" s="8"/>
      <c r="AE3269" s="10">
        <v>2016</v>
      </c>
      <c r="AF3269" s="7"/>
      <c r="AG3269" s="7">
        <v>17</v>
      </c>
      <c r="AH3269" s="12" t="s">
        <v>355</v>
      </c>
      <c r="AI3269" s="12"/>
      <c r="AJ3269" s="32">
        <f>IF(AE3269&lt;&gt;AE3268,"1",IF(C3269&gt;C3268,AJ3268+1,"1"))</f>
        <v>2</v>
      </c>
      <c r="AK3269" s="10">
        <f>IF(G3269="Top",AJ3269*1,IF(G3269="Bottom",AJ3269+10,""))</f>
        <v>12</v>
      </c>
      <c r="AL3269" s="11" t="s">
        <v>1856</v>
      </c>
      <c r="AM3269" s="11"/>
      <c r="AN3269" s="10"/>
      <c r="AO3269" s="10"/>
      <c r="AP3269" s="7"/>
      <c r="AQ3269" s="10"/>
      <c r="AR3269" s="10"/>
      <c r="AS3269" s="10"/>
      <c r="AT3269" s="10"/>
      <c r="AU3269" s="10"/>
      <c r="AV3269" s="10"/>
      <c r="AW3269" s="10"/>
      <c r="AX3269" s="10"/>
      <c r="AY3269" s="10"/>
      <c r="AZ3269" s="10"/>
      <c r="BA3269" s="10"/>
      <c r="BB3269" s="10"/>
      <c r="BC3269" s="10"/>
      <c r="BD3269" s="10"/>
      <c r="BE3269" s="10"/>
      <c r="BF3269" s="11"/>
      <c r="BG3269" s="11"/>
      <c r="BH3269" s="11"/>
      <c r="BI3269" s="11"/>
      <c r="BJ3269" s="11"/>
      <c r="BK3269" s="11"/>
      <c r="BL3269" s="11"/>
      <c r="BM3269" s="11"/>
      <c r="BN3269" s="11"/>
      <c r="BO3269" s="11"/>
      <c r="BP3269" s="11"/>
      <c r="BQ3269" s="11"/>
      <c r="BR3269" s="11"/>
      <c r="BS3269" s="11"/>
      <c r="BT3269" s="11"/>
      <c r="BU3269" s="11"/>
    </row>
    <row r="3270" spans="1:73" s="1" customFormat="1" ht="11.25" hidden="1" x14ac:dyDescent="0.2">
      <c r="A3270" s="15">
        <v>164</v>
      </c>
      <c r="B3270" s="11" t="s">
        <v>355</v>
      </c>
      <c r="C3270" s="16">
        <v>42614</v>
      </c>
      <c r="D3270" s="3"/>
      <c r="E3270" s="4"/>
      <c r="F3270" s="3"/>
      <c r="G3270" s="10" t="s">
        <v>13</v>
      </c>
      <c r="H3270" s="17"/>
      <c r="I3270" s="4"/>
      <c r="J3270" s="4"/>
      <c r="K3270" s="4"/>
      <c r="L3270" s="4" t="str">
        <f>IF(K3270="","",IF(H3270="","",K3270/H3270))</f>
        <v/>
      </c>
      <c r="M3270" s="7"/>
      <c r="N3270" s="4"/>
      <c r="O3270" s="7"/>
      <c r="P3270" s="3"/>
      <c r="Q3270" s="4"/>
      <c r="R3270" s="3"/>
      <c r="S3270" s="4">
        <v>0.15</v>
      </c>
      <c r="T3270" s="8">
        <v>323.50000000000006</v>
      </c>
      <c r="U3270" s="8">
        <v>305.5</v>
      </c>
      <c r="V3270" s="4">
        <v>0</v>
      </c>
      <c r="W3270" s="4">
        <v>0</v>
      </c>
      <c r="X3270" s="4">
        <f>IF(T3270="","",IF(W3270="","",(T3270-U3270-V3270-W3270)))</f>
        <v>18.000000000000057</v>
      </c>
      <c r="Y3270" s="9">
        <f>IF(U3270="","",U3270/$T3270)</f>
        <v>0.94435857805255008</v>
      </c>
      <c r="Z3270" s="9">
        <f>IF(V3270="","",V3270/$T3270)</f>
        <v>0</v>
      </c>
      <c r="AA3270" s="9">
        <f>IF(W3270="","",W3270/$T3270)</f>
        <v>0</v>
      </c>
      <c r="AB3270" s="9">
        <f>IF(X3270="","",X3270/$T3270)</f>
        <v>5.5641421947449934E-2</v>
      </c>
      <c r="AC3270" s="9"/>
      <c r="AD3270" s="8" t="s">
        <v>1857</v>
      </c>
      <c r="AE3270" s="10">
        <v>2016</v>
      </c>
      <c r="AF3270" s="7"/>
      <c r="AG3270" s="7"/>
      <c r="AH3270" s="12" t="s">
        <v>355</v>
      </c>
      <c r="AI3270" s="12"/>
      <c r="AJ3270" s="32" t="str">
        <f>IF(AE3270&lt;&gt;AE3269,"1",IF(C3270&gt;C3269,AJ3269+1,"1"))</f>
        <v>1</v>
      </c>
      <c r="AK3270" s="10" t="s">
        <v>306</v>
      </c>
      <c r="AL3270" s="11" t="s">
        <v>1858</v>
      </c>
      <c r="AM3270" s="11" t="s">
        <v>1859</v>
      </c>
      <c r="AN3270" s="10"/>
      <c r="AO3270" s="10"/>
      <c r="AP3270" s="7"/>
      <c r="AQ3270" s="10"/>
      <c r="AR3270" s="10"/>
      <c r="AS3270" s="10"/>
      <c r="AT3270" s="10"/>
      <c r="AU3270" s="10"/>
      <c r="AV3270" s="10"/>
      <c r="AW3270" s="10"/>
      <c r="AX3270" s="10"/>
      <c r="AY3270" s="10"/>
      <c r="AZ3270" s="10"/>
      <c r="BA3270" s="10"/>
      <c r="BB3270" s="10"/>
      <c r="BC3270" s="10"/>
      <c r="BD3270" s="10"/>
      <c r="BE3270" s="10"/>
      <c r="BF3270" s="11"/>
      <c r="BG3270" s="11"/>
      <c r="BH3270" s="11"/>
      <c r="BI3270" s="11"/>
      <c r="BJ3270" s="11"/>
      <c r="BK3270" s="11"/>
      <c r="BL3270" s="11"/>
      <c r="BM3270" s="11"/>
      <c r="BN3270" s="11"/>
      <c r="BO3270" s="11"/>
      <c r="BP3270" s="11"/>
      <c r="BQ3270" s="11"/>
      <c r="BR3270" s="11"/>
      <c r="BS3270" s="11"/>
      <c r="BT3270" s="11"/>
      <c r="BU3270" s="11"/>
    </row>
    <row r="3271" spans="1:73" s="1" customFormat="1" ht="11.25" hidden="1" x14ac:dyDescent="0.2">
      <c r="A3271" s="15">
        <v>164</v>
      </c>
      <c r="B3271" s="11" t="s">
        <v>355</v>
      </c>
      <c r="C3271" s="16">
        <v>42614</v>
      </c>
      <c r="D3271" s="3"/>
      <c r="E3271" s="4"/>
      <c r="F3271" s="3"/>
      <c r="G3271" s="10" t="s">
        <v>13</v>
      </c>
      <c r="H3271" s="17"/>
      <c r="I3271" s="4"/>
      <c r="J3271" s="4"/>
      <c r="K3271" s="4"/>
      <c r="L3271" s="4" t="str">
        <f>IF(K3271="","",IF(H3271="","",K3271/H3271))</f>
        <v/>
      </c>
      <c r="M3271" s="7"/>
      <c r="N3271" s="4"/>
      <c r="O3271" s="7"/>
      <c r="P3271" s="3"/>
      <c r="Q3271" s="4"/>
      <c r="R3271" s="3"/>
      <c r="S3271" s="4">
        <v>0.15</v>
      </c>
      <c r="T3271" s="8">
        <v>14106.249999999998</v>
      </c>
      <c r="U3271" s="8">
        <v>13487.499999999998</v>
      </c>
      <c r="V3271" s="4">
        <v>0</v>
      </c>
      <c r="W3271" s="4">
        <v>0</v>
      </c>
      <c r="X3271" s="4">
        <f>IF(T3271="","",IF(W3271="","",(T3271-U3271-V3271-W3271)))</f>
        <v>618.75</v>
      </c>
      <c r="Y3271" s="9">
        <f>IF(U3271="","",U3271/$T3271)</f>
        <v>0.95613646433318566</v>
      </c>
      <c r="Z3271" s="9">
        <f>IF(V3271="","",V3271/$T3271)</f>
        <v>0</v>
      </c>
      <c r="AA3271" s="9">
        <f>IF(W3271="","",W3271/$T3271)</f>
        <v>0</v>
      </c>
      <c r="AB3271" s="9">
        <f>IF(X3271="","",X3271/$T3271)</f>
        <v>4.3863535666814363E-2</v>
      </c>
      <c r="AC3271" s="9"/>
      <c r="AD3271" s="8" t="s">
        <v>1860</v>
      </c>
      <c r="AE3271" s="10">
        <v>2016</v>
      </c>
      <c r="AF3271" s="7"/>
      <c r="AG3271" s="7"/>
      <c r="AH3271" s="12" t="s">
        <v>355</v>
      </c>
      <c r="AI3271" s="12"/>
      <c r="AJ3271" s="32" t="str">
        <f>IF(AE3271&lt;&gt;AE3270,"1",IF(C3271&gt;C3270,AJ3270+1,"1"))</f>
        <v>1</v>
      </c>
      <c r="AK3271" s="10" t="s">
        <v>1861</v>
      </c>
      <c r="AL3271" s="11" t="s">
        <v>1862</v>
      </c>
      <c r="AM3271" s="11" t="s">
        <v>1863</v>
      </c>
      <c r="AN3271" s="10"/>
      <c r="AO3271" s="10"/>
      <c r="AP3271" s="7"/>
      <c r="AQ3271" s="10"/>
      <c r="AR3271" s="10"/>
      <c r="AS3271" s="10"/>
      <c r="AT3271" s="10"/>
      <c r="AU3271" s="10"/>
      <c r="AV3271" s="10"/>
      <c r="AW3271" s="10"/>
      <c r="AX3271" s="10"/>
      <c r="AY3271" s="10"/>
      <c r="AZ3271" s="10"/>
      <c r="BA3271" s="10"/>
      <c r="BB3271" s="10"/>
      <c r="BC3271" s="10"/>
      <c r="BD3271" s="10"/>
      <c r="BE3271" s="10"/>
      <c r="BF3271" s="11"/>
      <c r="BG3271" s="11"/>
      <c r="BH3271" s="11"/>
      <c r="BI3271" s="11"/>
      <c r="BJ3271" s="11"/>
      <c r="BK3271" s="11"/>
      <c r="BL3271" s="11"/>
      <c r="BM3271" s="11"/>
      <c r="BN3271" s="11"/>
      <c r="BO3271" s="11"/>
      <c r="BP3271" s="11"/>
      <c r="BQ3271" s="11"/>
      <c r="BR3271" s="11"/>
      <c r="BS3271" s="11"/>
      <c r="BT3271" s="11"/>
      <c r="BU3271" s="11"/>
    </row>
    <row r="3272" spans="1:73" s="1" customFormat="1" ht="11.25" x14ac:dyDescent="0.2">
      <c r="A3272" s="15">
        <v>164</v>
      </c>
      <c r="B3272" s="11" t="s">
        <v>355</v>
      </c>
      <c r="C3272" s="16">
        <v>42614</v>
      </c>
      <c r="D3272" s="3">
        <v>7.3</v>
      </c>
      <c r="E3272" s="38">
        <v>2.1</v>
      </c>
      <c r="F3272" s="3">
        <v>1.5</v>
      </c>
      <c r="G3272" s="7" t="s">
        <v>4</v>
      </c>
      <c r="H3272" s="17">
        <v>2.1899999999999999E-2</v>
      </c>
      <c r="I3272" s="4" t="s">
        <v>35</v>
      </c>
      <c r="J3272" s="4" t="s">
        <v>35</v>
      </c>
      <c r="K3272" s="4">
        <v>0.88200000000000001</v>
      </c>
      <c r="L3272" s="4">
        <f>IF(K3272="","",IF(H3272="","",K3272/H3272))</f>
        <v>40.273972602739725</v>
      </c>
      <c r="M3272" s="7">
        <v>14</v>
      </c>
      <c r="N3272" s="4">
        <v>7.83</v>
      </c>
      <c r="O3272" s="7">
        <v>360.5</v>
      </c>
      <c r="P3272" s="3"/>
      <c r="Q3272" s="38">
        <v>10.1</v>
      </c>
      <c r="R3272" s="3"/>
      <c r="S3272" s="4">
        <v>0.15</v>
      </c>
      <c r="T3272" s="8">
        <v>323.50000000000006</v>
      </c>
      <c r="U3272" s="8">
        <v>305.5</v>
      </c>
      <c r="V3272" s="4">
        <v>0</v>
      </c>
      <c r="W3272" s="4">
        <v>0</v>
      </c>
      <c r="X3272" s="4">
        <f>IF(T3272="","",IF(W3272="","",(T3272-U3272-V3272-W3272)))</f>
        <v>18.000000000000057</v>
      </c>
      <c r="Y3272" s="9">
        <f>IF(U3272="","",U3272/$T3272)</f>
        <v>0.94435857805255008</v>
      </c>
      <c r="Z3272" s="9">
        <f>IF(V3272="","",V3272/$T3272)</f>
        <v>0</v>
      </c>
      <c r="AA3272" s="9">
        <f>IF(W3272="","",W3272/$T3272)</f>
        <v>0</v>
      </c>
      <c r="AB3272" s="9">
        <f>IF(X3272="","",X3272/$T3272)</f>
        <v>5.5641421947449934E-2</v>
      </c>
      <c r="AC3272" s="9"/>
      <c r="AD3272" s="8" t="s">
        <v>1857</v>
      </c>
      <c r="AE3272" s="10">
        <v>2016</v>
      </c>
      <c r="AF3272" s="7">
        <v>24</v>
      </c>
      <c r="AG3272" s="7">
        <v>26</v>
      </c>
      <c r="AH3272" s="12" t="s">
        <v>355</v>
      </c>
      <c r="AI3272" s="12"/>
      <c r="AJ3272" s="32" t="str">
        <f>IF(AE3272&lt;&gt;AE3271,"1",IF(C3272&gt;C3271,AJ3271+1,"1"))</f>
        <v>1</v>
      </c>
      <c r="AK3272" s="10">
        <f>IF(G3272="Top",AJ3272*1,IF(G3272="Bottom",AJ3272+10,""))</f>
        <v>1</v>
      </c>
      <c r="AL3272" s="11" t="s">
        <v>1864</v>
      </c>
      <c r="AM3272" s="11"/>
      <c r="AN3272" s="10"/>
      <c r="AO3272" s="10"/>
      <c r="AP3272" s="7"/>
      <c r="AQ3272" s="10"/>
      <c r="AR3272" s="10"/>
      <c r="AS3272" s="10"/>
      <c r="AT3272" s="10"/>
      <c r="AU3272" s="10"/>
      <c r="AV3272" s="10"/>
      <c r="AW3272" s="10"/>
      <c r="AX3272" s="10"/>
      <c r="AY3272" s="10"/>
      <c r="AZ3272" s="10"/>
      <c r="BA3272" s="10"/>
      <c r="BB3272" s="10"/>
      <c r="BC3272" s="10"/>
      <c r="BD3272" s="10"/>
      <c r="BE3272" s="10"/>
      <c r="BF3272" s="11"/>
      <c r="BG3272" s="11"/>
      <c r="BH3272" s="11"/>
      <c r="BI3272" s="11"/>
      <c r="BJ3272" s="11"/>
      <c r="BK3272" s="11"/>
      <c r="BL3272" s="11"/>
      <c r="BM3272" s="11"/>
      <c r="BN3272" s="11"/>
      <c r="BO3272" s="11"/>
      <c r="BP3272" s="11"/>
      <c r="BQ3272" s="11"/>
      <c r="BR3272" s="11"/>
      <c r="BS3272" s="11"/>
      <c r="BT3272" s="11"/>
      <c r="BU3272" s="11"/>
    </row>
    <row r="3273" spans="1:73" s="1" customFormat="1" ht="11.25" hidden="1" x14ac:dyDescent="0.2">
      <c r="A3273" s="15">
        <v>164</v>
      </c>
      <c r="B3273" s="11" t="s">
        <v>355</v>
      </c>
      <c r="C3273" s="16">
        <v>42624</v>
      </c>
      <c r="D3273" s="3"/>
      <c r="E3273" s="4"/>
      <c r="F3273" s="3">
        <v>7</v>
      </c>
      <c r="G3273" s="7" t="s">
        <v>1</v>
      </c>
      <c r="H3273" s="17">
        <v>0.1295</v>
      </c>
      <c r="I3273" s="4"/>
      <c r="J3273" s="4">
        <v>3.694</v>
      </c>
      <c r="K3273" s="4"/>
      <c r="L3273" s="4" t="str">
        <f>IF(K3273="","",IF(H3273="","",K3273/H3273))</f>
        <v/>
      </c>
      <c r="M3273" s="7"/>
      <c r="N3273" s="4"/>
      <c r="O3273" s="7"/>
      <c r="P3273" s="3"/>
      <c r="Q3273" s="4"/>
      <c r="R3273" s="3"/>
      <c r="S3273" s="4"/>
      <c r="T3273" s="8"/>
      <c r="U3273" s="8"/>
      <c r="V3273" s="4"/>
      <c r="W3273" s="4"/>
      <c r="X3273" s="4" t="str">
        <f>IF(T3273="","",IF(W3273="","",(T3273-U3273-V3273-W3273)))</f>
        <v/>
      </c>
      <c r="Y3273" s="9" t="str">
        <f>IF(U3273="","",U3273/$T3273)</f>
        <v/>
      </c>
      <c r="Z3273" s="9" t="str">
        <f>IF(V3273="","",V3273/$T3273)</f>
        <v/>
      </c>
      <c r="AA3273" s="9" t="str">
        <f>IF(W3273="","",W3273/$T3273)</f>
        <v/>
      </c>
      <c r="AB3273" s="9" t="str">
        <f>IF(X3273="","",X3273/$T3273)</f>
        <v/>
      </c>
      <c r="AC3273" s="9"/>
      <c r="AD3273" s="8"/>
      <c r="AE3273" s="10">
        <v>2016</v>
      </c>
      <c r="AF3273" s="7"/>
      <c r="AG3273" s="7">
        <v>19</v>
      </c>
      <c r="AH3273" s="12" t="s">
        <v>355</v>
      </c>
      <c r="AI3273" s="12"/>
      <c r="AJ3273" s="32">
        <f>IF(AE3273&lt;&gt;AE3272,"1",IF(C3273&gt;C3272,AJ3272+1,"1"))</f>
        <v>2</v>
      </c>
      <c r="AK3273" s="10">
        <f>IF(G3273="Top",AJ3273*1,IF(G3273="Bottom",AJ3273+10,""))</f>
        <v>12</v>
      </c>
      <c r="AL3273" s="11" t="s">
        <v>2089</v>
      </c>
      <c r="AM3273" s="11"/>
      <c r="AN3273" s="10"/>
      <c r="AO3273" s="10"/>
      <c r="AP3273" s="7"/>
      <c r="AQ3273" s="10"/>
      <c r="AR3273" s="10"/>
      <c r="AS3273" s="10"/>
      <c r="AT3273" s="10"/>
      <c r="AU3273" s="10"/>
      <c r="AV3273" s="10"/>
      <c r="AW3273" s="10"/>
      <c r="AX3273" s="10"/>
      <c r="AY3273" s="10"/>
      <c r="AZ3273" s="10"/>
      <c r="BA3273" s="10"/>
      <c r="BB3273" s="10"/>
      <c r="BC3273" s="10"/>
      <c r="BD3273" s="10"/>
      <c r="BE3273" s="10"/>
      <c r="BF3273" s="11"/>
      <c r="BG3273" s="11"/>
      <c r="BH3273" s="11"/>
      <c r="BI3273" s="11"/>
      <c r="BJ3273" s="11"/>
      <c r="BK3273" s="11"/>
      <c r="BL3273" s="11"/>
      <c r="BM3273" s="11"/>
      <c r="BN3273" s="11"/>
      <c r="BO3273" s="11"/>
      <c r="BP3273" s="11"/>
      <c r="BQ3273" s="11"/>
      <c r="BR3273" s="11"/>
      <c r="BS3273" s="11"/>
      <c r="BT3273" s="11"/>
      <c r="BU3273" s="11"/>
    </row>
    <row r="3274" spans="1:73" s="1" customFormat="1" ht="11.25" x14ac:dyDescent="0.2">
      <c r="A3274" s="15">
        <v>164</v>
      </c>
      <c r="B3274" s="11" t="s">
        <v>355</v>
      </c>
      <c r="C3274" s="16">
        <v>42624</v>
      </c>
      <c r="D3274" s="3">
        <v>7.5</v>
      </c>
      <c r="E3274" s="38">
        <v>1.95</v>
      </c>
      <c r="F3274" s="3">
        <v>1.5</v>
      </c>
      <c r="G3274" s="7" t="s">
        <v>4</v>
      </c>
      <c r="H3274" s="17">
        <v>1.9800000000000002E-2</v>
      </c>
      <c r="I3274" s="4">
        <v>2.1999999999999999E-2</v>
      </c>
      <c r="J3274" s="4">
        <v>7.4999999999999997E-3</v>
      </c>
      <c r="K3274" s="4">
        <v>0.7</v>
      </c>
      <c r="L3274" s="4">
        <f>IF(K3274="","",IF(H3274="","",K3274/H3274))</f>
        <v>35.353535353535349</v>
      </c>
      <c r="M3274" s="7">
        <v>15</v>
      </c>
      <c r="N3274" s="4">
        <v>7.93</v>
      </c>
      <c r="O3274" s="7">
        <v>357.1</v>
      </c>
      <c r="P3274" s="3"/>
      <c r="Q3274" s="38">
        <v>6.8</v>
      </c>
      <c r="R3274" s="3">
        <v>68.2</v>
      </c>
      <c r="S3274" s="4">
        <v>0.15</v>
      </c>
      <c r="T3274" s="8">
        <v>8.120000000000001</v>
      </c>
      <c r="U3274" s="8">
        <v>3.06</v>
      </c>
      <c r="V3274" s="4">
        <v>1.77</v>
      </c>
      <c r="W3274" s="4">
        <v>0</v>
      </c>
      <c r="X3274" s="4">
        <f>IF(T3274="","",IF(W3274="","",(T3274-U3274-V3274-W3274)))</f>
        <v>3.2900000000000005</v>
      </c>
      <c r="Y3274" s="9">
        <f>IF(U3274="","",U3274/$T3274)</f>
        <v>0.37684729064039407</v>
      </c>
      <c r="Z3274" s="9">
        <f>IF(V3274="","",V3274/$T3274)</f>
        <v>0.21798029556650245</v>
      </c>
      <c r="AA3274" s="9">
        <f>IF(W3274="","",W3274/$T3274)</f>
        <v>0</v>
      </c>
      <c r="AB3274" s="9">
        <f>IF(X3274="","",X3274/$T3274)</f>
        <v>0.40517241379310348</v>
      </c>
      <c r="AC3274" s="9"/>
      <c r="AD3274" s="8"/>
      <c r="AE3274" s="10">
        <v>2016</v>
      </c>
      <c r="AF3274" s="7">
        <v>27</v>
      </c>
      <c r="AG3274" s="7">
        <v>25</v>
      </c>
      <c r="AH3274" s="12" t="s">
        <v>355</v>
      </c>
      <c r="AI3274" s="12"/>
      <c r="AJ3274" s="32" t="str">
        <f>IF(AE3274&lt;&gt;AE3273,"1",IF(C3274&gt;C3273,AJ3273+1,"1"))</f>
        <v>1</v>
      </c>
      <c r="AK3274" s="10">
        <f>IF(G3274="Top",AJ3274*1,IF(G3274="Bottom",AJ3274+10,""))</f>
        <v>1</v>
      </c>
      <c r="AL3274" s="11" t="s">
        <v>2090</v>
      </c>
      <c r="AM3274" s="11"/>
      <c r="AN3274" s="10"/>
      <c r="AO3274" s="10"/>
      <c r="AP3274" s="7"/>
      <c r="AQ3274" s="10"/>
      <c r="AR3274" s="10"/>
      <c r="AS3274" s="10"/>
      <c r="AT3274" s="10"/>
      <c r="AU3274" s="10"/>
      <c r="AV3274" s="10"/>
      <c r="AW3274" s="10"/>
      <c r="AX3274" s="10"/>
      <c r="AY3274" s="10"/>
      <c r="AZ3274" s="10"/>
      <c r="BA3274" s="10"/>
      <c r="BB3274" s="10"/>
      <c r="BC3274" s="10"/>
      <c r="BD3274" s="10"/>
      <c r="BE3274" s="10"/>
      <c r="BF3274" s="11"/>
      <c r="BG3274" s="11"/>
      <c r="BH3274" s="11"/>
      <c r="BI3274" s="11"/>
      <c r="BJ3274" s="11"/>
      <c r="BK3274" s="11"/>
      <c r="BL3274" s="11"/>
      <c r="BM3274" s="11"/>
      <c r="BN3274" s="11"/>
      <c r="BO3274" s="11"/>
      <c r="BP3274" s="11"/>
      <c r="BQ3274" s="11"/>
      <c r="BR3274" s="11"/>
      <c r="BS3274" s="11"/>
      <c r="BT3274" s="11"/>
      <c r="BU3274" s="11"/>
    </row>
    <row r="3275" spans="1:73" s="1" customFormat="1" ht="11.25" hidden="1" x14ac:dyDescent="0.2">
      <c r="A3275" s="15">
        <v>164</v>
      </c>
      <c r="B3275" s="11" t="s">
        <v>355</v>
      </c>
      <c r="C3275" s="16">
        <v>42638</v>
      </c>
      <c r="D3275" s="3"/>
      <c r="E3275" s="4"/>
      <c r="F3275" s="3">
        <v>7</v>
      </c>
      <c r="G3275" s="7" t="s">
        <v>1</v>
      </c>
      <c r="H3275" s="17">
        <v>2.98E-2</v>
      </c>
      <c r="I3275" s="4"/>
      <c r="J3275" s="4" t="s">
        <v>35</v>
      </c>
      <c r="K3275" s="4"/>
      <c r="L3275" s="4" t="str">
        <f>IF(K3275="","",IF(H3275="","",K3275/H3275))</f>
        <v/>
      </c>
      <c r="M3275" s="7"/>
      <c r="N3275" s="4"/>
      <c r="O3275" s="7"/>
      <c r="P3275" s="3"/>
      <c r="Q3275" s="4"/>
      <c r="R3275" s="3"/>
      <c r="S3275" s="4"/>
      <c r="T3275" s="8"/>
      <c r="U3275" s="8"/>
      <c r="V3275" s="4"/>
      <c r="W3275" s="4"/>
      <c r="X3275" s="4" t="str">
        <f>IF(T3275="","",IF(W3275="","",(T3275-U3275-V3275-W3275)))</f>
        <v/>
      </c>
      <c r="Y3275" s="9" t="str">
        <f>IF(U3275="","",U3275/$T3275)</f>
        <v/>
      </c>
      <c r="Z3275" s="9" t="str">
        <f>IF(V3275="","",V3275/$T3275)</f>
        <v/>
      </c>
      <c r="AA3275" s="9" t="str">
        <f>IF(W3275="","",W3275/$T3275)</f>
        <v/>
      </c>
      <c r="AB3275" s="9" t="str">
        <f>IF(X3275="","",X3275/$T3275)</f>
        <v/>
      </c>
      <c r="AC3275" s="9"/>
      <c r="AD3275" s="8"/>
      <c r="AE3275" s="10">
        <v>2016</v>
      </c>
      <c r="AF3275" s="7"/>
      <c r="AG3275" s="7">
        <v>21</v>
      </c>
      <c r="AH3275" s="12" t="s">
        <v>355</v>
      </c>
      <c r="AI3275" s="12"/>
      <c r="AJ3275" s="32">
        <f>IF(AE3275&lt;&gt;AE3274,"1",IF(C3275&gt;C3274,AJ3274+1,"1"))</f>
        <v>2</v>
      </c>
      <c r="AK3275" s="10">
        <f>IF(G3275="Top",AJ3275*1,IF(G3275="Bottom",AJ3275+10,""))</f>
        <v>12</v>
      </c>
      <c r="AL3275" s="11" t="s">
        <v>2340</v>
      </c>
      <c r="AM3275" s="11"/>
      <c r="AN3275" s="10"/>
      <c r="AO3275" s="10"/>
      <c r="AP3275" s="7"/>
      <c r="AQ3275" s="10"/>
      <c r="AR3275" s="10"/>
      <c r="AS3275" s="10"/>
      <c r="AT3275" s="10"/>
      <c r="AU3275" s="10"/>
      <c r="AV3275" s="10"/>
      <c r="AW3275" s="10"/>
      <c r="AX3275" s="10"/>
      <c r="AY3275" s="10"/>
      <c r="AZ3275" s="10"/>
      <c r="BA3275" s="10"/>
      <c r="BB3275" s="10"/>
      <c r="BC3275" s="10"/>
      <c r="BD3275" s="10"/>
      <c r="BE3275" s="10"/>
      <c r="BF3275" s="11"/>
      <c r="BG3275" s="11"/>
      <c r="BH3275" s="11"/>
      <c r="BI3275" s="11"/>
      <c r="BJ3275" s="11"/>
      <c r="BK3275" s="11"/>
      <c r="BL3275" s="11"/>
      <c r="BM3275" s="11"/>
      <c r="BN3275" s="11"/>
      <c r="BO3275" s="11"/>
      <c r="BP3275" s="11"/>
      <c r="BQ3275" s="11"/>
      <c r="BR3275" s="11"/>
      <c r="BS3275" s="11"/>
      <c r="BT3275" s="11"/>
      <c r="BU3275" s="11"/>
    </row>
    <row r="3276" spans="1:73" s="1" customFormat="1" ht="11.25" x14ac:dyDescent="0.2">
      <c r="A3276" s="15">
        <v>164</v>
      </c>
      <c r="B3276" s="11" t="s">
        <v>355</v>
      </c>
      <c r="C3276" s="16">
        <v>42638</v>
      </c>
      <c r="D3276" s="3">
        <v>7.3</v>
      </c>
      <c r="E3276" s="38">
        <v>1.85</v>
      </c>
      <c r="F3276" s="3">
        <v>1.5</v>
      </c>
      <c r="G3276" s="7" t="s">
        <v>4</v>
      </c>
      <c r="H3276" s="17">
        <v>2.1399999999999999E-2</v>
      </c>
      <c r="I3276" s="4" t="s">
        <v>35</v>
      </c>
      <c r="J3276" s="4" t="s">
        <v>35</v>
      </c>
      <c r="K3276" s="4">
        <v>0.78900000000000003</v>
      </c>
      <c r="L3276" s="4">
        <f>IF(K3276="","",IF(H3276="","",K3276/H3276))</f>
        <v>36.869158878504678</v>
      </c>
      <c r="M3276" s="7">
        <v>13</v>
      </c>
      <c r="N3276" s="4">
        <v>7.06</v>
      </c>
      <c r="O3276" s="7">
        <v>329.2</v>
      </c>
      <c r="P3276" s="3"/>
      <c r="Q3276" s="38">
        <v>6.9</v>
      </c>
      <c r="R3276" s="3"/>
      <c r="S3276" s="4">
        <v>0.15</v>
      </c>
      <c r="T3276" s="8">
        <v>6.2200000000000006</v>
      </c>
      <c r="U3276" s="8">
        <v>0.47</v>
      </c>
      <c r="V3276" s="4">
        <v>2.65</v>
      </c>
      <c r="W3276" s="4">
        <v>0</v>
      </c>
      <c r="X3276" s="4">
        <f>IF(T3276="","",IF(W3276="","",(T3276-U3276-V3276-W3276)))</f>
        <v>3.100000000000001</v>
      </c>
      <c r="Y3276" s="9">
        <f>IF(U3276="","",U3276/$T3276)</f>
        <v>7.5562700964630219E-2</v>
      </c>
      <c r="Z3276" s="9">
        <f>IF(V3276="","",V3276/$T3276)</f>
        <v>0.42604501607717038</v>
      </c>
      <c r="AA3276" s="9">
        <f>IF(W3276="","",W3276/$T3276)</f>
        <v>0</v>
      </c>
      <c r="AB3276" s="9">
        <f>IF(X3276="","",X3276/$T3276)</f>
        <v>0.49839228295819948</v>
      </c>
      <c r="AC3276" s="9"/>
      <c r="AD3276" s="8"/>
      <c r="AE3276" s="10">
        <v>2016</v>
      </c>
      <c r="AF3276" s="7">
        <v>15</v>
      </c>
      <c r="AG3276" s="7">
        <v>22</v>
      </c>
      <c r="AH3276" s="12" t="s">
        <v>355</v>
      </c>
      <c r="AI3276" s="12"/>
      <c r="AJ3276" s="32" t="str">
        <f>IF(AE3276&lt;&gt;AE3275,"1",IF(C3276&gt;C3275,AJ3275+1,"1"))</f>
        <v>1</v>
      </c>
      <c r="AK3276" s="10">
        <f>IF(G3276="Top",AJ3276*1,IF(G3276="Bottom",AJ3276+10,""))</f>
        <v>1</v>
      </c>
      <c r="AL3276" s="11" t="s">
        <v>2341</v>
      </c>
      <c r="AM3276" s="11"/>
      <c r="AN3276" s="10"/>
      <c r="AO3276" s="10"/>
      <c r="AP3276" s="7"/>
      <c r="AQ3276" s="10"/>
      <c r="AR3276" s="10"/>
      <c r="AS3276" s="10"/>
      <c r="AT3276" s="10"/>
      <c r="AU3276" s="10"/>
      <c r="AV3276" s="10"/>
      <c r="AW3276" s="10"/>
      <c r="AX3276" s="10"/>
      <c r="AY3276" s="10"/>
      <c r="AZ3276" s="10"/>
      <c r="BA3276" s="10"/>
      <c r="BB3276" s="10"/>
      <c r="BC3276" s="10"/>
      <c r="BD3276" s="10"/>
      <c r="BE3276" s="10"/>
      <c r="BF3276" s="11"/>
      <c r="BG3276" s="11"/>
      <c r="BH3276" s="11"/>
      <c r="BI3276" s="11"/>
      <c r="BJ3276" s="11"/>
      <c r="BK3276" s="11"/>
      <c r="BL3276" s="11"/>
      <c r="BM3276" s="11"/>
      <c r="BN3276" s="11"/>
      <c r="BO3276" s="11"/>
      <c r="BP3276" s="11"/>
      <c r="BQ3276" s="11"/>
      <c r="BR3276" s="11"/>
      <c r="BS3276" s="11"/>
      <c r="BT3276" s="11"/>
      <c r="BU3276" s="11"/>
    </row>
    <row r="3277" spans="1:73" s="1" customFormat="1" ht="11.25" hidden="1" x14ac:dyDescent="0.2">
      <c r="A3277" s="1">
        <v>164</v>
      </c>
      <c r="B3277" s="1" t="s">
        <v>355</v>
      </c>
      <c r="C3277" s="24">
        <v>42897</v>
      </c>
      <c r="E3277" s="20"/>
      <c r="F3277" s="1">
        <v>7</v>
      </c>
      <c r="G3277" s="7" t="s">
        <v>1</v>
      </c>
      <c r="H3277" s="5">
        <v>9.3400000000000011E-2</v>
      </c>
      <c r="I3277" s="6"/>
      <c r="J3277" s="6">
        <v>0.77200000000000002</v>
      </c>
      <c r="K3277" s="6"/>
      <c r="L3277" s="6" t="str">
        <f>IF(H3277="","",IF(K3277="","",K3277/H3277))</f>
        <v/>
      </c>
      <c r="N3277" s="20"/>
      <c r="O3277" s="13"/>
      <c r="Q3277" s="20"/>
      <c r="R3277" s="13"/>
      <c r="S3277" s="6" t="s">
        <v>35</v>
      </c>
      <c r="T3277" s="6"/>
      <c r="U3277" s="6"/>
      <c r="V3277" s="6"/>
      <c r="W3277" s="6"/>
      <c r="X3277" s="6" t="str">
        <f>IF(T3277="","",T3277-U3277-V3277-W3277)</f>
        <v/>
      </c>
      <c r="Y3277" s="9" t="str">
        <f>IF(U3277="","",U3277/$T3277)</f>
        <v/>
      </c>
      <c r="Z3277" s="9" t="str">
        <f>IF(V3277="","",V3277/$T3277)</f>
        <v/>
      </c>
      <c r="AA3277" s="9" t="str">
        <f>IF(W3277="","",W3277/$T3277)</f>
        <v/>
      </c>
      <c r="AB3277" s="9" t="str">
        <f>IF(X3277="","",X3277/$T3277)</f>
        <v/>
      </c>
      <c r="AC3277" s="21"/>
      <c r="AE3277" s="1">
        <v>2017</v>
      </c>
      <c r="AG3277" s="1">
        <v>13</v>
      </c>
      <c r="AH3277" s="12" t="s">
        <v>355</v>
      </c>
      <c r="AJ3277" s="32" t="str">
        <f>IF(AE3277&lt;&gt;AE3276,"1",IF(C3277&gt;C3276,AJ3276+1,"1"))</f>
        <v>1</v>
      </c>
      <c r="AK3277" s="10">
        <f>IF(G3277="Top",AJ3277*1,IF(G3277="Bottom",AJ3277+10,""))</f>
        <v>11</v>
      </c>
      <c r="AL3277" s="11" t="s">
        <v>2712</v>
      </c>
      <c r="AM3277" s="14"/>
    </row>
    <row r="3278" spans="1:73" s="1" customFormat="1" ht="11.25" x14ac:dyDescent="0.2">
      <c r="A3278" s="1">
        <v>164</v>
      </c>
      <c r="B3278" s="1" t="s">
        <v>355</v>
      </c>
      <c r="C3278" s="24">
        <v>42897</v>
      </c>
      <c r="D3278" s="1">
        <v>7.5</v>
      </c>
      <c r="E3278" s="39">
        <v>0.6</v>
      </c>
      <c r="F3278" s="1">
        <v>1.5</v>
      </c>
      <c r="G3278" s="1" t="s">
        <v>4</v>
      </c>
      <c r="H3278" s="5">
        <v>4.3700000000000003E-2</v>
      </c>
      <c r="I3278" s="6">
        <v>7.0000000000000001E-3</v>
      </c>
      <c r="J3278" s="6">
        <v>0.06</v>
      </c>
      <c r="K3278" s="6">
        <v>1.06</v>
      </c>
      <c r="L3278" s="6">
        <f>IF(H3278="","",IF(K3278="","",K3278/H3278))</f>
        <v>24.256292906178491</v>
      </c>
      <c r="M3278" s="1">
        <v>10</v>
      </c>
      <c r="N3278" s="20">
        <v>9.08</v>
      </c>
      <c r="O3278" s="13">
        <v>311.10000000000002</v>
      </c>
      <c r="P3278" s="1">
        <v>13.5</v>
      </c>
      <c r="Q3278" s="39">
        <v>4.5</v>
      </c>
      <c r="R3278" s="13"/>
      <c r="S3278" s="6">
        <v>0.15</v>
      </c>
      <c r="T3278" s="6">
        <v>26.77</v>
      </c>
      <c r="U3278" s="6">
        <v>1</v>
      </c>
      <c r="V3278" s="6">
        <v>23.3</v>
      </c>
      <c r="W3278" s="6">
        <v>0</v>
      </c>
      <c r="X3278" s="6">
        <f>IF(T3278="","",T3278-U3278-V3278-W3278)</f>
        <v>2.4699999999999989</v>
      </c>
      <c r="Y3278" s="9">
        <f>IF(U3278="","",U3278/$T3278)</f>
        <v>3.735524841240194E-2</v>
      </c>
      <c r="Z3278" s="9">
        <f>IF(V3278="","",V3278/$T3278)</f>
        <v>0.8703772880089653</v>
      </c>
      <c r="AA3278" s="9">
        <f>IF(W3278="","",W3278/$T3278)</f>
        <v>0</v>
      </c>
      <c r="AB3278" s="9">
        <f>IF(X3278="","",X3278/$T3278)</f>
        <v>9.2267463578632761E-2</v>
      </c>
      <c r="AC3278" s="21"/>
      <c r="AD3278" s="1" t="s">
        <v>2713</v>
      </c>
      <c r="AE3278" s="1">
        <v>2017</v>
      </c>
      <c r="AF3278" s="1">
        <v>27</v>
      </c>
      <c r="AG3278" s="1">
        <v>22</v>
      </c>
      <c r="AH3278" s="12" t="s">
        <v>355</v>
      </c>
      <c r="AJ3278" s="32" t="str">
        <f>IF(AE3278&lt;&gt;AE3277,"1",IF(C3278&gt;C3277,AJ3277+1,"1"))</f>
        <v>1</v>
      </c>
      <c r="AK3278" s="10" t="s">
        <v>311</v>
      </c>
      <c r="AL3278" s="11" t="s">
        <v>2714</v>
      </c>
      <c r="AM3278" s="14"/>
    </row>
    <row r="3279" spans="1:73" s="1" customFormat="1" ht="11.25" hidden="1" x14ac:dyDescent="0.2">
      <c r="A3279" s="1">
        <v>164</v>
      </c>
      <c r="B3279" s="1" t="s">
        <v>355</v>
      </c>
      <c r="C3279" s="24">
        <v>42911</v>
      </c>
      <c r="E3279" s="20"/>
      <c r="F3279" s="1">
        <v>7.3</v>
      </c>
      <c r="G3279" s="7" t="s">
        <v>1</v>
      </c>
      <c r="H3279" s="5">
        <v>0.15</v>
      </c>
      <c r="I3279" s="6"/>
      <c r="J3279" s="6">
        <v>1.357</v>
      </c>
      <c r="K3279" s="6"/>
      <c r="L3279" s="6" t="str">
        <f>IF(H3279="","",IF(K3279="","",K3279/H3279))</f>
        <v/>
      </c>
      <c r="N3279" s="20"/>
      <c r="O3279" s="13"/>
      <c r="Q3279" s="20"/>
      <c r="R3279" s="13"/>
      <c r="S3279" s="6" t="s">
        <v>35</v>
      </c>
      <c r="T3279" s="6"/>
      <c r="U3279" s="6"/>
      <c r="V3279" s="6"/>
      <c r="W3279" s="6"/>
      <c r="X3279" s="6" t="str">
        <f>IF(T3279="","",T3279-U3279-V3279-W3279)</f>
        <v/>
      </c>
      <c r="Y3279" s="9" t="str">
        <f>IF(U3279="","",U3279/$T3279)</f>
        <v/>
      </c>
      <c r="Z3279" s="9" t="str">
        <f>IF(V3279="","",V3279/$T3279)</f>
        <v/>
      </c>
      <c r="AA3279" s="9" t="str">
        <f>IF(W3279="","",W3279/$T3279)</f>
        <v/>
      </c>
      <c r="AB3279" s="9" t="str">
        <f>IF(X3279="","",X3279/$T3279)</f>
        <v/>
      </c>
      <c r="AC3279" s="21"/>
      <c r="AE3279" s="1">
        <v>2017</v>
      </c>
      <c r="AG3279" s="1">
        <v>14</v>
      </c>
      <c r="AH3279" s="12" t="s">
        <v>355</v>
      </c>
      <c r="AJ3279" s="32">
        <f>IF(AE3279&lt;&gt;AE3278,"1",IF(C3279&gt;C3278,AJ3278+1,"1"))</f>
        <v>2</v>
      </c>
      <c r="AK3279" s="10">
        <f>IF(G3279="Top",AJ3279*1,IF(G3279="Bottom",AJ3279+10,""))</f>
        <v>12</v>
      </c>
      <c r="AL3279" s="11" t="s">
        <v>3042</v>
      </c>
      <c r="AM3279" s="14"/>
    </row>
    <row r="3280" spans="1:73" s="1" customFormat="1" ht="11.25" x14ac:dyDescent="0.2">
      <c r="A3280" s="1">
        <v>164</v>
      </c>
      <c r="B3280" s="1" t="s">
        <v>355</v>
      </c>
      <c r="C3280" s="24">
        <v>42911</v>
      </c>
      <c r="D3280" s="1">
        <v>7.5</v>
      </c>
      <c r="E3280" s="39">
        <v>0.55000000000000004</v>
      </c>
      <c r="F3280" s="1">
        <v>1.5</v>
      </c>
      <c r="G3280" s="1" t="s">
        <v>4</v>
      </c>
      <c r="H3280" s="5">
        <v>4.3200000000000002E-2</v>
      </c>
      <c r="I3280" s="6">
        <v>7.0000000000000001E-3</v>
      </c>
      <c r="J3280" s="6">
        <v>2.5000000000000001E-3</v>
      </c>
      <c r="K3280" s="6">
        <v>1.0860000000000001</v>
      </c>
      <c r="L3280" s="6">
        <f>IF(H3280="","",IF(K3280="","",K3280/H3280))</f>
        <v>25.138888888888889</v>
      </c>
      <c r="M3280" s="1">
        <v>5</v>
      </c>
      <c r="N3280" s="20">
        <v>8.4600000000000009</v>
      </c>
      <c r="O3280" s="13">
        <v>252.3</v>
      </c>
      <c r="Q3280" s="39">
        <v>4.5</v>
      </c>
      <c r="R3280" s="13"/>
      <c r="S3280" s="6">
        <v>0.15</v>
      </c>
      <c r="T3280" s="6">
        <v>114.84</v>
      </c>
      <c r="U3280" s="6">
        <v>0</v>
      </c>
      <c r="V3280" s="6">
        <v>111.02</v>
      </c>
      <c r="W3280" s="6">
        <v>3.82</v>
      </c>
      <c r="X3280" s="6">
        <f>IF(T3280="","",T3280-U3280-V3280-W3280)</f>
        <v>7.5495165674510645E-15</v>
      </c>
      <c r="Y3280" s="9">
        <f>IF(U3280="","",U3280/$T3280)</f>
        <v>0</v>
      </c>
      <c r="Z3280" s="9">
        <f>IF(V3280="","",V3280/$T3280)</f>
        <v>0.96673632880529425</v>
      </c>
      <c r="AA3280" s="9">
        <f>IF(W3280="","",W3280/$T3280)</f>
        <v>3.3263671194705677E-2</v>
      </c>
      <c r="AB3280" s="9">
        <f>IF(X3280="","",X3280/$T3280)</f>
        <v>6.5739433711695096E-17</v>
      </c>
      <c r="AC3280" s="21"/>
      <c r="AD3280" s="1" t="s">
        <v>3043</v>
      </c>
      <c r="AE3280" s="1">
        <v>2017</v>
      </c>
      <c r="AF3280" s="1">
        <v>31</v>
      </c>
      <c r="AG3280" s="1">
        <v>27</v>
      </c>
      <c r="AH3280" s="12" t="s">
        <v>355</v>
      </c>
      <c r="AJ3280" s="32" t="str">
        <f>IF(AE3280&lt;&gt;AE3279,"1",IF(C3280&gt;C3279,AJ3279+1,"1"))</f>
        <v>1</v>
      </c>
      <c r="AK3280" s="10" t="s">
        <v>306</v>
      </c>
      <c r="AL3280" s="11" t="s">
        <v>3044</v>
      </c>
      <c r="AM3280" s="14"/>
    </row>
    <row r="3281" spans="1:39" s="1" customFormat="1" ht="11.25" hidden="1" x14ac:dyDescent="0.2">
      <c r="A3281" s="1">
        <v>164</v>
      </c>
      <c r="B3281" s="1" t="s">
        <v>355</v>
      </c>
      <c r="C3281" s="24">
        <v>42925</v>
      </c>
      <c r="E3281" s="20"/>
      <c r="F3281" s="1">
        <v>7.3</v>
      </c>
      <c r="G3281" s="7" t="s">
        <v>1</v>
      </c>
      <c r="H3281" s="5">
        <v>0.24579999999999999</v>
      </c>
      <c r="I3281" s="6"/>
      <c r="J3281" s="6">
        <v>4.3090000000000002</v>
      </c>
      <c r="K3281" s="6"/>
      <c r="L3281" s="6" t="str">
        <f>IF(H3281="","",IF(K3281="","",K3281/H3281))</f>
        <v/>
      </c>
      <c r="N3281" s="20"/>
      <c r="O3281" s="13"/>
      <c r="Q3281" s="20"/>
      <c r="R3281" s="13"/>
      <c r="S3281" s="6" t="s">
        <v>35</v>
      </c>
      <c r="T3281" s="6"/>
      <c r="U3281" s="6"/>
      <c r="V3281" s="6"/>
      <c r="W3281" s="6"/>
      <c r="X3281" s="6" t="str">
        <f>IF(T3281="","",T3281-U3281-V3281-W3281)</f>
        <v/>
      </c>
      <c r="Y3281" s="9" t="str">
        <f>IF(U3281="","",U3281/$T3281)</f>
        <v/>
      </c>
      <c r="Z3281" s="9" t="str">
        <f>IF(V3281="","",V3281/$T3281)</f>
        <v/>
      </c>
      <c r="AA3281" s="9" t="str">
        <f>IF(W3281="","",W3281/$T3281)</f>
        <v/>
      </c>
      <c r="AB3281" s="9" t="str">
        <f>IF(X3281="","",X3281/$T3281)</f>
        <v/>
      </c>
      <c r="AC3281" s="21"/>
      <c r="AE3281" s="1">
        <v>2017</v>
      </c>
      <c r="AG3281" s="1">
        <v>13</v>
      </c>
      <c r="AH3281" s="12" t="s">
        <v>355</v>
      </c>
      <c r="AJ3281" s="32">
        <f>IF(AE3281&lt;&gt;AE3280,"1",IF(C3281&gt;C3280,AJ3280+1,"1"))</f>
        <v>2</v>
      </c>
      <c r="AK3281" s="10">
        <f>IF(G3281="Top",AJ3281*1,IF(G3281="Bottom",AJ3281+10,""))</f>
        <v>12</v>
      </c>
      <c r="AL3281" s="11" t="s">
        <v>3423</v>
      </c>
      <c r="AM3281" s="14"/>
    </row>
    <row r="3282" spans="1:39" s="1" customFormat="1" ht="11.25" x14ac:dyDescent="0.2">
      <c r="A3282" s="1">
        <v>164</v>
      </c>
      <c r="B3282" s="1" t="s">
        <v>355</v>
      </c>
      <c r="C3282" s="24">
        <v>42925</v>
      </c>
      <c r="D3282" s="1">
        <v>7.5</v>
      </c>
      <c r="E3282" s="39">
        <v>0.75</v>
      </c>
      <c r="F3282" s="1">
        <v>1.5</v>
      </c>
      <c r="G3282" s="1" t="s">
        <v>4</v>
      </c>
      <c r="H3282" s="5">
        <v>3.2000000000000001E-2</v>
      </c>
      <c r="I3282" s="6">
        <v>2.3E-2</v>
      </c>
      <c r="J3282" s="6">
        <v>3.4000000000000002E-2</v>
      </c>
      <c r="K3282" s="6">
        <v>0.92100000000000004</v>
      </c>
      <c r="L3282" s="6">
        <f>IF(H3282="","",IF(K3282="","",K3282/H3282))</f>
        <v>28.78125</v>
      </c>
      <c r="M3282" s="1">
        <v>5</v>
      </c>
      <c r="N3282" s="20">
        <v>6.93</v>
      </c>
      <c r="O3282" s="13">
        <v>315.10000000000002</v>
      </c>
      <c r="Q3282" s="39">
        <v>4.9000000000000004</v>
      </c>
      <c r="R3282" s="13">
        <v>72.7</v>
      </c>
      <c r="S3282" s="6">
        <v>0.15</v>
      </c>
      <c r="T3282" s="6">
        <v>54.52</v>
      </c>
      <c r="U3282" s="6">
        <v>0</v>
      </c>
      <c r="V3282" s="6">
        <v>52.45</v>
      </c>
      <c r="W3282" s="6">
        <v>0</v>
      </c>
      <c r="X3282" s="6">
        <f>IF(T3282="","",T3282-U3282-V3282-W3282)</f>
        <v>2.0700000000000003</v>
      </c>
      <c r="Y3282" s="9">
        <f>IF(U3282="","",U3282/$T3282)</f>
        <v>0</v>
      </c>
      <c r="Z3282" s="9">
        <f>IF(V3282="","",V3282/$T3282)</f>
        <v>0.9620322817314747</v>
      </c>
      <c r="AA3282" s="9">
        <f>IF(W3282="","",W3282/$T3282)</f>
        <v>0</v>
      </c>
      <c r="AB3282" s="9">
        <f>IF(X3282="","",X3282/$T3282)</f>
        <v>3.7967718268525318E-2</v>
      </c>
      <c r="AC3282" s="21"/>
      <c r="AD3282" s="1" t="s">
        <v>3424</v>
      </c>
      <c r="AE3282" s="1">
        <v>2017</v>
      </c>
      <c r="AF3282" s="1">
        <v>28</v>
      </c>
      <c r="AG3282" s="1">
        <v>27</v>
      </c>
      <c r="AH3282" s="12" t="s">
        <v>355</v>
      </c>
      <c r="AJ3282" s="32" t="str">
        <f>IF(AE3282&lt;&gt;AE3281,"1",IF(C3282&gt;C3281,AJ3281+1,"1"))</f>
        <v>1</v>
      </c>
      <c r="AK3282" s="10" t="s">
        <v>308</v>
      </c>
      <c r="AL3282" s="11" t="s">
        <v>3425</v>
      </c>
      <c r="AM3282" s="14"/>
    </row>
    <row r="3283" spans="1:39" s="1" customFormat="1" ht="11.25" hidden="1" x14ac:dyDescent="0.2">
      <c r="A3283" s="1">
        <v>164</v>
      </c>
      <c r="B3283" s="1" t="s">
        <v>355</v>
      </c>
      <c r="C3283" s="24">
        <v>42939</v>
      </c>
      <c r="E3283" s="20"/>
      <c r="F3283" s="1">
        <v>7.3</v>
      </c>
      <c r="G3283" s="7" t="s">
        <v>1</v>
      </c>
      <c r="H3283" s="5">
        <v>0.1076</v>
      </c>
      <c r="I3283" s="6"/>
      <c r="J3283" s="6">
        <v>3.6509999999999998</v>
      </c>
      <c r="K3283" s="6"/>
      <c r="L3283" s="6" t="str">
        <f>IF(H3283="","",IF(K3283="","",K3283/H3283))</f>
        <v/>
      </c>
      <c r="N3283" s="20"/>
      <c r="O3283" s="13"/>
      <c r="Q3283" s="20"/>
      <c r="R3283" s="13"/>
      <c r="S3283" s="6" t="s">
        <v>35</v>
      </c>
      <c r="T3283" s="6"/>
      <c r="U3283" s="6"/>
      <c r="V3283" s="6"/>
      <c r="W3283" s="6"/>
      <c r="X3283" s="6" t="str">
        <f>IF(T3283="","",T3283-U3283-V3283-W3283)</f>
        <v/>
      </c>
      <c r="Y3283" s="9" t="str">
        <f>IF(U3283="","",U3283/$T3283)</f>
        <v/>
      </c>
      <c r="Z3283" s="9" t="str">
        <f>IF(V3283="","",V3283/$T3283)</f>
        <v/>
      </c>
      <c r="AA3283" s="9" t="str">
        <f>IF(W3283="","",W3283/$T3283)</f>
        <v/>
      </c>
      <c r="AB3283" s="9" t="str">
        <f>IF(X3283="","",X3283/$T3283)</f>
        <v/>
      </c>
      <c r="AC3283" s="21"/>
      <c r="AE3283" s="1">
        <v>2017</v>
      </c>
      <c r="AG3283" s="1">
        <v>14</v>
      </c>
      <c r="AH3283" s="12" t="s">
        <v>355</v>
      </c>
      <c r="AJ3283" s="32">
        <f>IF(AE3283&lt;&gt;AE3282,"1",IF(C3283&gt;C3282,AJ3282+1,"1"))</f>
        <v>2</v>
      </c>
      <c r="AK3283" s="10">
        <f>IF(G3283="Top",AJ3283*1,IF(G3283="Bottom",AJ3283+10,""))</f>
        <v>12</v>
      </c>
      <c r="AL3283" s="11" t="s">
        <v>3808</v>
      </c>
      <c r="AM3283" s="14"/>
    </row>
    <row r="3284" spans="1:39" s="1" customFormat="1" ht="11.25" x14ac:dyDescent="0.2">
      <c r="A3284" s="1">
        <v>164</v>
      </c>
      <c r="B3284" s="1" t="s">
        <v>355</v>
      </c>
      <c r="C3284" s="24">
        <v>42939</v>
      </c>
      <c r="D3284" s="1">
        <v>7.5</v>
      </c>
      <c r="E3284" s="39">
        <v>1.35</v>
      </c>
      <c r="F3284" s="1">
        <v>1.5</v>
      </c>
      <c r="G3284" s="1" t="s">
        <v>4</v>
      </c>
      <c r="H3284" s="5">
        <v>2.1899999999999999E-2</v>
      </c>
      <c r="I3284" s="6">
        <v>7.0000000000000001E-3</v>
      </c>
      <c r="J3284" s="6">
        <v>3.5999999999999997E-2</v>
      </c>
      <c r="K3284" s="6">
        <v>0.85799999999999998</v>
      </c>
      <c r="L3284" s="6">
        <f>IF(H3284="","",IF(K3284="","",K3284/H3284))</f>
        <v>39.178082191780824</v>
      </c>
      <c r="M3284" s="1">
        <v>6</v>
      </c>
      <c r="N3284" s="20">
        <v>8.3800000000000008</v>
      </c>
      <c r="O3284" s="13">
        <v>332.5</v>
      </c>
      <c r="Q3284" s="39">
        <v>6</v>
      </c>
      <c r="R3284" s="13"/>
      <c r="S3284" s="6">
        <v>0.15</v>
      </c>
      <c r="T3284" s="6">
        <v>11.07</v>
      </c>
      <c r="U3284" s="6">
        <v>3.51</v>
      </c>
      <c r="V3284" s="6">
        <v>4.72</v>
      </c>
      <c r="W3284" s="6">
        <v>0</v>
      </c>
      <c r="X3284" s="6">
        <f>IF(T3284="","",T3284-U3284-V3284-W3284)</f>
        <v>2.8400000000000007</v>
      </c>
      <c r="Y3284" s="9">
        <f>IF(U3284="","",U3284/$T3284)</f>
        <v>0.31707317073170727</v>
      </c>
      <c r="Z3284" s="9">
        <f>IF(V3284="","",V3284/$T3284)</f>
        <v>0.4263775971093044</v>
      </c>
      <c r="AA3284" s="9">
        <f>IF(W3284="","",W3284/$T3284)</f>
        <v>0</v>
      </c>
      <c r="AB3284" s="9">
        <f>IF(X3284="","",X3284/$T3284)</f>
        <v>0.25654923215898834</v>
      </c>
      <c r="AC3284" s="21"/>
      <c r="AE3284" s="1">
        <v>2017</v>
      </c>
      <c r="AF3284" s="1">
        <v>28</v>
      </c>
      <c r="AG3284" s="1">
        <v>29</v>
      </c>
      <c r="AH3284" s="12" t="s">
        <v>355</v>
      </c>
      <c r="AJ3284" s="32" t="str">
        <f>IF(AE3284&lt;&gt;AE3283,"1",IF(C3284&gt;C3283,AJ3283+1,"1"))</f>
        <v>1</v>
      </c>
      <c r="AK3284" s="10" t="s">
        <v>359</v>
      </c>
      <c r="AL3284" s="11" t="s">
        <v>3809</v>
      </c>
      <c r="AM3284" s="14"/>
    </row>
    <row r="3285" spans="1:39" s="1" customFormat="1" ht="11.25" hidden="1" x14ac:dyDescent="0.2">
      <c r="A3285" s="1">
        <v>164</v>
      </c>
      <c r="B3285" s="1" t="s">
        <v>355</v>
      </c>
      <c r="C3285" s="24">
        <v>42953</v>
      </c>
      <c r="E3285" s="20"/>
      <c r="F3285" s="1">
        <v>7.3</v>
      </c>
      <c r="G3285" s="7" t="s">
        <v>1</v>
      </c>
      <c r="H3285" s="5">
        <v>8.1000000000000003E-2</v>
      </c>
      <c r="I3285" s="6"/>
      <c r="J3285" s="6">
        <v>3.0920000000000001</v>
      </c>
      <c r="K3285" s="6"/>
      <c r="L3285" s="6" t="str">
        <f>IF(H3285="","",IF(K3285="","",K3285/H3285))</f>
        <v/>
      </c>
      <c r="N3285" s="20"/>
      <c r="O3285" s="13"/>
      <c r="Q3285" s="20"/>
      <c r="R3285" s="13"/>
      <c r="S3285" s="6" t="s">
        <v>35</v>
      </c>
      <c r="T3285" s="6"/>
      <c r="U3285" s="6"/>
      <c r="V3285" s="6"/>
      <c r="W3285" s="6"/>
      <c r="X3285" s="6" t="str">
        <f>IF(T3285="","",T3285-U3285-V3285-W3285)</f>
        <v/>
      </c>
      <c r="Y3285" s="9" t="str">
        <f>IF(U3285="","",U3285/$T3285)</f>
        <v/>
      </c>
      <c r="Z3285" s="9" t="str">
        <f>IF(V3285="","",V3285/$T3285)</f>
        <v/>
      </c>
      <c r="AA3285" s="9" t="str">
        <f>IF(W3285="","",W3285/$T3285)</f>
        <v/>
      </c>
      <c r="AB3285" s="9" t="str">
        <f>IF(X3285="","",X3285/$T3285)</f>
        <v/>
      </c>
      <c r="AC3285" s="21"/>
      <c r="AE3285" s="1">
        <v>2017</v>
      </c>
      <c r="AG3285" s="1">
        <v>14</v>
      </c>
      <c r="AH3285" s="12" t="s">
        <v>355</v>
      </c>
      <c r="AJ3285" s="32">
        <f>IF(AE3285&lt;&gt;AE3284,"1",IF(C3285&gt;C3284,AJ3284+1,"1"))</f>
        <v>2</v>
      </c>
      <c r="AK3285" s="10">
        <f>IF(G3285="Top",AJ3285*1,IF(G3285="Bottom",AJ3285+10,""))</f>
        <v>12</v>
      </c>
      <c r="AL3285" s="11" t="s">
        <v>4213</v>
      </c>
      <c r="AM3285" s="14"/>
    </row>
    <row r="3286" spans="1:39" s="1" customFormat="1" ht="11.25" x14ac:dyDescent="0.2">
      <c r="A3286" s="1">
        <v>164</v>
      </c>
      <c r="B3286" s="1" t="s">
        <v>355</v>
      </c>
      <c r="C3286" s="24">
        <v>42953</v>
      </c>
      <c r="D3286" s="1">
        <v>7.5</v>
      </c>
      <c r="E3286" s="39">
        <v>0.85</v>
      </c>
      <c r="F3286" s="1">
        <v>1.5</v>
      </c>
      <c r="G3286" s="1" t="s">
        <v>4</v>
      </c>
      <c r="H3286" s="5">
        <v>3.7100000000000001E-2</v>
      </c>
      <c r="I3286" s="6">
        <v>7.0000000000000001E-3</v>
      </c>
      <c r="J3286" s="6">
        <v>5.3999999999999999E-2</v>
      </c>
      <c r="K3286" s="6">
        <v>0.64800000000000002</v>
      </c>
      <c r="L3286" s="6">
        <f>IF(H3286="","",IF(K3286="","",K3286/H3286))</f>
        <v>17.466307277628033</v>
      </c>
      <c r="M3286" s="1">
        <v>5</v>
      </c>
      <c r="N3286" s="20">
        <v>8.93</v>
      </c>
      <c r="O3286" s="13">
        <v>320.60000000000002</v>
      </c>
      <c r="P3286" s="1">
        <v>18.7</v>
      </c>
      <c r="Q3286" s="39">
        <v>12.1</v>
      </c>
      <c r="R3286" s="13"/>
      <c r="S3286" s="6">
        <v>0.15</v>
      </c>
      <c r="T3286" s="6">
        <v>25.9</v>
      </c>
      <c r="U3286" s="6">
        <v>6.11</v>
      </c>
      <c r="V3286" s="6">
        <v>15.89</v>
      </c>
      <c r="W3286" s="6">
        <v>0</v>
      </c>
      <c r="X3286" s="6">
        <f>IF(T3286="","",T3286-U3286-V3286-W3286)</f>
        <v>3.8999999999999986</v>
      </c>
      <c r="Y3286" s="9">
        <f>IF(U3286="","",U3286/$T3286)</f>
        <v>0.23590733590733592</v>
      </c>
      <c r="Z3286" s="9">
        <f>IF(V3286="","",V3286/$T3286)</f>
        <v>0.61351351351351358</v>
      </c>
      <c r="AA3286" s="9">
        <f>IF(W3286="","",W3286/$T3286)</f>
        <v>0</v>
      </c>
      <c r="AB3286" s="9">
        <f>IF(X3286="","",X3286/$T3286)</f>
        <v>0.15057915057915053</v>
      </c>
      <c r="AC3286" s="21"/>
      <c r="AD3286" s="1" t="s">
        <v>4214</v>
      </c>
      <c r="AE3286" s="1">
        <v>2017</v>
      </c>
      <c r="AF3286" s="1">
        <v>25</v>
      </c>
      <c r="AG3286" s="1">
        <v>26</v>
      </c>
      <c r="AH3286" s="12" t="s">
        <v>355</v>
      </c>
      <c r="AJ3286" s="32" t="str">
        <f>IF(AE3286&lt;&gt;AE3285,"1",IF(C3286&gt;C3285,AJ3285+1,"1"))</f>
        <v>1</v>
      </c>
      <c r="AK3286" s="10" t="s">
        <v>235</v>
      </c>
      <c r="AL3286" s="11" t="s">
        <v>4215</v>
      </c>
      <c r="AM3286" s="14"/>
    </row>
    <row r="3287" spans="1:39" s="1" customFormat="1" ht="11.25" hidden="1" x14ac:dyDescent="0.2">
      <c r="A3287" s="1">
        <v>164</v>
      </c>
      <c r="B3287" s="1" t="s">
        <v>355</v>
      </c>
      <c r="C3287" s="24">
        <v>42974</v>
      </c>
      <c r="E3287" s="20"/>
      <c r="F3287" s="1">
        <v>7.3</v>
      </c>
      <c r="G3287" s="7" t="s">
        <v>1</v>
      </c>
      <c r="H3287" s="5">
        <v>7.6499999999999999E-2</v>
      </c>
      <c r="I3287" s="6"/>
      <c r="J3287" s="6">
        <v>4.0609999999999999</v>
      </c>
      <c r="K3287" s="6"/>
      <c r="L3287" s="6" t="str">
        <f>IF(H3287="","",IF(K3287="","",K3287/H3287))</f>
        <v/>
      </c>
      <c r="N3287" s="20"/>
      <c r="O3287" s="13"/>
      <c r="Q3287" s="20"/>
      <c r="R3287" s="13"/>
      <c r="S3287" s="6" t="s">
        <v>35</v>
      </c>
      <c r="T3287" s="6"/>
      <c r="U3287" s="6"/>
      <c r="V3287" s="6"/>
      <c r="W3287" s="6"/>
      <c r="X3287" s="6" t="str">
        <f>IF(T3287="","",T3287-U3287-V3287-W3287)</f>
        <v/>
      </c>
      <c r="Y3287" s="9" t="str">
        <f>IF(U3287="","",U3287/$T3287)</f>
        <v/>
      </c>
      <c r="Z3287" s="9" t="str">
        <f>IF(V3287="","",V3287/$T3287)</f>
        <v/>
      </c>
      <c r="AA3287" s="9" t="str">
        <f>IF(W3287="","",W3287/$T3287)</f>
        <v/>
      </c>
      <c r="AB3287" s="9" t="str">
        <f>IF(X3287="","",X3287/$T3287)</f>
        <v/>
      </c>
      <c r="AC3287" s="21"/>
      <c r="AE3287" s="1">
        <v>2017</v>
      </c>
      <c r="AG3287" s="1">
        <v>15</v>
      </c>
      <c r="AH3287" s="12" t="s">
        <v>355</v>
      </c>
      <c r="AJ3287" s="32">
        <f>IF(AE3287&lt;&gt;AE3286,"1",IF(C3287&gt;C3286,AJ3286+1,"1"))</f>
        <v>2</v>
      </c>
      <c r="AK3287" s="10">
        <f>IF(G3287="Top",AJ3287*1,IF(G3287="Bottom",AJ3287+10,""))</f>
        <v>12</v>
      </c>
      <c r="AL3287" s="11" t="s">
        <v>4800</v>
      </c>
      <c r="AM3287" s="14"/>
    </row>
    <row r="3288" spans="1:39" s="1" customFormat="1" ht="11.25" x14ac:dyDescent="0.2">
      <c r="A3288" s="1">
        <v>164</v>
      </c>
      <c r="B3288" s="1" t="s">
        <v>355</v>
      </c>
      <c r="C3288" s="24">
        <v>42974</v>
      </c>
      <c r="D3288" s="1">
        <v>7.5</v>
      </c>
      <c r="E3288" s="39">
        <v>0.8</v>
      </c>
      <c r="F3288" s="1">
        <v>1.5</v>
      </c>
      <c r="G3288" s="1" t="s">
        <v>4</v>
      </c>
      <c r="H3288" s="5">
        <v>3.3100000000000004E-2</v>
      </c>
      <c r="I3288" s="6">
        <v>7.0000000000000001E-3</v>
      </c>
      <c r="J3288" s="6">
        <v>3.1E-2</v>
      </c>
      <c r="K3288" s="6">
        <v>0.76600000000000001</v>
      </c>
      <c r="L3288" s="6">
        <f>IF(H3288="","",IF(K3288="","",K3288/H3288))</f>
        <v>23.141993957703924</v>
      </c>
      <c r="M3288" s="1">
        <v>6</v>
      </c>
      <c r="N3288" s="20">
        <v>8.8000000000000007</v>
      </c>
      <c r="O3288" s="13">
        <v>325</v>
      </c>
      <c r="Q3288" s="39">
        <v>14.4</v>
      </c>
      <c r="R3288" s="13"/>
      <c r="S3288" s="6">
        <v>0.15</v>
      </c>
      <c r="T3288" s="6">
        <v>18.61</v>
      </c>
      <c r="U3288" s="6">
        <v>7.76</v>
      </c>
      <c r="V3288" s="6">
        <v>6.69</v>
      </c>
      <c r="W3288" s="6">
        <v>0</v>
      </c>
      <c r="X3288" s="6">
        <f>IF(T3288="","",T3288-U3288-V3288-W3288)</f>
        <v>4.1599999999999993</v>
      </c>
      <c r="Y3288" s="9">
        <f>IF(U3288="","",U3288/$T3288)</f>
        <v>0.41698011821601288</v>
      </c>
      <c r="Z3288" s="9">
        <f>IF(V3288="","",V3288/$T3288)</f>
        <v>0.35948414830736164</v>
      </c>
      <c r="AA3288" s="9">
        <f>IF(W3288="","",W3288/$T3288)</f>
        <v>0</v>
      </c>
      <c r="AB3288" s="9">
        <f>IF(X3288="","",X3288/$T3288)</f>
        <v>0.22353573347662545</v>
      </c>
      <c r="AC3288" s="21"/>
      <c r="AD3288" s="1" t="s">
        <v>4801</v>
      </c>
      <c r="AE3288" s="1">
        <v>2017</v>
      </c>
      <c r="AF3288" s="1">
        <v>25</v>
      </c>
      <c r="AG3288" s="1">
        <v>25</v>
      </c>
      <c r="AH3288" s="12" t="s">
        <v>355</v>
      </c>
      <c r="AJ3288" s="32" t="str">
        <f>IF(AE3288&lt;&gt;AE3287,"1",IF(C3288&gt;C3287,AJ3287+1,"1"))</f>
        <v>1</v>
      </c>
      <c r="AK3288" s="10" t="s">
        <v>864</v>
      </c>
      <c r="AL3288" s="11" t="s">
        <v>4802</v>
      </c>
      <c r="AM3288" s="14"/>
    </row>
    <row r="3289" spans="1:39" s="1" customFormat="1" ht="11.25" hidden="1" x14ac:dyDescent="0.2">
      <c r="A3289" s="1">
        <v>164</v>
      </c>
      <c r="B3289" s="1" t="s">
        <v>355</v>
      </c>
      <c r="C3289" s="24">
        <v>42982</v>
      </c>
      <c r="E3289" s="20"/>
      <c r="F3289" s="1">
        <v>7.3</v>
      </c>
      <c r="G3289" s="7" t="s">
        <v>1</v>
      </c>
      <c r="H3289" s="5">
        <v>6.3299999999999995E-2</v>
      </c>
      <c r="I3289" s="6"/>
      <c r="J3289" s="6">
        <v>3.964</v>
      </c>
      <c r="K3289" s="6"/>
      <c r="L3289" s="6" t="str">
        <f>IF(H3289="","",IF(K3289="","",K3289/H3289))</f>
        <v/>
      </c>
      <c r="N3289" s="20"/>
      <c r="O3289" s="13"/>
      <c r="Q3289" s="20"/>
      <c r="R3289" s="13"/>
      <c r="S3289" s="6" t="s">
        <v>35</v>
      </c>
      <c r="T3289" s="6"/>
      <c r="U3289" s="6"/>
      <c r="V3289" s="6"/>
      <c r="W3289" s="6"/>
      <c r="X3289" s="6" t="str">
        <f>IF(T3289="","",T3289-U3289-V3289-W3289)</f>
        <v/>
      </c>
      <c r="Y3289" s="9" t="str">
        <f>IF(U3289="","",U3289/$T3289)</f>
        <v/>
      </c>
      <c r="Z3289" s="9" t="str">
        <f>IF(V3289="","",V3289/$T3289)</f>
        <v/>
      </c>
      <c r="AA3289" s="9" t="str">
        <f>IF(W3289="","",W3289/$T3289)</f>
        <v/>
      </c>
      <c r="AB3289" s="9" t="str">
        <f>IF(X3289="","",X3289/$T3289)</f>
        <v/>
      </c>
      <c r="AC3289" s="21"/>
      <c r="AE3289" s="1">
        <v>2017</v>
      </c>
      <c r="AG3289" s="1">
        <v>14</v>
      </c>
      <c r="AH3289" s="12" t="s">
        <v>355</v>
      </c>
      <c r="AJ3289" s="32">
        <f>IF(AE3289&lt;&gt;AE3288,"1",IF(C3289&gt;C3288,AJ3288+1,"1"))</f>
        <v>2</v>
      </c>
      <c r="AK3289" s="10">
        <f>IF(G3289="Top",AJ3289*1,IF(G3289="Bottom",AJ3289+10,""))</f>
        <v>12</v>
      </c>
      <c r="AL3289" s="11" t="s">
        <v>5015</v>
      </c>
      <c r="AM3289" s="14"/>
    </row>
    <row r="3290" spans="1:39" s="1" customFormat="1" ht="11.25" hidden="1" x14ac:dyDescent="0.2">
      <c r="A3290" s="1">
        <v>164</v>
      </c>
      <c r="B3290" s="1" t="s">
        <v>355</v>
      </c>
      <c r="C3290" s="24">
        <v>42982</v>
      </c>
      <c r="E3290" s="20"/>
      <c r="G3290" s="1" t="s">
        <v>13</v>
      </c>
      <c r="H3290" s="5"/>
      <c r="I3290" s="6"/>
      <c r="J3290" s="6"/>
      <c r="K3290" s="6"/>
      <c r="L3290" s="6" t="str">
        <f>IF(H3290="","",IF(K3290="","",K3290/H3290))</f>
        <v/>
      </c>
      <c r="N3290" s="20"/>
      <c r="O3290" s="13"/>
      <c r="Q3290" s="20"/>
      <c r="R3290" s="13"/>
      <c r="S3290" s="6">
        <v>0.15</v>
      </c>
      <c r="T3290" s="6">
        <v>105.03999999999999</v>
      </c>
      <c r="U3290" s="6">
        <v>62.58</v>
      </c>
      <c r="V3290" s="6">
        <v>0</v>
      </c>
      <c r="W3290" s="6">
        <v>0</v>
      </c>
      <c r="X3290" s="6">
        <f>IF(T3290="","",T3290-U3290-V3290-W3290)</f>
        <v>42.459999999999994</v>
      </c>
      <c r="Y3290" s="9">
        <f>IF(U3290="","",U3290/$T3290)</f>
        <v>0.59577303884234578</v>
      </c>
      <c r="Z3290" s="9">
        <f>IF(V3290="","",V3290/$T3290)</f>
        <v>0</v>
      </c>
      <c r="AA3290" s="9">
        <f>IF(W3290="","",W3290/$T3290)</f>
        <v>0</v>
      </c>
      <c r="AB3290" s="9">
        <f>IF(X3290="","",X3290/$T3290)</f>
        <v>0.40422696115765422</v>
      </c>
      <c r="AC3290" s="21"/>
      <c r="AD3290" s="1" t="s">
        <v>5016</v>
      </c>
      <c r="AE3290" s="1">
        <v>2017</v>
      </c>
      <c r="AH3290" s="12" t="s">
        <v>355</v>
      </c>
      <c r="AJ3290" s="32" t="str">
        <f>IF(AE3290&lt;&gt;AE3289,"1",IF(C3290&gt;C3289,AJ3289+1,"1"))</f>
        <v>1</v>
      </c>
      <c r="AK3290" s="10" t="s">
        <v>31</v>
      </c>
      <c r="AL3290" s="11" t="s">
        <v>5017</v>
      </c>
      <c r="AM3290" s="14"/>
    </row>
    <row r="3291" spans="1:39" s="1" customFormat="1" ht="11.25" x14ac:dyDescent="0.2">
      <c r="A3291" s="1">
        <v>164</v>
      </c>
      <c r="B3291" s="1" t="s">
        <v>355</v>
      </c>
      <c r="C3291" s="24">
        <v>42982</v>
      </c>
      <c r="D3291" s="1">
        <v>7.5</v>
      </c>
      <c r="E3291" s="39">
        <v>0.8</v>
      </c>
      <c r="F3291" s="1">
        <v>1.5</v>
      </c>
      <c r="G3291" s="1" t="s">
        <v>4</v>
      </c>
      <c r="H3291" s="5">
        <v>3.6499999999999998E-2</v>
      </c>
      <c r="I3291" s="6">
        <v>7.0000000000000001E-3</v>
      </c>
      <c r="J3291" s="6">
        <v>4.2999999999999997E-2</v>
      </c>
      <c r="K3291" s="6">
        <v>0.88200000000000001</v>
      </c>
      <c r="L3291" s="6">
        <f>IF(H3291="","",IF(K3291="","",K3291/H3291))</f>
        <v>24.164383561643838</v>
      </c>
      <c r="M3291" s="1">
        <v>6</v>
      </c>
      <c r="N3291" s="20">
        <v>7.75</v>
      </c>
      <c r="O3291" s="13">
        <v>351.5</v>
      </c>
      <c r="Q3291" s="39">
        <v>19.399999999999999</v>
      </c>
      <c r="R3291" s="13">
        <v>63.1</v>
      </c>
      <c r="S3291" s="6">
        <v>0.15</v>
      </c>
      <c r="T3291" s="6">
        <v>18.649999999999999</v>
      </c>
      <c r="U3291" s="6">
        <v>9.36</v>
      </c>
      <c r="V3291" s="6">
        <v>3.17</v>
      </c>
      <c r="W3291" s="6">
        <v>0</v>
      </c>
      <c r="X3291" s="6">
        <f>IF(T3291="","",T3291-U3291-V3291-W3291)</f>
        <v>6.1199999999999992</v>
      </c>
      <c r="Y3291" s="9">
        <f>IF(U3291="","",U3291/$T3291)</f>
        <v>0.50187667560321714</v>
      </c>
      <c r="Z3291" s="9">
        <f>IF(V3291="","",V3291/$T3291)</f>
        <v>0.16997319034852548</v>
      </c>
      <c r="AA3291" s="9">
        <f>IF(W3291="","",W3291/$T3291)</f>
        <v>0</v>
      </c>
      <c r="AB3291" s="9">
        <f>IF(X3291="","",X3291/$T3291)</f>
        <v>0.32815013404825738</v>
      </c>
      <c r="AC3291" s="21"/>
      <c r="AD3291" s="1" t="s">
        <v>4633</v>
      </c>
      <c r="AE3291" s="1">
        <v>2017</v>
      </c>
      <c r="AF3291" s="1">
        <v>23</v>
      </c>
      <c r="AG3291" s="1">
        <v>20</v>
      </c>
      <c r="AH3291" s="12" t="s">
        <v>355</v>
      </c>
      <c r="AJ3291" s="32" t="str">
        <f>IF(AE3291&lt;&gt;AE3290,"1",IF(C3291&gt;C3290,AJ3290+1,"1"))</f>
        <v>1</v>
      </c>
      <c r="AK3291" s="10" t="s">
        <v>1144</v>
      </c>
      <c r="AL3291" s="11" t="s">
        <v>5018</v>
      </c>
      <c r="AM3291" s="14"/>
    </row>
    <row r="3292" spans="1:39" s="1" customFormat="1" ht="11.25" hidden="1" x14ac:dyDescent="0.2">
      <c r="A3292" s="1">
        <v>164</v>
      </c>
      <c r="B3292" s="1" t="s">
        <v>355</v>
      </c>
      <c r="C3292" s="24">
        <v>42995</v>
      </c>
      <c r="E3292" s="20"/>
      <c r="F3292" s="1">
        <v>7.3</v>
      </c>
      <c r="G3292" s="7" t="s">
        <v>1</v>
      </c>
      <c r="H3292" s="5">
        <v>8.2299999999999998E-2</v>
      </c>
      <c r="I3292" s="6"/>
      <c r="J3292" s="6">
        <v>4.9169999999999998</v>
      </c>
      <c r="K3292" s="6"/>
      <c r="L3292" s="6" t="str">
        <f>IF(H3292="","",IF(K3292="","",K3292/H3292))</f>
        <v/>
      </c>
      <c r="N3292" s="20"/>
      <c r="O3292" s="13"/>
      <c r="Q3292" s="20"/>
      <c r="R3292" s="13"/>
      <c r="S3292" s="6" t="s">
        <v>35</v>
      </c>
      <c r="T3292" s="6"/>
      <c r="U3292" s="6"/>
      <c r="V3292" s="6"/>
      <c r="W3292" s="6"/>
      <c r="X3292" s="6" t="str">
        <f>IF(T3292="","",T3292-U3292-V3292-W3292)</f>
        <v/>
      </c>
      <c r="Y3292" s="9" t="str">
        <f>IF(U3292="","",U3292/$T3292)</f>
        <v/>
      </c>
      <c r="Z3292" s="9" t="str">
        <f>IF(V3292="","",V3292/$T3292)</f>
        <v/>
      </c>
      <c r="AA3292" s="9" t="str">
        <f>IF(W3292="","",W3292/$T3292)</f>
        <v/>
      </c>
      <c r="AB3292" s="9" t="str">
        <f>IF(X3292="","",X3292/$T3292)</f>
        <v/>
      </c>
      <c r="AC3292" s="21"/>
      <c r="AE3292" s="1">
        <v>2017</v>
      </c>
      <c r="AG3292" s="1">
        <v>15</v>
      </c>
      <c r="AH3292" s="12" t="s">
        <v>355</v>
      </c>
      <c r="AJ3292" s="32">
        <f>IF(AE3292&lt;&gt;AE3291,"1",IF(C3292&gt;C3291,AJ3291+1,"1"))</f>
        <v>2</v>
      </c>
      <c r="AK3292" s="10">
        <f>IF(G3292="Top",AJ3292*1,IF(G3292="Bottom",AJ3292+10,""))</f>
        <v>12</v>
      </c>
      <c r="AL3292" s="11" t="s">
        <v>5373</v>
      </c>
      <c r="AM3292" s="14"/>
    </row>
    <row r="3293" spans="1:39" s="1" customFormat="1" ht="11.25" hidden="1" x14ac:dyDescent="0.2">
      <c r="A3293" s="1">
        <v>164</v>
      </c>
      <c r="B3293" s="1" t="s">
        <v>355</v>
      </c>
      <c r="C3293" s="24">
        <v>42995</v>
      </c>
      <c r="E3293" s="20"/>
      <c r="G3293" s="1" t="s">
        <v>13</v>
      </c>
      <c r="H3293" s="5"/>
      <c r="I3293" s="6"/>
      <c r="J3293" s="6"/>
      <c r="K3293" s="6"/>
      <c r="L3293" s="6" t="str">
        <f>IF(H3293="","",IF(K3293="","",K3293/H3293))</f>
        <v/>
      </c>
      <c r="N3293" s="20"/>
      <c r="O3293" s="13"/>
      <c r="Q3293" s="20"/>
      <c r="R3293" s="13"/>
      <c r="S3293" s="6">
        <v>0.15</v>
      </c>
      <c r="T3293" s="6">
        <v>153.5</v>
      </c>
      <c r="U3293" s="6">
        <v>75.5</v>
      </c>
      <c r="V3293" s="6">
        <v>30.75</v>
      </c>
      <c r="W3293" s="6">
        <v>0</v>
      </c>
      <c r="X3293" s="6">
        <f>IF(T3293="","",T3293-U3293-V3293-W3293)</f>
        <v>47.25</v>
      </c>
      <c r="Y3293" s="9">
        <f>IF(U3293="","",U3293/$T3293)</f>
        <v>0.49185667752442996</v>
      </c>
      <c r="Z3293" s="9">
        <f>IF(V3293="","",V3293/$T3293)</f>
        <v>0.20032573289902281</v>
      </c>
      <c r="AA3293" s="9">
        <f>IF(W3293="","",W3293/$T3293)</f>
        <v>0</v>
      </c>
      <c r="AB3293" s="9">
        <f>IF(X3293="","",X3293/$T3293)</f>
        <v>0.30781758957654726</v>
      </c>
      <c r="AC3293" s="21"/>
      <c r="AD3293" s="1" t="s">
        <v>5374</v>
      </c>
      <c r="AE3293" s="1">
        <v>2017</v>
      </c>
      <c r="AH3293" s="12" t="s">
        <v>355</v>
      </c>
      <c r="AJ3293" s="32" t="str">
        <f>IF(AE3293&lt;&gt;AE3292,"1",IF(C3293&gt;C3292,AJ3292+1,"1"))</f>
        <v>1</v>
      </c>
      <c r="AK3293" s="10" t="s">
        <v>235</v>
      </c>
      <c r="AL3293" s="11" t="s">
        <v>4215</v>
      </c>
      <c r="AM3293" s="14"/>
    </row>
    <row r="3294" spans="1:39" s="1" customFormat="1" ht="11.25" hidden="1" x14ac:dyDescent="0.2">
      <c r="A3294" s="1">
        <v>164</v>
      </c>
      <c r="B3294" s="1" t="s">
        <v>355</v>
      </c>
      <c r="C3294" s="24">
        <v>42995</v>
      </c>
      <c r="E3294" s="20"/>
      <c r="G3294" s="1" t="s">
        <v>13</v>
      </c>
      <c r="H3294" s="5"/>
      <c r="I3294" s="6"/>
      <c r="J3294" s="6"/>
      <c r="K3294" s="6"/>
      <c r="L3294" s="6" t="str">
        <f>IF(H3294="","",IF(K3294="","",K3294/H3294))</f>
        <v/>
      </c>
      <c r="N3294" s="20"/>
      <c r="O3294" s="13"/>
      <c r="Q3294" s="20"/>
      <c r="R3294" s="13"/>
      <c r="S3294" s="6">
        <v>0.15</v>
      </c>
      <c r="T3294" s="6">
        <v>457.74999999999994</v>
      </c>
      <c r="U3294" s="6">
        <v>180</v>
      </c>
      <c r="V3294" s="6">
        <v>212.75</v>
      </c>
      <c r="W3294" s="6">
        <v>0</v>
      </c>
      <c r="X3294" s="6">
        <f>IF(T3294="","",T3294-U3294-V3294-W3294)</f>
        <v>64.999999999999943</v>
      </c>
      <c r="Y3294" s="9">
        <f>IF(U3294="","",U3294/$T3294)</f>
        <v>0.39322774440196617</v>
      </c>
      <c r="Z3294" s="9">
        <f>IF(V3294="","",V3294/$T3294)</f>
        <v>0.46477334789732394</v>
      </c>
      <c r="AA3294" s="9">
        <f>IF(W3294="","",W3294/$T3294)</f>
        <v>0</v>
      </c>
      <c r="AB3294" s="9">
        <f>IF(X3294="","",X3294/$T3294)</f>
        <v>0.14199890770070989</v>
      </c>
      <c r="AC3294" s="21"/>
      <c r="AD3294" s="1" t="s">
        <v>5374</v>
      </c>
      <c r="AE3294" s="1">
        <v>2017</v>
      </c>
      <c r="AH3294" s="12" t="s">
        <v>355</v>
      </c>
      <c r="AJ3294" s="32" t="str">
        <f>IF(AE3294&lt;&gt;AE3293,"1",IF(C3294&gt;C3293,AJ3293+1,"1"))</f>
        <v>1</v>
      </c>
      <c r="AK3294" s="10" t="s">
        <v>864</v>
      </c>
      <c r="AL3294" s="11" t="s">
        <v>4802</v>
      </c>
      <c r="AM3294" s="14"/>
    </row>
    <row r="3295" spans="1:39" s="1" customFormat="1" ht="11.25" x14ac:dyDescent="0.2">
      <c r="A3295" s="1">
        <v>164</v>
      </c>
      <c r="B3295" s="1" t="s">
        <v>355</v>
      </c>
      <c r="C3295" s="24">
        <v>42995</v>
      </c>
      <c r="D3295" s="1">
        <v>7.5</v>
      </c>
      <c r="E3295" s="39">
        <v>1</v>
      </c>
      <c r="F3295" s="1">
        <v>1.5</v>
      </c>
      <c r="G3295" s="1" t="s">
        <v>4</v>
      </c>
      <c r="H3295" s="5">
        <v>4.2799999999999998E-2</v>
      </c>
      <c r="I3295" s="6">
        <v>7.0000000000000001E-3</v>
      </c>
      <c r="J3295" s="6">
        <v>9.0999999999999998E-2</v>
      </c>
      <c r="K3295" s="6">
        <v>0.79200000000000004</v>
      </c>
      <c r="L3295" s="6">
        <f>IF(H3295="","",IF(K3295="","",K3295/H3295))</f>
        <v>18.504672897196265</v>
      </c>
      <c r="M3295" s="1">
        <v>8</v>
      </c>
      <c r="N3295" s="20">
        <v>8.4700000000000006</v>
      </c>
      <c r="O3295" s="13">
        <v>357.2</v>
      </c>
      <c r="Q3295" s="39">
        <v>10.6</v>
      </c>
      <c r="R3295" s="13"/>
      <c r="S3295" s="6">
        <v>0.15</v>
      </c>
      <c r="T3295" s="6">
        <v>11.67</v>
      </c>
      <c r="U3295" s="6">
        <v>7</v>
      </c>
      <c r="V3295" s="6">
        <v>0.31</v>
      </c>
      <c r="W3295" s="6">
        <v>0</v>
      </c>
      <c r="X3295" s="6">
        <f>IF(T3295="","",T3295-U3295-V3295-W3295)</f>
        <v>4.3600000000000003</v>
      </c>
      <c r="Y3295" s="9">
        <f>IF(U3295="","",U3295/$T3295)</f>
        <v>0.59982862039417306</v>
      </c>
      <c r="Z3295" s="9">
        <f>IF(V3295="","",V3295/$T3295)</f>
        <v>2.6563838903170524E-2</v>
      </c>
      <c r="AA3295" s="9">
        <f>IF(W3295="","",W3295/$T3295)</f>
        <v>0</v>
      </c>
      <c r="AB3295" s="9">
        <f>IF(X3295="","",X3295/$T3295)</f>
        <v>0.37360754070265639</v>
      </c>
      <c r="AC3295" s="21"/>
      <c r="AE3295" s="1">
        <v>2017</v>
      </c>
      <c r="AF3295" s="1">
        <v>25</v>
      </c>
      <c r="AG3295" s="1">
        <v>23</v>
      </c>
      <c r="AH3295" s="12" t="s">
        <v>355</v>
      </c>
      <c r="AJ3295" s="32" t="str">
        <f>IF(AE3295&lt;&gt;AE3294,"1",IF(C3295&gt;C3294,AJ3294+1,"1"))</f>
        <v>1</v>
      </c>
      <c r="AK3295" s="10" t="s">
        <v>407</v>
      </c>
      <c r="AL3295" s="11" t="s">
        <v>5375</v>
      </c>
      <c r="AM3295" s="14"/>
    </row>
    <row r="3296" spans="1:39" s="1" customFormat="1" ht="11.25" hidden="1" x14ac:dyDescent="0.2">
      <c r="A3296" s="1">
        <v>166</v>
      </c>
      <c r="B3296" s="11" t="s">
        <v>2876</v>
      </c>
      <c r="C3296" s="24">
        <v>42903</v>
      </c>
      <c r="E3296" s="20"/>
      <c r="F3296" s="1">
        <v>6.2</v>
      </c>
      <c r="G3296" s="7" t="s">
        <v>1</v>
      </c>
      <c r="H3296" s="5">
        <v>1.2199999999999999E-2</v>
      </c>
      <c r="I3296" s="6"/>
      <c r="J3296" s="6">
        <v>2.5000000000000001E-3</v>
      </c>
      <c r="K3296" s="6"/>
      <c r="L3296" s="6" t="str">
        <f>IF(H3296="","",IF(K3296="","",K3296/H3296))</f>
        <v/>
      </c>
      <c r="N3296" s="20"/>
      <c r="O3296" s="13"/>
      <c r="Q3296" s="20"/>
      <c r="R3296" s="13"/>
      <c r="S3296" s="6" t="s">
        <v>35</v>
      </c>
      <c r="T3296" s="6"/>
      <c r="U3296" s="6"/>
      <c r="V3296" s="6"/>
      <c r="W3296" s="6"/>
      <c r="X3296" s="6" t="str">
        <f>IF(T3296="","",T3296-U3296-V3296-W3296)</f>
        <v/>
      </c>
      <c r="Y3296" s="9" t="str">
        <f>IF(U3296="","",U3296/$T3296)</f>
        <v/>
      </c>
      <c r="Z3296" s="9" t="str">
        <f>IF(V3296="","",V3296/$T3296)</f>
        <v/>
      </c>
      <c r="AA3296" s="9" t="str">
        <f>IF(W3296="","",W3296/$T3296)</f>
        <v/>
      </c>
      <c r="AB3296" s="9" t="str">
        <f>IF(X3296="","",X3296/$T3296)</f>
        <v/>
      </c>
      <c r="AC3296" s="21"/>
      <c r="AE3296" s="1">
        <v>2017</v>
      </c>
      <c r="AG3296" s="1">
        <v>19</v>
      </c>
      <c r="AH3296" s="12" t="s">
        <v>2877</v>
      </c>
      <c r="AJ3296" s="32" t="str">
        <f>IF(AE3296&lt;&gt;AE3295,"1",IF(C3296&gt;C3295,AJ3295+1,"1"))</f>
        <v>1</v>
      </c>
      <c r="AK3296" s="10">
        <f>IF(G3296="Top",AJ3296*1,IF(G3296="Bottom",AJ3296+10,""))</f>
        <v>11</v>
      </c>
      <c r="AL3296" s="11" t="s">
        <v>2878</v>
      </c>
      <c r="AM3296" s="14"/>
    </row>
    <row r="3297" spans="1:73" s="1" customFormat="1" ht="11.25" x14ac:dyDescent="0.2">
      <c r="A3297" s="1">
        <v>166</v>
      </c>
      <c r="B3297" s="11" t="s">
        <v>2876</v>
      </c>
      <c r="C3297" s="24">
        <v>42903</v>
      </c>
      <c r="E3297" s="39">
        <v>7</v>
      </c>
      <c r="F3297" s="1">
        <v>1.5</v>
      </c>
      <c r="G3297" s="1" t="s">
        <v>4</v>
      </c>
      <c r="H3297" s="5">
        <v>1.78E-2</v>
      </c>
      <c r="I3297" s="6">
        <v>7.0000000000000001E-3</v>
      </c>
      <c r="J3297" s="6">
        <v>2.5000000000000001E-3</v>
      </c>
      <c r="K3297" s="6">
        <v>0.502</v>
      </c>
      <c r="L3297" s="6">
        <f>IF(H3297="","",IF(K3297="","",K3297/H3297))</f>
        <v>28.202247191011235</v>
      </c>
      <c r="M3297" s="1">
        <v>5</v>
      </c>
      <c r="N3297" s="20">
        <v>7.45</v>
      </c>
      <c r="O3297" s="13">
        <v>296.10000000000002</v>
      </c>
      <c r="P3297" s="1">
        <v>16.2</v>
      </c>
      <c r="Q3297" s="39">
        <v>1.5</v>
      </c>
      <c r="R3297" s="13"/>
      <c r="S3297" s="6">
        <v>0.15</v>
      </c>
      <c r="T3297" s="6">
        <v>1.95</v>
      </c>
      <c r="U3297" s="6">
        <v>0.87</v>
      </c>
      <c r="V3297" s="6">
        <v>0.81</v>
      </c>
      <c r="W3297" s="6">
        <v>0</v>
      </c>
      <c r="X3297" s="6">
        <f>IF(T3297="","",T3297-U3297-V3297-W3297)</f>
        <v>0.27</v>
      </c>
      <c r="Y3297" s="9">
        <f>IF(U3297="","",U3297/$T3297)</f>
        <v>0.44615384615384618</v>
      </c>
      <c r="Z3297" s="9">
        <f>IF(V3297="","",V3297/$T3297)</f>
        <v>0.41538461538461541</v>
      </c>
      <c r="AA3297" s="9">
        <f>IF(W3297="","",W3297/$T3297)</f>
        <v>0</v>
      </c>
      <c r="AB3297" s="9">
        <f>IF(X3297="","",X3297/$T3297)</f>
        <v>0.13846153846153847</v>
      </c>
      <c r="AC3297" s="21"/>
      <c r="AE3297" s="1">
        <v>2017</v>
      </c>
      <c r="AF3297" s="1">
        <v>24</v>
      </c>
      <c r="AG3297" s="1">
        <v>23</v>
      </c>
      <c r="AH3297" s="12" t="s">
        <v>2877</v>
      </c>
      <c r="AJ3297" s="32" t="str">
        <f>IF(AE3297&lt;&gt;AE3296,"1",IF(C3297&gt;C3296,AJ3296+1,"1"))</f>
        <v>1</v>
      </c>
      <c r="AK3297" s="10">
        <f>IF(G3297="Top",AJ3297*1,IF(G3297="Bottom",AJ3297+10,""))</f>
        <v>1</v>
      </c>
      <c r="AL3297" s="11" t="s">
        <v>2879</v>
      </c>
      <c r="AM3297" s="14"/>
    </row>
    <row r="3298" spans="1:73" s="1" customFormat="1" ht="11.25" hidden="1" x14ac:dyDescent="0.2">
      <c r="A3298" s="1">
        <v>166</v>
      </c>
      <c r="B3298" s="11" t="s">
        <v>2876</v>
      </c>
      <c r="C3298" s="24">
        <v>42925</v>
      </c>
      <c r="E3298" s="20"/>
      <c r="F3298" s="1">
        <v>5.6</v>
      </c>
      <c r="G3298" s="7" t="s">
        <v>1</v>
      </c>
      <c r="H3298" s="5">
        <v>1.4199999999999999E-2</v>
      </c>
      <c r="I3298" s="6"/>
      <c r="J3298" s="6">
        <v>2.5000000000000001E-2</v>
      </c>
      <c r="K3298" s="6"/>
      <c r="L3298" s="6" t="str">
        <f>IF(H3298="","",IF(K3298="","",K3298/H3298))</f>
        <v/>
      </c>
      <c r="N3298" s="20"/>
      <c r="O3298" s="13"/>
      <c r="Q3298" s="20"/>
      <c r="R3298" s="13"/>
      <c r="S3298" s="6" t="s">
        <v>35</v>
      </c>
      <c r="T3298" s="6"/>
      <c r="U3298" s="6"/>
      <c r="V3298" s="6"/>
      <c r="W3298" s="6"/>
      <c r="X3298" s="6" t="str">
        <f>IF(T3298="","",T3298-U3298-V3298-W3298)</f>
        <v/>
      </c>
      <c r="Y3298" s="9" t="str">
        <f>IF(U3298="","",U3298/$T3298)</f>
        <v/>
      </c>
      <c r="Z3298" s="9" t="str">
        <f>IF(V3298="","",V3298/$T3298)</f>
        <v/>
      </c>
      <c r="AA3298" s="9" t="str">
        <f>IF(W3298="","",W3298/$T3298)</f>
        <v/>
      </c>
      <c r="AB3298" s="9" t="str">
        <f>IF(X3298="","",X3298/$T3298)</f>
        <v/>
      </c>
      <c r="AC3298" s="21"/>
      <c r="AE3298" s="1">
        <v>2017</v>
      </c>
      <c r="AG3298" s="1">
        <v>25</v>
      </c>
      <c r="AH3298" s="12" t="s">
        <v>2877</v>
      </c>
      <c r="AJ3298" s="32">
        <f>IF(AE3298&lt;&gt;AE3297,"1",IF(C3298&gt;C3297,AJ3297+1,"1"))</f>
        <v>2</v>
      </c>
      <c r="AK3298" s="10">
        <f>IF(G3298="Top",AJ3298*1,IF(G3298="Bottom",AJ3298+10,""))</f>
        <v>12</v>
      </c>
      <c r="AL3298" s="11" t="s">
        <v>3442</v>
      </c>
      <c r="AM3298" s="14"/>
    </row>
    <row r="3299" spans="1:73" s="1" customFormat="1" ht="11.25" x14ac:dyDescent="0.2">
      <c r="A3299" s="1">
        <v>166</v>
      </c>
      <c r="B3299" s="11" t="s">
        <v>2876</v>
      </c>
      <c r="C3299" s="24">
        <v>42925</v>
      </c>
      <c r="D3299" s="1">
        <v>7.4</v>
      </c>
      <c r="E3299" s="39">
        <v>5.45</v>
      </c>
      <c r="F3299" s="1">
        <v>1.5</v>
      </c>
      <c r="G3299" s="1" t="s">
        <v>4</v>
      </c>
      <c r="H3299" s="5">
        <v>9.9000000000000008E-3</v>
      </c>
      <c r="I3299" s="6">
        <v>1.7000000000000001E-2</v>
      </c>
      <c r="J3299" s="6">
        <v>3.3000000000000002E-2</v>
      </c>
      <c r="K3299" s="6">
        <v>0.495</v>
      </c>
      <c r="L3299" s="6">
        <f>IF(H3299="","",IF(K3299="","",K3299/H3299))</f>
        <v>49.999999999999993</v>
      </c>
      <c r="M3299" s="1">
        <v>5</v>
      </c>
      <c r="N3299" s="20">
        <v>6.91</v>
      </c>
      <c r="O3299" s="13">
        <v>337.8</v>
      </c>
      <c r="Q3299" s="39">
        <v>0.6</v>
      </c>
      <c r="R3299" s="13"/>
      <c r="S3299" s="6">
        <v>0.15</v>
      </c>
      <c r="T3299" s="6">
        <v>1.83</v>
      </c>
      <c r="U3299" s="6">
        <v>0.64</v>
      </c>
      <c r="V3299" s="6">
        <v>0</v>
      </c>
      <c r="W3299" s="6">
        <v>0</v>
      </c>
      <c r="X3299" s="6">
        <f>IF(T3299="","",T3299-U3299-V3299-W3299)</f>
        <v>1.19</v>
      </c>
      <c r="Y3299" s="9">
        <f>IF(U3299="","",U3299/$T3299)</f>
        <v>0.34972677595628415</v>
      </c>
      <c r="Z3299" s="9">
        <f>IF(V3299="","",V3299/$T3299)</f>
        <v>0</v>
      </c>
      <c r="AA3299" s="9">
        <f>IF(W3299="","",W3299/$T3299)</f>
        <v>0</v>
      </c>
      <c r="AB3299" s="9">
        <f>IF(X3299="","",X3299/$T3299)</f>
        <v>0.65027322404371579</v>
      </c>
      <c r="AC3299" s="21"/>
      <c r="AE3299" s="1">
        <v>2017</v>
      </c>
      <c r="AF3299" s="1">
        <v>26</v>
      </c>
      <c r="AG3299" s="1">
        <v>25</v>
      </c>
      <c r="AH3299" s="12" t="s">
        <v>2877</v>
      </c>
      <c r="AJ3299" s="32" t="str">
        <f>IF(AE3299&lt;&gt;AE3298,"1",IF(C3299&gt;C3298,AJ3298+1,"1"))</f>
        <v>1</v>
      </c>
      <c r="AK3299" s="10">
        <f>IF(G3299="Top",AJ3299*1,IF(G3299="Bottom",AJ3299+10,""))</f>
        <v>1</v>
      </c>
      <c r="AL3299" s="11" t="s">
        <v>3443</v>
      </c>
      <c r="AM3299" s="14"/>
    </row>
    <row r="3300" spans="1:73" s="1" customFormat="1" ht="11.25" hidden="1" x14ac:dyDescent="0.2">
      <c r="A3300" s="1">
        <v>166</v>
      </c>
      <c r="B3300" s="11" t="s">
        <v>2876</v>
      </c>
      <c r="C3300" s="24">
        <v>42946</v>
      </c>
      <c r="E3300" s="20"/>
      <c r="F3300" s="1">
        <v>5.4</v>
      </c>
      <c r="G3300" s="7" t="s">
        <v>1</v>
      </c>
      <c r="H3300" s="5">
        <v>8.4000000000000012E-3</v>
      </c>
      <c r="I3300" s="6"/>
      <c r="J3300" s="6">
        <v>1.6E-2</v>
      </c>
      <c r="K3300" s="6"/>
      <c r="L3300" s="6" t="str">
        <f>IF(H3300="","",IF(K3300="","",K3300/H3300))</f>
        <v/>
      </c>
      <c r="N3300" s="20"/>
      <c r="O3300" s="13"/>
      <c r="Q3300" s="20"/>
      <c r="R3300" s="13"/>
      <c r="S3300" s="6" t="s">
        <v>35</v>
      </c>
      <c r="T3300" s="6"/>
      <c r="U3300" s="6"/>
      <c r="V3300" s="6"/>
      <c r="W3300" s="6"/>
      <c r="X3300" s="6" t="str">
        <f>IF(T3300="","",T3300-U3300-V3300-W3300)</f>
        <v/>
      </c>
      <c r="Y3300" s="9" t="str">
        <f>IF(U3300="","",U3300/$T3300)</f>
        <v/>
      </c>
      <c r="Z3300" s="9" t="str">
        <f>IF(V3300="","",V3300/$T3300)</f>
        <v/>
      </c>
      <c r="AA3300" s="9" t="str">
        <f>IF(W3300="","",W3300/$T3300)</f>
        <v/>
      </c>
      <c r="AB3300" s="9" t="str">
        <f>IF(X3300="","",X3300/$T3300)</f>
        <v/>
      </c>
      <c r="AC3300" s="21"/>
      <c r="AE3300" s="1">
        <v>2017</v>
      </c>
      <c r="AG3300" s="1">
        <v>24</v>
      </c>
      <c r="AH3300" s="12" t="s">
        <v>2877</v>
      </c>
      <c r="AJ3300" s="32">
        <f>IF(AE3300&lt;&gt;AE3299,"1",IF(C3300&gt;C3299,AJ3299+1,"1"))</f>
        <v>2</v>
      </c>
      <c r="AK3300" s="10">
        <f>IF(G3300="Top",AJ3300*1,IF(G3300="Bottom",AJ3300+10,""))</f>
        <v>12</v>
      </c>
      <c r="AL3300" s="11" t="s">
        <v>4012</v>
      </c>
      <c r="AM3300" s="14"/>
    </row>
    <row r="3301" spans="1:73" s="1" customFormat="1" ht="11.25" x14ac:dyDescent="0.2">
      <c r="A3301" s="1">
        <v>166</v>
      </c>
      <c r="B3301" s="11" t="s">
        <v>2876</v>
      </c>
      <c r="C3301" s="24">
        <v>42946</v>
      </c>
      <c r="D3301" s="1">
        <v>7.4</v>
      </c>
      <c r="E3301" s="39">
        <v>5.5</v>
      </c>
      <c r="F3301" s="1">
        <v>1.5</v>
      </c>
      <c r="G3301" s="1" t="s">
        <v>4</v>
      </c>
      <c r="H3301" s="5">
        <v>1.0999999999999999E-2</v>
      </c>
      <c r="I3301" s="6">
        <v>0.03</v>
      </c>
      <c r="J3301" s="6">
        <v>1.9E-2</v>
      </c>
      <c r="K3301" s="6">
        <v>0.626</v>
      </c>
      <c r="L3301" s="6">
        <f>IF(H3301="","",IF(K3301="","",K3301/H3301))</f>
        <v>56.909090909090914</v>
      </c>
      <c r="M3301" s="1">
        <v>5</v>
      </c>
      <c r="N3301" s="20">
        <v>7.33</v>
      </c>
      <c r="O3301" s="13">
        <v>334.4</v>
      </c>
      <c r="Q3301" s="39">
        <v>0.8</v>
      </c>
      <c r="R3301" s="13">
        <v>63.4</v>
      </c>
      <c r="S3301" s="6">
        <v>0.15</v>
      </c>
      <c r="T3301" s="6">
        <v>1.7</v>
      </c>
      <c r="U3301" s="6">
        <v>0.82</v>
      </c>
      <c r="V3301" s="6">
        <v>0.14000000000000001</v>
      </c>
      <c r="W3301" s="6">
        <v>0</v>
      </c>
      <c r="X3301" s="6">
        <f>IF(T3301="","",T3301-U3301-V3301-W3301)</f>
        <v>0.74</v>
      </c>
      <c r="Y3301" s="9">
        <f>IF(U3301="","",U3301/$T3301)</f>
        <v>0.4823529411764706</v>
      </c>
      <c r="Z3301" s="9">
        <f>IF(V3301="","",V3301/$T3301)</f>
        <v>8.2352941176470601E-2</v>
      </c>
      <c r="AA3301" s="9">
        <f>IF(W3301="","",W3301/$T3301)</f>
        <v>0</v>
      </c>
      <c r="AB3301" s="9">
        <f>IF(X3301="","",X3301/$T3301)</f>
        <v>0.43529411764705883</v>
      </c>
      <c r="AC3301" s="21"/>
      <c r="AE3301" s="1">
        <v>2017</v>
      </c>
      <c r="AF3301" s="1">
        <v>25</v>
      </c>
      <c r="AG3301" s="1">
        <v>25</v>
      </c>
      <c r="AH3301" s="12" t="s">
        <v>2877</v>
      </c>
      <c r="AJ3301" s="32" t="str">
        <f>IF(AE3301&lt;&gt;AE3300,"1",IF(C3301&gt;C3300,AJ3300+1,"1"))</f>
        <v>1</v>
      </c>
      <c r="AK3301" s="10">
        <f>IF(G3301="Top",AJ3301*1,IF(G3301="Bottom",AJ3301+10,""))</f>
        <v>1</v>
      </c>
      <c r="AL3301" s="11" t="s">
        <v>4013</v>
      </c>
      <c r="AM3301" s="14"/>
    </row>
    <row r="3302" spans="1:73" s="1" customFormat="1" ht="11.25" hidden="1" x14ac:dyDescent="0.2">
      <c r="A3302" s="1">
        <v>166</v>
      </c>
      <c r="B3302" s="11" t="s">
        <v>2876</v>
      </c>
      <c r="C3302" s="24">
        <v>42960</v>
      </c>
      <c r="E3302" s="20"/>
      <c r="F3302" s="1">
        <v>6</v>
      </c>
      <c r="G3302" s="7" t="s">
        <v>1</v>
      </c>
      <c r="H3302" s="5">
        <v>1.24E-2</v>
      </c>
      <c r="I3302" s="6"/>
      <c r="J3302" s="6">
        <v>2.8000000000000001E-2</v>
      </c>
      <c r="K3302" s="6"/>
      <c r="L3302" s="6" t="str">
        <f>IF(H3302="","",IF(K3302="","",K3302/H3302))</f>
        <v/>
      </c>
      <c r="N3302" s="20"/>
      <c r="O3302" s="13"/>
      <c r="Q3302" s="20"/>
      <c r="R3302" s="13"/>
      <c r="S3302" s="6" t="s">
        <v>35</v>
      </c>
      <c r="T3302" s="6"/>
      <c r="U3302" s="6"/>
      <c r="V3302" s="6"/>
      <c r="W3302" s="6"/>
      <c r="X3302" s="6" t="str">
        <f>IF(T3302="","",T3302-U3302-V3302-W3302)</f>
        <v/>
      </c>
      <c r="Y3302" s="9" t="str">
        <f>IF(U3302="","",U3302/$T3302)</f>
        <v/>
      </c>
      <c r="Z3302" s="9" t="str">
        <f>IF(V3302="","",V3302/$T3302)</f>
        <v/>
      </c>
      <c r="AA3302" s="9" t="str">
        <f>IF(W3302="","",W3302/$T3302)</f>
        <v/>
      </c>
      <c r="AB3302" s="9" t="str">
        <f>IF(X3302="","",X3302/$T3302)</f>
        <v/>
      </c>
      <c r="AC3302" s="21"/>
      <c r="AE3302" s="1">
        <v>2017</v>
      </c>
      <c r="AG3302" s="1">
        <v>24</v>
      </c>
      <c r="AH3302" s="12" t="s">
        <v>2877</v>
      </c>
      <c r="AJ3302" s="32">
        <f>IF(AE3302&lt;&gt;AE3301,"1",IF(C3302&gt;C3301,AJ3301+1,"1"))</f>
        <v>2</v>
      </c>
      <c r="AK3302" s="10">
        <f>IF(G3302="Top",AJ3302*1,IF(G3302="Bottom",AJ3302+10,""))</f>
        <v>12</v>
      </c>
      <c r="AL3302" s="11" t="s">
        <v>4406</v>
      </c>
      <c r="AM3302" s="14"/>
    </row>
    <row r="3303" spans="1:73" s="1" customFormat="1" ht="11.25" x14ac:dyDescent="0.2">
      <c r="A3303" s="1">
        <v>166</v>
      </c>
      <c r="B3303" s="11" t="s">
        <v>2876</v>
      </c>
      <c r="C3303" s="24">
        <v>42960</v>
      </c>
      <c r="D3303" s="1">
        <v>7.3</v>
      </c>
      <c r="E3303" s="39">
        <v>6.95</v>
      </c>
      <c r="F3303" s="1">
        <v>1.5</v>
      </c>
      <c r="G3303" s="1" t="s">
        <v>4</v>
      </c>
      <c r="H3303" s="5">
        <v>9.1999999999999998E-3</v>
      </c>
      <c r="I3303" s="6">
        <v>7.0000000000000001E-3</v>
      </c>
      <c r="J3303" s="6">
        <v>0.02</v>
      </c>
      <c r="K3303" s="6">
        <v>0.55300000000000005</v>
      </c>
      <c r="L3303" s="6">
        <f>IF(H3303="","",IF(K3303="","",K3303/H3303))</f>
        <v>60.108695652173921</v>
      </c>
      <c r="M3303" s="1">
        <v>5</v>
      </c>
      <c r="N3303" s="20">
        <v>8.0299999999999994</v>
      </c>
      <c r="O3303" s="13">
        <v>315.89999999999998</v>
      </c>
      <c r="Q3303" s="39">
        <v>1</v>
      </c>
      <c r="R3303" s="13"/>
      <c r="S3303" s="6">
        <v>0.15</v>
      </c>
      <c r="T3303" s="6">
        <v>1.55</v>
      </c>
      <c r="U3303" s="6">
        <v>0.88</v>
      </c>
      <c r="V3303" s="6">
        <v>0</v>
      </c>
      <c r="W3303" s="6">
        <v>0</v>
      </c>
      <c r="X3303" s="6">
        <f>IF(T3303="","",T3303-U3303-V3303-W3303)</f>
        <v>0.67</v>
      </c>
      <c r="Y3303" s="9">
        <f>IF(U3303="","",U3303/$T3303)</f>
        <v>0.56774193548387097</v>
      </c>
      <c r="Z3303" s="9">
        <f>IF(V3303="","",V3303/$T3303)</f>
        <v>0</v>
      </c>
      <c r="AA3303" s="9">
        <f>IF(W3303="","",W3303/$T3303)</f>
        <v>0</v>
      </c>
      <c r="AB3303" s="9">
        <f>IF(X3303="","",X3303/$T3303)</f>
        <v>0.43225806451612903</v>
      </c>
      <c r="AC3303" s="21"/>
      <c r="AE3303" s="1">
        <v>2017</v>
      </c>
      <c r="AF3303" s="1">
        <v>27</v>
      </c>
      <c r="AG3303" s="1">
        <v>25</v>
      </c>
      <c r="AH3303" s="12" t="s">
        <v>2877</v>
      </c>
      <c r="AJ3303" s="32" t="str">
        <f>IF(AE3303&lt;&gt;AE3302,"1",IF(C3303&gt;C3302,AJ3302+1,"1"))</f>
        <v>1</v>
      </c>
      <c r="AK3303" s="10">
        <f>IF(G3303="Top",AJ3303*1,IF(G3303="Bottom",AJ3303+10,""))</f>
        <v>1</v>
      </c>
      <c r="AL3303" s="11" t="s">
        <v>4407</v>
      </c>
      <c r="AM3303" s="14"/>
    </row>
    <row r="3304" spans="1:73" s="1" customFormat="1" ht="11.25" hidden="1" x14ac:dyDescent="0.2">
      <c r="A3304" s="1">
        <v>166</v>
      </c>
      <c r="B3304" s="11" t="s">
        <v>2876</v>
      </c>
      <c r="C3304" s="24">
        <v>42974</v>
      </c>
      <c r="E3304" s="20"/>
      <c r="F3304" s="1">
        <v>6.1</v>
      </c>
      <c r="G3304" s="7" t="s">
        <v>1</v>
      </c>
      <c r="H3304" s="5">
        <v>1.04E-2</v>
      </c>
      <c r="I3304" s="6"/>
      <c r="J3304" s="6">
        <v>2.1000000000000001E-2</v>
      </c>
      <c r="K3304" s="6"/>
      <c r="L3304" s="6" t="str">
        <f>IF(H3304="","",IF(K3304="","",K3304/H3304))</f>
        <v/>
      </c>
      <c r="N3304" s="20"/>
      <c r="O3304" s="13"/>
      <c r="Q3304" s="20"/>
      <c r="R3304" s="13"/>
      <c r="S3304" s="6" t="s">
        <v>35</v>
      </c>
      <c r="T3304" s="6"/>
      <c r="U3304" s="6"/>
      <c r="V3304" s="6"/>
      <c r="W3304" s="6"/>
      <c r="X3304" s="6" t="str">
        <f>IF(T3304="","",T3304-U3304-V3304-W3304)</f>
        <v/>
      </c>
      <c r="Y3304" s="9" t="str">
        <f>IF(U3304="","",U3304/$T3304)</f>
        <v/>
      </c>
      <c r="Z3304" s="9" t="str">
        <f>IF(V3304="","",V3304/$T3304)</f>
        <v/>
      </c>
      <c r="AA3304" s="9" t="str">
        <f>IF(W3304="","",W3304/$T3304)</f>
        <v/>
      </c>
      <c r="AB3304" s="9" t="str">
        <f>IF(X3304="","",X3304/$T3304)</f>
        <v/>
      </c>
      <c r="AC3304" s="21"/>
      <c r="AE3304" s="1">
        <v>2017</v>
      </c>
      <c r="AG3304" s="1">
        <v>22</v>
      </c>
      <c r="AH3304" s="12" t="s">
        <v>2877</v>
      </c>
      <c r="AJ3304" s="32">
        <f>IF(AE3304&lt;&gt;AE3303,"1",IF(C3304&gt;C3303,AJ3303+1,"1"))</f>
        <v>2</v>
      </c>
      <c r="AK3304" s="10">
        <f>IF(G3304="Top",AJ3304*1,IF(G3304="Bottom",AJ3304+10,""))</f>
        <v>12</v>
      </c>
      <c r="AL3304" s="11" t="s">
        <v>4817</v>
      </c>
      <c r="AM3304" s="14"/>
    </row>
    <row r="3305" spans="1:73" s="1" customFormat="1" ht="11.25" x14ac:dyDescent="0.2">
      <c r="A3305" s="1">
        <v>166</v>
      </c>
      <c r="B3305" s="11" t="s">
        <v>2876</v>
      </c>
      <c r="C3305" s="24">
        <v>42974</v>
      </c>
      <c r="D3305" s="1">
        <v>7.3</v>
      </c>
      <c r="E3305" s="39">
        <v>6.3</v>
      </c>
      <c r="F3305" s="1">
        <v>1.5</v>
      </c>
      <c r="G3305" s="1" t="s">
        <v>4</v>
      </c>
      <c r="H3305" s="5">
        <v>1.3099999999999999E-2</v>
      </c>
      <c r="I3305" s="6">
        <v>7.0000000000000001E-3</v>
      </c>
      <c r="J3305" s="6">
        <v>1.2999999999999999E-2</v>
      </c>
      <c r="K3305" s="6">
        <v>0.68400000000000005</v>
      </c>
      <c r="L3305" s="6">
        <f>IF(H3305="","",IF(K3305="","",K3305/H3305))</f>
        <v>52.213740458015273</v>
      </c>
      <c r="M3305" s="1">
        <v>5</v>
      </c>
      <c r="N3305" s="20">
        <v>8.0500000000000007</v>
      </c>
      <c r="O3305" s="13">
        <v>346.2</v>
      </c>
      <c r="P3305" s="1">
        <v>12.9</v>
      </c>
      <c r="Q3305" s="39">
        <v>0.4</v>
      </c>
      <c r="R3305" s="13"/>
      <c r="S3305" s="6">
        <v>0.15</v>
      </c>
      <c r="T3305" s="6">
        <v>1.48</v>
      </c>
      <c r="U3305" s="6">
        <v>0.64</v>
      </c>
      <c r="V3305" s="6">
        <v>0.26</v>
      </c>
      <c r="W3305" s="6">
        <v>0</v>
      </c>
      <c r="X3305" s="6">
        <f>IF(T3305="","",T3305-U3305-V3305-W3305)</f>
        <v>0.57999999999999996</v>
      </c>
      <c r="Y3305" s="9">
        <f>IF(U3305="","",U3305/$T3305)</f>
        <v>0.43243243243243246</v>
      </c>
      <c r="Z3305" s="9">
        <f>IF(V3305="","",V3305/$T3305)</f>
        <v>0.17567567567567569</v>
      </c>
      <c r="AA3305" s="9">
        <f>IF(W3305="","",W3305/$T3305)</f>
        <v>0</v>
      </c>
      <c r="AB3305" s="9">
        <f>IF(X3305="","",X3305/$T3305)</f>
        <v>0.39189189189189189</v>
      </c>
      <c r="AC3305" s="21"/>
      <c r="AE3305" s="1">
        <v>2017</v>
      </c>
      <c r="AF3305" s="1">
        <v>23</v>
      </c>
      <c r="AG3305" s="1">
        <v>23</v>
      </c>
      <c r="AH3305" s="12" t="s">
        <v>2877</v>
      </c>
      <c r="AJ3305" s="32" t="str">
        <f>IF(AE3305&lt;&gt;AE3304,"1",IF(C3305&gt;C3304,AJ3304+1,"1"))</f>
        <v>1</v>
      </c>
      <c r="AK3305" s="10">
        <f>IF(G3305="Top",AJ3305*1,IF(G3305="Bottom",AJ3305+10,""))</f>
        <v>1</v>
      </c>
      <c r="AL3305" s="11" t="s">
        <v>4818</v>
      </c>
      <c r="AM3305" s="14"/>
    </row>
    <row r="3306" spans="1:73" s="1" customFormat="1" ht="11.25" hidden="1" x14ac:dyDescent="0.2">
      <c r="A3306" s="1">
        <v>166</v>
      </c>
      <c r="B3306" s="11" t="s">
        <v>2876</v>
      </c>
      <c r="C3306" s="24">
        <v>42982</v>
      </c>
      <c r="E3306" s="20"/>
      <c r="F3306" s="1">
        <v>6.3</v>
      </c>
      <c r="G3306" s="7" t="s">
        <v>1</v>
      </c>
      <c r="H3306" s="5">
        <v>1.0699999999999999E-2</v>
      </c>
      <c r="I3306" s="6"/>
      <c r="J3306" s="6">
        <v>3.3000000000000002E-2</v>
      </c>
      <c r="K3306" s="6"/>
      <c r="L3306" s="6" t="str">
        <f>IF(H3306="","",IF(K3306="","",K3306/H3306))</f>
        <v/>
      </c>
      <c r="N3306" s="20"/>
      <c r="O3306" s="13"/>
      <c r="Q3306" s="20"/>
      <c r="R3306" s="13"/>
      <c r="S3306" s="6" t="s">
        <v>35</v>
      </c>
      <c r="T3306" s="6"/>
      <c r="U3306" s="6"/>
      <c r="V3306" s="6"/>
      <c r="W3306" s="6"/>
      <c r="X3306" s="6" t="str">
        <f>IF(T3306="","",T3306-U3306-V3306-W3306)</f>
        <v/>
      </c>
      <c r="Y3306" s="9" t="str">
        <f>IF(U3306="","",U3306/$T3306)</f>
        <v/>
      </c>
      <c r="Z3306" s="9" t="str">
        <f>IF(V3306="","",V3306/$T3306)</f>
        <v/>
      </c>
      <c r="AA3306" s="9" t="str">
        <f>IF(W3306="","",W3306/$T3306)</f>
        <v/>
      </c>
      <c r="AB3306" s="9" t="str">
        <f>IF(X3306="","",X3306/$T3306)</f>
        <v/>
      </c>
      <c r="AC3306" s="21"/>
      <c r="AE3306" s="1">
        <v>2017</v>
      </c>
      <c r="AG3306" s="1">
        <v>18</v>
      </c>
      <c r="AH3306" s="12" t="s">
        <v>2877</v>
      </c>
      <c r="AJ3306" s="32">
        <f>IF(AE3306&lt;&gt;AE3305,"1",IF(C3306&gt;C3305,AJ3305+1,"1"))</f>
        <v>2</v>
      </c>
      <c r="AK3306" s="10">
        <f>IF(G3306="Top",AJ3306*1,IF(G3306="Bottom",AJ3306+10,""))</f>
        <v>12</v>
      </c>
      <c r="AL3306" s="11" t="s">
        <v>5036</v>
      </c>
      <c r="AM3306" s="14"/>
    </row>
    <row r="3307" spans="1:73" s="1" customFormat="1" ht="11.25" x14ac:dyDescent="0.2">
      <c r="A3307" s="1">
        <v>166</v>
      </c>
      <c r="B3307" s="11" t="s">
        <v>2876</v>
      </c>
      <c r="C3307" s="24">
        <v>42982</v>
      </c>
      <c r="D3307" s="1">
        <v>7.3</v>
      </c>
      <c r="E3307" s="39">
        <v>6.4</v>
      </c>
      <c r="F3307" s="1">
        <v>1.5</v>
      </c>
      <c r="G3307" s="1" t="s">
        <v>4</v>
      </c>
      <c r="H3307" s="5">
        <v>1.2E-2</v>
      </c>
      <c r="I3307" s="6">
        <v>7.0000000000000001E-3</v>
      </c>
      <c r="J3307" s="6">
        <v>2.9000000000000001E-2</v>
      </c>
      <c r="K3307" s="6">
        <v>0.34200000000000003</v>
      </c>
      <c r="L3307" s="6">
        <f>IF(H3307="","",IF(K3307="","",K3307/H3307))</f>
        <v>28.5</v>
      </c>
      <c r="M3307" s="1">
        <v>3</v>
      </c>
      <c r="N3307" s="20">
        <v>7.27</v>
      </c>
      <c r="O3307" s="13">
        <v>361</v>
      </c>
      <c r="Q3307" s="39">
        <v>1</v>
      </c>
      <c r="R3307" s="13"/>
      <c r="S3307" s="6">
        <v>0.15</v>
      </c>
      <c r="T3307" s="6">
        <v>1.0699999999999998</v>
      </c>
      <c r="U3307" s="6">
        <v>0.72</v>
      </c>
      <c r="V3307" s="6">
        <v>0.21</v>
      </c>
      <c r="W3307" s="6">
        <v>0</v>
      </c>
      <c r="X3307" s="6">
        <f>IF(T3307="","",T3307-U3307-V3307-W3307)</f>
        <v>0.13999999999999987</v>
      </c>
      <c r="Y3307" s="9">
        <f>IF(U3307="","",U3307/$T3307)</f>
        <v>0.67289719626168232</v>
      </c>
      <c r="Z3307" s="9">
        <f>IF(V3307="","",V3307/$T3307)</f>
        <v>0.19626168224299068</v>
      </c>
      <c r="AA3307" s="9">
        <f>IF(W3307="","",W3307/$T3307)</f>
        <v>0</v>
      </c>
      <c r="AB3307" s="9">
        <f>IF(X3307="","",X3307/$T3307)</f>
        <v>0.13084112149532701</v>
      </c>
      <c r="AC3307" s="21"/>
      <c r="AE3307" s="1">
        <v>2017</v>
      </c>
      <c r="AF3307" s="1">
        <v>22</v>
      </c>
      <c r="AG3307" s="1">
        <v>20</v>
      </c>
      <c r="AH3307" s="12" t="s">
        <v>2877</v>
      </c>
      <c r="AJ3307" s="32" t="str">
        <f>IF(AE3307&lt;&gt;AE3306,"1",IF(C3307&gt;C3306,AJ3306+1,"1"))</f>
        <v>1</v>
      </c>
      <c r="AK3307" s="10">
        <f>IF(G3307="Top",AJ3307*1,IF(G3307="Bottom",AJ3307+10,""))</f>
        <v>1</v>
      </c>
      <c r="AL3307" s="11" t="s">
        <v>5037</v>
      </c>
      <c r="AM3307" s="14"/>
    </row>
    <row r="3308" spans="1:73" s="1" customFormat="1" ht="11.25" hidden="1" x14ac:dyDescent="0.2">
      <c r="A3308" s="1">
        <v>166</v>
      </c>
      <c r="B3308" s="11" t="s">
        <v>2876</v>
      </c>
      <c r="C3308" s="24">
        <v>42995</v>
      </c>
      <c r="E3308" s="20"/>
      <c r="F3308" s="1">
        <v>6.8</v>
      </c>
      <c r="G3308" s="7" t="s">
        <v>1</v>
      </c>
      <c r="H3308" s="5">
        <v>1.0999999999999999E-2</v>
      </c>
      <c r="I3308" s="6"/>
      <c r="J3308" s="6">
        <v>0.03</v>
      </c>
      <c r="K3308" s="6"/>
      <c r="L3308" s="6" t="str">
        <f>IF(H3308="","",IF(K3308="","",K3308/H3308))</f>
        <v/>
      </c>
      <c r="N3308" s="20"/>
      <c r="O3308" s="13"/>
      <c r="Q3308" s="20"/>
      <c r="R3308" s="13"/>
      <c r="S3308" s="6" t="s">
        <v>35</v>
      </c>
      <c r="T3308" s="6"/>
      <c r="U3308" s="6"/>
      <c r="V3308" s="6"/>
      <c r="W3308" s="6"/>
      <c r="X3308" s="6" t="str">
        <f>IF(T3308="","",T3308-U3308-V3308-W3308)</f>
        <v/>
      </c>
      <c r="Y3308" s="9" t="str">
        <f>IF(U3308="","",U3308/$T3308)</f>
        <v/>
      </c>
      <c r="Z3308" s="9" t="str">
        <f>IF(V3308="","",V3308/$T3308)</f>
        <v/>
      </c>
      <c r="AA3308" s="9" t="str">
        <f>IF(W3308="","",W3308/$T3308)</f>
        <v/>
      </c>
      <c r="AB3308" s="9" t="str">
        <f>IF(X3308="","",X3308/$T3308)</f>
        <v/>
      </c>
      <c r="AC3308" s="21"/>
      <c r="AE3308" s="1">
        <v>2017</v>
      </c>
      <c r="AG3308" s="1">
        <v>20</v>
      </c>
      <c r="AH3308" s="12" t="s">
        <v>2877</v>
      </c>
      <c r="AJ3308" s="32">
        <f>IF(AE3308&lt;&gt;AE3307,"1",IF(C3308&gt;C3307,AJ3307+1,"1"))</f>
        <v>2</v>
      </c>
      <c r="AK3308" s="10">
        <f>IF(G3308="Top",AJ3308*1,IF(G3308="Bottom",AJ3308+10,""))</f>
        <v>12</v>
      </c>
      <c r="AL3308" s="11" t="s">
        <v>5388</v>
      </c>
      <c r="AM3308" s="14"/>
    </row>
    <row r="3309" spans="1:73" s="1" customFormat="1" ht="11.25" x14ac:dyDescent="0.2">
      <c r="A3309" s="1">
        <v>166</v>
      </c>
      <c r="B3309" s="11" t="s">
        <v>2876</v>
      </c>
      <c r="C3309" s="24">
        <v>42995</v>
      </c>
      <c r="D3309" s="1">
        <v>7.8</v>
      </c>
      <c r="E3309" s="39">
        <v>7</v>
      </c>
      <c r="F3309" s="1">
        <v>1.5</v>
      </c>
      <c r="G3309" s="1" t="s">
        <v>4</v>
      </c>
      <c r="H3309" s="5">
        <v>9.5999999999999992E-3</v>
      </c>
      <c r="I3309" s="6">
        <v>7.0000000000000001E-3</v>
      </c>
      <c r="J3309" s="6">
        <v>8.9999999999999993E-3</v>
      </c>
      <c r="K3309" s="6">
        <v>0.495</v>
      </c>
      <c r="L3309" s="6">
        <f>IF(H3309="","",IF(K3309="","",K3309/H3309))</f>
        <v>51.562500000000007</v>
      </c>
      <c r="M3309" s="1">
        <v>4</v>
      </c>
      <c r="N3309" s="20">
        <v>7.82</v>
      </c>
      <c r="O3309" s="13">
        <v>355.2</v>
      </c>
      <c r="Q3309" s="39">
        <v>0.6</v>
      </c>
      <c r="R3309" s="13">
        <v>73.099999999999994</v>
      </c>
      <c r="S3309" s="6">
        <v>0.15</v>
      </c>
      <c r="T3309" s="6">
        <v>0.93</v>
      </c>
      <c r="U3309" s="6">
        <v>0.7</v>
      </c>
      <c r="V3309" s="6">
        <v>0</v>
      </c>
      <c r="W3309" s="6">
        <v>0</v>
      </c>
      <c r="X3309" s="6">
        <f>IF(T3309="","",T3309-U3309-V3309-W3309)</f>
        <v>0.23000000000000009</v>
      </c>
      <c r="Y3309" s="9">
        <f>IF(U3309="","",U3309/$T3309)</f>
        <v>0.75268817204301064</v>
      </c>
      <c r="Z3309" s="9">
        <f>IF(V3309="","",V3309/$T3309)</f>
        <v>0</v>
      </c>
      <c r="AA3309" s="9">
        <f>IF(W3309="","",W3309/$T3309)</f>
        <v>0</v>
      </c>
      <c r="AB3309" s="9">
        <f>IF(X3309="","",X3309/$T3309)</f>
        <v>0.24731182795698933</v>
      </c>
      <c r="AC3309" s="21"/>
      <c r="AE3309" s="1">
        <v>2017</v>
      </c>
      <c r="AF3309" s="1">
        <v>28</v>
      </c>
      <c r="AG3309" s="1">
        <v>22</v>
      </c>
      <c r="AH3309" s="12" t="s">
        <v>2877</v>
      </c>
      <c r="AJ3309" s="32" t="str">
        <f>IF(AE3309&lt;&gt;AE3308,"1",IF(C3309&gt;C3308,AJ3308+1,"1"))</f>
        <v>1</v>
      </c>
      <c r="AK3309" s="10">
        <f>IF(G3309="Top",AJ3309*1,IF(G3309="Bottom",AJ3309+10,""))</f>
        <v>1</v>
      </c>
      <c r="AL3309" s="11" t="s">
        <v>5389</v>
      </c>
      <c r="AM3309" s="14"/>
    </row>
    <row r="3310" spans="1:73" s="1" customFormat="1" ht="11.25" hidden="1" x14ac:dyDescent="0.2">
      <c r="A3310" s="1">
        <v>166</v>
      </c>
      <c r="B3310" s="11" t="s">
        <v>2876</v>
      </c>
      <c r="C3310" s="24">
        <v>43001</v>
      </c>
      <c r="E3310" s="20"/>
      <c r="F3310" s="1">
        <v>6.8</v>
      </c>
      <c r="G3310" s="7" t="s">
        <v>1</v>
      </c>
      <c r="H3310" s="5">
        <v>1.7999999999999999E-2</v>
      </c>
      <c r="I3310" s="6"/>
      <c r="J3310" s="6">
        <v>2.3E-2</v>
      </c>
      <c r="K3310" s="6"/>
      <c r="L3310" s="6" t="str">
        <f>IF(H3310="","",IF(K3310="","",K3310/H3310))</f>
        <v/>
      </c>
      <c r="N3310" s="20"/>
      <c r="O3310" s="13"/>
      <c r="Q3310" s="20"/>
      <c r="R3310" s="13"/>
      <c r="S3310" s="6" t="s">
        <v>35</v>
      </c>
      <c r="T3310" s="6"/>
      <c r="U3310" s="6"/>
      <c r="V3310" s="6"/>
      <c r="W3310" s="6"/>
      <c r="X3310" s="6" t="str">
        <f>IF(T3310="","",T3310-U3310-V3310-W3310)</f>
        <v/>
      </c>
      <c r="Y3310" s="9" t="str">
        <f>IF(U3310="","",U3310/$T3310)</f>
        <v/>
      </c>
      <c r="Z3310" s="9" t="str">
        <f>IF(V3310="","",V3310/$T3310)</f>
        <v/>
      </c>
      <c r="AA3310" s="9" t="str">
        <f>IF(W3310="","",W3310/$T3310)</f>
        <v/>
      </c>
      <c r="AB3310" s="9" t="str">
        <f>IF(X3310="","",X3310/$T3310)</f>
        <v/>
      </c>
      <c r="AC3310" s="21"/>
      <c r="AE3310" s="1">
        <v>2017</v>
      </c>
      <c r="AG3310" s="1">
        <v>19</v>
      </c>
      <c r="AH3310" s="12" t="s">
        <v>2877</v>
      </c>
      <c r="AJ3310" s="32">
        <f>IF(AE3310&lt;&gt;AE3309,"1",IF(C3310&gt;C3309,AJ3309+1,"1"))</f>
        <v>2</v>
      </c>
      <c r="AK3310" s="10">
        <f>IF(G3310="Top",AJ3310*1,IF(G3310="Bottom",AJ3310+10,""))</f>
        <v>12</v>
      </c>
      <c r="AL3310" s="11" t="s">
        <v>5596</v>
      </c>
      <c r="AM3310" s="14"/>
    </row>
    <row r="3311" spans="1:73" s="1" customFormat="1" ht="11.25" x14ac:dyDescent="0.2">
      <c r="A3311" s="1">
        <v>166</v>
      </c>
      <c r="B3311" s="11" t="s">
        <v>2876</v>
      </c>
      <c r="C3311" s="24">
        <v>43001</v>
      </c>
      <c r="D3311" s="1">
        <v>7.1</v>
      </c>
      <c r="E3311" s="39">
        <v>6.6</v>
      </c>
      <c r="F3311" s="1">
        <v>1.5</v>
      </c>
      <c r="G3311" s="1" t="s">
        <v>4</v>
      </c>
      <c r="H3311" s="5">
        <v>1.1900000000000001E-2</v>
      </c>
      <c r="I3311" s="6">
        <v>7.0000000000000001E-3</v>
      </c>
      <c r="J3311" s="6">
        <v>5.1999999999999998E-2</v>
      </c>
      <c r="K3311" s="6">
        <v>0.41699999999999998</v>
      </c>
      <c r="L3311" s="6">
        <f>IF(H3311="","",IF(K3311="","",K3311/H3311))</f>
        <v>35.042016806722685</v>
      </c>
      <c r="M3311" s="1">
        <v>2</v>
      </c>
      <c r="N3311" s="20">
        <v>8.1300000000000008</v>
      </c>
      <c r="O3311" s="13">
        <v>304.39999999999998</v>
      </c>
      <c r="Q3311" s="39">
        <v>1.7</v>
      </c>
      <c r="R3311" s="13"/>
      <c r="S3311" s="6">
        <v>0.15</v>
      </c>
      <c r="T3311" s="6">
        <v>1.1299999999999999</v>
      </c>
      <c r="U3311" s="6">
        <v>0.73</v>
      </c>
      <c r="V3311" s="6">
        <v>0</v>
      </c>
      <c r="W3311" s="6">
        <v>0</v>
      </c>
      <c r="X3311" s="6">
        <f>IF(T3311="","",T3311-U3311-V3311-W3311)</f>
        <v>0.39999999999999991</v>
      </c>
      <c r="Y3311" s="9">
        <f>IF(U3311="","",U3311/$T3311)</f>
        <v>0.64601769911504425</v>
      </c>
      <c r="Z3311" s="9">
        <f>IF(V3311="","",V3311/$T3311)</f>
        <v>0</v>
      </c>
      <c r="AA3311" s="9">
        <f>IF(W3311="","",W3311/$T3311)</f>
        <v>0</v>
      </c>
      <c r="AB3311" s="9">
        <f>IF(X3311="","",X3311/$T3311)</f>
        <v>0.35398230088495569</v>
      </c>
      <c r="AC3311" s="21"/>
      <c r="AE3311" s="1">
        <v>2017</v>
      </c>
      <c r="AF3311" s="1">
        <v>26</v>
      </c>
      <c r="AG3311" s="1">
        <v>20</v>
      </c>
      <c r="AH3311" s="12" t="s">
        <v>2877</v>
      </c>
      <c r="AJ3311" s="32" t="str">
        <f>IF(AE3311&lt;&gt;AE3310,"1",IF(C3311&gt;C3310,AJ3310+1,"1"))</f>
        <v>1</v>
      </c>
      <c r="AK3311" s="10">
        <f>IF(G3311="Top",AJ3311*1,IF(G3311="Bottom",AJ3311+10,""))</f>
        <v>1</v>
      </c>
      <c r="AL3311" s="11" t="s">
        <v>5597</v>
      </c>
      <c r="AM3311" s="14"/>
    </row>
    <row r="3312" spans="1:73" s="1" customFormat="1" ht="11.25" hidden="1" x14ac:dyDescent="0.2">
      <c r="A3312" s="15">
        <v>168</v>
      </c>
      <c r="B3312" s="11" t="s">
        <v>140</v>
      </c>
      <c r="C3312" s="16">
        <v>42527</v>
      </c>
      <c r="D3312" s="3"/>
      <c r="E3312" s="4"/>
      <c r="F3312" s="3">
        <v>8</v>
      </c>
      <c r="G3312" s="7" t="s">
        <v>1</v>
      </c>
      <c r="H3312" s="17">
        <v>7.1199999999999999E-2</v>
      </c>
      <c r="I3312" s="4"/>
      <c r="J3312" s="4">
        <v>0.187</v>
      </c>
      <c r="K3312" s="4"/>
      <c r="L3312" s="4" t="str">
        <f>IF(K3312="","",IF(H3312="","",K3312/H3312))</f>
        <v/>
      </c>
      <c r="M3312" s="7"/>
      <c r="N3312" s="4"/>
      <c r="O3312" s="7"/>
      <c r="P3312" s="3"/>
      <c r="Q3312" s="4"/>
      <c r="R3312" s="3"/>
      <c r="S3312" s="4"/>
      <c r="T3312" s="8"/>
      <c r="U3312" s="8"/>
      <c r="V3312" s="4"/>
      <c r="W3312" s="4"/>
      <c r="X3312" s="4" t="str">
        <f>IF(T3312="","",IF(W3312="","",(T3312-U3312-V3312-W3312)))</f>
        <v/>
      </c>
      <c r="Y3312" s="9" t="str">
        <f>IF(U3312="","",U3312/$T3312)</f>
        <v/>
      </c>
      <c r="Z3312" s="9" t="str">
        <f>IF(V3312="","",V3312/$T3312)</f>
        <v/>
      </c>
      <c r="AA3312" s="9" t="str">
        <f>IF(W3312="","",W3312/$T3312)</f>
        <v/>
      </c>
      <c r="AB3312" s="9" t="str">
        <f>IF(X3312="","",X3312/$T3312)</f>
        <v/>
      </c>
      <c r="AC3312" s="9"/>
      <c r="AD3312" s="8"/>
      <c r="AE3312" s="10">
        <v>2016</v>
      </c>
      <c r="AF3312" s="7"/>
      <c r="AG3312" s="7">
        <v>13</v>
      </c>
      <c r="AH3312" s="12" t="s">
        <v>140</v>
      </c>
      <c r="AI3312" s="12"/>
      <c r="AJ3312" s="32" t="str">
        <f>IF(AE3312&lt;&gt;AE3311,"1",IF(C3312&gt;C3311,AJ3311+1,"1"))</f>
        <v>1</v>
      </c>
      <c r="AK3312" s="10">
        <f>IF(G3312="Top",AJ3312*1,IF(G3312="Bottom",AJ3312+10,""))</f>
        <v>11</v>
      </c>
      <c r="AL3312" s="11" t="s">
        <v>141</v>
      </c>
      <c r="AM3312" s="11"/>
      <c r="AN3312" s="10"/>
      <c r="AO3312" s="10"/>
      <c r="AP3312" s="7"/>
      <c r="AQ3312" s="10"/>
      <c r="AR3312" s="10"/>
      <c r="AS3312" s="10"/>
      <c r="AT3312" s="10"/>
      <c r="AU3312" s="10"/>
      <c r="AV3312" s="10"/>
      <c r="AW3312" s="10"/>
      <c r="AX3312" s="10"/>
      <c r="AY3312" s="10"/>
      <c r="AZ3312" s="10"/>
      <c r="BA3312" s="10"/>
      <c r="BB3312" s="10"/>
      <c r="BC3312" s="10"/>
      <c r="BD3312" s="10"/>
      <c r="BE3312" s="10"/>
      <c r="BF3312" s="11"/>
      <c r="BG3312" s="11"/>
      <c r="BH3312" s="11"/>
      <c r="BI3312" s="11"/>
      <c r="BJ3312" s="11"/>
      <c r="BK3312" s="11"/>
      <c r="BL3312" s="11"/>
      <c r="BM3312" s="11"/>
      <c r="BN3312" s="11"/>
      <c r="BO3312" s="11"/>
      <c r="BP3312" s="11"/>
      <c r="BQ3312" s="11"/>
      <c r="BR3312" s="11"/>
      <c r="BS3312" s="11"/>
      <c r="BT3312" s="11"/>
      <c r="BU3312" s="11"/>
    </row>
    <row r="3313" spans="1:73" s="1" customFormat="1" ht="11.25" x14ac:dyDescent="0.2">
      <c r="A3313" s="15">
        <v>168</v>
      </c>
      <c r="B3313" s="11" t="s">
        <v>140</v>
      </c>
      <c r="C3313" s="16">
        <v>42527</v>
      </c>
      <c r="D3313" s="3">
        <v>9.1999999999999993</v>
      </c>
      <c r="E3313" s="38">
        <v>6.95</v>
      </c>
      <c r="F3313" s="3">
        <v>1.5</v>
      </c>
      <c r="G3313" s="7" t="s">
        <v>4</v>
      </c>
      <c r="H3313" s="17">
        <v>7.9000000000000008E-3</v>
      </c>
      <c r="I3313" s="4">
        <v>1.9E-2</v>
      </c>
      <c r="J3313" s="4">
        <v>3.7999999999999999E-2</v>
      </c>
      <c r="K3313" s="4">
        <v>0.16700000000000001</v>
      </c>
      <c r="L3313" s="4">
        <f>IF(K3313="","",IF(H3313="","",K3313/H3313))</f>
        <v>21.139240506329113</v>
      </c>
      <c r="M3313" s="7">
        <v>17</v>
      </c>
      <c r="N3313" s="4">
        <v>7.74</v>
      </c>
      <c r="O3313" s="7">
        <v>123.1</v>
      </c>
      <c r="P3313" s="3">
        <v>11.7</v>
      </c>
      <c r="Q3313" s="38">
        <v>0.5</v>
      </c>
      <c r="R3313" s="3"/>
      <c r="S3313" s="4">
        <v>0.15</v>
      </c>
      <c r="T3313" s="8">
        <v>0.49</v>
      </c>
      <c r="U3313" s="8">
        <v>0</v>
      </c>
      <c r="V3313" s="4">
        <v>0.2</v>
      </c>
      <c r="W3313" s="4">
        <v>0</v>
      </c>
      <c r="X3313" s="4">
        <f>IF(T3313="","",IF(W3313="","",(T3313-U3313-V3313-W3313)))</f>
        <v>0.28999999999999998</v>
      </c>
      <c r="Y3313" s="9">
        <f>IF(U3313="","",U3313/$T3313)</f>
        <v>0</v>
      </c>
      <c r="Z3313" s="9">
        <f>IF(V3313="","",V3313/$T3313)</f>
        <v>0.40816326530612246</v>
      </c>
      <c r="AA3313" s="9">
        <f>IF(W3313="","",W3313/$T3313)</f>
        <v>0</v>
      </c>
      <c r="AB3313" s="9">
        <f>IF(X3313="","",X3313/$T3313)</f>
        <v>0.59183673469387754</v>
      </c>
      <c r="AC3313" s="9"/>
      <c r="AD3313" s="8"/>
      <c r="AE3313" s="10">
        <v>2016</v>
      </c>
      <c r="AF3313" s="7">
        <v>25</v>
      </c>
      <c r="AG3313" s="7">
        <v>22</v>
      </c>
      <c r="AH3313" s="12" t="s">
        <v>140</v>
      </c>
      <c r="AI3313" s="12"/>
      <c r="AJ3313" s="32" t="str">
        <f>IF(AE3313&lt;&gt;AE3312,"1",IF(C3313&gt;C3312,AJ3312+1,"1"))</f>
        <v>1</v>
      </c>
      <c r="AK3313" s="10">
        <f>IF(G3313="Top",AJ3313*1,IF(G3313="Bottom",AJ3313+10,""))</f>
        <v>1</v>
      </c>
      <c r="AL3313" s="11" t="s">
        <v>142</v>
      </c>
      <c r="AM3313" s="11"/>
      <c r="AN3313" s="10"/>
      <c r="AO3313" s="10"/>
      <c r="AP3313" s="7"/>
      <c r="AQ3313" s="10"/>
      <c r="AR3313" s="10"/>
      <c r="AS3313" s="10"/>
      <c r="AT3313" s="10"/>
      <c r="AU3313" s="10"/>
      <c r="AV3313" s="10"/>
      <c r="AW3313" s="10"/>
      <c r="AX3313" s="10"/>
      <c r="AY3313" s="10"/>
      <c r="AZ3313" s="10"/>
      <c r="BA3313" s="10"/>
      <c r="BB3313" s="10"/>
      <c r="BC3313" s="10"/>
      <c r="BD3313" s="10"/>
      <c r="BE3313" s="10"/>
      <c r="BF3313" s="11"/>
      <c r="BG3313" s="11"/>
      <c r="BH3313" s="11"/>
      <c r="BI3313" s="11"/>
      <c r="BJ3313" s="11"/>
      <c r="BK3313" s="11"/>
      <c r="BL3313" s="11"/>
      <c r="BM3313" s="11"/>
      <c r="BN3313" s="11"/>
      <c r="BO3313" s="11"/>
      <c r="BP3313" s="11"/>
      <c r="BQ3313" s="11"/>
      <c r="BR3313" s="11"/>
      <c r="BS3313" s="11"/>
      <c r="BT3313" s="11"/>
      <c r="BU3313" s="11"/>
    </row>
    <row r="3314" spans="1:73" s="1" customFormat="1" ht="11.25" hidden="1" x14ac:dyDescent="0.2">
      <c r="A3314" s="15">
        <v>168</v>
      </c>
      <c r="B3314" s="11" t="s">
        <v>140</v>
      </c>
      <c r="C3314" s="16">
        <v>42542</v>
      </c>
      <c r="D3314" s="3"/>
      <c r="E3314" s="4"/>
      <c r="F3314" s="3">
        <v>8.5</v>
      </c>
      <c r="G3314" s="7" t="s">
        <v>1</v>
      </c>
      <c r="H3314" s="17">
        <v>9.5500000000000002E-2</v>
      </c>
      <c r="I3314" s="4"/>
      <c r="J3314" s="4" t="s">
        <v>35</v>
      </c>
      <c r="K3314" s="4"/>
      <c r="L3314" s="4" t="str">
        <f>IF(K3314="","",IF(H3314="","",K3314/H3314))</f>
        <v/>
      </c>
      <c r="M3314" s="7"/>
      <c r="N3314" s="4"/>
      <c r="O3314" s="7"/>
      <c r="P3314" s="3"/>
      <c r="Q3314" s="4"/>
      <c r="R3314" s="3"/>
      <c r="S3314" s="4"/>
      <c r="T3314" s="8"/>
      <c r="U3314" s="8"/>
      <c r="V3314" s="4"/>
      <c r="W3314" s="4"/>
      <c r="X3314" s="4" t="str">
        <f>IF(T3314="","",IF(W3314="","",(T3314-U3314-V3314-W3314)))</f>
        <v/>
      </c>
      <c r="Y3314" s="9" t="str">
        <f>IF(U3314="","",U3314/$T3314)</f>
        <v/>
      </c>
      <c r="Z3314" s="9" t="str">
        <f>IF(V3314="","",V3314/$T3314)</f>
        <v/>
      </c>
      <c r="AA3314" s="9" t="str">
        <f>IF(W3314="","",W3314/$T3314)</f>
        <v/>
      </c>
      <c r="AB3314" s="9" t="str">
        <f>IF(X3314="","",X3314/$T3314)</f>
        <v/>
      </c>
      <c r="AC3314" s="9"/>
      <c r="AD3314" s="8"/>
      <c r="AE3314" s="10">
        <v>2016</v>
      </c>
      <c r="AF3314" s="7"/>
      <c r="AG3314" s="7">
        <v>15</v>
      </c>
      <c r="AH3314" s="12" t="s">
        <v>140</v>
      </c>
      <c r="AI3314" s="12"/>
      <c r="AJ3314" s="32">
        <f>IF(AE3314&lt;&gt;AE3313,"1",IF(C3314&gt;C3313,AJ3313+1,"1"))</f>
        <v>2</v>
      </c>
      <c r="AK3314" s="10">
        <f>IF(G3314="Top",AJ3314*1,IF(G3314="Bottom",AJ3314+10,""))</f>
        <v>12</v>
      </c>
      <c r="AL3314" s="11" t="s">
        <v>471</v>
      </c>
      <c r="AM3314" s="11"/>
      <c r="AN3314" s="10"/>
      <c r="AO3314" s="10"/>
      <c r="AP3314" s="7"/>
      <c r="AQ3314" s="10"/>
      <c r="AR3314" s="10"/>
      <c r="AS3314" s="10"/>
      <c r="AT3314" s="10"/>
      <c r="AU3314" s="10"/>
      <c r="AV3314" s="10"/>
      <c r="AW3314" s="10"/>
      <c r="AX3314" s="10"/>
      <c r="AY3314" s="10"/>
      <c r="AZ3314" s="10"/>
      <c r="BA3314" s="10"/>
      <c r="BB3314" s="10"/>
      <c r="BC3314" s="10"/>
      <c r="BD3314" s="10"/>
      <c r="BE3314" s="10"/>
      <c r="BF3314" s="11"/>
      <c r="BG3314" s="11"/>
      <c r="BH3314" s="11"/>
      <c r="BI3314" s="11"/>
      <c r="BJ3314" s="11"/>
      <c r="BK3314" s="11"/>
      <c r="BL3314" s="11"/>
      <c r="BM3314" s="11"/>
      <c r="BN3314" s="11"/>
      <c r="BO3314" s="11"/>
      <c r="BP3314" s="11"/>
      <c r="BQ3314" s="11"/>
      <c r="BR3314" s="11"/>
      <c r="BS3314" s="11"/>
      <c r="BT3314" s="11"/>
      <c r="BU3314" s="11"/>
    </row>
    <row r="3315" spans="1:73" s="1" customFormat="1" ht="11.25" x14ac:dyDescent="0.2">
      <c r="A3315" s="15">
        <v>168</v>
      </c>
      <c r="B3315" s="11" t="s">
        <v>140</v>
      </c>
      <c r="C3315" s="16">
        <v>42542</v>
      </c>
      <c r="D3315" s="3">
        <v>9.4</v>
      </c>
      <c r="E3315" s="38">
        <v>6.5</v>
      </c>
      <c r="F3315" s="3">
        <v>1.5</v>
      </c>
      <c r="G3315" s="7" t="s">
        <v>4</v>
      </c>
      <c r="H3315" s="17">
        <v>6.7000000000000002E-3</v>
      </c>
      <c r="I3315" s="4" t="s">
        <v>35</v>
      </c>
      <c r="J3315" s="4" t="s">
        <v>35</v>
      </c>
      <c r="K3315" s="4">
        <v>0.255</v>
      </c>
      <c r="L3315" s="4">
        <f>IF(K3315="","",IF(H3315="","",K3315/H3315))</f>
        <v>38.059701492537314</v>
      </c>
      <c r="M3315" s="7">
        <v>22</v>
      </c>
      <c r="N3315" s="4">
        <v>7.94</v>
      </c>
      <c r="O3315" s="7">
        <v>134.19999999999999</v>
      </c>
      <c r="P3315" s="3"/>
      <c r="Q3315" s="38">
        <v>0.6</v>
      </c>
      <c r="R3315" s="3"/>
      <c r="S3315" s="4"/>
      <c r="T3315" s="8"/>
      <c r="U3315" s="8"/>
      <c r="V3315" s="4"/>
      <c r="W3315" s="4"/>
      <c r="X3315" s="4" t="str">
        <f>IF(T3315="","",IF(W3315="","",(T3315-U3315-V3315-W3315)))</f>
        <v/>
      </c>
      <c r="Y3315" s="9" t="str">
        <f>IF(U3315="","",U3315/$T3315)</f>
        <v/>
      </c>
      <c r="Z3315" s="9" t="str">
        <f>IF(V3315="","",V3315/$T3315)</f>
        <v/>
      </c>
      <c r="AA3315" s="9" t="str">
        <f>IF(W3315="","",W3315/$T3315)</f>
        <v/>
      </c>
      <c r="AB3315" s="9" t="str">
        <f>IF(X3315="","",X3315/$T3315)</f>
        <v/>
      </c>
      <c r="AC3315" s="9"/>
      <c r="AD3315" s="8"/>
      <c r="AE3315" s="10">
        <v>2016</v>
      </c>
      <c r="AF3315" s="7">
        <v>25</v>
      </c>
      <c r="AG3315" s="7">
        <v>24</v>
      </c>
      <c r="AH3315" s="12" t="s">
        <v>140</v>
      </c>
      <c r="AI3315" s="12"/>
      <c r="AJ3315" s="32" t="str">
        <f>IF(AE3315&lt;&gt;AE3314,"1",IF(C3315&gt;C3314,AJ3314+1,"1"))</f>
        <v>1</v>
      </c>
      <c r="AK3315" s="10">
        <f>IF(G3315="Top",AJ3315*1,IF(G3315="Bottom",AJ3315+10,""))</f>
        <v>1</v>
      </c>
      <c r="AL3315" s="11" t="s">
        <v>472</v>
      </c>
      <c r="AM3315" s="11"/>
      <c r="AN3315" s="10"/>
      <c r="AO3315" s="10"/>
      <c r="AP3315" s="7"/>
      <c r="AQ3315" s="10"/>
      <c r="AR3315" s="10"/>
      <c r="AS3315" s="10"/>
      <c r="AT3315" s="10"/>
      <c r="AU3315" s="10"/>
      <c r="AV3315" s="10"/>
      <c r="AW3315" s="10"/>
      <c r="AX3315" s="10"/>
      <c r="AY3315" s="10"/>
      <c r="AZ3315" s="10"/>
      <c r="BA3315" s="10"/>
      <c r="BB3315" s="10"/>
      <c r="BC3315" s="10"/>
      <c r="BD3315" s="10"/>
      <c r="BE3315" s="10"/>
      <c r="BF3315" s="11"/>
      <c r="BG3315" s="11"/>
      <c r="BH3315" s="11"/>
      <c r="BI3315" s="11"/>
      <c r="BJ3315" s="11"/>
      <c r="BK3315" s="11"/>
      <c r="BL3315" s="11"/>
      <c r="BM3315" s="11"/>
      <c r="BN3315" s="11"/>
      <c r="BO3315" s="11"/>
      <c r="BP3315" s="11"/>
      <c r="BQ3315" s="11"/>
      <c r="BR3315" s="11"/>
      <c r="BS3315" s="11"/>
      <c r="BT3315" s="11"/>
      <c r="BU3315" s="11"/>
    </row>
    <row r="3316" spans="1:73" s="1" customFormat="1" ht="11.25" hidden="1" x14ac:dyDescent="0.2">
      <c r="A3316" s="15">
        <v>168</v>
      </c>
      <c r="B3316" s="11" t="s">
        <v>140</v>
      </c>
      <c r="C3316" s="16">
        <v>42556</v>
      </c>
      <c r="D3316" s="3"/>
      <c r="E3316" s="4"/>
      <c r="F3316" s="3">
        <v>8.1</v>
      </c>
      <c r="G3316" s="7" t="s">
        <v>1</v>
      </c>
      <c r="H3316" s="17">
        <v>6.0399999999999995E-2</v>
      </c>
      <c r="I3316" s="4"/>
      <c r="J3316" s="4">
        <v>0.191</v>
      </c>
      <c r="K3316" s="4"/>
      <c r="L3316" s="4" t="str">
        <f>IF(K3316="","",IF(H3316="","",K3316/H3316))</f>
        <v/>
      </c>
      <c r="M3316" s="7"/>
      <c r="N3316" s="4"/>
      <c r="O3316" s="7"/>
      <c r="P3316" s="3"/>
      <c r="Q3316" s="4"/>
      <c r="R3316" s="3"/>
      <c r="S3316" s="4"/>
      <c r="T3316" s="8"/>
      <c r="U3316" s="8"/>
      <c r="V3316" s="4"/>
      <c r="W3316" s="4"/>
      <c r="X3316" s="4" t="str">
        <f>IF(T3316="","",IF(W3316="","",(T3316-U3316-V3316-W3316)))</f>
        <v/>
      </c>
      <c r="Y3316" s="9" t="str">
        <f>IF(U3316="","",U3316/$T3316)</f>
        <v/>
      </c>
      <c r="Z3316" s="9" t="str">
        <f>IF(V3316="","",V3316/$T3316)</f>
        <v/>
      </c>
      <c r="AA3316" s="9" t="str">
        <f>IF(W3316="","",W3316/$T3316)</f>
        <v/>
      </c>
      <c r="AB3316" s="9" t="str">
        <f>IF(X3316="","",X3316/$T3316)</f>
        <v/>
      </c>
      <c r="AC3316" s="9"/>
      <c r="AD3316" s="8"/>
      <c r="AE3316" s="10">
        <v>2016</v>
      </c>
      <c r="AF3316" s="7"/>
      <c r="AG3316" s="7">
        <v>16</v>
      </c>
      <c r="AH3316" s="12" t="s">
        <v>140</v>
      </c>
      <c r="AI3316" s="12"/>
      <c r="AJ3316" s="32">
        <f>IF(AE3316&lt;&gt;AE3315,"1",IF(C3316&gt;C3315,AJ3315+1,"1"))</f>
        <v>2</v>
      </c>
      <c r="AK3316" s="10">
        <f>IF(G3316="Top",AJ3316*1,IF(G3316="Bottom",AJ3316+10,""))</f>
        <v>12</v>
      </c>
      <c r="AL3316" s="11" t="s">
        <v>710</v>
      </c>
      <c r="AM3316" s="11"/>
      <c r="AN3316" s="10"/>
      <c r="AO3316" s="10"/>
      <c r="AP3316" s="7"/>
      <c r="AQ3316" s="10"/>
      <c r="AR3316" s="10"/>
      <c r="AS3316" s="10"/>
      <c r="AT3316" s="10"/>
      <c r="AU3316" s="10"/>
      <c r="AV3316" s="10"/>
      <c r="AW3316" s="10"/>
      <c r="AX3316" s="10"/>
      <c r="AY3316" s="10"/>
      <c r="AZ3316" s="10"/>
      <c r="BA3316" s="10"/>
      <c r="BB3316" s="10"/>
      <c r="BC3316" s="10"/>
      <c r="BD3316" s="10"/>
      <c r="BE3316" s="10"/>
      <c r="BF3316" s="11"/>
      <c r="BG3316" s="11"/>
      <c r="BH3316" s="11"/>
      <c r="BI3316" s="11"/>
      <c r="BJ3316" s="11"/>
      <c r="BK3316" s="11"/>
      <c r="BL3316" s="11"/>
      <c r="BM3316" s="11"/>
      <c r="BN3316" s="11"/>
      <c r="BO3316" s="11"/>
      <c r="BP3316" s="11"/>
      <c r="BQ3316" s="11"/>
      <c r="BR3316" s="11"/>
      <c r="BS3316" s="11"/>
      <c r="BT3316" s="11"/>
      <c r="BU3316" s="11"/>
    </row>
    <row r="3317" spans="1:73" s="1" customFormat="1" ht="11.25" x14ac:dyDescent="0.2">
      <c r="A3317" s="15">
        <v>168</v>
      </c>
      <c r="B3317" s="11" t="s">
        <v>140</v>
      </c>
      <c r="C3317" s="16">
        <v>42556</v>
      </c>
      <c r="D3317" s="3">
        <v>9.1</v>
      </c>
      <c r="E3317" s="38">
        <v>6.15</v>
      </c>
      <c r="F3317" s="3">
        <v>1.5</v>
      </c>
      <c r="G3317" s="7" t="s">
        <v>4</v>
      </c>
      <c r="H3317" s="17">
        <v>8.9999999999999993E-3</v>
      </c>
      <c r="I3317" s="4">
        <v>1.0999999999999999E-2</v>
      </c>
      <c r="J3317" s="4">
        <v>3.5999999999999997E-2</v>
      </c>
      <c r="K3317" s="4">
        <v>0.151</v>
      </c>
      <c r="L3317" s="4">
        <f>IF(K3317="","",IF(H3317="","",K3317/H3317))</f>
        <v>16.777777777777779</v>
      </c>
      <c r="M3317" s="7">
        <v>17</v>
      </c>
      <c r="N3317" s="4">
        <v>7.61</v>
      </c>
      <c r="O3317" s="7">
        <v>175.9</v>
      </c>
      <c r="P3317" s="3"/>
      <c r="Q3317" s="38">
        <v>1</v>
      </c>
      <c r="R3317" s="3">
        <v>34.299999999999997</v>
      </c>
      <c r="S3317" s="4">
        <v>0.15</v>
      </c>
      <c r="T3317" s="8">
        <v>0.14000000000000001</v>
      </c>
      <c r="U3317" s="8">
        <v>0</v>
      </c>
      <c r="V3317" s="4">
        <v>0</v>
      </c>
      <c r="W3317" s="4">
        <v>0.14000000000000001</v>
      </c>
      <c r="X3317" s="4">
        <f>IF(T3317="","",IF(W3317="","",(T3317-U3317-V3317-W3317)))</f>
        <v>0</v>
      </c>
      <c r="Y3317" s="9">
        <f>IF(U3317="","",U3317/$T3317)</f>
        <v>0</v>
      </c>
      <c r="Z3317" s="9">
        <f>IF(V3317="","",V3317/$T3317)</f>
        <v>0</v>
      </c>
      <c r="AA3317" s="9">
        <f>IF(W3317="","",W3317/$T3317)</f>
        <v>1</v>
      </c>
      <c r="AB3317" s="9">
        <f>IF(X3317="","",X3317/$T3317)</f>
        <v>0</v>
      </c>
      <c r="AC3317" s="9"/>
      <c r="AD3317" s="8"/>
      <c r="AE3317" s="10">
        <v>2016</v>
      </c>
      <c r="AF3317" s="7">
        <v>28</v>
      </c>
      <c r="AG3317" s="7">
        <v>24</v>
      </c>
      <c r="AH3317" s="12" t="s">
        <v>140</v>
      </c>
      <c r="AI3317" s="12"/>
      <c r="AJ3317" s="32" t="str">
        <f>IF(AE3317&lt;&gt;AE3316,"1",IF(C3317&gt;C3316,AJ3316+1,"1"))</f>
        <v>1</v>
      </c>
      <c r="AK3317" s="10">
        <f>IF(G3317="Top",AJ3317*1,IF(G3317="Bottom",AJ3317+10,""))</f>
        <v>1</v>
      </c>
      <c r="AL3317" s="11" t="s">
        <v>711</v>
      </c>
      <c r="AM3317" s="11"/>
      <c r="AN3317" s="10"/>
      <c r="AO3317" s="10"/>
      <c r="AP3317" s="7"/>
      <c r="AQ3317" s="10"/>
      <c r="AR3317" s="10"/>
      <c r="AS3317" s="10"/>
      <c r="AT3317" s="10"/>
      <c r="AU3317" s="10"/>
      <c r="AV3317" s="10"/>
      <c r="AW3317" s="10"/>
      <c r="AX3317" s="10"/>
      <c r="AY3317" s="10"/>
      <c r="AZ3317" s="10"/>
      <c r="BA3317" s="10"/>
      <c r="BB3317" s="10"/>
      <c r="BC3317" s="10"/>
      <c r="BD3317" s="10"/>
      <c r="BE3317" s="10"/>
      <c r="BF3317" s="11"/>
      <c r="BG3317" s="11"/>
      <c r="BH3317" s="11"/>
      <c r="BI3317" s="11"/>
      <c r="BJ3317" s="11"/>
      <c r="BK3317" s="11"/>
      <c r="BL3317" s="11"/>
      <c r="BM3317" s="11"/>
      <c r="BN3317" s="11"/>
      <c r="BO3317" s="11"/>
      <c r="BP3317" s="11"/>
      <c r="BQ3317" s="11"/>
      <c r="BR3317" s="11"/>
      <c r="BS3317" s="11"/>
      <c r="BT3317" s="11"/>
      <c r="BU3317" s="11"/>
    </row>
    <row r="3318" spans="1:73" s="1" customFormat="1" ht="11.25" hidden="1" x14ac:dyDescent="0.2">
      <c r="A3318" s="15">
        <v>168</v>
      </c>
      <c r="B3318" s="11" t="s">
        <v>140</v>
      </c>
      <c r="C3318" s="16">
        <v>42570</v>
      </c>
      <c r="D3318" s="3"/>
      <c r="E3318" s="4"/>
      <c r="F3318" s="3">
        <v>8.1999999999999993</v>
      </c>
      <c r="G3318" s="7" t="s">
        <v>1</v>
      </c>
      <c r="H3318" s="17">
        <v>2.8500000000000001E-2</v>
      </c>
      <c r="I3318" s="4"/>
      <c r="J3318" s="4"/>
      <c r="K3318" s="4"/>
      <c r="L3318" s="4" t="str">
        <f>IF(K3318="","",IF(H3318="","",K3318/H3318))</f>
        <v/>
      </c>
      <c r="M3318" s="7"/>
      <c r="N3318" s="4"/>
      <c r="O3318" s="7"/>
      <c r="P3318" s="3"/>
      <c r="Q3318" s="4"/>
      <c r="R3318" s="3"/>
      <c r="S3318" s="4"/>
      <c r="T3318" s="8"/>
      <c r="U3318" s="8"/>
      <c r="V3318" s="4"/>
      <c r="W3318" s="4"/>
      <c r="X3318" s="4" t="str">
        <f>IF(T3318="","",IF(W3318="","",(T3318-U3318-V3318-W3318)))</f>
        <v/>
      </c>
      <c r="Y3318" s="9" t="str">
        <f>IF(U3318="","",U3318/$T3318)</f>
        <v/>
      </c>
      <c r="Z3318" s="9" t="str">
        <f>IF(V3318="","",V3318/$T3318)</f>
        <v/>
      </c>
      <c r="AA3318" s="9" t="str">
        <f>IF(W3318="","",W3318/$T3318)</f>
        <v/>
      </c>
      <c r="AB3318" s="9" t="str">
        <f>IF(X3318="","",X3318/$T3318)</f>
        <v/>
      </c>
      <c r="AC3318" s="9"/>
      <c r="AD3318" s="8"/>
      <c r="AE3318" s="10">
        <v>2016</v>
      </c>
      <c r="AF3318" s="7"/>
      <c r="AG3318" s="7">
        <v>17</v>
      </c>
      <c r="AH3318" s="12" t="s">
        <v>140</v>
      </c>
      <c r="AI3318" s="12"/>
      <c r="AJ3318" s="32">
        <f>IF(AE3318&lt;&gt;AE3317,"1",IF(C3318&gt;C3317,AJ3317+1,"1"))</f>
        <v>2</v>
      </c>
      <c r="AK3318" s="10">
        <f>IF(G3318="Top",AJ3318*1,IF(G3318="Bottom",AJ3318+10,""))</f>
        <v>12</v>
      </c>
      <c r="AL3318" s="11" t="s">
        <v>982</v>
      </c>
      <c r="AM3318" s="11"/>
      <c r="AN3318" s="10"/>
      <c r="AO3318" s="10"/>
      <c r="AP3318" s="7"/>
      <c r="AQ3318" s="10"/>
      <c r="AR3318" s="10"/>
      <c r="AS3318" s="10"/>
      <c r="AT3318" s="10"/>
      <c r="AU3318" s="10"/>
      <c r="AV3318" s="10"/>
      <c r="AW3318" s="10"/>
      <c r="AX3318" s="10"/>
      <c r="AY3318" s="10"/>
      <c r="AZ3318" s="10"/>
      <c r="BA3318" s="10"/>
      <c r="BB3318" s="10"/>
      <c r="BC3318" s="10"/>
      <c r="BD3318" s="10"/>
      <c r="BE3318" s="10"/>
      <c r="BF3318" s="11"/>
      <c r="BG3318" s="11"/>
      <c r="BH3318" s="11"/>
      <c r="BI3318" s="11"/>
      <c r="BJ3318" s="11"/>
      <c r="BK3318" s="11"/>
      <c r="BL3318" s="11"/>
      <c r="BM3318" s="11"/>
      <c r="BN3318" s="11"/>
      <c r="BO3318" s="11"/>
      <c r="BP3318" s="11"/>
      <c r="BQ3318" s="11"/>
      <c r="BR3318" s="11"/>
      <c r="BS3318" s="11"/>
      <c r="BT3318" s="11"/>
      <c r="BU3318" s="11"/>
    </row>
    <row r="3319" spans="1:73" s="1" customFormat="1" ht="11.25" x14ac:dyDescent="0.2">
      <c r="A3319" s="15">
        <v>168</v>
      </c>
      <c r="B3319" s="11" t="s">
        <v>140</v>
      </c>
      <c r="C3319" s="16">
        <v>42570</v>
      </c>
      <c r="D3319" s="3">
        <v>9.1999999999999993</v>
      </c>
      <c r="E3319" s="38">
        <v>5.5</v>
      </c>
      <c r="F3319" s="3">
        <v>1.5</v>
      </c>
      <c r="G3319" s="7" t="s">
        <v>4</v>
      </c>
      <c r="H3319" s="17">
        <v>9.8000000000000014E-3</v>
      </c>
      <c r="I3319" s="4" t="s">
        <v>35</v>
      </c>
      <c r="J3319" s="4" t="s">
        <v>35</v>
      </c>
      <c r="K3319" s="4">
        <v>0.14699999999999999</v>
      </c>
      <c r="L3319" s="4">
        <f>IF(K3319="","",IF(H3319="","",K3319/H3319))</f>
        <v>14.999999999999996</v>
      </c>
      <c r="M3319" s="7">
        <v>17</v>
      </c>
      <c r="N3319" s="4">
        <v>8.4499999999999993</v>
      </c>
      <c r="O3319" s="7">
        <v>154.5</v>
      </c>
      <c r="P3319" s="3"/>
      <c r="Q3319" s="38">
        <v>1.7</v>
      </c>
      <c r="R3319" s="3"/>
      <c r="S3319" s="4">
        <v>0.15</v>
      </c>
      <c r="T3319" s="8">
        <v>0.67999999999999994</v>
      </c>
      <c r="U3319" s="8">
        <v>0.16</v>
      </c>
      <c r="V3319" s="4">
        <v>0.19</v>
      </c>
      <c r="W3319" s="4">
        <v>0</v>
      </c>
      <c r="X3319" s="4">
        <f>IF(T3319="","",IF(W3319="","",(T3319-U3319-V3319-W3319)))</f>
        <v>0.3299999999999999</v>
      </c>
      <c r="Y3319" s="9">
        <f>IF(U3319="","",U3319/$T3319)</f>
        <v>0.23529411764705885</v>
      </c>
      <c r="Z3319" s="9">
        <f>IF(V3319="","",V3319/$T3319)</f>
        <v>0.27941176470588236</v>
      </c>
      <c r="AA3319" s="9">
        <f>IF(W3319="","",W3319/$T3319)</f>
        <v>0</v>
      </c>
      <c r="AB3319" s="9">
        <f>IF(X3319="","",X3319/$T3319)</f>
        <v>0.48529411764705871</v>
      </c>
      <c r="AC3319" s="9"/>
      <c r="AD3319" s="8"/>
      <c r="AE3319" s="10">
        <v>2016</v>
      </c>
      <c r="AF3319" s="7">
        <v>23</v>
      </c>
      <c r="AG3319" s="7">
        <v>25</v>
      </c>
      <c r="AH3319" s="12" t="s">
        <v>140</v>
      </c>
      <c r="AI3319" s="12"/>
      <c r="AJ3319" s="32" t="str">
        <f>IF(AE3319&lt;&gt;AE3318,"1",IF(C3319&gt;C3318,AJ3318+1,"1"))</f>
        <v>1</v>
      </c>
      <c r="AK3319" s="10">
        <f>IF(G3319="Top",AJ3319*1,IF(G3319="Bottom",AJ3319+10,""))</f>
        <v>1</v>
      </c>
      <c r="AL3319" s="11" t="s">
        <v>983</v>
      </c>
      <c r="AM3319" s="11"/>
      <c r="AN3319" s="10"/>
      <c r="AO3319" s="10"/>
      <c r="AP3319" s="7"/>
      <c r="AQ3319" s="10"/>
      <c r="AR3319" s="10"/>
      <c r="AS3319" s="10"/>
      <c r="AT3319" s="10"/>
      <c r="AU3319" s="10"/>
      <c r="AV3319" s="10"/>
      <c r="AW3319" s="10"/>
      <c r="AX3319" s="10"/>
      <c r="AY3319" s="10"/>
      <c r="AZ3319" s="10"/>
      <c r="BA3319" s="10"/>
      <c r="BB3319" s="10"/>
      <c r="BC3319" s="10"/>
      <c r="BD3319" s="10"/>
      <c r="BE3319" s="10"/>
      <c r="BF3319" s="11"/>
      <c r="BG3319" s="11"/>
      <c r="BH3319" s="11"/>
      <c r="BI3319" s="11"/>
      <c r="BJ3319" s="11"/>
      <c r="BK3319" s="11"/>
      <c r="BL3319" s="11"/>
      <c r="BM3319" s="11"/>
      <c r="BN3319" s="11"/>
      <c r="BO3319" s="11"/>
      <c r="BP3319" s="11"/>
      <c r="BQ3319" s="11"/>
      <c r="BR3319" s="11"/>
      <c r="BS3319" s="11"/>
      <c r="BT3319" s="11"/>
      <c r="BU3319" s="11"/>
    </row>
    <row r="3320" spans="1:73" s="1" customFormat="1" ht="11.25" hidden="1" x14ac:dyDescent="0.2">
      <c r="A3320" s="15">
        <v>168</v>
      </c>
      <c r="B3320" s="11" t="s">
        <v>140</v>
      </c>
      <c r="C3320" s="16">
        <v>42584</v>
      </c>
      <c r="D3320" s="3"/>
      <c r="E3320" s="4"/>
      <c r="F3320" s="3">
        <v>7.6</v>
      </c>
      <c r="G3320" s="7" t="s">
        <v>1</v>
      </c>
      <c r="H3320" s="17">
        <v>1.0199999999999999E-2</v>
      </c>
      <c r="I3320" s="4"/>
      <c r="J3320" s="4">
        <v>5.8999999999999997E-2</v>
      </c>
      <c r="K3320" s="4"/>
      <c r="L3320" s="4" t="str">
        <f>IF(K3320="","",IF(H3320="","",K3320/H3320))</f>
        <v/>
      </c>
      <c r="M3320" s="7"/>
      <c r="N3320" s="4"/>
      <c r="O3320" s="7"/>
      <c r="P3320" s="3"/>
      <c r="Q3320" s="4"/>
      <c r="R3320" s="3"/>
      <c r="S3320" s="4"/>
      <c r="T3320" s="8"/>
      <c r="U3320" s="8"/>
      <c r="V3320" s="4"/>
      <c r="W3320" s="4"/>
      <c r="X3320" s="4" t="str">
        <f>IF(T3320="","",IF(W3320="","",(T3320-U3320-V3320-W3320)))</f>
        <v/>
      </c>
      <c r="Y3320" s="9" t="str">
        <f>IF(U3320="","",U3320/$T3320)</f>
        <v/>
      </c>
      <c r="Z3320" s="9" t="str">
        <f>IF(V3320="","",V3320/$T3320)</f>
        <v/>
      </c>
      <c r="AA3320" s="9" t="str">
        <f>IF(W3320="","",W3320/$T3320)</f>
        <v/>
      </c>
      <c r="AB3320" s="9" t="str">
        <f>IF(X3320="","",X3320/$T3320)</f>
        <v/>
      </c>
      <c r="AC3320" s="9"/>
      <c r="AD3320" s="8"/>
      <c r="AE3320" s="10">
        <v>2016</v>
      </c>
      <c r="AF3320" s="7"/>
      <c r="AG3320" s="7">
        <v>25</v>
      </c>
      <c r="AH3320" s="12" t="s">
        <v>140</v>
      </c>
      <c r="AI3320" s="12"/>
      <c r="AJ3320" s="32">
        <f>IF(AE3320&lt;&gt;AE3319,"1",IF(C3320&gt;C3319,AJ3319+1,"1"))</f>
        <v>2</v>
      </c>
      <c r="AK3320" s="10">
        <f>IF(G3320="Top",AJ3320*1,IF(G3320="Bottom",AJ3320+10,""))</f>
        <v>12</v>
      </c>
      <c r="AL3320" s="11" t="s">
        <v>1259</v>
      </c>
      <c r="AM3320" s="11"/>
      <c r="AN3320" s="10"/>
      <c r="AO3320" s="10"/>
      <c r="AP3320" s="7"/>
      <c r="AQ3320" s="10"/>
      <c r="AR3320" s="10"/>
      <c r="AS3320" s="10"/>
      <c r="AT3320" s="10"/>
      <c r="AU3320" s="10"/>
      <c r="AV3320" s="10"/>
      <c r="AW3320" s="10"/>
      <c r="AX3320" s="10"/>
      <c r="AY3320" s="10"/>
      <c r="AZ3320" s="10"/>
      <c r="BA3320" s="10"/>
      <c r="BB3320" s="10"/>
      <c r="BC3320" s="10"/>
      <c r="BD3320" s="10"/>
      <c r="BE3320" s="10"/>
      <c r="BF3320" s="11"/>
      <c r="BG3320" s="11"/>
      <c r="BH3320" s="11"/>
      <c r="BI3320" s="11"/>
      <c r="BJ3320" s="11"/>
      <c r="BK3320" s="11"/>
      <c r="BL3320" s="11"/>
      <c r="BM3320" s="11"/>
      <c r="BN3320" s="11"/>
      <c r="BO3320" s="11"/>
      <c r="BP3320" s="11"/>
      <c r="BQ3320" s="11"/>
      <c r="BR3320" s="11"/>
      <c r="BS3320" s="11"/>
      <c r="BT3320" s="11"/>
      <c r="BU3320" s="11"/>
    </row>
    <row r="3321" spans="1:73" s="1" customFormat="1" ht="11.25" x14ac:dyDescent="0.2">
      <c r="A3321" s="15">
        <v>168</v>
      </c>
      <c r="B3321" s="11" t="s">
        <v>140</v>
      </c>
      <c r="C3321" s="16">
        <v>42584</v>
      </c>
      <c r="D3321" s="3">
        <v>8.6999999999999993</v>
      </c>
      <c r="E3321" s="38">
        <v>4.3</v>
      </c>
      <c r="F3321" s="3">
        <v>1.5</v>
      </c>
      <c r="G3321" s="7" t="s">
        <v>4</v>
      </c>
      <c r="H3321" s="17">
        <v>1.2800000000000001E-2</v>
      </c>
      <c r="I3321" s="4">
        <v>1.2999999999999999E-2</v>
      </c>
      <c r="J3321" s="4">
        <v>5.6000000000000001E-2</v>
      </c>
      <c r="K3321" s="4">
        <v>0.34699999999999998</v>
      </c>
      <c r="L3321" s="4">
        <f>IF(K3321="","",IF(H3321="","",K3321/H3321))</f>
        <v>27.109374999999996</v>
      </c>
      <c r="M3321" s="7">
        <v>13</v>
      </c>
      <c r="N3321" s="4">
        <v>7.92</v>
      </c>
      <c r="O3321" s="7">
        <v>135.5</v>
      </c>
      <c r="P3321" s="3">
        <v>9.34</v>
      </c>
      <c r="Q3321" s="38">
        <v>2</v>
      </c>
      <c r="R3321" s="3"/>
      <c r="S3321" s="4">
        <v>0.15</v>
      </c>
      <c r="T3321" s="8">
        <v>1.1400000000000001</v>
      </c>
      <c r="U3321" s="8">
        <v>0.08</v>
      </c>
      <c r="V3321" s="4">
        <v>0.06</v>
      </c>
      <c r="W3321" s="4">
        <v>0</v>
      </c>
      <c r="X3321" s="4">
        <f>IF(T3321="","",IF(W3321="","",(T3321-U3321-V3321-W3321)))</f>
        <v>1</v>
      </c>
      <c r="Y3321" s="9">
        <f>IF(U3321="","",U3321/$T3321)</f>
        <v>7.0175438596491224E-2</v>
      </c>
      <c r="Z3321" s="9">
        <f>IF(V3321="","",V3321/$T3321)</f>
        <v>5.2631578947368411E-2</v>
      </c>
      <c r="AA3321" s="9">
        <f>IF(W3321="","",W3321/$T3321)</f>
        <v>0</v>
      </c>
      <c r="AB3321" s="9">
        <f>IF(X3321="","",X3321/$T3321)</f>
        <v>0.8771929824561403</v>
      </c>
      <c r="AC3321" s="9"/>
      <c r="AD3321" s="8"/>
      <c r="AE3321" s="10">
        <v>2016</v>
      </c>
      <c r="AF3321" s="7">
        <v>25</v>
      </c>
      <c r="AG3321" s="7">
        <v>25</v>
      </c>
      <c r="AH3321" s="12" t="s">
        <v>140</v>
      </c>
      <c r="AI3321" s="12"/>
      <c r="AJ3321" s="32" t="str">
        <f>IF(AE3321&lt;&gt;AE3320,"1",IF(C3321&gt;C3320,AJ3320+1,"1"))</f>
        <v>1</v>
      </c>
      <c r="AK3321" s="10">
        <f>IF(G3321="Top",AJ3321*1,IF(G3321="Bottom",AJ3321+10,""))</f>
        <v>1</v>
      </c>
      <c r="AL3321" s="11" t="s">
        <v>1260</v>
      </c>
      <c r="AM3321" s="11"/>
      <c r="AN3321" s="10"/>
      <c r="AO3321" s="10"/>
      <c r="AP3321" s="7"/>
      <c r="AQ3321" s="10"/>
      <c r="AR3321" s="10"/>
      <c r="AS3321" s="10"/>
      <c r="AT3321" s="10"/>
      <c r="AU3321" s="10"/>
      <c r="AV3321" s="10"/>
      <c r="AW3321" s="10"/>
      <c r="AX3321" s="10"/>
      <c r="AY3321" s="10"/>
      <c r="AZ3321" s="10"/>
      <c r="BA3321" s="10"/>
      <c r="BB3321" s="10"/>
      <c r="BC3321" s="10"/>
      <c r="BD3321" s="10"/>
      <c r="BE3321" s="10"/>
      <c r="BF3321" s="11"/>
      <c r="BG3321" s="11"/>
      <c r="BH3321" s="11"/>
      <c r="BI3321" s="11"/>
      <c r="BJ3321" s="11"/>
      <c r="BK3321" s="11"/>
      <c r="BL3321" s="11"/>
      <c r="BM3321" s="11"/>
      <c r="BN3321" s="11"/>
      <c r="BO3321" s="11"/>
      <c r="BP3321" s="11"/>
      <c r="BQ3321" s="11"/>
      <c r="BR3321" s="11"/>
      <c r="BS3321" s="11"/>
      <c r="BT3321" s="11"/>
      <c r="BU3321" s="11"/>
    </row>
    <row r="3322" spans="1:73" s="1" customFormat="1" ht="11.25" hidden="1" x14ac:dyDescent="0.2">
      <c r="A3322" s="15">
        <v>168</v>
      </c>
      <c r="B3322" s="11" t="s">
        <v>140</v>
      </c>
      <c r="C3322" s="16">
        <v>42598</v>
      </c>
      <c r="D3322" s="3"/>
      <c r="E3322" s="4"/>
      <c r="F3322" s="3">
        <v>8.6</v>
      </c>
      <c r="G3322" s="7" t="s">
        <v>1</v>
      </c>
      <c r="H3322" s="17">
        <v>0.45739999999999997</v>
      </c>
      <c r="I3322" s="4"/>
      <c r="J3322" s="4" t="s">
        <v>35</v>
      </c>
      <c r="K3322" s="4"/>
      <c r="L3322" s="4" t="str">
        <f>IF(K3322="","",IF(H3322="","",K3322/H3322))</f>
        <v/>
      </c>
      <c r="M3322" s="7"/>
      <c r="N3322" s="4"/>
      <c r="O3322" s="7"/>
      <c r="P3322" s="3"/>
      <c r="Q3322" s="4"/>
      <c r="R3322" s="3"/>
      <c r="S3322" s="4"/>
      <c r="T3322" s="8"/>
      <c r="U3322" s="8"/>
      <c r="V3322" s="4"/>
      <c r="W3322" s="4"/>
      <c r="X3322" s="4" t="str">
        <f>IF(T3322="","",IF(W3322="","",(T3322-U3322-V3322-W3322)))</f>
        <v/>
      </c>
      <c r="Y3322" s="9" t="str">
        <f>IF(U3322="","",U3322/$T3322)</f>
        <v/>
      </c>
      <c r="Z3322" s="9" t="str">
        <f>IF(V3322="","",V3322/$T3322)</f>
        <v/>
      </c>
      <c r="AA3322" s="9" t="str">
        <f>IF(W3322="","",W3322/$T3322)</f>
        <v/>
      </c>
      <c r="AB3322" s="9" t="str">
        <f>IF(X3322="","",X3322/$T3322)</f>
        <v/>
      </c>
      <c r="AC3322" s="9"/>
      <c r="AD3322" s="8"/>
      <c r="AE3322" s="10">
        <v>2016</v>
      </c>
      <c r="AF3322" s="7"/>
      <c r="AG3322" s="7">
        <v>17</v>
      </c>
      <c r="AH3322" s="12" t="s">
        <v>140</v>
      </c>
      <c r="AI3322" s="12"/>
      <c r="AJ3322" s="32">
        <f>IF(AE3322&lt;&gt;AE3321,"1",IF(C3322&gt;C3321,AJ3321+1,"1"))</f>
        <v>2</v>
      </c>
      <c r="AK3322" s="10">
        <f>IF(G3322="Top",AJ3322*1,IF(G3322="Bottom",AJ3322+10,""))</f>
        <v>12</v>
      </c>
      <c r="AL3322" s="11" t="s">
        <v>1528</v>
      </c>
      <c r="AM3322" s="11"/>
      <c r="AN3322" s="10"/>
      <c r="AO3322" s="10"/>
      <c r="AP3322" s="7"/>
      <c r="AQ3322" s="10"/>
      <c r="AR3322" s="10"/>
      <c r="AS3322" s="10"/>
      <c r="AT3322" s="10"/>
      <c r="AU3322" s="10"/>
      <c r="AV3322" s="10"/>
      <c r="AW3322" s="10"/>
      <c r="AX3322" s="10"/>
      <c r="AY3322" s="10"/>
      <c r="AZ3322" s="10"/>
      <c r="BA3322" s="10"/>
      <c r="BB3322" s="10"/>
      <c r="BC3322" s="10"/>
      <c r="BD3322" s="10"/>
      <c r="BE3322" s="10"/>
      <c r="BF3322" s="11"/>
      <c r="BG3322" s="11"/>
      <c r="BH3322" s="11"/>
      <c r="BI3322" s="11"/>
      <c r="BJ3322" s="11"/>
      <c r="BK3322" s="11"/>
      <c r="BL3322" s="11"/>
      <c r="BM3322" s="11"/>
      <c r="BN3322" s="11"/>
      <c r="BO3322" s="11"/>
      <c r="BP3322" s="11"/>
      <c r="BQ3322" s="11"/>
      <c r="BR3322" s="11"/>
      <c r="BS3322" s="11"/>
      <c r="BT3322" s="11"/>
      <c r="BU3322" s="11"/>
    </row>
    <row r="3323" spans="1:73" s="1" customFormat="1" ht="11.25" x14ac:dyDescent="0.2">
      <c r="A3323" s="15">
        <v>168</v>
      </c>
      <c r="B3323" s="11" t="s">
        <v>140</v>
      </c>
      <c r="C3323" s="16">
        <v>42598</v>
      </c>
      <c r="D3323" s="3">
        <v>9.1</v>
      </c>
      <c r="E3323" s="38">
        <v>4.05</v>
      </c>
      <c r="F3323" s="3">
        <v>1.5</v>
      </c>
      <c r="G3323" s="7" t="s">
        <v>4</v>
      </c>
      <c r="H3323" s="17">
        <v>2.8399999999999998E-2</v>
      </c>
      <c r="I3323" s="4" t="s">
        <v>35</v>
      </c>
      <c r="J3323" s="4" t="s">
        <v>35</v>
      </c>
      <c r="K3323" s="4">
        <v>0.38200000000000001</v>
      </c>
      <c r="L3323" s="4">
        <f>IF(K3323="","",IF(H3323="","",K3323/H3323))</f>
        <v>13.450704225352114</v>
      </c>
      <c r="M3323" s="7">
        <v>13</v>
      </c>
      <c r="N3323" s="4">
        <v>7.41</v>
      </c>
      <c r="O3323" s="7">
        <v>182.4</v>
      </c>
      <c r="P3323" s="3"/>
      <c r="Q3323" s="38">
        <v>4.5</v>
      </c>
      <c r="R3323" s="3"/>
      <c r="S3323" s="4">
        <v>0.15</v>
      </c>
      <c r="T3323" s="8">
        <v>1.55</v>
      </c>
      <c r="U3323" s="8">
        <v>0.72</v>
      </c>
      <c r="V3323" s="4">
        <v>0.55000000000000004</v>
      </c>
      <c r="W3323" s="4">
        <v>0</v>
      </c>
      <c r="X3323" s="4">
        <f>IF(T3323="","",IF(W3323="","",(T3323-U3323-V3323-W3323)))</f>
        <v>0.28000000000000003</v>
      </c>
      <c r="Y3323" s="9">
        <f>IF(U3323="","",U3323/$T3323)</f>
        <v>0.46451612903225803</v>
      </c>
      <c r="Z3323" s="9">
        <f>IF(V3323="","",V3323/$T3323)</f>
        <v>0.35483870967741937</v>
      </c>
      <c r="AA3323" s="9">
        <f>IF(W3323="","",W3323/$T3323)</f>
        <v>0</v>
      </c>
      <c r="AB3323" s="9">
        <f>IF(X3323="","",X3323/$T3323)</f>
        <v>0.1806451612903226</v>
      </c>
      <c r="AC3323" s="9"/>
      <c r="AD3323" s="8"/>
      <c r="AE3323" s="10">
        <v>2016</v>
      </c>
      <c r="AF3323" s="7">
        <v>27</v>
      </c>
      <c r="AG3323" s="7">
        <v>25</v>
      </c>
      <c r="AH3323" s="12" t="s">
        <v>140</v>
      </c>
      <c r="AI3323" s="12"/>
      <c r="AJ3323" s="32" t="str">
        <f>IF(AE3323&lt;&gt;AE3322,"1",IF(C3323&gt;C3322,AJ3322+1,"1"))</f>
        <v>1</v>
      </c>
      <c r="AK3323" s="10">
        <f>IF(G3323="Top",AJ3323*1,IF(G3323="Bottom",AJ3323+10,""))</f>
        <v>1</v>
      </c>
      <c r="AL3323" s="11" t="s">
        <v>1529</v>
      </c>
      <c r="AM3323" s="11"/>
      <c r="AN3323" s="10"/>
      <c r="AO3323" s="10"/>
      <c r="AP3323" s="7"/>
      <c r="AQ3323" s="10"/>
      <c r="AR3323" s="10"/>
      <c r="AS3323" s="10"/>
      <c r="AT3323" s="10"/>
      <c r="AU3323" s="10"/>
      <c r="AV3323" s="10"/>
      <c r="AW3323" s="10"/>
      <c r="AX3323" s="10"/>
      <c r="AY3323" s="10"/>
      <c r="AZ3323" s="10"/>
      <c r="BA3323" s="10"/>
      <c r="BB3323" s="10"/>
      <c r="BC3323" s="10"/>
      <c r="BD3323" s="10"/>
      <c r="BE3323" s="10"/>
      <c r="BF3323" s="11"/>
      <c r="BG3323" s="11"/>
      <c r="BH3323" s="11"/>
      <c r="BI3323" s="11"/>
      <c r="BJ3323" s="11"/>
      <c r="BK3323" s="11"/>
      <c r="BL3323" s="11"/>
      <c r="BM3323" s="11"/>
      <c r="BN3323" s="11"/>
      <c r="BO3323" s="11"/>
      <c r="BP3323" s="11"/>
      <c r="BQ3323" s="11"/>
      <c r="BR3323" s="11"/>
      <c r="BS3323" s="11"/>
      <c r="BT3323" s="11"/>
      <c r="BU3323" s="11"/>
    </row>
    <row r="3324" spans="1:73" s="1" customFormat="1" ht="11.25" hidden="1" x14ac:dyDescent="0.2">
      <c r="A3324" s="15">
        <v>168</v>
      </c>
      <c r="B3324" s="11" t="s">
        <v>140</v>
      </c>
      <c r="C3324" s="16">
        <v>42612</v>
      </c>
      <c r="D3324" s="3"/>
      <c r="E3324" s="4"/>
      <c r="F3324" s="3">
        <v>8</v>
      </c>
      <c r="G3324" s="7" t="s">
        <v>1</v>
      </c>
      <c r="H3324" s="17">
        <v>4.9200000000000001E-2</v>
      </c>
      <c r="I3324" s="4"/>
      <c r="J3324" s="4">
        <v>0.26600000000000001</v>
      </c>
      <c r="K3324" s="4"/>
      <c r="L3324" s="4" t="str">
        <f>IF(K3324="","",IF(H3324="","",K3324/H3324))</f>
        <v/>
      </c>
      <c r="M3324" s="7"/>
      <c r="N3324" s="4"/>
      <c r="O3324" s="7"/>
      <c r="P3324" s="3"/>
      <c r="Q3324" s="4"/>
      <c r="R3324" s="3"/>
      <c r="S3324" s="4"/>
      <c r="T3324" s="8"/>
      <c r="U3324" s="8"/>
      <c r="V3324" s="4"/>
      <c r="W3324" s="4"/>
      <c r="X3324" s="4" t="str">
        <f>IF(T3324="","",IF(W3324="","",(T3324-U3324-V3324-W3324)))</f>
        <v/>
      </c>
      <c r="Y3324" s="9" t="str">
        <f>IF(U3324="","",U3324/$T3324)</f>
        <v/>
      </c>
      <c r="Z3324" s="9" t="str">
        <f>IF(V3324="","",V3324/$T3324)</f>
        <v/>
      </c>
      <c r="AA3324" s="9" t="str">
        <f>IF(W3324="","",W3324/$T3324)</f>
        <v/>
      </c>
      <c r="AB3324" s="9" t="str">
        <f>IF(X3324="","",X3324/$T3324)</f>
        <v/>
      </c>
      <c r="AC3324" s="9"/>
      <c r="AD3324" s="8"/>
      <c r="AE3324" s="10">
        <v>2016</v>
      </c>
      <c r="AF3324" s="7"/>
      <c r="AG3324" s="7">
        <v>17</v>
      </c>
      <c r="AH3324" s="12" t="s">
        <v>140</v>
      </c>
      <c r="AI3324" s="12"/>
      <c r="AJ3324" s="32">
        <f>IF(AE3324&lt;&gt;AE3323,"1",IF(C3324&gt;C3323,AJ3323+1,"1"))</f>
        <v>2</v>
      </c>
      <c r="AK3324" s="10">
        <f>IF(G3324="Top",AJ3324*1,IF(G3324="Bottom",AJ3324+10,""))</f>
        <v>12</v>
      </c>
      <c r="AL3324" s="11" t="s">
        <v>1831</v>
      </c>
      <c r="AM3324" s="11"/>
      <c r="AN3324" s="10"/>
      <c r="AO3324" s="10"/>
      <c r="AP3324" s="7"/>
      <c r="AQ3324" s="10"/>
      <c r="AR3324" s="10"/>
      <c r="AS3324" s="10"/>
      <c r="AT3324" s="10"/>
      <c r="AU3324" s="10"/>
      <c r="AV3324" s="10"/>
      <c r="AW3324" s="10"/>
      <c r="AX3324" s="10"/>
      <c r="AY3324" s="10"/>
      <c r="AZ3324" s="10"/>
      <c r="BA3324" s="10"/>
      <c r="BB3324" s="10"/>
      <c r="BC3324" s="10"/>
      <c r="BD3324" s="10"/>
      <c r="BE3324" s="10"/>
      <c r="BF3324" s="11"/>
      <c r="BG3324" s="11"/>
      <c r="BH3324" s="11"/>
      <c r="BI3324" s="11"/>
      <c r="BJ3324" s="11"/>
      <c r="BK3324" s="11"/>
      <c r="BL3324" s="11"/>
      <c r="BM3324" s="11"/>
      <c r="BN3324" s="11"/>
      <c r="BO3324" s="11"/>
      <c r="BP3324" s="11"/>
      <c r="BQ3324" s="11"/>
      <c r="BR3324" s="11"/>
      <c r="BS3324" s="11"/>
      <c r="BT3324" s="11"/>
      <c r="BU3324" s="11"/>
    </row>
    <row r="3325" spans="1:73" s="1" customFormat="1" ht="11.25" x14ac:dyDescent="0.2">
      <c r="A3325" s="15">
        <v>168</v>
      </c>
      <c r="B3325" s="11" t="s">
        <v>140</v>
      </c>
      <c r="C3325" s="16">
        <v>42612</v>
      </c>
      <c r="D3325" s="3">
        <v>9.3000000000000007</v>
      </c>
      <c r="E3325" s="38">
        <v>6.45</v>
      </c>
      <c r="F3325" s="3">
        <v>1.5</v>
      </c>
      <c r="G3325" s="7" t="s">
        <v>4</v>
      </c>
      <c r="H3325" s="17">
        <v>1.01E-2</v>
      </c>
      <c r="I3325" s="4">
        <v>3.5000000000000001E-3</v>
      </c>
      <c r="J3325" s="4">
        <v>7.4999999999999997E-3</v>
      </c>
      <c r="K3325" s="4">
        <v>0.34200000000000003</v>
      </c>
      <c r="L3325" s="4">
        <f>IF(K3325="","",IF(H3325="","",K3325/H3325))</f>
        <v>33.861386138613867</v>
      </c>
      <c r="M3325" s="7">
        <v>17</v>
      </c>
      <c r="N3325" s="4">
        <v>7.84</v>
      </c>
      <c r="O3325" s="7">
        <v>76.2</v>
      </c>
      <c r="P3325" s="3"/>
      <c r="Q3325" s="38">
        <v>1.1000000000000001</v>
      </c>
      <c r="R3325" s="3">
        <v>34.4</v>
      </c>
      <c r="S3325" s="4">
        <v>0.15</v>
      </c>
      <c r="T3325" s="8">
        <v>2.31</v>
      </c>
      <c r="U3325" s="8">
        <v>0</v>
      </c>
      <c r="V3325" s="4">
        <v>0.78</v>
      </c>
      <c r="W3325" s="4">
        <v>0.5</v>
      </c>
      <c r="X3325" s="4">
        <f>IF(T3325="","",IF(W3325="","",(T3325-U3325-V3325-W3325)))</f>
        <v>1.03</v>
      </c>
      <c r="Y3325" s="9">
        <f>IF(U3325="","",U3325/$T3325)</f>
        <v>0</v>
      </c>
      <c r="Z3325" s="9">
        <f>IF(V3325="","",V3325/$T3325)</f>
        <v>0.33766233766233766</v>
      </c>
      <c r="AA3325" s="9">
        <f>IF(W3325="","",W3325/$T3325)</f>
        <v>0.21645021645021645</v>
      </c>
      <c r="AB3325" s="9">
        <f>IF(X3325="","",X3325/$T3325)</f>
        <v>0.44588744588744589</v>
      </c>
      <c r="AC3325" s="9"/>
      <c r="AD3325" s="8"/>
      <c r="AE3325" s="10">
        <v>2016</v>
      </c>
      <c r="AF3325" s="7">
        <v>26</v>
      </c>
      <c r="AG3325" s="7">
        <v>25</v>
      </c>
      <c r="AH3325" s="12" t="s">
        <v>140</v>
      </c>
      <c r="AI3325" s="12"/>
      <c r="AJ3325" s="32" t="str">
        <f>IF(AE3325&lt;&gt;AE3324,"1",IF(C3325&gt;C3324,AJ3324+1,"1"))</f>
        <v>1</v>
      </c>
      <c r="AK3325" s="10">
        <f>IF(G3325="Top",AJ3325*1,IF(G3325="Bottom",AJ3325+10,""))</f>
        <v>1</v>
      </c>
      <c r="AL3325" s="11" t="s">
        <v>1832</v>
      </c>
      <c r="AM3325" s="11"/>
      <c r="AN3325" s="10"/>
      <c r="AO3325" s="10"/>
      <c r="AP3325" s="7"/>
      <c r="AQ3325" s="10"/>
      <c r="AR3325" s="10"/>
      <c r="AS3325" s="10"/>
      <c r="AT3325" s="10"/>
      <c r="AU3325" s="10"/>
      <c r="AV3325" s="10"/>
      <c r="AW3325" s="10"/>
      <c r="AX3325" s="10"/>
      <c r="AY3325" s="10"/>
      <c r="AZ3325" s="10"/>
      <c r="BA3325" s="10"/>
      <c r="BB3325" s="10"/>
      <c r="BC3325" s="10"/>
      <c r="BD3325" s="10"/>
      <c r="BE3325" s="10"/>
      <c r="BF3325" s="11"/>
      <c r="BG3325" s="11"/>
      <c r="BH3325" s="11"/>
      <c r="BI3325" s="11"/>
      <c r="BJ3325" s="11"/>
      <c r="BK3325" s="11"/>
      <c r="BL3325" s="11"/>
      <c r="BM3325" s="11"/>
      <c r="BN3325" s="11"/>
      <c r="BO3325" s="11"/>
      <c r="BP3325" s="11"/>
      <c r="BQ3325" s="11"/>
      <c r="BR3325" s="11"/>
      <c r="BS3325" s="11"/>
      <c r="BT3325" s="11"/>
      <c r="BU3325" s="11"/>
    </row>
    <row r="3326" spans="1:73" s="1" customFormat="1" ht="11.25" hidden="1" x14ac:dyDescent="0.2">
      <c r="A3326" s="15">
        <v>168</v>
      </c>
      <c r="B3326" s="11" t="s">
        <v>140</v>
      </c>
      <c r="C3326" s="16">
        <v>42626</v>
      </c>
      <c r="D3326" s="3"/>
      <c r="E3326" s="4"/>
      <c r="F3326" s="3">
        <v>8.1999999999999993</v>
      </c>
      <c r="G3326" s="7" t="s">
        <v>1</v>
      </c>
      <c r="H3326" s="17">
        <v>2.8899999999999999E-2</v>
      </c>
      <c r="I3326" s="4"/>
      <c r="J3326" s="4" t="s">
        <v>35</v>
      </c>
      <c r="K3326" s="4"/>
      <c r="L3326" s="4" t="str">
        <f>IF(K3326="","",IF(H3326="","",K3326/H3326))</f>
        <v/>
      </c>
      <c r="M3326" s="7"/>
      <c r="N3326" s="4"/>
      <c r="O3326" s="7"/>
      <c r="P3326" s="3"/>
      <c r="Q3326" s="4"/>
      <c r="R3326" s="3"/>
      <c r="S3326" s="4"/>
      <c r="T3326" s="8"/>
      <c r="U3326" s="8"/>
      <c r="V3326" s="4"/>
      <c r="W3326" s="4"/>
      <c r="X3326" s="4" t="str">
        <f>IF(T3326="","",IF(W3326="","",(T3326-U3326-V3326-W3326)))</f>
        <v/>
      </c>
      <c r="Y3326" s="9" t="str">
        <f>IF(U3326="","",U3326/$T3326)</f>
        <v/>
      </c>
      <c r="Z3326" s="9" t="str">
        <f>IF(V3326="","",V3326/$T3326)</f>
        <v/>
      </c>
      <c r="AA3326" s="9" t="str">
        <f>IF(W3326="","",W3326/$T3326)</f>
        <v/>
      </c>
      <c r="AB3326" s="9" t="str">
        <f>IF(X3326="","",X3326/$T3326)</f>
        <v/>
      </c>
      <c r="AC3326" s="9"/>
      <c r="AD3326" s="8"/>
      <c r="AE3326" s="10">
        <v>2016</v>
      </c>
      <c r="AF3326" s="7"/>
      <c r="AG3326" s="7">
        <v>21</v>
      </c>
      <c r="AH3326" s="12" t="s">
        <v>140</v>
      </c>
      <c r="AI3326" s="12"/>
      <c r="AJ3326" s="32">
        <f>IF(AE3326&lt;&gt;AE3325,"1",IF(C3326&gt;C3325,AJ3325+1,"1"))</f>
        <v>2</v>
      </c>
      <c r="AK3326" s="10">
        <f>IF(G3326="Top",AJ3326*1,IF(G3326="Bottom",AJ3326+10,""))</f>
        <v>12</v>
      </c>
      <c r="AL3326" s="11" t="s">
        <v>2137</v>
      </c>
      <c r="AM3326" s="11"/>
      <c r="AN3326" s="10"/>
      <c r="AO3326" s="10"/>
      <c r="AP3326" s="7"/>
      <c r="AQ3326" s="10"/>
      <c r="AR3326" s="10"/>
      <c r="AS3326" s="10"/>
      <c r="AT3326" s="10"/>
      <c r="AU3326" s="10"/>
      <c r="AV3326" s="10"/>
      <c r="AW3326" s="10"/>
      <c r="AX3326" s="10"/>
      <c r="AY3326" s="10"/>
      <c r="AZ3326" s="10"/>
      <c r="BA3326" s="10"/>
      <c r="BB3326" s="10"/>
      <c r="BC3326" s="10"/>
      <c r="BD3326" s="10"/>
      <c r="BE3326" s="10"/>
      <c r="BF3326" s="11"/>
      <c r="BG3326" s="11"/>
      <c r="BH3326" s="11"/>
      <c r="BI3326" s="11"/>
      <c r="BJ3326" s="11"/>
      <c r="BK3326" s="11"/>
      <c r="BL3326" s="11"/>
      <c r="BM3326" s="11"/>
      <c r="BN3326" s="11"/>
      <c r="BO3326" s="11"/>
      <c r="BP3326" s="11"/>
      <c r="BQ3326" s="11"/>
      <c r="BR3326" s="11"/>
      <c r="BS3326" s="11"/>
      <c r="BT3326" s="11"/>
      <c r="BU3326" s="11"/>
    </row>
    <row r="3327" spans="1:73" s="1" customFormat="1" ht="11.25" x14ac:dyDescent="0.2">
      <c r="A3327" s="15">
        <v>168</v>
      </c>
      <c r="B3327" s="11" t="s">
        <v>140</v>
      </c>
      <c r="C3327" s="16">
        <v>42626</v>
      </c>
      <c r="D3327" s="3">
        <v>9.1999999999999993</v>
      </c>
      <c r="E3327" s="38">
        <v>5.05</v>
      </c>
      <c r="F3327" s="3">
        <v>1.5</v>
      </c>
      <c r="G3327" s="7" t="s">
        <v>4</v>
      </c>
      <c r="H3327" s="17">
        <v>1.2199999999999999E-2</v>
      </c>
      <c r="I3327" s="4" t="s">
        <v>35</v>
      </c>
      <c r="J3327" s="4" t="s">
        <v>35</v>
      </c>
      <c r="K3327" s="4">
        <v>0.27</v>
      </c>
      <c r="L3327" s="4">
        <f>IF(K3327="","",IF(H3327="","",K3327/H3327))</f>
        <v>22.131147540983608</v>
      </c>
      <c r="M3327" s="7">
        <v>14</v>
      </c>
      <c r="N3327" s="4">
        <v>8.3000000000000007</v>
      </c>
      <c r="O3327" s="7">
        <v>135.4</v>
      </c>
      <c r="P3327" s="3"/>
      <c r="Q3327" s="38">
        <v>2.9</v>
      </c>
      <c r="R3327" s="3"/>
      <c r="S3327" s="4">
        <v>0.15</v>
      </c>
      <c r="T3327" s="8">
        <v>2.46</v>
      </c>
      <c r="U3327" s="8">
        <v>0.12</v>
      </c>
      <c r="V3327" s="4">
        <v>1.34</v>
      </c>
      <c r="W3327" s="4">
        <v>0</v>
      </c>
      <c r="X3327" s="4">
        <f>IF(T3327="","",IF(W3327="","",(T3327-U3327-V3327-W3327)))</f>
        <v>0.99999999999999978</v>
      </c>
      <c r="Y3327" s="9">
        <f>IF(U3327="","",U3327/$T3327)</f>
        <v>4.878048780487805E-2</v>
      </c>
      <c r="Z3327" s="9">
        <f>IF(V3327="","",V3327/$T3327)</f>
        <v>0.54471544715447162</v>
      </c>
      <c r="AA3327" s="9">
        <f>IF(W3327="","",W3327/$T3327)</f>
        <v>0</v>
      </c>
      <c r="AB3327" s="9">
        <f>IF(X3327="","",X3327/$T3327)</f>
        <v>0.40650406504065034</v>
      </c>
      <c r="AC3327" s="9"/>
      <c r="AD3327" s="8"/>
      <c r="AE3327" s="10">
        <v>2016</v>
      </c>
      <c r="AF3327" s="7">
        <v>25</v>
      </c>
      <c r="AG3327" s="7">
        <v>24</v>
      </c>
      <c r="AH3327" s="12" t="s">
        <v>140</v>
      </c>
      <c r="AI3327" s="12"/>
      <c r="AJ3327" s="32" t="str">
        <f>IF(AE3327&lt;&gt;AE3326,"1",IF(C3327&gt;C3326,AJ3326+1,"1"))</f>
        <v>1</v>
      </c>
      <c r="AK3327" s="10">
        <f>IF(G3327="Top",AJ3327*1,IF(G3327="Bottom",AJ3327+10,""))</f>
        <v>1</v>
      </c>
      <c r="AL3327" s="11" t="s">
        <v>2138</v>
      </c>
      <c r="AM3327" s="11"/>
      <c r="AN3327" s="10"/>
      <c r="AO3327" s="10"/>
      <c r="AP3327" s="7"/>
      <c r="AQ3327" s="10"/>
      <c r="AR3327" s="10"/>
      <c r="AS3327" s="10"/>
      <c r="AT3327" s="10"/>
      <c r="AU3327" s="10"/>
      <c r="AV3327" s="10"/>
      <c r="AW3327" s="10"/>
      <c r="AX3327" s="10"/>
      <c r="AY3327" s="10"/>
      <c r="AZ3327" s="10"/>
      <c r="BA3327" s="10"/>
      <c r="BB3327" s="10"/>
      <c r="BC3327" s="10"/>
      <c r="BD3327" s="10"/>
      <c r="BE3327" s="10"/>
      <c r="BF3327" s="11"/>
      <c r="BG3327" s="11"/>
      <c r="BH3327" s="11"/>
      <c r="BI3327" s="11"/>
      <c r="BJ3327" s="11"/>
      <c r="BK3327" s="11"/>
      <c r="BL3327" s="11"/>
      <c r="BM3327" s="11"/>
      <c r="BN3327" s="11"/>
      <c r="BO3327" s="11"/>
      <c r="BP3327" s="11"/>
      <c r="BQ3327" s="11"/>
      <c r="BR3327" s="11"/>
      <c r="BS3327" s="11"/>
      <c r="BT3327" s="11"/>
      <c r="BU3327" s="11"/>
    </row>
    <row r="3328" spans="1:73" s="1" customFormat="1" ht="11.25" hidden="1" x14ac:dyDescent="0.2">
      <c r="A3328" s="15">
        <v>168</v>
      </c>
      <c r="B3328" s="11" t="s">
        <v>2460</v>
      </c>
      <c r="C3328" s="16">
        <v>42660</v>
      </c>
      <c r="D3328" s="3"/>
      <c r="E3328" s="4"/>
      <c r="F3328" s="3"/>
      <c r="G3328" s="10" t="s">
        <v>13</v>
      </c>
      <c r="H3328" s="17"/>
      <c r="I3328" s="4"/>
      <c r="J3328" s="4"/>
      <c r="K3328" s="4"/>
      <c r="L3328" s="4" t="str">
        <f>IF(K3328="","",IF(H3328="","",K3328/H3328))</f>
        <v/>
      </c>
      <c r="M3328" s="7"/>
      <c r="N3328" s="4"/>
      <c r="O3328" s="7"/>
      <c r="P3328" s="3"/>
      <c r="Q3328" s="4"/>
      <c r="R3328" s="3"/>
      <c r="S3328" s="4">
        <v>0.15</v>
      </c>
      <c r="T3328" s="8">
        <v>1138.75</v>
      </c>
      <c r="U3328" s="8">
        <v>1133.25</v>
      </c>
      <c r="V3328" s="4">
        <v>0</v>
      </c>
      <c r="W3328" s="4">
        <v>0</v>
      </c>
      <c r="X3328" s="4">
        <f>IF(T3328="","",IF(W3328="","",(T3328-U3328-V3328-W3328)))</f>
        <v>5.5</v>
      </c>
      <c r="Y3328" s="9">
        <f>IF(U3328="","",U3328/$T3328)</f>
        <v>0.99517014270032933</v>
      </c>
      <c r="Z3328" s="9">
        <f>IF(V3328="","",V3328/$T3328)</f>
        <v>0</v>
      </c>
      <c r="AA3328" s="9">
        <f>IF(W3328="","",W3328/$T3328)</f>
        <v>0</v>
      </c>
      <c r="AB3328" s="9">
        <f>IF(X3328="","",X3328/$T3328)</f>
        <v>4.8298572996706918E-3</v>
      </c>
      <c r="AC3328" s="9"/>
      <c r="AD3328" s="8" t="s">
        <v>2461</v>
      </c>
      <c r="AE3328" s="10">
        <v>2016</v>
      </c>
      <c r="AF3328" s="7"/>
      <c r="AG3328" s="7"/>
      <c r="AH3328" s="12" t="s">
        <v>2460</v>
      </c>
      <c r="AI3328" s="12"/>
      <c r="AJ3328" s="32">
        <f>IF(AE3328&lt;&gt;AE3327,"1",IF(C3328&gt;C3327,AJ3327+1,"1"))</f>
        <v>2</v>
      </c>
      <c r="AK3328" s="10" t="s">
        <v>28</v>
      </c>
      <c r="AL3328" s="11" t="s">
        <v>2462</v>
      </c>
      <c r="AM3328" s="11"/>
      <c r="AN3328" s="10"/>
      <c r="AO3328" s="10"/>
      <c r="AP3328" s="7"/>
      <c r="AQ3328" s="10"/>
      <c r="AR3328" s="10"/>
      <c r="AS3328" s="10"/>
      <c r="AT3328" s="10"/>
      <c r="AU3328" s="10"/>
      <c r="AV3328" s="10"/>
      <c r="AW3328" s="10"/>
      <c r="AX3328" s="10"/>
      <c r="AY3328" s="10"/>
      <c r="AZ3328" s="10"/>
      <c r="BA3328" s="10"/>
      <c r="BB3328" s="10"/>
      <c r="BC3328" s="10"/>
      <c r="BD3328" s="10"/>
      <c r="BE3328" s="10"/>
      <c r="BF3328" s="11"/>
      <c r="BG3328" s="11"/>
      <c r="BH3328" s="11"/>
      <c r="BI3328" s="11"/>
      <c r="BJ3328" s="11"/>
      <c r="BK3328" s="11"/>
      <c r="BL3328" s="11"/>
      <c r="BM3328" s="11"/>
      <c r="BN3328" s="11"/>
      <c r="BO3328" s="11"/>
      <c r="BP3328" s="11"/>
      <c r="BQ3328" s="11"/>
      <c r="BR3328" s="11"/>
      <c r="BS3328" s="11"/>
      <c r="BT3328" s="11"/>
      <c r="BU3328" s="11"/>
    </row>
    <row r="3329" spans="1:39" s="1" customFormat="1" ht="11.25" hidden="1" x14ac:dyDescent="0.2">
      <c r="A3329" s="1">
        <v>168</v>
      </c>
      <c r="B3329" s="1" t="s">
        <v>140</v>
      </c>
      <c r="C3329" s="24">
        <v>42899</v>
      </c>
      <c r="E3329" s="20"/>
      <c r="F3329" s="1">
        <v>8</v>
      </c>
      <c r="G3329" s="7" t="s">
        <v>1</v>
      </c>
      <c r="H3329" s="5">
        <v>1.5800000000000002E-2</v>
      </c>
      <c r="I3329" s="6"/>
      <c r="J3329" s="6">
        <v>3.6999999999999998E-2</v>
      </c>
      <c r="K3329" s="6"/>
      <c r="L3329" s="6" t="str">
        <f>IF(H3329="","",IF(K3329="","",K3329/H3329))</f>
        <v/>
      </c>
      <c r="N3329" s="20"/>
      <c r="O3329" s="13"/>
      <c r="Q3329" s="20"/>
      <c r="R3329" s="13"/>
      <c r="S3329" s="6" t="s">
        <v>35</v>
      </c>
      <c r="T3329" s="6"/>
      <c r="U3329" s="6"/>
      <c r="V3329" s="6"/>
      <c r="W3329" s="6"/>
      <c r="X3329" s="6" t="str">
        <f>IF(T3329="","",T3329-U3329-V3329-W3329)</f>
        <v/>
      </c>
      <c r="Y3329" s="9" t="str">
        <f>IF(U3329="","",U3329/$T3329)</f>
        <v/>
      </c>
      <c r="Z3329" s="9" t="str">
        <f>IF(V3329="","",V3329/$T3329)</f>
        <v/>
      </c>
      <c r="AA3329" s="9" t="str">
        <f>IF(W3329="","",W3329/$T3329)</f>
        <v/>
      </c>
      <c r="AB3329" s="9" t="str">
        <f>IF(X3329="","",X3329/$T3329)</f>
        <v/>
      </c>
      <c r="AC3329" s="21"/>
      <c r="AE3329" s="1">
        <v>2017</v>
      </c>
      <c r="AG3329" s="1">
        <v>18</v>
      </c>
      <c r="AH3329" s="12" t="s">
        <v>140</v>
      </c>
      <c r="AJ3329" s="32" t="str">
        <f>IF(AE3329&lt;&gt;AE3328,"1",IF(C3329&gt;C3328,AJ3328+1,"1"))</f>
        <v>1</v>
      </c>
      <c r="AK3329" s="10">
        <f>IF(G3329="Top",AJ3329*1,IF(G3329="Bottom",AJ3329+10,""))</f>
        <v>11</v>
      </c>
      <c r="AL3329" s="11" t="s">
        <v>2785</v>
      </c>
      <c r="AM3329" s="14"/>
    </row>
    <row r="3330" spans="1:39" s="1" customFormat="1" ht="11.25" x14ac:dyDescent="0.2">
      <c r="A3330" s="1">
        <v>168</v>
      </c>
      <c r="B3330" s="1" t="s">
        <v>140</v>
      </c>
      <c r="C3330" s="24">
        <v>42899</v>
      </c>
      <c r="D3330" s="1">
        <v>9.5</v>
      </c>
      <c r="E3330" s="39">
        <v>3.35</v>
      </c>
      <c r="F3330" s="1">
        <v>1.5</v>
      </c>
      <c r="G3330" s="1" t="s">
        <v>4</v>
      </c>
      <c r="H3330" s="5">
        <v>4.7999999999999996E-3</v>
      </c>
      <c r="I3330" s="6">
        <v>7.0000000000000001E-3</v>
      </c>
      <c r="J3330" s="6">
        <v>8.9999999999999993E-3</v>
      </c>
      <c r="K3330" s="6">
        <v>0.20399999999999999</v>
      </c>
      <c r="L3330" s="6">
        <f>IF(H3330="","",IF(K3330="","",K3330/H3330))</f>
        <v>42.5</v>
      </c>
      <c r="M3330" s="1">
        <v>7</v>
      </c>
      <c r="N3330" s="20">
        <v>7.93</v>
      </c>
      <c r="O3330" s="13">
        <v>187.1</v>
      </c>
      <c r="P3330" s="1">
        <v>9.48</v>
      </c>
      <c r="Q3330" s="39">
        <v>0.9</v>
      </c>
      <c r="R3330" s="13"/>
      <c r="S3330" s="6">
        <v>0.15</v>
      </c>
      <c r="T3330" s="6">
        <v>1.76</v>
      </c>
      <c r="U3330" s="6">
        <v>0.32</v>
      </c>
      <c r="V3330" s="6">
        <v>0.63</v>
      </c>
      <c r="W3330" s="6">
        <v>0</v>
      </c>
      <c r="X3330" s="6">
        <f>IF(T3330="","",T3330-U3330-V3330-W3330)</f>
        <v>0.80999999999999994</v>
      </c>
      <c r="Y3330" s="9">
        <f>IF(U3330="","",U3330/$T3330)</f>
        <v>0.18181818181818182</v>
      </c>
      <c r="Z3330" s="9">
        <f>IF(V3330="","",V3330/$T3330)</f>
        <v>0.35795454545454547</v>
      </c>
      <c r="AA3330" s="9">
        <f>IF(W3330="","",W3330/$T3330)</f>
        <v>0</v>
      </c>
      <c r="AB3330" s="9">
        <f>IF(X3330="","",X3330/$T3330)</f>
        <v>0.46022727272727271</v>
      </c>
      <c r="AC3330" s="21"/>
      <c r="AE3330" s="1">
        <v>2017</v>
      </c>
      <c r="AF3330" s="1">
        <v>27</v>
      </c>
      <c r="AG3330" s="1">
        <v>22</v>
      </c>
      <c r="AH3330" s="12" t="s">
        <v>140</v>
      </c>
      <c r="AJ3330" s="32" t="str">
        <f>IF(AE3330&lt;&gt;AE3329,"1",IF(C3330&gt;C3329,AJ3329+1,"1"))</f>
        <v>1</v>
      </c>
      <c r="AK3330" s="10">
        <f>IF(G3330="Top",AJ3330*1,IF(G3330="Bottom",AJ3330+10,""))</f>
        <v>1</v>
      </c>
      <c r="AL3330" s="11" t="s">
        <v>2786</v>
      </c>
      <c r="AM3330" s="14"/>
    </row>
    <row r="3331" spans="1:39" s="1" customFormat="1" ht="11.25" hidden="1" x14ac:dyDescent="0.2">
      <c r="A3331" s="1">
        <v>168</v>
      </c>
      <c r="B3331" s="1" t="s">
        <v>140</v>
      </c>
      <c r="C3331" s="24">
        <v>42913</v>
      </c>
      <c r="E3331" s="20"/>
      <c r="F3331" s="1">
        <v>8.5</v>
      </c>
      <c r="G3331" s="7" t="s">
        <v>1</v>
      </c>
      <c r="H3331" s="5">
        <v>2.58E-2</v>
      </c>
      <c r="I3331" s="6"/>
      <c r="J3331" s="6">
        <v>3.1E-2</v>
      </c>
      <c r="K3331" s="6"/>
      <c r="L3331" s="6" t="str">
        <f>IF(H3331="","",IF(K3331="","",K3331/H3331))</f>
        <v/>
      </c>
      <c r="N3331" s="20"/>
      <c r="O3331" s="13"/>
      <c r="Q3331" s="20"/>
      <c r="R3331" s="13"/>
      <c r="S3331" s="6" t="s">
        <v>35</v>
      </c>
      <c r="T3331" s="6"/>
      <c r="U3331" s="6"/>
      <c r="V3331" s="6"/>
      <c r="W3331" s="6"/>
      <c r="X3331" s="6" t="str">
        <f>IF(T3331="","",T3331-U3331-V3331-W3331)</f>
        <v/>
      </c>
      <c r="Y3331" s="9" t="str">
        <f>IF(U3331="","",U3331/$T3331)</f>
        <v/>
      </c>
      <c r="Z3331" s="9" t="str">
        <f>IF(V3331="","",V3331/$T3331)</f>
        <v/>
      </c>
      <c r="AA3331" s="9" t="str">
        <f>IF(W3331="","",W3331/$T3331)</f>
        <v/>
      </c>
      <c r="AB3331" s="9" t="str">
        <f>IF(X3331="","",X3331/$T3331)</f>
        <v/>
      </c>
      <c r="AC3331" s="21"/>
      <c r="AE3331" s="1">
        <v>2017</v>
      </c>
      <c r="AG3331" s="1">
        <v>13</v>
      </c>
      <c r="AH3331" s="12" t="s">
        <v>140</v>
      </c>
      <c r="AJ3331" s="32">
        <f>IF(AE3331&lt;&gt;AE3330,"1",IF(C3331&gt;C3330,AJ3330+1,"1"))</f>
        <v>2</v>
      </c>
      <c r="AK3331" s="10">
        <f>IF(G3331="Top",AJ3331*1,IF(G3331="Bottom",AJ3331+10,""))</f>
        <v>12</v>
      </c>
      <c r="AL3331" s="11" t="s">
        <v>3127</v>
      </c>
      <c r="AM3331" s="14"/>
    </row>
    <row r="3332" spans="1:39" s="1" customFormat="1" ht="11.25" x14ac:dyDescent="0.2">
      <c r="A3332" s="1">
        <v>168</v>
      </c>
      <c r="B3332" s="1" t="s">
        <v>140</v>
      </c>
      <c r="C3332" s="24">
        <v>42913</v>
      </c>
      <c r="D3332" s="1">
        <v>9.4</v>
      </c>
      <c r="E3332" s="39">
        <v>6.45</v>
      </c>
      <c r="F3332" s="1">
        <v>1.5</v>
      </c>
      <c r="G3332" s="1" t="s">
        <v>4</v>
      </c>
      <c r="H3332" s="5">
        <v>1.4800000000000001E-2</v>
      </c>
      <c r="I3332" s="6">
        <v>7.0000000000000001E-3</v>
      </c>
      <c r="J3332" s="6">
        <v>8.9999999999999993E-3</v>
      </c>
      <c r="K3332" s="6">
        <v>0.33700000000000002</v>
      </c>
      <c r="L3332" s="6">
        <f>IF(H3332="","",IF(K3332="","",K3332/H3332))</f>
        <v>22.77027027027027</v>
      </c>
      <c r="M3332" s="1">
        <v>5</v>
      </c>
      <c r="N3332" s="20">
        <v>8.19</v>
      </c>
      <c r="O3332" s="13">
        <v>154.1</v>
      </c>
      <c r="Q3332" s="39">
        <v>1.3</v>
      </c>
      <c r="R3332" s="13"/>
      <c r="S3332" s="6">
        <v>0.15</v>
      </c>
      <c r="T3332" s="6">
        <v>1.68</v>
      </c>
      <c r="U3332" s="6">
        <v>0.05</v>
      </c>
      <c r="V3332" s="6">
        <v>0.52</v>
      </c>
      <c r="W3332" s="6">
        <v>0</v>
      </c>
      <c r="X3332" s="6">
        <f>IF(T3332="","",T3332-U3332-V3332-W3332)</f>
        <v>1.1099999999999999</v>
      </c>
      <c r="Y3332" s="9">
        <f>IF(U3332="","",U3332/$T3332)</f>
        <v>2.9761904761904764E-2</v>
      </c>
      <c r="Z3332" s="9">
        <f>IF(V3332="","",V3332/$T3332)</f>
        <v>0.30952380952380953</v>
      </c>
      <c r="AA3332" s="9">
        <f>IF(W3332="","",W3332/$T3332)</f>
        <v>0</v>
      </c>
      <c r="AB3332" s="9">
        <f>IF(X3332="","",X3332/$T3332)</f>
        <v>0.6607142857142857</v>
      </c>
      <c r="AC3332" s="21"/>
      <c r="AE3332" s="1">
        <v>2017</v>
      </c>
      <c r="AF3332" s="1">
        <v>14</v>
      </c>
      <c r="AG3332" s="1">
        <v>22</v>
      </c>
      <c r="AH3332" s="12" t="s">
        <v>140</v>
      </c>
      <c r="AJ3332" s="32" t="str">
        <f>IF(AE3332&lt;&gt;AE3331,"1",IF(C3332&gt;C3331,AJ3331+1,"1"))</f>
        <v>1</v>
      </c>
      <c r="AK3332" s="10">
        <f>IF(G3332="Top",AJ3332*1,IF(G3332="Bottom",AJ3332+10,""))</f>
        <v>1</v>
      </c>
      <c r="AL3332" s="11" t="s">
        <v>3128</v>
      </c>
      <c r="AM3332" s="14"/>
    </row>
    <row r="3333" spans="1:39" s="1" customFormat="1" ht="11.25" hidden="1" x14ac:dyDescent="0.2">
      <c r="A3333" s="1">
        <v>168</v>
      </c>
      <c r="B3333" s="1" t="s">
        <v>140</v>
      </c>
      <c r="C3333" s="24">
        <v>42926</v>
      </c>
      <c r="E3333" s="20"/>
      <c r="F3333" s="1">
        <v>8</v>
      </c>
      <c r="G3333" s="7" t="s">
        <v>1</v>
      </c>
      <c r="H3333" s="5">
        <v>2.5600000000000001E-2</v>
      </c>
      <c r="I3333" s="6"/>
      <c r="J3333" s="6">
        <v>0.02</v>
      </c>
      <c r="K3333" s="6"/>
      <c r="L3333" s="6" t="str">
        <f>IF(H3333="","",IF(K3333="","",K3333/H3333))</f>
        <v/>
      </c>
      <c r="N3333" s="20"/>
      <c r="O3333" s="13"/>
      <c r="Q3333" s="20"/>
      <c r="R3333" s="13"/>
      <c r="S3333" s="6" t="s">
        <v>35</v>
      </c>
      <c r="T3333" s="6"/>
      <c r="U3333" s="6"/>
      <c r="V3333" s="6"/>
      <c r="W3333" s="6"/>
      <c r="X3333" s="6" t="str">
        <f>IF(T3333="","",T3333-U3333-V3333-W3333)</f>
        <v/>
      </c>
      <c r="Y3333" s="9" t="str">
        <f>IF(U3333="","",U3333/$T3333)</f>
        <v/>
      </c>
      <c r="Z3333" s="9" t="str">
        <f>IF(V3333="","",V3333/$T3333)</f>
        <v/>
      </c>
      <c r="AA3333" s="9" t="str">
        <f>IF(W3333="","",W3333/$T3333)</f>
        <v/>
      </c>
      <c r="AB3333" s="9" t="str">
        <f>IF(X3333="","",X3333/$T3333)</f>
        <v/>
      </c>
      <c r="AC3333" s="21"/>
      <c r="AE3333" s="1">
        <v>2017</v>
      </c>
      <c r="AG3333" s="1">
        <v>15</v>
      </c>
      <c r="AH3333" s="12" t="s">
        <v>140</v>
      </c>
      <c r="AJ3333" s="32">
        <f>IF(AE3333&lt;&gt;AE3332,"1",IF(C3333&gt;C3332,AJ3332+1,"1"))</f>
        <v>2</v>
      </c>
      <c r="AK3333" s="10">
        <f>IF(G3333="Top",AJ3333*1,IF(G3333="Bottom",AJ3333+10,""))</f>
        <v>12</v>
      </c>
      <c r="AL3333" s="11" t="s">
        <v>3464</v>
      </c>
      <c r="AM3333" s="14"/>
    </row>
    <row r="3334" spans="1:39" s="1" customFormat="1" ht="11.25" x14ac:dyDescent="0.2">
      <c r="A3334" s="1">
        <v>168</v>
      </c>
      <c r="B3334" s="1" t="s">
        <v>140</v>
      </c>
      <c r="C3334" s="24">
        <v>42926</v>
      </c>
      <c r="D3334" s="1">
        <v>9.3000000000000007</v>
      </c>
      <c r="E3334" s="39">
        <v>6.8</v>
      </c>
      <c r="F3334" s="1">
        <v>1.5</v>
      </c>
      <c r="G3334" s="1" t="s">
        <v>4</v>
      </c>
      <c r="H3334" s="5">
        <v>1.04E-2</v>
      </c>
      <c r="I3334" s="6">
        <v>1.9E-2</v>
      </c>
      <c r="J3334" s="6">
        <v>5.6000000000000001E-2</v>
      </c>
      <c r="K3334" s="6">
        <v>0.43</v>
      </c>
      <c r="L3334" s="6">
        <f>IF(H3334="","",IF(K3334="","",K3334/H3334))</f>
        <v>41.346153846153847</v>
      </c>
      <c r="M3334" s="1">
        <v>3</v>
      </c>
      <c r="N3334" s="20">
        <v>7.34</v>
      </c>
      <c r="O3334" s="13">
        <v>111.7</v>
      </c>
      <c r="Q3334" s="39">
        <v>1.7</v>
      </c>
      <c r="R3334" s="13">
        <v>27.7</v>
      </c>
      <c r="S3334" s="6">
        <v>0.15</v>
      </c>
      <c r="T3334" s="6">
        <v>1.39</v>
      </c>
      <c r="U3334" s="6">
        <v>0.55000000000000004</v>
      </c>
      <c r="V3334" s="6">
        <v>0</v>
      </c>
      <c r="W3334" s="6">
        <v>0</v>
      </c>
      <c r="X3334" s="6">
        <f>IF(T3334="","",T3334-U3334-V3334-W3334)</f>
        <v>0.83999999999999986</v>
      </c>
      <c r="Y3334" s="9">
        <f>IF(U3334="","",U3334/$T3334)</f>
        <v>0.39568345323741011</v>
      </c>
      <c r="Z3334" s="9">
        <f>IF(V3334="","",V3334/$T3334)</f>
        <v>0</v>
      </c>
      <c r="AA3334" s="9">
        <f>IF(W3334="","",W3334/$T3334)</f>
        <v>0</v>
      </c>
      <c r="AB3334" s="9">
        <f>IF(X3334="","",X3334/$T3334)</f>
        <v>0.60431654676258983</v>
      </c>
      <c r="AC3334" s="21"/>
      <c r="AE3334" s="1">
        <v>2017</v>
      </c>
      <c r="AF3334" s="1">
        <v>25</v>
      </c>
      <c r="AG3334" s="1">
        <v>23</v>
      </c>
      <c r="AH3334" s="12" t="s">
        <v>140</v>
      </c>
      <c r="AJ3334" s="32" t="str">
        <f>IF(AE3334&lt;&gt;AE3333,"1",IF(C3334&gt;C3333,AJ3333+1,"1"))</f>
        <v>1</v>
      </c>
      <c r="AK3334" s="10">
        <f>IF(G3334="Top",AJ3334*1,IF(G3334="Bottom",AJ3334+10,""))</f>
        <v>1</v>
      </c>
      <c r="AL3334" s="11" t="s">
        <v>3465</v>
      </c>
      <c r="AM3334" s="14"/>
    </row>
    <row r="3335" spans="1:39" s="1" customFormat="1" ht="11.25" hidden="1" x14ac:dyDescent="0.2">
      <c r="A3335" s="1">
        <v>168</v>
      </c>
      <c r="B3335" s="1" t="s">
        <v>140</v>
      </c>
      <c r="C3335" s="24">
        <v>42941</v>
      </c>
      <c r="E3335" s="20"/>
      <c r="F3335" s="1">
        <v>9.1</v>
      </c>
      <c r="G3335" s="7" t="s">
        <v>1</v>
      </c>
      <c r="H3335" s="5">
        <v>5.0799999999999998E-2</v>
      </c>
      <c r="I3335" s="6"/>
      <c r="J3335" s="6">
        <v>0.05</v>
      </c>
      <c r="K3335" s="6"/>
      <c r="L3335" s="6" t="str">
        <f>IF(H3335="","",IF(K3335="","",K3335/H3335))</f>
        <v/>
      </c>
      <c r="N3335" s="20"/>
      <c r="O3335" s="13"/>
      <c r="Q3335" s="20"/>
      <c r="R3335" s="13"/>
      <c r="S3335" s="6" t="s">
        <v>35</v>
      </c>
      <c r="T3335" s="6"/>
      <c r="U3335" s="6"/>
      <c r="V3335" s="6"/>
      <c r="W3335" s="6"/>
      <c r="X3335" s="6" t="str">
        <f>IF(T3335="","",T3335-U3335-V3335-W3335)</f>
        <v/>
      </c>
      <c r="Y3335" s="9" t="str">
        <f>IF(U3335="","",U3335/$T3335)</f>
        <v/>
      </c>
      <c r="Z3335" s="9" t="str">
        <f>IF(V3335="","",V3335/$T3335)</f>
        <v/>
      </c>
      <c r="AA3335" s="9" t="str">
        <f>IF(W3335="","",W3335/$T3335)</f>
        <v/>
      </c>
      <c r="AB3335" s="9" t="str">
        <f>IF(X3335="","",X3335/$T3335)</f>
        <v/>
      </c>
      <c r="AC3335" s="21"/>
      <c r="AE3335" s="1">
        <v>2017</v>
      </c>
      <c r="AG3335" s="1">
        <v>15</v>
      </c>
      <c r="AH3335" s="12" t="s">
        <v>140</v>
      </c>
      <c r="AJ3335" s="32">
        <f>IF(AE3335&lt;&gt;AE3334,"1",IF(C3335&gt;C3334,AJ3334+1,"1"))</f>
        <v>2</v>
      </c>
      <c r="AK3335" s="10">
        <f>IF(G3335="Top",AJ3335*1,IF(G3335="Bottom",AJ3335+10,""))</f>
        <v>12</v>
      </c>
      <c r="AL3335" s="11" t="s">
        <v>3885</v>
      </c>
      <c r="AM3335" s="14"/>
    </row>
    <row r="3336" spans="1:39" s="1" customFormat="1" ht="11.25" x14ac:dyDescent="0.2">
      <c r="A3336" s="1">
        <v>168</v>
      </c>
      <c r="B3336" s="1" t="s">
        <v>140</v>
      </c>
      <c r="C3336" s="24">
        <v>42941</v>
      </c>
      <c r="D3336" s="1">
        <v>9.1999999999999993</v>
      </c>
      <c r="E3336" s="39">
        <v>4.55</v>
      </c>
      <c r="F3336" s="1">
        <v>1.5</v>
      </c>
      <c r="G3336" s="1" t="s">
        <v>4</v>
      </c>
      <c r="H3336" s="5">
        <v>7.1999999999999998E-3</v>
      </c>
      <c r="I3336" s="6">
        <v>7.0000000000000001E-3</v>
      </c>
      <c r="J3336" s="6">
        <v>2.8000000000000001E-2</v>
      </c>
      <c r="K3336" s="6">
        <v>0.60799999999999998</v>
      </c>
      <c r="L3336" s="6">
        <f>IF(H3336="","",IF(K3336="","",K3336/H3336))</f>
        <v>84.444444444444443</v>
      </c>
      <c r="M3336" s="1">
        <v>5</v>
      </c>
      <c r="N3336" s="20">
        <v>7.39</v>
      </c>
      <c r="O3336" s="13">
        <v>175.5</v>
      </c>
      <c r="Q3336" s="39">
        <v>4.2</v>
      </c>
      <c r="R3336" s="13"/>
      <c r="S3336" s="6">
        <v>0.15</v>
      </c>
      <c r="T3336" s="6">
        <v>1.8900000000000001</v>
      </c>
      <c r="U3336" s="6">
        <v>0.26</v>
      </c>
      <c r="V3336" s="6">
        <v>0.39</v>
      </c>
      <c r="W3336" s="6">
        <v>0</v>
      </c>
      <c r="X3336" s="6">
        <f>IF(T3336="","",T3336-U3336-V3336-W3336)</f>
        <v>1.2400000000000002</v>
      </c>
      <c r="Y3336" s="9">
        <f>IF(U3336="","",U3336/$T3336)</f>
        <v>0.13756613756613756</v>
      </c>
      <c r="Z3336" s="9">
        <f>IF(V3336="","",V3336/$T3336)</f>
        <v>0.20634920634920634</v>
      </c>
      <c r="AA3336" s="9">
        <f>IF(W3336="","",W3336/$T3336)</f>
        <v>0</v>
      </c>
      <c r="AB3336" s="9">
        <f>IF(X3336="","",X3336/$T3336)</f>
        <v>0.65608465608465616</v>
      </c>
      <c r="AC3336" s="21"/>
      <c r="AE3336" s="1">
        <v>2017</v>
      </c>
      <c r="AF3336" s="1">
        <v>24</v>
      </c>
      <c r="AG3336" s="1">
        <v>24</v>
      </c>
      <c r="AH3336" s="12" t="s">
        <v>140</v>
      </c>
      <c r="AJ3336" s="32" t="str">
        <f>IF(AE3336&lt;&gt;AE3335,"1",IF(C3336&gt;C3335,AJ3335+1,"1"))</f>
        <v>1</v>
      </c>
      <c r="AK3336" s="10">
        <f>IF(G3336="Top",AJ3336*1,IF(G3336="Bottom",AJ3336+10,""))</f>
        <v>1</v>
      </c>
      <c r="AL3336" s="11" t="s">
        <v>3886</v>
      </c>
      <c r="AM3336" s="14"/>
    </row>
    <row r="3337" spans="1:39" s="1" customFormat="1" ht="11.25" hidden="1" x14ac:dyDescent="0.2">
      <c r="A3337" s="1">
        <v>168</v>
      </c>
      <c r="B3337" s="1" t="s">
        <v>140</v>
      </c>
      <c r="C3337" s="24">
        <v>42955</v>
      </c>
      <c r="E3337" s="20"/>
      <c r="F3337" s="1">
        <v>8.1</v>
      </c>
      <c r="G3337" s="7" t="s">
        <v>1</v>
      </c>
      <c r="H3337" s="5">
        <v>7.3000000000000001E-3</v>
      </c>
      <c r="I3337" s="6"/>
      <c r="J3337" s="6">
        <v>2.3E-2</v>
      </c>
      <c r="K3337" s="6"/>
      <c r="L3337" s="6" t="str">
        <f>IF(H3337="","",IF(K3337="","",K3337/H3337))</f>
        <v/>
      </c>
      <c r="N3337" s="20"/>
      <c r="O3337" s="13"/>
      <c r="Q3337" s="20"/>
      <c r="R3337" s="13"/>
      <c r="S3337" s="6" t="s">
        <v>35</v>
      </c>
      <c r="T3337" s="6"/>
      <c r="U3337" s="6"/>
      <c r="V3337" s="6"/>
      <c r="W3337" s="6"/>
      <c r="X3337" s="6" t="str">
        <f>IF(T3337="","",T3337-U3337-V3337-W3337)</f>
        <v/>
      </c>
      <c r="Y3337" s="9" t="str">
        <f>IF(U3337="","",U3337/$T3337)</f>
        <v/>
      </c>
      <c r="Z3337" s="9" t="str">
        <f>IF(V3337="","",V3337/$T3337)</f>
        <v/>
      </c>
      <c r="AA3337" s="9" t="str">
        <f>IF(W3337="","",W3337/$T3337)</f>
        <v/>
      </c>
      <c r="AB3337" s="9" t="str">
        <f>IF(X3337="","",X3337/$T3337)</f>
        <v/>
      </c>
      <c r="AC3337" s="21"/>
      <c r="AE3337" s="1">
        <v>2017</v>
      </c>
      <c r="AG3337" s="1">
        <v>18</v>
      </c>
      <c r="AH3337" s="12" t="s">
        <v>140</v>
      </c>
      <c r="AJ3337" s="32">
        <f>IF(AE3337&lt;&gt;AE3336,"1",IF(C3337&gt;C3336,AJ3336+1,"1"))</f>
        <v>2</v>
      </c>
      <c r="AK3337" s="10">
        <f>IF(G3337="Top",AJ3337*1,IF(G3337="Bottom",AJ3337+10,""))</f>
        <v>12</v>
      </c>
      <c r="AL3337" s="11" t="s">
        <v>4291</v>
      </c>
      <c r="AM3337" s="14"/>
    </row>
    <row r="3338" spans="1:39" s="1" customFormat="1" ht="11.25" x14ac:dyDescent="0.2">
      <c r="A3338" s="1">
        <v>168</v>
      </c>
      <c r="B3338" s="1" t="s">
        <v>140</v>
      </c>
      <c r="C3338" s="24">
        <v>42955</v>
      </c>
      <c r="D3338" s="1">
        <v>9.1</v>
      </c>
      <c r="E3338" s="39">
        <v>5.15</v>
      </c>
      <c r="F3338" s="1">
        <v>1.5</v>
      </c>
      <c r="G3338" s="1" t="s">
        <v>4</v>
      </c>
      <c r="H3338" s="5">
        <v>8.6999999999999994E-3</v>
      </c>
      <c r="I3338" s="6">
        <v>7.0000000000000001E-3</v>
      </c>
      <c r="J3338" s="6">
        <v>2.5000000000000001E-3</v>
      </c>
      <c r="K3338" s="6">
        <v>0.316</v>
      </c>
      <c r="L3338" s="6">
        <f>IF(H3338="","",IF(K3338="","",K3338/H3338))</f>
        <v>36.321839080459775</v>
      </c>
      <c r="M3338" s="1">
        <v>5</v>
      </c>
      <c r="N3338" s="20">
        <v>7.42</v>
      </c>
      <c r="O3338" s="13">
        <v>179.4</v>
      </c>
      <c r="Q3338" s="39">
        <v>4.0999999999999996</v>
      </c>
      <c r="R3338" s="13"/>
      <c r="S3338" s="6">
        <v>0.15</v>
      </c>
      <c r="T3338" s="6">
        <v>2.23</v>
      </c>
      <c r="U3338" s="6">
        <v>1.08</v>
      </c>
      <c r="V3338" s="6">
        <v>0</v>
      </c>
      <c r="W3338" s="6">
        <v>0</v>
      </c>
      <c r="X3338" s="6">
        <f>IF(T3338="","",T3338-U3338-V3338-W3338)</f>
        <v>1.1499999999999999</v>
      </c>
      <c r="Y3338" s="9">
        <f>IF(U3338="","",U3338/$T3338)</f>
        <v>0.48430493273542602</v>
      </c>
      <c r="Z3338" s="9">
        <f>IF(V3338="","",V3338/$T3338)</f>
        <v>0</v>
      </c>
      <c r="AA3338" s="9">
        <f>IF(W3338="","",W3338/$T3338)</f>
        <v>0</v>
      </c>
      <c r="AB3338" s="9">
        <f>IF(X3338="","",X3338/$T3338)</f>
        <v>0.51569506726457393</v>
      </c>
      <c r="AC3338" s="21"/>
      <c r="AE3338" s="1">
        <v>2017</v>
      </c>
      <c r="AF3338" s="1">
        <v>19</v>
      </c>
      <c r="AG3338" s="1">
        <v>23</v>
      </c>
      <c r="AH3338" s="12" t="s">
        <v>140</v>
      </c>
      <c r="AJ3338" s="32" t="str">
        <f>IF(AE3338&lt;&gt;AE3337,"1",IF(C3338&gt;C3337,AJ3337+1,"1"))</f>
        <v>1</v>
      </c>
      <c r="AK3338" s="10">
        <f>IF(G3338="Top",AJ3338*1,IF(G3338="Bottom",AJ3338+10,""))</f>
        <v>1</v>
      </c>
      <c r="AL3338" s="11" t="s">
        <v>4292</v>
      </c>
      <c r="AM3338" s="14"/>
    </row>
    <row r="3339" spans="1:39" s="1" customFormat="1" ht="11.25" hidden="1" x14ac:dyDescent="0.2">
      <c r="A3339" s="1">
        <v>168</v>
      </c>
      <c r="B3339" s="1" t="s">
        <v>140</v>
      </c>
      <c r="C3339" s="24">
        <v>42969</v>
      </c>
      <c r="E3339" s="20"/>
      <c r="F3339" s="1">
        <v>7.7</v>
      </c>
      <c r="G3339" s="7" t="s">
        <v>1</v>
      </c>
      <c r="H3339" s="5">
        <v>0.11409999999999999</v>
      </c>
      <c r="I3339" s="6"/>
      <c r="J3339" s="6">
        <v>3.6999999999999998E-2</v>
      </c>
      <c r="K3339" s="6"/>
      <c r="L3339" s="6" t="str">
        <f>IF(H3339="","",IF(K3339="","",K3339/H3339))</f>
        <v/>
      </c>
      <c r="N3339" s="20"/>
      <c r="O3339" s="13"/>
      <c r="Q3339" s="20"/>
      <c r="R3339" s="13"/>
      <c r="S3339" s="6" t="s">
        <v>35</v>
      </c>
      <c r="T3339" s="6"/>
      <c r="U3339" s="6"/>
      <c r="V3339" s="6"/>
      <c r="W3339" s="6"/>
      <c r="X3339" s="6" t="str">
        <f>IF(T3339="","",T3339-U3339-V3339-W3339)</f>
        <v/>
      </c>
      <c r="Y3339" s="9" t="str">
        <f>IF(U3339="","",U3339/$T3339)</f>
        <v/>
      </c>
      <c r="Z3339" s="9" t="str">
        <f>IF(V3339="","",V3339/$T3339)</f>
        <v/>
      </c>
      <c r="AA3339" s="9" t="str">
        <f>IF(W3339="","",W3339/$T3339)</f>
        <v/>
      </c>
      <c r="AB3339" s="9" t="str">
        <f>IF(X3339="","",X3339/$T3339)</f>
        <v/>
      </c>
      <c r="AC3339" s="21"/>
      <c r="AE3339" s="1">
        <v>2017</v>
      </c>
      <c r="AG3339" s="1">
        <v>17</v>
      </c>
      <c r="AH3339" s="12" t="s">
        <v>140</v>
      </c>
      <c r="AJ3339" s="32">
        <f>IF(AE3339&lt;&gt;AE3338,"1",IF(C3339&gt;C3338,AJ3338+1,"1"))</f>
        <v>2</v>
      </c>
      <c r="AK3339" s="10">
        <f>IF(G3339="Top",AJ3339*1,IF(G3339="Bottom",AJ3339+10,""))</f>
        <v>12</v>
      </c>
      <c r="AL3339" s="11" t="s">
        <v>4700</v>
      </c>
      <c r="AM3339" s="14"/>
    </row>
    <row r="3340" spans="1:39" s="1" customFormat="1" ht="11.25" x14ac:dyDescent="0.2">
      <c r="A3340" s="1">
        <v>168</v>
      </c>
      <c r="B3340" s="1" t="s">
        <v>140</v>
      </c>
      <c r="C3340" s="24">
        <v>42969</v>
      </c>
      <c r="D3340" s="1">
        <v>9.1999999999999993</v>
      </c>
      <c r="E3340" s="39">
        <v>5.05</v>
      </c>
      <c r="F3340" s="1">
        <v>1.5</v>
      </c>
      <c r="G3340" s="1" t="s">
        <v>4</v>
      </c>
      <c r="H3340" s="5">
        <v>0.01</v>
      </c>
      <c r="I3340" s="6">
        <v>7.0000000000000001E-3</v>
      </c>
      <c r="J3340" s="6">
        <v>0.13100000000000001</v>
      </c>
      <c r="K3340" s="6">
        <v>0.31900000000000001</v>
      </c>
      <c r="L3340" s="6">
        <f>IF(H3340="","",IF(K3340="","",K3340/H3340))</f>
        <v>31.9</v>
      </c>
      <c r="M3340" s="1">
        <v>3</v>
      </c>
      <c r="N3340" s="20">
        <v>8.1199999999999992</v>
      </c>
      <c r="O3340" s="13">
        <v>128.19999999999999</v>
      </c>
      <c r="Q3340" s="39">
        <v>4.5</v>
      </c>
      <c r="R3340" s="13"/>
      <c r="S3340" s="6">
        <v>0.15</v>
      </c>
      <c r="T3340" s="6">
        <v>2.16</v>
      </c>
      <c r="U3340" s="6">
        <v>1.1599999999999999</v>
      </c>
      <c r="V3340" s="6">
        <v>0.34</v>
      </c>
      <c r="W3340" s="6">
        <v>0</v>
      </c>
      <c r="X3340" s="6">
        <f>IF(T3340="","",T3340-U3340-V3340-W3340)</f>
        <v>0.66000000000000014</v>
      </c>
      <c r="Y3340" s="9">
        <f>IF(U3340="","",U3340/$T3340)</f>
        <v>0.53703703703703698</v>
      </c>
      <c r="Z3340" s="9">
        <f>IF(V3340="","",V3340/$T3340)</f>
        <v>0.15740740740740741</v>
      </c>
      <c r="AA3340" s="9">
        <f>IF(W3340="","",W3340/$T3340)</f>
        <v>0</v>
      </c>
      <c r="AB3340" s="9">
        <f>IF(X3340="","",X3340/$T3340)</f>
        <v>0.30555555555555558</v>
      </c>
      <c r="AC3340" s="21"/>
      <c r="AE3340" s="1">
        <v>2017</v>
      </c>
      <c r="AF3340" s="1">
        <v>25</v>
      </c>
      <c r="AG3340" s="1">
        <v>24</v>
      </c>
      <c r="AH3340" s="12" t="s">
        <v>140</v>
      </c>
      <c r="AJ3340" s="32" t="str">
        <f>IF(AE3340&lt;&gt;AE3339,"1",IF(C3340&gt;C3339,AJ3339+1,"1"))</f>
        <v>1</v>
      </c>
      <c r="AK3340" s="10">
        <f>IF(G3340="Top",AJ3340*1,IF(G3340="Bottom",AJ3340+10,""))</f>
        <v>1</v>
      </c>
      <c r="AL3340" s="11" t="s">
        <v>4701</v>
      </c>
      <c r="AM3340" s="14"/>
    </row>
    <row r="3341" spans="1:39" s="1" customFormat="1" ht="11.25" hidden="1" x14ac:dyDescent="0.2">
      <c r="A3341" s="1">
        <v>168</v>
      </c>
      <c r="B3341" s="1" t="s">
        <v>140</v>
      </c>
      <c r="C3341" s="24">
        <v>42986</v>
      </c>
      <c r="E3341" s="20"/>
      <c r="F3341" s="1">
        <v>8</v>
      </c>
      <c r="G3341" s="7" t="s">
        <v>1</v>
      </c>
      <c r="H3341" s="5">
        <v>1.5599999999999999E-2</v>
      </c>
      <c r="I3341" s="6"/>
      <c r="J3341" s="6">
        <v>6.8000000000000005E-2</v>
      </c>
      <c r="K3341" s="6"/>
      <c r="L3341" s="6" t="str">
        <f>IF(H3341="","",IF(K3341="","",K3341/H3341))</f>
        <v/>
      </c>
      <c r="N3341" s="20"/>
      <c r="O3341" s="13"/>
      <c r="Q3341" s="20"/>
      <c r="R3341" s="13"/>
      <c r="S3341" s="6" t="s">
        <v>35</v>
      </c>
      <c r="T3341" s="6"/>
      <c r="U3341" s="6"/>
      <c r="V3341" s="6"/>
      <c r="W3341" s="6"/>
      <c r="X3341" s="6" t="str">
        <f>IF(T3341="","",T3341-U3341-V3341-W3341)</f>
        <v/>
      </c>
      <c r="Y3341" s="9" t="str">
        <f>IF(U3341="","",U3341/$T3341)</f>
        <v/>
      </c>
      <c r="Z3341" s="9" t="str">
        <f>IF(V3341="","",V3341/$T3341)</f>
        <v/>
      </c>
      <c r="AA3341" s="9" t="str">
        <f>IF(W3341="","",W3341/$T3341)</f>
        <v/>
      </c>
      <c r="AB3341" s="9" t="str">
        <f>IF(X3341="","",X3341/$T3341)</f>
        <v/>
      </c>
      <c r="AC3341" s="21"/>
      <c r="AE3341" s="1">
        <v>2017</v>
      </c>
      <c r="AG3341" s="1">
        <v>18</v>
      </c>
      <c r="AH3341" s="12" t="s">
        <v>140</v>
      </c>
      <c r="AJ3341" s="32">
        <f>IF(AE3341&lt;&gt;AE3340,"1",IF(C3341&gt;C3340,AJ3340+1,"1"))</f>
        <v>2</v>
      </c>
      <c r="AK3341" s="10">
        <f>IF(G3341="Top",AJ3341*1,IF(G3341="Bottom",AJ3341+10,""))</f>
        <v>12</v>
      </c>
      <c r="AL3341" s="11" t="s">
        <v>5117</v>
      </c>
      <c r="AM3341" s="14"/>
    </row>
    <row r="3342" spans="1:39" s="1" customFormat="1" ht="11.25" x14ac:dyDescent="0.2">
      <c r="A3342" s="1">
        <v>168</v>
      </c>
      <c r="B3342" s="1" t="s">
        <v>140</v>
      </c>
      <c r="C3342" s="24">
        <v>42986</v>
      </c>
      <c r="D3342" s="1">
        <v>8.9</v>
      </c>
      <c r="E3342" s="39">
        <v>4</v>
      </c>
      <c r="F3342" s="1">
        <v>1.5</v>
      </c>
      <c r="G3342" s="1" t="s">
        <v>4</v>
      </c>
      <c r="H3342" s="5">
        <v>8.6E-3</v>
      </c>
      <c r="I3342" s="6">
        <v>7.0000000000000001E-3</v>
      </c>
      <c r="J3342" s="6">
        <v>2.5999999999999999E-2</v>
      </c>
      <c r="K3342" s="6">
        <v>0.26</v>
      </c>
      <c r="L3342" s="6">
        <f>IF(H3342="","",IF(K3342="","",K3342/H3342))</f>
        <v>30.232558139534884</v>
      </c>
      <c r="M3342" s="1">
        <v>5</v>
      </c>
      <c r="N3342" s="20">
        <v>7.63</v>
      </c>
      <c r="O3342" s="13">
        <v>128.4</v>
      </c>
      <c r="Q3342" s="39">
        <v>3.2</v>
      </c>
      <c r="R3342" s="13">
        <v>32.4</v>
      </c>
      <c r="S3342" s="6">
        <v>0.15</v>
      </c>
      <c r="T3342" s="6">
        <v>1.77</v>
      </c>
      <c r="U3342" s="6">
        <v>0.27</v>
      </c>
      <c r="V3342" s="6">
        <v>0.28999999999999998</v>
      </c>
      <c r="W3342" s="6">
        <v>0</v>
      </c>
      <c r="X3342" s="6">
        <f>IF(T3342="","",T3342-U3342-V3342-W3342)</f>
        <v>1.21</v>
      </c>
      <c r="Y3342" s="9">
        <f>IF(U3342="","",U3342/$T3342)</f>
        <v>0.15254237288135594</v>
      </c>
      <c r="Z3342" s="9">
        <f>IF(V3342="","",V3342/$T3342)</f>
        <v>0.16384180790960451</v>
      </c>
      <c r="AA3342" s="9">
        <f>IF(W3342="","",W3342/$T3342)</f>
        <v>0</v>
      </c>
      <c r="AB3342" s="9">
        <f>IF(X3342="","",X3342/$T3342)</f>
        <v>0.68361581920903947</v>
      </c>
      <c r="AC3342" s="21"/>
      <c r="AE3342" s="1">
        <v>2017</v>
      </c>
      <c r="AF3342" s="1">
        <v>15</v>
      </c>
      <c r="AG3342" s="1">
        <v>18</v>
      </c>
      <c r="AH3342" s="12" t="s">
        <v>140</v>
      </c>
      <c r="AJ3342" s="32" t="str">
        <f>IF(AE3342&lt;&gt;AE3341,"1",IF(C3342&gt;C3341,AJ3341+1,"1"))</f>
        <v>1</v>
      </c>
      <c r="AK3342" s="10">
        <f>IF(G3342="Top",AJ3342*1,IF(G3342="Bottom",AJ3342+10,""))</f>
        <v>1</v>
      </c>
      <c r="AL3342" s="11" t="s">
        <v>5118</v>
      </c>
      <c r="AM3342" s="14"/>
    </row>
    <row r="3343" spans="1:39" s="1" customFormat="1" ht="11.25" hidden="1" x14ac:dyDescent="0.2">
      <c r="A3343" s="1">
        <v>168</v>
      </c>
      <c r="B3343" s="1" t="s">
        <v>140</v>
      </c>
      <c r="C3343" s="24">
        <v>42997</v>
      </c>
      <c r="E3343" s="20"/>
      <c r="F3343" s="1">
        <v>8.4</v>
      </c>
      <c r="G3343" s="7" t="s">
        <v>1</v>
      </c>
      <c r="H3343" s="5">
        <v>6.1600000000000002E-2</v>
      </c>
      <c r="I3343" s="6"/>
      <c r="J3343" s="6">
        <v>0.13200000000000001</v>
      </c>
      <c r="K3343" s="6"/>
      <c r="L3343" s="6" t="str">
        <f>IF(H3343="","",IF(K3343="","",K3343/H3343))</f>
        <v/>
      </c>
      <c r="N3343" s="20"/>
      <c r="O3343" s="13"/>
      <c r="Q3343" s="20"/>
      <c r="R3343" s="13"/>
      <c r="S3343" s="6" t="s">
        <v>35</v>
      </c>
      <c r="T3343" s="6"/>
      <c r="U3343" s="6"/>
      <c r="V3343" s="6"/>
      <c r="W3343" s="6"/>
      <c r="X3343" s="6" t="str">
        <f>IF(T3343="","",T3343-U3343-V3343-W3343)</f>
        <v/>
      </c>
      <c r="Y3343" s="9" t="str">
        <f>IF(U3343="","",U3343/$T3343)</f>
        <v/>
      </c>
      <c r="Z3343" s="9" t="str">
        <f>IF(V3343="","",V3343/$T3343)</f>
        <v/>
      </c>
      <c r="AA3343" s="9" t="str">
        <f>IF(W3343="","",W3343/$T3343)</f>
        <v/>
      </c>
      <c r="AB3343" s="9" t="str">
        <f>IF(X3343="","",X3343/$T3343)</f>
        <v/>
      </c>
      <c r="AC3343" s="21"/>
      <c r="AE3343" s="1">
        <v>2017</v>
      </c>
      <c r="AG3343" s="1">
        <v>17</v>
      </c>
      <c r="AH3343" s="12" t="s">
        <v>140</v>
      </c>
      <c r="AJ3343" s="32">
        <f>IF(AE3343&lt;&gt;AE3342,"1",IF(C3343&gt;C3342,AJ3342+1,"1"))</f>
        <v>2</v>
      </c>
      <c r="AK3343" s="10">
        <f>IF(G3343="Top",AJ3343*1,IF(G3343="Bottom",AJ3343+10,""))</f>
        <v>12</v>
      </c>
      <c r="AL3343" s="11" t="s">
        <v>5466</v>
      </c>
      <c r="AM3343" s="14"/>
    </row>
    <row r="3344" spans="1:39" s="1" customFormat="1" ht="11.25" x14ac:dyDescent="0.2">
      <c r="A3344" s="1">
        <v>168</v>
      </c>
      <c r="B3344" s="1" t="s">
        <v>140</v>
      </c>
      <c r="C3344" s="24">
        <v>42997</v>
      </c>
      <c r="D3344" s="1">
        <v>9.4</v>
      </c>
      <c r="E3344" s="39">
        <v>4.75</v>
      </c>
      <c r="F3344" s="1">
        <v>1.5</v>
      </c>
      <c r="G3344" s="1" t="s">
        <v>4</v>
      </c>
      <c r="H3344" s="5">
        <v>1.03E-2</v>
      </c>
      <c r="I3344" s="6">
        <v>7.0000000000000001E-3</v>
      </c>
      <c r="J3344" s="6">
        <v>1.2E-2</v>
      </c>
      <c r="K3344" s="6">
        <v>0.33100000000000002</v>
      </c>
      <c r="L3344" s="6">
        <f>IF(H3344="","",IF(K3344="","",K3344/H3344))</f>
        <v>32.135922330097088</v>
      </c>
      <c r="M3344" s="1">
        <v>6</v>
      </c>
      <c r="N3344" s="20">
        <v>6.7</v>
      </c>
      <c r="O3344" s="13">
        <v>105.9</v>
      </c>
      <c r="Q3344" s="39">
        <v>1.4</v>
      </c>
      <c r="R3344" s="13"/>
      <c r="S3344" s="6">
        <v>0.15</v>
      </c>
      <c r="T3344" s="6">
        <v>2.0499999999999998</v>
      </c>
      <c r="U3344" s="6">
        <v>0.8</v>
      </c>
      <c r="V3344" s="6">
        <v>0.44</v>
      </c>
      <c r="W3344" s="6">
        <v>0</v>
      </c>
      <c r="X3344" s="6">
        <f>IF(T3344="","",T3344-U3344-V3344-W3344)</f>
        <v>0.80999999999999983</v>
      </c>
      <c r="Y3344" s="9">
        <f>IF(U3344="","",U3344/$T3344)</f>
        <v>0.39024390243902446</v>
      </c>
      <c r="Z3344" s="9">
        <f>IF(V3344="","",V3344/$T3344)</f>
        <v>0.21463414634146344</v>
      </c>
      <c r="AA3344" s="9">
        <f>IF(W3344="","",W3344/$T3344)</f>
        <v>0</v>
      </c>
      <c r="AB3344" s="9">
        <f>IF(X3344="","",X3344/$T3344)</f>
        <v>0.39512195121951216</v>
      </c>
      <c r="AC3344" s="21"/>
      <c r="AE3344" s="1">
        <v>2017</v>
      </c>
      <c r="AF3344" s="1">
        <v>24</v>
      </c>
      <c r="AG3344" s="1">
        <v>22</v>
      </c>
      <c r="AH3344" s="12" t="s">
        <v>140</v>
      </c>
      <c r="AJ3344" s="32" t="str">
        <f>IF(AE3344&lt;&gt;AE3343,"1",IF(C3344&gt;C3343,AJ3343+1,"1"))</f>
        <v>1</v>
      </c>
      <c r="AK3344" s="10">
        <f>IF(G3344="Top",AJ3344*1,IF(G3344="Bottom",AJ3344+10,""))</f>
        <v>1</v>
      </c>
      <c r="AL3344" s="11" t="s">
        <v>5467</v>
      </c>
      <c r="AM3344" s="14"/>
    </row>
    <row r="3345" spans="1:73" s="1" customFormat="1" ht="11.25" x14ac:dyDescent="0.2">
      <c r="A3345" s="1">
        <v>168</v>
      </c>
      <c r="B3345" s="1" t="s">
        <v>140</v>
      </c>
      <c r="C3345" s="24">
        <v>42997</v>
      </c>
      <c r="D3345" s="1">
        <v>9.4</v>
      </c>
      <c r="E3345" s="39">
        <v>4.75</v>
      </c>
      <c r="F3345" s="1">
        <v>1.5</v>
      </c>
      <c r="G3345" s="1" t="s">
        <v>4</v>
      </c>
      <c r="H3345" s="5">
        <v>1.03E-2</v>
      </c>
      <c r="I3345" s="6">
        <v>7.0000000000000001E-3</v>
      </c>
      <c r="J3345" s="6">
        <v>1.2E-2</v>
      </c>
      <c r="K3345" s="6">
        <v>0.33100000000000002</v>
      </c>
      <c r="L3345" s="6">
        <f>IF(H3345="","",IF(K3345="","",K3345/H3345))</f>
        <v>32.135922330097088</v>
      </c>
      <c r="M3345" s="1">
        <v>6</v>
      </c>
      <c r="N3345" s="20">
        <v>6.7</v>
      </c>
      <c r="O3345" s="13">
        <v>105.9</v>
      </c>
      <c r="Q3345" s="39">
        <v>1.4</v>
      </c>
      <c r="R3345" s="13"/>
      <c r="S3345" s="6">
        <v>0.15</v>
      </c>
      <c r="T3345" s="6">
        <v>2.0499999999999998</v>
      </c>
      <c r="U3345" s="6">
        <v>0.8</v>
      </c>
      <c r="V3345" s="6">
        <v>0.44</v>
      </c>
      <c r="W3345" s="6">
        <v>0</v>
      </c>
      <c r="X3345" s="6">
        <f>IF(T3345="","",T3345-U3345-V3345-W3345)</f>
        <v>0.80999999999999983</v>
      </c>
      <c r="Y3345" s="9">
        <f>IF(U3345="","",U3345/$T3345)</f>
        <v>0.39024390243902446</v>
      </c>
      <c r="Z3345" s="9">
        <f>IF(V3345="","",V3345/$T3345)</f>
        <v>0.21463414634146344</v>
      </c>
      <c r="AA3345" s="9">
        <f>IF(W3345="","",W3345/$T3345)</f>
        <v>0</v>
      </c>
      <c r="AB3345" s="9">
        <f>IF(X3345="","",X3345/$T3345)</f>
        <v>0.39512195121951216</v>
      </c>
      <c r="AC3345" s="21"/>
      <c r="AE3345" s="1">
        <v>2017</v>
      </c>
      <c r="AF3345" s="1">
        <v>24</v>
      </c>
      <c r="AG3345" s="1">
        <v>22</v>
      </c>
      <c r="AH3345" s="12" t="s">
        <v>140</v>
      </c>
      <c r="AJ3345" s="32" t="str">
        <f>IF(AE3345&lt;&gt;AE3344,"1",IF(C3345&gt;C3344,AJ3344+1,"1"))</f>
        <v>1</v>
      </c>
      <c r="AK3345" s="10">
        <f>IF(G3345="Top",AJ3345*1,IF(G3345="Bottom",AJ3345+10,""))</f>
        <v>1</v>
      </c>
      <c r="AL3345" s="11" t="s">
        <v>2786</v>
      </c>
      <c r="AM3345" s="14"/>
    </row>
    <row r="3346" spans="1:73" s="1" customFormat="1" ht="11.25" hidden="1" x14ac:dyDescent="0.2">
      <c r="A3346" s="15">
        <v>169</v>
      </c>
      <c r="B3346" s="11" t="s">
        <v>47</v>
      </c>
      <c r="C3346" s="16">
        <v>42520</v>
      </c>
      <c r="D3346" s="3"/>
      <c r="E3346" s="4"/>
      <c r="F3346" s="3">
        <v>10.1</v>
      </c>
      <c r="G3346" s="7" t="s">
        <v>1</v>
      </c>
      <c r="H3346" s="17">
        <v>7.3000000000000001E-3</v>
      </c>
      <c r="I3346" s="4"/>
      <c r="J3346" s="4">
        <v>7.1999999999999995E-2</v>
      </c>
      <c r="K3346" s="4"/>
      <c r="L3346" s="4" t="str">
        <f>IF(K3346="","",IF(H3346="","",K3346/H3346))</f>
        <v/>
      </c>
      <c r="M3346" s="7"/>
      <c r="N3346" s="4"/>
      <c r="O3346" s="7"/>
      <c r="P3346" s="3"/>
      <c r="Q3346" s="4"/>
      <c r="R3346" s="3"/>
      <c r="S3346" s="4"/>
      <c r="T3346" s="8"/>
      <c r="U3346" s="8"/>
      <c r="V3346" s="4"/>
      <c r="W3346" s="4"/>
      <c r="X3346" s="4" t="str">
        <f>IF(T3346="","",IF(W3346="","",(T3346-U3346-V3346-W3346)))</f>
        <v/>
      </c>
      <c r="Y3346" s="9" t="str">
        <f>IF(U3346="","",U3346/$T3346)</f>
        <v/>
      </c>
      <c r="Z3346" s="9" t="str">
        <f>IF(V3346="","",V3346/$T3346)</f>
        <v/>
      </c>
      <c r="AA3346" s="9" t="str">
        <f>IF(W3346="","",W3346/$T3346)</f>
        <v/>
      </c>
      <c r="AB3346" s="9" t="str">
        <f>IF(X3346="","",X3346/$T3346)</f>
        <v/>
      </c>
      <c r="AC3346" s="9"/>
      <c r="AD3346" s="8"/>
      <c r="AE3346" s="10">
        <v>2016</v>
      </c>
      <c r="AF3346" s="7"/>
      <c r="AG3346" s="7">
        <v>12</v>
      </c>
      <c r="AH3346" s="12" t="s">
        <v>47</v>
      </c>
      <c r="AI3346" s="12"/>
      <c r="AJ3346" s="32" t="str">
        <f>IF(AE3346&lt;&gt;AE3345,"1",IF(C3346&gt;C3345,AJ3345+1,"1"))</f>
        <v>1</v>
      </c>
      <c r="AK3346" s="10">
        <f>IF(G3346="Top",AJ3346*1,IF(G3346="Bottom",AJ3346+10,""))</f>
        <v>11</v>
      </c>
      <c r="AL3346" s="11" t="s">
        <v>48</v>
      </c>
      <c r="AM3346" s="11"/>
      <c r="AN3346" s="10"/>
      <c r="AO3346" s="10"/>
      <c r="AP3346" s="7"/>
      <c r="AQ3346" s="10"/>
      <c r="AR3346" s="10"/>
      <c r="AS3346" s="10"/>
      <c r="AT3346" s="10"/>
      <c r="AU3346" s="10"/>
      <c r="AV3346" s="10"/>
      <c r="AW3346" s="10"/>
      <c r="AX3346" s="10"/>
      <c r="AY3346" s="10"/>
      <c r="AZ3346" s="10"/>
      <c r="BA3346" s="10"/>
      <c r="BB3346" s="10"/>
      <c r="BC3346" s="10"/>
      <c r="BD3346" s="10"/>
      <c r="BE3346" s="10"/>
      <c r="BF3346" s="11"/>
      <c r="BG3346" s="11"/>
      <c r="BH3346" s="11"/>
      <c r="BI3346" s="11"/>
      <c r="BJ3346" s="11"/>
      <c r="BK3346" s="11"/>
      <c r="BL3346" s="11"/>
      <c r="BM3346" s="11"/>
      <c r="BN3346" s="11"/>
      <c r="BO3346" s="11"/>
      <c r="BP3346" s="11"/>
      <c r="BQ3346" s="11"/>
      <c r="BR3346" s="11"/>
      <c r="BS3346" s="11"/>
      <c r="BT3346" s="11"/>
      <c r="BU3346" s="11"/>
    </row>
    <row r="3347" spans="1:73" s="1" customFormat="1" ht="11.25" x14ac:dyDescent="0.2">
      <c r="A3347" s="15">
        <v>169</v>
      </c>
      <c r="B3347" s="11" t="s">
        <v>47</v>
      </c>
      <c r="C3347" s="16">
        <v>42520</v>
      </c>
      <c r="D3347" s="3">
        <v>11.5</v>
      </c>
      <c r="E3347" s="38">
        <v>7.1</v>
      </c>
      <c r="F3347" s="3">
        <v>1.5</v>
      </c>
      <c r="G3347" s="7" t="s">
        <v>4</v>
      </c>
      <c r="H3347" s="17">
        <v>5.0000000000000001E-3</v>
      </c>
      <c r="I3347" s="4">
        <v>3.9E-2</v>
      </c>
      <c r="J3347" s="4">
        <v>7.8E-2</v>
      </c>
      <c r="K3347" s="4">
        <v>0.22800000000000001</v>
      </c>
      <c r="L3347" s="4">
        <f>IF(K3347="","",IF(H3347="","",K3347/H3347))</f>
        <v>45.6</v>
      </c>
      <c r="M3347" s="7">
        <v>2</v>
      </c>
      <c r="N3347" s="4">
        <v>8.17</v>
      </c>
      <c r="O3347" s="7">
        <v>108.8</v>
      </c>
      <c r="P3347" s="3">
        <v>9.6300000000000008</v>
      </c>
      <c r="Q3347" s="38">
        <v>0.7</v>
      </c>
      <c r="R3347" s="3"/>
      <c r="S3347" s="4">
        <v>0.15</v>
      </c>
      <c r="T3347" s="8">
        <v>0.32</v>
      </c>
      <c r="U3347" s="8">
        <v>0</v>
      </c>
      <c r="V3347" s="4">
        <v>0</v>
      </c>
      <c r="W3347" s="4">
        <v>0.32</v>
      </c>
      <c r="X3347" s="4">
        <f>IF(T3347="","",IF(W3347="","",(T3347-U3347-V3347-W3347)))</f>
        <v>0</v>
      </c>
      <c r="Y3347" s="9">
        <f>IF(U3347="","",U3347/$T3347)</f>
        <v>0</v>
      </c>
      <c r="Z3347" s="9">
        <f>IF(V3347="","",V3347/$T3347)</f>
        <v>0</v>
      </c>
      <c r="AA3347" s="9">
        <f>IF(W3347="","",W3347/$T3347)</f>
        <v>1</v>
      </c>
      <c r="AB3347" s="9">
        <f>IF(X3347="","",X3347/$T3347)</f>
        <v>0</v>
      </c>
      <c r="AC3347" s="9"/>
      <c r="AD3347" s="8"/>
      <c r="AE3347" s="10">
        <v>2016</v>
      </c>
      <c r="AF3347" s="7">
        <v>23</v>
      </c>
      <c r="AG3347" s="7">
        <v>23</v>
      </c>
      <c r="AH3347" s="12" t="s">
        <v>47</v>
      </c>
      <c r="AI3347" s="12"/>
      <c r="AJ3347" s="32" t="str">
        <f>IF(AE3347&lt;&gt;AE3346,"1",IF(C3347&gt;C3346,AJ3346+1,"1"))</f>
        <v>1</v>
      </c>
      <c r="AK3347" s="10">
        <f>IF(G3347="Top",AJ3347*1,IF(G3347="Bottom",AJ3347+10,""))</f>
        <v>1</v>
      </c>
      <c r="AL3347" s="11" t="s">
        <v>49</v>
      </c>
      <c r="AM3347" s="11"/>
      <c r="AN3347" s="10"/>
      <c r="AO3347" s="10"/>
      <c r="AP3347" s="7"/>
      <c r="AQ3347" s="10"/>
      <c r="AR3347" s="10"/>
      <c r="AS3347" s="10"/>
      <c r="AT3347" s="10"/>
      <c r="AU3347" s="10"/>
      <c r="AV3347" s="10"/>
      <c r="AW3347" s="10"/>
      <c r="AX3347" s="10"/>
      <c r="AY3347" s="10"/>
      <c r="AZ3347" s="10"/>
      <c r="BA3347" s="10"/>
      <c r="BB3347" s="10"/>
      <c r="BC3347" s="10"/>
      <c r="BD3347" s="10"/>
      <c r="BE3347" s="10"/>
      <c r="BF3347" s="11"/>
      <c r="BG3347" s="11"/>
      <c r="BH3347" s="11"/>
      <c r="BI3347" s="11"/>
      <c r="BJ3347" s="11"/>
      <c r="BK3347" s="11"/>
      <c r="BL3347" s="11"/>
      <c r="BM3347" s="11"/>
      <c r="BN3347" s="11"/>
      <c r="BO3347" s="11"/>
      <c r="BP3347" s="11"/>
      <c r="BQ3347" s="11"/>
      <c r="BR3347" s="11"/>
      <c r="BS3347" s="11"/>
      <c r="BT3347" s="11"/>
      <c r="BU3347" s="11"/>
    </row>
    <row r="3348" spans="1:73" s="1" customFormat="1" ht="11.25" hidden="1" x14ac:dyDescent="0.2">
      <c r="A3348" s="15">
        <v>169</v>
      </c>
      <c r="B3348" s="11" t="s">
        <v>47</v>
      </c>
      <c r="C3348" s="16">
        <v>42547</v>
      </c>
      <c r="D3348" s="3"/>
      <c r="E3348" s="4"/>
      <c r="F3348" s="3">
        <v>10.1</v>
      </c>
      <c r="G3348" s="7" t="s">
        <v>1</v>
      </c>
      <c r="H3348" s="17">
        <v>6.7000000000000002E-3</v>
      </c>
      <c r="I3348" s="4"/>
      <c r="J3348" s="4" t="s">
        <v>35</v>
      </c>
      <c r="K3348" s="4"/>
      <c r="L3348" s="4" t="str">
        <f>IF(K3348="","",IF(H3348="","",K3348/H3348))</f>
        <v/>
      </c>
      <c r="M3348" s="7"/>
      <c r="N3348" s="4"/>
      <c r="O3348" s="7"/>
      <c r="P3348" s="3"/>
      <c r="Q3348" s="4"/>
      <c r="R3348" s="3"/>
      <c r="S3348" s="4"/>
      <c r="T3348" s="8"/>
      <c r="U3348" s="8"/>
      <c r="V3348" s="4"/>
      <c r="W3348" s="4"/>
      <c r="X3348" s="4" t="str">
        <f>IF(T3348="","",IF(W3348="","",(T3348-U3348-V3348-W3348)))</f>
        <v/>
      </c>
      <c r="Y3348" s="9" t="str">
        <f>IF(U3348="","",U3348/$T3348)</f>
        <v/>
      </c>
      <c r="Z3348" s="9" t="str">
        <f>IF(V3348="","",V3348/$T3348)</f>
        <v/>
      </c>
      <c r="AA3348" s="9" t="str">
        <f>IF(W3348="","",W3348/$T3348)</f>
        <v/>
      </c>
      <c r="AB3348" s="9" t="str">
        <f>IF(X3348="","",X3348/$T3348)</f>
        <v/>
      </c>
      <c r="AC3348" s="9"/>
      <c r="AD3348" s="8"/>
      <c r="AE3348" s="10">
        <v>2016</v>
      </c>
      <c r="AF3348" s="7"/>
      <c r="AG3348" s="7">
        <v>16</v>
      </c>
      <c r="AH3348" s="12" t="s">
        <v>47</v>
      </c>
      <c r="AI3348" s="12"/>
      <c r="AJ3348" s="32">
        <f>IF(AE3348&lt;&gt;AE3347,"1",IF(C3348&gt;C3347,AJ3347+1,"1"))</f>
        <v>2</v>
      </c>
      <c r="AK3348" s="10">
        <f>IF(G3348="Top",AJ3348*1,IF(G3348="Bottom",AJ3348+10,""))</f>
        <v>12</v>
      </c>
      <c r="AL3348" s="11" t="s">
        <v>539</v>
      </c>
      <c r="AM3348" s="11"/>
      <c r="AN3348" s="10"/>
      <c r="AO3348" s="10"/>
      <c r="AP3348" s="7"/>
      <c r="AQ3348" s="10"/>
      <c r="AR3348" s="10"/>
      <c r="AS3348" s="10"/>
      <c r="AT3348" s="10"/>
      <c r="AU3348" s="10"/>
      <c r="AV3348" s="10"/>
      <c r="AW3348" s="10"/>
      <c r="AX3348" s="10"/>
      <c r="AY3348" s="10"/>
      <c r="AZ3348" s="10"/>
      <c r="BA3348" s="10"/>
      <c r="BB3348" s="10"/>
      <c r="BC3348" s="10"/>
      <c r="BD3348" s="10"/>
      <c r="BE3348" s="10"/>
      <c r="BF3348" s="11"/>
      <c r="BG3348" s="11"/>
      <c r="BH3348" s="11"/>
      <c r="BI3348" s="11"/>
      <c r="BJ3348" s="11"/>
      <c r="BK3348" s="11"/>
      <c r="BL3348" s="11"/>
      <c r="BM3348" s="11"/>
      <c r="BN3348" s="11"/>
      <c r="BO3348" s="11"/>
      <c r="BP3348" s="11"/>
      <c r="BQ3348" s="11"/>
      <c r="BR3348" s="11"/>
      <c r="BS3348" s="11"/>
      <c r="BT3348" s="11"/>
      <c r="BU3348" s="11"/>
    </row>
    <row r="3349" spans="1:73" s="1" customFormat="1" ht="11.25" x14ac:dyDescent="0.2">
      <c r="A3349" s="15">
        <v>169</v>
      </c>
      <c r="B3349" s="11" t="s">
        <v>47</v>
      </c>
      <c r="C3349" s="16">
        <v>42547</v>
      </c>
      <c r="D3349" s="3">
        <v>11.5</v>
      </c>
      <c r="E3349" s="38">
        <v>7.85</v>
      </c>
      <c r="F3349" s="3">
        <v>1.5</v>
      </c>
      <c r="G3349" s="7" t="s">
        <v>4</v>
      </c>
      <c r="H3349" s="17">
        <v>5.4000000000000003E-3</v>
      </c>
      <c r="I3349" s="4" t="s">
        <v>35</v>
      </c>
      <c r="J3349" s="4" t="s">
        <v>35</v>
      </c>
      <c r="K3349" s="4">
        <v>0.34899999999999998</v>
      </c>
      <c r="L3349" s="4">
        <f>IF(K3349="","",IF(H3349="","",K3349/H3349))</f>
        <v>64.629629629629619</v>
      </c>
      <c r="M3349" s="7">
        <v>23</v>
      </c>
      <c r="N3349" s="4">
        <v>8.1300000000000008</v>
      </c>
      <c r="O3349" s="7">
        <v>144.69999999999999</v>
      </c>
      <c r="P3349" s="3"/>
      <c r="Q3349" s="38">
        <v>2.6</v>
      </c>
      <c r="R3349" s="3"/>
      <c r="S3349" s="4">
        <v>0.15</v>
      </c>
      <c r="T3349" s="8">
        <v>0.16</v>
      </c>
      <c r="U3349" s="8">
        <v>0</v>
      </c>
      <c r="V3349" s="4">
        <v>0</v>
      </c>
      <c r="W3349" s="4">
        <v>0</v>
      </c>
      <c r="X3349" s="4">
        <f>IF(T3349="","",IF(W3349="","",(T3349-U3349-V3349-W3349)))</f>
        <v>0.16</v>
      </c>
      <c r="Y3349" s="9">
        <f>IF(U3349="","",U3349/$T3349)</f>
        <v>0</v>
      </c>
      <c r="Z3349" s="9">
        <f>IF(V3349="","",V3349/$T3349)</f>
        <v>0</v>
      </c>
      <c r="AA3349" s="9">
        <f>IF(W3349="","",W3349/$T3349)</f>
        <v>0</v>
      </c>
      <c r="AB3349" s="9">
        <f>IF(X3349="","",X3349/$T3349)</f>
        <v>1</v>
      </c>
      <c r="AC3349" s="9"/>
      <c r="AD3349" s="8"/>
      <c r="AE3349" s="10">
        <v>2016</v>
      </c>
      <c r="AF3349" s="7">
        <v>29</v>
      </c>
      <c r="AG3349" s="7">
        <v>24</v>
      </c>
      <c r="AH3349" s="12" t="s">
        <v>47</v>
      </c>
      <c r="AI3349" s="12"/>
      <c r="AJ3349" s="32" t="str">
        <f>IF(AE3349&lt;&gt;AE3348,"1",IF(C3349&gt;C3348,AJ3348+1,"1"))</f>
        <v>1</v>
      </c>
      <c r="AK3349" s="10">
        <f>IF(G3349="Top",AJ3349*1,IF(G3349="Bottom",AJ3349+10,""))</f>
        <v>1</v>
      </c>
      <c r="AL3349" s="11" t="s">
        <v>540</v>
      </c>
      <c r="AM3349" s="11"/>
      <c r="AN3349" s="10"/>
      <c r="AO3349" s="10"/>
      <c r="AP3349" s="7"/>
      <c r="AQ3349" s="10"/>
      <c r="AR3349" s="10"/>
      <c r="AS3349" s="10"/>
      <c r="AT3349" s="10"/>
      <c r="AU3349" s="10"/>
      <c r="AV3349" s="10"/>
      <c r="AW3349" s="10"/>
      <c r="AX3349" s="10"/>
      <c r="AY3349" s="10"/>
      <c r="AZ3349" s="10"/>
      <c r="BA3349" s="10"/>
      <c r="BB3349" s="10"/>
      <c r="BC3349" s="10"/>
      <c r="BD3349" s="10"/>
      <c r="BE3349" s="10"/>
      <c r="BF3349" s="11"/>
      <c r="BG3349" s="11"/>
      <c r="BH3349" s="11"/>
      <c r="BI3349" s="11"/>
      <c r="BJ3349" s="11"/>
      <c r="BK3349" s="11"/>
      <c r="BL3349" s="11"/>
      <c r="BM3349" s="11"/>
      <c r="BN3349" s="11"/>
      <c r="BO3349" s="11"/>
      <c r="BP3349" s="11"/>
      <c r="BQ3349" s="11"/>
      <c r="BR3349" s="11"/>
      <c r="BS3349" s="11"/>
      <c r="BT3349" s="11"/>
      <c r="BU3349" s="11"/>
    </row>
    <row r="3350" spans="1:73" s="1" customFormat="1" ht="11.25" hidden="1" x14ac:dyDescent="0.2">
      <c r="A3350" s="15">
        <v>169</v>
      </c>
      <c r="B3350" s="11" t="s">
        <v>47</v>
      </c>
      <c r="C3350" s="16">
        <v>42562</v>
      </c>
      <c r="D3350" s="3"/>
      <c r="E3350" s="4"/>
      <c r="F3350" s="3">
        <v>10.1</v>
      </c>
      <c r="G3350" s="7" t="s">
        <v>1</v>
      </c>
      <c r="H3350" s="17">
        <v>8.9999999999999993E-3</v>
      </c>
      <c r="I3350" s="4"/>
      <c r="J3350" s="4">
        <v>0.05</v>
      </c>
      <c r="K3350" s="4"/>
      <c r="L3350" s="4" t="str">
        <f>IF(K3350="","",IF(H3350="","",K3350/H3350))</f>
        <v/>
      </c>
      <c r="M3350" s="7"/>
      <c r="N3350" s="4"/>
      <c r="O3350" s="7"/>
      <c r="P3350" s="3"/>
      <c r="Q3350" s="4"/>
      <c r="R3350" s="3"/>
      <c r="S3350" s="4"/>
      <c r="T3350" s="8"/>
      <c r="U3350" s="8"/>
      <c r="V3350" s="4"/>
      <c r="W3350" s="4"/>
      <c r="X3350" s="4" t="str">
        <f>IF(T3350="","",IF(W3350="","",(T3350-U3350-V3350-W3350)))</f>
        <v/>
      </c>
      <c r="Y3350" s="9" t="str">
        <f>IF(U3350="","",U3350/$T3350)</f>
        <v/>
      </c>
      <c r="Z3350" s="9" t="str">
        <f>IF(V3350="","",V3350/$T3350)</f>
        <v/>
      </c>
      <c r="AA3350" s="9" t="str">
        <f>IF(W3350="","",W3350/$T3350)</f>
        <v/>
      </c>
      <c r="AB3350" s="9" t="str">
        <f>IF(X3350="","",X3350/$T3350)</f>
        <v/>
      </c>
      <c r="AC3350" s="9"/>
      <c r="AD3350" s="8"/>
      <c r="AE3350" s="10">
        <v>2016</v>
      </c>
      <c r="AF3350" s="7"/>
      <c r="AG3350" s="7">
        <v>17</v>
      </c>
      <c r="AH3350" s="12" t="s">
        <v>47</v>
      </c>
      <c r="AI3350" s="12"/>
      <c r="AJ3350" s="32">
        <f>IF(AE3350&lt;&gt;AE3349,"1",IF(C3350&gt;C3349,AJ3349+1,"1"))</f>
        <v>2</v>
      </c>
      <c r="AK3350" s="10">
        <f>IF(G3350="Top",AJ3350*1,IF(G3350="Bottom",AJ3350+10,""))</f>
        <v>12</v>
      </c>
      <c r="AL3350" s="11" t="s">
        <v>816</v>
      </c>
      <c r="AM3350" s="11"/>
      <c r="AN3350" s="10"/>
      <c r="AO3350" s="10"/>
      <c r="AP3350" s="7"/>
      <c r="AQ3350" s="10"/>
      <c r="AR3350" s="10"/>
      <c r="AS3350" s="10"/>
      <c r="AT3350" s="10"/>
      <c r="AU3350" s="10"/>
      <c r="AV3350" s="10"/>
      <c r="AW3350" s="10"/>
      <c r="AX3350" s="10"/>
      <c r="AY3350" s="10"/>
      <c r="AZ3350" s="10"/>
      <c r="BA3350" s="10"/>
      <c r="BB3350" s="10"/>
      <c r="BC3350" s="10"/>
      <c r="BD3350" s="10"/>
      <c r="BE3350" s="10"/>
      <c r="BF3350" s="11"/>
      <c r="BG3350" s="11"/>
      <c r="BH3350" s="11"/>
      <c r="BI3350" s="11"/>
      <c r="BJ3350" s="11"/>
      <c r="BK3350" s="11"/>
      <c r="BL3350" s="11"/>
      <c r="BM3350" s="11"/>
      <c r="BN3350" s="11"/>
      <c r="BO3350" s="11"/>
      <c r="BP3350" s="11"/>
      <c r="BQ3350" s="11"/>
      <c r="BR3350" s="11"/>
      <c r="BS3350" s="11"/>
      <c r="BT3350" s="11"/>
      <c r="BU3350" s="11"/>
    </row>
    <row r="3351" spans="1:73" s="1" customFormat="1" ht="11.25" x14ac:dyDescent="0.2">
      <c r="A3351" s="15">
        <v>169</v>
      </c>
      <c r="B3351" s="11" t="s">
        <v>47</v>
      </c>
      <c r="C3351" s="16">
        <v>42562</v>
      </c>
      <c r="D3351" s="3">
        <v>11.5</v>
      </c>
      <c r="E3351" s="38">
        <v>7.2</v>
      </c>
      <c r="F3351" s="3">
        <v>1.5</v>
      </c>
      <c r="G3351" s="7" t="s">
        <v>4</v>
      </c>
      <c r="H3351" s="17">
        <v>5.7999999999999996E-3</v>
      </c>
      <c r="I3351" s="4">
        <v>8.0000000000000002E-3</v>
      </c>
      <c r="J3351" s="4">
        <v>2.8000000000000001E-2</v>
      </c>
      <c r="K3351" s="4">
        <v>4.4999999999999998E-2</v>
      </c>
      <c r="L3351" s="4">
        <f>IF(K3351="","",IF(H3351="","",K3351/H3351))</f>
        <v>7.7586206896551726</v>
      </c>
      <c r="M3351" s="7">
        <v>20</v>
      </c>
      <c r="N3351" s="4">
        <v>7.8</v>
      </c>
      <c r="O3351" s="7">
        <v>167.2</v>
      </c>
      <c r="P3351" s="3"/>
      <c r="Q3351" s="38">
        <v>2.1</v>
      </c>
      <c r="R3351" s="3">
        <v>27.5</v>
      </c>
      <c r="S3351" s="4">
        <v>0.15</v>
      </c>
      <c r="T3351" s="8">
        <v>0.21</v>
      </c>
      <c r="U3351" s="8">
        <v>0</v>
      </c>
      <c r="V3351" s="4">
        <v>0</v>
      </c>
      <c r="W3351" s="4">
        <v>0.21</v>
      </c>
      <c r="X3351" s="4">
        <f>IF(T3351="","",IF(W3351="","",(T3351-U3351-V3351-W3351)))</f>
        <v>0</v>
      </c>
      <c r="Y3351" s="9">
        <f>IF(U3351="","",U3351/$T3351)</f>
        <v>0</v>
      </c>
      <c r="Z3351" s="9">
        <f>IF(V3351="","",V3351/$T3351)</f>
        <v>0</v>
      </c>
      <c r="AA3351" s="9">
        <f>IF(W3351="","",W3351/$T3351)</f>
        <v>1</v>
      </c>
      <c r="AB3351" s="9">
        <f>IF(X3351="","",X3351/$T3351)</f>
        <v>0</v>
      </c>
      <c r="AC3351" s="9"/>
      <c r="AD3351" s="8"/>
      <c r="AE3351" s="10">
        <v>2016</v>
      </c>
      <c r="AF3351" s="7">
        <v>22</v>
      </c>
      <c r="AG3351" s="7">
        <v>24</v>
      </c>
      <c r="AH3351" s="12" t="s">
        <v>47</v>
      </c>
      <c r="AI3351" s="12"/>
      <c r="AJ3351" s="32" t="str">
        <f>IF(AE3351&lt;&gt;AE3350,"1",IF(C3351&gt;C3350,AJ3350+1,"1"))</f>
        <v>1</v>
      </c>
      <c r="AK3351" s="10">
        <f>IF(G3351="Top",AJ3351*1,IF(G3351="Bottom",AJ3351+10,""))</f>
        <v>1</v>
      </c>
      <c r="AL3351" s="11" t="s">
        <v>817</v>
      </c>
      <c r="AM3351" s="11"/>
      <c r="AN3351" s="10"/>
      <c r="AO3351" s="10"/>
      <c r="AP3351" s="7"/>
      <c r="AQ3351" s="10"/>
      <c r="AR3351" s="10"/>
      <c r="AS3351" s="10"/>
      <c r="AT3351" s="10"/>
      <c r="AU3351" s="10"/>
      <c r="AV3351" s="10"/>
      <c r="AW3351" s="10"/>
      <c r="AX3351" s="10"/>
      <c r="AY3351" s="10"/>
      <c r="AZ3351" s="10"/>
      <c r="BA3351" s="10"/>
      <c r="BB3351" s="10"/>
      <c r="BC3351" s="10"/>
      <c r="BD3351" s="10"/>
      <c r="BE3351" s="10"/>
      <c r="BF3351" s="11"/>
      <c r="BG3351" s="11"/>
      <c r="BH3351" s="11"/>
      <c r="BI3351" s="11"/>
      <c r="BJ3351" s="11"/>
      <c r="BK3351" s="11"/>
      <c r="BL3351" s="11"/>
      <c r="BM3351" s="11"/>
      <c r="BN3351" s="11"/>
      <c r="BO3351" s="11"/>
      <c r="BP3351" s="11"/>
      <c r="BQ3351" s="11"/>
      <c r="BR3351" s="11"/>
      <c r="BS3351" s="11"/>
      <c r="BT3351" s="11"/>
      <c r="BU3351" s="11"/>
    </row>
    <row r="3352" spans="1:73" s="1" customFormat="1" ht="11.25" hidden="1" x14ac:dyDescent="0.2">
      <c r="A3352" s="15">
        <v>169</v>
      </c>
      <c r="B3352" s="11" t="s">
        <v>47</v>
      </c>
      <c r="C3352" s="16">
        <v>42575</v>
      </c>
      <c r="D3352" s="3"/>
      <c r="E3352" s="4"/>
      <c r="F3352" s="3">
        <v>10.1</v>
      </c>
      <c r="G3352" s="7" t="s">
        <v>1</v>
      </c>
      <c r="H3352" s="17">
        <v>7.7000000000000002E-3</v>
      </c>
      <c r="I3352" s="4"/>
      <c r="J3352" s="4" t="s">
        <v>35</v>
      </c>
      <c r="K3352" s="4"/>
      <c r="L3352" s="4" t="str">
        <f>IF(K3352="","",IF(H3352="","",K3352/H3352))</f>
        <v/>
      </c>
      <c r="M3352" s="7"/>
      <c r="N3352" s="4"/>
      <c r="O3352" s="7"/>
      <c r="P3352" s="3"/>
      <c r="Q3352" s="4"/>
      <c r="R3352" s="3"/>
      <c r="S3352" s="4"/>
      <c r="T3352" s="8"/>
      <c r="U3352" s="8"/>
      <c r="V3352" s="4"/>
      <c r="W3352" s="4"/>
      <c r="X3352" s="4" t="str">
        <f>IF(T3352="","",IF(W3352="","",(T3352-U3352-V3352-W3352)))</f>
        <v/>
      </c>
      <c r="Y3352" s="9" t="str">
        <f>IF(U3352="","",U3352/$T3352)</f>
        <v/>
      </c>
      <c r="Z3352" s="9" t="str">
        <f>IF(V3352="","",V3352/$T3352)</f>
        <v/>
      </c>
      <c r="AA3352" s="9" t="str">
        <f>IF(W3352="","",W3352/$T3352)</f>
        <v/>
      </c>
      <c r="AB3352" s="9" t="str">
        <f>IF(X3352="","",X3352/$T3352)</f>
        <v/>
      </c>
      <c r="AC3352" s="9"/>
      <c r="AD3352" s="8"/>
      <c r="AE3352" s="10">
        <v>2016</v>
      </c>
      <c r="AF3352" s="7"/>
      <c r="AG3352" s="7">
        <v>18</v>
      </c>
      <c r="AH3352" s="12" t="s">
        <v>47</v>
      </c>
      <c r="AI3352" s="12"/>
      <c r="AJ3352" s="32">
        <f>IF(AE3352&lt;&gt;AE3351,"1",IF(C3352&gt;C3351,AJ3351+1,"1"))</f>
        <v>2</v>
      </c>
      <c r="AK3352" s="10">
        <f>IF(G3352="Top",AJ3352*1,IF(G3352="Bottom",AJ3352+10,""))</f>
        <v>12</v>
      </c>
      <c r="AL3352" s="11" t="s">
        <v>1049</v>
      </c>
      <c r="AM3352" s="11"/>
      <c r="AN3352" s="10"/>
      <c r="AO3352" s="10"/>
      <c r="AP3352" s="7"/>
      <c r="AQ3352" s="10"/>
      <c r="AR3352" s="10"/>
      <c r="AS3352" s="10"/>
      <c r="AT3352" s="10"/>
      <c r="AU3352" s="10"/>
      <c r="AV3352" s="10"/>
      <c r="AW3352" s="10"/>
      <c r="AX3352" s="10"/>
      <c r="AY3352" s="10"/>
      <c r="AZ3352" s="10"/>
      <c r="BA3352" s="10"/>
      <c r="BB3352" s="10"/>
      <c r="BC3352" s="10"/>
      <c r="BD3352" s="10"/>
      <c r="BE3352" s="10"/>
      <c r="BF3352" s="11"/>
      <c r="BG3352" s="11"/>
      <c r="BH3352" s="11"/>
      <c r="BI3352" s="11"/>
      <c r="BJ3352" s="11"/>
      <c r="BK3352" s="11"/>
      <c r="BL3352" s="11"/>
      <c r="BM3352" s="11"/>
      <c r="BN3352" s="11"/>
      <c r="BO3352" s="11"/>
      <c r="BP3352" s="11"/>
      <c r="BQ3352" s="11"/>
      <c r="BR3352" s="11"/>
      <c r="BS3352" s="11"/>
      <c r="BT3352" s="11"/>
      <c r="BU3352" s="11"/>
    </row>
    <row r="3353" spans="1:73" s="1" customFormat="1" ht="11.25" x14ac:dyDescent="0.2">
      <c r="A3353" s="15">
        <v>169</v>
      </c>
      <c r="B3353" s="11" t="s">
        <v>47</v>
      </c>
      <c r="C3353" s="16">
        <v>42575</v>
      </c>
      <c r="D3353" s="3">
        <v>11.4</v>
      </c>
      <c r="E3353" s="38">
        <v>6.9</v>
      </c>
      <c r="F3353" s="3">
        <v>1.5</v>
      </c>
      <c r="G3353" s="7" t="s">
        <v>4</v>
      </c>
      <c r="H3353" s="17">
        <v>5.4999999999999997E-3</v>
      </c>
      <c r="I3353" s="4" t="s">
        <v>35</v>
      </c>
      <c r="J3353" s="4" t="s">
        <v>35</v>
      </c>
      <c r="K3353" s="4">
        <v>0.105</v>
      </c>
      <c r="L3353" s="4">
        <f>IF(K3353="","",IF(H3353="","",K3353/H3353))</f>
        <v>19.09090909090909</v>
      </c>
      <c r="M3353" s="7">
        <v>11</v>
      </c>
      <c r="N3353" s="4">
        <v>7.77</v>
      </c>
      <c r="O3353" s="7">
        <v>171.6</v>
      </c>
      <c r="P3353" s="3"/>
      <c r="Q3353" s="38">
        <v>0.7</v>
      </c>
      <c r="R3353" s="3"/>
      <c r="S3353" s="4">
        <v>0.15</v>
      </c>
      <c r="T3353" s="8">
        <v>0.12</v>
      </c>
      <c r="U3353" s="8">
        <v>0</v>
      </c>
      <c r="V3353" s="4">
        <v>0</v>
      </c>
      <c r="W3353" s="4">
        <v>0.12</v>
      </c>
      <c r="X3353" s="4">
        <f>IF(T3353="","",IF(W3353="","",(T3353-U3353-V3353-W3353)))</f>
        <v>0</v>
      </c>
      <c r="Y3353" s="9">
        <f>IF(U3353="","",U3353/$T3353)</f>
        <v>0</v>
      </c>
      <c r="Z3353" s="9">
        <f>IF(V3353="","",V3353/$T3353)</f>
        <v>0</v>
      </c>
      <c r="AA3353" s="9">
        <f>IF(W3353="","",W3353/$T3353)</f>
        <v>1</v>
      </c>
      <c r="AB3353" s="9">
        <f>IF(X3353="","",X3353/$T3353)</f>
        <v>0</v>
      </c>
      <c r="AC3353" s="9"/>
      <c r="AD3353" s="8"/>
      <c r="AE3353" s="10">
        <v>2016</v>
      </c>
      <c r="AF3353" s="7">
        <v>23</v>
      </c>
      <c r="AG3353" s="7">
        <v>25</v>
      </c>
      <c r="AH3353" s="12" t="s">
        <v>47</v>
      </c>
      <c r="AI3353" s="12"/>
      <c r="AJ3353" s="32" t="str">
        <f>IF(AE3353&lt;&gt;AE3352,"1",IF(C3353&gt;C3352,AJ3352+1,"1"))</f>
        <v>1</v>
      </c>
      <c r="AK3353" s="10">
        <f>IF(G3353="Top",AJ3353*1,IF(G3353="Bottom",AJ3353+10,""))</f>
        <v>1</v>
      </c>
      <c r="AL3353" s="11" t="s">
        <v>1050</v>
      </c>
      <c r="AM3353" s="11"/>
      <c r="AN3353" s="10"/>
      <c r="AO3353" s="10"/>
      <c r="AP3353" s="7"/>
      <c r="AQ3353" s="10"/>
      <c r="AR3353" s="10"/>
      <c r="AS3353" s="10"/>
      <c r="AT3353" s="10"/>
      <c r="AU3353" s="10"/>
      <c r="AV3353" s="10"/>
      <c r="AW3353" s="10"/>
      <c r="AX3353" s="10"/>
      <c r="AY3353" s="10"/>
      <c r="AZ3353" s="10"/>
      <c r="BA3353" s="10"/>
      <c r="BB3353" s="10"/>
      <c r="BC3353" s="10"/>
      <c r="BD3353" s="10"/>
      <c r="BE3353" s="10"/>
      <c r="BF3353" s="11"/>
      <c r="BG3353" s="11"/>
      <c r="BH3353" s="11"/>
      <c r="BI3353" s="11"/>
      <c r="BJ3353" s="11"/>
      <c r="BK3353" s="11"/>
      <c r="BL3353" s="11"/>
      <c r="BM3353" s="11"/>
      <c r="BN3353" s="11"/>
      <c r="BO3353" s="11"/>
      <c r="BP3353" s="11"/>
      <c r="BQ3353" s="11"/>
      <c r="BR3353" s="11"/>
      <c r="BS3353" s="11"/>
      <c r="BT3353" s="11"/>
      <c r="BU3353" s="11"/>
    </row>
    <row r="3354" spans="1:73" s="1" customFormat="1" ht="11.25" hidden="1" x14ac:dyDescent="0.2">
      <c r="A3354" s="15">
        <v>169</v>
      </c>
      <c r="B3354" s="11" t="s">
        <v>47</v>
      </c>
      <c r="C3354" s="16">
        <v>42589</v>
      </c>
      <c r="D3354" s="3"/>
      <c r="E3354" s="4"/>
      <c r="F3354" s="3">
        <v>10.1</v>
      </c>
      <c r="G3354" s="7" t="s">
        <v>1</v>
      </c>
      <c r="H3354" s="17">
        <v>7.0000000000000001E-3</v>
      </c>
      <c r="I3354" s="4"/>
      <c r="J3354" s="4">
        <v>0.05</v>
      </c>
      <c r="K3354" s="4"/>
      <c r="L3354" s="4" t="str">
        <f>IF(K3354="","",IF(H3354="","",K3354/H3354))</f>
        <v/>
      </c>
      <c r="M3354" s="7"/>
      <c r="N3354" s="4"/>
      <c r="O3354" s="7"/>
      <c r="P3354" s="3"/>
      <c r="Q3354" s="4"/>
      <c r="R3354" s="3"/>
      <c r="S3354" s="4"/>
      <c r="T3354" s="8"/>
      <c r="U3354" s="8"/>
      <c r="V3354" s="4"/>
      <c r="W3354" s="4"/>
      <c r="X3354" s="4" t="str">
        <f>IF(T3354="","",IF(W3354="","",(T3354-U3354-V3354-W3354)))</f>
        <v/>
      </c>
      <c r="Y3354" s="9" t="str">
        <f>IF(U3354="","",U3354/$T3354)</f>
        <v/>
      </c>
      <c r="Z3354" s="9" t="str">
        <f>IF(V3354="","",V3354/$T3354)</f>
        <v/>
      </c>
      <c r="AA3354" s="9" t="str">
        <f>IF(W3354="","",W3354/$T3354)</f>
        <v/>
      </c>
      <c r="AB3354" s="9" t="str">
        <f>IF(X3354="","",X3354/$T3354)</f>
        <v/>
      </c>
      <c r="AC3354" s="9"/>
      <c r="AD3354" s="8"/>
      <c r="AE3354" s="10">
        <v>2016</v>
      </c>
      <c r="AF3354" s="7"/>
      <c r="AG3354" s="7">
        <v>20</v>
      </c>
      <c r="AH3354" s="12" t="s">
        <v>47</v>
      </c>
      <c r="AI3354" s="12"/>
      <c r="AJ3354" s="32">
        <f>IF(AE3354&lt;&gt;AE3353,"1",IF(C3354&gt;C3353,AJ3353+1,"1"))</f>
        <v>2</v>
      </c>
      <c r="AK3354" s="10">
        <f>IF(G3354="Top",AJ3354*1,IF(G3354="Bottom",AJ3354+10,""))</f>
        <v>12</v>
      </c>
      <c r="AL3354" s="11" t="s">
        <v>1327</v>
      </c>
      <c r="AM3354" s="11"/>
      <c r="AN3354" s="10"/>
      <c r="AO3354" s="10"/>
      <c r="AP3354" s="7"/>
      <c r="AQ3354" s="10"/>
      <c r="AR3354" s="10"/>
      <c r="AS3354" s="10"/>
      <c r="AT3354" s="10"/>
      <c r="AU3354" s="10"/>
      <c r="AV3354" s="10"/>
      <c r="AW3354" s="10"/>
      <c r="AX3354" s="10"/>
      <c r="AY3354" s="10"/>
      <c r="AZ3354" s="10"/>
      <c r="BA3354" s="10"/>
      <c r="BB3354" s="10"/>
      <c r="BC3354" s="10"/>
      <c r="BD3354" s="10"/>
      <c r="BE3354" s="10"/>
      <c r="BF3354" s="11"/>
      <c r="BG3354" s="11"/>
      <c r="BH3354" s="11"/>
      <c r="BI3354" s="11"/>
      <c r="BJ3354" s="11"/>
      <c r="BK3354" s="11"/>
      <c r="BL3354" s="11"/>
      <c r="BM3354" s="11"/>
      <c r="BN3354" s="11"/>
      <c r="BO3354" s="11"/>
      <c r="BP3354" s="11"/>
      <c r="BQ3354" s="11"/>
      <c r="BR3354" s="11"/>
      <c r="BS3354" s="11"/>
      <c r="BT3354" s="11"/>
      <c r="BU3354" s="11"/>
    </row>
    <row r="3355" spans="1:73" s="1" customFormat="1" ht="11.25" x14ac:dyDescent="0.2">
      <c r="A3355" s="15">
        <v>169</v>
      </c>
      <c r="B3355" s="11" t="s">
        <v>47</v>
      </c>
      <c r="C3355" s="16">
        <v>42589</v>
      </c>
      <c r="D3355" s="3">
        <v>11.8</v>
      </c>
      <c r="E3355" s="38">
        <v>6.6</v>
      </c>
      <c r="F3355" s="3">
        <v>1.5</v>
      </c>
      <c r="G3355" s="7" t="s">
        <v>4</v>
      </c>
      <c r="H3355" s="17">
        <v>6.0999999999999995E-3</v>
      </c>
      <c r="I3355" s="4">
        <v>1.9E-2</v>
      </c>
      <c r="J3355" s="4">
        <v>5.5E-2</v>
      </c>
      <c r="K3355" s="4">
        <v>0.158</v>
      </c>
      <c r="L3355" s="4">
        <f>IF(K3355="","",IF(H3355="","",K3355/H3355))</f>
        <v>25.901639344262296</v>
      </c>
      <c r="M3355" s="7">
        <v>19</v>
      </c>
      <c r="N3355" s="4">
        <v>7.7</v>
      </c>
      <c r="O3355" s="7">
        <v>138.1</v>
      </c>
      <c r="P3355" s="3">
        <v>10.5</v>
      </c>
      <c r="Q3355" s="38">
        <v>0.5</v>
      </c>
      <c r="R3355" s="3"/>
      <c r="S3355" s="4">
        <v>0.15</v>
      </c>
      <c r="T3355" s="8">
        <v>0.5</v>
      </c>
      <c r="U3355" s="8">
        <v>0</v>
      </c>
      <c r="V3355" s="4">
        <v>0.22</v>
      </c>
      <c r="W3355" s="4">
        <v>0</v>
      </c>
      <c r="X3355" s="4">
        <f>IF(T3355="","",IF(W3355="","",(T3355-U3355-V3355-W3355)))</f>
        <v>0.28000000000000003</v>
      </c>
      <c r="Y3355" s="9">
        <f>IF(U3355="","",U3355/$T3355)</f>
        <v>0</v>
      </c>
      <c r="Z3355" s="9">
        <f>IF(V3355="","",V3355/$T3355)</f>
        <v>0.44</v>
      </c>
      <c r="AA3355" s="9">
        <f>IF(W3355="","",W3355/$T3355)</f>
        <v>0</v>
      </c>
      <c r="AB3355" s="9">
        <f>IF(X3355="","",X3355/$T3355)</f>
        <v>0.56000000000000005</v>
      </c>
      <c r="AC3355" s="9"/>
      <c r="AD3355" s="8"/>
      <c r="AE3355" s="10">
        <v>2016</v>
      </c>
      <c r="AF3355" s="7">
        <v>23</v>
      </c>
      <c r="AG3355" s="7">
        <v>25</v>
      </c>
      <c r="AH3355" s="12" t="s">
        <v>47</v>
      </c>
      <c r="AI3355" s="12"/>
      <c r="AJ3355" s="32" t="str">
        <f>IF(AE3355&lt;&gt;AE3354,"1",IF(C3355&gt;C3354,AJ3354+1,"1"))</f>
        <v>1</v>
      </c>
      <c r="AK3355" s="10">
        <f>IF(G3355="Top",AJ3355*1,IF(G3355="Bottom",AJ3355+10,""))</f>
        <v>1</v>
      </c>
      <c r="AL3355" s="11" t="s">
        <v>1328</v>
      </c>
      <c r="AM3355" s="11"/>
      <c r="AN3355" s="10"/>
      <c r="AO3355" s="10"/>
      <c r="AP3355" s="7"/>
      <c r="AQ3355" s="10"/>
      <c r="AR3355" s="10"/>
      <c r="AS3355" s="10"/>
      <c r="AT3355" s="10"/>
      <c r="AU3355" s="10"/>
      <c r="AV3355" s="10"/>
      <c r="AW3355" s="10"/>
      <c r="AX3355" s="10"/>
      <c r="AY3355" s="10"/>
      <c r="AZ3355" s="10"/>
      <c r="BA3355" s="10"/>
      <c r="BB3355" s="10"/>
      <c r="BC3355" s="10"/>
      <c r="BD3355" s="10"/>
      <c r="BE3355" s="10"/>
      <c r="BF3355" s="11"/>
      <c r="BG3355" s="11"/>
      <c r="BH3355" s="11"/>
      <c r="BI3355" s="11"/>
      <c r="BJ3355" s="11"/>
      <c r="BK3355" s="11"/>
      <c r="BL3355" s="11"/>
      <c r="BM3355" s="11"/>
      <c r="BN3355" s="11"/>
      <c r="BO3355" s="11"/>
      <c r="BP3355" s="11"/>
      <c r="BQ3355" s="11"/>
      <c r="BR3355" s="11"/>
      <c r="BS3355" s="11"/>
      <c r="BT3355" s="11"/>
      <c r="BU3355" s="11"/>
    </row>
    <row r="3356" spans="1:73" s="1" customFormat="1" ht="11.25" hidden="1" x14ac:dyDescent="0.2">
      <c r="A3356" s="15">
        <v>169</v>
      </c>
      <c r="B3356" s="11" t="s">
        <v>47</v>
      </c>
      <c r="C3356" s="16">
        <v>42603</v>
      </c>
      <c r="D3356" s="3"/>
      <c r="E3356" s="4"/>
      <c r="F3356" s="3">
        <v>10.1</v>
      </c>
      <c r="G3356" s="7" t="s">
        <v>1</v>
      </c>
      <c r="H3356" s="17">
        <v>8.8000000000000005E-3</v>
      </c>
      <c r="I3356" s="4"/>
      <c r="J3356" s="4" t="s">
        <v>35</v>
      </c>
      <c r="K3356" s="4"/>
      <c r="L3356" s="4" t="str">
        <f>IF(K3356="","",IF(H3356="","",K3356/H3356))</f>
        <v/>
      </c>
      <c r="M3356" s="7"/>
      <c r="N3356" s="4"/>
      <c r="O3356" s="7"/>
      <c r="P3356" s="3"/>
      <c r="Q3356" s="4"/>
      <c r="R3356" s="3"/>
      <c r="S3356" s="4"/>
      <c r="T3356" s="8"/>
      <c r="U3356" s="8"/>
      <c r="V3356" s="4"/>
      <c r="W3356" s="4"/>
      <c r="X3356" s="4" t="str">
        <f>IF(T3356="","",IF(W3356="","",(T3356-U3356-V3356-W3356)))</f>
        <v/>
      </c>
      <c r="Y3356" s="9" t="str">
        <f>IF(U3356="","",U3356/$T3356)</f>
        <v/>
      </c>
      <c r="Z3356" s="9" t="str">
        <f>IF(V3356="","",V3356/$T3356)</f>
        <v/>
      </c>
      <c r="AA3356" s="9" t="str">
        <f>IF(W3356="","",W3356/$T3356)</f>
        <v/>
      </c>
      <c r="AB3356" s="9" t="str">
        <f>IF(X3356="","",X3356/$T3356)</f>
        <v/>
      </c>
      <c r="AC3356" s="9"/>
      <c r="AD3356" s="8"/>
      <c r="AE3356" s="10">
        <v>2016</v>
      </c>
      <c r="AF3356" s="7"/>
      <c r="AG3356" s="7">
        <v>20</v>
      </c>
      <c r="AH3356" s="12" t="s">
        <v>47</v>
      </c>
      <c r="AI3356" s="12"/>
      <c r="AJ3356" s="32">
        <f>IF(AE3356&lt;&gt;AE3355,"1",IF(C3356&gt;C3355,AJ3355+1,"1"))</f>
        <v>2</v>
      </c>
      <c r="AK3356" s="10">
        <f>IF(G3356="Top",AJ3356*1,IF(G3356="Bottom",AJ3356+10,""))</f>
        <v>12</v>
      </c>
      <c r="AL3356" s="11" t="s">
        <v>1611</v>
      </c>
      <c r="AM3356" s="11"/>
      <c r="AN3356" s="10"/>
      <c r="AO3356" s="10"/>
      <c r="AP3356" s="7"/>
      <c r="AQ3356" s="10"/>
      <c r="AR3356" s="10"/>
      <c r="AS3356" s="10"/>
      <c r="AT3356" s="10"/>
      <c r="AU3356" s="10"/>
      <c r="AV3356" s="10"/>
      <c r="AW3356" s="10"/>
      <c r="AX3356" s="10"/>
      <c r="AY3356" s="10"/>
      <c r="AZ3356" s="10"/>
      <c r="BA3356" s="10"/>
      <c r="BB3356" s="10"/>
      <c r="BC3356" s="10"/>
      <c r="BD3356" s="10"/>
      <c r="BE3356" s="10"/>
      <c r="BF3356" s="11"/>
      <c r="BG3356" s="11"/>
      <c r="BH3356" s="11"/>
      <c r="BI3356" s="11"/>
      <c r="BJ3356" s="11"/>
      <c r="BK3356" s="11"/>
      <c r="BL3356" s="11"/>
      <c r="BM3356" s="11"/>
      <c r="BN3356" s="11"/>
      <c r="BO3356" s="11"/>
      <c r="BP3356" s="11"/>
      <c r="BQ3356" s="11"/>
      <c r="BR3356" s="11"/>
      <c r="BS3356" s="11"/>
      <c r="BT3356" s="11"/>
      <c r="BU3356" s="11"/>
    </row>
    <row r="3357" spans="1:73" s="1" customFormat="1" ht="11.25" x14ac:dyDescent="0.2">
      <c r="A3357" s="15">
        <v>169</v>
      </c>
      <c r="B3357" s="11" t="s">
        <v>47</v>
      </c>
      <c r="C3357" s="16">
        <v>42603</v>
      </c>
      <c r="D3357" s="3">
        <v>11.8</v>
      </c>
      <c r="E3357" s="38">
        <v>7.05</v>
      </c>
      <c r="F3357" s="3">
        <v>1.5</v>
      </c>
      <c r="G3357" s="7" t="s">
        <v>4</v>
      </c>
      <c r="H3357" s="17">
        <v>5.7999999999999996E-3</v>
      </c>
      <c r="I3357" s="4" t="s">
        <v>35</v>
      </c>
      <c r="J3357" s="4" t="s">
        <v>35</v>
      </c>
      <c r="K3357" s="4">
        <v>4.4999999999999998E-2</v>
      </c>
      <c r="L3357" s="4">
        <f>IF(K3357="","",IF(H3357="","",K3357/H3357))</f>
        <v>7.7586206896551726</v>
      </c>
      <c r="M3357" s="7">
        <v>13</v>
      </c>
      <c r="N3357" s="4">
        <v>7.67</v>
      </c>
      <c r="O3357" s="7">
        <v>165.6</v>
      </c>
      <c r="P3357" s="3"/>
      <c r="Q3357" s="38">
        <v>0.8</v>
      </c>
      <c r="R3357" s="3"/>
      <c r="S3357" s="4">
        <v>0.15</v>
      </c>
      <c r="T3357" s="8">
        <v>0.5</v>
      </c>
      <c r="U3357" s="8">
        <v>0</v>
      </c>
      <c r="V3357" s="4">
        <v>0.15</v>
      </c>
      <c r="W3357" s="4">
        <v>0</v>
      </c>
      <c r="X3357" s="4">
        <f>IF(T3357="","",IF(W3357="","",(T3357-U3357-V3357-W3357)))</f>
        <v>0.35</v>
      </c>
      <c r="Y3357" s="9">
        <f>IF(U3357="","",U3357/$T3357)</f>
        <v>0</v>
      </c>
      <c r="Z3357" s="9">
        <f>IF(V3357="","",V3357/$T3357)</f>
        <v>0.3</v>
      </c>
      <c r="AA3357" s="9">
        <f>IF(W3357="","",W3357/$T3357)</f>
        <v>0</v>
      </c>
      <c r="AB3357" s="9">
        <f>IF(X3357="","",X3357/$T3357)</f>
        <v>0.7</v>
      </c>
      <c r="AC3357" s="9"/>
      <c r="AD3357" s="8"/>
      <c r="AE3357" s="10">
        <v>2016</v>
      </c>
      <c r="AF3357" s="7">
        <v>27</v>
      </c>
      <c r="AG3357" s="7">
        <v>25</v>
      </c>
      <c r="AH3357" s="12" t="s">
        <v>47</v>
      </c>
      <c r="AI3357" s="12"/>
      <c r="AJ3357" s="32" t="str">
        <f>IF(AE3357&lt;&gt;AE3356,"1",IF(C3357&gt;C3356,AJ3356+1,"1"))</f>
        <v>1</v>
      </c>
      <c r="AK3357" s="10">
        <f>IF(G3357="Top",AJ3357*1,IF(G3357="Bottom",AJ3357+10,""))</f>
        <v>1</v>
      </c>
      <c r="AL3357" s="11" t="s">
        <v>1612</v>
      </c>
      <c r="AM3357" s="11"/>
      <c r="AN3357" s="10"/>
      <c r="AO3357" s="10"/>
      <c r="AP3357" s="7"/>
      <c r="AQ3357" s="10"/>
      <c r="AR3357" s="10"/>
      <c r="AS3357" s="10"/>
      <c r="AT3357" s="10"/>
      <c r="AU3357" s="10"/>
      <c r="AV3357" s="10"/>
      <c r="AW3357" s="10"/>
      <c r="AX3357" s="10"/>
      <c r="AY3357" s="10"/>
      <c r="AZ3357" s="10"/>
      <c r="BA3357" s="10"/>
      <c r="BB3357" s="10"/>
      <c r="BC3357" s="10"/>
      <c r="BD3357" s="10"/>
      <c r="BE3357" s="10"/>
      <c r="BF3357" s="11"/>
      <c r="BG3357" s="11"/>
      <c r="BH3357" s="11"/>
      <c r="BI3357" s="11"/>
      <c r="BJ3357" s="11"/>
      <c r="BK3357" s="11"/>
      <c r="BL3357" s="11"/>
      <c r="BM3357" s="11"/>
      <c r="BN3357" s="11"/>
      <c r="BO3357" s="11"/>
      <c r="BP3357" s="11"/>
      <c r="BQ3357" s="11"/>
      <c r="BR3357" s="11"/>
      <c r="BS3357" s="11"/>
      <c r="BT3357" s="11"/>
      <c r="BU3357" s="11"/>
    </row>
    <row r="3358" spans="1:73" s="1" customFormat="1" ht="11.25" hidden="1" x14ac:dyDescent="0.2">
      <c r="A3358" s="15">
        <v>169</v>
      </c>
      <c r="B3358" s="11" t="s">
        <v>47</v>
      </c>
      <c r="C3358" s="16">
        <v>42618</v>
      </c>
      <c r="D3358" s="3"/>
      <c r="E3358" s="4"/>
      <c r="F3358" s="3">
        <v>10.1</v>
      </c>
      <c r="G3358" s="7" t="s">
        <v>1</v>
      </c>
      <c r="H3358" s="17">
        <v>7.4000000000000003E-3</v>
      </c>
      <c r="I3358" s="4"/>
      <c r="J3358" s="4">
        <v>6.0999999999999999E-2</v>
      </c>
      <c r="K3358" s="4"/>
      <c r="L3358" s="4" t="str">
        <f>IF(K3358="","",IF(H3358="","",K3358/H3358))</f>
        <v/>
      </c>
      <c r="M3358" s="7"/>
      <c r="N3358" s="4"/>
      <c r="O3358" s="7"/>
      <c r="P3358" s="3"/>
      <c r="Q3358" s="4"/>
      <c r="R3358" s="3"/>
      <c r="S3358" s="4"/>
      <c r="T3358" s="8"/>
      <c r="U3358" s="8"/>
      <c r="V3358" s="4"/>
      <c r="W3358" s="4"/>
      <c r="X3358" s="4" t="str">
        <f>IF(T3358="","",IF(W3358="","",(T3358-U3358-V3358-W3358)))</f>
        <v/>
      </c>
      <c r="Y3358" s="9" t="str">
        <f>IF(U3358="","",U3358/$T3358)</f>
        <v/>
      </c>
      <c r="Z3358" s="9" t="str">
        <f>IF(V3358="","",V3358/$T3358)</f>
        <v/>
      </c>
      <c r="AA3358" s="9" t="str">
        <f>IF(W3358="","",W3358/$T3358)</f>
        <v/>
      </c>
      <c r="AB3358" s="9" t="str">
        <f>IF(X3358="","",X3358/$T3358)</f>
        <v/>
      </c>
      <c r="AC3358" s="9"/>
      <c r="AD3358" s="8"/>
      <c r="AE3358" s="10">
        <v>2016</v>
      </c>
      <c r="AF3358" s="7"/>
      <c r="AG3358" s="7">
        <v>21</v>
      </c>
      <c r="AH3358" s="12" t="s">
        <v>47</v>
      </c>
      <c r="AI3358" s="12"/>
      <c r="AJ3358" s="32">
        <f>IF(AE3358&lt;&gt;AE3357,"1",IF(C3358&gt;C3357,AJ3357+1,"1"))</f>
        <v>2</v>
      </c>
      <c r="AK3358" s="10">
        <f>IF(G3358="Top",AJ3358*1,IF(G3358="Bottom",AJ3358+10,""))</f>
        <v>12</v>
      </c>
      <c r="AL3358" s="11" t="s">
        <v>1947</v>
      </c>
      <c r="AM3358" s="11"/>
      <c r="AN3358" s="10"/>
      <c r="AO3358" s="10"/>
      <c r="AP3358" s="7"/>
      <c r="AQ3358" s="10"/>
      <c r="AR3358" s="10"/>
      <c r="AS3358" s="10"/>
      <c r="AT3358" s="10"/>
      <c r="AU3358" s="10"/>
      <c r="AV3358" s="10"/>
      <c r="AW3358" s="10"/>
      <c r="AX3358" s="10"/>
      <c r="AY3358" s="10"/>
      <c r="AZ3358" s="10"/>
      <c r="BA3358" s="10"/>
      <c r="BB3358" s="10"/>
      <c r="BC3358" s="10"/>
      <c r="BD3358" s="10"/>
      <c r="BE3358" s="10"/>
      <c r="BF3358" s="11"/>
      <c r="BG3358" s="11"/>
      <c r="BH3358" s="11"/>
      <c r="BI3358" s="11"/>
      <c r="BJ3358" s="11"/>
      <c r="BK3358" s="11"/>
      <c r="BL3358" s="11"/>
      <c r="BM3358" s="11"/>
      <c r="BN3358" s="11"/>
      <c r="BO3358" s="11"/>
      <c r="BP3358" s="11"/>
      <c r="BQ3358" s="11"/>
      <c r="BR3358" s="11"/>
      <c r="BS3358" s="11"/>
      <c r="BT3358" s="11"/>
      <c r="BU3358" s="11"/>
    </row>
    <row r="3359" spans="1:73" s="1" customFormat="1" ht="11.25" x14ac:dyDescent="0.2">
      <c r="A3359" s="15">
        <v>169</v>
      </c>
      <c r="B3359" s="11" t="s">
        <v>47</v>
      </c>
      <c r="C3359" s="16">
        <v>42618</v>
      </c>
      <c r="D3359" s="3">
        <v>11.5</v>
      </c>
      <c r="E3359" s="38">
        <v>7.7</v>
      </c>
      <c r="F3359" s="3">
        <v>1.5</v>
      </c>
      <c r="G3359" s="7" t="s">
        <v>4</v>
      </c>
      <c r="H3359" s="17">
        <v>5.4000000000000003E-3</v>
      </c>
      <c r="I3359" s="4">
        <v>7.0000000000000001E-3</v>
      </c>
      <c r="J3359" s="4">
        <v>4.9000000000000002E-2</v>
      </c>
      <c r="K3359" s="4">
        <v>0.221</v>
      </c>
      <c r="L3359" s="4">
        <f>IF(K3359="","",IF(H3359="","",K3359/H3359))</f>
        <v>40.925925925925924</v>
      </c>
      <c r="M3359" s="7">
        <v>15</v>
      </c>
      <c r="N3359" s="4">
        <v>7.71</v>
      </c>
      <c r="O3359" s="7">
        <v>151.9</v>
      </c>
      <c r="P3359" s="3"/>
      <c r="Q3359" s="38">
        <v>0.7</v>
      </c>
      <c r="R3359" s="3">
        <v>28.1</v>
      </c>
      <c r="S3359" s="4">
        <v>0.15</v>
      </c>
      <c r="T3359" s="8">
        <v>0.38999999999999996</v>
      </c>
      <c r="U3359" s="8">
        <v>0</v>
      </c>
      <c r="V3359" s="4">
        <v>0.04</v>
      </c>
      <c r="W3359" s="4">
        <v>0</v>
      </c>
      <c r="X3359" s="4">
        <f>IF(T3359="","",IF(W3359="","",(T3359-U3359-V3359-W3359)))</f>
        <v>0.35</v>
      </c>
      <c r="Y3359" s="9">
        <f>IF(U3359="","",U3359/$T3359)</f>
        <v>0</v>
      </c>
      <c r="Z3359" s="9">
        <f>IF(V3359="","",V3359/$T3359)</f>
        <v>0.10256410256410257</v>
      </c>
      <c r="AA3359" s="9">
        <f>IF(W3359="","",W3359/$T3359)</f>
        <v>0</v>
      </c>
      <c r="AB3359" s="9">
        <f>IF(X3359="","",X3359/$T3359)</f>
        <v>0.89743589743589747</v>
      </c>
      <c r="AC3359" s="9"/>
      <c r="AD3359" s="8"/>
      <c r="AE3359" s="10">
        <v>2016</v>
      </c>
      <c r="AF3359" s="7">
        <v>28</v>
      </c>
      <c r="AG3359" s="7">
        <v>23</v>
      </c>
      <c r="AH3359" s="12" t="s">
        <v>47</v>
      </c>
      <c r="AI3359" s="12"/>
      <c r="AJ3359" s="32" t="str">
        <f>IF(AE3359&lt;&gt;AE3358,"1",IF(C3359&gt;C3358,AJ3358+1,"1"))</f>
        <v>1</v>
      </c>
      <c r="AK3359" s="10">
        <f>IF(G3359="Top",AJ3359*1,IF(G3359="Bottom",AJ3359+10,""))</f>
        <v>1</v>
      </c>
      <c r="AL3359" s="11" t="s">
        <v>1948</v>
      </c>
      <c r="AM3359" s="11"/>
      <c r="AN3359" s="10"/>
      <c r="AO3359" s="10"/>
      <c r="AP3359" s="7"/>
      <c r="AQ3359" s="10"/>
      <c r="AR3359" s="10"/>
      <c r="AS3359" s="10"/>
      <c r="AT3359" s="10"/>
      <c r="AU3359" s="10"/>
      <c r="AV3359" s="10"/>
      <c r="AW3359" s="10"/>
      <c r="AX3359" s="10"/>
      <c r="AY3359" s="10"/>
      <c r="AZ3359" s="10"/>
      <c r="BA3359" s="10"/>
      <c r="BB3359" s="10"/>
      <c r="BC3359" s="10"/>
      <c r="BD3359" s="10"/>
      <c r="BE3359" s="10"/>
      <c r="BF3359" s="11"/>
      <c r="BG3359" s="11"/>
      <c r="BH3359" s="11"/>
      <c r="BI3359" s="11"/>
      <c r="BJ3359" s="11"/>
      <c r="BK3359" s="11"/>
      <c r="BL3359" s="11"/>
      <c r="BM3359" s="11"/>
      <c r="BN3359" s="11"/>
      <c r="BO3359" s="11"/>
      <c r="BP3359" s="11"/>
      <c r="BQ3359" s="11"/>
      <c r="BR3359" s="11"/>
      <c r="BS3359" s="11"/>
      <c r="BT3359" s="11"/>
      <c r="BU3359" s="11"/>
    </row>
    <row r="3360" spans="1:73" s="1" customFormat="1" ht="11.25" hidden="1" x14ac:dyDescent="0.2">
      <c r="A3360" s="15">
        <v>169</v>
      </c>
      <c r="B3360" s="11" t="s">
        <v>47</v>
      </c>
      <c r="C3360" s="16">
        <v>42631</v>
      </c>
      <c r="D3360" s="3"/>
      <c r="E3360" s="4"/>
      <c r="F3360" s="3">
        <v>10.1</v>
      </c>
      <c r="G3360" s="7" t="s">
        <v>1</v>
      </c>
      <c r="H3360" s="17">
        <v>6.1999999999999998E-3</v>
      </c>
      <c r="I3360" s="4"/>
      <c r="J3360" s="4" t="s">
        <v>35</v>
      </c>
      <c r="K3360" s="4"/>
      <c r="L3360" s="4" t="str">
        <f>IF(K3360="","",IF(H3360="","",K3360/H3360))</f>
        <v/>
      </c>
      <c r="M3360" s="7"/>
      <c r="N3360" s="4"/>
      <c r="O3360" s="7"/>
      <c r="P3360" s="3"/>
      <c r="Q3360" s="4"/>
      <c r="R3360" s="3"/>
      <c r="S3360" s="4"/>
      <c r="T3360" s="8"/>
      <c r="U3360" s="8"/>
      <c r="V3360" s="4"/>
      <c r="W3360" s="4"/>
      <c r="X3360" s="4" t="str">
        <f>IF(T3360="","",IF(W3360="","",(T3360-U3360-V3360-W3360)))</f>
        <v/>
      </c>
      <c r="Y3360" s="9" t="str">
        <f>IF(U3360="","",U3360/$T3360)</f>
        <v/>
      </c>
      <c r="Z3360" s="9" t="str">
        <f>IF(V3360="","",V3360/$T3360)</f>
        <v/>
      </c>
      <c r="AA3360" s="9" t="str">
        <f>IF(W3360="","",W3360/$T3360)</f>
        <v/>
      </c>
      <c r="AB3360" s="9" t="str">
        <f>IF(X3360="","",X3360/$T3360)</f>
        <v/>
      </c>
      <c r="AC3360" s="9"/>
      <c r="AD3360" s="8"/>
      <c r="AE3360" s="10">
        <v>2016</v>
      </c>
      <c r="AF3360" s="7"/>
      <c r="AG3360" s="7">
        <v>21</v>
      </c>
      <c r="AH3360" s="12" t="s">
        <v>47</v>
      </c>
      <c r="AI3360" s="12"/>
      <c r="AJ3360" s="32">
        <f>IF(AE3360&lt;&gt;AE3359,"1",IF(C3360&gt;C3359,AJ3359+1,"1"))</f>
        <v>2</v>
      </c>
      <c r="AK3360" s="10">
        <f>IF(G3360="Top",AJ3360*1,IF(G3360="Bottom",AJ3360+10,""))</f>
        <v>12</v>
      </c>
      <c r="AL3360" s="11" t="s">
        <v>2217</v>
      </c>
      <c r="AM3360" s="11"/>
      <c r="AN3360" s="10"/>
      <c r="AO3360" s="10"/>
      <c r="AP3360" s="7"/>
      <c r="AQ3360" s="10"/>
      <c r="AR3360" s="10"/>
      <c r="AS3360" s="10"/>
      <c r="AT3360" s="10"/>
      <c r="AU3360" s="10"/>
      <c r="AV3360" s="10"/>
      <c r="AW3360" s="10"/>
      <c r="AX3360" s="10"/>
      <c r="AY3360" s="10"/>
      <c r="AZ3360" s="10"/>
      <c r="BA3360" s="10"/>
      <c r="BB3360" s="10"/>
      <c r="BC3360" s="10"/>
      <c r="BD3360" s="10"/>
      <c r="BE3360" s="10"/>
      <c r="BF3360" s="11"/>
      <c r="BG3360" s="11"/>
      <c r="BH3360" s="11"/>
      <c r="BI3360" s="11"/>
      <c r="BJ3360" s="11"/>
      <c r="BK3360" s="11"/>
      <c r="BL3360" s="11"/>
      <c r="BM3360" s="11"/>
      <c r="BN3360" s="11"/>
      <c r="BO3360" s="11"/>
      <c r="BP3360" s="11"/>
      <c r="BQ3360" s="11"/>
      <c r="BR3360" s="11"/>
      <c r="BS3360" s="11"/>
      <c r="BT3360" s="11"/>
      <c r="BU3360" s="11"/>
    </row>
    <row r="3361" spans="1:73" s="1" customFormat="1" ht="11.25" x14ac:dyDescent="0.2">
      <c r="A3361" s="15">
        <v>169</v>
      </c>
      <c r="B3361" s="11" t="s">
        <v>47</v>
      </c>
      <c r="C3361" s="16">
        <v>42631</v>
      </c>
      <c r="D3361" s="3">
        <v>11.7</v>
      </c>
      <c r="E3361" s="38">
        <v>7</v>
      </c>
      <c r="F3361" s="3">
        <v>1.5</v>
      </c>
      <c r="G3361" s="7" t="s">
        <v>4</v>
      </c>
      <c r="H3361" s="17">
        <v>5.9000000000000007E-3</v>
      </c>
      <c r="I3361" s="4" t="s">
        <v>35</v>
      </c>
      <c r="J3361" s="4" t="s">
        <v>35</v>
      </c>
      <c r="K3361" s="4">
        <v>0.17899999999999999</v>
      </c>
      <c r="L3361" s="4">
        <f>IF(K3361="","",IF(H3361="","",K3361/H3361))</f>
        <v>30.338983050847453</v>
      </c>
      <c r="M3361" s="7">
        <v>14</v>
      </c>
      <c r="N3361" s="4">
        <v>7.66</v>
      </c>
      <c r="O3361" s="7">
        <v>170</v>
      </c>
      <c r="P3361" s="3"/>
      <c r="Q3361" s="38">
        <v>0.5</v>
      </c>
      <c r="R3361" s="3"/>
      <c r="S3361" s="4">
        <v>0.15</v>
      </c>
      <c r="T3361" s="8">
        <v>0.25</v>
      </c>
      <c r="U3361" s="8">
        <v>0</v>
      </c>
      <c r="V3361" s="4">
        <v>0</v>
      </c>
      <c r="W3361" s="4">
        <v>0.25</v>
      </c>
      <c r="X3361" s="4">
        <f>IF(T3361="","",IF(W3361="","",(T3361-U3361-V3361-W3361)))</f>
        <v>0</v>
      </c>
      <c r="Y3361" s="9">
        <f>IF(U3361="","",U3361/$T3361)</f>
        <v>0</v>
      </c>
      <c r="Z3361" s="9">
        <f>IF(V3361="","",V3361/$T3361)</f>
        <v>0</v>
      </c>
      <c r="AA3361" s="9">
        <f>IF(W3361="","",W3361/$T3361)</f>
        <v>1</v>
      </c>
      <c r="AB3361" s="9">
        <f>IF(X3361="","",X3361/$T3361)</f>
        <v>0</v>
      </c>
      <c r="AC3361" s="9"/>
      <c r="AD3361" s="8"/>
      <c r="AE3361" s="10">
        <v>2016</v>
      </c>
      <c r="AF3361" s="7">
        <v>25</v>
      </c>
      <c r="AG3361" s="7">
        <v>22</v>
      </c>
      <c r="AH3361" s="12" t="s">
        <v>47</v>
      </c>
      <c r="AI3361" s="12"/>
      <c r="AJ3361" s="32" t="str">
        <f>IF(AE3361&lt;&gt;AE3360,"1",IF(C3361&gt;C3360,AJ3360+1,"1"))</f>
        <v>1</v>
      </c>
      <c r="AK3361" s="10">
        <f>IF(G3361="Top",AJ3361*1,IF(G3361="Bottom",AJ3361+10,""))</f>
        <v>1</v>
      </c>
      <c r="AL3361" s="11" t="s">
        <v>2218</v>
      </c>
      <c r="AM3361" s="11"/>
      <c r="AN3361" s="10"/>
      <c r="AO3361" s="10"/>
      <c r="AP3361" s="7"/>
      <c r="AQ3361" s="10"/>
      <c r="AR3361" s="10"/>
      <c r="AS3361" s="10"/>
      <c r="AT3361" s="10"/>
      <c r="AU3361" s="10"/>
      <c r="AV3361" s="10"/>
      <c r="AW3361" s="10"/>
      <c r="AX3361" s="10"/>
      <c r="AY3361" s="10"/>
      <c r="AZ3361" s="10"/>
      <c r="BA3361" s="10"/>
      <c r="BB3361" s="10"/>
      <c r="BC3361" s="10"/>
      <c r="BD3361" s="10"/>
      <c r="BE3361" s="10"/>
      <c r="BF3361" s="11"/>
      <c r="BG3361" s="11"/>
      <c r="BH3361" s="11"/>
      <c r="BI3361" s="11"/>
      <c r="BJ3361" s="11"/>
      <c r="BK3361" s="11"/>
      <c r="BL3361" s="11"/>
      <c r="BM3361" s="11"/>
      <c r="BN3361" s="11"/>
      <c r="BO3361" s="11"/>
      <c r="BP3361" s="11"/>
      <c r="BQ3361" s="11"/>
      <c r="BR3361" s="11"/>
      <c r="BS3361" s="11"/>
      <c r="BT3361" s="11"/>
      <c r="BU3361" s="11"/>
    </row>
    <row r="3362" spans="1:73" s="1" customFormat="1" ht="11.25" hidden="1" x14ac:dyDescent="0.2">
      <c r="A3362" s="1">
        <v>169</v>
      </c>
      <c r="B3362" s="1" t="s">
        <v>47</v>
      </c>
      <c r="C3362" s="24">
        <v>42897</v>
      </c>
      <c r="E3362" s="20"/>
      <c r="F3362" s="1">
        <v>10</v>
      </c>
      <c r="G3362" s="7" t="s">
        <v>1</v>
      </c>
      <c r="H3362" s="5">
        <v>8.6E-3</v>
      </c>
      <c r="I3362" s="6"/>
      <c r="J3362" s="6">
        <v>2.8000000000000001E-2</v>
      </c>
      <c r="K3362" s="6"/>
      <c r="L3362" s="6" t="str">
        <f>IF(H3362="","",IF(K3362="","",K3362/H3362))</f>
        <v/>
      </c>
      <c r="N3362" s="20"/>
      <c r="O3362" s="13"/>
      <c r="Q3362" s="20"/>
      <c r="R3362" s="13"/>
      <c r="S3362" s="6" t="s">
        <v>35</v>
      </c>
      <c r="T3362" s="6"/>
      <c r="U3362" s="6"/>
      <c r="V3362" s="6"/>
      <c r="W3362" s="6"/>
      <c r="X3362" s="6" t="str">
        <f>IF(T3362="","",T3362-U3362-V3362-W3362)</f>
        <v/>
      </c>
      <c r="Y3362" s="9" t="str">
        <f>IF(U3362="","",U3362/$T3362)</f>
        <v/>
      </c>
      <c r="Z3362" s="9" t="str">
        <f>IF(V3362="","",V3362/$T3362)</f>
        <v/>
      </c>
      <c r="AA3362" s="9" t="str">
        <f>IF(W3362="","",W3362/$T3362)</f>
        <v/>
      </c>
      <c r="AB3362" s="9" t="str">
        <f>IF(X3362="","",X3362/$T3362)</f>
        <v/>
      </c>
      <c r="AC3362" s="21"/>
      <c r="AE3362" s="1">
        <v>2017</v>
      </c>
      <c r="AG3362" s="1">
        <v>12</v>
      </c>
      <c r="AH3362" s="12" t="s">
        <v>47</v>
      </c>
      <c r="AJ3362" s="32" t="str">
        <f>IF(AE3362&lt;&gt;AE3361,"1",IF(C3362&gt;C3361,AJ3361+1,"1"))</f>
        <v>1</v>
      </c>
      <c r="AK3362" s="10">
        <f>IF(G3362="Top",AJ3362*1,IF(G3362="Bottom",AJ3362+10,""))</f>
        <v>11</v>
      </c>
      <c r="AL3362" s="11" t="s">
        <v>2682</v>
      </c>
      <c r="AM3362" s="14"/>
    </row>
    <row r="3363" spans="1:73" s="1" customFormat="1" ht="11.25" x14ac:dyDescent="0.2">
      <c r="A3363" s="1">
        <v>169</v>
      </c>
      <c r="B3363" s="1" t="s">
        <v>47</v>
      </c>
      <c r="C3363" s="24">
        <v>42897</v>
      </c>
      <c r="E3363" s="39">
        <v>2.5499999999999998</v>
      </c>
      <c r="F3363" s="1">
        <v>1.5</v>
      </c>
      <c r="G3363" s="1" t="s">
        <v>4</v>
      </c>
      <c r="H3363" s="5">
        <v>1.06E-2</v>
      </c>
      <c r="I3363" s="6">
        <v>7.0000000000000001E-3</v>
      </c>
      <c r="J3363" s="6">
        <v>5.2999999999999999E-2</v>
      </c>
      <c r="K3363" s="6">
        <v>0.27600000000000002</v>
      </c>
      <c r="L3363" s="6">
        <f>IF(H3363="","",IF(K3363="","",K3363/H3363))</f>
        <v>26.037735849056606</v>
      </c>
      <c r="M3363" s="1">
        <v>9</v>
      </c>
      <c r="N3363" s="20">
        <v>6.8</v>
      </c>
      <c r="O3363" s="13">
        <v>183.2</v>
      </c>
      <c r="P3363" s="1">
        <v>8.68</v>
      </c>
      <c r="Q3363" s="39">
        <v>1.4</v>
      </c>
      <c r="R3363" s="13"/>
      <c r="S3363" s="6">
        <v>0.15</v>
      </c>
      <c r="T3363" s="6">
        <v>1.61</v>
      </c>
      <c r="U3363" s="6">
        <v>0</v>
      </c>
      <c r="V3363" s="6">
        <v>0.55000000000000004</v>
      </c>
      <c r="W3363" s="6">
        <v>0.3</v>
      </c>
      <c r="X3363" s="6">
        <f>IF(T3363="","",T3363-U3363-V3363-W3363)</f>
        <v>0.76</v>
      </c>
      <c r="Y3363" s="9">
        <f>IF(U3363="","",U3363/$T3363)</f>
        <v>0</v>
      </c>
      <c r="Z3363" s="9">
        <f>IF(V3363="","",V3363/$T3363)</f>
        <v>0.34161490683229817</v>
      </c>
      <c r="AA3363" s="9">
        <f>IF(W3363="","",W3363/$T3363)</f>
        <v>0.18633540372670807</v>
      </c>
      <c r="AB3363" s="9">
        <f>IF(X3363="","",X3363/$T3363)</f>
        <v>0.47204968944099379</v>
      </c>
      <c r="AC3363" s="21"/>
      <c r="AE3363" s="1">
        <v>2017</v>
      </c>
      <c r="AF3363" s="1">
        <v>25</v>
      </c>
      <c r="AG3363" s="1">
        <v>17</v>
      </c>
      <c r="AH3363" s="12" t="s">
        <v>47</v>
      </c>
      <c r="AJ3363" s="32" t="str">
        <f>IF(AE3363&lt;&gt;AE3362,"1",IF(C3363&gt;C3362,AJ3362+1,"1"))</f>
        <v>1</v>
      </c>
      <c r="AK3363" s="10">
        <f>IF(G3363="Top",AJ3363*1,IF(G3363="Bottom",AJ3363+10,""))</f>
        <v>1</v>
      </c>
      <c r="AL3363" s="11" t="s">
        <v>2683</v>
      </c>
      <c r="AM3363" s="14"/>
    </row>
    <row r="3364" spans="1:73" s="1" customFormat="1" ht="11.25" hidden="1" x14ac:dyDescent="0.2">
      <c r="A3364" s="1">
        <v>169</v>
      </c>
      <c r="B3364" s="1" t="s">
        <v>47</v>
      </c>
      <c r="C3364" s="24">
        <v>42919</v>
      </c>
      <c r="E3364" s="20"/>
      <c r="F3364" s="1">
        <v>10.1</v>
      </c>
      <c r="G3364" s="7" t="s">
        <v>1</v>
      </c>
      <c r="H3364" s="5">
        <v>1.3800000000000002E-2</v>
      </c>
      <c r="I3364" s="6"/>
      <c r="J3364" s="6">
        <v>1.2E-2</v>
      </c>
      <c r="K3364" s="6"/>
      <c r="L3364" s="6" t="str">
        <f>IF(H3364="","",IF(K3364="","",K3364/H3364))</f>
        <v/>
      </c>
      <c r="N3364" s="20"/>
      <c r="O3364" s="13"/>
      <c r="Q3364" s="20"/>
      <c r="R3364" s="13"/>
      <c r="S3364" s="6" t="s">
        <v>35</v>
      </c>
      <c r="T3364" s="6"/>
      <c r="U3364" s="6"/>
      <c r="V3364" s="6"/>
      <c r="W3364" s="6"/>
      <c r="X3364" s="6" t="str">
        <f>IF(T3364="","",T3364-U3364-V3364-W3364)</f>
        <v/>
      </c>
      <c r="Y3364" s="9" t="str">
        <f>IF(U3364="","",U3364/$T3364)</f>
        <v/>
      </c>
      <c r="Z3364" s="9" t="str">
        <f>IF(V3364="","",V3364/$T3364)</f>
        <v/>
      </c>
      <c r="AA3364" s="9" t="str">
        <f>IF(W3364="","",W3364/$T3364)</f>
        <v/>
      </c>
      <c r="AB3364" s="9" t="str">
        <f>IF(X3364="","",X3364/$T3364)</f>
        <v/>
      </c>
      <c r="AC3364" s="21"/>
      <c r="AE3364" s="1">
        <v>2017</v>
      </c>
      <c r="AG3364" s="1">
        <v>14</v>
      </c>
      <c r="AH3364" s="12" t="s">
        <v>47</v>
      </c>
      <c r="AJ3364" s="32">
        <f>IF(AE3364&lt;&gt;AE3363,"1",IF(C3364&gt;C3363,AJ3363+1,"1"))</f>
        <v>2</v>
      </c>
      <c r="AK3364" s="10">
        <f>IF(G3364="Top",AJ3364*1,IF(G3364="Bottom",AJ3364+10,""))</f>
        <v>12</v>
      </c>
      <c r="AL3364" s="11" t="s">
        <v>3258</v>
      </c>
      <c r="AM3364" s="14"/>
    </row>
    <row r="3365" spans="1:73" s="1" customFormat="1" ht="11.25" x14ac:dyDescent="0.2">
      <c r="A3365" s="1">
        <v>169</v>
      </c>
      <c r="B3365" s="1" t="s">
        <v>47</v>
      </c>
      <c r="C3365" s="24">
        <v>42919</v>
      </c>
      <c r="D3365" s="1">
        <v>13</v>
      </c>
      <c r="E3365" s="39">
        <v>5.85</v>
      </c>
      <c r="F3365" s="1">
        <v>1.5</v>
      </c>
      <c r="G3365" s="1" t="s">
        <v>4</v>
      </c>
      <c r="H3365" s="5">
        <v>6.9000000000000008E-3</v>
      </c>
      <c r="I3365" s="6">
        <v>7.0000000000000001E-3</v>
      </c>
      <c r="J3365" s="6">
        <v>3.9E-2</v>
      </c>
      <c r="K3365" s="6">
        <v>0.41099999999999998</v>
      </c>
      <c r="L3365" s="6">
        <f>IF(H3365="","",IF(K3365="","",K3365/H3365))</f>
        <v>59.565217391304337</v>
      </c>
      <c r="M3365" s="1">
        <v>5</v>
      </c>
      <c r="N3365" s="20">
        <v>7.12</v>
      </c>
      <c r="O3365" s="13">
        <v>165.7</v>
      </c>
      <c r="Q3365" s="39">
        <v>1.1000000000000001</v>
      </c>
      <c r="R3365" s="13"/>
      <c r="S3365" s="6">
        <v>0.15</v>
      </c>
      <c r="T3365" s="6">
        <v>2.12</v>
      </c>
      <c r="U3365" s="6">
        <v>1.35</v>
      </c>
      <c r="V3365" s="6">
        <v>0.26</v>
      </c>
      <c r="W3365" s="6">
        <v>0</v>
      </c>
      <c r="X3365" s="6">
        <f>IF(T3365="","",T3365-U3365-V3365-W3365)</f>
        <v>0.51</v>
      </c>
      <c r="Y3365" s="9">
        <f>IF(U3365="","",U3365/$T3365)</f>
        <v>0.6367924528301887</v>
      </c>
      <c r="Z3365" s="9">
        <f>IF(V3365="","",V3365/$T3365)</f>
        <v>0.12264150943396226</v>
      </c>
      <c r="AA3365" s="9">
        <f>IF(W3365="","",W3365/$T3365)</f>
        <v>0</v>
      </c>
      <c r="AB3365" s="9">
        <f>IF(X3365="","",X3365/$T3365)</f>
        <v>0.24056603773584906</v>
      </c>
      <c r="AC3365" s="21"/>
      <c r="AE3365" s="1">
        <v>2017</v>
      </c>
      <c r="AF3365" s="1">
        <v>25</v>
      </c>
      <c r="AG3365" s="1">
        <v>22</v>
      </c>
      <c r="AH3365" s="12" t="s">
        <v>47</v>
      </c>
      <c r="AJ3365" s="32" t="str">
        <f>IF(AE3365&lt;&gt;AE3364,"1",IF(C3365&gt;C3364,AJ3364+1,"1"))</f>
        <v>1</v>
      </c>
      <c r="AK3365" s="10">
        <f>IF(G3365="Top",AJ3365*1,IF(G3365="Bottom",AJ3365+10,""))</f>
        <v>1</v>
      </c>
      <c r="AL3365" s="11" t="s">
        <v>3259</v>
      </c>
      <c r="AM3365" s="14"/>
    </row>
    <row r="3366" spans="1:73" s="1" customFormat="1" ht="11.25" hidden="1" x14ac:dyDescent="0.2">
      <c r="A3366" s="1">
        <v>169</v>
      </c>
      <c r="B3366" s="1" t="s">
        <v>47</v>
      </c>
      <c r="C3366" s="24">
        <v>42934</v>
      </c>
      <c r="E3366" s="20"/>
      <c r="F3366" s="1">
        <v>10.1</v>
      </c>
      <c r="G3366" s="7" t="s">
        <v>1</v>
      </c>
      <c r="H3366" s="5">
        <v>1.5699999999999999E-2</v>
      </c>
      <c r="I3366" s="6"/>
      <c r="J3366" s="6">
        <v>3.4000000000000002E-2</v>
      </c>
      <c r="K3366" s="6"/>
      <c r="L3366" s="6" t="str">
        <f>IF(H3366="","",IF(K3366="","",K3366/H3366))</f>
        <v/>
      </c>
      <c r="N3366" s="20"/>
      <c r="O3366" s="13"/>
      <c r="Q3366" s="20"/>
      <c r="R3366" s="13"/>
      <c r="S3366" s="6" t="s">
        <v>35</v>
      </c>
      <c r="T3366" s="6"/>
      <c r="U3366" s="6"/>
      <c r="V3366" s="6"/>
      <c r="W3366" s="6"/>
      <c r="X3366" s="6" t="str">
        <f>IF(T3366="","",T3366-U3366-V3366-W3366)</f>
        <v/>
      </c>
      <c r="Y3366" s="9" t="str">
        <f>IF(U3366="","",U3366/$T3366)</f>
        <v/>
      </c>
      <c r="Z3366" s="9" t="str">
        <f>IF(V3366="","",V3366/$T3366)</f>
        <v/>
      </c>
      <c r="AA3366" s="9" t="str">
        <f>IF(W3366="","",W3366/$T3366)</f>
        <v/>
      </c>
      <c r="AB3366" s="9" t="str">
        <f>IF(X3366="","",X3366/$T3366)</f>
        <v/>
      </c>
      <c r="AC3366" s="21"/>
      <c r="AE3366" s="1">
        <v>2017</v>
      </c>
      <c r="AG3366" s="1">
        <v>16</v>
      </c>
      <c r="AH3366" s="12" t="s">
        <v>47</v>
      </c>
      <c r="AJ3366" s="32">
        <f>IF(AE3366&lt;&gt;AE3365,"1",IF(C3366&gt;C3365,AJ3365+1,"1"))</f>
        <v>2</v>
      </c>
      <c r="AK3366" s="10">
        <f>IF(G3366="Top",AJ3366*1,IF(G3366="Bottom",AJ3366+10,""))</f>
        <v>12</v>
      </c>
      <c r="AL3366" s="11" t="s">
        <v>3682</v>
      </c>
      <c r="AM3366" s="14"/>
    </row>
    <row r="3367" spans="1:73" s="1" customFormat="1" ht="11.25" x14ac:dyDescent="0.2">
      <c r="A3367" s="1">
        <v>169</v>
      </c>
      <c r="B3367" s="1" t="s">
        <v>47</v>
      </c>
      <c r="C3367" s="24">
        <v>42934</v>
      </c>
      <c r="D3367" s="1">
        <v>11.7</v>
      </c>
      <c r="E3367" s="39">
        <v>6.3</v>
      </c>
      <c r="F3367" s="1">
        <v>1.5</v>
      </c>
      <c r="G3367" s="1" t="s">
        <v>4</v>
      </c>
      <c r="H3367" s="5">
        <v>6.0999999999999995E-3</v>
      </c>
      <c r="I3367" s="6">
        <v>7.0000000000000001E-3</v>
      </c>
      <c r="J3367" s="6">
        <v>2.5000000000000001E-3</v>
      </c>
      <c r="K3367" s="6">
        <v>0.37</v>
      </c>
      <c r="L3367" s="6">
        <f>IF(H3367="","",IF(K3367="","",K3367/H3367))</f>
        <v>60.655737704918039</v>
      </c>
      <c r="M3367" s="1">
        <v>6</v>
      </c>
      <c r="N3367" s="20">
        <v>7.69</v>
      </c>
      <c r="O3367" s="13">
        <v>167.3</v>
      </c>
      <c r="Q3367" s="39"/>
      <c r="R3367" s="13">
        <v>45.1</v>
      </c>
      <c r="S3367" s="6">
        <v>0.15</v>
      </c>
      <c r="T3367" s="6">
        <v>1.1100000000000001</v>
      </c>
      <c r="U3367" s="6">
        <v>0.69</v>
      </c>
      <c r="V3367" s="6">
        <v>7.0000000000000007E-2</v>
      </c>
      <c r="W3367" s="6">
        <v>0</v>
      </c>
      <c r="X3367" s="6">
        <f>IF(T3367="","",T3367-U3367-V3367-W3367)</f>
        <v>0.35000000000000014</v>
      </c>
      <c r="Y3367" s="9">
        <f>IF(U3367="","",U3367/$T3367)</f>
        <v>0.62162162162162149</v>
      </c>
      <c r="Z3367" s="9">
        <f>IF(V3367="","",V3367/$T3367)</f>
        <v>6.3063063063063057E-2</v>
      </c>
      <c r="AA3367" s="9">
        <f>IF(W3367="","",W3367/$T3367)</f>
        <v>0</v>
      </c>
      <c r="AB3367" s="9">
        <f>IF(X3367="","",X3367/$T3367)</f>
        <v>0.31531531531531543</v>
      </c>
      <c r="AC3367" s="21"/>
      <c r="AE3367" s="1">
        <v>2017</v>
      </c>
      <c r="AF3367" s="1">
        <v>26</v>
      </c>
      <c r="AG3367" s="1">
        <v>24</v>
      </c>
      <c r="AH3367" s="12" t="s">
        <v>47</v>
      </c>
      <c r="AJ3367" s="32" t="str">
        <f>IF(AE3367&lt;&gt;AE3366,"1",IF(C3367&gt;C3366,AJ3366+1,"1"))</f>
        <v>1</v>
      </c>
      <c r="AK3367" s="10">
        <f>IF(G3367="Top",AJ3367*1,IF(G3367="Bottom",AJ3367+10,""))</f>
        <v>1</v>
      </c>
      <c r="AL3367" s="11" t="s">
        <v>3683</v>
      </c>
      <c r="AM3367" s="14"/>
    </row>
    <row r="3368" spans="1:73" s="1" customFormat="1" ht="11.25" hidden="1" x14ac:dyDescent="0.2">
      <c r="A3368" s="1">
        <v>169</v>
      </c>
      <c r="B3368" s="1" t="s">
        <v>47</v>
      </c>
      <c r="C3368" s="24">
        <v>42947</v>
      </c>
      <c r="E3368" s="20"/>
      <c r="F3368" s="1">
        <v>10</v>
      </c>
      <c r="G3368" s="7" t="s">
        <v>1</v>
      </c>
      <c r="H3368" s="5">
        <v>7.9000000000000008E-3</v>
      </c>
      <c r="I3368" s="6"/>
      <c r="J3368" s="6">
        <v>1.4999999999999999E-2</v>
      </c>
      <c r="K3368" s="6"/>
      <c r="L3368" s="6" t="str">
        <f>IF(H3368="","",IF(K3368="","",K3368/H3368))</f>
        <v/>
      </c>
      <c r="N3368" s="20"/>
      <c r="O3368" s="13"/>
      <c r="Q3368" s="20"/>
      <c r="R3368" s="13"/>
      <c r="S3368" s="6" t="s">
        <v>35</v>
      </c>
      <c r="T3368" s="6"/>
      <c r="U3368" s="6"/>
      <c r="V3368" s="6"/>
      <c r="W3368" s="6"/>
      <c r="X3368" s="6" t="str">
        <f>IF(T3368="","",T3368-U3368-V3368-W3368)</f>
        <v/>
      </c>
      <c r="Y3368" s="9" t="str">
        <f>IF(U3368="","",U3368/$T3368)</f>
        <v/>
      </c>
      <c r="Z3368" s="9" t="str">
        <f>IF(V3368="","",V3368/$T3368)</f>
        <v/>
      </c>
      <c r="AA3368" s="9" t="str">
        <f>IF(W3368="","",W3368/$T3368)</f>
        <v/>
      </c>
      <c r="AB3368" s="9" t="str">
        <f>IF(X3368="","",X3368/$T3368)</f>
        <v/>
      </c>
      <c r="AC3368" s="21"/>
      <c r="AE3368" s="1">
        <v>2017</v>
      </c>
      <c r="AG3368" s="1">
        <v>17</v>
      </c>
      <c r="AH3368" s="12" t="s">
        <v>47</v>
      </c>
      <c r="AJ3368" s="32">
        <f>IF(AE3368&lt;&gt;AE3367,"1",IF(C3368&gt;C3367,AJ3367+1,"1"))</f>
        <v>2</v>
      </c>
      <c r="AK3368" s="10">
        <f>IF(G3368="Top",AJ3368*1,IF(G3368="Bottom",AJ3368+10,""))</f>
        <v>12</v>
      </c>
      <c r="AL3368" s="11" t="s">
        <v>4049</v>
      </c>
      <c r="AM3368" s="14"/>
    </row>
    <row r="3369" spans="1:73" s="1" customFormat="1" ht="11.25" x14ac:dyDescent="0.2">
      <c r="A3369" s="1">
        <v>169</v>
      </c>
      <c r="B3369" s="1" t="s">
        <v>47</v>
      </c>
      <c r="C3369" s="24">
        <v>42947</v>
      </c>
      <c r="D3369" s="1">
        <v>11.8</v>
      </c>
      <c r="E3369" s="39">
        <v>6.7</v>
      </c>
      <c r="F3369" s="1">
        <v>1.5</v>
      </c>
      <c r="G3369" s="1" t="s">
        <v>4</v>
      </c>
      <c r="H3369" s="5">
        <v>7.9000000000000008E-3</v>
      </c>
      <c r="I3369" s="6">
        <v>1.7000000000000001E-2</v>
      </c>
      <c r="J3369" s="6">
        <v>4.2999999999999997E-2</v>
      </c>
      <c r="K3369" s="6">
        <v>0.13900000000000001</v>
      </c>
      <c r="L3369" s="6">
        <f>IF(H3369="","",IF(K3369="","",K3369/H3369))</f>
        <v>17.594936708860761</v>
      </c>
      <c r="M3369" s="1">
        <v>10</v>
      </c>
      <c r="N3369" s="20">
        <v>7.6</v>
      </c>
      <c r="O3369" s="13">
        <v>167.3</v>
      </c>
      <c r="Q3369" s="39">
        <v>1.4</v>
      </c>
      <c r="R3369" s="13"/>
      <c r="S3369" s="6">
        <v>0.15</v>
      </c>
      <c r="T3369" s="6">
        <v>0.96</v>
      </c>
      <c r="U3369" s="6">
        <v>0.46</v>
      </c>
      <c r="V3369" s="6">
        <v>0.08</v>
      </c>
      <c r="W3369" s="6">
        <v>0</v>
      </c>
      <c r="X3369" s="6">
        <f>IF(T3369="","",T3369-U3369-V3369-W3369)</f>
        <v>0.41999999999999993</v>
      </c>
      <c r="Y3369" s="9">
        <f>IF(U3369="","",U3369/$T3369)</f>
        <v>0.47916666666666669</v>
      </c>
      <c r="Z3369" s="9">
        <f>IF(V3369="","",V3369/$T3369)</f>
        <v>8.3333333333333343E-2</v>
      </c>
      <c r="AA3369" s="9">
        <f>IF(W3369="","",W3369/$T3369)</f>
        <v>0</v>
      </c>
      <c r="AB3369" s="9">
        <f>IF(X3369="","",X3369/$T3369)</f>
        <v>0.43749999999999994</v>
      </c>
      <c r="AC3369" s="21"/>
      <c r="AE3369" s="1">
        <v>2017</v>
      </c>
      <c r="AF3369" s="1">
        <v>28</v>
      </c>
      <c r="AG3369" s="1">
        <v>24</v>
      </c>
      <c r="AH3369" s="12" t="s">
        <v>47</v>
      </c>
      <c r="AJ3369" s="32" t="str">
        <f>IF(AE3369&lt;&gt;AE3368,"1",IF(C3369&gt;C3368,AJ3368+1,"1"))</f>
        <v>1</v>
      </c>
      <c r="AK3369" s="10">
        <f>IF(G3369="Top",AJ3369*1,IF(G3369="Bottom",AJ3369+10,""))</f>
        <v>1</v>
      </c>
      <c r="AL3369" s="11" t="s">
        <v>4050</v>
      </c>
      <c r="AM3369" s="14"/>
    </row>
    <row r="3370" spans="1:73" s="1" customFormat="1" ht="11.25" hidden="1" x14ac:dyDescent="0.2">
      <c r="A3370" s="1">
        <v>169</v>
      </c>
      <c r="B3370" s="1" t="s">
        <v>47</v>
      </c>
      <c r="C3370" s="24">
        <v>42960</v>
      </c>
      <c r="E3370" s="20"/>
      <c r="F3370" s="1">
        <v>10</v>
      </c>
      <c r="G3370" s="7" t="s">
        <v>1</v>
      </c>
      <c r="H3370" s="5">
        <v>6.7000000000000002E-3</v>
      </c>
      <c r="I3370" s="6"/>
      <c r="J3370" s="6">
        <v>2.7E-2</v>
      </c>
      <c r="K3370" s="6"/>
      <c r="L3370" s="6" t="str">
        <f>IF(H3370="","",IF(K3370="","",K3370/H3370))</f>
        <v/>
      </c>
      <c r="N3370" s="20"/>
      <c r="O3370" s="13"/>
      <c r="Q3370" s="20"/>
      <c r="R3370" s="13"/>
      <c r="S3370" s="6" t="s">
        <v>35</v>
      </c>
      <c r="T3370" s="6"/>
      <c r="U3370" s="6"/>
      <c r="V3370" s="6"/>
      <c r="W3370" s="6"/>
      <c r="X3370" s="6" t="str">
        <f>IF(T3370="","",T3370-U3370-V3370-W3370)</f>
        <v/>
      </c>
      <c r="Y3370" s="9" t="str">
        <f>IF(U3370="","",U3370/$T3370)</f>
        <v/>
      </c>
      <c r="Z3370" s="9" t="str">
        <f>IF(V3370="","",V3370/$T3370)</f>
        <v/>
      </c>
      <c r="AA3370" s="9" t="str">
        <f>IF(W3370="","",W3370/$T3370)</f>
        <v/>
      </c>
      <c r="AB3370" s="9" t="str">
        <f>IF(X3370="","",X3370/$T3370)</f>
        <v/>
      </c>
      <c r="AC3370" s="21"/>
      <c r="AE3370" s="1">
        <v>2017</v>
      </c>
      <c r="AG3370" s="1">
        <v>18</v>
      </c>
      <c r="AH3370" s="12" t="s">
        <v>47</v>
      </c>
      <c r="AJ3370" s="32">
        <f>IF(AE3370&lt;&gt;AE3369,"1",IF(C3370&gt;C3369,AJ3369+1,"1"))</f>
        <v>2</v>
      </c>
      <c r="AK3370" s="10">
        <f>IF(G3370="Top",AJ3370*1,IF(G3370="Bottom",AJ3370+10,""))</f>
        <v>12</v>
      </c>
      <c r="AL3370" s="11" t="s">
        <v>4374</v>
      </c>
      <c r="AM3370" s="14"/>
    </row>
    <row r="3371" spans="1:73" s="1" customFormat="1" ht="11.25" x14ac:dyDescent="0.2">
      <c r="A3371" s="1">
        <v>169</v>
      </c>
      <c r="B3371" s="1" t="s">
        <v>47</v>
      </c>
      <c r="C3371" s="24">
        <v>42960</v>
      </c>
      <c r="D3371" s="1">
        <v>11.7</v>
      </c>
      <c r="E3371" s="39">
        <v>5.55</v>
      </c>
      <c r="F3371" s="1">
        <v>1.5</v>
      </c>
      <c r="G3371" s="1" t="s">
        <v>4</v>
      </c>
      <c r="H3371" s="5">
        <v>5.5999999999999999E-3</v>
      </c>
      <c r="I3371" s="6">
        <v>7.0000000000000001E-3</v>
      </c>
      <c r="J3371" s="6">
        <v>1.4999999999999999E-2</v>
      </c>
      <c r="K3371" s="6">
        <v>0.439</v>
      </c>
      <c r="L3371" s="6">
        <f>IF(H3371="","",IF(K3371="","",K3371/H3371))</f>
        <v>78.392857142857139</v>
      </c>
      <c r="M3371" s="1">
        <v>6</v>
      </c>
      <c r="N3371" s="20">
        <v>7.54</v>
      </c>
      <c r="O3371" s="13">
        <v>160.30000000000001</v>
      </c>
      <c r="P3371" s="1">
        <v>9.49</v>
      </c>
      <c r="Q3371" s="39">
        <v>1</v>
      </c>
      <c r="R3371" s="13"/>
      <c r="S3371" s="6">
        <v>0.15</v>
      </c>
      <c r="T3371" s="6">
        <v>0.91999999999999993</v>
      </c>
      <c r="U3371" s="6">
        <v>0.42</v>
      </c>
      <c r="V3371" s="6">
        <v>0.05</v>
      </c>
      <c r="W3371" s="6">
        <v>0</v>
      </c>
      <c r="X3371" s="6">
        <f>IF(T3371="","",T3371-U3371-V3371-W3371)</f>
        <v>0.44999999999999996</v>
      </c>
      <c r="Y3371" s="9">
        <f>IF(U3371="","",U3371/$T3371)</f>
        <v>0.45652173913043481</v>
      </c>
      <c r="Z3371" s="9">
        <f>IF(V3371="","",V3371/$T3371)</f>
        <v>5.4347826086956527E-2</v>
      </c>
      <c r="AA3371" s="9">
        <f>IF(W3371="","",W3371/$T3371)</f>
        <v>0</v>
      </c>
      <c r="AB3371" s="9">
        <f>IF(X3371="","",X3371/$T3371)</f>
        <v>0.4891304347826087</v>
      </c>
      <c r="AC3371" s="21"/>
      <c r="AE3371" s="1">
        <v>2017</v>
      </c>
      <c r="AF3371" s="1">
        <v>27</v>
      </c>
      <c r="AG3371" s="1">
        <v>24</v>
      </c>
      <c r="AH3371" s="12" t="s">
        <v>47</v>
      </c>
      <c r="AJ3371" s="32" t="str">
        <f>IF(AE3371&lt;&gt;AE3370,"1",IF(C3371&gt;C3370,AJ3370+1,"1"))</f>
        <v>1</v>
      </c>
      <c r="AK3371" s="10">
        <f>IF(G3371="Top",AJ3371*1,IF(G3371="Bottom",AJ3371+10,""))</f>
        <v>1</v>
      </c>
      <c r="AL3371" s="11" t="s">
        <v>4375</v>
      </c>
      <c r="AM3371" s="14"/>
    </row>
    <row r="3372" spans="1:73" s="1" customFormat="1" ht="11.25" hidden="1" x14ac:dyDescent="0.2">
      <c r="A3372" s="1">
        <v>169</v>
      </c>
      <c r="B3372" s="1" t="s">
        <v>47</v>
      </c>
      <c r="C3372" s="24">
        <v>42974</v>
      </c>
      <c r="E3372" s="20"/>
      <c r="F3372" s="1">
        <v>10</v>
      </c>
      <c r="G3372" s="7" t="s">
        <v>1</v>
      </c>
      <c r="H3372" s="5">
        <v>9.1000000000000004E-3</v>
      </c>
      <c r="I3372" s="6"/>
      <c r="J3372" s="6">
        <v>2.9000000000000001E-2</v>
      </c>
      <c r="K3372" s="6"/>
      <c r="L3372" s="6" t="str">
        <f>IF(H3372="","",IF(K3372="","",K3372/H3372))</f>
        <v/>
      </c>
      <c r="N3372" s="20"/>
      <c r="O3372" s="13"/>
      <c r="Q3372" s="20"/>
      <c r="R3372" s="13"/>
      <c r="S3372" s="6" t="s">
        <v>35</v>
      </c>
      <c r="T3372" s="6"/>
      <c r="U3372" s="6"/>
      <c r="V3372" s="6"/>
      <c r="W3372" s="6"/>
      <c r="X3372" s="6" t="str">
        <f>IF(T3372="","",T3372-U3372-V3372-W3372)</f>
        <v/>
      </c>
      <c r="Y3372" s="9" t="str">
        <f>IF(U3372="","",U3372/$T3372)</f>
        <v/>
      </c>
      <c r="Z3372" s="9" t="str">
        <f>IF(V3372="","",V3372/$T3372)</f>
        <v/>
      </c>
      <c r="AA3372" s="9" t="str">
        <f>IF(W3372="","",W3372/$T3372)</f>
        <v/>
      </c>
      <c r="AB3372" s="9" t="str">
        <f>IF(X3372="","",X3372/$T3372)</f>
        <v/>
      </c>
      <c r="AC3372" s="21"/>
      <c r="AE3372" s="1">
        <v>2017</v>
      </c>
      <c r="AG3372" s="1">
        <v>17</v>
      </c>
      <c r="AH3372" s="12" t="s">
        <v>47</v>
      </c>
      <c r="AJ3372" s="32">
        <f>IF(AE3372&lt;&gt;AE3371,"1",IF(C3372&gt;C3371,AJ3371+1,"1"))</f>
        <v>2</v>
      </c>
      <c r="AK3372" s="10">
        <f>IF(G3372="Top",AJ3372*1,IF(G3372="Bottom",AJ3372+10,""))</f>
        <v>12</v>
      </c>
      <c r="AL3372" s="11" t="s">
        <v>4780</v>
      </c>
      <c r="AM3372" s="14"/>
    </row>
    <row r="3373" spans="1:73" s="1" customFormat="1" ht="11.25" x14ac:dyDescent="0.2">
      <c r="A3373" s="1">
        <v>169</v>
      </c>
      <c r="B3373" s="1" t="s">
        <v>47</v>
      </c>
      <c r="C3373" s="24">
        <v>42974</v>
      </c>
      <c r="D3373" s="1">
        <v>11.7</v>
      </c>
      <c r="E3373" s="39">
        <v>6</v>
      </c>
      <c r="F3373" s="1">
        <v>1.5</v>
      </c>
      <c r="G3373" s="1" t="s">
        <v>4</v>
      </c>
      <c r="H3373" s="5">
        <v>6.7000000000000002E-3</v>
      </c>
      <c r="I3373" s="6">
        <v>7.0000000000000001E-3</v>
      </c>
      <c r="J3373" s="6">
        <v>8.9999999999999993E-3</v>
      </c>
      <c r="K3373" s="6">
        <v>0.44500000000000001</v>
      </c>
      <c r="L3373" s="6">
        <f>IF(H3373="","",IF(K3373="","",K3373/H3373))</f>
        <v>66.417910447761187</v>
      </c>
      <c r="M3373" s="1">
        <v>8</v>
      </c>
      <c r="N3373" s="20">
        <v>8.1300000000000008</v>
      </c>
      <c r="O3373" s="13">
        <v>121.3</v>
      </c>
      <c r="Q3373" s="39">
        <v>1.4</v>
      </c>
      <c r="R3373" s="13"/>
      <c r="S3373" s="6">
        <v>0.15</v>
      </c>
      <c r="T3373" s="6">
        <v>0.57000000000000006</v>
      </c>
      <c r="U3373" s="6">
        <v>0.24</v>
      </c>
      <c r="V3373" s="6">
        <v>0</v>
      </c>
      <c r="W3373" s="6">
        <v>0</v>
      </c>
      <c r="X3373" s="6">
        <f>IF(T3373="","",T3373-U3373-V3373-W3373)</f>
        <v>0.33000000000000007</v>
      </c>
      <c r="Y3373" s="9">
        <f>IF(U3373="","",U3373/$T3373)</f>
        <v>0.42105263157894729</v>
      </c>
      <c r="Z3373" s="9">
        <f>IF(V3373="","",V3373/$T3373)</f>
        <v>0</v>
      </c>
      <c r="AA3373" s="9">
        <f>IF(W3373="","",W3373/$T3373)</f>
        <v>0</v>
      </c>
      <c r="AB3373" s="9">
        <f>IF(X3373="","",X3373/$T3373)</f>
        <v>0.57894736842105265</v>
      </c>
      <c r="AC3373" s="21"/>
      <c r="AE3373" s="1">
        <v>2017</v>
      </c>
      <c r="AF3373" s="1">
        <v>19</v>
      </c>
      <c r="AG3373" s="1">
        <v>22</v>
      </c>
      <c r="AH3373" s="12" t="s">
        <v>47</v>
      </c>
      <c r="AJ3373" s="32" t="str">
        <f>IF(AE3373&lt;&gt;AE3372,"1",IF(C3373&gt;C3372,AJ3372+1,"1"))</f>
        <v>1</v>
      </c>
      <c r="AK3373" s="10">
        <f>IF(G3373="Top",AJ3373*1,IF(G3373="Bottom",AJ3373+10,""))</f>
        <v>1</v>
      </c>
      <c r="AL3373" s="11" t="s">
        <v>4781</v>
      </c>
      <c r="AM3373" s="14"/>
    </row>
    <row r="3374" spans="1:73" s="1" customFormat="1" ht="11.25" hidden="1" x14ac:dyDescent="0.2">
      <c r="A3374" s="1">
        <v>169</v>
      </c>
      <c r="B3374" s="1" t="s">
        <v>47</v>
      </c>
      <c r="C3374" s="24">
        <v>42988</v>
      </c>
      <c r="E3374" s="20"/>
      <c r="F3374" s="1">
        <v>10</v>
      </c>
      <c r="G3374" s="7" t="s">
        <v>1</v>
      </c>
      <c r="H3374" s="5">
        <v>9.300000000000001E-3</v>
      </c>
      <c r="I3374" s="6"/>
      <c r="J3374" s="6">
        <v>1.7000000000000001E-2</v>
      </c>
      <c r="K3374" s="6"/>
      <c r="L3374" s="6" t="str">
        <f>IF(H3374="","",IF(K3374="","",K3374/H3374))</f>
        <v/>
      </c>
      <c r="N3374" s="20"/>
      <c r="O3374" s="13"/>
      <c r="Q3374" s="20"/>
      <c r="R3374" s="13"/>
      <c r="S3374" s="6" t="s">
        <v>35</v>
      </c>
      <c r="T3374" s="6"/>
      <c r="U3374" s="6"/>
      <c r="V3374" s="6"/>
      <c r="W3374" s="6"/>
      <c r="X3374" s="6" t="str">
        <f>IF(T3374="","",T3374-U3374-V3374-W3374)</f>
        <v/>
      </c>
      <c r="Y3374" s="9" t="str">
        <f>IF(U3374="","",U3374/$T3374)</f>
        <v/>
      </c>
      <c r="Z3374" s="9" t="str">
        <f>IF(V3374="","",V3374/$T3374)</f>
        <v/>
      </c>
      <c r="AA3374" s="9" t="str">
        <f>IF(W3374="","",W3374/$T3374)</f>
        <v/>
      </c>
      <c r="AB3374" s="9" t="str">
        <f>IF(X3374="","",X3374/$T3374)</f>
        <v/>
      </c>
      <c r="AC3374" s="21"/>
      <c r="AE3374" s="1">
        <v>2017</v>
      </c>
      <c r="AG3374" s="1">
        <v>18</v>
      </c>
      <c r="AH3374" s="12" t="s">
        <v>47</v>
      </c>
      <c r="AJ3374" s="32">
        <f>IF(AE3374&lt;&gt;AE3373,"1",IF(C3374&gt;C3373,AJ3373+1,"1"))</f>
        <v>2</v>
      </c>
      <c r="AK3374" s="10">
        <f>IF(G3374="Top",AJ3374*1,IF(G3374="Bottom",AJ3374+10,""))</f>
        <v>12</v>
      </c>
      <c r="AL3374" s="11" t="s">
        <v>5153</v>
      </c>
      <c r="AM3374" s="14"/>
    </row>
    <row r="3375" spans="1:73" s="1" customFormat="1" ht="11.25" x14ac:dyDescent="0.2">
      <c r="A3375" s="1">
        <v>169</v>
      </c>
      <c r="B3375" s="1" t="s">
        <v>47</v>
      </c>
      <c r="C3375" s="24">
        <v>42988</v>
      </c>
      <c r="D3375" s="1">
        <v>11.8</v>
      </c>
      <c r="E3375" s="39">
        <v>6</v>
      </c>
      <c r="F3375" s="1">
        <v>1.5</v>
      </c>
      <c r="G3375" s="1" t="s">
        <v>4</v>
      </c>
      <c r="H3375" s="5">
        <v>5.3E-3</v>
      </c>
      <c r="I3375" s="6">
        <v>7.0000000000000001E-3</v>
      </c>
      <c r="J3375" s="6">
        <v>0.01</v>
      </c>
      <c r="K3375" s="6">
        <v>0.46100000000000002</v>
      </c>
      <c r="L3375" s="6">
        <f>IF(H3375="","",IF(K3375="","",K3375/H3375))</f>
        <v>86.981132075471706</v>
      </c>
      <c r="M3375" s="1">
        <v>8</v>
      </c>
      <c r="N3375" s="20">
        <v>7.5</v>
      </c>
      <c r="O3375" s="13">
        <v>162.19999999999999</v>
      </c>
      <c r="Q3375" s="39">
        <v>1.7</v>
      </c>
      <c r="R3375" s="13">
        <v>29.4</v>
      </c>
      <c r="S3375" s="6">
        <v>0.15</v>
      </c>
      <c r="T3375" s="6">
        <v>1.26</v>
      </c>
      <c r="U3375" s="6">
        <v>1.18</v>
      </c>
      <c r="V3375" s="6">
        <v>0.08</v>
      </c>
      <c r="W3375" s="6">
        <v>0</v>
      </c>
      <c r="X3375" s="6">
        <f>IF(T3375="","",T3375-U3375-V3375-W3375)</f>
        <v>6.9388939039072284E-17</v>
      </c>
      <c r="Y3375" s="9">
        <f>IF(U3375="","",U3375/$T3375)</f>
        <v>0.9365079365079364</v>
      </c>
      <c r="Z3375" s="9">
        <f>IF(V3375="","",V3375/$T3375)</f>
        <v>6.3492063492063489E-2</v>
      </c>
      <c r="AA3375" s="9">
        <f>IF(W3375="","",W3375/$T3375)</f>
        <v>0</v>
      </c>
      <c r="AB3375" s="9">
        <f>IF(X3375="","",X3375/$T3375)</f>
        <v>5.5070586538946259E-17</v>
      </c>
      <c r="AC3375" s="21"/>
      <c r="AE3375" s="1">
        <v>2017</v>
      </c>
      <c r="AF3375" s="1">
        <v>19</v>
      </c>
      <c r="AG3375" s="1">
        <v>19</v>
      </c>
      <c r="AH3375" s="12" t="s">
        <v>47</v>
      </c>
      <c r="AJ3375" s="32" t="str">
        <f>IF(AE3375&lt;&gt;AE3374,"1",IF(C3375&gt;C3374,AJ3374+1,"1"))</f>
        <v>1</v>
      </c>
      <c r="AK3375" s="10">
        <f>IF(G3375="Top",AJ3375*1,IF(G3375="Bottom",AJ3375+10,""))</f>
        <v>1</v>
      </c>
      <c r="AL3375" s="11" t="s">
        <v>5154</v>
      </c>
      <c r="AM3375" s="14"/>
    </row>
    <row r="3376" spans="1:73" s="1" customFormat="1" ht="11.25" hidden="1" x14ac:dyDescent="0.2">
      <c r="A3376" s="1">
        <v>169</v>
      </c>
      <c r="B3376" s="1" t="s">
        <v>47</v>
      </c>
      <c r="C3376" s="24">
        <v>43002</v>
      </c>
      <c r="E3376" s="20"/>
      <c r="F3376" s="1">
        <v>10.5</v>
      </c>
      <c r="G3376" s="7" t="s">
        <v>1</v>
      </c>
      <c r="H3376" s="5">
        <v>7.1999999999999998E-3</v>
      </c>
      <c r="I3376" s="6"/>
      <c r="J3376" s="6">
        <v>2.1000000000000001E-2</v>
      </c>
      <c r="K3376" s="6"/>
      <c r="L3376" s="6" t="str">
        <f>IF(H3376="","",IF(K3376="","",K3376/H3376))</f>
        <v/>
      </c>
      <c r="N3376" s="20"/>
      <c r="O3376" s="13"/>
      <c r="Q3376" s="20"/>
      <c r="R3376" s="13"/>
      <c r="S3376" s="6" t="s">
        <v>35</v>
      </c>
      <c r="T3376" s="6"/>
      <c r="U3376" s="6"/>
      <c r="V3376" s="6"/>
      <c r="W3376" s="6"/>
      <c r="X3376" s="6" t="str">
        <f>IF(T3376="","",T3376-U3376-V3376-W3376)</f>
        <v/>
      </c>
      <c r="Y3376" s="9" t="str">
        <f>IF(U3376="","",U3376/$T3376)</f>
        <v/>
      </c>
      <c r="Z3376" s="9" t="str">
        <f>IF(V3376="","",V3376/$T3376)</f>
        <v/>
      </c>
      <c r="AA3376" s="9" t="str">
        <f>IF(W3376="","",W3376/$T3376)</f>
        <v/>
      </c>
      <c r="AB3376" s="9" t="str">
        <f>IF(X3376="","",X3376/$T3376)</f>
        <v/>
      </c>
      <c r="AC3376" s="21"/>
      <c r="AE3376" s="1">
        <v>2017</v>
      </c>
      <c r="AG3376" s="1">
        <v>19</v>
      </c>
      <c r="AH3376" s="12" t="s">
        <v>47</v>
      </c>
      <c r="AJ3376" s="32">
        <f>IF(AE3376&lt;&gt;AE3375,"1",IF(C3376&gt;C3375,AJ3375+1,"1"))</f>
        <v>2</v>
      </c>
      <c r="AK3376" s="10">
        <f>IF(G3376="Top",AJ3376*1,IF(G3376="Bottom",AJ3376+10,""))</f>
        <v>12</v>
      </c>
      <c r="AL3376" s="11" t="s">
        <v>5606</v>
      </c>
      <c r="AM3376" s="14"/>
    </row>
    <row r="3377" spans="1:73" s="1" customFormat="1" ht="11.25" x14ac:dyDescent="0.2">
      <c r="A3377" s="1">
        <v>169</v>
      </c>
      <c r="B3377" s="1" t="s">
        <v>47</v>
      </c>
      <c r="C3377" s="24">
        <v>43002</v>
      </c>
      <c r="D3377" s="1">
        <v>11.7</v>
      </c>
      <c r="E3377" s="39">
        <v>7.25</v>
      </c>
      <c r="F3377" s="1">
        <v>1.5</v>
      </c>
      <c r="G3377" s="1" t="s">
        <v>4</v>
      </c>
      <c r="H3377" s="5">
        <v>6.0000000000000001E-3</v>
      </c>
      <c r="I3377" s="6">
        <v>7.0000000000000001E-3</v>
      </c>
      <c r="J3377" s="6">
        <v>3.5000000000000003E-2</v>
      </c>
      <c r="K3377" s="6">
        <v>0.34300000000000003</v>
      </c>
      <c r="L3377" s="6">
        <f>IF(H3377="","",IF(K3377="","",K3377/H3377))</f>
        <v>57.166666666666671</v>
      </c>
      <c r="M3377" s="1">
        <v>5</v>
      </c>
      <c r="N3377" s="20">
        <v>7.66</v>
      </c>
      <c r="O3377" s="13">
        <v>158.80000000000001</v>
      </c>
      <c r="Q3377" s="39">
        <v>0.3</v>
      </c>
      <c r="R3377" s="13"/>
      <c r="S3377" s="6">
        <v>0.15</v>
      </c>
      <c r="T3377" s="6">
        <v>0.9</v>
      </c>
      <c r="U3377" s="6">
        <v>0.41</v>
      </c>
      <c r="V3377" s="6">
        <v>0.13</v>
      </c>
      <c r="W3377" s="6">
        <v>0</v>
      </c>
      <c r="X3377" s="6">
        <f>IF(T3377="","",T3377-U3377-V3377-W3377)</f>
        <v>0.36000000000000004</v>
      </c>
      <c r="Y3377" s="9">
        <f>IF(U3377="","",U3377/$T3377)</f>
        <v>0.45555555555555549</v>
      </c>
      <c r="Z3377" s="9">
        <f>IF(V3377="","",V3377/$T3377)</f>
        <v>0.14444444444444446</v>
      </c>
      <c r="AA3377" s="9">
        <f>IF(W3377="","",W3377/$T3377)</f>
        <v>0</v>
      </c>
      <c r="AB3377" s="9">
        <f>IF(X3377="","",X3377/$T3377)</f>
        <v>0.4</v>
      </c>
      <c r="AC3377" s="21"/>
      <c r="AE3377" s="1">
        <v>2017</v>
      </c>
      <c r="AF3377" s="1">
        <v>32</v>
      </c>
      <c r="AG3377" s="1">
        <v>22</v>
      </c>
      <c r="AH3377" s="12" t="s">
        <v>47</v>
      </c>
      <c r="AJ3377" s="32" t="str">
        <f>IF(AE3377&lt;&gt;AE3376,"1",IF(C3377&gt;C3376,AJ3376+1,"1"))</f>
        <v>1</v>
      </c>
      <c r="AK3377" s="10">
        <f>IF(G3377="Top",AJ3377*1,IF(G3377="Bottom",AJ3377+10,""))</f>
        <v>1</v>
      </c>
      <c r="AL3377" s="11" t="s">
        <v>5607</v>
      </c>
      <c r="AM3377" s="14"/>
    </row>
    <row r="3378" spans="1:73" s="1" customFormat="1" ht="11.25" x14ac:dyDescent="0.2">
      <c r="A3378" s="15">
        <v>170</v>
      </c>
      <c r="B3378" s="11" t="s">
        <v>190</v>
      </c>
      <c r="C3378" s="16">
        <v>42530</v>
      </c>
      <c r="D3378" s="3">
        <v>2.6</v>
      </c>
      <c r="E3378" s="38">
        <v>1.4</v>
      </c>
      <c r="F3378" s="3">
        <v>1.5</v>
      </c>
      <c r="G3378" s="7" t="s">
        <v>4</v>
      </c>
      <c r="H3378" s="17">
        <v>1.26E-2</v>
      </c>
      <c r="I3378" s="4">
        <v>4.1000000000000002E-2</v>
      </c>
      <c r="J3378" s="4">
        <v>2.5999999999999999E-2</v>
      </c>
      <c r="K3378" s="4">
        <v>0.29599999999999999</v>
      </c>
      <c r="L3378" s="4">
        <f>IF(K3378="","",IF(H3378="","",K3378/H3378))</f>
        <v>23.49206349206349</v>
      </c>
      <c r="M3378" s="7">
        <v>65</v>
      </c>
      <c r="N3378" s="4">
        <v>6.99</v>
      </c>
      <c r="O3378" s="7">
        <v>55.1</v>
      </c>
      <c r="P3378" s="3">
        <v>7.42</v>
      </c>
      <c r="Q3378" s="38">
        <v>4.5999999999999996</v>
      </c>
      <c r="R3378" s="3"/>
      <c r="S3378" s="4">
        <v>0.15</v>
      </c>
      <c r="T3378" s="8">
        <v>1.26</v>
      </c>
      <c r="U3378" s="8">
        <v>0</v>
      </c>
      <c r="V3378" s="4">
        <v>0.24</v>
      </c>
      <c r="W3378" s="4">
        <v>1.02</v>
      </c>
      <c r="X3378" s="4">
        <f>IF(T3378="","",IF(W3378="","",(T3378-U3378-V3378-W3378)))</f>
        <v>0</v>
      </c>
      <c r="Y3378" s="9">
        <f>IF(U3378="","",U3378/$T3378)</f>
        <v>0</v>
      </c>
      <c r="Z3378" s="9">
        <f>IF(V3378="","",V3378/$T3378)</f>
        <v>0.19047619047619047</v>
      </c>
      <c r="AA3378" s="9">
        <f>IF(W3378="","",W3378/$T3378)</f>
        <v>0.80952380952380953</v>
      </c>
      <c r="AB3378" s="9">
        <f>IF(X3378="","",X3378/$T3378)</f>
        <v>0</v>
      </c>
      <c r="AC3378" s="9"/>
      <c r="AD3378" s="8"/>
      <c r="AE3378" s="10">
        <v>2016</v>
      </c>
      <c r="AF3378" s="7">
        <v>12</v>
      </c>
      <c r="AG3378" s="7">
        <v>15</v>
      </c>
      <c r="AH3378" s="12" t="s">
        <v>190</v>
      </c>
      <c r="AI3378" s="12"/>
      <c r="AJ3378" s="32" t="str">
        <f>IF(AE3378&lt;&gt;AE3377,"1",IF(C3378&gt;C3377,AJ3377+1,"1"))</f>
        <v>1</v>
      </c>
      <c r="AK3378" s="10">
        <f>IF(G3378="Top",AJ3378*1,IF(G3378="Bottom",AJ3378+10,""))</f>
        <v>1</v>
      </c>
      <c r="AL3378" s="11" t="s">
        <v>191</v>
      </c>
      <c r="AM3378" s="11"/>
      <c r="AN3378" s="10"/>
      <c r="AO3378" s="10"/>
      <c r="AP3378" s="7"/>
      <c r="AQ3378" s="10"/>
      <c r="AR3378" s="10"/>
      <c r="AS3378" s="10"/>
      <c r="AT3378" s="10"/>
      <c r="AU3378" s="10"/>
      <c r="AV3378" s="10"/>
      <c r="AW3378" s="10"/>
      <c r="AX3378" s="10"/>
      <c r="AY3378" s="10"/>
      <c r="AZ3378" s="10"/>
      <c r="BA3378" s="10"/>
      <c r="BB3378" s="10"/>
      <c r="BC3378" s="10"/>
      <c r="BD3378" s="10"/>
      <c r="BE3378" s="10"/>
      <c r="BF3378" s="11"/>
      <c r="BG3378" s="11"/>
      <c r="BH3378" s="11"/>
      <c r="BI3378" s="11"/>
      <c r="BJ3378" s="11"/>
      <c r="BK3378" s="11"/>
      <c r="BL3378" s="11"/>
      <c r="BM3378" s="11"/>
      <c r="BN3378" s="11"/>
      <c r="BO3378" s="11"/>
      <c r="BP3378" s="11"/>
      <c r="BQ3378" s="11"/>
      <c r="BR3378" s="11"/>
      <c r="BS3378" s="11"/>
      <c r="BT3378" s="11"/>
      <c r="BU3378" s="11"/>
    </row>
    <row r="3379" spans="1:73" s="1" customFormat="1" ht="11.25" x14ac:dyDescent="0.2">
      <c r="A3379" s="15">
        <v>170</v>
      </c>
      <c r="B3379" s="11" t="s">
        <v>190</v>
      </c>
      <c r="C3379" s="16">
        <v>42553</v>
      </c>
      <c r="D3379" s="3">
        <v>2.6</v>
      </c>
      <c r="E3379" s="38">
        <v>1.5</v>
      </c>
      <c r="F3379" s="3">
        <v>1.5</v>
      </c>
      <c r="G3379" s="7" t="s">
        <v>4</v>
      </c>
      <c r="H3379" s="17">
        <v>1.8699999999999998E-2</v>
      </c>
      <c r="I3379" s="4" t="s">
        <v>35</v>
      </c>
      <c r="J3379" s="4" t="s">
        <v>35</v>
      </c>
      <c r="K3379" s="4">
        <v>0.35799999999999998</v>
      </c>
      <c r="L3379" s="4">
        <f>IF(K3379="","",IF(H3379="","",K3379/H3379))</f>
        <v>19.144385026737968</v>
      </c>
      <c r="M3379" s="7">
        <v>50</v>
      </c>
      <c r="N3379" s="4">
        <v>7.38</v>
      </c>
      <c r="O3379" s="7">
        <v>182.4</v>
      </c>
      <c r="P3379" s="3"/>
      <c r="Q3379" s="38">
        <v>6.3</v>
      </c>
      <c r="R3379" s="3"/>
      <c r="S3379" s="4">
        <v>0.15</v>
      </c>
      <c r="T3379" s="8">
        <v>2.36</v>
      </c>
      <c r="U3379" s="8">
        <v>0</v>
      </c>
      <c r="V3379" s="4">
        <v>1.48</v>
      </c>
      <c r="W3379" s="4">
        <v>0.88</v>
      </c>
      <c r="X3379" s="4">
        <f>IF(T3379="","",IF(W3379="","",(T3379-U3379-V3379-W3379)))</f>
        <v>-1.1102230246251565E-16</v>
      </c>
      <c r="Y3379" s="9">
        <f>IF(U3379="","",U3379/$T3379)</f>
        <v>0</v>
      </c>
      <c r="Z3379" s="9">
        <f>IF(V3379="","",V3379/$T3379)</f>
        <v>0.6271186440677966</v>
      </c>
      <c r="AA3379" s="9">
        <f>IF(W3379="","",W3379/$T3379)</f>
        <v>0.3728813559322034</v>
      </c>
      <c r="AB3379" s="9">
        <f>IF(X3379="","",X3379/$T3379)</f>
        <v>-4.7043348501065959E-17</v>
      </c>
      <c r="AC3379" s="9"/>
      <c r="AD3379" s="8"/>
      <c r="AE3379" s="10">
        <v>2016</v>
      </c>
      <c r="AF3379" s="7">
        <v>16</v>
      </c>
      <c r="AG3379" s="7">
        <v>20</v>
      </c>
      <c r="AH3379" s="12" t="s">
        <v>190</v>
      </c>
      <c r="AI3379" s="12"/>
      <c r="AJ3379" s="32">
        <f>IF(AE3379&lt;&gt;AE3378,"1",IF(C3379&gt;C3378,AJ3378+1,"1"))</f>
        <v>2</v>
      </c>
      <c r="AK3379" s="10">
        <f>IF(G3379="Top",AJ3379*1,IF(G3379="Bottom",AJ3379+10,""))</f>
        <v>2</v>
      </c>
      <c r="AL3379" s="11" t="s">
        <v>621</v>
      </c>
      <c r="AM3379" s="11"/>
      <c r="AN3379" s="10"/>
      <c r="AO3379" s="10"/>
      <c r="AP3379" s="7"/>
      <c r="AQ3379" s="10"/>
      <c r="AR3379" s="10"/>
      <c r="AS3379" s="10"/>
      <c r="AT3379" s="10"/>
      <c r="AU3379" s="10"/>
      <c r="AV3379" s="10"/>
      <c r="AW3379" s="10"/>
      <c r="AX3379" s="10"/>
      <c r="AY3379" s="10"/>
      <c r="AZ3379" s="10"/>
      <c r="BA3379" s="10"/>
      <c r="BB3379" s="10"/>
      <c r="BC3379" s="10"/>
      <c r="BD3379" s="10"/>
      <c r="BE3379" s="10"/>
      <c r="BF3379" s="11"/>
      <c r="BG3379" s="11"/>
      <c r="BH3379" s="11"/>
      <c r="BI3379" s="11"/>
      <c r="BJ3379" s="11"/>
      <c r="BK3379" s="11"/>
      <c r="BL3379" s="11"/>
      <c r="BM3379" s="11"/>
      <c r="BN3379" s="11"/>
      <c r="BO3379" s="11"/>
      <c r="BP3379" s="11"/>
      <c r="BQ3379" s="11"/>
      <c r="BR3379" s="11"/>
      <c r="BS3379" s="11"/>
      <c r="BT3379" s="11"/>
      <c r="BU3379" s="11"/>
    </row>
    <row r="3380" spans="1:73" s="1" customFormat="1" ht="11.25" x14ac:dyDescent="0.2">
      <c r="A3380" s="15">
        <v>170</v>
      </c>
      <c r="B3380" s="11" t="s">
        <v>190</v>
      </c>
      <c r="C3380" s="16">
        <v>42561</v>
      </c>
      <c r="D3380" s="3">
        <v>2.6</v>
      </c>
      <c r="E3380" s="38">
        <v>1.25</v>
      </c>
      <c r="F3380" s="3">
        <v>1.5</v>
      </c>
      <c r="G3380" s="7" t="s">
        <v>4</v>
      </c>
      <c r="H3380" s="17">
        <v>2.1399999999999999E-2</v>
      </c>
      <c r="I3380" s="4">
        <v>3.5999999999999997E-2</v>
      </c>
      <c r="J3380" s="4">
        <v>0.04</v>
      </c>
      <c r="K3380" s="4">
        <v>0.309</v>
      </c>
      <c r="L3380" s="4">
        <f>IF(K3380="","",IF(H3380="","",K3380/H3380))</f>
        <v>14.439252336448599</v>
      </c>
      <c r="M3380" s="7">
        <v>45</v>
      </c>
      <c r="N3380" s="4">
        <v>7.75</v>
      </c>
      <c r="O3380" s="7">
        <v>52.9</v>
      </c>
      <c r="P3380" s="3"/>
      <c r="Q3380" s="38">
        <v>11.1</v>
      </c>
      <c r="R3380" s="3">
        <v>52.9</v>
      </c>
      <c r="S3380" s="4">
        <v>0.15</v>
      </c>
      <c r="T3380" s="8">
        <v>3.4</v>
      </c>
      <c r="U3380" s="8">
        <v>0</v>
      </c>
      <c r="V3380" s="4">
        <v>2.19</v>
      </c>
      <c r="W3380" s="4">
        <v>1.21</v>
      </c>
      <c r="X3380" s="4">
        <f>IF(T3380="","",IF(W3380="","",(T3380-U3380-V3380-W3380)))</f>
        <v>0</v>
      </c>
      <c r="Y3380" s="9">
        <f>IF(U3380="","",U3380/$T3380)</f>
        <v>0</v>
      </c>
      <c r="Z3380" s="9">
        <f>IF(V3380="","",V3380/$T3380)</f>
        <v>0.64411764705882357</v>
      </c>
      <c r="AA3380" s="9">
        <f>IF(W3380="","",W3380/$T3380)</f>
        <v>0.35588235294117648</v>
      </c>
      <c r="AB3380" s="9">
        <f>IF(X3380="","",X3380/$T3380)</f>
        <v>0</v>
      </c>
      <c r="AC3380" s="9"/>
      <c r="AD3380" s="8"/>
      <c r="AE3380" s="10">
        <v>2016</v>
      </c>
      <c r="AF3380" s="7">
        <v>15</v>
      </c>
      <c r="AG3380" s="7">
        <v>21</v>
      </c>
      <c r="AH3380" s="12" t="s">
        <v>190</v>
      </c>
      <c r="AI3380" s="12"/>
      <c r="AJ3380" s="32">
        <f>IF(AE3380&lt;&gt;AE3379,"1",IF(C3380&gt;C3379,AJ3379+1,"1"))</f>
        <v>3</v>
      </c>
      <c r="AK3380" s="10">
        <f>IF(G3380="Top",AJ3380*1,IF(G3380="Bottom",AJ3380+10,""))</f>
        <v>3</v>
      </c>
      <c r="AL3380" s="11" t="s">
        <v>791</v>
      </c>
      <c r="AM3380" s="11"/>
      <c r="AN3380" s="10"/>
      <c r="AO3380" s="10"/>
      <c r="AP3380" s="7"/>
      <c r="AQ3380" s="10"/>
      <c r="AR3380" s="10"/>
      <c r="AS3380" s="10"/>
      <c r="AT3380" s="10"/>
      <c r="AU3380" s="10"/>
      <c r="AV3380" s="10"/>
      <c r="AW3380" s="10"/>
      <c r="AX3380" s="10"/>
      <c r="AY3380" s="10"/>
      <c r="AZ3380" s="10"/>
      <c r="BA3380" s="10"/>
      <c r="BB3380" s="10"/>
      <c r="BC3380" s="10"/>
      <c r="BD3380" s="10"/>
      <c r="BE3380" s="10"/>
      <c r="BF3380" s="11"/>
      <c r="BG3380" s="11"/>
      <c r="BH3380" s="11"/>
      <c r="BI3380" s="11"/>
      <c r="BJ3380" s="11"/>
      <c r="BK3380" s="11"/>
      <c r="BL3380" s="11"/>
      <c r="BM3380" s="11"/>
      <c r="BN3380" s="11"/>
      <c r="BO3380" s="11"/>
      <c r="BP3380" s="11"/>
      <c r="BQ3380" s="11"/>
      <c r="BR3380" s="11"/>
      <c r="BS3380" s="11"/>
      <c r="BT3380" s="11"/>
      <c r="BU3380" s="11"/>
    </row>
    <row r="3381" spans="1:73" s="1" customFormat="1" ht="11.25" x14ac:dyDescent="0.2">
      <c r="A3381" s="15">
        <v>170</v>
      </c>
      <c r="B3381" s="11" t="s">
        <v>190</v>
      </c>
      <c r="C3381" s="16">
        <v>42582</v>
      </c>
      <c r="D3381" s="3">
        <v>2.1</v>
      </c>
      <c r="E3381" s="38">
        <v>1.45</v>
      </c>
      <c r="F3381" s="3">
        <v>1.5</v>
      </c>
      <c r="G3381" s="7" t="s">
        <v>4</v>
      </c>
      <c r="H3381" s="17">
        <v>2.1899999999999999E-2</v>
      </c>
      <c r="I3381" s="4" t="s">
        <v>35</v>
      </c>
      <c r="J3381" s="4" t="s">
        <v>35</v>
      </c>
      <c r="K3381" s="4">
        <v>0.33600000000000002</v>
      </c>
      <c r="L3381" s="4">
        <f>IF(K3381="","",IF(H3381="","",K3381/H3381))</f>
        <v>15.342465753424658</v>
      </c>
      <c r="M3381" s="7">
        <v>47</v>
      </c>
      <c r="N3381" s="4">
        <v>7.56</v>
      </c>
      <c r="O3381" s="7">
        <v>185.6</v>
      </c>
      <c r="P3381" s="3"/>
      <c r="Q3381" s="38">
        <v>8</v>
      </c>
      <c r="R3381" s="3"/>
      <c r="S3381" s="4">
        <v>0.15</v>
      </c>
      <c r="T3381" s="8">
        <v>2.48</v>
      </c>
      <c r="U3381" s="8">
        <v>0</v>
      </c>
      <c r="V3381" s="4">
        <v>1.2</v>
      </c>
      <c r="W3381" s="4">
        <v>1.28</v>
      </c>
      <c r="X3381" s="4">
        <f>IF(T3381="","",IF(W3381="","",(T3381-U3381-V3381-W3381)))</f>
        <v>0</v>
      </c>
      <c r="Y3381" s="9">
        <f>IF(U3381="","",U3381/$T3381)</f>
        <v>0</v>
      </c>
      <c r="Z3381" s="9">
        <f>IF(V3381="","",V3381/$T3381)</f>
        <v>0.48387096774193544</v>
      </c>
      <c r="AA3381" s="9">
        <f>IF(W3381="","",W3381/$T3381)</f>
        <v>0.5161290322580645</v>
      </c>
      <c r="AB3381" s="9">
        <f>IF(X3381="","",X3381/$T3381)</f>
        <v>0</v>
      </c>
      <c r="AC3381" s="9"/>
      <c r="AD3381" s="8"/>
      <c r="AE3381" s="10">
        <v>2016</v>
      </c>
      <c r="AF3381" s="7">
        <v>19</v>
      </c>
      <c r="AG3381" s="7">
        <v>22</v>
      </c>
      <c r="AH3381" s="12" t="s">
        <v>190</v>
      </c>
      <c r="AI3381" s="12"/>
      <c r="AJ3381" s="32">
        <f>IF(AE3381&lt;&gt;AE3380,"1",IF(C3381&gt;C3380,AJ3380+1,"1"))</f>
        <v>4</v>
      </c>
      <c r="AK3381" s="10">
        <f>IF(G3381="Top",AJ3381*1,IF(G3381="Bottom",AJ3381+10,""))</f>
        <v>4</v>
      </c>
      <c r="AL3381" s="11" t="s">
        <v>1191</v>
      </c>
      <c r="AM3381" s="11"/>
      <c r="AN3381" s="10"/>
      <c r="AO3381" s="10"/>
      <c r="AP3381" s="7"/>
      <c r="AQ3381" s="10"/>
      <c r="AR3381" s="10"/>
      <c r="AS3381" s="10"/>
      <c r="AT3381" s="10"/>
      <c r="AU3381" s="10"/>
      <c r="AV3381" s="10"/>
      <c r="AW3381" s="10"/>
      <c r="AX3381" s="10"/>
      <c r="AY3381" s="10"/>
      <c r="AZ3381" s="10"/>
      <c r="BA3381" s="10"/>
      <c r="BB3381" s="10"/>
      <c r="BC3381" s="10"/>
      <c r="BD3381" s="10"/>
      <c r="BE3381" s="10"/>
      <c r="BF3381" s="11"/>
      <c r="BG3381" s="11"/>
      <c r="BH3381" s="11"/>
      <c r="BI3381" s="11"/>
      <c r="BJ3381" s="11"/>
      <c r="BK3381" s="11"/>
      <c r="BL3381" s="11"/>
      <c r="BM3381" s="11"/>
      <c r="BN3381" s="11"/>
      <c r="BO3381" s="11"/>
      <c r="BP3381" s="11"/>
      <c r="BQ3381" s="11"/>
      <c r="BR3381" s="11"/>
      <c r="BS3381" s="11"/>
      <c r="BT3381" s="11"/>
      <c r="BU3381" s="11"/>
    </row>
    <row r="3382" spans="1:73" s="1" customFormat="1" ht="11.25" x14ac:dyDescent="0.2">
      <c r="A3382" s="15">
        <v>170</v>
      </c>
      <c r="B3382" s="11" t="s">
        <v>190</v>
      </c>
      <c r="C3382" s="16">
        <v>42590</v>
      </c>
      <c r="D3382" s="3">
        <v>2.2000000000000002</v>
      </c>
      <c r="E3382" s="38">
        <v>1.45</v>
      </c>
      <c r="F3382" s="3">
        <v>1.5</v>
      </c>
      <c r="G3382" s="7" t="s">
        <v>4</v>
      </c>
      <c r="H3382" s="17">
        <v>1.8600000000000002E-2</v>
      </c>
      <c r="I3382" s="4">
        <v>3.5000000000000001E-3</v>
      </c>
      <c r="J3382" s="4">
        <v>5.8000000000000003E-2</v>
      </c>
      <c r="K3382" s="4">
        <v>0.19500000000000001</v>
      </c>
      <c r="L3382" s="4">
        <f>IF(K3382="","",IF(H3382="","",K3382/H3382))</f>
        <v>10.483870967741934</v>
      </c>
      <c r="M3382" s="7">
        <v>70</v>
      </c>
      <c r="N3382" s="4">
        <v>7.16</v>
      </c>
      <c r="O3382" s="7">
        <v>175.2</v>
      </c>
      <c r="P3382" s="3">
        <v>10.199999999999999</v>
      </c>
      <c r="Q3382" s="38">
        <v>11.6</v>
      </c>
      <c r="R3382" s="3"/>
      <c r="S3382" s="4">
        <v>0.15</v>
      </c>
      <c r="T3382" s="8">
        <v>1.3199999999999998</v>
      </c>
      <c r="U3382" s="8">
        <v>0</v>
      </c>
      <c r="V3382" s="4">
        <v>0.57999999999999996</v>
      </c>
      <c r="W3382" s="4">
        <v>0.74</v>
      </c>
      <c r="X3382" s="4">
        <f>IF(T3382="","",IF(W3382="","",(T3382-U3382-V3382-W3382)))</f>
        <v>-1.1102230246251565E-16</v>
      </c>
      <c r="Y3382" s="9">
        <f>IF(U3382="","",U3382/$T3382)</f>
        <v>0</v>
      </c>
      <c r="Z3382" s="9">
        <f>IF(V3382="","",V3382/$T3382)</f>
        <v>0.43939393939393939</v>
      </c>
      <c r="AA3382" s="9">
        <f>IF(W3382="","",W3382/$T3382)</f>
        <v>0.56060606060606066</v>
      </c>
      <c r="AB3382" s="9">
        <f>IF(X3382="","",X3382/$T3382)</f>
        <v>-8.4107804895845204E-17</v>
      </c>
      <c r="AC3382" s="9"/>
      <c r="AD3382" s="8"/>
      <c r="AE3382" s="10">
        <v>2016</v>
      </c>
      <c r="AF3382" s="7">
        <v>19</v>
      </c>
      <c r="AG3382" s="7">
        <v>23</v>
      </c>
      <c r="AH3382" s="12" t="s">
        <v>190</v>
      </c>
      <c r="AI3382" s="12"/>
      <c r="AJ3382" s="32">
        <f>IF(AE3382&lt;&gt;AE3381,"1",IF(C3382&gt;C3381,AJ3381+1,"1"))</f>
        <v>5</v>
      </c>
      <c r="AK3382" s="10">
        <f>IF(G3382="Top",AJ3382*1,IF(G3382="Bottom",AJ3382+10,""))</f>
        <v>5</v>
      </c>
      <c r="AL3382" s="11" t="s">
        <v>1383</v>
      </c>
      <c r="AM3382" s="11"/>
      <c r="AN3382" s="10"/>
      <c r="AO3382" s="10"/>
      <c r="AP3382" s="7"/>
      <c r="AQ3382" s="10"/>
      <c r="AR3382" s="10"/>
      <c r="AS3382" s="10"/>
      <c r="AT3382" s="10"/>
      <c r="AU3382" s="10"/>
      <c r="AV3382" s="10"/>
      <c r="AW3382" s="10"/>
      <c r="AX3382" s="10"/>
      <c r="AY3382" s="10"/>
      <c r="AZ3382" s="10"/>
      <c r="BA3382" s="10"/>
      <c r="BB3382" s="10"/>
      <c r="BC3382" s="10"/>
      <c r="BD3382" s="10"/>
      <c r="BE3382" s="10"/>
      <c r="BF3382" s="11"/>
      <c r="BG3382" s="11"/>
      <c r="BH3382" s="11"/>
      <c r="BI3382" s="11"/>
      <c r="BJ3382" s="11"/>
      <c r="BK3382" s="11"/>
      <c r="BL3382" s="11"/>
      <c r="BM3382" s="11"/>
      <c r="BN3382" s="11"/>
      <c r="BO3382" s="11"/>
      <c r="BP3382" s="11"/>
      <c r="BQ3382" s="11"/>
      <c r="BR3382" s="11"/>
      <c r="BS3382" s="11"/>
      <c r="BT3382" s="11"/>
      <c r="BU3382" s="11"/>
    </row>
    <row r="3383" spans="1:73" s="1" customFormat="1" ht="11.25" x14ac:dyDescent="0.2">
      <c r="A3383" s="15">
        <v>170</v>
      </c>
      <c r="B3383" s="11" t="s">
        <v>190</v>
      </c>
      <c r="C3383" s="16">
        <v>42602</v>
      </c>
      <c r="D3383" s="3">
        <v>2.2000000000000002</v>
      </c>
      <c r="E3383" s="38">
        <v>1.65</v>
      </c>
      <c r="F3383" s="3">
        <v>1.5</v>
      </c>
      <c r="G3383" s="7" t="s">
        <v>4</v>
      </c>
      <c r="H3383" s="17">
        <v>1.32E-2</v>
      </c>
      <c r="I3383" s="4" t="s">
        <v>35</v>
      </c>
      <c r="J3383" s="4" t="s">
        <v>35</v>
      </c>
      <c r="K3383" s="4">
        <v>0.309</v>
      </c>
      <c r="L3383" s="4">
        <f>IF(K3383="","",IF(H3383="","",K3383/H3383))</f>
        <v>23.40909090909091</v>
      </c>
      <c r="M3383" s="7">
        <v>43</v>
      </c>
      <c r="N3383" s="4">
        <v>7.84</v>
      </c>
      <c r="O3383" s="7">
        <v>188.4</v>
      </c>
      <c r="P3383" s="3"/>
      <c r="Q3383" s="38">
        <v>2.1</v>
      </c>
      <c r="R3383" s="3"/>
      <c r="S3383" s="4">
        <v>0.15</v>
      </c>
      <c r="T3383" s="8">
        <v>1.3599999999999999</v>
      </c>
      <c r="U3383" s="8">
        <v>0</v>
      </c>
      <c r="V3383" s="4">
        <v>0.85</v>
      </c>
      <c r="W3383" s="4">
        <v>0.51</v>
      </c>
      <c r="X3383" s="4">
        <f>IF(T3383="","",IF(W3383="","",(T3383-U3383-V3383-W3383)))</f>
        <v>-1.1102230246251565E-16</v>
      </c>
      <c r="Y3383" s="9">
        <f>IF(U3383="","",U3383/$T3383)</f>
        <v>0</v>
      </c>
      <c r="Z3383" s="9">
        <f>IF(V3383="","",V3383/$T3383)</f>
        <v>0.625</v>
      </c>
      <c r="AA3383" s="9">
        <f>IF(W3383="","",W3383/$T3383)</f>
        <v>0.37500000000000006</v>
      </c>
      <c r="AB3383" s="9">
        <f>IF(X3383="","",X3383/$T3383)</f>
        <v>-8.163404592832034E-17</v>
      </c>
      <c r="AC3383" s="9"/>
      <c r="AD3383" s="8"/>
      <c r="AE3383" s="10">
        <v>2016</v>
      </c>
      <c r="AF3383" s="7">
        <v>20</v>
      </c>
      <c r="AG3383" s="7">
        <v>23</v>
      </c>
      <c r="AH3383" s="12" t="s">
        <v>190</v>
      </c>
      <c r="AI3383" s="12"/>
      <c r="AJ3383" s="32">
        <f>IF(AE3383&lt;&gt;AE3382,"1",IF(C3383&gt;C3382,AJ3382+1,"1"))</f>
        <v>6</v>
      </c>
      <c r="AK3383" s="10">
        <f>IF(G3383="Top",AJ3383*1,IF(G3383="Bottom",AJ3383+10,""))</f>
        <v>6</v>
      </c>
      <c r="AL3383" s="11" t="s">
        <v>1582</v>
      </c>
      <c r="AM3383" s="11"/>
      <c r="AN3383" s="10"/>
      <c r="AO3383" s="10"/>
      <c r="AP3383" s="7"/>
      <c r="AQ3383" s="10"/>
      <c r="AR3383" s="10"/>
      <c r="AS3383" s="10"/>
      <c r="AT3383" s="10"/>
      <c r="AU3383" s="10"/>
      <c r="AV3383" s="10"/>
      <c r="AW3383" s="10"/>
      <c r="AX3383" s="10"/>
      <c r="AY3383" s="10"/>
      <c r="AZ3383" s="10"/>
      <c r="BA3383" s="10"/>
      <c r="BB3383" s="10"/>
      <c r="BC3383" s="10"/>
      <c r="BD3383" s="10"/>
      <c r="BE3383" s="10"/>
      <c r="BF3383" s="11"/>
      <c r="BG3383" s="11"/>
      <c r="BH3383" s="11"/>
      <c r="BI3383" s="11"/>
      <c r="BJ3383" s="11"/>
      <c r="BK3383" s="11"/>
      <c r="BL3383" s="11"/>
      <c r="BM3383" s="11"/>
      <c r="BN3383" s="11"/>
      <c r="BO3383" s="11"/>
      <c r="BP3383" s="11"/>
      <c r="BQ3383" s="11"/>
      <c r="BR3383" s="11"/>
      <c r="BS3383" s="11"/>
      <c r="BT3383" s="11"/>
      <c r="BU3383" s="11"/>
    </row>
    <row r="3384" spans="1:73" s="1" customFormat="1" ht="11.25" x14ac:dyDescent="0.2">
      <c r="A3384" s="15">
        <v>170</v>
      </c>
      <c r="B3384" s="11" t="s">
        <v>190</v>
      </c>
      <c r="C3384" s="16">
        <v>42617</v>
      </c>
      <c r="D3384" s="3">
        <v>2.1</v>
      </c>
      <c r="E3384" s="38">
        <v>1.75</v>
      </c>
      <c r="F3384" s="3">
        <v>1.5</v>
      </c>
      <c r="G3384" s="7" t="s">
        <v>4</v>
      </c>
      <c r="H3384" s="17">
        <v>1.23E-2</v>
      </c>
      <c r="I3384" s="4">
        <v>8.0000000000000002E-3</v>
      </c>
      <c r="J3384" s="4">
        <v>2.5000000000000001E-2</v>
      </c>
      <c r="K3384" s="4">
        <v>0.26100000000000001</v>
      </c>
      <c r="L3384" s="4">
        <f>IF(K3384="","",IF(H3384="","",K3384/H3384))</f>
        <v>21.219512195121951</v>
      </c>
      <c r="M3384" s="7">
        <v>47</v>
      </c>
      <c r="N3384" s="4">
        <v>7.55</v>
      </c>
      <c r="O3384" s="7">
        <v>189.4</v>
      </c>
      <c r="P3384" s="3"/>
      <c r="Q3384" s="38">
        <v>4.3</v>
      </c>
      <c r="R3384" s="3">
        <v>38.700000000000003</v>
      </c>
      <c r="S3384" s="4">
        <v>0.15</v>
      </c>
      <c r="T3384" s="8">
        <v>2.31</v>
      </c>
      <c r="U3384" s="8">
        <v>0</v>
      </c>
      <c r="V3384" s="4">
        <v>1.18</v>
      </c>
      <c r="W3384" s="4">
        <v>0.69</v>
      </c>
      <c r="X3384" s="4">
        <f>IF(T3384="","",IF(W3384="","",(T3384-U3384-V3384-W3384)))</f>
        <v>0.44000000000000017</v>
      </c>
      <c r="Y3384" s="9">
        <f>IF(U3384="","",U3384/$T3384)</f>
        <v>0</v>
      </c>
      <c r="Z3384" s="9">
        <f>IF(V3384="","",V3384/$T3384)</f>
        <v>0.51082251082251073</v>
      </c>
      <c r="AA3384" s="9">
        <f>IF(W3384="","",W3384/$T3384)</f>
        <v>0.29870129870129869</v>
      </c>
      <c r="AB3384" s="9">
        <f>IF(X3384="","",X3384/$T3384)</f>
        <v>0.19047619047619055</v>
      </c>
      <c r="AC3384" s="9"/>
      <c r="AD3384" s="8"/>
      <c r="AE3384" s="10">
        <v>2016</v>
      </c>
      <c r="AF3384" s="7">
        <v>26</v>
      </c>
      <c r="AG3384" s="7">
        <v>22</v>
      </c>
      <c r="AH3384" s="12" t="s">
        <v>190</v>
      </c>
      <c r="AI3384" s="12"/>
      <c r="AJ3384" s="32">
        <f>IF(AE3384&lt;&gt;AE3383,"1",IF(C3384&gt;C3383,AJ3383+1,"1"))</f>
        <v>7</v>
      </c>
      <c r="AK3384" s="10">
        <f>IF(G3384="Top",AJ3384*1,IF(G3384="Bottom",AJ3384+10,""))</f>
        <v>7</v>
      </c>
      <c r="AL3384" s="11" t="s">
        <v>1926</v>
      </c>
      <c r="AM3384" s="11"/>
      <c r="AN3384" s="10"/>
      <c r="AO3384" s="10"/>
      <c r="AP3384" s="7"/>
      <c r="AQ3384" s="10"/>
      <c r="AR3384" s="10"/>
      <c r="AS3384" s="10"/>
      <c r="AT3384" s="10"/>
      <c r="AU3384" s="10"/>
      <c r="AV3384" s="10"/>
      <c r="AW3384" s="10"/>
      <c r="AX3384" s="10"/>
      <c r="AY3384" s="10"/>
      <c r="AZ3384" s="10"/>
      <c r="BA3384" s="10"/>
      <c r="BB3384" s="10"/>
      <c r="BC3384" s="10"/>
      <c r="BD3384" s="10"/>
      <c r="BE3384" s="10"/>
      <c r="BF3384" s="11"/>
      <c r="BG3384" s="11"/>
      <c r="BH3384" s="11"/>
      <c r="BI3384" s="11"/>
      <c r="BJ3384" s="11"/>
      <c r="BK3384" s="11"/>
      <c r="BL3384" s="11"/>
      <c r="BM3384" s="11"/>
      <c r="BN3384" s="11"/>
      <c r="BO3384" s="11"/>
      <c r="BP3384" s="11"/>
      <c r="BQ3384" s="11"/>
      <c r="BR3384" s="11"/>
      <c r="BS3384" s="11"/>
      <c r="BT3384" s="11"/>
      <c r="BU3384" s="11"/>
    </row>
    <row r="3385" spans="1:73" s="1" customFormat="1" ht="11.25" x14ac:dyDescent="0.2">
      <c r="A3385" s="15">
        <v>170</v>
      </c>
      <c r="B3385" s="11" t="s">
        <v>190</v>
      </c>
      <c r="C3385" s="16">
        <v>42623</v>
      </c>
      <c r="D3385" s="3">
        <v>2.2000000000000002</v>
      </c>
      <c r="E3385" s="38">
        <v>1.75</v>
      </c>
      <c r="F3385" s="3">
        <v>1.5</v>
      </c>
      <c r="G3385" s="7" t="s">
        <v>4</v>
      </c>
      <c r="H3385" s="17">
        <v>1.35E-2</v>
      </c>
      <c r="I3385" s="4" t="s">
        <v>35</v>
      </c>
      <c r="J3385" s="4" t="s">
        <v>35</v>
      </c>
      <c r="K3385" s="4">
        <v>0.44600000000000001</v>
      </c>
      <c r="L3385" s="4">
        <f>IF(K3385="","",IF(H3385="","",K3385/H3385))</f>
        <v>33.037037037037038</v>
      </c>
      <c r="M3385" s="7">
        <v>28</v>
      </c>
      <c r="N3385" s="4">
        <v>7.82</v>
      </c>
      <c r="O3385" s="7">
        <v>194.7</v>
      </c>
      <c r="P3385" s="3"/>
      <c r="Q3385" s="38">
        <v>3.2</v>
      </c>
      <c r="R3385" s="3"/>
      <c r="S3385" s="4">
        <v>0.15</v>
      </c>
      <c r="T3385" s="8">
        <v>2.0699999999999998</v>
      </c>
      <c r="U3385" s="8">
        <v>0</v>
      </c>
      <c r="V3385" s="4">
        <v>1.1499999999999999</v>
      </c>
      <c r="W3385" s="4">
        <v>0.42</v>
      </c>
      <c r="X3385" s="4">
        <f>IF(T3385="","",IF(W3385="","",(T3385-U3385-V3385-W3385)))</f>
        <v>0.49999999999999994</v>
      </c>
      <c r="Y3385" s="9">
        <f>IF(U3385="","",U3385/$T3385)</f>
        <v>0</v>
      </c>
      <c r="Z3385" s="9">
        <f>IF(V3385="","",V3385/$T3385)</f>
        <v>0.55555555555555558</v>
      </c>
      <c r="AA3385" s="9">
        <f>IF(W3385="","",W3385/$T3385)</f>
        <v>0.20289855072463769</v>
      </c>
      <c r="AB3385" s="9">
        <f>IF(X3385="","",X3385/$T3385)</f>
        <v>0.24154589371980675</v>
      </c>
      <c r="AC3385" s="9"/>
      <c r="AD3385" s="8"/>
      <c r="AE3385" s="10">
        <v>2016</v>
      </c>
      <c r="AF3385" s="7">
        <v>16</v>
      </c>
      <c r="AG3385" s="7">
        <v>22</v>
      </c>
      <c r="AH3385" s="12" t="s">
        <v>190</v>
      </c>
      <c r="AI3385" s="12"/>
      <c r="AJ3385" s="32">
        <f>IF(AE3385&lt;&gt;AE3384,"1",IF(C3385&gt;C3384,AJ3384+1,"1"))</f>
        <v>8</v>
      </c>
      <c r="AK3385" s="10">
        <f>IF(G3385="Top",AJ3385*1,IF(G3385="Bottom",AJ3385+10,""))</f>
        <v>8</v>
      </c>
      <c r="AL3385" s="11" t="s">
        <v>2063</v>
      </c>
      <c r="AM3385" s="11"/>
      <c r="AN3385" s="10"/>
      <c r="AO3385" s="10"/>
      <c r="AP3385" s="7"/>
      <c r="AQ3385" s="10"/>
      <c r="AR3385" s="10"/>
      <c r="AS3385" s="10"/>
      <c r="AT3385" s="10"/>
      <c r="AU3385" s="10"/>
      <c r="AV3385" s="10"/>
      <c r="AW3385" s="10"/>
      <c r="AX3385" s="10"/>
      <c r="AY3385" s="10"/>
      <c r="AZ3385" s="10"/>
      <c r="BA3385" s="10"/>
      <c r="BB3385" s="10"/>
      <c r="BC3385" s="10"/>
      <c r="BD3385" s="10"/>
      <c r="BE3385" s="10"/>
      <c r="BF3385" s="11"/>
      <c r="BG3385" s="11"/>
      <c r="BH3385" s="11"/>
      <c r="BI3385" s="11"/>
      <c r="BJ3385" s="11"/>
      <c r="BK3385" s="11"/>
      <c r="BL3385" s="11"/>
      <c r="BM3385" s="11"/>
      <c r="BN3385" s="11"/>
      <c r="BO3385" s="11"/>
      <c r="BP3385" s="11"/>
      <c r="BQ3385" s="11"/>
      <c r="BR3385" s="11"/>
      <c r="BS3385" s="11"/>
      <c r="BT3385" s="11"/>
      <c r="BU3385" s="11"/>
    </row>
    <row r="3386" spans="1:73" s="1" customFormat="1" ht="11.25" x14ac:dyDescent="0.2">
      <c r="A3386" s="1">
        <v>170</v>
      </c>
      <c r="B3386" s="11" t="s">
        <v>190</v>
      </c>
      <c r="C3386" s="24">
        <v>42903</v>
      </c>
      <c r="D3386" s="1">
        <v>2.4</v>
      </c>
      <c r="E3386" s="39">
        <v>1.3</v>
      </c>
      <c r="F3386" s="1">
        <v>1.5</v>
      </c>
      <c r="G3386" s="1" t="s">
        <v>4</v>
      </c>
      <c r="H3386" s="5">
        <v>2.18E-2</v>
      </c>
      <c r="I3386" s="6">
        <v>3.4000000000000002E-2</v>
      </c>
      <c r="J3386" s="6">
        <v>5.0000000000000001E-3</v>
      </c>
      <c r="K3386" s="6">
        <v>0.34899999999999998</v>
      </c>
      <c r="L3386" s="6">
        <f>IF(H3386="","",IF(K3386="","",K3386/H3386))</f>
        <v>16.009174311926603</v>
      </c>
      <c r="M3386" s="1">
        <v>45</v>
      </c>
      <c r="N3386" s="20">
        <v>7.89</v>
      </c>
      <c r="O3386" s="13">
        <v>183.5</v>
      </c>
      <c r="P3386" s="1">
        <v>9.69</v>
      </c>
      <c r="Q3386" s="39">
        <v>3</v>
      </c>
      <c r="R3386" s="13"/>
      <c r="S3386" s="6">
        <v>0.15</v>
      </c>
      <c r="T3386" s="6">
        <v>3.9</v>
      </c>
      <c r="U3386" s="6">
        <v>0.23</v>
      </c>
      <c r="V3386" s="6">
        <v>1.45</v>
      </c>
      <c r="W3386" s="6">
        <v>0</v>
      </c>
      <c r="X3386" s="6">
        <f>IF(T3386="","",T3386-U3386-V3386-W3386)</f>
        <v>2.2199999999999998</v>
      </c>
      <c r="Y3386" s="9">
        <f>IF(U3386="","",U3386/$T3386)</f>
        <v>5.897435897435898E-2</v>
      </c>
      <c r="Z3386" s="9">
        <f>IF(V3386="","",V3386/$T3386)</f>
        <v>0.37179487179487181</v>
      </c>
      <c r="AA3386" s="9">
        <f>IF(W3386="","",W3386/$T3386)</f>
        <v>0</v>
      </c>
      <c r="AB3386" s="9">
        <f>IF(X3386="","",X3386/$T3386)</f>
        <v>0.56923076923076921</v>
      </c>
      <c r="AC3386" s="21"/>
      <c r="AE3386" s="1">
        <v>2017</v>
      </c>
      <c r="AF3386" s="1">
        <v>26</v>
      </c>
      <c r="AG3386" s="1">
        <v>21</v>
      </c>
      <c r="AH3386" s="12" t="s">
        <v>2857</v>
      </c>
      <c r="AJ3386" s="32" t="str">
        <f>IF(AE3386&lt;&gt;AE3385,"1",IF(C3386&gt;C3385,AJ3385+1,"1"))</f>
        <v>1</v>
      </c>
      <c r="AK3386" s="10">
        <f>IF(G3386="Top",AJ3386*1,IF(G3386="Bottom",AJ3386+10,""))</f>
        <v>1</v>
      </c>
      <c r="AL3386" s="11" t="s">
        <v>2858</v>
      </c>
      <c r="AM3386" s="14"/>
    </row>
    <row r="3387" spans="1:73" s="1" customFormat="1" ht="11.25" x14ac:dyDescent="0.2">
      <c r="A3387" s="1">
        <v>170</v>
      </c>
      <c r="B3387" s="11" t="s">
        <v>190</v>
      </c>
      <c r="C3387" s="24">
        <v>42918</v>
      </c>
      <c r="D3387" s="1">
        <v>3.1</v>
      </c>
      <c r="E3387" s="39">
        <v>0.95</v>
      </c>
      <c r="F3387" s="1">
        <v>1.5</v>
      </c>
      <c r="G3387" s="1" t="s">
        <v>4</v>
      </c>
      <c r="H3387" s="5">
        <v>1.8800000000000001E-2</v>
      </c>
      <c r="I3387" s="6">
        <v>4.2000000000000003E-2</v>
      </c>
      <c r="J3387" s="6">
        <v>4.2000000000000003E-2</v>
      </c>
      <c r="K3387" s="6">
        <v>0.57299999999999995</v>
      </c>
      <c r="L3387" s="6">
        <f>IF(H3387="","",IF(K3387="","",K3387/H3387))</f>
        <v>30.478723404255316</v>
      </c>
      <c r="M3387" s="1">
        <v>55</v>
      </c>
      <c r="N3387" s="20">
        <v>7.03</v>
      </c>
      <c r="O3387" s="13">
        <v>121.5</v>
      </c>
      <c r="Q3387" s="39">
        <v>7.3</v>
      </c>
      <c r="R3387" s="13"/>
      <c r="S3387" s="6">
        <v>0.15</v>
      </c>
      <c r="T3387" s="6">
        <v>5.61</v>
      </c>
      <c r="U3387" s="6">
        <v>0</v>
      </c>
      <c r="V3387" s="6">
        <v>2.42</v>
      </c>
      <c r="W3387" s="6">
        <v>0.5</v>
      </c>
      <c r="X3387" s="6">
        <f>IF(T3387="","",T3387-U3387-V3387-W3387)</f>
        <v>2.6900000000000004</v>
      </c>
      <c r="Y3387" s="9">
        <f>IF(U3387="","",U3387/$T3387)</f>
        <v>0</v>
      </c>
      <c r="Z3387" s="9">
        <f>IF(V3387="","",V3387/$T3387)</f>
        <v>0.43137254901960781</v>
      </c>
      <c r="AA3387" s="9">
        <f>IF(W3387="","",W3387/$T3387)</f>
        <v>8.9126559714795009E-2</v>
      </c>
      <c r="AB3387" s="9">
        <f>IF(X3387="","",X3387/$T3387)</f>
        <v>0.4795008912655972</v>
      </c>
      <c r="AC3387" s="21"/>
      <c r="AE3387" s="1">
        <v>2017</v>
      </c>
      <c r="AF3387" s="1">
        <v>23</v>
      </c>
      <c r="AG3387" s="1">
        <v>19</v>
      </c>
      <c r="AH3387" s="12" t="s">
        <v>2857</v>
      </c>
      <c r="AJ3387" s="32">
        <f>IF(AE3387&lt;&gt;AE3386,"1",IF(C3387&gt;C3386,AJ3386+1,"1"))</f>
        <v>2</v>
      </c>
      <c r="AK3387" s="10">
        <f>IF(G3387="Top",AJ3387*1,IF(G3387="Bottom",AJ3387+10,""))</f>
        <v>2</v>
      </c>
      <c r="AL3387" s="11" t="s">
        <v>3219</v>
      </c>
      <c r="AM3387" s="14"/>
    </row>
    <row r="3388" spans="1:73" s="1" customFormat="1" ht="11.25" x14ac:dyDescent="0.2">
      <c r="A3388" s="1">
        <v>170</v>
      </c>
      <c r="B3388" s="11" t="s">
        <v>190</v>
      </c>
      <c r="C3388" s="24">
        <v>42931</v>
      </c>
      <c r="D3388" s="1">
        <v>2.9</v>
      </c>
      <c r="E3388" s="39">
        <v>0.9</v>
      </c>
      <c r="F3388" s="1">
        <v>1.5</v>
      </c>
      <c r="G3388" s="1" t="s">
        <v>4</v>
      </c>
      <c r="H3388" s="5">
        <v>1.9899999999999998E-2</v>
      </c>
      <c r="I3388" s="6">
        <v>7.5999999999999998E-2</v>
      </c>
      <c r="J3388" s="6">
        <v>0.11</v>
      </c>
      <c r="K3388" s="6">
        <v>0.46600000000000003</v>
      </c>
      <c r="L3388" s="6">
        <f>IF(H3388="","",IF(K3388="","",K3388/H3388))</f>
        <v>23.417085427135682</v>
      </c>
      <c r="M3388" s="1">
        <v>70</v>
      </c>
      <c r="N3388" s="20">
        <v>6.74</v>
      </c>
      <c r="O3388" s="13">
        <v>151.4</v>
      </c>
      <c r="Q3388" s="39">
        <v>10.5</v>
      </c>
      <c r="R3388" s="13">
        <v>37.799999999999997</v>
      </c>
      <c r="S3388" s="6">
        <v>0.15</v>
      </c>
      <c r="T3388" s="6">
        <v>3.25</v>
      </c>
      <c r="U3388" s="6">
        <v>0</v>
      </c>
      <c r="V3388" s="6">
        <v>1.35</v>
      </c>
      <c r="W3388" s="6">
        <v>0.37</v>
      </c>
      <c r="X3388" s="6">
        <f>IF(T3388="","",T3388-U3388-V3388-W3388)</f>
        <v>1.5299999999999998</v>
      </c>
      <c r="Y3388" s="9">
        <f>IF(U3388="","",U3388/$T3388)</f>
        <v>0</v>
      </c>
      <c r="Z3388" s="9">
        <f>IF(V3388="","",V3388/$T3388)</f>
        <v>0.41538461538461541</v>
      </c>
      <c r="AA3388" s="9">
        <f>IF(W3388="","",W3388/$T3388)</f>
        <v>0.11384615384615385</v>
      </c>
      <c r="AB3388" s="9">
        <f>IF(X3388="","",X3388/$T3388)</f>
        <v>0.47076923076923072</v>
      </c>
      <c r="AC3388" s="21"/>
      <c r="AE3388" s="1">
        <v>2017</v>
      </c>
      <c r="AF3388" s="1">
        <v>20</v>
      </c>
      <c r="AG3388" s="1">
        <v>18</v>
      </c>
      <c r="AH3388" s="12" t="s">
        <v>2857</v>
      </c>
      <c r="AJ3388" s="32">
        <f>IF(AE3388&lt;&gt;AE3387,"1",IF(C3388&gt;C3387,AJ3387+1,"1"))</f>
        <v>3</v>
      </c>
      <c r="AK3388" s="10">
        <f>IF(G3388="Top",AJ3388*1,IF(G3388="Bottom",AJ3388+10,""))</f>
        <v>3</v>
      </c>
      <c r="AL3388" s="11" t="s">
        <v>3558</v>
      </c>
      <c r="AM3388" s="14"/>
    </row>
    <row r="3389" spans="1:73" s="1" customFormat="1" ht="11.25" x14ac:dyDescent="0.2">
      <c r="A3389" s="1">
        <v>170</v>
      </c>
      <c r="B3389" s="11" t="s">
        <v>190</v>
      </c>
      <c r="C3389" s="24">
        <v>42945</v>
      </c>
      <c r="D3389" s="1">
        <v>2.6</v>
      </c>
      <c r="E3389" s="39">
        <v>1.3</v>
      </c>
      <c r="F3389" s="1">
        <v>1.5</v>
      </c>
      <c r="G3389" s="1" t="s">
        <v>4</v>
      </c>
      <c r="H3389" s="5">
        <v>1.9800000000000002E-2</v>
      </c>
      <c r="I3389" s="6">
        <v>0.05</v>
      </c>
      <c r="J3389" s="6">
        <v>0.04</v>
      </c>
      <c r="K3389" s="6">
        <v>0.49199999999999999</v>
      </c>
      <c r="L3389" s="6">
        <f>IF(H3389="","",IF(K3389="","",K3389/H3389))</f>
        <v>24.848484848484848</v>
      </c>
      <c r="M3389" s="1">
        <v>70</v>
      </c>
      <c r="N3389" s="20">
        <v>6.93</v>
      </c>
      <c r="O3389" s="13">
        <v>141</v>
      </c>
      <c r="Q3389" s="39">
        <v>5.9</v>
      </c>
      <c r="R3389" s="13"/>
      <c r="S3389" s="6">
        <v>0.15</v>
      </c>
      <c r="T3389" s="6">
        <v>6.73</v>
      </c>
      <c r="U3389" s="6">
        <v>0</v>
      </c>
      <c r="V3389" s="6">
        <v>2.13</v>
      </c>
      <c r="W3389" s="6">
        <v>1.78</v>
      </c>
      <c r="X3389" s="6">
        <f>IF(T3389="","",T3389-U3389-V3389-W3389)</f>
        <v>2.8200000000000003</v>
      </c>
      <c r="Y3389" s="9">
        <f>IF(U3389="","",U3389/$T3389)</f>
        <v>0</v>
      </c>
      <c r="Z3389" s="9">
        <f>IF(V3389="","",V3389/$T3389)</f>
        <v>0.31649331352154531</v>
      </c>
      <c r="AA3389" s="9">
        <f>IF(W3389="","",W3389/$T3389)</f>
        <v>0.26448736998514116</v>
      </c>
      <c r="AB3389" s="9">
        <f>IF(X3389="","",X3389/$T3389)</f>
        <v>0.41901931649331353</v>
      </c>
      <c r="AC3389" s="21"/>
      <c r="AE3389" s="1">
        <v>2017</v>
      </c>
      <c r="AF3389" s="1">
        <v>24</v>
      </c>
      <c r="AG3389" s="1">
        <v>19</v>
      </c>
      <c r="AH3389" s="12" t="s">
        <v>2857</v>
      </c>
      <c r="AJ3389" s="32">
        <f>IF(AE3389&lt;&gt;AE3388,"1",IF(C3389&gt;C3388,AJ3388+1,"1"))</f>
        <v>4</v>
      </c>
      <c r="AK3389" s="10">
        <f>IF(G3389="Top",AJ3389*1,IF(G3389="Bottom",AJ3389+10,""))</f>
        <v>4</v>
      </c>
      <c r="AL3389" s="11" t="s">
        <v>3964</v>
      </c>
      <c r="AM3389" s="14"/>
    </row>
    <row r="3390" spans="1:73" s="1" customFormat="1" ht="11.25" x14ac:dyDescent="0.2">
      <c r="A3390" s="1">
        <v>170</v>
      </c>
      <c r="B3390" s="11" t="s">
        <v>190</v>
      </c>
      <c r="C3390" s="24">
        <v>42959</v>
      </c>
      <c r="D3390" s="1">
        <v>2.6</v>
      </c>
      <c r="E3390" s="39">
        <v>0.95</v>
      </c>
      <c r="F3390" s="1">
        <v>1.5</v>
      </c>
      <c r="G3390" s="1" t="s">
        <v>4</v>
      </c>
      <c r="H3390" s="5">
        <v>2.6600000000000002E-2</v>
      </c>
      <c r="I3390" s="6">
        <v>4.4999999999999998E-2</v>
      </c>
      <c r="J3390" s="6">
        <v>0.13700000000000001</v>
      </c>
      <c r="K3390" s="6">
        <v>0.57499999999999996</v>
      </c>
      <c r="L3390" s="6">
        <f>IF(H3390="","",IF(K3390="","",K3390/H3390))</f>
        <v>21.616541353383454</v>
      </c>
      <c r="M3390" s="1">
        <v>90</v>
      </c>
      <c r="N3390" s="20">
        <v>7.07</v>
      </c>
      <c r="O3390" s="13">
        <v>145.1</v>
      </c>
      <c r="P3390" s="1">
        <v>7.18</v>
      </c>
      <c r="Q3390" s="39">
        <v>1.8</v>
      </c>
      <c r="R3390" s="13"/>
      <c r="S3390" s="6">
        <v>0.15</v>
      </c>
      <c r="T3390" s="6">
        <v>4.26</v>
      </c>
      <c r="U3390" s="6">
        <v>0</v>
      </c>
      <c r="V3390" s="6">
        <v>1.71</v>
      </c>
      <c r="W3390" s="6">
        <v>0.59</v>
      </c>
      <c r="X3390" s="6">
        <f>IF(T3390="","",T3390-U3390-V3390-W3390)</f>
        <v>1.96</v>
      </c>
      <c r="Y3390" s="9">
        <f>IF(U3390="","",U3390/$T3390)</f>
        <v>0</v>
      </c>
      <c r="Z3390" s="9">
        <f>IF(V3390="","",V3390/$T3390)</f>
        <v>0.40140845070422537</v>
      </c>
      <c r="AA3390" s="9">
        <f>IF(W3390="","",W3390/$T3390)</f>
        <v>0.13849765258215962</v>
      </c>
      <c r="AB3390" s="9">
        <f>IF(X3390="","",X3390/$T3390)</f>
        <v>0.46009389671361506</v>
      </c>
      <c r="AC3390" s="21"/>
      <c r="AE3390" s="1">
        <v>2017</v>
      </c>
      <c r="AF3390" s="1">
        <v>25</v>
      </c>
      <c r="AG3390" s="1">
        <v>19</v>
      </c>
      <c r="AH3390" s="12" t="s">
        <v>2857</v>
      </c>
      <c r="AJ3390" s="32">
        <f>IF(AE3390&lt;&gt;AE3389,"1",IF(C3390&gt;C3389,AJ3389+1,"1"))</f>
        <v>5</v>
      </c>
      <c r="AK3390" s="10">
        <f>IF(G3390="Top",AJ3390*1,IF(G3390="Bottom",AJ3390+10,""))</f>
        <v>5</v>
      </c>
      <c r="AL3390" s="11" t="s">
        <v>4356</v>
      </c>
      <c r="AM3390" s="14"/>
    </row>
    <row r="3391" spans="1:73" s="1" customFormat="1" ht="11.25" x14ac:dyDescent="0.2">
      <c r="A3391" s="1">
        <v>170</v>
      </c>
      <c r="B3391" s="11" t="s">
        <v>190</v>
      </c>
      <c r="C3391" s="24">
        <v>42973</v>
      </c>
      <c r="D3391" s="1">
        <v>2.6</v>
      </c>
      <c r="E3391" s="39">
        <v>1.2</v>
      </c>
      <c r="F3391" s="1">
        <v>1.5</v>
      </c>
      <c r="G3391" s="1" t="s">
        <v>4</v>
      </c>
      <c r="H3391" s="5">
        <v>1.95E-2</v>
      </c>
      <c r="I3391" s="6">
        <v>3.2000000000000001E-2</v>
      </c>
      <c r="J3391" s="6">
        <v>2.5999999999999999E-2</v>
      </c>
      <c r="K3391" s="6">
        <v>0.56999999999999995</v>
      </c>
      <c r="L3391" s="6">
        <f>IF(H3391="","",IF(K3391="","",K3391/H3391))</f>
        <v>29.23076923076923</v>
      </c>
      <c r="M3391" s="1">
        <v>70</v>
      </c>
      <c r="N3391" s="20">
        <v>7.71</v>
      </c>
      <c r="O3391" s="13">
        <v>168.7</v>
      </c>
      <c r="Q3391" s="39">
        <v>4.9000000000000004</v>
      </c>
      <c r="R3391" s="13"/>
      <c r="S3391" s="6">
        <v>0.15</v>
      </c>
      <c r="T3391" s="6">
        <v>4.2699999999999996</v>
      </c>
      <c r="U3391" s="6">
        <v>0</v>
      </c>
      <c r="V3391" s="6">
        <v>1.71</v>
      </c>
      <c r="W3391" s="6">
        <v>0.59</v>
      </c>
      <c r="X3391" s="6">
        <f>IF(T3391="","",T3391-U3391-V3391-W3391)</f>
        <v>1.9699999999999998</v>
      </c>
      <c r="Y3391" s="9">
        <f>IF(U3391="","",U3391/$T3391)</f>
        <v>0</v>
      </c>
      <c r="Z3391" s="9">
        <f>IF(V3391="","",V3391/$T3391)</f>
        <v>0.40046838407494151</v>
      </c>
      <c r="AA3391" s="9">
        <f>IF(W3391="","",W3391/$T3391)</f>
        <v>0.13817330210772835</v>
      </c>
      <c r="AB3391" s="9">
        <f>IF(X3391="","",X3391/$T3391)</f>
        <v>0.46135831381733022</v>
      </c>
      <c r="AC3391" s="21"/>
      <c r="AE3391" s="1">
        <v>2017</v>
      </c>
      <c r="AF3391" s="1">
        <v>18</v>
      </c>
      <c r="AG3391" s="1">
        <v>16</v>
      </c>
      <c r="AH3391" s="12" t="s">
        <v>2857</v>
      </c>
      <c r="AJ3391" s="32">
        <f>IF(AE3391&lt;&gt;AE3390,"1",IF(C3391&gt;C3390,AJ3390+1,"1"))</f>
        <v>6</v>
      </c>
      <c r="AK3391" s="10">
        <f>IF(G3391="Top",AJ3391*1,IF(G3391="Bottom",AJ3391+10,""))</f>
        <v>6</v>
      </c>
      <c r="AL3391" s="11" t="s">
        <v>4758</v>
      </c>
      <c r="AM3391" s="14"/>
    </row>
    <row r="3392" spans="1:73" s="1" customFormat="1" ht="11.25" hidden="1" x14ac:dyDescent="0.2">
      <c r="A3392" s="1">
        <v>170</v>
      </c>
      <c r="B3392" s="11" t="s">
        <v>190</v>
      </c>
      <c r="C3392" s="24">
        <v>42987</v>
      </c>
      <c r="E3392" s="20"/>
      <c r="G3392" s="1" t="s">
        <v>13</v>
      </c>
      <c r="H3392" s="5"/>
      <c r="I3392" s="6"/>
      <c r="J3392" s="6"/>
      <c r="K3392" s="6"/>
      <c r="L3392" s="6" t="str">
        <f>IF(H3392="","",IF(K3392="","",K3392/H3392))</f>
        <v/>
      </c>
      <c r="N3392" s="20"/>
      <c r="O3392" s="13"/>
      <c r="Q3392" s="20"/>
      <c r="R3392" s="13"/>
      <c r="S3392" s="6">
        <v>0.15</v>
      </c>
      <c r="T3392" s="6">
        <v>38.409999999999997</v>
      </c>
      <c r="U3392" s="6">
        <v>0</v>
      </c>
      <c r="V3392" s="6">
        <v>35.15</v>
      </c>
      <c r="W3392" s="6">
        <v>2.08</v>
      </c>
      <c r="X3392" s="6">
        <f>IF(T3392="","",T3392-U3392-V3392-W3392)</f>
        <v>1.1799999999999979</v>
      </c>
      <c r="Y3392" s="9">
        <f>IF(U3392="","",U3392/$T3392)</f>
        <v>0</v>
      </c>
      <c r="Z3392" s="9">
        <f>IF(V3392="","",V3392/$T3392)</f>
        <v>0.91512626920072904</v>
      </c>
      <c r="AA3392" s="9">
        <f>IF(W3392="","",W3392/$T3392)</f>
        <v>5.4152564436344711E-2</v>
      </c>
      <c r="AB3392" s="9">
        <f>IF(X3392="","",X3392/$T3392)</f>
        <v>3.072116636292627E-2</v>
      </c>
      <c r="AC3392" s="21"/>
      <c r="AD3392" s="1" t="s">
        <v>5119</v>
      </c>
      <c r="AE3392" s="1">
        <v>2017</v>
      </c>
      <c r="AH3392" s="12" t="s">
        <v>2857</v>
      </c>
      <c r="AJ3392" s="32">
        <f>IF(AE3392&lt;&gt;AE3391,"1",IF(C3392&gt;C3391,AJ3391+1,"1"))</f>
        <v>7</v>
      </c>
      <c r="AK3392" s="10" t="s">
        <v>28</v>
      </c>
      <c r="AL3392" s="11" t="s">
        <v>5120</v>
      </c>
      <c r="AM3392" s="14"/>
    </row>
    <row r="3393" spans="1:73" s="1" customFormat="1" ht="11.25" x14ac:dyDescent="0.2">
      <c r="A3393" s="1">
        <v>170</v>
      </c>
      <c r="B3393" s="11" t="s">
        <v>190</v>
      </c>
      <c r="C3393" s="24">
        <v>42987</v>
      </c>
      <c r="D3393" s="1">
        <v>2.5</v>
      </c>
      <c r="E3393" s="39">
        <v>1.5</v>
      </c>
      <c r="F3393" s="1">
        <v>1.5</v>
      </c>
      <c r="G3393" s="1" t="s">
        <v>4</v>
      </c>
      <c r="H3393" s="5">
        <v>1.3800000000000002E-2</v>
      </c>
      <c r="I3393" s="6">
        <v>5.1999999999999998E-2</v>
      </c>
      <c r="J3393" s="6">
        <v>6.9000000000000006E-2</v>
      </c>
      <c r="K3393" s="6">
        <v>0.53100000000000003</v>
      </c>
      <c r="L3393" s="6">
        <f>IF(H3393="","",IF(K3393="","",K3393/H3393))</f>
        <v>38.478260869565219</v>
      </c>
      <c r="M3393" s="1">
        <v>65</v>
      </c>
      <c r="N3393" s="20">
        <v>7.16</v>
      </c>
      <c r="O3393" s="13">
        <v>169.6</v>
      </c>
      <c r="Q3393" s="39">
        <v>1.2</v>
      </c>
      <c r="R3393" s="13">
        <v>34.700000000000003</v>
      </c>
      <c r="S3393" s="6">
        <v>0.15</v>
      </c>
      <c r="T3393" s="6">
        <v>1.6</v>
      </c>
      <c r="U3393" s="6">
        <v>0</v>
      </c>
      <c r="V3393" s="6">
        <v>0.49</v>
      </c>
      <c r="W3393" s="6">
        <v>0.63</v>
      </c>
      <c r="X3393" s="6">
        <f>IF(T3393="","",T3393-U3393-V3393-W3393)</f>
        <v>0.48000000000000009</v>
      </c>
      <c r="Y3393" s="9">
        <f>IF(U3393="","",U3393/$T3393)</f>
        <v>0</v>
      </c>
      <c r="Z3393" s="9">
        <f>IF(V3393="","",V3393/$T3393)</f>
        <v>0.30624999999999997</v>
      </c>
      <c r="AA3393" s="9">
        <f>IF(W3393="","",W3393/$T3393)</f>
        <v>0.39374999999999999</v>
      </c>
      <c r="AB3393" s="9">
        <f>IF(X3393="","",X3393/$T3393)</f>
        <v>0.30000000000000004</v>
      </c>
      <c r="AC3393" s="21"/>
      <c r="AE3393" s="1">
        <v>2017</v>
      </c>
      <c r="AF3393" s="1">
        <v>14</v>
      </c>
      <c r="AG3393" s="1">
        <v>15</v>
      </c>
      <c r="AH3393" s="12" t="s">
        <v>2857</v>
      </c>
      <c r="AJ3393" s="32" t="str">
        <f>IF(AE3393&lt;&gt;AE3392,"1",IF(C3393&gt;C3392,AJ3392+1,"1"))</f>
        <v>1</v>
      </c>
      <c r="AK3393" s="10">
        <f>IF(G3393="Top",AJ3393*1,IF(G3393="Bottom",AJ3393+10,""))</f>
        <v>1</v>
      </c>
      <c r="AL3393" s="11" t="s">
        <v>5121</v>
      </c>
      <c r="AM3393" s="14"/>
    </row>
    <row r="3394" spans="1:73" s="1" customFormat="1" ht="11.25" x14ac:dyDescent="0.2">
      <c r="A3394" s="1">
        <v>170</v>
      </c>
      <c r="B3394" s="11" t="s">
        <v>190</v>
      </c>
      <c r="C3394" s="24">
        <v>43001</v>
      </c>
      <c r="D3394" s="1">
        <v>2.5</v>
      </c>
      <c r="E3394" s="39">
        <v>1.5</v>
      </c>
      <c r="F3394" s="1">
        <v>1.5</v>
      </c>
      <c r="G3394" s="1" t="s">
        <v>4</v>
      </c>
      <c r="H3394" s="5">
        <v>1.77E-2</v>
      </c>
      <c r="I3394" s="6">
        <v>5.8000000000000003E-2</v>
      </c>
      <c r="J3394" s="6">
        <v>9.1999999999999998E-2</v>
      </c>
      <c r="K3394" s="6">
        <v>0.502</v>
      </c>
      <c r="L3394" s="6">
        <f>IF(H3394="","",IF(K3394="","",K3394/H3394))</f>
        <v>28.361581920903955</v>
      </c>
      <c r="M3394" s="1">
        <v>35</v>
      </c>
      <c r="N3394" s="20">
        <v>7.41</v>
      </c>
      <c r="O3394" s="13">
        <v>194.3</v>
      </c>
      <c r="Q3394" s="39">
        <v>11.4</v>
      </c>
      <c r="R3394" s="13"/>
      <c r="S3394" s="6">
        <v>0.15</v>
      </c>
      <c r="T3394" s="6">
        <v>3.75</v>
      </c>
      <c r="U3394" s="6">
        <v>0.16</v>
      </c>
      <c r="V3394" s="6">
        <v>0.7</v>
      </c>
      <c r="W3394" s="6">
        <v>1.44</v>
      </c>
      <c r="X3394" s="6">
        <f>IF(T3394="","",T3394-U3394-V3394-W3394)</f>
        <v>1.4499999999999997</v>
      </c>
      <c r="Y3394" s="9">
        <f>IF(U3394="","",U3394/$T3394)</f>
        <v>4.2666666666666665E-2</v>
      </c>
      <c r="Z3394" s="9">
        <f>IF(V3394="","",V3394/$T3394)</f>
        <v>0.18666666666666665</v>
      </c>
      <c r="AA3394" s="9">
        <f>IF(W3394="","",W3394/$T3394)</f>
        <v>0.38400000000000001</v>
      </c>
      <c r="AB3394" s="9">
        <f>IF(X3394="","",X3394/$T3394)</f>
        <v>0.3866666666666666</v>
      </c>
      <c r="AC3394" s="21"/>
      <c r="AE3394" s="1">
        <v>2017</v>
      </c>
      <c r="AF3394" s="1">
        <v>25</v>
      </c>
      <c r="AG3394" s="1">
        <v>19</v>
      </c>
      <c r="AH3394" s="12" t="s">
        <v>2857</v>
      </c>
      <c r="AJ3394" s="32">
        <f>IF(AE3394&lt;&gt;AE3393,"1",IF(C3394&gt;C3393,AJ3393+1,"1"))</f>
        <v>2</v>
      </c>
      <c r="AK3394" s="10">
        <f>IF(G3394="Top",AJ3394*1,IF(G3394="Bottom",AJ3394+10,""))</f>
        <v>2</v>
      </c>
      <c r="AL3394" s="11" t="s">
        <v>5578</v>
      </c>
      <c r="AM3394" s="14"/>
    </row>
    <row r="3395" spans="1:73" s="1" customFormat="1" ht="11.25" x14ac:dyDescent="0.2">
      <c r="A3395" s="15">
        <v>174</v>
      </c>
      <c r="B3395" s="11" t="s">
        <v>74</v>
      </c>
      <c r="C3395" s="16">
        <v>42523</v>
      </c>
      <c r="D3395" s="3">
        <v>15</v>
      </c>
      <c r="E3395" s="38">
        <v>4.3499999999999996</v>
      </c>
      <c r="F3395" s="3">
        <v>1.5</v>
      </c>
      <c r="G3395" s="7" t="s">
        <v>4</v>
      </c>
      <c r="H3395" s="17">
        <v>6.4999999999999997E-3</v>
      </c>
      <c r="I3395" s="4">
        <v>5.1999999999999998E-2</v>
      </c>
      <c r="J3395" s="4">
        <v>0.38900000000000001</v>
      </c>
      <c r="K3395" s="4">
        <v>0.27300000000000002</v>
      </c>
      <c r="L3395" s="4">
        <f>IF(K3395="","",IF(H3395="","",K3395/H3395))</f>
        <v>42.000000000000007</v>
      </c>
      <c r="M3395" s="7">
        <v>24</v>
      </c>
      <c r="N3395" s="4">
        <v>7.3</v>
      </c>
      <c r="O3395" s="7">
        <v>49.3</v>
      </c>
      <c r="P3395" s="3">
        <v>3.11</v>
      </c>
      <c r="Q3395" s="38">
        <v>1.5</v>
      </c>
      <c r="R3395" s="3"/>
      <c r="S3395" s="4">
        <v>0.15</v>
      </c>
      <c r="T3395" s="8">
        <v>1.76</v>
      </c>
      <c r="U3395" s="8">
        <v>0.9</v>
      </c>
      <c r="V3395" s="4">
        <v>0.56999999999999995</v>
      </c>
      <c r="W3395" s="4">
        <v>0</v>
      </c>
      <c r="X3395" s="4">
        <f>IF(T3395="","",IF(W3395="","",(T3395-U3395-V3395-W3395)))</f>
        <v>0.29000000000000004</v>
      </c>
      <c r="Y3395" s="9">
        <f>IF(U3395="","",U3395/$T3395)</f>
        <v>0.51136363636363635</v>
      </c>
      <c r="Z3395" s="9">
        <f>IF(V3395="","",V3395/$T3395)</f>
        <v>0.32386363636363635</v>
      </c>
      <c r="AA3395" s="9">
        <f>IF(W3395="","",W3395/$T3395)</f>
        <v>0</v>
      </c>
      <c r="AB3395" s="9">
        <f>IF(X3395="","",X3395/$T3395)</f>
        <v>0.16477272727272729</v>
      </c>
      <c r="AC3395" s="9"/>
      <c r="AD3395" s="8"/>
      <c r="AE3395" s="10">
        <v>2016</v>
      </c>
      <c r="AF3395" s="7">
        <v>23</v>
      </c>
      <c r="AG3395" s="7">
        <v>22</v>
      </c>
      <c r="AH3395" s="12" t="s">
        <v>74</v>
      </c>
      <c r="AI3395" s="12"/>
      <c r="AJ3395" s="32" t="str">
        <f>IF(AE3395&lt;&gt;AE3394,"1",IF(C3395&gt;C3394,AJ3394+1,"1"))</f>
        <v>1</v>
      </c>
      <c r="AK3395" s="10">
        <f>IF(G3395="Top",AJ3395*1,IF(G3395="Bottom",AJ3395+10,""))</f>
        <v>1</v>
      </c>
      <c r="AL3395" s="11" t="s">
        <v>75</v>
      </c>
      <c r="AM3395" s="11"/>
      <c r="AN3395" s="10"/>
      <c r="AO3395" s="10"/>
      <c r="AP3395" s="7"/>
      <c r="AQ3395" s="10"/>
      <c r="AR3395" s="10"/>
      <c r="AS3395" s="10"/>
      <c r="AT3395" s="10"/>
      <c r="AU3395" s="10"/>
      <c r="AV3395" s="10"/>
      <c r="AW3395" s="10"/>
      <c r="AX3395" s="10"/>
      <c r="AY3395" s="10"/>
      <c r="AZ3395" s="10"/>
      <c r="BA3395" s="10"/>
      <c r="BB3395" s="10"/>
      <c r="BC3395" s="10"/>
      <c r="BD3395" s="10"/>
      <c r="BE3395" s="10"/>
      <c r="BF3395" s="11"/>
      <c r="BG3395" s="11"/>
      <c r="BH3395" s="11"/>
      <c r="BI3395" s="11"/>
      <c r="BJ3395" s="11"/>
      <c r="BK3395" s="11"/>
      <c r="BL3395" s="11"/>
      <c r="BM3395" s="11"/>
      <c r="BN3395" s="11"/>
      <c r="BO3395" s="11"/>
      <c r="BP3395" s="11"/>
      <c r="BQ3395" s="11"/>
      <c r="BR3395" s="11"/>
      <c r="BS3395" s="11"/>
      <c r="BT3395" s="11"/>
      <c r="BU3395" s="11"/>
    </row>
    <row r="3396" spans="1:73" s="1" customFormat="1" ht="11.25" x14ac:dyDescent="0.2">
      <c r="A3396" s="15">
        <v>174</v>
      </c>
      <c r="B3396" s="11" t="s">
        <v>74</v>
      </c>
      <c r="C3396" s="16">
        <v>42541</v>
      </c>
      <c r="D3396" s="3">
        <v>15</v>
      </c>
      <c r="E3396" s="38">
        <v>3.95</v>
      </c>
      <c r="F3396" s="3">
        <v>1.5</v>
      </c>
      <c r="G3396" s="7" t="s">
        <v>4</v>
      </c>
      <c r="H3396" s="17">
        <v>9.1000000000000004E-3</v>
      </c>
      <c r="I3396" s="4" t="s">
        <v>35</v>
      </c>
      <c r="J3396" s="4" t="s">
        <v>35</v>
      </c>
      <c r="K3396" s="4">
        <v>0.16500000000000001</v>
      </c>
      <c r="L3396" s="4">
        <f>IF(K3396="","",IF(H3396="","",K3396/H3396))</f>
        <v>18.131868131868131</v>
      </c>
      <c r="M3396" s="7">
        <v>26</v>
      </c>
      <c r="N3396" s="4">
        <v>7</v>
      </c>
      <c r="O3396" s="7">
        <v>43.2</v>
      </c>
      <c r="P3396" s="3"/>
      <c r="Q3396" s="38">
        <v>1.4</v>
      </c>
      <c r="R3396" s="3"/>
      <c r="S3396" s="4">
        <v>0.15</v>
      </c>
      <c r="T3396" s="8">
        <v>0.36</v>
      </c>
      <c r="U3396" s="8">
        <v>0</v>
      </c>
      <c r="V3396" s="4">
        <v>0.15</v>
      </c>
      <c r="W3396" s="4">
        <v>0.21</v>
      </c>
      <c r="X3396" s="4">
        <f>IF(T3396="","",IF(W3396="","",(T3396-U3396-V3396-W3396)))</f>
        <v>0</v>
      </c>
      <c r="Y3396" s="9">
        <f>IF(U3396="","",U3396/$T3396)</f>
        <v>0</v>
      </c>
      <c r="Z3396" s="9">
        <f>IF(V3396="","",V3396/$T3396)</f>
        <v>0.41666666666666669</v>
      </c>
      <c r="AA3396" s="9">
        <f>IF(W3396="","",W3396/$T3396)</f>
        <v>0.58333333333333337</v>
      </c>
      <c r="AB3396" s="9">
        <f>IF(X3396="","",X3396/$T3396)</f>
        <v>0</v>
      </c>
      <c r="AC3396" s="9"/>
      <c r="AD3396" s="8"/>
      <c r="AE3396" s="10">
        <v>2016</v>
      </c>
      <c r="AF3396" s="7">
        <v>32</v>
      </c>
      <c r="AG3396" s="7">
        <v>22</v>
      </c>
      <c r="AH3396" s="12" t="s">
        <v>74</v>
      </c>
      <c r="AI3396" s="12"/>
      <c r="AJ3396" s="32">
        <f>IF(AE3396&lt;&gt;AE3395,"1",IF(C3396&gt;C3395,AJ3395+1,"1"))</f>
        <v>2</v>
      </c>
      <c r="AK3396" s="10">
        <f>IF(G3396="Top",AJ3396*1,IF(G3396="Bottom",AJ3396+10,""))</f>
        <v>2</v>
      </c>
      <c r="AL3396" s="11" t="s">
        <v>459</v>
      </c>
      <c r="AM3396" s="11"/>
      <c r="AN3396" s="10"/>
      <c r="AO3396" s="10"/>
      <c r="AP3396" s="7"/>
      <c r="AQ3396" s="10"/>
      <c r="AR3396" s="10"/>
      <c r="AS3396" s="10"/>
      <c r="AT3396" s="10"/>
      <c r="AU3396" s="10"/>
      <c r="AV3396" s="10"/>
      <c r="AW3396" s="10"/>
      <c r="AX3396" s="10"/>
      <c r="AY3396" s="10"/>
      <c r="AZ3396" s="10"/>
      <c r="BA3396" s="10"/>
      <c r="BB3396" s="10"/>
      <c r="BC3396" s="10"/>
      <c r="BD3396" s="10"/>
      <c r="BE3396" s="10"/>
      <c r="BF3396" s="11"/>
      <c r="BG3396" s="11"/>
      <c r="BH3396" s="11"/>
      <c r="BI3396" s="11"/>
      <c r="BJ3396" s="11"/>
      <c r="BK3396" s="11"/>
      <c r="BL3396" s="11"/>
      <c r="BM3396" s="11"/>
      <c r="BN3396" s="11"/>
      <c r="BO3396" s="11"/>
      <c r="BP3396" s="11"/>
      <c r="BQ3396" s="11"/>
      <c r="BR3396" s="11"/>
      <c r="BS3396" s="11"/>
      <c r="BT3396" s="11"/>
      <c r="BU3396" s="11"/>
    </row>
    <row r="3397" spans="1:73" s="1" customFormat="1" ht="11.25" hidden="1" x14ac:dyDescent="0.2">
      <c r="A3397" s="15">
        <v>174</v>
      </c>
      <c r="B3397" s="11" t="s">
        <v>74</v>
      </c>
      <c r="C3397" s="16">
        <v>42557</v>
      </c>
      <c r="D3397" s="3"/>
      <c r="E3397" s="4"/>
      <c r="F3397" s="3"/>
      <c r="G3397" s="10" t="s">
        <v>13</v>
      </c>
      <c r="H3397" s="17"/>
      <c r="I3397" s="4"/>
      <c r="J3397" s="4"/>
      <c r="K3397" s="4"/>
      <c r="L3397" s="4" t="str">
        <f>IF(K3397="","",IF(H3397="","",K3397/H3397))</f>
        <v/>
      </c>
      <c r="M3397" s="7"/>
      <c r="N3397" s="4"/>
      <c r="O3397" s="7"/>
      <c r="P3397" s="3"/>
      <c r="Q3397" s="4"/>
      <c r="R3397" s="3"/>
      <c r="S3397" s="4">
        <v>0.15</v>
      </c>
      <c r="T3397" s="8">
        <v>172.10000000000002</v>
      </c>
      <c r="U3397" s="8">
        <v>172.10000000000002</v>
      </c>
      <c r="V3397" s="4">
        <v>0</v>
      </c>
      <c r="W3397" s="4">
        <v>0</v>
      </c>
      <c r="X3397" s="4">
        <f>IF(T3397="","",IF(W3397="","",(T3397-U3397-V3397-W3397)))</f>
        <v>0</v>
      </c>
      <c r="Y3397" s="9">
        <f>IF(U3397="","",U3397/$T3397)</f>
        <v>1</v>
      </c>
      <c r="Z3397" s="9">
        <f>IF(V3397="","",V3397/$T3397)</f>
        <v>0</v>
      </c>
      <c r="AA3397" s="9">
        <f>IF(W3397="","",W3397/$T3397)</f>
        <v>0</v>
      </c>
      <c r="AB3397" s="9">
        <f>IF(X3397="","",X3397/$T3397)</f>
        <v>0</v>
      </c>
      <c r="AC3397" s="9"/>
      <c r="AD3397" s="8" t="s">
        <v>694</v>
      </c>
      <c r="AE3397" s="10">
        <v>2016</v>
      </c>
      <c r="AF3397" s="7"/>
      <c r="AG3397" s="7"/>
      <c r="AH3397" s="12" t="s">
        <v>74</v>
      </c>
      <c r="AI3397" s="12"/>
      <c r="AJ3397" s="32">
        <f>IF(AE3397&lt;&gt;AE3396,"1",IF(C3397&gt;C3396,AJ3396+1,"1"))</f>
        <v>3</v>
      </c>
      <c r="AK3397" s="10" t="s">
        <v>28</v>
      </c>
      <c r="AL3397" s="11" t="s">
        <v>751</v>
      </c>
      <c r="AM3397" s="11"/>
      <c r="AN3397" s="10"/>
      <c r="AO3397" s="10"/>
      <c r="AP3397" s="7"/>
      <c r="AQ3397" s="10"/>
      <c r="AR3397" s="10"/>
      <c r="AS3397" s="10"/>
      <c r="AT3397" s="10"/>
      <c r="AU3397" s="10"/>
      <c r="AV3397" s="10"/>
      <c r="AW3397" s="10"/>
      <c r="AX3397" s="10"/>
      <c r="AY3397" s="10"/>
      <c r="AZ3397" s="10"/>
      <c r="BA3397" s="10"/>
      <c r="BB3397" s="10"/>
      <c r="BC3397" s="10"/>
      <c r="BD3397" s="10"/>
      <c r="BE3397" s="10"/>
      <c r="BF3397" s="11"/>
      <c r="BG3397" s="11"/>
      <c r="BH3397" s="11"/>
      <c r="BI3397" s="11"/>
      <c r="BJ3397" s="11"/>
      <c r="BK3397" s="11"/>
      <c r="BL3397" s="11"/>
      <c r="BM3397" s="11"/>
      <c r="BN3397" s="11"/>
      <c r="BO3397" s="11"/>
      <c r="BP3397" s="11"/>
      <c r="BQ3397" s="11"/>
      <c r="BR3397" s="11"/>
      <c r="BS3397" s="11"/>
      <c r="BT3397" s="11"/>
      <c r="BU3397" s="11"/>
    </row>
    <row r="3398" spans="1:73" s="1" customFormat="1" ht="11.25" x14ac:dyDescent="0.2">
      <c r="A3398" s="15">
        <v>174</v>
      </c>
      <c r="B3398" s="11" t="s">
        <v>74</v>
      </c>
      <c r="C3398" s="16">
        <v>42557</v>
      </c>
      <c r="D3398" s="3">
        <v>15</v>
      </c>
      <c r="E3398" s="38">
        <v>4.75</v>
      </c>
      <c r="F3398" s="3">
        <v>1.5</v>
      </c>
      <c r="G3398" s="7" t="s">
        <v>4</v>
      </c>
      <c r="H3398" s="17">
        <v>7.0999999999999995E-3</v>
      </c>
      <c r="I3398" s="4">
        <v>3.5000000000000001E-3</v>
      </c>
      <c r="J3398" s="4">
        <v>2.9000000000000001E-2</v>
      </c>
      <c r="K3398" s="4">
        <v>0.16300000000000001</v>
      </c>
      <c r="L3398" s="4">
        <f>IF(K3398="","",IF(H3398="","",K3398/H3398))</f>
        <v>22.957746478873243</v>
      </c>
      <c r="M3398" s="7">
        <v>26</v>
      </c>
      <c r="N3398" s="4">
        <v>7.09</v>
      </c>
      <c r="O3398" s="7">
        <v>45.7</v>
      </c>
      <c r="P3398" s="3"/>
      <c r="Q3398" s="38">
        <v>1.2</v>
      </c>
      <c r="R3398" s="3">
        <v>5</v>
      </c>
      <c r="S3398" s="4">
        <v>0.15</v>
      </c>
      <c r="T3398" s="8">
        <v>0.86</v>
      </c>
      <c r="U3398" s="8">
        <v>0.37</v>
      </c>
      <c r="V3398" s="4">
        <v>0.37</v>
      </c>
      <c r="W3398" s="4">
        <v>0.12</v>
      </c>
      <c r="X3398" s="4">
        <f>IF(T3398="","",IF(W3398="","",(T3398-U3398-V3398-W3398)))</f>
        <v>0</v>
      </c>
      <c r="Y3398" s="9">
        <f>IF(U3398="","",U3398/$T3398)</f>
        <v>0.43023255813953487</v>
      </c>
      <c r="Z3398" s="9">
        <f>IF(V3398="","",V3398/$T3398)</f>
        <v>0.43023255813953487</v>
      </c>
      <c r="AA3398" s="9">
        <f>IF(W3398="","",W3398/$T3398)</f>
        <v>0.13953488372093023</v>
      </c>
      <c r="AB3398" s="9">
        <f>IF(X3398="","",X3398/$T3398)</f>
        <v>0</v>
      </c>
      <c r="AC3398" s="9"/>
      <c r="AD3398" s="8"/>
      <c r="AE3398" s="10">
        <v>2016</v>
      </c>
      <c r="AF3398" s="7">
        <v>30</v>
      </c>
      <c r="AG3398" s="7">
        <v>24</v>
      </c>
      <c r="AH3398" s="12" t="s">
        <v>74</v>
      </c>
      <c r="AI3398" s="12"/>
      <c r="AJ3398" s="32" t="str">
        <f>IF(AE3398&lt;&gt;AE3397,"1",IF(C3398&gt;C3397,AJ3397+1,"1"))</f>
        <v>1</v>
      </c>
      <c r="AK3398" s="10">
        <f>IF(G3398="Top",AJ3398*1,IF(G3398="Bottom",AJ3398+10,""))</f>
        <v>1</v>
      </c>
      <c r="AL3398" s="11" t="s">
        <v>752</v>
      </c>
      <c r="AM3398" s="11"/>
      <c r="AN3398" s="10"/>
      <c r="AO3398" s="10"/>
      <c r="AP3398" s="7"/>
      <c r="AQ3398" s="10"/>
      <c r="AR3398" s="10"/>
      <c r="AS3398" s="10"/>
      <c r="AT3398" s="10"/>
      <c r="AU3398" s="10"/>
      <c r="AV3398" s="10"/>
      <c r="AW3398" s="10"/>
      <c r="AX3398" s="10"/>
      <c r="AY3398" s="10"/>
      <c r="AZ3398" s="10"/>
      <c r="BA3398" s="10"/>
      <c r="BB3398" s="10"/>
      <c r="BC3398" s="10"/>
      <c r="BD3398" s="10"/>
      <c r="BE3398" s="10"/>
      <c r="BF3398" s="11"/>
      <c r="BG3398" s="11"/>
      <c r="BH3398" s="11"/>
      <c r="BI3398" s="11"/>
      <c r="BJ3398" s="11"/>
      <c r="BK3398" s="11"/>
      <c r="BL3398" s="11"/>
      <c r="BM3398" s="11"/>
      <c r="BN3398" s="11"/>
      <c r="BO3398" s="11"/>
      <c r="BP3398" s="11"/>
      <c r="BQ3398" s="11"/>
      <c r="BR3398" s="11"/>
      <c r="BS3398" s="11"/>
      <c r="BT3398" s="11"/>
      <c r="BU3398" s="11"/>
    </row>
    <row r="3399" spans="1:73" s="1" customFormat="1" ht="11.25" x14ac:dyDescent="0.2">
      <c r="A3399" s="15">
        <v>174</v>
      </c>
      <c r="B3399" s="11" t="s">
        <v>74</v>
      </c>
      <c r="C3399" s="16">
        <v>42576</v>
      </c>
      <c r="D3399" s="3">
        <v>15</v>
      </c>
      <c r="E3399" s="38">
        <v>4.6500000000000004</v>
      </c>
      <c r="F3399" s="3">
        <v>1.5</v>
      </c>
      <c r="G3399" s="7" t="s">
        <v>4</v>
      </c>
      <c r="H3399" s="17">
        <v>4.4999999999999997E-3</v>
      </c>
      <c r="I3399" s="4" t="s">
        <v>35</v>
      </c>
      <c r="J3399" s="4" t="s">
        <v>35</v>
      </c>
      <c r="K3399" s="4">
        <v>0.38200000000000001</v>
      </c>
      <c r="L3399" s="4">
        <f>IF(K3399="","",IF(H3399="","",K3399/H3399))</f>
        <v>84.8888888888889</v>
      </c>
      <c r="M3399" s="7">
        <v>24</v>
      </c>
      <c r="N3399" s="4">
        <v>7.61</v>
      </c>
      <c r="O3399" s="7">
        <v>43.8</v>
      </c>
      <c r="P3399" s="3"/>
      <c r="Q3399" s="38">
        <v>1.3</v>
      </c>
      <c r="R3399" s="3"/>
      <c r="S3399" s="4">
        <v>0.15</v>
      </c>
      <c r="T3399" s="8">
        <v>0.92</v>
      </c>
      <c r="U3399" s="8">
        <v>0.31</v>
      </c>
      <c r="V3399" s="4">
        <v>0.47</v>
      </c>
      <c r="W3399" s="4">
        <v>0</v>
      </c>
      <c r="X3399" s="4">
        <f>IF(T3399="","",IF(W3399="","",(T3399-U3399-V3399-W3399)))</f>
        <v>0.14000000000000012</v>
      </c>
      <c r="Y3399" s="9">
        <f>IF(U3399="","",U3399/$T3399)</f>
        <v>0.33695652173913043</v>
      </c>
      <c r="Z3399" s="9">
        <f>IF(V3399="","",V3399/$T3399)</f>
        <v>0.51086956521739124</v>
      </c>
      <c r="AA3399" s="9">
        <f>IF(W3399="","",W3399/$T3399)</f>
        <v>0</v>
      </c>
      <c r="AB3399" s="9">
        <f>IF(X3399="","",X3399/$T3399)</f>
        <v>0.15217391304347838</v>
      </c>
      <c r="AC3399" s="9"/>
      <c r="AD3399" s="8"/>
      <c r="AE3399" s="10">
        <v>2016</v>
      </c>
      <c r="AF3399" s="7">
        <v>26</v>
      </c>
      <c r="AG3399" s="7">
        <v>25</v>
      </c>
      <c r="AH3399" s="12" t="s">
        <v>74</v>
      </c>
      <c r="AI3399" s="12"/>
      <c r="AJ3399" s="32">
        <f>IF(AE3399&lt;&gt;AE3398,"1",IF(C3399&gt;C3398,AJ3398+1,"1"))</f>
        <v>2</v>
      </c>
      <c r="AK3399" s="10">
        <f>IF(G3399="Top",AJ3399*1,IF(G3399="Bottom",AJ3399+10,""))</f>
        <v>2</v>
      </c>
      <c r="AL3399" s="11" t="s">
        <v>1113</v>
      </c>
      <c r="AM3399" s="11"/>
      <c r="AN3399" s="10"/>
      <c r="AO3399" s="10"/>
      <c r="AP3399" s="7"/>
      <c r="AQ3399" s="10"/>
      <c r="AR3399" s="10"/>
      <c r="AS3399" s="10"/>
      <c r="AT3399" s="10"/>
      <c r="AU3399" s="10"/>
      <c r="AV3399" s="10"/>
      <c r="AW3399" s="10"/>
      <c r="AX3399" s="10"/>
      <c r="AY3399" s="10"/>
      <c r="AZ3399" s="10"/>
      <c r="BA3399" s="10"/>
      <c r="BB3399" s="10"/>
      <c r="BC3399" s="10"/>
      <c r="BD3399" s="10"/>
      <c r="BE3399" s="10"/>
      <c r="BF3399" s="11"/>
      <c r="BG3399" s="11"/>
      <c r="BH3399" s="11"/>
      <c r="BI3399" s="11"/>
      <c r="BJ3399" s="11"/>
      <c r="BK3399" s="11"/>
      <c r="BL3399" s="11"/>
      <c r="BM3399" s="11"/>
      <c r="BN3399" s="11"/>
      <c r="BO3399" s="11"/>
      <c r="BP3399" s="11"/>
      <c r="BQ3399" s="11"/>
      <c r="BR3399" s="11"/>
      <c r="BS3399" s="11"/>
      <c r="BT3399" s="11"/>
      <c r="BU3399" s="11"/>
    </row>
    <row r="3400" spans="1:73" s="1" customFormat="1" ht="11.25" x14ac:dyDescent="0.2">
      <c r="A3400" s="15">
        <v>174</v>
      </c>
      <c r="B3400" s="11" t="s">
        <v>74</v>
      </c>
      <c r="C3400" s="16">
        <v>42607</v>
      </c>
      <c r="D3400" s="3" t="s">
        <v>35</v>
      </c>
      <c r="E3400" s="38">
        <v>4.3499999999999996</v>
      </c>
      <c r="F3400" s="3">
        <v>1.5</v>
      </c>
      <c r="G3400" s="7" t="s">
        <v>4</v>
      </c>
      <c r="H3400" s="17">
        <v>5.0000000000000001E-3</v>
      </c>
      <c r="I3400" s="4">
        <v>3.5000000000000001E-3</v>
      </c>
      <c r="J3400" s="4">
        <v>3.4000000000000002E-2</v>
      </c>
      <c r="K3400" s="4">
        <v>0.33</v>
      </c>
      <c r="L3400" s="4">
        <f>IF(K3400="","",IF(H3400="","",K3400/H3400))</f>
        <v>66</v>
      </c>
      <c r="M3400" s="7">
        <v>26</v>
      </c>
      <c r="N3400" s="4">
        <v>7.2</v>
      </c>
      <c r="O3400" s="7">
        <v>47.3</v>
      </c>
      <c r="P3400" s="3">
        <v>3.25</v>
      </c>
      <c r="Q3400" s="38">
        <v>1.4</v>
      </c>
      <c r="R3400" s="3"/>
      <c r="S3400" s="4">
        <v>0.15</v>
      </c>
      <c r="T3400" s="8">
        <v>0.83</v>
      </c>
      <c r="U3400" s="8">
        <v>0.42</v>
      </c>
      <c r="V3400" s="4">
        <v>0.15</v>
      </c>
      <c r="W3400" s="4">
        <v>0.26</v>
      </c>
      <c r="X3400" s="4">
        <f>IF(T3400="","",IF(W3400="","",(T3400-U3400-V3400-W3400)))</f>
        <v>0</v>
      </c>
      <c r="Y3400" s="9">
        <f>IF(U3400="","",U3400/$T3400)</f>
        <v>0.50602409638554213</v>
      </c>
      <c r="Z3400" s="9">
        <f>IF(V3400="","",V3400/$T3400)</f>
        <v>0.18072289156626506</v>
      </c>
      <c r="AA3400" s="9">
        <f>IF(W3400="","",W3400/$T3400)</f>
        <v>0.31325301204819278</v>
      </c>
      <c r="AB3400" s="9">
        <f>IF(X3400="","",X3400/$T3400)</f>
        <v>0</v>
      </c>
      <c r="AC3400" s="9"/>
      <c r="AD3400" s="8"/>
      <c r="AE3400" s="10">
        <v>2016</v>
      </c>
      <c r="AF3400" s="7">
        <v>21</v>
      </c>
      <c r="AG3400" s="7">
        <v>23</v>
      </c>
      <c r="AH3400" s="12" t="s">
        <v>74</v>
      </c>
      <c r="AI3400" s="12"/>
      <c r="AJ3400" s="32">
        <f>IF(AE3400&lt;&gt;AE3399,"1",IF(C3400&gt;C3399,AJ3399+1,"1"))</f>
        <v>3</v>
      </c>
      <c r="AK3400" s="10">
        <f>IF(G3400="Top",AJ3400*1,IF(G3400="Bottom",AJ3400+10,""))</f>
        <v>3</v>
      </c>
      <c r="AL3400" s="11" t="s">
        <v>1691</v>
      </c>
      <c r="AM3400" s="11"/>
      <c r="AN3400" s="10"/>
      <c r="AO3400" s="10"/>
      <c r="AP3400" s="7"/>
      <c r="AQ3400" s="10"/>
      <c r="AR3400" s="10"/>
      <c r="AS3400" s="10"/>
      <c r="AT3400" s="10"/>
      <c r="AU3400" s="10"/>
      <c r="AV3400" s="10"/>
      <c r="AW3400" s="10"/>
      <c r="AX3400" s="10"/>
      <c r="AY3400" s="10"/>
      <c r="AZ3400" s="10"/>
      <c r="BA3400" s="10"/>
      <c r="BB3400" s="10"/>
      <c r="BC3400" s="10"/>
      <c r="BD3400" s="10"/>
      <c r="BE3400" s="10"/>
      <c r="BF3400" s="11"/>
      <c r="BG3400" s="11"/>
      <c r="BH3400" s="11"/>
      <c r="BI3400" s="11"/>
      <c r="BJ3400" s="11"/>
      <c r="BK3400" s="11"/>
      <c r="BL3400" s="11"/>
      <c r="BM3400" s="11"/>
      <c r="BN3400" s="11"/>
      <c r="BO3400" s="11"/>
      <c r="BP3400" s="11"/>
      <c r="BQ3400" s="11"/>
      <c r="BR3400" s="11"/>
      <c r="BS3400" s="11"/>
      <c r="BT3400" s="11"/>
      <c r="BU3400" s="11"/>
    </row>
    <row r="3401" spans="1:73" s="1" customFormat="1" ht="11.25" x14ac:dyDescent="0.2">
      <c r="A3401" s="15">
        <v>174</v>
      </c>
      <c r="B3401" s="11" t="s">
        <v>74</v>
      </c>
      <c r="C3401" s="16">
        <v>42621</v>
      </c>
      <c r="D3401" s="3">
        <v>15</v>
      </c>
      <c r="E3401" s="38">
        <v>4.3499999999999996</v>
      </c>
      <c r="F3401" s="3">
        <v>1.5</v>
      </c>
      <c r="G3401" s="7" t="s">
        <v>4</v>
      </c>
      <c r="H3401" s="17">
        <v>4.7000000000000002E-3</v>
      </c>
      <c r="I3401" s="4" t="s">
        <v>35</v>
      </c>
      <c r="J3401" s="4" t="s">
        <v>35</v>
      </c>
      <c r="K3401" s="4">
        <v>0.217</v>
      </c>
      <c r="L3401" s="4">
        <f>IF(K3401="","",IF(H3401="","",K3401/H3401))</f>
        <v>46.170212765957444</v>
      </c>
      <c r="M3401" s="7">
        <v>25</v>
      </c>
      <c r="N3401" s="4">
        <v>7.44</v>
      </c>
      <c r="O3401" s="7">
        <v>46.8</v>
      </c>
      <c r="P3401" s="3"/>
      <c r="Q3401" s="38">
        <v>1</v>
      </c>
      <c r="R3401" s="3"/>
      <c r="S3401" s="4">
        <v>0.15</v>
      </c>
      <c r="T3401" s="8">
        <v>0.70000000000000007</v>
      </c>
      <c r="U3401" s="8">
        <v>0.25</v>
      </c>
      <c r="V3401" s="4">
        <v>0.3</v>
      </c>
      <c r="W3401" s="4">
        <v>0.15</v>
      </c>
      <c r="X3401" s="4">
        <f>IF(T3401="","",IF(W3401="","",(T3401-U3401-V3401-W3401)))</f>
        <v>8.3266726846886741E-17</v>
      </c>
      <c r="Y3401" s="9">
        <f>IF(U3401="","",U3401/$T3401)</f>
        <v>0.3571428571428571</v>
      </c>
      <c r="Z3401" s="9">
        <f>IF(V3401="","",V3401/$T3401)</f>
        <v>0.42857142857142849</v>
      </c>
      <c r="AA3401" s="9">
        <f>IF(W3401="","",W3401/$T3401)</f>
        <v>0.21428571428571425</v>
      </c>
      <c r="AB3401" s="9">
        <f>IF(X3401="","",X3401/$T3401)</f>
        <v>1.1895246692412391E-16</v>
      </c>
      <c r="AC3401" s="9"/>
      <c r="AD3401" s="8"/>
      <c r="AE3401" s="10">
        <v>2016</v>
      </c>
      <c r="AF3401" s="7">
        <v>22</v>
      </c>
      <c r="AG3401" s="7">
        <v>24</v>
      </c>
      <c r="AH3401" s="12" t="s">
        <v>74</v>
      </c>
      <c r="AI3401" s="12"/>
      <c r="AJ3401" s="32">
        <f>IF(AE3401&lt;&gt;AE3400,"1",IF(C3401&gt;C3400,AJ3400+1,"1"))</f>
        <v>4</v>
      </c>
      <c r="AK3401" s="10">
        <f>IF(G3401="Top",AJ3401*1,IF(G3401="Bottom",AJ3401+10,""))</f>
        <v>4</v>
      </c>
      <c r="AL3401" s="11" t="s">
        <v>2041</v>
      </c>
      <c r="AM3401" s="11"/>
      <c r="AN3401" s="10"/>
      <c r="AO3401" s="10"/>
      <c r="AP3401" s="7"/>
      <c r="AQ3401" s="10"/>
      <c r="AR3401" s="10"/>
      <c r="AS3401" s="10"/>
      <c r="AT3401" s="10"/>
      <c r="AU3401" s="10"/>
      <c r="AV3401" s="10"/>
      <c r="AW3401" s="10"/>
      <c r="AX3401" s="10"/>
      <c r="AY3401" s="10"/>
      <c r="AZ3401" s="10"/>
      <c r="BA3401" s="10"/>
      <c r="BB3401" s="10"/>
      <c r="BC3401" s="10"/>
      <c r="BD3401" s="10"/>
      <c r="BE3401" s="10"/>
      <c r="BF3401" s="11"/>
      <c r="BG3401" s="11"/>
      <c r="BH3401" s="11"/>
      <c r="BI3401" s="11"/>
      <c r="BJ3401" s="11"/>
      <c r="BK3401" s="11"/>
      <c r="BL3401" s="11"/>
      <c r="BM3401" s="11"/>
      <c r="BN3401" s="11"/>
      <c r="BO3401" s="11"/>
      <c r="BP3401" s="11"/>
      <c r="BQ3401" s="11"/>
      <c r="BR3401" s="11"/>
      <c r="BS3401" s="11"/>
      <c r="BT3401" s="11"/>
      <c r="BU3401" s="11"/>
    </row>
    <row r="3402" spans="1:73" s="1" customFormat="1" ht="11.25" x14ac:dyDescent="0.2">
      <c r="A3402" s="15">
        <v>174</v>
      </c>
      <c r="B3402" s="11" t="s">
        <v>74</v>
      </c>
      <c r="C3402" s="16">
        <v>42631</v>
      </c>
      <c r="D3402" s="3">
        <v>14</v>
      </c>
      <c r="E3402" s="38">
        <v>4.7</v>
      </c>
      <c r="F3402" s="3">
        <v>1.5</v>
      </c>
      <c r="G3402" s="7" t="s">
        <v>4</v>
      </c>
      <c r="H3402" s="17">
        <v>7.0000000000000001E-3</v>
      </c>
      <c r="I3402" s="4">
        <v>7.0000000000000001E-3</v>
      </c>
      <c r="J3402" s="4">
        <v>3.6999999999999998E-2</v>
      </c>
      <c r="K3402" s="4">
        <v>0.188</v>
      </c>
      <c r="L3402" s="4">
        <f>IF(K3402="","",IF(H3402="","",K3402/H3402))</f>
        <v>26.857142857142858</v>
      </c>
      <c r="M3402" s="7">
        <v>20</v>
      </c>
      <c r="N3402" s="4">
        <v>7.87</v>
      </c>
      <c r="O3402" s="7">
        <v>45.1</v>
      </c>
      <c r="P3402" s="3"/>
      <c r="Q3402" s="38">
        <v>2.1</v>
      </c>
      <c r="R3402" s="3">
        <v>5</v>
      </c>
      <c r="S3402" s="4">
        <v>0.15</v>
      </c>
      <c r="T3402" s="8">
        <v>0.91</v>
      </c>
      <c r="U3402" s="8">
        <v>0.41</v>
      </c>
      <c r="V3402" s="4">
        <v>0.36</v>
      </c>
      <c r="W3402" s="4">
        <v>0</v>
      </c>
      <c r="X3402" s="4">
        <f>IF(T3402="","",IF(W3402="","",(T3402-U3402-V3402-W3402)))</f>
        <v>0.14000000000000001</v>
      </c>
      <c r="Y3402" s="9">
        <f>IF(U3402="","",U3402/$T3402)</f>
        <v>0.4505494505494505</v>
      </c>
      <c r="Z3402" s="9">
        <f>IF(V3402="","",V3402/$T3402)</f>
        <v>0.39560439560439559</v>
      </c>
      <c r="AA3402" s="9">
        <f>IF(W3402="","",W3402/$T3402)</f>
        <v>0</v>
      </c>
      <c r="AB3402" s="9">
        <f>IF(X3402="","",X3402/$T3402)</f>
        <v>0.15384615384615385</v>
      </c>
      <c r="AC3402" s="9"/>
      <c r="AD3402" s="8"/>
      <c r="AE3402" s="10">
        <v>2016</v>
      </c>
      <c r="AF3402" s="7">
        <v>18</v>
      </c>
      <c r="AG3402" s="7">
        <v>21</v>
      </c>
      <c r="AH3402" s="12" t="s">
        <v>74</v>
      </c>
      <c r="AI3402" s="12"/>
      <c r="AJ3402" s="32">
        <f>IF(AE3402&lt;&gt;AE3401,"1",IF(C3402&gt;C3401,AJ3401+1,"1"))</f>
        <v>5</v>
      </c>
      <c r="AK3402" s="10">
        <f>IF(G3402="Top",AJ3402*1,IF(G3402="Bottom",AJ3402+10,""))</f>
        <v>5</v>
      </c>
      <c r="AL3402" s="11" t="s">
        <v>2228</v>
      </c>
      <c r="AM3402" s="11"/>
      <c r="AN3402" s="10"/>
      <c r="AO3402" s="10"/>
      <c r="AP3402" s="7"/>
      <c r="AQ3402" s="10"/>
      <c r="AR3402" s="10"/>
      <c r="AS3402" s="10"/>
      <c r="AT3402" s="10"/>
      <c r="AU3402" s="10"/>
      <c r="AV3402" s="10"/>
      <c r="AW3402" s="10"/>
      <c r="AX3402" s="10"/>
      <c r="AY3402" s="10"/>
      <c r="AZ3402" s="10"/>
      <c r="BA3402" s="10"/>
      <c r="BB3402" s="10"/>
      <c r="BC3402" s="10"/>
      <c r="BD3402" s="10"/>
      <c r="BE3402" s="10"/>
      <c r="BF3402" s="11"/>
      <c r="BG3402" s="11"/>
      <c r="BH3402" s="11"/>
      <c r="BI3402" s="11"/>
      <c r="BJ3402" s="11"/>
      <c r="BK3402" s="11"/>
      <c r="BL3402" s="11"/>
      <c r="BM3402" s="11"/>
      <c r="BN3402" s="11"/>
      <c r="BO3402" s="11"/>
      <c r="BP3402" s="11"/>
      <c r="BQ3402" s="11"/>
      <c r="BR3402" s="11"/>
      <c r="BS3402" s="11"/>
      <c r="BT3402" s="11"/>
      <c r="BU3402" s="11"/>
    </row>
    <row r="3403" spans="1:73" s="1" customFormat="1" ht="11.25" x14ac:dyDescent="0.2">
      <c r="A3403" s="1">
        <v>174</v>
      </c>
      <c r="B3403" s="11" t="s">
        <v>74</v>
      </c>
      <c r="C3403" s="24">
        <v>42898</v>
      </c>
      <c r="D3403" s="1">
        <v>16</v>
      </c>
      <c r="E3403" s="39">
        <v>4.45</v>
      </c>
      <c r="F3403" s="1">
        <v>1.5</v>
      </c>
      <c r="G3403" s="1" t="s">
        <v>4</v>
      </c>
      <c r="H3403" s="5">
        <v>7.6E-3</v>
      </c>
      <c r="I3403" s="6">
        <v>2.7E-2</v>
      </c>
      <c r="J3403" s="6">
        <v>5.1999999999999998E-2</v>
      </c>
      <c r="K3403" s="6">
        <v>0.45400000000000001</v>
      </c>
      <c r="L3403" s="6">
        <f>IF(H3403="","",IF(K3403="","",K3403/H3403))</f>
        <v>59.736842105263158</v>
      </c>
      <c r="M3403" s="1">
        <v>22</v>
      </c>
      <c r="N3403" s="20">
        <v>6.48</v>
      </c>
      <c r="O3403" s="13">
        <v>45.3</v>
      </c>
      <c r="P3403" s="1">
        <v>1.9</v>
      </c>
      <c r="Q3403" s="39">
        <v>1.1000000000000001</v>
      </c>
      <c r="R3403" s="13"/>
      <c r="S3403" s="6">
        <v>0.15</v>
      </c>
      <c r="T3403" s="6">
        <v>1.06</v>
      </c>
      <c r="U3403" s="6">
        <v>0.66</v>
      </c>
      <c r="V3403" s="6">
        <v>7.0000000000000007E-2</v>
      </c>
      <c r="W3403" s="6">
        <v>0</v>
      </c>
      <c r="X3403" s="6">
        <f>IF(T3403="","",T3403-U3403-V3403-W3403)</f>
        <v>0.33</v>
      </c>
      <c r="Y3403" s="9">
        <f>IF(U3403="","",U3403/$T3403)</f>
        <v>0.62264150943396224</v>
      </c>
      <c r="Z3403" s="9">
        <f>IF(V3403="","",V3403/$T3403)</f>
        <v>6.6037735849056603E-2</v>
      </c>
      <c r="AA3403" s="9">
        <f>IF(W3403="","",W3403/$T3403)</f>
        <v>0</v>
      </c>
      <c r="AB3403" s="9">
        <f>IF(X3403="","",X3403/$T3403)</f>
        <v>0.31132075471698112</v>
      </c>
      <c r="AC3403" s="21"/>
      <c r="AE3403" s="1">
        <v>2017</v>
      </c>
      <c r="AF3403" s="1">
        <v>35</v>
      </c>
      <c r="AG3403" s="1">
        <v>21</v>
      </c>
      <c r="AH3403" s="12" t="s">
        <v>2772</v>
      </c>
      <c r="AJ3403" s="32" t="str">
        <f>IF(AE3403&lt;&gt;AE3402,"1",IF(C3403&gt;C3402,AJ3402+1,"1"))</f>
        <v>1</v>
      </c>
      <c r="AK3403" s="10">
        <f>IF(G3403="Top",AJ3403*1,IF(G3403="Bottom",AJ3403+10,""))</f>
        <v>1</v>
      </c>
      <c r="AL3403" s="11" t="s">
        <v>2773</v>
      </c>
      <c r="AM3403" s="14"/>
    </row>
    <row r="3404" spans="1:73" s="1" customFormat="1" ht="11.25" x14ac:dyDescent="0.2">
      <c r="A3404" s="1">
        <v>174</v>
      </c>
      <c r="B3404" s="11" t="s">
        <v>74</v>
      </c>
      <c r="C3404" s="24">
        <v>42920</v>
      </c>
      <c r="D3404" s="1">
        <v>15</v>
      </c>
      <c r="E3404" s="39">
        <v>4.45</v>
      </c>
      <c r="F3404" s="1">
        <v>1.5</v>
      </c>
      <c r="G3404" s="1" t="s">
        <v>4</v>
      </c>
      <c r="H3404" s="5">
        <v>6.9000000000000008E-3</v>
      </c>
      <c r="I3404" s="6">
        <v>7.0000000000000001E-3</v>
      </c>
      <c r="J3404" s="6">
        <v>2.9000000000000001E-2</v>
      </c>
      <c r="K3404" s="6">
        <v>0.47899999999999998</v>
      </c>
      <c r="L3404" s="6">
        <f>IF(H3404="","",IF(K3404="","",K3404/H3404))</f>
        <v>69.420289855072454</v>
      </c>
      <c r="M3404" s="1">
        <v>20</v>
      </c>
      <c r="N3404" s="20">
        <v>6.36</v>
      </c>
      <c r="O3404" s="13">
        <v>38.6</v>
      </c>
      <c r="Q3404" s="39">
        <v>2.7</v>
      </c>
      <c r="R3404" s="13"/>
      <c r="S3404" s="6">
        <v>0.15</v>
      </c>
      <c r="T3404" s="6">
        <v>1.8</v>
      </c>
      <c r="U3404" s="6">
        <v>1.02</v>
      </c>
      <c r="V3404" s="6">
        <v>7.0000000000000007E-2</v>
      </c>
      <c r="W3404" s="6">
        <v>0</v>
      </c>
      <c r="X3404" s="6">
        <f>IF(T3404="","",T3404-U3404-V3404-W3404)</f>
        <v>0.71</v>
      </c>
      <c r="Y3404" s="9">
        <f>IF(U3404="","",U3404/$T3404)</f>
        <v>0.56666666666666665</v>
      </c>
      <c r="Z3404" s="9">
        <f>IF(V3404="","",V3404/$T3404)</f>
        <v>3.888888888888889E-2</v>
      </c>
      <c r="AA3404" s="9">
        <f>IF(W3404="","",W3404/$T3404)</f>
        <v>0</v>
      </c>
      <c r="AB3404" s="9">
        <f>IF(X3404="","",X3404/$T3404)</f>
        <v>0.39444444444444443</v>
      </c>
      <c r="AC3404" s="21"/>
      <c r="AE3404" s="1">
        <v>2017</v>
      </c>
      <c r="AF3404" s="1">
        <v>21</v>
      </c>
      <c r="AG3404" s="1">
        <v>22</v>
      </c>
      <c r="AH3404" s="12" t="s">
        <v>2772</v>
      </c>
      <c r="AJ3404" s="32">
        <f>IF(AE3404&lt;&gt;AE3403,"1",IF(C3404&gt;C3403,AJ3403+1,"1"))</f>
        <v>2</v>
      </c>
      <c r="AK3404" s="10">
        <f>IF(G3404="Top",AJ3404*1,IF(G3404="Bottom",AJ3404+10,""))</f>
        <v>2</v>
      </c>
      <c r="AL3404" s="11" t="s">
        <v>3318</v>
      </c>
      <c r="AM3404" s="14"/>
    </row>
    <row r="3405" spans="1:73" s="1" customFormat="1" ht="11.25" x14ac:dyDescent="0.2">
      <c r="A3405" s="1">
        <v>174</v>
      </c>
      <c r="B3405" s="11" t="s">
        <v>74</v>
      </c>
      <c r="C3405" s="24">
        <v>42944</v>
      </c>
      <c r="D3405" s="1">
        <v>14</v>
      </c>
      <c r="E3405" s="39">
        <v>4.05</v>
      </c>
      <c r="G3405" s="1" t="s">
        <v>4</v>
      </c>
      <c r="H3405" s="5">
        <v>8.8999999999999999E-3</v>
      </c>
      <c r="I3405" s="6">
        <v>7.0000000000000001E-3</v>
      </c>
      <c r="J3405" s="6">
        <v>1.2999999999999999E-2</v>
      </c>
      <c r="K3405" s="6">
        <v>0.27800000000000002</v>
      </c>
      <c r="L3405" s="6">
        <f>IF(H3405="","",IF(K3405="","",K3405/H3405))</f>
        <v>31.23595505617978</v>
      </c>
      <c r="M3405" s="1">
        <v>30</v>
      </c>
      <c r="N3405" s="20">
        <v>7.47</v>
      </c>
      <c r="O3405" s="13">
        <v>40.9</v>
      </c>
      <c r="Q3405" s="39">
        <v>3.5</v>
      </c>
      <c r="R3405" s="13">
        <v>15.3</v>
      </c>
      <c r="S3405" s="6">
        <v>0.15</v>
      </c>
      <c r="T3405" s="6">
        <v>2.23</v>
      </c>
      <c r="U3405" s="6">
        <v>1.76</v>
      </c>
      <c r="V3405" s="6">
        <v>0</v>
      </c>
      <c r="W3405" s="6">
        <v>0</v>
      </c>
      <c r="X3405" s="6">
        <f>IF(T3405="","",T3405-U3405-V3405-W3405)</f>
        <v>0.47</v>
      </c>
      <c r="Y3405" s="9">
        <f>IF(U3405="","",U3405/$T3405)</f>
        <v>0.78923766816143504</v>
      </c>
      <c r="Z3405" s="9">
        <f>IF(V3405="","",V3405/$T3405)</f>
        <v>0</v>
      </c>
      <c r="AA3405" s="9">
        <f>IF(W3405="","",W3405/$T3405)</f>
        <v>0</v>
      </c>
      <c r="AB3405" s="9">
        <f>IF(X3405="","",X3405/$T3405)</f>
        <v>0.21076233183856502</v>
      </c>
      <c r="AC3405" s="21"/>
      <c r="AE3405" s="1">
        <v>2017</v>
      </c>
      <c r="AF3405" s="1">
        <v>20</v>
      </c>
      <c r="AG3405" s="1">
        <v>21</v>
      </c>
      <c r="AH3405" s="12" t="s">
        <v>2772</v>
      </c>
      <c r="AJ3405" s="32">
        <f>IF(AE3405&lt;&gt;AE3404,"1",IF(C3405&gt;C3404,AJ3404+1,"1"))</f>
        <v>3</v>
      </c>
      <c r="AK3405" s="10">
        <f>IF(G3405="Top",AJ3405*1,IF(G3405="Bottom",AJ3405+10,""))</f>
        <v>3</v>
      </c>
      <c r="AL3405" s="11" t="s">
        <v>3951</v>
      </c>
      <c r="AM3405" s="14"/>
    </row>
    <row r="3406" spans="1:73" s="1" customFormat="1" ht="11.25" x14ac:dyDescent="0.2">
      <c r="A3406" s="1">
        <v>174</v>
      </c>
      <c r="B3406" s="11" t="s">
        <v>74</v>
      </c>
      <c r="C3406" s="24">
        <v>42963</v>
      </c>
      <c r="D3406" s="1">
        <v>15</v>
      </c>
      <c r="E3406" s="39">
        <v>4.1500000000000004</v>
      </c>
      <c r="F3406" s="1">
        <v>1.5</v>
      </c>
      <c r="G3406" s="1" t="s">
        <v>4</v>
      </c>
      <c r="H3406" s="5">
        <v>8.0000000000000002E-3</v>
      </c>
      <c r="I3406" s="6">
        <v>7.0000000000000001E-3</v>
      </c>
      <c r="J3406" s="6">
        <v>6.0000000000000001E-3</v>
      </c>
      <c r="K3406" s="6">
        <v>0.4</v>
      </c>
      <c r="L3406" s="6">
        <f>IF(H3406="","",IF(K3406="","",K3406/H3406))</f>
        <v>50</v>
      </c>
      <c r="M3406" s="1">
        <v>28</v>
      </c>
      <c r="N3406" s="20">
        <v>7.21</v>
      </c>
      <c r="O3406" s="13">
        <v>39.9</v>
      </c>
      <c r="Q3406" s="39">
        <v>2.1</v>
      </c>
      <c r="R3406" s="13"/>
      <c r="S3406" s="6">
        <v>0.15</v>
      </c>
      <c r="T3406" s="6">
        <v>1.6500000000000001</v>
      </c>
      <c r="U3406" s="6">
        <v>1.37</v>
      </c>
      <c r="V3406" s="6">
        <v>0.01</v>
      </c>
      <c r="W3406" s="6">
        <v>0</v>
      </c>
      <c r="X3406" s="6">
        <f>IF(T3406="","",T3406-U3406-V3406-W3406)</f>
        <v>0.27</v>
      </c>
      <c r="Y3406" s="9">
        <f>IF(U3406="","",U3406/$T3406)</f>
        <v>0.83030303030303032</v>
      </c>
      <c r="Z3406" s="9">
        <f>IF(V3406="","",V3406/$T3406)</f>
        <v>6.0606060606060606E-3</v>
      </c>
      <c r="AA3406" s="9">
        <f>IF(W3406="","",W3406/$T3406)</f>
        <v>0</v>
      </c>
      <c r="AB3406" s="9">
        <f>IF(X3406="","",X3406/$T3406)</f>
        <v>0.16363636363636364</v>
      </c>
      <c r="AC3406" s="21"/>
      <c r="AE3406" s="1">
        <v>2017</v>
      </c>
      <c r="AF3406" s="1">
        <v>20</v>
      </c>
      <c r="AG3406" s="1">
        <v>22</v>
      </c>
      <c r="AH3406" s="12" t="s">
        <v>2772</v>
      </c>
      <c r="AJ3406" s="32">
        <f>IF(AE3406&lt;&gt;AE3405,"1",IF(C3406&gt;C3405,AJ3405+1,"1"))</f>
        <v>4</v>
      </c>
      <c r="AK3406" s="10">
        <f>IF(G3406="Top",AJ3406*1,IF(G3406="Bottom",AJ3406+10,""))</f>
        <v>4</v>
      </c>
      <c r="AL3406" s="11" t="s">
        <v>4521</v>
      </c>
      <c r="AM3406" s="14"/>
    </row>
    <row r="3407" spans="1:73" s="1" customFormat="1" ht="11.25" x14ac:dyDescent="0.2">
      <c r="A3407" s="1">
        <v>174</v>
      </c>
      <c r="B3407" s="11" t="s">
        <v>74</v>
      </c>
      <c r="C3407" s="24">
        <v>42975</v>
      </c>
      <c r="D3407" s="1">
        <v>15</v>
      </c>
      <c r="E3407" s="39">
        <v>3.85</v>
      </c>
      <c r="F3407" s="1">
        <v>1.5</v>
      </c>
      <c r="G3407" s="1" t="s">
        <v>4</v>
      </c>
      <c r="H3407" s="5">
        <v>7.7000000000000002E-3</v>
      </c>
      <c r="I3407" s="6">
        <v>7.0000000000000001E-3</v>
      </c>
      <c r="J3407" s="6">
        <v>8.0000000000000002E-3</v>
      </c>
      <c r="K3407" s="6">
        <v>0.52900000000000003</v>
      </c>
      <c r="L3407" s="6">
        <f>IF(H3407="","",IF(K3407="","",K3407/H3407))</f>
        <v>68.701298701298697</v>
      </c>
      <c r="M3407" s="1">
        <v>28</v>
      </c>
      <c r="N3407" s="20">
        <v>7.15</v>
      </c>
      <c r="O3407" s="13">
        <v>38.799999999999997</v>
      </c>
      <c r="P3407" s="1">
        <v>1.96</v>
      </c>
      <c r="Q3407" s="39">
        <v>3.8</v>
      </c>
      <c r="R3407" s="13"/>
      <c r="S3407" s="6">
        <v>0.15</v>
      </c>
      <c r="T3407" s="6">
        <v>1.06</v>
      </c>
      <c r="U3407" s="6">
        <v>0.61</v>
      </c>
      <c r="V3407" s="6">
        <v>0.01</v>
      </c>
      <c r="W3407" s="6">
        <v>0</v>
      </c>
      <c r="X3407" s="6">
        <f>IF(T3407="","",T3407-U3407-V3407-W3407)</f>
        <v>0.44000000000000006</v>
      </c>
      <c r="Y3407" s="9">
        <f>IF(U3407="","",U3407/$T3407)</f>
        <v>0.57547169811320753</v>
      </c>
      <c r="Z3407" s="9">
        <f>IF(V3407="","",V3407/$T3407)</f>
        <v>9.433962264150943E-3</v>
      </c>
      <c r="AA3407" s="9">
        <f>IF(W3407="","",W3407/$T3407)</f>
        <v>0</v>
      </c>
      <c r="AB3407" s="9">
        <f>IF(X3407="","",X3407/$T3407)</f>
        <v>0.41509433962264153</v>
      </c>
      <c r="AC3407" s="21"/>
      <c r="AE3407" s="1">
        <v>2017</v>
      </c>
      <c r="AF3407" s="1">
        <v>20</v>
      </c>
      <c r="AG3407" s="1">
        <v>20</v>
      </c>
      <c r="AH3407" s="12" t="s">
        <v>2772</v>
      </c>
      <c r="AJ3407" s="32">
        <f>IF(AE3407&lt;&gt;AE3406,"1",IF(C3407&gt;C3406,AJ3406+1,"1"))</f>
        <v>5</v>
      </c>
      <c r="AK3407" s="10">
        <f>IF(G3407="Top",AJ3407*1,IF(G3407="Bottom",AJ3407+10,""))</f>
        <v>5</v>
      </c>
      <c r="AL3407" s="11" t="s">
        <v>4872</v>
      </c>
      <c r="AM3407" s="14"/>
    </row>
    <row r="3408" spans="1:73" s="1" customFormat="1" ht="11.25" x14ac:dyDescent="0.2">
      <c r="A3408" s="1">
        <v>174</v>
      </c>
      <c r="B3408" s="11" t="s">
        <v>74</v>
      </c>
      <c r="C3408" s="24">
        <v>42991</v>
      </c>
      <c r="D3408" s="1">
        <v>15</v>
      </c>
      <c r="E3408" s="39">
        <v>3.75</v>
      </c>
      <c r="F3408" s="1">
        <v>1.5</v>
      </c>
      <c r="G3408" s="1" t="s">
        <v>4</v>
      </c>
      <c r="H3408" s="5">
        <v>5.9000000000000007E-3</v>
      </c>
      <c r="I3408" s="6">
        <v>7.0000000000000001E-3</v>
      </c>
      <c r="J3408" s="6">
        <v>8.0000000000000002E-3</v>
      </c>
      <c r="K3408" s="6">
        <v>0.222</v>
      </c>
      <c r="L3408" s="6">
        <f>IF(H3408="","",IF(K3408="","",K3408/H3408))</f>
        <v>37.627118644067792</v>
      </c>
      <c r="M3408" s="1">
        <v>22</v>
      </c>
      <c r="N3408" s="20">
        <v>6.67</v>
      </c>
      <c r="O3408" s="13">
        <v>39.5</v>
      </c>
      <c r="Q3408" s="39">
        <v>2.2999999999999998</v>
      </c>
      <c r="R3408" s="13"/>
      <c r="S3408" s="6">
        <v>0.15</v>
      </c>
      <c r="T3408" s="6">
        <v>0.74</v>
      </c>
      <c r="U3408" s="6">
        <v>0.6</v>
      </c>
      <c r="V3408" s="6">
        <v>0.04</v>
      </c>
      <c r="W3408" s="6">
        <v>0</v>
      </c>
      <c r="X3408" s="6">
        <f>IF(T3408="","",T3408-U3408-V3408-W3408)</f>
        <v>0.1</v>
      </c>
      <c r="Y3408" s="9">
        <f>IF(U3408="","",U3408/$T3408)</f>
        <v>0.81081081081081074</v>
      </c>
      <c r="Z3408" s="9">
        <f>IF(V3408="","",V3408/$T3408)</f>
        <v>5.4054054054054057E-2</v>
      </c>
      <c r="AA3408" s="9">
        <f>IF(W3408="","",W3408/$T3408)</f>
        <v>0</v>
      </c>
      <c r="AB3408" s="9">
        <f>IF(X3408="","",X3408/$T3408)</f>
        <v>0.13513513513513514</v>
      </c>
      <c r="AC3408" s="21"/>
      <c r="AE3408" s="1">
        <v>2017</v>
      </c>
      <c r="AF3408" s="1">
        <v>22</v>
      </c>
      <c r="AG3408" s="1">
        <v>18</v>
      </c>
      <c r="AH3408" s="12" t="s">
        <v>2772</v>
      </c>
      <c r="AJ3408" s="32">
        <f>IF(AE3408&lt;&gt;AE3407,"1",IF(C3408&gt;C3407,AJ3407+1,"1"))</f>
        <v>6</v>
      </c>
      <c r="AK3408" s="10">
        <f>IF(G3408="Top",AJ3408*1,IF(G3408="Bottom",AJ3408+10,""))</f>
        <v>6</v>
      </c>
      <c r="AL3408" s="11" t="s">
        <v>5288</v>
      </c>
      <c r="AM3408" s="14"/>
    </row>
    <row r="3409" spans="1:73" s="1" customFormat="1" ht="11.25" x14ac:dyDescent="0.2">
      <c r="A3409" s="1">
        <v>174</v>
      </c>
      <c r="B3409" s="11" t="s">
        <v>74</v>
      </c>
      <c r="C3409" s="24">
        <v>43000</v>
      </c>
      <c r="D3409" s="1">
        <v>15</v>
      </c>
      <c r="E3409" s="39">
        <v>4.5</v>
      </c>
      <c r="F3409" s="1">
        <v>1.5</v>
      </c>
      <c r="G3409" s="1" t="s">
        <v>4</v>
      </c>
      <c r="H3409" s="5">
        <v>4.7999999999999996E-3</v>
      </c>
      <c r="I3409" s="6">
        <v>7.0000000000000001E-3</v>
      </c>
      <c r="J3409" s="6">
        <v>0.02</v>
      </c>
      <c r="K3409" s="6">
        <v>0.44500000000000001</v>
      </c>
      <c r="L3409" s="6">
        <f>IF(H3409="","",IF(K3409="","",K3409/H3409))</f>
        <v>92.708333333333343</v>
      </c>
      <c r="M3409" s="1">
        <v>0.5</v>
      </c>
      <c r="N3409" s="20">
        <v>6.61</v>
      </c>
      <c r="O3409" s="13">
        <v>42</v>
      </c>
      <c r="Q3409" s="39">
        <v>2.1</v>
      </c>
      <c r="R3409" s="13">
        <v>10.8</v>
      </c>
      <c r="S3409" s="6">
        <v>0.15</v>
      </c>
      <c r="T3409" s="6">
        <v>1.19</v>
      </c>
      <c r="U3409" s="6">
        <v>1.1000000000000001</v>
      </c>
      <c r="V3409" s="6">
        <v>0.01</v>
      </c>
      <c r="W3409" s="6">
        <v>0</v>
      </c>
      <c r="X3409" s="6">
        <f>IF(T3409="","",T3409-U3409-V3409-W3409)</f>
        <v>7.9999999999999863E-2</v>
      </c>
      <c r="Y3409" s="9">
        <f>IF(U3409="","",U3409/$T3409)</f>
        <v>0.92436974789915982</v>
      </c>
      <c r="Z3409" s="9">
        <f>IF(V3409="","",V3409/$T3409)</f>
        <v>8.4033613445378165E-3</v>
      </c>
      <c r="AA3409" s="9">
        <f>IF(W3409="","",W3409/$T3409)</f>
        <v>0</v>
      </c>
      <c r="AB3409" s="9">
        <f>IF(X3409="","",X3409/$T3409)</f>
        <v>6.7226890756302407E-2</v>
      </c>
      <c r="AC3409" s="21"/>
      <c r="AE3409" s="1">
        <v>2017</v>
      </c>
      <c r="AF3409" s="1">
        <v>19</v>
      </c>
      <c r="AG3409" s="1">
        <v>19</v>
      </c>
      <c r="AH3409" s="12" t="s">
        <v>2772</v>
      </c>
      <c r="AJ3409" s="32">
        <f>IF(AE3409&lt;&gt;AE3408,"1",IF(C3409&gt;C3408,AJ3408+1,"1"))</f>
        <v>7</v>
      </c>
      <c r="AK3409" s="10">
        <f>IF(G3409="Top",AJ3409*1,IF(G3409="Bottom",AJ3409+10,""))</f>
        <v>7</v>
      </c>
      <c r="AL3409" s="11" t="s">
        <v>5536</v>
      </c>
      <c r="AM3409" s="14"/>
    </row>
    <row r="3410" spans="1:73" s="1" customFormat="1" ht="11.25" x14ac:dyDescent="0.2">
      <c r="A3410" s="1">
        <v>174</v>
      </c>
      <c r="B3410" s="11" t="s">
        <v>74</v>
      </c>
      <c r="C3410" s="24">
        <v>43011</v>
      </c>
      <c r="D3410" s="1">
        <v>14</v>
      </c>
      <c r="E3410" s="39">
        <v>4</v>
      </c>
      <c r="F3410" s="1">
        <v>1.5</v>
      </c>
      <c r="G3410" s="1" t="s">
        <v>4</v>
      </c>
      <c r="H3410" s="5">
        <v>7.7999999999999996E-3</v>
      </c>
      <c r="I3410" s="6">
        <v>7.0000000000000001E-3</v>
      </c>
      <c r="J3410" s="6">
        <v>2.1000000000000001E-2</v>
      </c>
      <c r="K3410" s="6">
        <v>0.36599999999999999</v>
      </c>
      <c r="L3410" s="6">
        <f>IF(H3410="","",IF(K3410="","",K3410/H3410))</f>
        <v>46.923076923076927</v>
      </c>
      <c r="M3410" s="1">
        <v>19</v>
      </c>
      <c r="N3410" s="20">
        <v>6.83</v>
      </c>
      <c r="O3410" s="13">
        <v>39.4</v>
      </c>
      <c r="Q3410" s="39">
        <v>2.1</v>
      </c>
      <c r="R3410" s="13"/>
      <c r="S3410" s="6">
        <v>0.15</v>
      </c>
      <c r="T3410" s="6">
        <v>1.72</v>
      </c>
      <c r="U3410" s="6">
        <v>1.28</v>
      </c>
      <c r="V3410" s="6">
        <v>0.01</v>
      </c>
      <c r="W3410" s="6">
        <v>0</v>
      </c>
      <c r="X3410" s="6">
        <f>IF(T3410="","",T3410-U3410-V3410-W3410)</f>
        <v>0.42999999999999994</v>
      </c>
      <c r="Y3410" s="9">
        <f>IF(U3410="","",U3410/$T3410)</f>
        <v>0.7441860465116279</v>
      </c>
      <c r="Z3410" s="9">
        <f>IF(V3410="","",V3410/$T3410)</f>
        <v>5.8139534883720929E-3</v>
      </c>
      <c r="AA3410" s="9">
        <f>IF(W3410="","",W3410/$T3410)</f>
        <v>0</v>
      </c>
      <c r="AB3410" s="9">
        <f>IF(X3410="","",X3410/$T3410)</f>
        <v>0.24999999999999997</v>
      </c>
      <c r="AC3410" s="21"/>
      <c r="AE3410" s="1">
        <v>2017</v>
      </c>
      <c r="AF3410" s="1">
        <v>17</v>
      </c>
      <c r="AG3410" s="1">
        <v>16</v>
      </c>
      <c r="AH3410" s="12" t="s">
        <v>2772</v>
      </c>
      <c r="AJ3410" s="32">
        <f>IF(AE3410&lt;&gt;AE3409,"1",IF(C3410&gt;C3409,AJ3409+1,"1"))</f>
        <v>8</v>
      </c>
      <c r="AK3410" s="10">
        <f>IF(G3410="Top",AJ3410*1,IF(G3410="Bottom",AJ3410+10,""))</f>
        <v>8</v>
      </c>
      <c r="AL3410" s="11" t="s">
        <v>5828</v>
      </c>
      <c r="AM3410" s="14"/>
    </row>
    <row r="3411" spans="1:73" s="1" customFormat="1" ht="11.25" hidden="1" x14ac:dyDescent="0.2">
      <c r="A3411" s="15">
        <v>175</v>
      </c>
      <c r="B3411" s="11" t="s">
        <v>375</v>
      </c>
      <c r="C3411" s="16">
        <v>42540</v>
      </c>
      <c r="D3411" s="3"/>
      <c r="E3411" s="4"/>
      <c r="F3411" s="3">
        <v>19</v>
      </c>
      <c r="G3411" s="7" t="s">
        <v>1</v>
      </c>
      <c r="H3411" s="17">
        <v>7.0000000000000001E-3</v>
      </c>
      <c r="I3411" s="4"/>
      <c r="J3411" s="4">
        <v>3.3000000000000002E-2</v>
      </c>
      <c r="K3411" s="4"/>
      <c r="L3411" s="4" t="str">
        <f>IF(K3411="","",IF(H3411="","",K3411/H3411))</f>
        <v/>
      </c>
      <c r="M3411" s="7"/>
      <c r="N3411" s="4"/>
      <c r="O3411" s="7"/>
      <c r="P3411" s="3"/>
      <c r="Q3411" s="4"/>
      <c r="R3411" s="3"/>
      <c r="S3411" s="4"/>
      <c r="T3411" s="8"/>
      <c r="U3411" s="8"/>
      <c r="V3411" s="4"/>
      <c r="W3411" s="4"/>
      <c r="X3411" s="4" t="str">
        <f>IF(T3411="","",IF(W3411="","",(T3411-U3411-V3411-W3411)))</f>
        <v/>
      </c>
      <c r="Y3411" s="9" t="str">
        <f>IF(U3411="","",U3411/$T3411)</f>
        <v/>
      </c>
      <c r="Z3411" s="9" t="str">
        <f>IF(V3411="","",V3411/$T3411)</f>
        <v/>
      </c>
      <c r="AA3411" s="9" t="str">
        <f>IF(W3411="","",W3411/$T3411)</f>
        <v/>
      </c>
      <c r="AB3411" s="9" t="str">
        <f>IF(X3411="","",X3411/$T3411)</f>
        <v/>
      </c>
      <c r="AC3411" s="9"/>
      <c r="AD3411" s="8"/>
      <c r="AE3411" s="10">
        <v>2016</v>
      </c>
      <c r="AF3411" s="7"/>
      <c r="AG3411" s="7">
        <v>7</v>
      </c>
      <c r="AH3411" s="12" t="s">
        <v>375</v>
      </c>
      <c r="AI3411" s="12"/>
      <c r="AJ3411" s="32" t="str">
        <f>IF(AE3411&lt;&gt;AE3410,"1",IF(C3411&gt;C3410,AJ3410+1,"1"))</f>
        <v>1</v>
      </c>
      <c r="AK3411" s="10">
        <f>IF(G3411="Top",AJ3411*1,IF(G3411="Bottom",AJ3411+10,""))</f>
        <v>11</v>
      </c>
      <c r="AL3411" s="11" t="s">
        <v>376</v>
      </c>
      <c r="AM3411" s="11"/>
      <c r="AN3411" s="10"/>
      <c r="AO3411" s="10"/>
      <c r="AP3411" s="7"/>
      <c r="AQ3411" s="10"/>
      <c r="AR3411" s="10"/>
      <c r="AS3411" s="10"/>
      <c r="AT3411" s="10"/>
      <c r="AU3411" s="10"/>
      <c r="AV3411" s="10"/>
      <c r="AW3411" s="10"/>
      <c r="AX3411" s="10"/>
      <c r="AY3411" s="10"/>
      <c r="AZ3411" s="10"/>
      <c r="BA3411" s="10"/>
      <c r="BB3411" s="10"/>
      <c r="BC3411" s="10"/>
      <c r="BD3411" s="10"/>
      <c r="BE3411" s="10"/>
      <c r="BF3411" s="11"/>
      <c r="BG3411" s="11"/>
      <c r="BH3411" s="11"/>
      <c r="BI3411" s="11"/>
      <c r="BJ3411" s="11"/>
      <c r="BK3411" s="11"/>
      <c r="BL3411" s="11"/>
      <c r="BM3411" s="11"/>
      <c r="BN3411" s="11"/>
      <c r="BO3411" s="11"/>
      <c r="BP3411" s="11"/>
      <c r="BQ3411" s="11"/>
      <c r="BR3411" s="11"/>
      <c r="BS3411" s="11"/>
      <c r="BT3411" s="11"/>
      <c r="BU3411" s="11"/>
    </row>
    <row r="3412" spans="1:73" s="1" customFormat="1" ht="11.25" x14ac:dyDescent="0.2">
      <c r="A3412" s="15">
        <v>175</v>
      </c>
      <c r="B3412" s="11" t="s">
        <v>375</v>
      </c>
      <c r="C3412" s="16">
        <v>42540</v>
      </c>
      <c r="D3412" s="3">
        <v>19.2</v>
      </c>
      <c r="E3412" s="38">
        <v>2.95</v>
      </c>
      <c r="F3412" s="3">
        <v>1.5</v>
      </c>
      <c r="G3412" s="7" t="s">
        <v>4</v>
      </c>
      <c r="H3412" s="17">
        <v>1.09E-2</v>
      </c>
      <c r="I3412" s="4">
        <v>5.8000000000000003E-2</v>
      </c>
      <c r="J3412" s="4">
        <v>2.5999999999999999E-2</v>
      </c>
      <c r="K3412" s="4">
        <v>0.39100000000000001</v>
      </c>
      <c r="L3412" s="4">
        <f>IF(K3412="","",IF(H3412="","",K3412/H3412))</f>
        <v>35.871559633027523</v>
      </c>
      <c r="M3412" s="7">
        <v>55</v>
      </c>
      <c r="N3412" s="4">
        <v>8.1199999999999992</v>
      </c>
      <c r="O3412" s="7">
        <v>26.9</v>
      </c>
      <c r="P3412" s="3">
        <v>3.04</v>
      </c>
      <c r="Q3412" s="38">
        <v>1.7</v>
      </c>
      <c r="R3412" s="3"/>
      <c r="S3412" s="4">
        <v>0.15</v>
      </c>
      <c r="T3412" s="8">
        <v>0.26</v>
      </c>
      <c r="U3412" s="8">
        <v>0</v>
      </c>
      <c r="V3412" s="4">
        <v>0.26</v>
      </c>
      <c r="W3412" s="4">
        <v>0</v>
      </c>
      <c r="X3412" s="4">
        <f>IF(T3412="","",IF(W3412="","",(T3412-U3412-V3412-W3412)))</f>
        <v>0</v>
      </c>
      <c r="Y3412" s="9">
        <f>IF(U3412="","",U3412/$T3412)</f>
        <v>0</v>
      </c>
      <c r="Z3412" s="9">
        <f>IF(V3412="","",V3412/$T3412)</f>
        <v>1</v>
      </c>
      <c r="AA3412" s="9">
        <f>IF(W3412="","",W3412/$T3412)</f>
        <v>0</v>
      </c>
      <c r="AB3412" s="9">
        <f>IF(X3412="","",X3412/$T3412)</f>
        <v>0</v>
      </c>
      <c r="AC3412" s="9"/>
      <c r="AD3412" s="8"/>
      <c r="AE3412" s="10">
        <v>2016</v>
      </c>
      <c r="AF3412" s="7">
        <v>27</v>
      </c>
      <c r="AG3412" s="7">
        <v>24</v>
      </c>
      <c r="AH3412" s="12" t="s">
        <v>375</v>
      </c>
      <c r="AI3412" s="12"/>
      <c r="AJ3412" s="32" t="str">
        <f>IF(AE3412&lt;&gt;AE3411,"1",IF(C3412&gt;C3411,AJ3411+1,"1"))</f>
        <v>1</v>
      </c>
      <c r="AK3412" s="10">
        <f>IF(G3412="Top",AJ3412*1,IF(G3412="Bottom",AJ3412+10,""))</f>
        <v>1</v>
      </c>
      <c r="AL3412" s="11" t="s">
        <v>377</v>
      </c>
      <c r="AM3412" s="11"/>
      <c r="AN3412" s="10"/>
      <c r="AO3412" s="10"/>
      <c r="AP3412" s="7"/>
      <c r="AQ3412" s="10"/>
      <c r="AR3412" s="10"/>
      <c r="AS3412" s="10"/>
      <c r="AT3412" s="10"/>
      <c r="AU3412" s="10"/>
      <c r="AV3412" s="10"/>
      <c r="AW3412" s="10"/>
      <c r="AX3412" s="10"/>
      <c r="AY3412" s="10"/>
      <c r="AZ3412" s="10"/>
      <c r="BA3412" s="10"/>
      <c r="BB3412" s="10"/>
      <c r="BC3412" s="10"/>
      <c r="BD3412" s="10"/>
      <c r="BE3412" s="10"/>
      <c r="BF3412" s="11"/>
      <c r="BG3412" s="11"/>
      <c r="BH3412" s="11"/>
      <c r="BI3412" s="11"/>
      <c r="BJ3412" s="11"/>
      <c r="BK3412" s="11"/>
      <c r="BL3412" s="11"/>
      <c r="BM3412" s="11"/>
      <c r="BN3412" s="11"/>
      <c r="BO3412" s="11"/>
      <c r="BP3412" s="11"/>
      <c r="BQ3412" s="11"/>
      <c r="BR3412" s="11"/>
      <c r="BS3412" s="11"/>
      <c r="BT3412" s="11"/>
      <c r="BU3412" s="11"/>
    </row>
    <row r="3413" spans="1:73" s="1" customFormat="1" ht="11.25" hidden="1" x14ac:dyDescent="0.2">
      <c r="A3413" s="15">
        <v>175</v>
      </c>
      <c r="B3413" s="11" t="s">
        <v>375</v>
      </c>
      <c r="C3413" s="16">
        <v>42555</v>
      </c>
      <c r="D3413" s="3"/>
      <c r="E3413" s="4"/>
      <c r="F3413" s="3">
        <v>19</v>
      </c>
      <c r="G3413" s="7" t="s">
        <v>1</v>
      </c>
      <c r="H3413" s="17">
        <v>1.21E-2</v>
      </c>
      <c r="I3413" s="4"/>
      <c r="J3413" s="4" t="s">
        <v>35</v>
      </c>
      <c r="K3413" s="4"/>
      <c r="L3413" s="4" t="str">
        <f>IF(K3413="","",IF(H3413="","",K3413/H3413))</f>
        <v/>
      </c>
      <c r="M3413" s="7"/>
      <c r="N3413" s="4"/>
      <c r="O3413" s="7"/>
      <c r="P3413" s="3"/>
      <c r="Q3413" s="4"/>
      <c r="R3413" s="3"/>
      <c r="S3413" s="4"/>
      <c r="T3413" s="8"/>
      <c r="U3413" s="8"/>
      <c r="V3413" s="4"/>
      <c r="W3413" s="4"/>
      <c r="X3413" s="4" t="str">
        <f>IF(T3413="","",IF(W3413="","",(T3413-U3413-V3413-W3413)))</f>
        <v/>
      </c>
      <c r="Y3413" s="9" t="str">
        <f>IF(U3413="","",U3413/$T3413)</f>
        <v/>
      </c>
      <c r="Z3413" s="9" t="str">
        <f>IF(V3413="","",V3413/$T3413)</f>
        <v/>
      </c>
      <c r="AA3413" s="9" t="str">
        <f>IF(W3413="","",W3413/$T3413)</f>
        <v/>
      </c>
      <c r="AB3413" s="9" t="str">
        <f>IF(X3413="","",X3413/$T3413)</f>
        <v/>
      </c>
      <c r="AC3413" s="9"/>
      <c r="AD3413" s="8"/>
      <c r="AE3413" s="10">
        <v>2016</v>
      </c>
      <c r="AF3413" s="7"/>
      <c r="AG3413" s="7">
        <v>8</v>
      </c>
      <c r="AH3413" s="12" t="s">
        <v>375</v>
      </c>
      <c r="AI3413" s="12"/>
      <c r="AJ3413" s="32">
        <f>IF(AE3413&lt;&gt;AE3412,"1",IF(C3413&gt;C3412,AJ3412+1,"1"))</f>
        <v>2</v>
      </c>
      <c r="AK3413" s="10">
        <f>IF(G3413="Top",AJ3413*1,IF(G3413="Bottom",AJ3413+10,""))</f>
        <v>12</v>
      </c>
      <c r="AL3413" s="11" t="s">
        <v>672</v>
      </c>
      <c r="AM3413" s="11"/>
      <c r="AN3413" s="10"/>
      <c r="AO3413" s="10"/>
      <c r="AP3413" s="7"/>
      <c r="AQ3413" s="10"/>
      <c r="AR3413" s="10"/>
      <c r="AS3413" s="10"/>
      <c r="AT3413" s="10"/>
      <c r="AU3413" s="10"/>
      <c r="AV3413" s="10"/>
      <c r="AW3413" s="10"/>
      <c r="AX3413" s="10"/>
      <c r="AY3413" s="10"/>
      <c r="AZ3413" s="10"/>
      <c r="BA3413" s="10"/>
      <c r="BB3413" s="10"/>
      <c r="BC3413" s="10"/>
      <c r="BD3413" s="10"/>
      <c r="BE3413" s="10"/>
      <c r="BF3413" s="11"/>
      <c r="BG3413" s="11"/>
      <c r="BH3413" s="11"/>
      <c r="BI3413" s="11"/>
      <c r="BJ3413" s="11"/>
      <c r="BK3413" s="11"/>
      <c r="BL3413" s="11"/>
      <c r="BM3413" s="11"/>
      <c r="BN3413" s="11"/>
      <c r="BO3413" s="11"/>
      <c r="BP3413" s="11"/>
      <c r="BQ3413" s="11"/>
      <c r="BR3413" s="11"/>
      <c r="BS3413" s="11"/>
      <c r="BT3413" s="11"/>
      <c r="BU3413" s="11"/>
    </row>
    <row r="3414" spans="1:73" s="1" customFormat="1" ht="11.25" x14ac:dyDescent="0.2">
      <c r="A3414" s="15">
        <v>175</v>
      </c>
      <c r="B3414" s="11" t="s">
        <v>375</v>
      </c>
      <c r="C3414" s="16">
        <v>42555</v>
      </c>
      <c r="D3414" s="3">
        <v>19.7</v>
      </c>
      <c r="E3414" s="38">
        <v>2.9</v>
      </c>
      <c r="F3414" s="3">
        <v>1.5</v>
      </c>
      <c r="G3414" s="7" t="s">
        <v>4</v>
      </c>
      <c r="H3414" s="17">
        <v>7.6E-3</v>
      </c>
      <c r="I3414" s="4" t="s">
        <v>35</v>
      </c>
      <c r="J3414" s="4" t="s">
        <v>35</v>
      </c>
      <c r="K3414" s="4">
        <v>0.23899999999999999</v>
      </c>
      <c r="L3414" s="4">
        <f>IF(K3414="","",IF(H3414="","",K3414/H3414))</f>
        <v>31.44736842105263</v>
      </c>
      <c r="M3414" s="7">
        <v>34</v>
      </c>
      <c r="N3414" s="4">
        <v>7.75</v>
      </c>
      <c r="O3414" s="7">
        <v>30.4</v>
      </c>
      <c r="P3414" s="3"/>
      <c r="Q3414" s="38">
        <v>1.3</v>
      </c>
      <c r="R3414" s="3"/>
      <c r="S3414" s="4">
        <v>0.15</v>
      </c>
      <c r="T3414" s="8">
        <v>2.19</v>
      </c>
      <c r="U3414" s="8">
        <v>0.79</v>
      </c>
      <c r="V3414" s="4">
        <v>0.19</v>
      </c>
      <c r="W3414" s="4">
        <v>0.8</v>
      </c>
      <c r="X3414" s="4">
        <f>IF(T3414="","",IF(W3414="","",(T3414-U3414-V3414-W3414)))</f>
        <v>0.40999999999999992</v>
      </c>
      <c r="Y3414" s="9">
        <f>IF(U3414="","",U3414/$T3414)</f>
        <v>0.36073059360730597</v>
      </c>
      <c r="Z3414" s="9">
        <f>IF(V3414="","",V3414/$T3414)</f>
        <v>8.6757990867579918E-2</v>
      </c>
      <c r="AA3414" s="9">
        <f>IF(W3414="","",W3414/$T3414)</f>
        <v>0.36529680365296807</v>
      </c>
      <c r="AB3414" s="9">
        <f>IF(X3414="","",X3414/$T3414)</f>
        <v>0.18721461187214608</v>
      </c>
      <c r="AC3414" s="9"/>
      <c r="AD3414" s="8"/>
      <c r="AE3414" s="10">
        <v>2016</v>
      </c>
      <c r="AF3414" s="7">
        <v>30</v>
      </c>
      <c r="AG3414" s="7">
        <v>25</v>
      </c>
      <c r="AH3414" s="12" t="s">
        <v>375</v>
      </c>
      <c r="AI3414" s="12"/>
      <c r="AJ3414" s="32" t="str">
        <f>IF(AE3414&lt;&gt;AE3413,"1",IF(C3414&gt;C3413,AJ3413+1,"1"))</f>
        <v>1</v>
      </c>
      <c r="AK3414" s="10">
        <f>IF(G3414="Top",AJ3414*1,IF(G3414="Bottom",AJ3414+10,""))</f>
        <v>1</v>
      </c>
      <c r="AL3414" s="11" t="s">
        <v>673</v>
      </c>
      <c r="AM3414" s="11"/>
      <c r="AN3414" s="10"/>
      <c r="AO3414" s="10"/>
      <c r="AP3414" s="7"/>
      <c r="AQ3414" s="10"/>
      <c r="AR3414" s="10"/>
      <c r="AS3414" s="10"/>
      <c r="AT3414" s="10"/>
      <c r="AU3414" s="10"/>
      <c r="AV3414" s="10"/>
      <c r="AW3414" s="10"/>
      <c r="AX3414" s="10"/>
      <c r="AY3414" s="10"/>
      <c r="AZ3414" s="10"/>
      <c r="BA3414" s="10"/>
      <c r="BB3414" s="10"/>
      <c r="BC3414" s="10"/>
      <c r="BD3414" s="10"/>
      <c r="BE3414" s="10"/>
      <c r="BF3414" s="11"/>
      <c r="BG3414" s="11"/>
      <c r="BH3414" s="11"/>
      <c r="BI3414" s="11"/>
      <c r="BJ3414" s="11"/>
      <c r="BK3414" s="11"/>
      <c r="BL3414" s="11"/>
      <c r="BM3414" s="11"/>
      <c r="BN3414" s="11"/>
      <c r="BO3414" s="11"/>
      <c r="BP3414" s="11"/>
      <c r="BQ3414" s="11"/>
      <c r="BR3414" s="11"/>
      <c r="BS3414" s="11"/>
      <c r="BT3414" s="11"/>
      <c r="BU3414" s="11"/>
    </row>
    <row r="3415" spans="1:73" s="1" customFormat="1" ht="11.25" hidden="1" x14ac:dyDescent="0.2">
      <c r="A3415" s="15">
        <v>175</v>
      </c>
      <c r="B3415" s="11" t="s">
        <v>375</v>
      </c>
      <c r="C3415" s="16">
        <v>42562</v>
      </c>
      <c r="D3415" s="3"/>
      <c r="E3415" s="4"/>
      <c r="F3415" s="3">
        <v>19</v>
      </c>
      <c r="G3415" s="7" t="s">
        <v>1</v>
      </c>
      <c r="H3415" s="17">
        <v>8.0999999999999996E-3</v>
      </c>
      <c r="I3415" s="4"/>
      <c r="J3415" s="4">
        <v>0.03</v>
      </c>
      <c r="K3415" s="4"/>
      <c r="L3415" s="4" t="str">
        <f>IF(K3415="","",IF(H3415="","",K3415/H3415))</f>
        <v/>
      </c>
      <c r="M3415" s="7"/>
      <c r="N3415" s="4"/>
      <c r="O3415" s="7"/>
      <c r="P3415" s="3"/>
      <c r="Q3415" s="4"/>
      <c r="R3415" s="3"/>
      <c r="S3415" s="4"/>
      <c r="T3415" s="8"/>
      <c r="U3415" s="8"/>
      <c r="V3415" s="4"/>
      <c r="W3415" s="4"/>
      <c r="X3415" s="4" t="str">
        <f>IF(T3415="","",IF(W3415="","",(T3415-U3415-V3415-W3415)))</f>
        <v/>
      </c>
      <c r="Y3415" s="9" t="str">
        <f>IF(U3415="","",U3415/$T3415)</f>
        <v/>
      </c>
      <c r="Z3415" s="9" t="str">
        <f>IF(V3415="","",V3415/$T3415)</f>
        <v/>
      </c>
      <c r="AA3415" s="9" t="str">
        <f>IF(W3415="","",W3415/$T3415)</f>
        <v/>
      </c>
      <c r="AB3415" s="9" t="str">
        <f>IF(X3415="","",X3415/$T3415)</f>
        <v/>
      </c>
      <c r="AC3415" s="9"/>
      <c r="AD3415" s="8"/>
      <c r="AE3415" s="10">
        <v>2016</v>
      </c>
      <c r="AF3415" s="7"/>
      <c r="AG3415" s="7">
        <v>8</v>
      </c>
      <c r="AH3415" s="12" t="s">
        <v>375</v>
      </c>
      <c r="AI3415" s="12"/>
      <c r="AJ3415" s="32">
        <f>IF(AE3415&lt;&gt;AE3414,"1",IF(C3415&gt;C3414,AJ3414+1,"1"))</f>
        <v>2</v>
      </c>
      <c r="AK3415" s="10">
        <f>IF(G3415="Top",AJ3415*1,IF(G3415="Bottom",AJ3415+10,""))</f>
        <v>12</v>
      </c>
      <c r="AL3415" s="11" t="s">
        <v>814</v>
      </c>
      <c r="AM3415" s="11"/>
      <c r="AN3415" s="10"/>
      <c r="AO3415" s="10"/>
      <c r="AP3415" s="7"/>
      <c r="AQ3415" s="10"/>
      <c r="AR3415" s="10"/>
      <c r="AS3415" s="10"/>
      <c r="AT3415" s="10"/>
      <c r="AU3415" s="10"/>
      <c r="AV3415" s="10"/>
      <c r="AW3415" s="10"/>
      <c r="AX3415" s="10"/>
      <c r="AY3415" s="10"/>
      <c r="AZ3415" s="10"/>
      <c r="BA3415" s="10"/>
      <c r="BB3415" s="10"/>
      <c r="BC3415" s="10"/>
      <c r="BD3415" s="10"/>
      <c r="BE3415" s="10"/>
      <c r="BF3415" s="11"/>
      <c r="BG3415" s="11"/>
      <c r="BH3415" s="11"/>
      <c r="BI3415" s="11"/>
      <c r="BJ3415" s="11"/>
      <c r="BK3415" s="11"/>
      <c r="BL3415" s="11"/>
      <c r="BM3415" s="11"/>
      <c r="BN3415" s="11"/>
      <c r="BO3415" s="11"/>
      <c r="BP3415" s="11"/>
      <c r="BQ3415" s="11"/>
      <c r="BR3415" s="11"/>
      <c r="BS3415" s="11"/>
      <c r="BT3415" s="11"/>
      <c r="BU3415" s="11"/>
    </row>
    <row r="3416" spans="1:73" s="1" customFormat="1" ht="11.25" x14ac:dyDescent="0.2">
      <c r="A3416" s="15">
        <v>175</v>
      </c>
      <c r="B3416" s="11" t="s">
        <v>375</v>
      </c>
      <c r="C3416" s="16">
        <v>42562</v>
      </c>
      <c r="D3416" s="3">
        <v>19.600000000000001</v>
      </c>
      <c r="E3416" s="38">
        <v>2.95</v>
      </c>
      <c r="F3416" s="3">
        <v>1.5</v>
      </c>
      <c r="G3416" s="7" t="s">
        <v>4</v>
      </c>
      <c r="H3416" s="17">
        <v>7.0999999999999995E-3</v>
      </c>
      <c r="I3416" s="4">
        <v>8.9999999999999993E-3</v>
      </c>
      <c r="J3416" s="4">
        <v>2.5000000000000001E-2</v>
      </c>
      <c r="K3416" s="4">
        <v>0.21099999999999999</v>
      </c>
      <c r="L3416" s="4">
        <f>IF(K3416="","",IF(H3416="","",K3416/H3416))</f>
        <v>29.718309859154932</v>
      </c>
      <c r="M3416" s="7">
        <v>35</v>
      </c>
      <c r="N3416" s="4">
        <v>8.07</v>
      </c>
      <c r="O3416" s="7">
        <v>24.9</v>
      </c>
      <c r="P3416" s="3"/>
      <c r="Q3416" s="38">
        <v>3.1</v>
      </c>
      <c r="R3416" s="3">
        <v>5</v>
      </c>
      <c r="S3416" s="4">
        <v>0.15</v>
      </c>
      <c r="T3416" s="8">
        <v>1.66</v>
      </c>
      <c r="U3416" s="8">
        <v>0.33</v>
      </c>
      <c r="V3416" s="4">
        <v>0.39</v>
      </c>
      <c r="W3416" s="4">
        <v>0.24</v>
      </c>
      <c r="X3416" s="4">
        <f>IF(T3416="","",IF(W3416="","",(T3416-U3416-V3416-W3416)))</f>
        <v>0.69999999999999984</v>
      </c>
      <c r="Y3416" s="9">
        <f>IF(U3416="","",U3416/$T3416)</f>
        <v>0.1987951807228916</v>
      </c>
      <c r="Z3416" s="9">
        <f>IF(V3416="","",V3416/$T3416)</f>
        <v>0.23493975903614459</v>
      </c>
      <c r="AA3416" s="9">
        <f>IF(W3416="","",W3416/$T3416)</f>
        <v>0.14457831325301204</v>
      </c>
      <c r="AB3416" s="9">
        <f>IF(X3416="","",X3416/$T3416)</f>
        <v>0.42168674698795172</v>
      </c>
      <c r="AC3416" s="9"/>
      <c r="AD3416" s="8"/>
      <c r="AE3416" s="10">
        <v>2016</v>
      </c>
      <c r="AF3416" s="7">
        <v>23</v>
      </c>
      <c r="AG3416" s="7">
        <v>25</v>
      </c>
      <c r="AH3416" s="12" t="s">
        <v>375</v>
      </c>
      <c r="AI3416" s="12"/>
      <c r="AJ3416" s="32" t="str">
        <f>IF(AE3416&lt;&gt;AE3415,"1",IF(C3416&gt;C3415,AJ3415+1,"1"))</f>
        <v>1</v>
      </c>
      <c r="AK3416" s="10">
        <f>IF(G3416="Top",AJ3416*1,IF(G3416="Bottom",AJ3416+10,""))</f>
        <v>1</v>
      </c>
      <c r="AL3416" s="11" t="s">
        <v>815</v>
      </c>
      <c r="AM3416" s="11"/>
      <c r="AN3416" s="10"/>
      <c r="AO3416" s="10"/>
      <c r="AP3416" s="7"/>
      <c r="AQ3416" s="10"/>
      <c r="AR3416" s="10"/>
      <c r="AS3416" s="10"/>
      <c r="AT3416" s="10"/>
      <c r="AU3416" s="10"/>
      <c r="AV3416" s="10"/>
      <c r="AW3416" s="10"/>
      <c r="AX3416" s="10"/>
      <c r="AY3416" s="10"/>
      <c r="AZ3416" s="10"/>
      <c r="BA3416" s="10"/>
      <c r="BB3416" s="10"/>
      <c r="BC3416" s="10"/>
      <c r="BD3416" s="10"/>
      <c r="BE3416" s="10"/>
      <c r="BF3416" s="11"/>
      <c r="BG3416" s="11"/>
      <c r="BH3416" s="11"/>
      <c r="BI3416" s="11"/>
      <c r="BJ3416" s="11"/>
      <c r="BK3416" s="11"/>
      <c r="BL3416" s="11"/>
      <c r="BM3416" s="11"/>
      <c r="BN3416" s="11"/>
      <c r="BO3416" s="11"/>
      <c r="BP3416" s="11"/>
      <c r="BQ3416" s="11"/>
      <c r="BR3416" s="11"/>
      <c r="BS3416" s="11"/>
      <c r="BT3416" s="11"/>
      <c r="BU3416" s="11"/>
    </row>
    <row r="3417" spans="1:73" s="1" customFormat="1" ht="11.25" hidden="1" x14ac:dyDescent="0.2">
      <c r="A3417" s="15">
        <v>175</v>
      </c>
      <c r="B3417" s="11" t="s">
        <v>375</v>
      </c>
      <c r="C3417" s="16">
        <v>42569</v>
      </c>
      <c r="D3417" s="3"/>
      <c r="E3417" s="4"/>
      <c r="F3417" s="3">
        <v>19</v>
      </c>
      <c r="G3417" s="7" t="s">
        <v>1</v>
      </c>
      <c r="H3417" s="17">
        <v>0.02</v>
      </c>
      <c r="I3417" s="4"/>
      <c r="J3417" s="4" t="s">
        <v>35</v>
      </c>
      <c r="K3417" s="4"/>
      <c r="L3417" s="4" t="str">
        <f>IF(K3417="","",IF(H3417="","",K3417/H3417))</f>
        <v/>
      </c>
      <c r="M3417" s="7"/>
      <c r="N3417" s="4"/>
      <c r="O3417" s="7"/>
      <c r="P3417" s="3"/>
      <c r="Q3417" s="4"/>
      <c r="R3417" s="3"/>
      <c r="S3417" s="4"/>
      <c r="T3417" s="8"/>
      <c r="U3417" s="8"/>
      <c r="V3417" s="4"/>
      <c r="W3417" s="4"/>
      <c r="X3417" s="4" t="str">
        <f>IF(T3417="","",IF(W3417="","",(T3417-U3417-V3417-W3417)))</f>
        <v/>
      </c>
      <c r="Y3417" s="9" t="str">
        <f>IF(U3417="","",U3417/$T3417)</f>
        <v/>
      </c>
      <c r="Z3417" s="9" t="str">
        <f>IF(V3417="","",V3417/$T3417)</f>
        <v/>
      </c>
      <c r="AA3417" s="9" t="str">
        <f>IF(W3417="","",W3417/$T3417)</f>
        <v/>
      </c>
      <c r="AB3417" s="9" t="str">
        <f>IF(X3417="","",X3417/$T3417)</f>
        <v/>
      </c>
      <c r="AC3417" s="9"/>
      <c r="AD3417" s="8"/>
      <c r="AE3417" s="10">
        <v>2016</v>
      </c>
      <c r="AF3417" s="7"/>
      <c r="AG3417" s="7">
        <v>8</v>
      </c>
      <c r="AH3417" s="12" t="s">
        <v>375</v>
      </c>
      <c r="AI3417" s="12"/>
      <c r="AJ3417" s="32">
        <f>IF(AE3417&lt;&gt;AE3416,"1",IF(C3417&gt;C3416,AJ3416+1,"1"))</f>
        <v>2</v>
      </c>
      <c r="AK3417" s="10">
        <f>IF(G3417="Top",AJ3417*1,IF(G3417="Bottom",AJ3417+10,""))</f>
        <v>12</v>
      </c>
      <c r="AL3417" s="11" t="s">
        <v>952</v>
      </c>
      <c r="AM3417" s="11"/>
      <c r="AN3417" s="10"/>
      <c r="AO3417" s="10"/>
      <c r="AP3417" s="7"/>
      <c r="AQ3417" s="10"/>
      <c r="AR3417" s="10"/>
      <c r="AS3417" s="10"/>
      <c r="AT3417" s="10"/>
      <c r="AU3417" s="10"/>
      <c r="AV3417" s="10"/>
      <c r="AW3417" s="10"/>
      <c r="AX3417" s="10"/>
      <c r="AY3417" s="10"/>
      <c r="AZ3417" s="10"/>
      <c r="BA3417" s="10"/>
      <c r="BB3417" s="10"/>
      <c r="BC3417" s="10"/>
      <c r="BD3417" s="10"/>
      <c r="BE3417" s="10"/>
      <c r="BF3417" s="11"/>
      <c r="BG3417" s="11"/>
      <c r="BH3417" s="11"/>
      <c r="BI3417" s="11"/>
      <c r="BJ3417" s="11"/>
      <c r="BK3417" s="11"/>
      <c r="BL3417" s="11"/>
      <c r="BM3417" s="11"/>
      <c r="BN3417" s="11"/>
      <c r="BO3417" s="11"/>
      <c r="BP3417" s="11"/>
      <c r="BQ3417" s="11"/>
      <c r="BR3417" s="11"/>
      <c r="BS3417" s="11"/>
      <c r="BT3417" s="11"/>
      <c r="BU3417" s="11"/>
    </row>
    <row r="3418" spans="1:73" s="1" customFormat="1" ht="11.25" x14ac:dyDescent="0.2">
      <c r="A3418" s="15">
        <v>175</v>
      </c>
      <c r="B3418" s="11" t="s">
        <v>375</v>
      </c>
      <c r="C3418" s="16">
        <v>42569</v>
      </c>
      <c r="D3418" s="3">
        <v>19.600000000000001</v>
      </c>
      <c r="E3418" s="38">
        <v>2.9</v>
      </c>
      <c r="F3418" s="3">
        <v>1.5</v>
      </c>
      <c r="G3418" s="7" t="s">
        <v>4</v>
      </c>
      <c r="H3418" s="17">
        <v>6.1999999999999998E-3</v>
      </c>
      <c r="I3418" s="4" t="s">
        <v>35</v>
      </c>
      <c r="J3418" s="4" t="s">
        <v>35</v>
      </c>
      <c r="K3418" s="4">
        <v>0.21099999999999999</v>
      </c>
      <c r="L3418" s="4">
        <f>IF(K3418="","",IF(H3418="","",K3418/H3418))</f>
        <v>34.032258064516128</v>
      </c>
      <c r="M3418" s="7">
        <v>25</v>
      </c>
      <c r="N3418" s="4">
        <v>7.76</v>
      </c>
      <c r="O3418" s="7">
        <v>30.4</v>
      </c>
      <c r="P3418" s="3"/>
      <c r="Q3418" s="38">
        <v>1.7</v>
      </c>
      <c r="R3418" s="3"/>
      <c r="S3418" s="4">
        <v>0.15</v>
      </c>
      <c r="T3418" s="8">
        <v>0.58000000000000007</v>
      </c>
      <c r="U3418" s="8">
        <v>0</v>
      </c>
      <c r="V3418" s="4">
        <v>0.18</v>
      </c>
      <c r="W3418" s="4">
        <v>0.4</v>
      </c>
      <c r="X3418" s="4">
        <f>IF(T3418="","",IF(W3418="","",(T3418-U3418-V3418-W3418)))</f>
        <v>5.5511151231257827E-17</v>
      </c>
      <c r="Y3418" s="9">
        <f>IF(U3418="","",U3418/$T3418)</f>
        <v>0</v>
      </c>
      <c r="Z3418" s="9">
        <f>IF(V3418="","",V3418/$T3418)</f>
        <v>0.31034482758620685</v>
      </c>
      <c r="AA3418" s="9">
        <f>IF(W3418="","",W3418/$T3418)</f>
        <v>0.68965517241379304</v>
      </c>
      <c r="AB3418" s="9">
        <f>IF(X3418="","",X3418/$T3418)</f>
        <v>9.5708881433203144E-17</v>
      </c>
      <c r="AC3418" s="9"/>
      <c r="AD3418" s="8"/>
      <c r="AE3418" s="10">
        <v>2016</v>
      </c>
      <c r="AF3418" s="7">
        <v>27</v>
      </c>
      <c r="AG3418" s="7">
        <v>25</v>
      </c>
      <c r="AH3418" s="12" t="s">
        <v>375</v>
      </c>
      <c r="AI3418" s="12"/>
      <c r="AJ3418" s="32" t="str">
        <f>IF(AE3418&lt;&gt;AE3417,"1",IF(C3418&gt;C3417,AJ3417+1,"1"))</f>
        <v>1</v>
      </c>
      <c r="AK3418" s="10">
        <f>IF(G3418="Top",AJ3418*1,IF(G3418="Bottom",AJ3418+10,""))</f>
        <v>1</v>
      </c>
      <c r="AL3418" s="11" t="s">
        <v>953</v>
      </c>
      <c r="AM3418" s="11"/>
      <c r="AN3418" s="10"/>
      <c r="AO3418" s="10"/>
      <c r="AP3418" s="7"/>
      <c r="AQ3418" s="10"/>
      <c r="AR3418" s="10"/>
      <c r="AS3418" s="10"/>
      <c r="AT3418" s="10"/>
      <c r="AU3418" s="10"/>
      <c r="AV3418" s="10"/>
      <c r="AW3418" s="10"/>
      <c r="AX3418" s="10"/>
      <c r="AY3418" s="10"/>
      <c r="AZ3418" s="10"/>
      <c r="BA3418" s="10"/>
      <c r="BB3418" s="10"/>
      <c r="BC3418" s="10"/>
      <c r="BD3418" s="10"/>
      <c r="BE3418" s="10"/>
      <c r="BF3418" s="11"/>
      <c r="BG3418" s="11"/>
      <c r="BH3418" s="11"/>
      <c r="BI3418" s="11"/>
      <c r="BJ3418" s="11"/>
      <c r="BK3418" s="11"/>
      <c r="BL3418" s="11"/>
      <c r="BM3418" s="11"/>
      <c r="BN3418" s="11"/>
      <c r="BO3418" s="11"/>
      <c r="BP3418" s="11"/>
      <c r="BQ3418" s="11"/>
      <c r="BR3418" s="11"/>
      <c r="BS3418" s="11"/>
      <c r="BT3418" s="11"/>
      <c r="BU3418" s="11"/>
    </row>
    <row r="3419" spans="1:73" s="1" customFormat="1" ht="11.25" hidden="1" x14ac:dyDescent="0.2">
      <c r="A3419" s="15">
        <v>175</v>
      </c>
      <c r="B3419" s="11" t="s">
        <v>375</v>
      </c>
      <c r="C3419" s="16">
        <v>42589</v>
      </c>
      <c r="D3419" s="3"/>
      <c r="E3419" s="4"/>
      <c r="F3419" s="3">
        <v>19</v>
      </c>
      <c r="G3419" s="7" t="s">
        <v>1</v>
      </c>
      <c r="H3419" s="17">
        <v>1.1900000000000001E-2</v>
      </c>
      <c r="I3419" s="4"/>
      <c r="J3419" s="4">
        <v>5.6000000000000001E-2</v>
      </c>
      <c r="K3419" s="4"/>
      <c r="L3419" s="4" t="str">
        <f>IF(K3419="","",IF(H3419="","",K3419/H3419))</f>
        <v/>
      </c>
      <c r="M3419" s="7"/>
      <c r="N3419" s="4"/>
      <c r="O3419" s="7"/>
      <c r="P3419" s="3"/>
      <c r="Q3419" s="4"/>
      <c r="R3419" s="3"/>
      <c r="S3419" s="4"/>
      <c r="T3419" s="8"/>
      <c r="U3419" s="8"/>
      <c r="V3419" s="4"/>
      <c r="W3419" s="4"/>
      <c r="X3419" s="4" t="str">
        <f>IF(T3419="","",IF(W3419="","",(T3419-U3419-V3419-W3419)))</f>
        <v/>
      </c>
      <c r="Y3419" s="9" t="str">
        <f>IF(U3419="","",U3419/$T3419)</f>
        <v/>
      </c>
      <c r="Z3419" s="9" t="str">
        <f>IF(V3419="","",V3419/$T3419)</f>
        <v/>
      </c>
      <c r="AA3419" s="9" t="str">
        <f>IF(W3419="","",W3419/$T3419)</f>
        <v/>
      </c>
      <c r="AB3419" s="9" t="str">
        <f>IF(X3419="","",X3419/$T3419)</f>
        <v/>
      </c>
      <c r="AC3419" s="9"/>
      <c r="AD3419" s="8"/>
      <c r="AE3419" s="10">
        <v>2016</v>
      </c>
      <c r="AF3419" s="7"/>
      <c r="AG3419" s="7">
        <v>7</v>
      </c>
      <c r="AH3419" s="12" t="s">
        <v>375</v>
      </c>
      <c r="AI3419" s="12"/>
      <c r="AJ3419" s="32">
        <f>IF(AE3419&lt;&gt;AE3418,"1",IF(C3419&gt;C3418,AJ3418+1,"1"))</f>
        <v>2</v>
      </c>
      <c r="AK3419" s="10">
        <f>IF(G3419="Top",AJ3419*1,IF(G3419="Bottom",AJ3419+10,""))</f>
        <v>12</v>
      </c>
      <c r="AL3419" s="11" t="s">
        <v>1317</v>
      </c>
      <c r="AM3419" s="11"/>
      <c r="AN3419" s="10"/>
      <c r="AO3419" s="10"/>
      <c r="AP3419" s="7"/>
      <c r="AQ3419" s="10"/>
      <c r="AR3419" s="10"/>
      <c r="AS3419" s="10"/>
      <c r="AT3419" s="10"/>
      <c r="AU3419" s="10"/>
      <c r="AV3419" s="10"/>
      <c r="AW3419" s="10"/>
      <c r="AX3419" s="10"/>
      <c r="AY3419" s="10"/>
      <c r="AZ3419" s="10"/>
      <c r="BA3419" s="10"/>
      <c r="BB3419" s="10"/>
      <c r="BC3419" s="10"/>
      <c r="BD3419" s="10"/>
      <c r="BE3419" s="10"/>
      <c r="BF3419" s="11"/>
      <c r="BG3419" s="11"/>
      <c r="BH3419" s="11"/>
      <c r="BI3419" s="11"/>
      <c r="BJ3419" s="11"/>
      <c r="BK3419" s="11"/>
      <c r="BL3419" s="11"/>
      <c r="BM3419" s="11"/>
      <c r="BN3419" s="11"/>
      <c r="BO3419" s="11"/>
      <c r="BP3419" s="11"/>
      <c r="BQ3419" s="11"/>
      <c r="BR3419" s="11"/>
      <c r="BS3419" s="11"/>
      <c r="BT3419" s="11"/>
      <c r="BU3419" s="11"/>
    </row>
    <row r="3420" spans="1:73" s="1" customFormat="1" ht="11.25" x14ac:dyDescent="0.2">
      <c r="A3420" s="15">
        <v>175</v>
      </c>
      <c r="B3420" s="11" t="s">
        <v>375</v>
      </c>
      <c r="C3420" s="16">
        <v>42589</v>
      </c>
      <c r="D3420" s="3">
        <v>19.600000000000001</v>
      </c>
      <c r="E3420" s="38">
        <v>2.6</v>
      </c>
      <c r="F3420" s="3">
        <v>1.5</v>
      </c>
      <c r="G3420" s="7" t="s">
        <v>4</v>
      </c>
      <c r="H3420" s="17">
        <v>8.3000000000000001E-3</v>
      </c>
      <c r="I3420" s="4">
        <v>1.4999999999999999E-2</v>
      </c>
      <c r="J3420" s="4">
        <v>4.8000000000000001E-2</v>
      </c>
      <c r="K3420" s="4">
        <v>0.23499999999999999</v>
      </c>
      <c r="L3420" s="4">
        <f>IF(K3420="","",IF(H3420="","",K3420/H3420))</f>
        <v>28.31325301204819</v>
      </c>
      <c r="M3420" s="7">
        <v>31</v>
      </c>
      <c r="N3420" s="4">
        <v>7.82</v>
      </c>
      <c r="O3420" s="7">
        <v>29.9</v>
      </c>
      <c r="P3420" s="3">
        <v>3.25</v>
      </c>
      <c r="Q3420" s="38">
        <v>2.5</v>
      </c>
      <c r="R3420" s="3"/>
      <c r="S3420" s="4">
        <v>0.15</v>
      </c>
      <c r="T3420" s="8">
        <v>1.1499999999999999</v>
      </c>
      <c r="U3420" s="8">
        <v>0</v>
      </c>
      <c r="V3420" s="4">
        <v>0.52</v>
      </c>
      <c r="W3420" s="4">
        <v>0.63</v>
      </c>
      <c r="X3420" s="4">
        <f>IF(T3420="","",IF(W3420="","",(T3420-U3420-V3420-W3420)))</f>
        <v>-1.1102230246251565E-16</v>
      </c>
      <c r="Y3420" s="9">
        <f>IF(U3420="","",U3420/$T3420)</f>
        <v>0</v>
      </c>
      <c r="Z3420" s="9">
        <f>IF(V3420="","",V3420/$T3420)</f>
        <v>0.45217391304347831</v>
      </c>
      <c r="AA3420" s="9">
        <f>IF(W3420="","",W3420/$T3420)</f>
        <v>0.5478260869565218</v>
      </c>
      <c r="AB3420" s="9">
        <f>IF(X3420="","",X3420/$T3420)</f>
        <v>-9.6541132576100578E-17</v>
      </c>
      <c r="AC3420" s="9"/>
      <c r="AD3420" s="8"/>
      <c r="AE3420" s="10">
        <v>2016</v>
      </c>
      <c r="AF3420" s="7">
        <v>22</v>
      </c>
      <c r="AG3420" s="7">
        <v>27</v>
      </c>
      <c r="AH3420" s="12" t="s">
        <v>375</v>
      </c>
      <c r="AI3420" s="12"/>
      <c r="AJ3420" s="32" t="str">
        <f>IF(AE3420&lt;&gt;AE3419,"1",IF(C3420&gt;C3419,AJ3419+1,"1"))</f>
        <v>1</v>
      </c>
      <c r="AK3420" s="10">
        <f>IF(G3420="Top",AJ3420*1,IF(G3420="Bottom",AJ3420+10,""))</f>
        <v>1</v>
      </c>
      <c r="AL3420" s="11" t="s">
        <v>1318</v>
      </c>
      <c r="AM3420" s="11"/>
      <c r="AN3420" s="10"/>
      <c r="AO3420" s="10"/>
      <c r="AP3420" s="7"/>
      <c r="AQ3420" s="10"/>
      <c r="AR3420" s="10"/>
      <c r="AS3420" s="10"/>
      <c r="AT3420" s="10"/>
      <c r="AU3420" s="10"/>
      <c r="AV3420" s="10"/>
      <c r="AW3420" s="10"/>
      <c r="AX3420" s="10"/>
      <c r="AY3420" s="10"/>
      <c r="AZ3420" s="10"/>
      <c r="BA3420" s="10"/>
      <c r="BB3420" s="10"/>
      <c r="BC3420" s="10"/>
      <c r="BD3420" s="10"/>
      <c r="BE3420" s="10"/>
      <c r="BF3420" s="11"/>
      <c r="BG3420" s="11"/>
      <c r="BH3420" s="11"/>
      <c r="BI3420" s="11"/>
      <c r="BJ3420" s="11"/>
      <c r="BK3420" s="11"/>
      <c r="BL3420" s="11"/>
      <c r="BM3420" s="11"/>
      <c r="BN3420" s="11"/>
      <c r="BO3420" s="11"/>
      <c r="BP3420" s="11"/>
      <c r="BQ3420" s="11"/>
      <c r="BR3420" s="11"/>
      <c r="BS3420" s="11"/>
      <c r="BT3420" s="11"/>
      <c r="BU3420" s="11"/>
    </row>
    <row r="3421" spans="1:73" s="1" customFormat="1" ht="11.25" hidden="1" x14ac:dyDescent="0.2">
      <c r="A3421" s="15">
        <v>175</v>
      </c>
      <c r="B3421" s="11" t="s">
        <v>375</v>
      </c>
      <c r="C3421" s="16">
        <v>42595</v>
      </c>
      <c r="D3421" s="3"/>
      <c r="E3421" s="4"/>
      <c r="F3421" s="3">
        <v>19</v>
      </c>
      <c r="G3421" s="7" t="s">
        <v>1</v>
      </c>
      <c r="H3421" s="17">
        <v>1.1900000000000001E-2</v>
      </c>
      <c r="I3421" s="4"/>
      <c r="J3421" s="4" t="s">
        <v>35</v>
      </c>
      <c r="K3421" s="4"/>
      <c r="L3421" s="4" t="str">
        <f>IF(K3421="","",IF(H3421="","",K3421/H3421))</f>
        <v/>
      </c>
      <c r="M3421" s="7"/>
      <c r="N3421" s="4"/>
      <c r="O3421" s="7"/>
      <c r="P3421" s="3"/>
      <c r="Q3421" s="4"/>
      <c r="R3421" s="3"/>
      <c r="S3421" s="4"/>
      <c r="T3421" s="8"/>
      <c r="U3421" s="8"/>
      <c r="V3421" s="4"/>
      <c r="W3421" s="4"/>
      <c r="X3421" s="4" t="str">
        <f>IF(T3421="","",IF(W3421="","",(T3421-U3421-V3421-W3421)))</f>
        <v/>
      </c>
      <c r="Y3421" s="9" t="str">
        <f>IF(U3421="","",U3421/$T3421)</f>
        <v/>
      </c>
      <c r="Z3421" s="9" t="str">
        <f>IF(V3421="","",V3421/$T3421)</f>
        <v/>
      </c>
      <c r="AA3421" s="9" t="str">
        <f>IF(W3421="","",W3421/$T3421)</f>
        <v/>
      </c>
      <c r="AB3421" s="9" t="str">
        <f>IF(X3421="","",X3421/$T3421)</f>
        <v/>
      </c>
      <c r="AC3421" s="9"/>
      <c r="AD3421" s="8"/>
      <c r="AE3421" s="10">
        <v>2016</v>
      </c>
      <c r="AF3421" s="7"/>
      <c r="AG3421" s="7">
        <v>8</v>
      </c>
      <c r="AH3421" s="12" t="s">
        <v>375</v>
      </c>
      <c r="AI3421" s="12"/>
      <c r="AJ3421" s="32">
        <f>IF(AE3421&lt;&gt;AE3420,"1",IF(C3421&gt;C3420,AJ3420+1,"1"))</f>
        <v>2</v>
      </c>
      <c r="AK3421" s="10">
        <f>IF(G3421="Top",AJ3421*1,IF(G3421="Bottom",AJ3421+10,""))</f>
        <v>12</v>
      </c>
      <c r="AL3421" s="11" t="s">
        <v>1428</v>
      </c>
      <c r="AM3421" s="11"/>
      <c r="AN3421" s="10"/>
      <c r="AO3421" s="10"/>
      <c r="AP3421" s="7"/>
      <c r="AQ3421" s="10"/>
      <c r="AR3421" s="10"/>
      <c r="AS3421" s="10"/>
      <c r="AT3421" s="10"/>
      <c r="AU3421" s="10"/>
      <c r="AV3421" s="10"/>
      <c r="AW3421" s="10"/>
      <c r="AX3421" s="10"/>
      <c r="AY3421" s="10"/>
      <c r="AZ3421" s="10"/>
      <c r="BA3421" s="10"/>
      <c r="BB3421" s="10"/>
      <c r="BC3421" s="10"/>
      <c r="BD3421" s="10"/>
      <c r="BE3421" s="10"/>
      <c r="BF3421" s="11"/>
      <c r="BG3421" s="11"/>
      <c r="BH3421" s="11"/>
      <c r="BI3421" s="11"/>
      <c r="BJ3421" s="11"/>
      <c r="BK3421" s="11"/>
      <c r="BL3421" s="11"/>
      <c r="BM3421" s="11"/>
      <c r="BN3421" s="11"/>
      <c r="BO3421" s="11"/>
      <c r="BP3421" s="11"/>
      <c r="BQ3421" s="11"/>
      <c r="BR3421" s="11"/>
      <c r="BS3421" s="11"/>
      <c r="BT3421" s="11"/>
      <c r="BU3421" s="11"/>
    </row>
    <row r="3422" spans="1:73" s="1" customFormat="1" ht="11.25" x14ac:dyDescent="0.2">
      <c r="A3422" s="15">
        <v>175</v>
      </c>
      <c r="B3422" s="11" t="s">
        <v>375</v>
      </c>
      <c r="C3422" s="16">
        <v>42595</v>
      </c>
      <c r="D3422" s="3">
        <v>19.600000000000001</v>
      </c>
      <c r="E3422" s="38">
        <v>2.85</v>
      </c>
      <c r="F3422" s="3">
        <v>1.5</v>
      </c>
      <c r="G3422" s="7" t="s">
        <v>4</v>
      </c>
      <c r="H3422" s="17">
        <v>9.300000000000001E-3</v>
      </c>
      <c r="I3422" s="4" t="s">
        <v>35</v>
      </c>
      <c r="J3422" s="4" t="s">
        <v>35</v>
      </c>
      <c r="K3422" s="4">
        <v>0.254</v>
      </c>
      <c r="L3422" s="4">
        <f>IF(K3422="","",IF(H3422="","",K3422/H3422))</f>
        <v>27.311827956989244</v>
      </c>
      <c r="M3422" s="7">
        <v>28</v>
      </c>
      <c r="N3422" s="4">
        <v>7.67</v>
      </c>
      <c r="O3422" s="7">
        <v>29.5</v>
      </c>
      <c r="P3422" s="3"/>
      <c r="Q3422" s="38">
        <v>0.3</v>
      </c>
      <c r="R3422" s="3"/>
      <c r="S3422" s="4">
        <v>0.15</v>
      </c>
      <c r="T3422" s="8">
        <v>1.39</v>
      </c>
      <c r="U3422" s="8">
        <v>0.28000000000000003</v>
      </c>
      <c r="V3422" s="4">
        <v>0.66</v>
      </c>
      <c r="W3422" s="4">
        <v>0.28999999999999998</v>
      </c>
      <c r="X3422" s="4">
        <f>IF(T3422="","",IF(W3422="","",(T3422-U3422-V3422-W3422)))</f>
        <v>0.15999999999999986</v>
      </c>
      <c r="Y3422" s="9">
        <f>IF(U3422="","",U3422/$T3422)</f>
        <v>0.20143884892086333</v>
      </c>
      <c r="Z3422" s="9">
        <f>IF(V3422="","",V3422/$T3422)</f>
        <v>0.47482014388489213</v>
      </c>
      <c r="AA3422" s="9">
        <f>IF(W3422="","",W3422/$T3422)</f>
        <v>0.20863309352517986</v>
      </c>
      <c r="AB3422" s="9">
        <f>IF(X3422="","",X3422/$T3422)</f>
        <v>0.11510791366906466</v>
      </c>
      <c r="AC3422" s="9"/>
      <c r="AD3422" s="8"/>
      <c r="AE3422" s="10">
        <v>2016</v>
      </c>
      <c r="AF3422" s="7">
        <v>29</v>
      </c>
      <c r="AG3422" s="7">
        <v>27</v>
      </c>
      <c r="AH3422" s="12" t="s">
        <v>375</v>
      </c>
      <c r="AI3422" s="12"/>
      <c r="AJ3422" s="32" t="str">
        <f>IF(AE3422&lt;&gt;AE3421,"1",IF(C3422&gt;C3421,AJ3421+1,"1"))</f>
        <v>1</v>
      </c>
      <c r="AK3422" s="10">
        <f>IF(G3422="Top",AJ3422*1,IF(G3422="Bottom",AJ3422+10,""))</f>
        <v>1</v>
      </c>
      <c r="AL3422" s="11" t="s">
        <v>1429</v>
      </c>
      <c r="AM3422" s="11"/>
      <c r="AN3422" s="10"/>
      <c r="AO3422" s="10"/>
      <c r="AP3422" s="7"/>
      <c r="AQ3422" s="10"/>
      <c r="AR3422" s="10"/>
      <c r="AS3422" s="10"/>
      <c r="AT3422" s="10"/>
      <c r="AU3422" s="10"/>
      <c r="AV3422" s="10"/>
      <c r="AW3422" s="10"/>
      <c r="AX3422" s="10"/>
      <c r="AY3422" s="10"/>
      <c r="AZ3422" s="10"/>
      <c r="BA3422" s="10"/>
      <c r="BB3422" s="10"/>
      <c r="BC3422" s="10"/>
      <c r="BD3422" s="10"/>
      <c r="BE3422" s="10"/>
      <c r="BF3422" s="11"/>
      <c r="BG3422" s="11"/>
      <c r="BH3422" s="11"/>
      <c r="BI3422" s="11"/>
      <c r="BJ3422" s="11"/>
      <c r="BK3422" s="11"/>
      <c r="BL3422" s="11"/>
      <c r="BM3422" s="11"/>
      <c r="BN3422" s="11"/>
      <c r="BO3422" s="11"/>
      <c r="BP3422" s="11"/>
      <c r="BQ3422" s="11"/>
      <c r="BR3422" s="11"/>
      <c r="BS3422" s="11"/>
      <c r="BT3422" s="11"/>
      <c r="BU3422" s="11"/>
    </row>
    <row r="3423" spans="1:73" s="1" customFormat="1" ht="11.25" hidden="1" x14ac:dyDescent="0.2">
      <c r="A3423" s="15">
        <v>175</v>
      </c>
      <c r="B3423" s="11" t="s">
        <v>375</v>
      </c>
      <c r="C3423" s="16">
        <v>42601</v>
      </c>
      <c r="D3423" s="3"/>
      <c r="E3423" s="4"/>
      <c r="F3423" s="3">
        <v>19</v>
      </c>
      <c r="G3423" s="7" t="s">
        <v>1</v>
      </c>
      <c r="H3423" s="17">
        <v>3.49E-2</v>
      </c>
      <c r="I3423" s="4"/>
      <c r="J3423" s="4">
        <v>1.6E-2</v>
      </c>
      <c r="K3423" s="4"/>
      <c r="L3423" s="4" t="str">
        <f>IF(K3423="","",IF(H3423="","",K3423/H3423))</f>
        <v/>
      </c>
      <c r="M3423" s="7"/>
      <c r="N3423" s="4"/>
      <c r="O3423" s="7"/>
      <c r="P3423" s="3"/>
      <c r="Q3423" s="4"/>
      <c r="R3423" s="3"/>
      <c r="S3423" s="4"/>
      <c r="T3423" s="8"/>
      <c r="U3423" s="8"/>
      <c r="V3423" s="4"/>
      <c r="W3423" s="4"/>
      <c r="X3423" s="4" t="str">
        <f>IF(T3423="","",IF(W3423="","",(T3423-U3423-V3423-W3423)))</f>
        <v/>
      </c>
      <c r="Y3423" s="9" t="str">
        <f>IF(U3423="","",U3423/$T3423)</f>
        <v/>
      </c>
      <c r="Z3423" s="9" t="str">
        <f>IF(V3423="","",V3423/$T3423)</f>
        <v/>
      </c>
      <c r="AA3423" s="9" t="str">
        <f>IF(W3423="","",W3423/$T3423)</f>
        <v/>
      </c>
      <c r="AB3423" s="9" t="str">
        <f>IF(X3423="","",X3423/$T3423)</f>
        <v/>
      </c>
      <c r="AC3423" s="9"/>
      <c r="AD3423" s="8"/>
      <c r="AE3423" s="10">
        <v>2016</v>
      </c>
      <c r="AF3423" s="7"/>
      <c r="AG3423" s="7">
        <v>8</v>
      </c>
      <c r="AH3423" s="12" t="s">
        <v>375</v>
      </c>
      <c r="AI3423" s="12"/>
      <c r="AJ3423" s="32">
        <f>IF(AE3423&lt;&gt;AE3422,"1",IF(C3423&gt;C3422,AJ3422+1,"1"))</f>
        <v>2</v>
      </c>
      <c r="AK3423" s="10">
        <f>IF(G3423="Top",AJ3423*1,IF(G3423="Bottom",AJ3423+10,""))</f>
        <v>12</v>
      </c>
      <c r="AL3423" s="11" t="s">
        <v>1562</v>
      </c>
      <c r="AM3423" s="11"/>
      <c r="AN3423" s="10"/>
      <c r="AO3423" s="10"/>
      <c r="AP3423" s="7"/>
      <c r="AQ3423" s="10"/>
      <c r="AR3423" s="10"/>
      <c r="AS3423" s="10"/>
      <c r="AT3423" s="10"/>
      <c r="AU3423" s="10"/>
      <c r="AV3423" s="10"/>
      <c r="AW3423" s="10"/>
      <c r="AX3423" s="10"/>
      <c r="AY3423" s="10"/>
      <c r="AZ3423" s="10"/>
      <c r="BA3423" s="10"/>
      <c r="BB3423" s="10"/>
      <c r="BC3423" s="10"/>
      <c r="BD3423" s="10"/>
      <c r="BE3423" s="10"/>
      <c r="BF3423" s="11"/>
      <c r="BG3423" s="11"/>
      <c r="BH3423" s="11"/>
      <c r="BI3423" s="11"/>
      <c r="BJ3423" s="11"/>
      <c r="BK3423" s="11"/>
      <c r="BL3423" s="11"/>
      <c r="BM3423" s="11"/>
      <c r="BN3423" s="11"/>
      <c r="BO3423" s="11"/>
      <c r="BP3423" s="11"/>
      <c r="BQ3423" s="11"/>
      <c r="BR3423" s="11"/>
      <c r="BS3423" s="11"/>
      <c r="BT3423" s="11"/>
      <c r="BU3423" s="11"/>
    </row>
    <row r="3424" spans="1:73" s="1" customFormat="1" ht="11.25" x14ac:dyDescent="0.2">
      <c r="A3424" s="15">
        <v>175</v>
      </c>
      <c r="B3424" s="11" t="s">
        <v>375</v>
      </c>
      <c r="C3424" s="16">
        <v>42601</v>
      </c>
      <c r="D3424" s="3">
        <v>19.600000000000001</v>
      </c>
      <c r="E3424" s="38">
        <v>3.6</v>
      </c>
      <c r="F3424" s="3">
        <v>1.5</v>
      </c>
      <c r="G3424" s="7" t="s">
        <v>4</v>
      </c>
      <c r="H3424" s="17">
        <v>6.4999999999999997E-3</v>
      </c>
      <c r="I3424" s="4">
        <v>1.4E-2</v>
      </c>
      <c r="J3424" s="4">
        <v>7.4999999999999997E-3</v>
      </c>
      <c r="K3424" s="4">
        <v>0.495</v>
      </c>
      <c r="L3424" s="4">
        <f>IF(K3424="","",IF(H3424="","",K3424/H3424))</f>
        <v>76.15384615384616</v>
      </c>
      <c r="M3424" s="7">
        <v>34</v>
      </c>
      <c r="N3424" s="4">
        <v>6.7</v>
      </c>
      <c r="O3424" s="7">
        <v>27.3</v>
      </c>
      <c r="P3424" s="3"/>
      <c r="Q3424" s="38">
        <v>2.8</v>
      </c>
      <c r="R3424" s="3">
        <v>5</v>
      </c>
      <c r="S3424" s="4">
        <v>0.15</v>
      </c>
      <c r="T3424" s="8">
        <v>2.23</v>
      </c>
      <c r="U3424" s="8">
        <v>1.1599999999999999</v>
      </c>
      <c r="V3424" s="4">
        <v>0.38</v>
      </c>
      <c r="W3424" s="4">
        <v>0</v>
      </c>
      <c r="X3424" s="4">
        <f>IF(T3424="","",IF(W3424="","",(T3424-U3424-V3424-W3424)))</f>
        <v>0.69000000000000006</v>
      </c>
      <c r="Y3424" s="9">
        <f>IF(U3424="","",U3424/$T3424)</f>
        <v>0.52017937219730936</v>
      </c>
      <c r="Z3424" s="9">
        <f>IF(V3424="","",V3424/$T3424)</f>
        <v>0.17040358744394618</v>
      </c>
      <c r="AA3424" s="9">
        <f>IF(W3424="","",W3424/$T3424)</f>
        <v>0</v>
      </c>
      <c r="AB3424" s="9">
        <f>IF(X3424="","",X3424/$T3424)</f>
        <v>0.3094170403587444</v>
      </c>
      <c r="AC3424" s="9"/>
      <c r="AD3424" s="8"/>
      <c r="AE3424" s="10">
        <v>2016</v>
      </c>
      <c r="AF3424" s="7">
        <v>25</v>
      </c>
      <c r="AG3424" s="7">
        <v>26</v>
      </c>
      <c r="AH3424" s="12" t="s">
        <v>375</v>
      </c>
      <c r="AI3424" s="12"/>
      <c r="AJ3424" s="32" t="str">
        <f>IF(AE3424&lt;&gt;AE3423,"1",IF(C3424&gt;C3423,AJ3423+1,"1"))</f>
        <v>1</v>
      </c>
      <c r="AK3424" s="10">
        <f>IF(G3424="Top",AJ3424*1,IF(G3424="Bottom",AJ3424+10,""))</f>
        <v>1</v>
      </c>
      <c r="AL3424" s="11" t="s">
        <v>1563</v>
      </c>
      <c r="AM3424" s="11"/>
      <c r="AN3424" s="10"/>
      <c r="AO3424" s="10"/>
      <c r="AP3424" s="7"/>
      <c r="AQ3424" s="10"/>
      <c r="AR3424" s="10"/>
      <c r="AS3424" s="10"/>
      <c r="AT3424" s="10"/>
      <c r="AU3424" s="10"/>
      <c r="AV3424" s="10"/>
      <c r="AW3424" s="10"/>
      <c r="AX3424" s="10"/>
      <c r="AY3424" s="10"/>
      <c r="AZ3424" s="10"/>
      <c r="BA3424" s="10"/>
      <c r="BB3424" s="10"/>
      <c r="BC3424" s="10"/>
      <c r="BD3424" s="10"/>
      <c r="BE3424" s="10"/>
      <c r="BF3424" s="11"/>
      <c r="BG3424" s="11"/>
      <c r="BH3424" s="11"/>
      <c r="BI3424" s="11"/>
      <c r="BJ3424" s="11"/>
      <c r="BK3424" s="11"/>
      <c r="BL3424" s="11"/>
      <c r="BM3424" s="11"/>
      <c r="BN3424" s="11"/>
      <c r="BO3424" s="11"/>
      <c r="BP3424" s="11"/>
      <c r="BQ3424" s="11"/>
      <c r="BR3424" s="11"/>
      <c r="BS3424" s="11"/>
      <c r="BT3424" s="11"/>
      <c r="BU3424" s="11"/>
    </row>
    <row r="3425" spans="1:73" s="1" customFormat="1" ht="11.25" hidden="1" x14ac:dyDescent="0.2">
      <c r="A3425" s="15">
        <v>175</v>
      </c>
      <c r="B3425" s="11" t="s">
        <v>375</v>
      </c>
      <c r="C3425" s="16">
        <v>42610</v>
      </c>
      <c r="D3425" s="3"/>
      <c r="E3425" s="4"/>
      <c r="F3425" s="3">
        <v>19</v>
      </c>
      <c r="G3425" s="7" t="s">
        <v>1</v>
      </c>
      <c r="H3425" s="17">
        <v>8.8000000000000005E-3</v>
      </c>
      <c r="I3425" s="4"/>
      <c r="J3425" s="4" t="s">
        <v>35</v>
      </c>
      <c r="K3425" s="4"/>
      <c r="L3425" s="4" t="str">
        <f>IF(K3425="","",IF(H3425="","",K3425/H3425))</f>
        <v/>
      </c>
      <c r="M3425" s="7"/>
      <c r="N3425" s="4"/>
      <c r="O3425" s="7"/>
      <c r="P3425" s="3"/>
      <c r="Q3425" s="4"/>
      <c r="R3425" s="3"/>
      <c r="S3425" s="4"/>
      <c r="T3425" s="8"/>
      <c r="U3425" s="8"/>
      <c r="V3425" s="4"/>
      <c r="W3425" s="4"/>
      <c r="X3425" s="4" t="str">
        <f>IF(T3425="","",IF(W3425="","",(T3425-U3425-V3425-W3425)))</f>
        <v/>
      </c>
      <c r="Y3425" s="9" t="str">
        <f>IF(U3425="","",U3425/$T3425)</f>
        <v/>
      </c>
      <c r="Z3425" s="9" t="str">
        <f>IF(V3425="","",V3425/$T3425)</f>
        <v/>
      </c>
      <c r="AA3425" s="9" t="str">
        <f>IF(W3425="","",W3425/$T3425)</f>
        <v/>
      </c>
      <c r="AB3425" s="9" t="str">
        <f>IF(X3425="","",X3425/$T3425)</f>
        <v/>
      </c>
      <c r="AC3425" s="9"/>
      <c r="AD3425" s="8"/>
      <c r="AE3425" s="10">
        <v>2016</v>
      </c>
      <c r="AF3425" s="7"/>
      <c r="AG3425" s="7">
        <v>8</v>
      </c>
      <c r="AH3425" s="12" t="s">
        <v>375</v>
      </c>
      <c r="AI3425" s="12"/>
      <c r="AJ3425" s="32">
        <f>IF(AE3425&lt;&gt;AE3424,"1",IF(C3425&gt;C3424,AJ3424+1,"1"))</f>
        <v>2</v>
      </c>
      <c r="AK3425" s="10">
        <f>IF(G3425="Top",AJ3425*1,IF(G3425="Bottom",AJ3425+10,""))</f>
        <v>12</v>
      </c>
      <c r="AL3425" s="11" t="s">
        <v>1735</v>
      </c>
      <c r="AM3425" s="11"/>
      <c r="AN3425" s="10"/>
      <c r="AO3425" s="10"/>
      <c r="AP3425" s="7"/>
      <c r="AQ3425" s="10"/>
      <c r="AR3425" s="10"/>
      <c r="AS3425" s="10"/>
      <c r="AT3425" s="10"/>
      <c r="AU3425" s="10"/>
      <c r="AV3425" s="10"/>
      <c r="AW3425" s="10"/>
      <c r="AX3425" s="10"/>
      <c r="AY3425" s="10"/>
      <c r="AZ3425" s="10"/>
      <c r="BA3425" s="10"/>
      <c r="BB3425" s="10"/>
      <c r="BC3425" s="10"/>
      <c r="BD3425" s="10"/>
      <c r="BE3425" s="10"/>
      <c r="BF3425" s="11"/>
      <c r="BG3425" s="11"/>
      <c r="BH3425" s="11"/>
      <c r="BI3425" s="11"/>
      <c r="BJ3425" s="11"/>
      <c r="BK3425" s="11"/>
      <c r="BL3425" s="11"/>
      <c r="BM3425" s="11"/>
      <c r="BN3425" s="11"/>
      <c r="BO3425" s="11"/>
      <c r="BP3425" s="11"/>
      <c r="BQ3425" s="11"/>
      <c r="BR3425" s="11"/>
      <c r="BS3425" s="11"/>
      <c r="BT3425" s="11"/>
      <c r="BU3425" s="11"/>
    </row>
    <row r="3426" spans="1:73" s="1" customFormat="1" ht="11.25" x14ac:dyDescent="0.2">
      <c r="A3426" s="15">
        <v>175</v>
      </c>
      <c r="B3426" s="11" t="s">
        <v>375</v>
      </c>
      <c r="C3426" s="16">
        <v>42610</v>
      </c>
      <c r="D3426" s="3">
        <v>19.2</v>
      </c>
      <c r="E3426" s="38">
        <v>3.5</v>
      </c>
      <c r="F3426" s="3">
        <v>1.5</v>
      </c>
      <c r="G3426" s="7" t="s">
        <v>4</v>
      </c>
      <c r="H3426" s="17">
        <v>5.3E-3</v>
      </c>
      <c r="I3426" s="4" t="s">
        <v>35</v>
      </c>
      <c r="J3426" s="4" t="s">
        <v>35</v>
      </c>
      <c r="K3426" s="4">
        <v>0.17799999999999999</v>
      </c>
      <c r="L3426" s="4">
        <f>IF(K3426="","",IF(H3426="","",K3426/H3426))</f>
        <v>33.584905660377359</v>
      </c>
      <c r="M3426" s="7">
        <v>35</v>
      </c>
      <c r="N3426" s="4">
        <v>7.91</v>
      </c>
      <c r="O3426" s="7">
        <v>29.2</v>
      </c>
      <c r="P3426" s="3"/>
      <c r="Q3426" s="38">
        <v>1.3</v>
      </c>
      <c r="R3426" s="3"/>
      <c r="S3426" s="4">
        <v>0.15</v>
      </c>
      <c r="T3426" s="8">
        <v>1.42</v>
      </c>
      <c r="U3426" s="8">
        <v>0</v>
      </c>
      <c r="V3426" s="4">
        <v>0.74</v>
      </c>
      <c r="W3426" s="4">
        <v>0.4</v>
      </c>
      <c r="X3426" s="4">
        <f>IF(T3426="","",IF(W3426="","",(T3426-U3426-V3426-W3426)))</f>
        <v>0.27999999999999992</v>
      </c>
      <c r="Y3426" s="9">
        <f>IF(U3426="","",U3426/$T3426)</f>
        <v>0</v>
      </c>
      <c r="Z3426" s="9">
        <f>IF(V3426="","",V3426/$T3426)</f>
        <v>0.52112676056338025</v>
      </c>
      <c r="AA3426" s="9">
        <f>IF(W3426="","",W3426/$T3426)</f>
        <v>0.28169014084507044</v>
      </c>
      <c r="AB3426" s="9">
        <f>IF(X3426="","",X3426/$T3426)</f>
        <v>0.19718309859154926</v>
      </c>
      <c r="AC3426" s="9"/>
      <c r="AD3426" s="8"/>
      <c r="AE3426" s="10">
        <v>2016</v>
      </c>
      <c r="AF3426" s="7">
        <v>28</v>
      </c>
      <c r="AG3426" s="7">
        <v>26</v>
      </c>
      <c r="AH3426" s="12" t="s">
        <v>375</v>
      </c>
      <c r="AI3426" s="12"/>
      <c r="AJ3426" s="32" t="str">
        <f>IF(AE3426&lt;&gt;AE3425,"1",IF(C3426&gt;C3425,AJ3425+1,"1"))</f>
        <v>1</v>
      </c>
      <c r="AK3426" s="10">
        <f>IF(G3426="Top",AJ3426*1,IF(G3426="Bottom",AJ3426+10,""))</f>
        <v>1</v>
      </c>
      <c r="AL3426" s="11" t="s">
        <v>1736</v>
      </c>
      <c r="AM3426" s="11"/>
      <c r="AN3426" s="10"/>
      <c r="AO3426" s="10"/>
      <c r="AP3426" s="7"/>
      <c r="AQ3426" s="10"/>
      <c r="AR3426" s="10"/>
      <c r="AS3426" s="10"/>
      <c r="AT3426" s="10"/>
      <c r="AU3426" s="10"/>
      <c r="AV3426" s="10"/>
      <c r="AW3426" s="10"/>
      <c r="AX3426" s="10"/>
      <c r="AY3426" s="10"/>
      <c r="AZ3426" s="10"/>
      <c r="BA3426" s="10"/>
      <c r="BB3426" s="10"/>
      <c r="BC3426" s="10"/>
      <c r="BD3426" s="10"/>
      <c r="BE3426" s="10"/>
      <c r="BF3426" s="11"/>
      <c r="BG3426" s="11"/>
      <c r="BH3426" s="11"/>
      <c r="BI3426" s="11"/>
      <c r="BJ3426" s="11"/>
      <c r="BK3426" s="11"/>
      <c r="BL3426" s="11"/>
      <c r="BM3426" s="11"/>
      <c r="BN3426" s="11"/>
      <c r="BO3426" s="11"/>
      <c r="BP3426" s="11"/>
      <c r="BQ3426" s="11"/>
      <c r="BR3426" s="11"/>
      <c r="BS3426" s="11"/>
      <c r="BT3426" s="11"/>
      <c r="BU3426" s="11"/>
    </row>
    <row r="3427" spans="1:73" s="1" customFormat="1" ht="11.25" hidden="1" x14ac:dyDescent="0.2">
      <c r="A3427" s="1">
        <v>175</v>
      </c>
      <c r="B3427" s="1" t="s">
        <v>375</v>
      </c>
      <c r="C3427" s="24">
        <v>42897</v>
      </c>
      <c r="E3427" s="20"/>
      <c r="F3427" s="1">
        <v>14</v>
      </c>
      <c r="G3427" s="7" t="s">
        <v>1</v>
      </c>
      <c r="H3427" s="5">
        <v>7.7000000000000002E-3</v>
      </c>
      <c r="I3427" s="6"/>
      <c r="J3427" s="6">
        <v>7.0000000000000001E-3</v>
      </c>
      <c r="K3427" s="6"/>
      <c r="L3427" s="6" t="str">
        <f>IF(H3427="","",IF(K3427="","",K3427/H3427))</f>
        <v/>
      </c>
      <c r="N3427" s="20"/>
      <c r="O3427" s="13"/>
      <c r="Q3427" s="20"/>
      <c r="R3427" s="13"/>
      <c r="S3427" s="6" t="s">
        <v>35</v>
      </c>
      <c r="T3427" s="6"/>
      <c r="U3427" s="6"/>
      <c r="V3427" s="6"/>
      <c r="W3427" s="6"/>
      <c r="X3427" s="6" t="str">
        <f>IF(T3427="","",T3427-U3427-V3427-W3427)</f>
        <v/>
      </c>
      <c r="Y3427" s="9" t="str">
        <f>IF(U3427="","",U3427/$T3427)</f>
        <v/>
      </c>
      <c r="Z3427" s="9" t="str">
        <f>IF(V3427="","",V3427/$T3427)</f>
        <v/>
      </c>
      <c r="AA3427" s="9" t="str">
        <f>IF(W3427="","",W3427/$T3427)</f>
        <v/>
      </c>
      <c r="AB3427" s="9" t="str">
        <f>IF(X3427="","",X3427/$T3427)</f>
        <v/>
      </c>
      <c r="AC3427" s="21"/>
      <c r="AE3427" s="1">
        <v>2017</v>
      </c>
      <c r="AG3427" s="1">
        <v>19</v>
      </c>
      <c r="AH3427" s="12" t="s">
        <v>375</v>
      </c>
      <c r="AJ3427" s="32" t="str">
        <f>IF(AE3427&lt;&gt;AE3426,"1",IF(C3427&gt;C3426,AJ3426+1,"1"))</f>
        <v>1</v>
      </c>
      <c r="AK3427" s="10">
        <f>IF(G3427="Top",AJ3427*1,IF(G3427="Bottom",AJ3427+10,""))</f>
        <v>11</v>
      </c>
      <c r="AL3427" s="11" t="s">
        <v>2670</v>
      </c>
      <c r="AM3427" s="14"/>
    </row>
    <row r="3428" spans="1:73" s="1" customFormat="1" ht="11.25" x14ac:dyDescent="0.2">
      <c r="A3428" s="1">
        <v>175</v>
      </c>
      <c r="B3428" s="1" t="s">
        <v>375</v>
      </c>
      <c r="C3428" s="24">
        <v>42897</v>
      </c>
      <c r="D3428" s="1">
        <v>22</v>
      </c>
      <c r="E3428" s="39">
        <v>2.4</v>
      </c>
      <c r="F3428" s="1">
        <v>1.5</v>
      </c>
      <c r="G3428" s="1" t="s">
        <v>4</v>
      </c>
      <c r="H3428" s="5">
        <v>9.9000000000000008E-3</v>
      </c>
      <c r="I3428" s="6">
        <v>6.9000000000000006E-2</v>
      </c>
      <c r="J3428" s="6">
        <v>1.2E-2</v>
      </c>
      <c r="K3428" s="6">
        <v>0.307</v>
      </c>
      <c r="L3428" s="6">
        <f>IF(H3428="","",IF(K3428="","",K3428/H3428))</f>
        <v>31.010101010101007</v>
      </c>
      <c r="M3428" s="1">
        <v>43</v>
      </c>
      <c r="N3428" s="20">
        <v>7.92</v>
      </c>
      <c r="O3428" s="13">
        <v>27.5</v>
      </c>
      <c r="P3428" s="1">
        <v>2.76</v>
      </c>
      <c r="Q3428" s="39">
        <v>5.4</v>
      </c>
      <c r="R3428" s="13"/>
      <c r="S3428" s="6">
        <v>0.15</v>
      </c>
      <c r="T3428" s="6">
        <v>2.68</v>
      </c>
      <c r="U3428" s="6">
        <v>0.59</v>
      </c>
      <c r="V3428" s="6">
        <v>0.1</v>
      </c>
      <c r="W3428" s="6">
        <v>0</v>
      </c>
      <c r="X3428" s="6">
        <f>IF(T3428="","",T3428-U3428-V3428-W3428)</f>
        <v>1.9900000000000002</v>
      </c>
      <c r="Y3428" s="9">
        <f>IF(U3428="","",U3428/$T3428)</f>
        <v>0.22014925373134325</v>
      </c>
      <c r="Z3428" s="9">
        <f>IF(V3428="","",V3428/$T3428)</f>
        <v>3.7313432835820892E-2</v>
      </c>
      <c r="AA3428" s="9">
        <f>IF(W3428="","",W3428/$T3428)</f>
        <v>0</v>
      </c>
      <c r="AB3428" s="9">
        <f>IF(X3428="","",X3428/$T3428)</f>
        <v>0.74253731343283591</v>
      </c>
      <c r="AC3428" s="21"/>
      <c r="AE3428" s="1">
        <v>2017</v>
      </c>
      <c r="AF3428" s="1">
        <v>28</v>
      </c>
      <c r="AG3428" s="1">
        <v>22</v>
      </c>
      <c r="AH3428" s="12" t="s">
        <v>375</v>
      </c>
      <c r="AJ3428" s="32" t="str">
        <f>IF(AE3428&lt;&gt;AE3427,"1",IF(C3428&gt;C3427,AJ3427+1,"1"))</f>
        <v>1</v>
      </c>
      <c r="AK3428" s="10">
        <f>IF(G3428="Top",AJ3428*1,IF(G3428="Bottom",AJ3428+10,""))</f>
        <v>1</v>
      </c>
      <c r="AL3428" s="11" t="s">
        <v>2671</v>
      </c>
      <c r="AM3428" s="14"/>
    </row>
    <row r="3429" spans="1:73" s="1" customFormat="1" ht="11.25" hidden="1" x14ac:dyDescent="0.2">
      <c r="A3429" s="1">
        <v>175</v>
      </c>
      <c r="B3429" s="1" t="s">
        <v>375</v>
      </c>
      <c r="C3429" s="24">
        <v>42919</v>
      </c>
      <c r="E3429" s="20"/>
      <c r="F3429" s="1">
        <v>20</v>
      </c>
      <c r="G3429" s="7" t="s">
        <v>1</v>
      </c>
      <c r="H3429" s="5">
        <v>3.4700000000000002E-2</v>
      </c>
      <c r="I3429" s="6"/>
      <c r="J3429" s="6">
        <v>2.3E-2</v>
      </c>
      <c r="K3429" s="6"/>
      <c r="L3429" s="6" t="str">
        <f>IF(H3429="","",IF(K3429="","",K3429/H3429))</f>
        <v/>
      </c>
      <c r="N3429" s="20"/>
      <c r="O3429" s="13"/>
      <c r="Q3429" s="20"/>
      <c r="R3429" s="13"/>
      <c r="S3429" s="6" t="s">
        <v>35</v>
      </c>
      <c r="T3429" s="6"/>
      <c r="U3429" s="6"/>
      <c r="V3429" s="6"/>
      <c r="W3429" s="6"/>
      <c r="X3429" s="6" t="str">
        <f>IF(T3429="","",T3429-U3429-V3429-W3429)</f>
        <v/>
      </c>
      <c r="Y3429" s="9" t="str">
        <f>IF(U3429="","",U3429/$T3429)</f>
        <v/>
      </c>
      <c r="Z3429" s="9" t="str">
        <f>IF(V3429="","",V3429/$T3429)</f>
        <v/>
      </c>
      <c r="AA3429" s="9" t="str">
        <f>IF(W3429="","",W3429/$T3429)</f>
        <v/>
      </c>
      <c r="AB3429" s="9" t="str">
        <f>IF(X3429="","",X3429/$T3429)</f>
        <v/>
      </c>
      <c r="AC3429" s="21"/>
      <c r="AE3429" s="1">
        <v>2017</v>
      </c>
      <c r="AG3429" s="1">
        <v>7</v>
      </c>
      <c r="AH3429" s="12" t="s">
        <v>375</v>
      </c>
      <c r="AJ3429" s="32">
        <f>IF(AE3429&lt;&gt;AE3428,"1",IF(C3429&gt;C3428,AJ3428+1,"1"))</f>
        <v>2</v>
      </c>
      <c r="AK3429" s="10">
        <f>IF(G3429="Top",AJ3429*1,IF(G3429="Bottom",AJ3429+10,""))</f>
        <v>12</v>
      </c>
      <c r="AL3429" s="11" t="s">
        <v>3239</v>
      </c>
      <c r="AM3429" s="14"/>
    </row>
    <row r="3430" spans="1:73" s="1" customFormat="1" ht="11.25" x14ac:dyDescent="0.2">
      <c r="A3430" s="1">
        <v>175</v>
      </c>
      <c r="B3430" s="1" t="s">
        <v>375</v>
      </c>
      <c r="C3430" s="24">
        <v>42919</v>
      </c>
      <c r="D3430" s="1">
        <v>22</v>
      </c>
      <c r="E3430" s="39">
        <v>1.7</v>
      </c>
      <c r="F3430" s="1">
        <v>1.5</v>
      </c>
      <c r="G3430" s="1" t="s">
        <v>4</v>
      </c>
      <c r="H3430" s="5">
        <v>8.8999999999999999E-3</v>
      </c>
      <c r="I3430" s="6">
        <v>7.0000000000000001E-3</v>
      </c>
      <c r="J3430" s="6">
        <v>3.5999999999999997E-2</v>
      </c>
      <c r="K3430" s="6">
        <v>0.376</v>
      </c>
      <c r="L3430" s="6">
        <f>IF(H3430="","",IF(K3430="","",K3430/H3430))</f>
        <v>42.247191011235955</v>
      </c>
      <c r="M3430" s="1">
        <v>45</v>
      </c>
      <c r="N3430" s="20">
        <v>7.82</v>
      </c>
      <c r="O3430" s="13">
        <v>22.8</v>
      </c>
      <c r="Q3430" s="39">
        <v>3.4</v>
      </c>
      <c r="R3430" s="13"/>
      <c r="S3430" s="6">
        <v>0.15</v>
      </c>
      <c r="T3430" s="6">
        <v>2.58</v>
      </c>
      <c r="U3430" s="6">
        <v>1.3</v>
      </c>
      <c r="V3430" s="6">
        <v>0.39</v>
      </c>
      <c r="W3430" s="6">
        <v>0</v>
      </c>
      <c r="X3430" s="6">
        <f>IF(T3430="","",T3430-U3430-V3430-W3430)</f>
        <v>0.89</v>
      </c>
      <c r="Y3430" s="9">
        <f>IF(U3430="","",U3430/$T3430)</f>
        <v>0.50387596899224807</v>
      </c>
      <c r="Z3430" s="9">
        <f>IF(V3430="","",V3430/$T3430)</f>
        <v>0.15116279069767441</v>
      </c>
      <c r="AA3430" s="9">
        <f>IF(W3430="","",W3430/$T3430)</f>
        <v>0</v>
      </c>
      <c r="AB3430" s="9">
        <f>IF(X3430="","",X3430/$T3430)</f>
        <v>0.34496124031007752</v>
      </c>
      <c r="AC3430" s="21"/>
      <c r="AE3430" s="1">
        <v>2017</v>
      </c>
      <c r="AF3430" s="1">
        <v>20</v>
      </c>
      <c r="AG3430" s="1">
        <v>22</v>
      </c>
      <c r="AH3430" s="12" t="s">
        <v>375</v>
      </c>
      <c r="AJ3430" s="32" t="str">
        <f>IF(AE3430&lt;&gt;AE3429,"1",IF(C3430&gt;C3429,AJ3429+1,"1"))</f>
        <v>1</v>
      </c>
      <c r="AK3430" s="10">
        <f>IF(G3430="Top",AJ3430*1,IF(G3430="Bottom",AJ3430+10,""))</f>
        <v>1</v>
      </c>
      <c r="AL3430" s="11" t="s">
        <v>3240</v>
      </c>
      <c r="AM3430" s="14"/>
    </row>
    <row r="3431" spans="1:73" s="1" customFormat="1" ht="11.25" hidden="1" x14ac:dyDescent="0.2">
      <c r="A3431" s="1">
        <v>175</v>
      </c>
      <c r="B3431" s="1" t="s">
        <v>375</v>
      </c>
      <c r="C3431" s="24">
        <v>42924</v>
      </c>
      <c r="E3431" s="20"/>
      <c r="F3431" s="1">
        <v>19.5</v>
      </c>
      <c r="G3431" s="7" t="s">
        <v>1</v>
      </c>
      <c r="H3431" s="5">
        <v>1.15E-2</v>
      </c>
      <c r="I3431" s="6"/>
      <c r="J3431" s="6">
        <v>1.9E-2</v>
      </c>
      <c r="K3431" s="6"/>
      <c r="L3431" s="6" t="str">
        <f>IF(H3431="","",IF(K3431="","",K3431/H3431))</f>
        <v/>
      </c>
      <c r="N3431" s="20"/>
      <c r="O3431" s="13"/>
      <c r="Q3431" s="20"/>
      <c r="R3431" s="13"/>
      <c r="S3431" s="6" t="s">
        <v>35</v>
      </c>
      <c r="T3431" s="6"/>
      <c r="U3431" s="6"/>
      <c r="V3431" s="6"/>
      <c r="W3431" s="6"/>
      <c r="X3431" s="6" t="str">
        <f>IF(T3431="","",T3431-U3431-V3431-W3431)</f>
        <v/>
      </c>
      <c r="Y3431" s="9" t="str">
        <f>IF(U3431="","",U3431/$T3431)</f>
        <v/>
      </c>
      <c r="Z3431" s="9" t="str">
        <f>IF(V3431="","",V3431/$T3431)</f>
        <v/>
      </c>
      <c r="AA3431" s="9" t="str">
        <f>IF(W3431="","",W3431/$T3431)</f>
        <v/>
      </c>
      <c r="AB3431" s="9" t="str">
        <f>IF(X3431="","",X3431/$T3431)</f>
        <v/>
      </c>
      <c r="AC3431" s="21"/>
      <c r="AE3431" s="1">
        <v>2017</v>
      </c>
      <c r="AG3431" s="1">
        <v>8</v>
      </c>
      <c r="AH3431" s="12" t="s">
        <v>375</v>
      </c>
      <c r="AJ3431" s="32">
        <f>IF(AE3431&lt;&gt;AE3430,"1",IF(C3431&gt;C3430,AJ3430+1,"1"))</f>
        <v>2</v>
      </c>
      <c r="AK3431" s="10">
        <f>IF(G3431="Top",AJ3431*1,IF(G3431="Bottom",AJ3431+10,""))</f>
        <v>12</v>
      </c>
      <c r="AL3431" s="11" t="s">
        <v>3355</v>
      </c>
      <c r="AM3431" s="14"/>
    </row>
    <row r="3432" spans="1:73" s="1" customFormat="1" ht="11.25" x14ac:dyDescent="0.2">
      <c r="A3432" s="1">
        <v>175</v>
      </c>
      <c r="B3432" s="1" t="s">
        <v>375</v>
      </c>
      <c r="C3432" s="24">
        <v>42924</v>
      </c>
      <c r="D3432" s="1">
        <v>20.5</v>
      </c>
      <c r="E3432" s="39">
        <v>2</v>
      </c>
      <c r="F3432" s="1">
        <v>1.5</v>
      </c>
      <c r="G3432" s="1" t="s">
        <v>4</v>
      </c>
      <c r="H3432" s="5">
        <v>1.09E-2</v>
      </c>
      <c r="I3432" s="6">
        <v>7.0000000000000001E-3</v>
      </c>
      <c r="J3432" s="6">
        <v>3.6999999999999998E-2</v>
      </c>
      <c r="K3432" s="6">
        <v>0.48799999999999999</v>
      </c>
      <c r="L3432" s="6">
        <f>IF(H3432="","",IF(K3432="","",K3432/H3432))</f>
        <v>44.77064220183486</v>
      </c>
      <c r="M3432" s="1">
        <v>50</v>
      </c>
      <c r="N3432" s="20">
        <v>7.58</v>
      </c>
      <c r="O3432" s="13">
        <v>24.4</v>
      </c>
      <c r="Q3432" s="39">
        <v>4.8</v>
      </c>
      <c r="R3432" s="13">
        <v>5</v>
      </c>
      <c r="S3432" s="6">
        <v>0.15</v>
      </c>
      <c r="T3432" s="6">
        <v>2.38</v>
      </c>
      <c r="U3432" s="6">
        <v>0.4</v>
      </c>
      <c r="V3432" s="6">
        <v>0.24</v>
      </c>
      <c r="W3432" s="6">
        <v>0</v>
      </c>
      <c r="X3432" s="6">
        <f>IF(T3432="","",T3432-U3432-V3432-W3432)</f>
        <v>1.74</v>
      </c>
      <c r="Y3432" s="9">
        <f>IF(U3432="","",U3432/$T3432)</f>
        <v>0.16806722689075632</v>
      </c>
      <c r="Z3432" s="9">
        <f>IF(V3432="","",V3432/$T3432)</f>
        <v>0.10084033613445378</v>
      </c>
      <c r="AA3432" s="9">
        <f>IF(W3432="","",W3432/$T3432)</f>
        <v>0</v>
      </c>
      <c r="AB3432" s="9">
        <f>IF(X3432="","",X3432/$T3432)</f>
        <v>0.73109243697478998</v>
      </c>
      <c r="AC3432" s="21"/>
      <c r="AE3432" s="1">
        <v>2017</v>
      </c>
      <c r="AF3432" s="1">
        <v>20</v>
      </c>
      <c r="AG3432" s="1">
        <v>24</v>
      </c>
      <c r="AH3432" s="12" t="s">
        <v>375</v>
      </c>
      <c r="AJ3432" s="32" t="str">
        <f>IF(AE3432&lt;&gt;AE3431,"1",IF(C3432&gt;C3431,AJ3431+1,"1"))</f>
        <v>1</v>
      </c>
      <c r="AK3432" s="10">
        <f>IF(G3432="Top",AJ3432*1,IF(G3432="Bottom",AJ3432+10,""))</f>
        <v>1</v>
      </c>
      <c r="AL3432" s="11" t="s">
        <v>3356</v>
      </c>
      <c r="AM3432" s="14"/>
    </row>
    <row r="3433" spans="1:73" s="1" customFormat="1" ht="11.25" hidden="1" x14ac:dyDescent="0.2">
      <c r="A3433" s="1">
        <v>175</v>
      </c>
      <c r="B3433" s="1" t="s">
        <v>375</v>
      </c>
      <c r="C3433" s="24">
        <v>42932</v>
      </c>
      <c r="E3433" s="20"/>
      <c r="F3433" s="1">
        <v>20</v>
      </c>
      <c r="G3433" s="7" t="s">
        <v>1</v>
      </c>
      <c r="H3433" s="5">
        <v>1.14E-2</v>
      </c>
      <c r="I3433" s="6"/>
      <c r="J3433" s="6">
        <v>3.3000000000000002E-2</v>
      </c>
      <c r="K3433" s="6"/>
      <c r="L3433" s="6" t="str">
        <f>IF(H3433="","",IF(K3433="","",K3433/H3433))</f>
        <v/>
      </c>
      <c r="N3433" s="20"/>
      <c r="O3433" s="13"/>
      <c r="Q3433" s="20"/>
      <c r="R3433" s="13"/>
      <c r="S3433" s="6" t="s">
        <v>35</v>
      </c>
      <c r="T3433" s="6"/>
      <c r="U3433" s="6"/>
      <c r="V3433" s="6"/>
      <c r="W3433" s="6"/>
      <c r="X3433" s="6" t="str">
        <f>IF(T3433="","",T3433-U3433-V3433-W3433)</f>
        <v/>
      </c>
      <c r="Y3433" s="9" t="str">
        <f>IF(U3433="","",U3433/$T3433)</f>
        <v/>
      </c>
      <c r="Z3433" s="9" t="str">
        <f>IF(V3433="","",V3433/$T3433)</f>
        <v/>
      </c>
      <c r="AA3433" s="9" t="str">
        <f>IF(W3433="","",W3433/$T3433)</f>
        <v/>
      </c>
      <c r="AB3433" s="9" t="str">
        <f>IF(X3433="","",X3433/$T3433)</f>
        <v/>
      </c>
      <c r="AC3433" s="21"/>
      <c r="AE3433" s="1">
        <v>2017</v>
      </c>
      <c r="AG3433" s="1">
        <v>8</v>
      </c>
      <c r="AH3433" s="12" t="s">
        <v>375</v>
      </c>
      <c r="AJ3433" s="32">
        <f>IF(AE3433&lt;&gt;AE3432,"1",IF(C3433&gt;C3432,AJ3432+1,"1"))</f>
        <v>2</v>
      </c>
      <c r="AK3433" s="10">
        <f>IF(G3433="Top",AJ3433*1,IF(G3433="Bottom",AJ3433+10,""))</f>
        <v>12</v>
      </c>
      <c r="AL3433" s="11" t="s">
        <v>3574</v>
      </c>
      <c r="AM3433" s="14"/>
    </row>
    <row r="3434" spans="1:73" s="1" customFormat="1" ht="11.25" x14ac:dyDescent="0.2">
      <c r="A3434" s="1">
        <v>175</v>
      </c>
      <c r="B3434" s="1" t="s">
        <v>375</v>
      </c>
      <c r="C3434" s="24">
        <v>42932</v>
      </c>
      <c r="D3434" s="1">
        <v>21</v>
      </c>
      <c r="E3434" s="39">
        <v>2.6</v>
      </c>
      <c r="F3434" s="1">
        <v>1.5</v>
      </c>
      <c r="G3434" s="1" t="s">
        <v>4</v>
      </c>
      <c r="H3434" s="5">
        <v>9.6999999999999986E-3</v>
      </c>
      <c r="I3434" s="6">
        <v>7.0000000000000001E-3</v>
      </c>
      <c r="J3434" s="6">
        <v>9.0999999999999998E-2</v>
      </c>
      <c r="K3434" s="6">
        <v>0.41499999999999998</v>
      </c>
      <c r="L3434" s="6">
        <f>IF(H3434="","",IF(K3434="","",K3434/H3434))</f>
        <v>42.78350515463918</v>
      </c>
      <c r="M3434" s="1">
        <v>46</v>
      </c>
      <c r="N3434" s="20">
        <v>7.21</v>
      </c>
      <c r="O3434" s="13">
        <v>24.8</v>
      </c>
      <c r="Q3434" s="39">
        <v>7</v>
      </c>
      <c r="R3434" s="13"/>
      <c r="S3434" s="6">
        <v>0.15</v>
      </c>
      <c r="T3434" s="6">
        <v>3.59</v>
      </c>
      <c r="U3434" s="6">
        <v>0.96</v>
      </c>
      <c r="V3434" s="6">
        <v>0.33</v>
      </c>
      <c r="W3434" s="6">
        <v>0</v>
      </c>
      <c r="X3434" s="6">
        <f>IF(T3434="","",T3434-U3434-V3434-W3434)</f>
        <v>2.2999999999999998</v>
      </c>
      <c r="Y3434" s="9">
        <f>IF(U3434="","",U3434/$T3434)</f>
        <v>0.26740947075208915</v>
      </c>
      <c r="Z3434" s="9">
        <f>IF(V3434="","",V3434/$T3434)</f>
        <v>9.1922005571030654E-2</v>
      </c>
      <c r="AA3434" s="9">
        <f>IF(W3434="","",W3434/$T3434)</f>
        <v>0</v>
      </c>
      <c r="AB3434" s="9">
        <f>IF(X3434="","",X3434/$T3434)</f>
        <v>0.64066852367688021</v>
      </c>
      <c r="AC3434" s="21"/>
      <c r="AE3434" s="1">
        <v>2017</v>
      </c>
      <c r="AF3434" s="1">
        <v>25</v>
      </c>
      <c r="AG3434" s="1">
        <v>25</v>
      </c>
      <c r="AH3434" s="12" t="s">
        <v>375</v>
      </c>
      <c r="AJ3434" s="32" t="str">
        <f>IF(AE3434&lt;&gt;AE3433,"1",IF(C3434&gt;C3433,AJ3433+1,"1"))</f>
        <v>1</v>
      </c>
      <c r="AK3434" s="10">
        <f>IF(G3434="Top",AJ3434*1,IF(G3434="Bottom",AJ3434+10,""))</f>
        <v>1</v>
      </c>
      <c r="AL3434" s="11" t="s">
        <v>3575</v>
      </c>
      <c r="AM3434" s="14"/>
    </row>
    <row r="3435" spans="1:73" s="1" customFormat="1" ht="11.25" hidden="1" x14ac:dyDescent="0.2">
      <c r="A3435" s="1">
        <v>175</v>
      </c>
      <c r="B3435" s="1" t="s">
        <v>375</v>
      </c>
      <c r="C3435" s="24">
        <v>42942</v>
      </c>
      <c r="E3435" s="20"/>
      <c r="F3435" s="1">
        <v>20</v>
      </c>
      <c r="G3435" s="7" t="s">
        <v>1</v>
      </c>
      <c r="H3435" s="5">
        <v>1.8200000000000001E-2</v>
      </c>
      <c r="I3435" s="6"/>
      <c r="J3435" s="6">
        <v>2.3E-2</v>
      </c>
      <c r="K3435" s="6"/>
      <c r="L3435" s="6" t="str">
        <f>IF(H3435="","",IF(K3435="","",K3435/H3435))</f>
        <v/>
      </c>
      <c r="N3435" s="20"/>
      <c r="O3435" s="13"/>
      <c r="Q3435" s="20"/>
      <c r="R3435" s="13"/>
      <c r="S3435" s="6" t="s">
        <v>35</v>
      </c>
      <c r="T3435" s="6"/>
      <c r="U3435" s="6"/>
      <c r="V3435" s="6"/>
      <c r="W3435" s="6"/>
      <c r="X3435" s="6" t="str">
        <f>IF(T3435="","",T3435-U3435-V3435-W3435)</f>
        <v/>
      </c>
      <c r="Y3435" s="9" t="str">
        <f>IF(U3435="","",U3435/$T3435)</f>
        <v/>
      </c>
      <c r="Z3435" s="9" t="str">
        <f>IF(V3435="","",V3435/$T3435)</f>
        <v/>
      </c>
      <c r="AA3435" s="9" t="str">
        <f>IF(W3435="","",W3435/$T3435)</f>
        <v/>
      </c>
      <c r="AB3435" s="9" t="str">
        <f>IF(X3435="","",X3435/$T3435)</f>
        <v/>
      </c>
      <c r="AC3435" s="21"/>
      <c r="AE3435" s="1">
        <v>2017</v>
      </c>
      <c r="AG3435" s="1">
        <v>7</v>
      </c>
      <c r="AH3435" s="12" t="s">
        <v>375</v>
      </c>
      <c r="AJ3435" s="32">
        <f>IF(AE3435&lt;&gt;AE3434,"1",IF(C3435&gt;C3434,AJ3434+1,"1"))</f>
        <v>2</v>
      </c>
      <c r="AK3435" s="10">
        <f>IF(G3435="Top",AJ3435*1,IF(G3435="Bottom",AJ3435+10,""))</f>
        <v>12</v>
      </c>
      <c r="AL3435" s="11" t="s">
        <v>3907</v>
      </c>
      <c r="AM3435" s="14"/>
    </row>
    <row r="3436" spans="1:73" s="1" customFormat="1" ht="11.25" x14ac:dyDescent="0.2">
      <c r="A3436" s="1">
        <v>175</v>
      </c>
      <c r="B3436" s="1" t="s">
        <v>375</v>
      </c>
      <c r="C3436" s="24">
        <v>42942</v>
      </c>
      <c r="D3436" s="1">
        <v>21</v>
      </c>
      <c r="E3436" s="39">
        <v>1.95</v>
      </c>
      <c r="F3436" s="1">
        <v>1.5</v>
      </c>
      <c r="G3436" s="1" t="s">
        <v>4</v>
      </c>
      <c r="H3436" s="5">
        <v>9.300000000000001E-3</v>
      </c>
      <c r="I3436" s="6">
        <v>7.0000000000000001E-3</v>
      </c>
      <c r="J3436" s="6">
        <v>0.109</v>
      </c>
      <c r="K3436" s="6">
        <v>0.27</v>
      </c>
      <c r="L3436" s="6">
        <f>IF(H3436="","",IF(K3436="","",K3436/H3436))</f>
        <v>29.032258064516128</v>
      </c>
      <c r="M3436" s="1">
        <v>39</v>
      </c>
      <c r="N3436" s="20">
        <v>8.82</v>
      </c>
      <c r="O3436" s="13">
        <v>32.200000000000003</v>
      </c>
      <c r="P3436" s="1">
        <v>3.55</v>
      </c>
      <c r="Q3436" s="39">
        <v>6.7</v>
      </c>
      <c r="R3436" s="13"/>
      <c r="S3436" s="6">
        <v>0.15</v>
      </c>
      <c r="T3436" s="6">
        <v>2.7600000000000002</v>
      </c>
      <c r="U3436" s="6">
        <v>0.65</v>
      </c>
      <c r="V3436" s="6">
        <v>0.28000000000000003</v>
      </c>
      <c r="W3436" s="6">
        <v>0</v>
      </c>
      <c r="X3436" s="6">
        <f>IF(T3436="","",T3436-U3436-V3436-W3436)</f>
        <v>1.8300000000000003</v>
      </c>
      <c r="Y3436" s="9">
        <f>IF(U3436="","",U3436/$T3436)</f>
        <v>0.23550724637681159</v>
      </c>
      <c r="Z3436" s="9">
        <f>IF(V3436="","",V3436/$T3436)</f>
        <v>0.10144927536231885</v>
      </c>
      <c r="AA3436" s="9">
        <f>IF(W3436="","",W3436/$T3436)</f>
        <v>0</v>
      </c>
      <c r="AB3436" s="9">
        <f>IF(X3436="","",X3436/$T3436)</f>
        <v>0.66304347826086962</v>
      </c>
      <c r="AC3436" s="21"/>
      <c r="AE3436" s="1">
        <v>2017</v>
      </c>
      <c r="AF3436" s="1">
        <v>19</v>
      </c>
      <c r="AG3436" s="1">
        <v>23</v>
      </c>
      <c r="AH3436" s="12" t="s">
        <v>375</v>
      </c>
      <c r="AJ3436" s="32" t="str">
        <f>IF(AE3436&lt;&gt;AE3435,"1",IF(C3436&gt;C3435,AJ3435+1,"1"))</f>
        <v>1</v>
      </c>
      <c r="AK3436" s="10">
        <f>IF(G3436="Top",AJ3436*1,IF(G3436="Bottom",AJ3436+10,""))</f>
        <v>1</v>
      </c>
      <c r="AL3436" s="11" t="s">
        <v>3908</v>
      </c>
      <c r="AM3436" s="14"/>
    </row>
    <row r="3437" spans="1:73" s="1" customFormat="1" ht="11.25" hidden="1" x14ac:dyDescent="0.2">
      <c r="A3437" s="1">
        <v>175</v>
      </c>
      <c r="B3437" s="1" t="s">
        <v>375</v>
      </c>
      <c r="C3437" s="24">
        <v>42960</v>
      </c>
      <c r="E3437" s="20"/>
      <c r="F3437" s="1">
        <v>20</v>
      </c>
      <c r="G3437" s="7" t="s">
        <v>1</v>
      </c>
      <c r="H3437" s="5">
        <v>1.2500000000000001E-2</v>
      </c>
      <c r="I3437" s="6"/>
      <c r="J3437" s="6">
        <v>2.1000000000000001E-2</v>
      </c>
      <c r="K3437" s="6"/>
      <c r="L3437" s="6" t="str">
        <f>IF(H3437="","",IF(K3437="","",K3437/H3437))</f>
        <v/>
      </c>
      <c r="N3437" s="20"/>
      <c r="O3437" s="13"/>
      <c r="Q3437" s="20"/>
      <c r="R3437" s="13"/>
      <c r="S3437" s="6" t="s">
        <v>35</v>
      </c>
      <c r="T3437" s="6"/>
      <c r="U3437" s="6"/>
      <c r="V3437" s="6"/>
      <c r="W3437" s="6"/>
      <c r="X3437" s="6" t="str">
        <f>IF(T3437="","",T3437-U3437-V3437-W3437)</f>
        <v/>
      </c>
      <c r="Y3437" s="9" t="str">
        <f>IF(U3437="","",U3437/$T3437)</f>
        <v/>
      </c>
      <c r="Z3437" s="9" t="str">
        <f>IF(V3437="","",V3437/$T3437)</f>
        <v/>
      </c>
      <c r="AA3437" s="9" t="str">
        <f>IF(W3437="","",W3437/$T3437)</f>
        <v/>
      </c>
      <c r="AB3437" s="9" t="str">
        <f>IF(X3437="","",X3437/$T3437)</f>
        <v/>
      </c>
      <c r="AC3437" s="21"/>
      <c r="AE3437" s="1">
        <v>2017</v>
      </c>
      <c r="AG3437" s="1">
        <v>9</v>
      </c>
      <c r="AH3437" s="12" t="s">
        <v>375</v>
      </c>
      <c r="AJ3437" s="32">
        <f>IF(AE3437&lt;&gt;AE3436,"1",IF(C3437&gt;C3436,AJ3436+1,"1"))</f>
        <v>2</v>
      </c>
      <c r="AK3437" s="10">
        <f>IF(G3437="Top",AJ3437*1,IF(G3437="Bottom",AJ3437+10,""))</f>
        <v>12</v>
      </c>
      <c r="AL3437" s="11" t="s">
        <v>4370</v>
      </c>
      <c r="AM3437" s="14"/>
    </row>
    <row r="3438" spans="1:73" s="1" customFormat="1" ht="11.25" x14ac:dyDescent="0.2">
      <c r="A3438" s="1">
        <v>175</v>
      </c>
      <c r="B3438" s="1" t="s">
        <v>375</v>
      </c>
      <c r="C3438" s="24">
        <v>42960</v>
      </c>
      <c r="D3438" s="1">
        <v>21.5</v>
      </c>
      <c r="E3438" s="39">
        <v>2.25</v>
      </c>
      <c r="F3438" s="1">
        <v>1.5</v>
      </c>
      <c r="G3438" s="1" t="s">
        <v>4</v>
      </c>
      <c r="H3438" s="5">
        <v>6.9000000000000008E-3</v>
      </c>
      <c r="I3438" s="6">
        <v>7.0000000000000001E-3</v>
      </c>
      <c r="J3438" s="6">
        <v>7.1999999999999995E-2</v>
      </c>
      <c r="K3438" s="6">
        <v>0.23799999999999999</v>
      </c>
      <c r="L3438" s="6">
        <f>IF(H3438="","",IF(K3438="","",K3438/H3438))</f>
        <v>34.492753623188399</v>
      </c>
      <c r="M3438" s="1">
        <v>50</v>
      </c>
      <c r="N3438" s="20">
        <v>7.64</v>
      </c>
      <c r="O3438" s="13">
        <v>25.7</v>
      </c>
      <c r="Q3438" s="39">
        <v>8.8000000000000007</v>
      </c>
      <c r="R3438" s="13"/>
      <c r="S3438" s="6">
        <v>0.15</v>
      </c>
      <c r="T3438" s="6">
        <v>3.05</v>
      </c>
      <c r="U3438" s="6">
        <v>1.05</v>
      </c>
      <c r="V3438" s="6">
        <v>0.41</v>
      </c>
      <c r="W3438" s="6">
        <v>0</v>
      </c>
      <c r="X3438" s="6">
        <f>IF(T3438="","",T3438-U3438-V3438-W3438)</f>
        <v>1.5899999999999999</v>
      </c>
      <c r="Y3438" s="9">
        <f>IF(U3438="","",U3438/$T3438)</f>
        <v>0.34426229508196726</v>
      </c>
      <c r="Z3438" s="9">
        <f>IF(V3438="","",V3438/$T3438)</f>
        <v>0.13442622950819672</v>
      </c>
      <c r="AA3438" s="9">
        <f>IF(W3438="","",W3438/$T3438)</f>
        <v>0</v>
      </c>
      <c r="AB3438" s="9">
        <f>IF(X3438="","",X3438/$T3438)</f>
        <v>0.52131147540983602</v>
      </c>
      <c r="AC3438" s="21"/>
      <c r="AE3438" s="1">
        <v>2017</v>
      </c>
      <c r="AF3438" s="1">
        <v>22</v>
      </c>
      <c r="AG3438" s="1">
        <v>24</v>
      </c>
      <c r="AH3438" s="12" t="s">
        <v>375</v>
      </c>
      <c r="AJ3438" s="32" t="str">
        <f>IF(AE3438&lt;&gt;AE3437,"1",IF(C3438&gt;C3437,AJ3437+1,"1"))</f>
        <v>1</v>
      </c>
      <c r="AK3438" s="10">
        <f>IF(G3438="Top",AJ3438*1,IF(G3438="Bottom",AJ3438+10,""))</f>
        <v>1</v>
      </c>
      <c r="AL3438" s="11" t="s">
        <v>4371</v>
      </c>
      <c r="AM3438" s="14"/>
    </row>
    <row r="3439" spans="1:73" s="1" customFormat="1" ht="11.25" hidden="1" x14ac:dyDescent="0.2">
      <c r="A3439" s="1">
        <v>175</v>
      </c>
      <c r="B3439" s="1" t="s">
        <v>375</v>
      </c>
      <c r="C3439" s="24">
        <v>42980</v>
      </c>
      <c r="E3439" s="20"/>
      <c r="F3439" s="1">
        <v>17.899999999999999</v>
      </c>
      <c r="G3439" s="7" t="s">
        <v>1</v>
      </c>
      <c r="H3439" s="5">
        <v>1.3300000000000001E-2</v>
      </c>
      <c r="I3439" s="6"/>
      <c r="J3439" s="6">
        <v>0.16</v>
      </c>
      <c r="K3439" s="6"/>
      <c r="L3439" s="6" t="str">
        <f>IF(H3439="","",IF(K3439="","",K3439/H3439))</f>
        <v/>
      </c>
      <c r="N3439" s="20"/>
      <c r="O3439" s="13"/>
      <c r="Q3439" s="20"/>
      <c r="R3439" s="13"/>
      <c r="S3439" s="6" t="s">
        <v>35</v>
      </c>
      <c r="T3439" s="6"/>
      <c r="U3439" s="6"/>
      <c r="V3439" s="6"/>
      <c r="W3439" s="6"/>
      <c r="X3439" s="6" t="str">
        <f>IF(T3439="","",T3439-U3439-V3439-W3439)</f>
        <v/>
      </c>
      <c r="Y3439" s="9" t="str">
        <f>IF(U3439="","",U3439/$T3439)</f>
        <v/>
      </c>
      <c r="Z3439" s="9" t="str">
        <f>IF(V3439="","",V3439/$T3439)</f>
        <v/>
      </c>
      <c r="AA3439" s="9" t="str">
        <f>IF(W3439="","",W3439/$T3439)</f>
        <v/>
      </c>
      <c r="AB3439" s="9" t="str">
        <f>IF(X3439="","",X3439/$T3439)</f>
        <v/>
      </c>
      <c r="AC3439" s="21"/>
      <c r="AE3439" s="1">
        <v>2017</v>
      </c>
      <c r="AG3439" s="1">
        <v>10</v>
      </c>
      <c r="AH3439" s="12" t="s">
        <v>375</v>
      </c>
      <c r="AJ3439" s="32">
        <f>IF(AE3439&lt;&gt;AE3438,"1",IF(C3439&gt;C3438,AJ3438+1,"1"))</f>
        <v>2</v>
      </c>
      <c r="AK3439" s="10">
        <f>IF(G3439="Top",AJ3439*1,IF(G3439="Bottom",AJ3439+10,""))</f>
        <v>12</v>
      </c>
      <c r="AL3439" s="11" t="s">
        <v>4918</v>
      </c>
      <c r="AM3439" s="14"/>
    </row>
    <row r="3440" spans="1:73" s="1" customFormat="1" ht="11.25" x14ac:dyDescent="0.2">
      <c r="A3440" s="1">
        <v>175</v>
      </c>
      <c r="B3440" s="1" t="s">
        <v>375</v>
      </c>
      <c r="C3440" s="24">
        <v>42980</v>
      </c>
      <c r="D3440" s="1">
        <v>18</v>
      </c>
      <c r="E3440" s="39">
        <v>2.4</v>
      </c>
      <c r="F3440" s="1">
        <v>1.5</v>
      </c>
      <c r="G3440" s="1" t="s">
        <v>4</v>
      </c>
      <c r="H3440" s="5">
        <v>8.9999999999999993E-3</v>
      </c>
      <c r="I3440" s="6">
        <v>7.0000000000000001E-3</v>
      </c>
      <c r="J3440" s="6">
        <v>7.0000000000000001E-3</v>
      </c>
      <c r="K3440" s="6">
        <v>0.312</v>
      </c>
      <c r="L3440" s="6">
        <f>IF(H3440="","",IF(K3440="","",K3440/H3440))</f>
        <v>34.666666666666671</v>
      </c>
      <c r="M3440" s="1">
        <v>50</v>
      </c>
      <c r="N3440" s="20">
        <v>7.14</v>
      </c>
      <c r="O3440" s="13">
        <v>30.4</v>
      </c>
      <c r="Q3440" s="39">
        <v>4.5</v>
      </c>
      <c r="R3440" s="13">
        <v>5</v>
      </c>
      <c r="S3440" s="6">
        <v>0.15</v>
      </c>
      <c r="T3440" s="6">
        <v>3.23</v>
      </c>
      <c r="U3440" s="6">
        <v>1.43</v>
      </c>
      <c r="V3440" s="6">
        <v>0.4</v>
      </c>
      <c r="W3440" s="6">
        <v>0</v>
      </c>
      <c r="X3440" s="6">
        <f>IF(T3440="","",T3440-U3440-V3440-W3440)</f>
        <v>1.4</v>
      </c>
      <c r="Y3440" s="9">
        <f>IF(U3440="","",U3440/$T3440)</f>
        <v>0.44272445820433437</v>
      </c>
      <c r="Z3440" s="9">
        <f>IF(V3440="","",V3440/$T3440)</f>
        <v>0.12383900928792571</v>
      </c>
      <c r="AA3440" s="9">
        <f>IF(W3440="","",W3440/$T3440)</f>
        <v>0</v>
      </c>
      <c r="AB3440" s="9">
        <f>IF(X3440="","",X3440/$T3440)</f>
        <v>0.43343653250773989</v>
      </c>
      <c r="AC3440" s="21"/>
      <c r="AE3440" s="1">
        <v>2017</v>
      </c>
      <c r="AF3440" s="1">
        <v>21</v>
      </c>
      <c r="AG3440" s="1">
        <v>23</v>
      </c>
      <c r="AH3440" s="12" t="s">
        <v>375</v>
      </c>
      <c r="AJ3440" s="32" t="str">
        <f>IF(AE3440&lt;&gt;AE3439,"1",IF(C3440&gt;C3439,AJ3439+1,"1"))</f>
        <v>1</v>
      </c>
      <c r="AK3440" s="10">
        <f>IF(G3440="Top",AJ3440*1,IF(G3440="Bottom",AJ3440+10,""))</f>
        <v>1</v>
      </c>
      <c r="AL3440" s="11" t="s">
        <v>4919</v>
      </c>
      <c r="AM3440" s="14"/>
    </row>
    <row r="3441" spans="1:73" s="1" customFormat="1" ht="11.25" hidden="1" x14ac:dyDescent="0.2">
      <c r="A3441" s="1">
        <v>175</v>
      </c>
      <c r="B3441" s="1" t="s">
        <v>375</v>
      </c>
      <c r="C3441" s="24">
        <v>42996</v>
      </c>
      <c r="E3441" s="20"/>
      <c r="F3441" s="1">
        <v>18</v>
      </c>
      <c r="G3441" s="7" t="s">
        <v>1</v>
      </c>
      <c r="H3441" s="5">
        <v>3.27E-2</v>
      </c>
      <c r="I3441" s="6"/>
      <c r="J3441" s="6">
        <v>0.14000000000000001</v>
      </c>
      <c r="K3441" s="6"/>
      <c r="L3441" s="6" t="str">
        <f>IF(H3441="","",IF(K3441="","",K3441/H3441))</f>
        <v/>
      </c>
      <c r="N3441" s="20"/>
      <c r="O3441" s="13"/>
      <c r="Q3441" s="20"/>
      <c r="R3441" s="13"/>
      <c r="S3441" s="6" t="s">
        <v>35</v>
      </c>
      <c r="T3441" s="6"/>
      <c r="U3441" s="6"/>
      <c r="V3441" s="6"/>
      <c r="W3441" s="6"/>
      <c r="X3441" s="6" t="str">
        <f>IF(T3441="","",T3441-U3441-V3441-W3441)</f>
        <v/>
      </c>
      <c r="Y3441" s="9" t="str">
        <f>IF(U3441="","",U3441/$T3441)</f>
        <v/>
      </c>
      <c r="Z3441" s="9" t="str">
        <f>IF(V3441="","",V3441/$T3441)</f>
        <v/>
      </c>
      <c r="AA3441" s="9" t="str">
        <f>IF(W3441="","",W3441/$T3441)</f>
        <v/>
      </c>
      <c r="AB3441" s="9" t="str">
        <f>IF(X3441="","",X3441/$T3441)</f>
        <v/>
      </c>
      <c r="AC3441" s="21"/>
      <c r="AE3441" s="1">
        <v>2017</v>
      </c>
      <c r="AG3441" s="1">
        <v>8</v>
      </c>
      <c r="AH3441" s="12" t="s">
        <v>375</v>
      </c>
      <c r="AJ3441" s="32">
        <f>IF(AE3441&lt;&gt;AE3440,"1",IF(C3441&gt;C3440,AJ3440+1,"1"))</f>
        <v>2</v>
      </c>
      <c r="AK3441" s="10">
        <f>IF(G3441="Top",AJ3441*1,IF(G3441="Bottom",AJ3441+10,""))</f>
        <v>12</v>
      </c>
      <c r="AL3441" s="11" t="s">
        <v>5391</v>
      </c>
      <c r="AM3441" s="14"/>
    </row>
    <row r="3442" spans="1:73" s="1" customFormat="1" ht="11.25" x14ac:dyDescent="0.2">
      <c r="A3442" s="1">
        <v>175</v>
      </c>
      <c r="B3442" s="1" t="s">
        <v>375</v>
      </c>
      <c r="C3442" s="24">
        <v>42996</v>
      </c>
      <c r="D3442" s="1">
        <v>19</v>
      </c>
      <c r="E3442" s="39">
        <v>3.35</v>
      </c>
      <c r="F3442" s="1">
        <v>1.5</v>
      </c>
      <c r="G3442" s="1" t="s">
        <v>4</v>
      </c>
      <c r="H3442" s="5">
        <v>8.0000000000000002E-3</v>
      </c>
      <c r="I3442" s="6">
        <v>7.0000000000000001E-3</v>
      </c>
      <c r="J3442" s="6">
        <v>2.1999999999999999E-2</v>
      </c>
      <c r="K3442" s="6">
        <v>0.17399999999999999</v>
      </c>
      <c r="L3442" s="6">
        <f>IF(H3442="","",IF(K3442="","",K3442/H3442))</f>
        <v>21.749999999999996</v>
      </c>
      <c r="M3442" s="1">
        <v>34</v>
      </c>
      <c r="N3442" s="20">
        <v>7.61</v>
      </c>
      <c r="O3442" s="13">
        <v>26</v>
      </c>
      <c r="Q3442" s="39">
        <v>6.9</v>
      </c>
      <c r="R3442" s="13"/>
      <c r="S3442" s="6">
        <v>0.15</v>
      </c>
      <c r="T3442" s="6">
        <v>1.92</v>
      </c>
      <c r="U3442" s="6">
        <v>0.44</v>
      </c>
      <c r="V3442" s="6">
        <v>0.09</v>
      </c>
      <c r="W3442" s="6">
        <v>0</v>
      </c>
      <c r="X3442" s="6">
        <f>IF(T3442="","",T3442-U3442-V3442-W3442)</f>
        <v>1.39</v>
      </c>
      <c r="Y3442" s="9">
        <f>IF(U3442="","",U3442/$T3442)</f>
        <v>0.22916666666666669</v>
      </c>
      <c r="Z3442" s="9">
        <f>IF(V3442="","",V3442/$T3442)</f>
        <v>4.6875E-2</v>
      </c>
      <c r="AA3442" s="9">
        <f>IF(W3442="","",W3442/$T3442)</f>
        <v>0</v>
      </c>
      <c r="AB3442" s="9">
        <f>IF(X3442="","",X3442/$T3442)</f>
        <v>0.72395833333333326</v>
      </c>
      <c r="AC3442" s="21"/>
      <c r="AE3442" s="1">
        <v>2017</v>
      </c>
      <c r="AF3442" s="1">
        <v>24</v>
      </c>
      <c r="AG3442" s="1">
        <v>21</v>
      </c>
      <c r="AH3442" s="12" t="s">
        <v>375</v>
      </c>
      <c r="AJ3442" s="32" t="str">
        <f>IF(AE3442&lt;&gt;AE3441,"1",IF(C3442&gt;C3441,AJ3441+1,"1"))</f>
        <v>1</v>
      </c>
      <c r="AK3442" s="10">
        <f>IF(G3442="Top",AJ3442*1,IF(G3442="Bottom",AJ3442+10,""))</f>
        <v>1</v>
      </c>
      <c r="AL3442" s="11" t="s">
        <v>5392</v>
      </c>
      <c r="AM3442" s="14"/>
    </row>
    <row r="3443" spans="1:73" s="1" customFormat="1" ht="11.25" hidden="1" x14ac:dyDescent="0.2">
      <c r="A3443" s="15">
        <v>176</v>
      </c>
      <c r="B3443" s="11" t="s">
        <v>44</v>
      </c>
      <c r="C3443" s="16">
        <v>42520</v>
      </c>
      <c r="D3443" s="3"/>
      <c r="E3443" s="4"/>
      <c r="F3443" s="3">
        <v>28</v>
      </c>
      <c r="G3443" s="7" t="s">
        <v>1</v>
      </c>
      <c r="H3443" s="17">
        <v>3.3E-3</v>
      </c>
      <c r="I3443" s="4"/>
      <c r="J3443" s="4">
        <v>5.1999999999999998E-2</v>
      </c>
      <c r="K3443" s="4"/>
      <c r="L3443" s="4" t="str">
        <f>IF(K3443="","",IF(H3443="","",K3443/H3443))</f>
        <v/>
      </c>
      <c r="M3443" s="7"/>
      <c r="N3443" s="4"/>
      <c r="O3443" s="7"/>
      <c r="P3443" s="3"/>
      <c r="Q3443" s="4"/>
      <c r="R3443" s="3"/>
      <c r="S3443" s="4"/>
      <c r="T3443" s="8"/>
      <c r="U3443" s="8"/>
      <c r="V3443" s="4"/>
      <c r="W3443" s="4"/>
      <c r="X3443" s="4" t="str">
        <f>IF(T3443="","",IF(W3443="","",(T3443-U3443-V3443-W3443)))</f>
        <v/>
      </c>
      <c r="Y3443" s="9" t="str">
        <f>IF(U3443="","",U3443/$T3443)</f>
        <v/>
      </c>
      <c r="Z3443" s="9" t="str">
        <f>IF(V3443="","",V3443/$T3443)</f>
        <v/>
      </c>
      <c r="AA3443" s="9" t="str">
        <f>IF(W3443="","",W3443/$T3443)</f>
        <v/>
      </c>
      <c r="AB3443" s="9" t="str">
        <f>IF(X3443="","",X3443/$T3443)</f>
        <v/>
      </c>
      <c r="AC3443" s="9"/>
      <c r="AD3443" s="8"/>
      <c r="AE3443" s="10">
        <v>2016</v>
      </c>
      <c r="AF3443" s="7"/>
      <c r="AG3443" s="7">
        <v>8</v>
      </c>
      <c r="AH3443" s="12" t="s">
        <v>44</v>
      </c>
      <c r="AI3443" s="12"/>
      <c r="AJ3443" s="32" t="str">
        <f>IF(AE3443&lt;&gt;AE3442,"1",IF(C3443&gt;C3442,AJ3442+1,"1"))</f>
        <v>1</v>
      </c>
      <c r="AK3443" s="10">
        <f>IF(G3443="Top",AJ3443*1,IF(G3443="Bottom",AJ3443+10,""))</f>
        <v>11</v>
      </c>
      <c r="AL3443" s="11" t="s">
        <v>45</v>
      </c>
      <c r="AM3443" s="11"/>
      <c r="AN3443" s="10"/>
      <c r="AO3443" s="10"/>
      <c r="AP3443" s="7"/>
      <c r="AQ3443" s="10"/>
      <c r="AR3443" s="10"/>
      <c r="AS3443" s="10"/>
      <c r="AT3443" s="10"/>
      <c r="AU3443" s="10"/>
      <c r="AV3443" s="10"/>
      <c r="AW3443" s="10"/>
      <c r="AX3443" s="10"/>
      <c r="AY3443" s="10"/>
      <c r="AZ3443" s="10"/>
      <c r="BA3443" s="10"/>
      <c r="BB3443" s="10"/>
      <c r="BC3443" s="10"/>
      <c r="BD3443" s="10"/>
      <c r="BE3443" s="10"/>
      <c r="BF3443" s="11"/>
      <c r="BG3443" s="11"/>
      <c r="BH3443" s="11"/>
      <c r="BI3443" s="11"/>
      <c r="BJ3443" s="11"/>
      <c r="BK3443" s="11"/>
      <c r="BL3443" s="11"/>
      <c r="BM3443" s="11"/>
      <c r="BN3443" s="11"/>
      <c r="BO3443" s="11"/>
      <c r="BP3443" s="11"/>
      <c r="BQ3443" s="11"/>
      <c r="BR3443" s="11"/>
      <c r="BS3443" s="11"/>
      <c r="BT3443" s="11"/>
      <c r="BU3443" s="11"/>
    </row>
    <row r="3444" spans="1:73" s="1" customFormat="1" ht="11.25" x14ac:dyDescent="0.2">
      <c r="A3444" s="15">
        <v>176</v>
      </c>
      <c r="B3444" s="11" t="s">
        <v>44</v>
      </c>
      <c r="C3444" s="16">
        <v>42520</v>
      </c>
      <c r="D3444" s="3">
        <v>30</v>
      </c>
      <c r="E3444" s="38">
        <v>4.05</v>
      </c>
      <c r="F3444" s="3">
        <v>1.5</v>
      </c>
      <c r="G3444" s="7" t="s">
        <v>4</v>
      </c>
      <c r="H3444" s="17">
        <v>3.7000000000000002E-3</v>
      </c>
      <c r="I3444" s="4">
        <v>0.114</v>
      </c>
      <c r="J3444" s="4">
        <v>3.2000000000000001E-2</v>
      </c>
      <c r="K3444" s="4">
        <v>0.20499999999999999</v>
      </c>
      <c r="L3444" s="4">
        <f>IF(K3444="","",IF(H3444="","",K3444/H3444))</f>
        <v>55.405405405405396</v>
      </c>
      <c r="M3444" s="7">
        <v>15</v>
      </c>
      <c r="N3444" s="4">
        <v>7.49</v>
      </c>
      <c r="O3444" s="7">
        <v>33</v>
      </c>
      <c r="P3444" s="3">
        <v>2.0699999999999998</v>
      </c>
      <c r="Q3444" s="38">
        <v>0.8</v>
      </c>
      <c r="R3444" s="3"/>
      <c r="S3444" s="4">
        <v>0.15</v>
      </c>
      <c r="T3444" s="8">
        <v>0.22</v>
      </c>
      <c r="U3444" s="8">
        <v>0</v>
      </c>
      <c r="V3444" s="4">
        <v>0</v>
      </c>
      <c r="W3444" s="4">
        <v>0.22</v>
      </c>
      <c r="X3444" s="4">
        <f>IF(T3444="","",IF(W3444="","",(T3444-U3444-V3444-W3444)))</f>
        <v>0</v>
      </c>
      <c r="Y3444" s="9">
        <f>IF(U3444="","",U3444/$T3444)</f>
        <v>0</v>
      </c>
      <c r="Z3444" s="9">
        <f>IF(V3444="","",V3444/$T3444)</f>
        <v>0</v>
      </c>
      <c r="AA3444" s="9">
        <f>IF(W3444="","",W3444/$T3444)</f>
        <v>1</v>
      </c>
      <c r="AB3444" s="9">
        <f>IF(X3444="","",X3444/$T3444)</f>
        <v>0</v>
      </c>
      <c r="AC3444" s="9"/>
      <c r="AD3444" s="8"/>
      <c r="AE3444" s="10">
        <v>2016</v>
      </c>
      <c r="AF3444" s="7">
        <v>24</v>
      </c>
      <c r="AG3444" s="7">
        <v>23</v>
      </c>
      <c r="AH3444" s="12" t="s">
        <v>44</v>
      </c>
      <c r="AI3444" s="12"/>
      <c r="AJ3444" s="32" t="str">
        <f>IF(AE3444&lt;&gt;AE3443,"1",IF(C3444&gt;C3443,AJ3443+1,"1"))</f>
        <v>1</v>
      </c>
      <c r="AK3444" s="10">
        <f>IF(G3444="Top",AJ3444*1,IF(G3444="Bottom",AJ3444+10,""))</f>
        <v>1</v>
      </c>
      <c r="AL3444" s="11" t="s">
        <v>46</v>
      </c>
      <c r="AM3444" s="11"/>
      <c r="AN3444" s="10"/>
      <c r="AO3444" s="10"/>
      <c r="AP3444" s="7"/>
      <c r="AQ3444" s="10"/>
      <c r="AR3444" s="10"/>
      <c r="AS3444" s="10"/>
      <c r="AT3444" s="10"/>
      <c r="AU3444" s="10"/>
      <c r="AV3444" s="10"/>
      <c r="AW3444" s="10"/>
      <c r="AX3444" s="10"/>
      <c r="AY3444" s="10"/>
      <c r="AZ3444" s="10"/>
      <c r="BA3444" s="10"/>
      <c r="BB3444" s="10"/>
      <c r="BC3444" s="10"/>
      <c r="BD3444" s="10"/>
      <c r="BE3444" s="10"/>
      <c r="BF3444" s="11"/>
      <c r="BG3444" s="11"/>
      <c r="BH3444" s="11"/>
      <c r="BI3444" s="11"/>
      <c r="BJ3444" s="11"/>
      <c r="BK3444" s="11"/>
      <c r="BL3444" s="11"/>
      <c r="BM3444" s="11"/>
      <c r="BN3444" s="11"/>
      <c r="BO3444" s="11"/>
      <c r="BP3444" s="11"/>
      <c r="BQ3444" s="11"/>
      <c r="BR3444" s="11"/>
      <c r="BS3444" s="11"/>
      <c r="BT3444" s="11"/>
      <c r="BU3444" s="11"/>
    </row>
    <row r="3445" spans="1:73" s="1" customFormat="1" ht="11.25" hidden="1" x14ac:dyDescent="0.2">
      <c r="A3445" s="15">
        <v>176</v>
      </c>
      <c r="B3445" s="11" t="s">
        <v>44</v>
      </c>
      <c r="C3445" s="16">
        <v>42535</v>
      </c>
      <c r="D3445" s="3"/>
      <c r="E3445" s="4"/>
      <c r="F3445" s="3">
        <v>27.9</v>
      </c>
      <c r="G3445" s="7" t="s">
        <v>1</v>
      </c>
      <c r="H3445" s="17">
        <v>2.8E-3</v>
      </c>
      <c r="I3445" s="4"/>
      <c r="J3445" s="4" t="s">
        <v>35</v>
      </c>
      <c r="K3445" s="4"/>
      <c r="L3445" s="4" t="str">
        <f>IF(K3445="","",IF(H3445="","",K3445/H3445))</f>
        <v/>
      </c>
      <c r="M3445" s="7"/>
      <c r="N3445" s="4"/>
      <c r="O3445" s="7"/>
      <c r="P3445" s="3"/>
      <c r="Q3445" s="4"/>
      <c r="R3445" s="3"/>
      <c r="S3445" s="4"/>
      <c r="T3445" s="8"/>
      <c r="U3445" s="8"/>
      <c r="V3445" s="4"/>
      <c r="W3445" s="4"/>
      <c r="X3445" s="4" t="str">
        <f>IF(T3445="","",IF(W3445="","",(T3445-U3445-V3445-W3445)))</f>
        <v/>
      </c>
      <c r="Y3445" s="9" t="str">
        <f>IF(U3445="","",U3445/$T3445)</f>
        <v/>
      </c>
      <c r="Z3445" s="9" t="str">
        <f>IF(V3445="","",V3445/$T3445)</f>
        <v/>
      </c>
      <c r="AA3445" s="9" t="str">
        <f>IF(W3445="","",W3445/$T3445)</f>
        <v/>
      </c>
      <c r="AB3445" s="9" t="str">
        <f>IF(X3445="","",X3445/$T3445)</f>
        <v/>
      </c>
      <c r="AC3445" s="9"/>
      <c r="AD3445" s="8"/>
      <c r="AE3445" s="10">
        <v>2016</v>
      </c>
      <c r="AF3445" s="7"/>
      <c r="AG3445" s="7">
        <v>8</v>
      </c>
      <c r="AH3445" s="12" t="s">
        <v>44</v>
      </c>
      <c r="AI3445" s="12"/>
      <c r="AJ3445" s="32">
        <f>IF(AE3445&lt;&gt;AE3444,"1",IF(C3445&gt;C3444,AJ3444+1,"1"))</f>
        <v>2</v>
      </c>
      <c r="AK3445" s="10">
        <f>IF(G3445="Top",AJ3445*1,IF(G3445="Bottom",AJ3445+10,""))</f>
        <v>12</v>
      </c>
      <c r="AL3445" s="11" t="s">
        <v>266</v>
      </c>
      <c r="AM3445" s="11"/>
      <c r="AN3445" s="10"/>
      <c r="AO3445" s="10"/>
      <c r="AP3445" s="7"/>
      <c r="AQ3445" s="10"/>
      <c r="AR3445" s="10"/>
      <c r="AS3445" s="10"/>
      <c r="AT3445" s="10"/>
      <c r="AU3445" s="10"/>
      <c r="AV3445" s="10"/>
      <c r="AW3445" s="10"/>
      <c r="AX3445" s="10"/>
      <c r="AY3445" s="10"/>
      <c r="AZ3445" s="10"/>
      <c r="BA3445" s="10"/>
      <c r="BB3445" s="10"/>
      <c r="BC3445" s="10"/>
      <c r="BD3445" s="10"/>
      <c r="BE3445" s="10"/>
      <c r="BF3445" s="11"/>
      <c r="BG3445" s="11"/>
      <c r="BH3445" s="11"/>
      <c r="BI3445" s="11"/>
      <c r="BJ3445" s="11"/>
      <c r="BK3445" s="11"/>
      <c r="BL3445" s="11"/>
      <c r="BM3445" s="11"/>
      <c r="BN3445" s="11"/>
      <c r="BO3445" s="11"/>
      <c r="BP3445" s="11"/>
      <c r="BQ3445" s="11"/>
      <c r="BR3445" s="11"/>
      <c r="BS3445" s="11"/>
      <c r="BT3445" s="11"/>
      <c r="BU3445" s="11"/>
    </row>
    <row r="3446" spans="1:73" s="1" customFormat="1" ht="11.25" x14ac:dyDescent="0.2">
      <c r="A3446" s="15">
        <v>176</v>
      </c>
      <c r="B3446" s="11" t="s">
        <v>44</v>
      </c>
      <c r="C3446" s="16">
        <v>42535</v>
      </c>
      <c r="D3446" s="3">
        <v>28</v>
      </c>
      <c r="E3446" s="38">
        <v>4.3</v>
      </c>
      <c r="F3446" s="3">
        <v>1.5</v>
      </c>
      <c r="G3446" s="7" t="s">
        <v>4</v>
      </c>
      <c r="H3446" s="17">
        <v>3.3999999999999998E-3</v>
      </c>
      <c r="I3446" s="4" t="s">
        <v>35</v>
      </c>
      <c r="J3446" s="4" t="s">
        <v>35</v>
      </c>
      <c r="K3446" s="4">
        <v>0.27700000000000002</v>
      </c>
      <c r="L3446" s="4">
        <f>IF(K3446="","",IF(H3446="","",K3446/H3446))</f>
        <v>81.47058823529413</v>
      </c>
      <c r="M3446" s="7">
        <v>20</v>
      </c>
      <c r="N3446" s="4">
        <v>7.04</v>
      </c>
      <c r="O3446" s="7">
        <v>41.6</v>
      </c>
      <c r="P3446" s="3"/>
      <c r="Q3446" s="38">
        <v>1.2</v>
      </c>
      <c r="R3446" s="3"/>
      <c r="S3446" s="4">
        <v>0.15</v>
      </c>
      <c r="T3446" s="8">
        <v>0.78</v>
      </c>
      <c r="U3446" s="8">
        <v>0</v>
      </c>
      <c r="V3446" s="4">
        <v>0.37</v>
      </c>
      <c r="W3446" s="4">
        <v>0.41</v>
      </c>
      <c r="X3446" s="4">
        <f>IF(T3446="","",IF(W3446="","",(T3446-U3446-V3446-W3446)))</f>
        <v>5.5511151231257827E-17</v>
      </c>
      <c r="Y3446" s="9">
        <f>IF(U3446="","",U3446/$T3446)</f>
        <v>0</v>
      </c>
      <c r="Z3446" s="9">
        <f>IF(V3446="","",V3446/$T3446)</f>
        <v>0.47435897435897434</v>
      </c>
      <c r="AA3446" s="9">
        <f>IF(W3446="","",W3446/$T3446)</f>
        <v>0.52564102564102555</v>
      </c>
      <c r="AB3446" s="9">
        <f>IF(X3446="","",X3446/$T3446)</f>
        <v>7.1168142604176695E-17</v>
      </c>
      <c r="AC3446" s="9"/>
      <c r="AD3446" s="8"/>
      <c r="AE3446" s="10">
        <v>2016</v>
      </c>
      <c r="AF3446" s="7">
        <v>19</v>
      </c>
      <c r="AG3446" s="7">
        <v>17</v>
      </c>
      <c r="AH3446" s="12" t="s">
        <v>44</v>
      </c>
      <c r="AI3446" s="12"/>
      <c r="AJ3446" s="32" t="str">
        <f>IF(AE3446&lt;&gt;AE3445,"1",IF(C3446&gt;C3445,AJ3445+1,"1"))</f>
        <v>1</v>
      </c>
      <c r="AK3446" s="10">
        <f>IF(G3446="Top",AJ3446*1,IF(G3446="Bottom",AJ3446+10,""))</f>
        <v>1</v>
      </c>
      <c r="AL3446" s="11" t="s">
        <v>267</v>
      </c>
      <c r="AM3446" s="11"/>
      <c r="AN3446" s="10"/>
      <c r="AO3446" s="10"/>
      <c r="AP3446" s="7"/>
      <c r="AQ3446" s="10"/>
      <c r="AR3446" s="10"/>
      <c r="AS3446" s="10"/>
      <c r="AT3446" s="10"/>
      <c r="AU3446" s="10"/>
      <c r="AV3446" s="10"/>
      <c r="AW3446" s="10"/>
      <c r="AX3446" s="10"/>
      <c r="AY3446" s="10"/>
      <c r="AZ3446" s="10"/>
      <c r="BA3446" s="10"/>
      <c r="BB3446" s="10"/>
      <c r="BC3446" s="10"/>
      <c r="BD3446" s="10"/>
      <c r="BE3446" s="10"/>
      <c r="BF3446" s="11"/>
      <c r="BG3446" s="11"/>
      <c r="BH3446" s="11"/>
      <c r="BI3446" s="11"/>
      <c r="BJ3446" s="11"/>
      <c r="BK3446" s="11"/>
      <c r="BL3446" s="11"/>
      <c r="BM3446" s="11"/>
      <c r="BN3446" s="11"/>
      <c r="BO3446" s="11"/>
      <c r="BP3446" s="11"/>
      <c r="BQ3446" s="11"/>
      <c r="BR3446" s="11"/>
      <c r="BS3446" s="11"/>
      <c r="BT3446" s="11"/>
      <c r="BU3446" s="11"/>
    </row>
    <row r="3447" spans="1:73" s="1" customFormat="1" ht="11.25" hidden="1" x14ac:dyDescent="0.2">
      <c r="A3447" s="15">
        <v>176</v>
      </c>
      <c r="B3447" s="11" t="s">
        <v>44</v>
      </c>
      <c r="C3447" s="16">
        <v>42555</v>
      </c>
      <c r="D3447" s="3"/>
      <c r="E3447" s="4"/>
      <c r="F3447" s="3">
        <v>27.5</v>
      </c>
      <c r="G3447" s="7" t="s">
        <v>1</v>
      </c>
      <c r="H3447" s="17">
        <v>4.0000000000000001E-3</v>
      </c>
      <c r="I3447" s="4"/>
      <c r="J3447" s="4">
        <v>4.8000000000000001E-2</v>
      </c>
      <c r="K3447" s="4"/>
      <c r="L3447" s="4" t="str">
        <f>IF(K3447="","",IF(H3447="","",K3447/H3447))</f>
        <v/>
      </c>
      <c r="M3447" s="7"/>
      <c r="N3447" s="4"/>
      <c r="O3447" s="7"/>
      <c r="P3447" s="3"/>
      <c r="Q3447" s="4"/>
      <c r="R3447" s="3"/>
      <c r="S3447" s="4"/>
      <c r="T3447" s="8"/>
      <c r="U3447" s="8"/>
      <c r="V3447" s="4"/>
      <c r="W3447" s="4"/>
      <c r="X3447" s="4" t="str">
        <f>IF(T3447="","",IF(W3447="","",(T3447-U3447-V3447-W3447)))</f>
        <v/>
      </c>
      <c r="Y3447" s="9" t="str">
        <f>IF(U3447="","",U3447/$T3447)</f>
        <v/>
      </c>
      <c r="Z3447" s="9" t="str">
        <f>IF(V3447="","",V3447/$T3447)</f>
        <v/>
      </c>
      <c r="AA3447" s="9" t="str">
        <f>IF(W3447="","",W3447/$T3447)</f>
        <v/>
      </c>
      <c r="AB3447" s="9" t="str">
        <f>IF(X3447="","",X3447/$T3447)</f>
        <v/>
      </c>
      <c r="AC3447" s="9"/>
      <c r="AD3447" s="8"/>
      <c r="AE3447" s="10">
        <v>2016</v>
      </c>
      <c r="AF3447" s="7"/>
      <c r="AG3447" s="7">
        <v>9</v>
      </c>
      <c r="AH3447" s="12" t="s">
        <v>44</v>
      </c>
      <c r="AI3447" s="12"/>
      <c r="AJ3447" s="32">
        <f>IF(AE3447&lt;&gt;AE3446,"1",IF(C3447&gt;C3446,AJ3446+1,"1"))</f>
        <v>2</v>
      </c>
      <c r="AK3447" s="10">
        <f>IF(G3447="Top",AJ3447*1,IF(G3447="Bottom",AJ3447+10,""))</f>
        <v>12</v>
      </c>
      <c r="AL3447" s="11" t="s">
        <v>674</v>
      </c>
      <c r="AM3447" s="11"/>
      <c r="AN3447" s="10"/>
      <c r="AO3447" s="10"/>
      <c r="AP3447" s="7"/>
      <c r="AQ3447" s="10"/>
      <c r="AR3447" s="10"/>
      <c r="AS3447" s="10"/>
      <c r="AT3447" s="10"/>
      <c r="AU3447" s="10"/>
      <c r="AV3447" s="10"/>
      <c r="AW3447" s="10"/>
      <c r="AX3447" s="10"/>
      <c r="AY3447" s="10"/>
      <c r="AZ3447" s="10"/>
      <c r="BA3447" s="10"/>
      <c r="BB3447" s="10"/>
      <c r="BC3447" s="10"/>
      <c r="BD3447" s="10"/>
      <c r="BE3447" s="10"/>
      <c r="BF3447" s="11"/>
      <c r="BG3447" s="11"/>
      <c r="BH3447" s="11"/>
      <c r="BI3447" s="11"/>
      <c r="BJ3447" s="11"/>
      <c r="BK3447" s="11"/>
      <c r="BL3447" s="11"/>
      <c r="BM3447" s="11"/>
      <c r="BN3447" s="11"/>
      <c r="BO3447" s="11"/>
      <c r="BP3447" s="11"/>
      <c r="BQ3447" s="11"/>
      <c r="BR3447" s="11"/>
      <c r="BS3447" s="11"/>
      <c r="BT3447" s="11"/>
      <c r="BU3447" s="11"/>
    </row>
    <row r="3448" spans="1:73" s="1" customFormat="1" ht="11.25" x14ac:dyDescent="0.2">
      <c r="A3448" s="15">
        <v>176</v>
      </c>
      <c r="B3448" s="11" t="s">
        <v>44</v>
      </c>
      <c r="C3448" s="16">
        <v>42555</v>
      </c>
      <c r="D3448" s="3">
        <v>28</v>
      </c>
      <c r="E3448" s="38">
        <v>4.45</v>
      </c>
      <c r="F3448" s="3">
        <v>1.5</v>
      </c>
      <c r="G3448" s="7" t="s">
        <v>4</v>
      </c>
      <c r="H3448" s="17">
        <v>4.3E-3</v>
      </c>
      <c r="I3448" s="4">
        <v>8.6999999999999994E-2</v>
      </c>
      <c r="J3448" s="4">
        <v>2.9000000000000001E-2</v>
      </c>
      <c r="K3448" s="4">
        <v>0.19600000000000001</v>
      </c>
      <c r="L3448" s="4">
        <f>IF(K3448="","",IF(H3448="","",K3448/H3448))</f>
        <v>45.581395348837212</v>
      </c>
      <c r="M3448" s="7">
        <v>20</v>
      </c>
      <c r="N3448" s="4">
        <v>7.41</v>
      </c>
      <c r="O3448" s="7">
        <v>46.3</v>
      </c>
      <c r="P3448" s="3"/>
      <c r="Q3448" s="38">
        <v>1.1000000000000001</v>
      </c>
      <c r="R3448" s="3">
        <v>5</v>
      </c>
      <c r="S3448" s="4">
        <v>0.15</v>
      </c>
      <c r="T3448" s="8">
        <v>1.1800000000000002</v>
      </c>
      <c r="U3448" s="8">
        <v>0</v>
      </c>
      <c r="V3448" s="4">
        <v>0.67</v>
      </c>
      <c r="W3448" s="4">
        <v>0.51</v>
      </c>
      <c r="X3448" s="4">
        <f>IF(T3448="","",IF(W3448="","",(T3448-U3448-V3448-W3448)))</f>
        <v>1.1102230246251565E-16</v>
      </c>
      <c r="Y3448" s="9">
        <f>IF(U3448="","",U3448/$T3448)</f>
        <v>0</v>
      </c>
      <c r="Z3448" s="9">
        <f>IF(V3448="","",V3448/$T3448)</f>
        <v>0.56779661016949146</v>
      </c>
      <c r="AA3448" s="9">
        <f>IF(W3448="","",W3448/$T3448)</f>
        <v>0.43220338983050843</v>
      </c>
      <c r="AB3448" s="9">
        <f>IF(X3448="","",X3448/$T3448)</f>
        <v>9.4086697002131894E-17</v>
      </c>
      <c r="AC3448" s="9"/>
      <c r="AD3448" s="8"/>
      <c r="AE3448" s="10">
        <v>2016</v>
      </c>
      <c r="AF3448" s="7">
        <v>22</v>
      </c>
      <c r="AG3448" s="7">
        <v>23</v>
      </c>
      <c r="AH3448" s="12" t="s">
        <v>44</v>
      </c>
      <c r="AI3448" s="12"/>
      <c r="AJ3448" s="32" t="str">
        <f>IF(AE3448&lt;&gt;AE3447,"1",IF(C3448&gt;C3447,AJ3447+1,"1"))</f>
        <v>1</v>
      </c>
      <c r="AK3448" s="10">
        <f>IF(G3448="Top",AJ3448*1,IF(G3448="Bottom",AJ3448+10,""))</f>
        <v>1</v>
      </c>
      <c r="AL3448" s="11" t="s">
        <v>675</v>
      </c>
      <c r="AM3448" s="11"/>
      <c r="AN3448" s="10"/>
      <c r="AO3448" s="10"/>
      <c r="AP3448" s="7"/>
      <c r="AQ3448" s="10"/>
      <c r="AR3448" s="10"/>
      <c r="AS3448" s="10"/>
      <c r="AT3448" s="10"/>
      <c r="AU3448" s="10"/>
      <c r="AV3448" s="10"/>
      <c r="AW3448" s="10"/>
      <c r="AX3448" s="10"/>
      <c r="AY3448" s="10"/>
      <c r="AZ3448" s="10"/>
      <c r="BA3448" s="10"/>
      <c r="BB3448" s="10"/>
      <c r="BC3448" s="10"/>
      <c r="BD3448" s="10"/>
      <c r="BE3448" s="10"/>
      <c r="BF3448" s="11"/>
      <c r="BG3448" s="11"/>
      <c r="BH3448" s="11"/>
      <c r="BI3448" s="11"/>
      <c r="BJ3448" s="11"/>
      <c r="BK3448" s="11"/>
      <c r="BL3448" s="11"/>
      <c r="BM3448" s="11"/>
      <c r="BN3448" s="11"/>
      <c r="BO3448" s="11"/>
      <c r="BP3448" s="11"/>
      <c r="BQ3448" s="11"/>
      <c r="BR3448" s="11"/>
      <c r="BS3448" s="11"/>
      <c r="BT3448" s="11"/>
      <c r="BU3448" s="11"/>
    </row>
    <row r="3449" spans="1:73" s="1" customFormat="1" ht="11.25" hidden="1" x14ac:dyDescent="0.2">
      <c r="A3449" s="15">
        <v>176</v>
      </c>
      <c r="B3449" s="11" t="s">
        <v>44</v>
      </c>
      <c r="C3449" s="16">
        <v>42575</v>
      </c>
      <c r="D3449" s="3"/>
      <c r="E3449" s="4"/>
      <c r="F3449" s="3">
        <v>28</v>
      </c>
      <c r="G3449" s="7" t="s">
        <v>1</v>
      </c>
      <c r="H3449" s="17">
        <v>4.2000000000000006E-3</v>
      </c>
      <c r="I3449" s="4"/>
      <c r="J3449" s="4" t="s">
        <v>35</v>
      </c>
      <c r="K3449" s="4"/>
      <c r="L3449" s="4" t="str">
        <f>IF(K3449="","",IF(H3449="","",K3449/H3449))</f>
        <v/>
      </c>
      <c r="M3449" s="7"/>
      <c r="N3449" s="4"/>
      <c r="O3449" s="7"/>
      <c r="P3449" s="3"/>
      <c r="Q3449" s="4"/>
      <c r="R3449" s="3"/>
      <c r="S3449" s="4"/>
      <c r="T3449" s="8"/>
      <c r="U3449" s="8"/>
      <c r="V3449" s="4"/>
      <c r="W3449" s="4"/>
      <c r="X3449" s="4" t="str">
        <f>IF(T3449="","",IF(W3449="","",(T3449-U3449-V3449-W3449)))</f>
        <v/>
      </c>
      <c r="Y3449" s="9" t="str">
        <f>IF(U3449="","",U3449/$T3449)</f>
        <v/>
      </c>
      <c r="Z3449" s="9" t="str">
        <f>IF(V3449="","",V3449/$T3449)</f>
        <v/>
      </c>
      <c r="AA3449" s="9" t="str">
        <f>IF(W3449="","",W3449/$T3449)</f>
        <v/>
      </c>
      <c r="AB3449" s="9" t="str">
        <f>IF(X3449="","",X3449/$T3449)</f>
        <v/>
      </c>
      <c r="AC3449" s="9"/>
      <c r="AD3449" s="8"/>
      <c r="AE3449" s="10">
        <v>2016</v>
      </c>
      <c r="AF3449" s="7"/>
      <c r="AG3449" s="7">
        <v>9</v>
      </c>
      <c r="AH3449" s="12" t="s">
        <v>44</v>
      </c>
      <c r="AI3449" s="12"/>
      <c r="AJ3449" s="32">
        <f>IF(AE3449&lt;&gt;AE3448,"1",IF(C3449&gt;C3448,AJ3448+1,"1"))</f>
        <v>2</v>
      </c>
      <c r="AK3449" s="10">
        <f>IF(G3449="Top",AJ3449*1,IF(G3449="Bottom",AJ3449+10,""))</f>
        <v>12</v>
      </c>
      <c r="AL3449" s="11" t="s">
        <v>1039</v>
      </c>
      <c r="AM3449" s="11"/>
      <c r="AN3449" s="10"/>
      <c r="AO3449" s="10"/>
      <c r="AP3449" s="7"/>
      <c r="AQ3449" s="10"/>
      <c r="AR3449" s="10"/>
      <c r="AS3449" s="10"/>
      <c r="AT3449" s="10"/>
      <c r="AU3449" s="10"/>
      <c r="AV3449" s="10"/>
      <c r="AW3449" s="10"/>
      <c r="AX3449" s="10"/>
      <c r="AY3449" s="10"/>
      <c r="AZ3449" s="10"/>
      <c r="BA3449" s="10"/>
      <c r="BB3449" s="10"/>
      <c r="BC3449" s="10"/>
      <c r="BD3449" s="10"/>
      <c r="BE3449" s="10"/>
      <c r="BF3449" s="11"/>
      <c r="BG3449" s="11"/>
      <c r="BH3449" s="11"/>
      <c r="BI3449" s="11"/>
      <c r="BJ3449" s="11"/>
      <c r="BK3449" s="11"/>
      <c r="BL3449" s="11"/>
      <c r="BM3449" s="11"/>
      <c r="BN3449" s="11"/>
      <c r="BO3449" s="11"/>
      <c r="BP3449" s="11"/>
      <c r="BQ3449" s="11"/>
      <c r="BR3449" s="11"/>
      <c r="BS3449" s="11"/>
      <c r="BT3449" s="11"/>
      <c r="BU3449" s="11"/>
    </row>
    <row r="3450" spans="1:73" s="1" customFormat="1" ht="11.25" x14ac:dyDescent="0.2">
      <c r="A3450" s="15">
        <v>176</v>
      </c>
      <c r="B3450" s="11" t="s">
        <v>44</v>
      </c>
      <c r="C3450" s="16">
        <v>42575</v>
      </c>
      <c r="D3450" s="3">
        <v>29</v>
      </c>
      <c r="E3450" s="38">
        <v>4.8499999999999996</v>
      </c>
      <c r="F3450" s="3">
        <v>1.5</v>
      </c>
      <c r="G3450" s="7" t="s">
        <v>4</v>
      </c>
      <c r="H3450" s="17">
        <v>5.1999999999999998E-3</v>
      </c>
      <c r="I3450" s="4" t="s">
        <v>35</v>
      </c>
      <c r="J3450" s="4" t="s">
        <v>35</v>
      </c>
      <c r="K3450" s="4">
        <v>0.16800000000000001</v>
      </c>
      <c r="L3450" s="4">
        <f>IF(K3450="","",IF(H3450="","",K3450/H3450))</f>
        <v>32.307692307692314</v>
      </c>
      <c r="M3450" s="7">
        <v>16</v>
      </c>
      <c r="N3450" s="4">
        <v>7.37</v>
      </c>
      <c r="O3450" s="7">
        <v>52.5</v>
      </c>
      <c r="P3450" s="3"/>
      <c r="Q3450" s="38">
        <v>1.9</v>
      </c>
      <c r="R3450" s="3"/>
      <c r="S3450" s="4">
        <v>0.15</v>
      </c>
      <c r="T3450" s="8">
        <v>1.26</v>
      </c>
      <c r="U3450" s="8">
        <v>0</v>
      </c>
      <c r="V3450" s="4">
        <v>0.89</v>
      </c>
      <c r="W3450" s="4">
        <v>0.22</v>
      </c>
      <c r="X3450" s="4">
        <f>IF(T3450="","",IF(W3450="","",(T3450-U3450-V3450-W3450)))</f>
        <v>0.15</v>
      </c>
      <c r="Y3450" s="9">
        <f>IF(U3450="","",U3450/$T3450)</f>
        <v>0</v>
      </c>
      <c r="Z3450" s="9">
        <f>IF(V3450="","",V3450/$T3450)</f>
        <v>0.70634920634920639</v>
      </c>
      <c r="AA3450" s="9">
        <f>IF(W3450="","",W3450/$T3450)</f>
        <v>0.17460317460317459</v>
      </c>
      <c r="AB3450" s="9">
        <f>IF(X3450="","",X3450/$T3450)</f>
        <v>0.11904761904761904</v>
      </c>
      <c r="AC3450" s="9"/>
      <c r="AD3450" s="8"/>
      <c r="AE3450" s="10">
        <v>2016</v>
      </c>
      <c r="AF3450" s="7">
        <v>26</v>
      </c>
      <c r="AG3450" s="7">
        <v>26</v>
      </c>
      <c r="AH3450" s="12" t="s">
        <v>44</v>
      </c>
      <c r="AI3450" s="12"/>
      <c r="AJ3450" s="32" t="str">
        <f>IF(AE3450&lt;&gt;AE3449,"1",IF(C3450&gt;C3449,AJ3449+1,"1"))</f>
        <v>1</v>
      </c>
      <c r="AK3450" s="10">
        <f>IF(G3450="Top",AJ3450*1,IF(G3450="Bottom",AJ3450+10,""))</f>
        <v>1</v>
      </c>
      <c r="AL3450" s="11" t="s">
        <v>1040</v>
      </c>
      <c r="AM3450" s="11"/>
      <c r="AN3450" s="10"/>
      <c r="AO3450" s="10"/>
      <c r="AP3450" s="7"/>
      <c r="AQ3450" s="10"/>
      <c r="AR3450" s="10"/>
      <c r="AS3450" s="10"/>
      <c r="AT3450" s="10"/>
      <c r="AU3450" s="10"/>
      <c r="AV3450" s="10"/>
      <c r="AW3450" s="10"/>
      <c r="AX3450" s="10"/>
      <c r="AY3450" s="10"/>
      <c r="AZ3450" s="10"/>
      <c r="BA3450" s="10"/>
      <c r="BB3450" s="10"/>
      <c r="BC3450" s="10"/>
      <c r="BD3450" s="10"/>
      <c r="BE3450" s="10"/>
      <c r="BF3450" s="11"/>
      <c r="BG3450" s="11"/>
      <c r="BH3450" s="11"/>
      <c r="BI3450" s="11"/>
      <c r="BJ3450" s="11"/>
      <c r="BK3450" s="11"/>
      <c r="BL3450" s="11"/>
      <c r="BM3450" s="11"/>
      <c r="BN3450" s="11"/>
      <c r="BO3450" s="11"/>
      <c r="BP3450" s="11"/>
      <c r="BQ3450" s="11"/>
      <c r="BR3450" s="11"/>
      <c r="BS3450" s="11"/>
      <c r="BT3450" s="11"/>
      <c r="BU3450" s="11"/>
    </row>
    <row r="3451" spans="1:73" s="1" customFormat="1" ht="11.25" hidden="1" x14ac:dyDescent="0.2">
      <c r="A3451" s="15">
        <v>176</v>
      </c>
      <c r="B3451" s="11" t="s">
        <v>44</v>
      </c>
      <c r="C3451" s="16">
        <v>42596</v>
      </c>
      <c r="D3451" s="3"/>
      <c r="E3451" s="4"/>
      <c r="F3451" s="3">
        <v>27.9</v>
      </c>
      <c r="G3451" s="7" t="s">
        <v>1</v>
      </c>
      <c r="H3451" s="17">
        <v>4.4000000000000003E-3</v>
      </c>
      <c r="I3451" s="4"/>
      <c r="J3451" s="4">
        <v>4.2999999999999997E-2</v>
      </c>
      <c r="K3451" s="4"/>
      <c r="L3451" s="4" t="str">
        <f>IF(K3451="","",IF(H3451="","",K3451/H3451))</f>
        <v/>
      </c>
      <c r="M3451" s="7"/>
      <c r="N3451" s="4"/>
      <c r="O3451" s="7"/>
      <c r="P3451" s="3"/>
      <c r="Q3451" s="4"/>
      <c r="R3451" s="3"/>
      <c r="S3451" s="4"/>
      <c r="T3451" s="8"/>
      <c r="U3451" s="8"/>
      <c r="V3451" s="4"/>
      <c r="W3451" s="4"/>
      <c r="X3451" s="4" t="str">
        <f>IF(T3451="","",IF(W3451="","",(T3451-U3451-V3451-W3451)))</f>
        <v/>
      </c>
      <c r="Y3451" s="9" t="str">
        <f>IF(U3451="","",U3451/$T3451)</f>
        <v/>
      </c>
      <c r="Z3451" s="9" t="str">
        <f>IF(V3451="","",V3451/$T3451)</f>
        <v/>
      </c>
      <c r="AA3451" s="9" t="str">
        <f>IF(W3451="","",W3451/$T3451)</f>
        <v/>
      </c>
      <c r="AB3451" s="9" t="str">
        <f>IF(X3451="","",X3451/$T3451)</f>
        <v/>
      </c>
      <c r="AC3451" s="9"/>
      <c r="AD3451" s="8"/>
      <c r="AE3451" s="10">
        <v>2016</v>
      </c>
      <c r="AF3451" s="7"/>
      <c r="AG3451" s="7">
        <v>10</v>
      </c>
      <c r="AH3451" s="12" t="s">
        <v>44</v>
      </c>
      <c r="AI3451" s="12"/>
      <c r="AJ3451" s="32">
        <f>IF(AE3451&lt;&gt;AE3450,"1",IF(C3451&gt;C3450,AJ3450+1,"1"))</f>
        <v>2</v>
      </c>
      <c r="AK3451" s="10">
        <f>IF(G3451="Top",AJ3451*1,IF(G3451="Bottom",AJ3451+10,""))</f>
        <v>12</v>
      </c>
      <c r="AL3451" s="11" t="s">
        <v>1450</v>
      </c>
      <c r="AM3451" s="11"/>
      <c r="AN3451" s="10"/>
      <c r="AO3451" s="10"/>
      <c r="AP3451" s="7"/>
      <c r="AQ3451" s="10"/>
      <c r="AR3451" s="10"/>
      <c r="AS3451" s="10"/>
      <c r="AT3451" s="10"/>
      <c r="AU3451" s="10"/>
      <c r="AV3451" s="10"/>
      <c r="AW3451" s="10"/>
      <c r="AX3451" s="10"/>
      <c r="AY3451" s="10"/>
      <c r="AZ3451" s="10"/>
      <c r="BA3451" s="10"/>
      <c r="BB3451" s="10"/>
      <c r="BC3451" s="10"/>
      <c r="BD3451" s="10"/>
      <c r="BE3451" s="10"/>
      <c r="BF3451" s="11"/>
      <c r="BG3451" s="11"/>
      <c r="BH3451" s="11"/>
      <c r="BI3451" s="11"/>
      <c r="BJ3451" s="11"/>
      <c r="BK3451" s="11"/>
      <c r="BL3451" s="11"/>
      <c r="BM3451" s="11"/>
      <c r="BN3451" s="11"/>
      <c r="BO3451" s="11"/>
      <c r="BP3451" s="11"/>
      <c r="BQ3451" s="11"/>
      <c r="BR3451" s="11"/>
      <c r="BS3451" s="11"/>
      <c r="BT3451" s="11"/>
      <c r="BU3451" s="11"/>
    </row>
    <row r="3452" spans="1:73" s="1" customFormat="1" ht="11.25" x14ac:dyDescent="0.2">
      <c r="A3452" s="15">
        <v>176</v>
      </c>
      <c r="B3452" s="11" t="s">
        <v>44</v>
      </c>
      <c r="C3452" s="16">
        <v>42596</v>
      </c>
      <c r="D3452" s="3">
        <v>28</v>
      </c>
      <c r="E3452" s="38">
        <v>4.1500000000000004</v>
      </c>
      <c r="F3452" s="3">
        <v>1.5</v>
      </c>
      <c r="G3452" s="7" t="s">
        <v>4</v>
      </c>
      <c r="H3452" s="17">
        <v>5.0000000000000001E-3</v>
      </c>
      <c r="I3452" s="4">
        <v>3.5999999999999997E-2</v>
      </c>
      <c r="J3452" s="4">
        <v>2.8000000000000001E-2</v>
      </c>
      <c r="K3452" s="4">
        <v>0.40100000000000002</v>
      </c>
      <c r="L3452" s="4">
        <f>IF(K3452="","",IF(H3452="","",K3452/H3452))</f>
        <v>80.2</v>
      </c>
      <c r="M3452" s="7">
        <v>21</v>
      </c>
      <c r="N3452" s="4">
        <v>7.73</v>
      </c>
      <c r="O3452" s="7">
        <v>45.6</v>
      </c>
      <c r="P3452" s="3">
        <v>2.17</v>
      </c>
      <c r="Q3452" s="38">
        <v>2.4</v>
      </c>
      <c r="R3452" s="3"/>
      <c r="S3452" s="4">
        <v>0.15</v>
      </c>
      <c r="T3452" s="8">
        <v>1.19</v>
      </c>
      <c r="U3452" s="8">
        <v>0</v>
      </c>
      <c r="V3452" s="4">
        <v>0.44</v>
      </c>
      <c r="W3452" s="4">
        <v>0.75</v>
      </c>
      <c r="X3452" s="4">
        <f>IF(T3452="","",IF(W3452="","",(T3452-U3452-V3452-W3452)))</f>
        <v>0</v>
      </c>
      <c r="Y3452" s="9">
        <f>IF(U3452="","",U3452/$T3452)</f>
        <v>0</v>
      </c>
      <c r="Z3452" s="9">
        <f>IF(V3452="","",V3452/$T3452)</f>
        <v>0.36974789915966388</v>
      </c>
      <c r="AA3452" s="9">
        <f>IF(W3452="","",W3452/$T3452)</f>
        <v>0.63025210084033612</v>
      </c>
      <c r="AB3452" s="9">
        <f>IF(X3452="","",X3452/$T3452)</f>
        <v>0</v>
      </c>
      <c r="AC3452" s="9"/>
      <c r="AD3452" s="8"/>
      <c r="AE3452" s="10">
        <v>2016</v>
      </c>
      <c r="AF3452" s="7">
        <v>27</v>
      </c>
      <c r="AG3452" s="7">
        <v>27</v>
      </c>
      <c r="AH3452" s="12" t="s">
        <v>44</v>
      </c>
      <c r="AI3452" s="12"/>
      <c r="AJ3452" s="32" t="str">
        <f>IF(AE3452&lt;&gt;AE3451,"1",IF(C3452&gt;C3451,AJ3451+1,"1"))</f>
        <v>1</v>
      </c>
      <c r="AK3452" s="10">
        <f>IF(G3452="Top",AJ3452*1,IF(G3452="Bottom",AJ3452+10,""))</f>
        <v>1</v>
      </c>
      <c r="AL3452" s="11" t="s">
        <v>1451</v>
      </c>
      <c r="AM3452" s="11"/>
      <c r="AN3452" s="10"/>
      <c r="AO3452" s="10"/>
      <c r="AP3452" s="7"/>
      <c r="AQ3452" s="10"/>
      <c r="AR3452" s="10"/>
      <c r="AS3452" s="10"/>
      <c r="AT3452" s="10"/>
      <c r="AU3452" s="10"/>
      <c r="AV3452" s="10"/>
      <c r="AW3452" s="10"/>
      <c r="AX3452" s="10"/>
      <c r="AY3452" s="10"/>
      <c r="AZ3452" s="10"/>
      <c r="BA3452" s="10"/>
      <c r="BB3452" s="10"/>
      <c r="BC3452" s="10"/>
      <c r="BD3452" s="10"/>
      <c r="BE3452" s="10"/>
      <c r="BF3452" s="11"/>
      <c r="BG3452" s="11"/>
      <c r="BH3452" s="11"/>
      <c r="BI3452" s="11"/>
      <c r="BJ3452" s="11"/>
      <c r="BK3452" s="11"/>
      <c r="BL3452" s="11"/>
      <c r="BM3452" s="11"/>
      <c r="BN3452" s="11"/>
      <c r="BO3452" s="11"/>
      <c r="BP3452" s="11"/>
      <c r="BQ3452" s="11"/>
      <c r="BR3452" s="11"/>
      <c r="BS3452" s="11"/>
      <c r="BT3452" s="11"/>
      <c r="BU3452" s="11"/>
    </row>
    <row r="3453" spans="1:73" s="1" customFormat="1" ht="11.25" hidden="1" x14ac:dyDescent="0.2">
      <c r="A3453" s="15">
        <v>176</v>
      </c>
      <c r="B3453" s="11" t="s">
        <v>44</v>
      </c>
      <c r="C3453" s="16">
        <v>42610</v>
      </c>
      <c r="D3453" s="3"/>
      <c r="E3453" s="4"/>
      <c r="F3453" s="3">
        <v>28</v>
      </c>
      <c r="G3453" s="7" t="s">
        <v>1</v>
      </c>
      <c r="H3453" s="17">
        <v>4.4000000000000003E-3</v>
      </c>
      <c r="I3453" s="4"/>
      <c r="J3453" s="4" t="s">
        <v>35</v>
      </c>
      <c r="K3453" s="4"/>
      <c r="L3453" s="4" t="str">
        <f>IF(K3453="","",IF(H3453="","",K3453/H3453))</f>
        <v/>
      </c>
      <c r="M3453" s="7"/>
      <c r="N3453" s="4"/>
      <c r="O3453" s="7"/>
      <c r="P3453" s="3"/>
      <c r="Q3453" s="4"/>
      <c r="R3453" s="3"/>
      <c r="S3453" s="4"/>
      <c r="T3453" s="8"/>
      <c r="U3453" s="8"/>
      <c r="V3453" s="4"/>
      <c r="W3453" s="4"/>
      <c r="X3453" s="4" t="str">
        <f>IF(T3453="","",IF(W3453="","",(T3453-U3453-V3453-W3453)))</f>
        <v/>
      </c>
      <c r="Y3453" s="9" t="str">
        <f>IF(U3453="","",U3453/$T3453)</f>
        <v/>
      </c>
      <c r="Z3453" s="9" t="str">
        <f>IF(V3453="","",V3453/$T3453)</f>
        <v/>
      </c>
      <c r="AA3453" s="9" t="str">
        <f>IF(W3453="","",W3453/$T3453)</f>
        <v/>
      </c>
      <c r="AB3453" s="9" t="str">
        <f>IF(X3453="","",X3453/$T3453)</f>
        <v/>
      </c>
      <c r="AC3453" s="9"/>
      <c r="AD3453" s="8"/>
      <c r="AE3453" s="10">
        <v>2016</v>
      </c>
      <c r="AF3453" s="7"/>
      <c r="AG3453" s="7">
        <v>9</v>
      </c>
      <c r="AH3453" s="12" t="s">
        <v>44</v>
      </c>
      <c r="AI3453" s="12"/>
      <c r="AJ3453" s="32">
        <f>IF(AE3453&lt;&gt;AE3452,"1",IF(C3453&gt;C3452,AJ3452+1,"1"))</f>
        <v>2</v>
      </c>
      <c r="AK3453" s="10">
        <f>IF(G3453="Top",AJ3453*1,IF(G3453="Bottom",AJ3453+10,""))</f>
        <v>12</v>
      </c>
      <c r="AL3453" s="11" t="s">
        <v>1740</v>
      </c>
      <c r="AM3453" s="11"/>
      <c r="AN3453" s="10"/>
      <c r="AO3453" s="10"/>
      <c r="AP3453" s="7"/>
      <c r="AQ3453" s="10"/>
      <c r="AR3453" s="10"/>
      <c r="AS3453" s="10"/>
      <c r="AT3453" s="10"/>
      <c r="AU3453" s="10"/>
      <c r="AV3453" s="10"/>
      <c r="AW3453" s="10"/>
      <c r="AX3453" s="10"/>
      <c r="AY3453" s="10"/>
      <c r="AZ3453" s="10"/>
      <c r="BA3453" s="10"/>
      <c r="BB3453" s="10"/>
      <c r="BC3453" s="10"/>
      <c r="BD3453" s="10"/>
      <c r="BE3453" s="10"/>
      <c r="BF3453" s="11"/>
      <c r="BG3453" s="11"/>
      <c r="BH3453" s="11"/>
      <c r="BI3453" s="11"/>
      <c r="BJ3453" s="11"/>
      <c r="BK3453" s="11"/>
      <c r="BL3453" s="11"/>
      <c r="BM3453" s="11"/>
      <c r="BN3453" s="11"/>
      <c r="BO3453" s="11"/>
      <c r="BP3453" s="11"/>
      <c r="BQ3453" s="11"/>
      <c r="BR3453" s="11"/>
      <c r="BS3453" s="11"/>
      <c r="BT3453" s="11"/>
      <c r="BU3453" s="11"/>
    </row>
    <row r="3454" spans="1:73" s="1" customFormat="1" ht="11.25" x14ac:dyDescent="0.2">
      <c r="A3454" s="15">
        <v>176</v>
      </c>
      <c r="B3454" s="11" t="s">
        <v>44</v>
      </c>
      <c r="C3454" s="16">
        <v>42610</v>
      </c>
      <c r="D3454" s="3">
        <v>29</v>
      </c>
      <c r="E3454" s="38">
        <v>4.8</v>
      </c>
      <c r="F3454" s="3">
        <v>1.5</v>
      </c>
      <c r="G3454" s="7" t="s">
        <v>4</v>
      </c>
      <c r="H3454" s="17">
        <v>4.4000000000000003E-3</v>
      </c>
      <c r="I3454" s="4" t="s">
        <v>35</v>
      </c>
      <c r="J3454" s="4" t="s">
        <v>35</v>
      </c>
      <c r="K3454" s="4">
        <v>0.14099999999999999</v>
      </c>
      <c r="L3454" s="4">
        <f>IF(K3454="","",IF(H3454="","",K3454/H3454))</f>
        <v>32.04545454545454</v>
      </c>
      <c r="M3454" s="7">
        <v>24</v>
      </c>
      <c r="N3454" s="4">
        <v>7.46</v>
      </c>
      <c r="O3454" s="7">
        <v>47.1</v>
      </c>
      <c r="P3454" s="3"/>
      <c r="Q3454" s="38">
        <v>2.4</v>
      </c>
      <c r="R3454" s="3"/>
      <c r="S3454" s="4">
        <v>0.15</v>
      </c>
      <c r="T3454" s="8">
        <v>1.1499999999999999</v>
      </c>
      <c r="U3454" s="8">
        <v>0</v>
      </c>
      <c r="V3454" s="4">
        <v>0.62</v>
      </c>
      <c r="W3454" s="4">
        <v>0.53</v>
      </c>
      <c r="X3454" s="4">
        <f>IF(T3454="","",IF(W3454="","",(T3454-U3454-V3454-W3454)))</f>
        <v>-1.1102230246251565E-16</v>
      </c>
      <c r="Y3454" s="9">
        <f>IF(U3454="","",U3454/$T3454)</f>
        <v>0</v>
      </c>
      <c r="Z3454" s="9">
        <f>IF(V3454="","",V3454/$T3454)</f>
        <v>0.53913043478260869</v>
      </c>
      <c r="AA3454" s="9">
        <f>IF(W3454="","",W3454/$T3454)</f>
        <v>0.46086956521739136</v>
      </c>
      <c r="AB3454" s="9">
        <f>IF(X3454="","",X3454/$T3454)</f>
        <v>-9.6541132576100578E-17</v>
      </c>
      <c r="AC3454" s="9"/>
      <c r="AD3454" s="8"/>
      <c r="AE3454" s="10">
        <v>2016</v>
      </c>
      <c r="AF3454" s="7">
        <v>26</v>
      </c>
      <c r="AG3454" s="7">
        <v>26</v>
      </c>
      <c r="AH3454" s="12" t="s">
        <v>44</v>
      </c>
      <c r="AI3454" s="12"/>
      <c r="AJ3454" s="32" t="str">
        <f>IF(AE3454&lt;&gt;AE3453,"1",IF(C3454&gt;C3453,AJ3453+1,"1"))</f>
        <v>1</v>
      </c>
      <c r="AK3454" s="10">
        <f>IF(G3454="Top",AJ3454*1,IF(G3454="Bottom",AJ3454+10,""))</f>
        <v>1</v>
      </c>
      <c r="AL3454" s="11" t="s">
        <v>1741</v>
      </c>
      <c r="AM3454" s="11"/>
      <c r="AN3454" s="10"/>
      <c r="AO3454" s="10"/>
      <c r="AP3454" s="7"/>
      <c r="AQ3454" s="10"/>
      <c r="AR3454" s="10"/>
      <c r="AS3454" s="10"/>
      <c r="AT3454" s="10"/>
      <c r="AU3454" s="10"/>
      <c r="AV3454" s="10"/>
      <c r="AW3454" s="10"/>
      <c r="AX3454" s="10"/>
      <c r="AY3454" s="10"/>
      <c r="AZ3454" s="10"/>
      <c r="BA3454" s="10"/>
      <c r="BB3454" s="10"/>
      <c r="BC3454" s="10"/>
      <c r="BD3454" s="10"/>
      <c r="BE3454" s="10"/>
      <c r="BF3454" s="11"/>
      <c r="BG3454" s="11"/>
      <c r="BH3454" s="11"/>
      <c r="BI3454" s="11"/>
      <c r="BJ3454" s="11"/>
      <c r="BK3454" s="11"/>
      <c r="BL3454" s="11"/>
      <c r="BM3454" s="11"/>
      <c r="BN3454" s="11"/>
      <c r="BO3454" s="11"/>
      <c r="BP3454" s="11"/>
      <c r="BQ3454" s="11"/>
      <c r="BR3454" s="11"/>
      <c r="BS3454" s="11"/>
      <c r="BT3454" s="11"/>
      <c r="BU3454" s="11"/>
    </row>
    <row r="3455" spans="1:73" s="1" customFormat="1" ht="11.25" hidden="1" x14ac:dyDescent="0.2">
      <c r="A3455" s="15">
        <v>176</v>
      </c>
      <c r="B3455" s="11" t="s">
        <v>44</v>
      </c>
      <c r="C3455" s="16">
        <v>42631</v>
      </c>
      <c r="D3455" s="3"/>
      <c r="E3455" s="4"/>
      <c r="F3455" s="3">
        <v>28</v>
      </c>
      <c r="G3455" s="7" t="s">
        <v>1</v>
      </c>
      <c r="H3455" s="17">
        <v>4.4000000000000003E-3</v>
      </c>
      <c r="I3455" s="4"/>
      <c r="J3455" s="4">
        <v>4.9000000000000002E-2</v>
      </c>
      <c r="K3455" s="4"/>
      <c r="L3455" s="4" t="str">
        <f>IF(K3455="","",IF(H3455="","",K3455/H3455))</f>
        <v/>
      </c>
      <c r="M3455" s="7"/>
      <c r="N3455" s="4"/>
      <c r="O3455" s="7"/>
      <c r="P3455" s="3"/>
      <c r="Q3455" s="4"/>
      <c r="R3455" s="3"/>
      <c r="S3455" s="4"/>
      <c r="T3455" s="8"/>
      <c r="U3455" s="8"/>
      <c r="V3455" s="4"/>
      <c r="W3455" s="4"/>
      <c r="X3455" s="4" t="str">
        <f>IF(T3455="","",IF(W3455="","",(T3455-U3455-V3455-W3455)))</f>
        <v/>
      </c>
      <c r="Y3455" s="9" t="str">
        <f>IF(U3455="","",U3455/$T3455)</f>
        <v/>
      </c>
      <c r="Z3455" s="9" t="str">
        <f>IF(V3455="","",V3455/$T3455)</f>
        <v/>
      </c>
      <c r="AA3455" s="9" t="str">
        <f>IF(W3455="","",W3455/$T3455)</f>
        <v/>
      </c>
      <c r="AB3455" s="9" t="str">
        <f>IF(X3455="","",X3455/$T3455)</f>
        <v/>
      </c>
      <c r="AC3455" s="9"/>
      <c r="AD3455" s="8"/>
      <c r="AE3455" s="10">
        <v>2016</v>
      </c>
      <c r="AF3455" s="7"/>
      <c r="AG3455" s="7">
        <v>8</v>
      </c>
      <c r="AH3455" s="12" t="s">
        <v>44</v>
      </c>
      <c r="AI3455" s="12"/>
      <c r="AJ3455" s="32">
        <f>IF(AE3455&lt;&gt;AE3454,"1",IF(C3455&gt;C3454,AJ3454+1,"1"))</f>
        <v>2</v>
      </c>
      <c r="AK3455" s="10">
        <f>IF(G3455="Top",AJ3455*1,IF(G3455="Bottom",AJ3455+10,""))</f>
        <v>12</v>
      </c>
      <c r="AL3455" s="11" t="s">
        <v>2215</v>
      </c>
      <c r="AM3455" s="11"/>
      <c r="AN3455" s="10"/>
      <c r="AO3455" s="10"/>
      <c r="AP3455" s="7"/>
      <c r="AQ3455" s="10"/>
      <c r="AR3455" s="10"/>
      <c r="AS3455" s="10"/>
      <c r="AT3455" s="10"/>
      <c r="AU3455" s="10"/>
      <c r="AV3455" s="10"/>
      <c r="AW3455" s="10"/>
      <c r="AX3455" s="10"/>
      <c r="AY3455" s="10"/>
      <c r="AZ3455" s="10"/>
      <c r="BA3455" s="10"/>
      <c r="BB3455" s="10"/>
      <c r="BC3455" s="10"/>
      <c r="BD3455" s="10"/>
      <c r="BE3455" s="10"/>
      <c r="BF3455" s="11"/>
      <c r="BG3455" s="11"/>
      <c r="BH3455" s="11"/>
      <c r="BI3455" s="11"/>
      <c r="BJ3455" s="11"/>
      <c r="BK3455" s="11"/>
      <c r="BL3455" s="11"/>
      <c r="BM3455" s="11"/>
      <c r="BN3455" s="11"/>
      <c r="BO3455" s="11"/>
      <c r="BP3455" s="11"/>
      <c r="BQ3455" s="11"/>
      <c r="BR3455" s="11"/>
      <c r="BS3455" s="11"/>
      <c r="BT3455" s="11"/>
      <c r="BU3455" s="11"/>
    </row>
    <row r="3456" spans="1:73" s="1" customFormat="1" ht="11.25" x14ac:dyDescent="0.2">
      <c r="A3456" s="15">
        <v>176</v>
      </c>
      <c r="B3456" s="11" t="s">
        <v>44</v>
      </c>
      <c r="C3456" s="16">
        <v>42631</v>
      </c>
      <c r="D3456" s="3">
        <v>29</v>
      </c>
      <c r="E3456" s="38">
        <v>5.6</v>
      </c>
      <c r="F3456" s="3">
        <v>1.5</v>
      </c>
      <c r="G3456" s="7" t="s">
        <v>4</v>
      </c>
      <c r="H3456" s="17">
        <v>4.4000000000000003E-3</v>
      </c>
      <c r="I3456" s="4">
        <v>2.7E-2</v>
      </c>
      <c r="J3456" s="4">
        <v>2.7E-2</v>
      </c>
      <c r="K3456" s="4">
        <v>0.249</v>
      </c>
      <c r="L3456" s="4">
        <f>IF(K3456="","",IF(H3456="","",K3456/H3456))</f>
        <v>56.590909090909086</v>
      </c>
      <c r="M3456" s="7">
        <v>18</v>
      </c>
      <c r="N3456" s="4">
        <v>7.86</v>
      </c>
      <c r="O3456" s="7">
        <v>51.3</v>
      </c>
      <c r="P3456" s="3"/>
      <c r="Q3456" s="38">
        <v>2.2000000000000002</v>
      </c>
      <c r="R3456" s="3">
        <v>5</v>
      </c>
      <c r="S3456" s="4">
        <v>0.15</v>
      </c>
      <c r="T3456" s="8">
        <v>1.06</v>
      </c>
      <c r="U3456" s="8">
        <v>0</v>
      </c>
      <c r="V3456" s="4">
        <v>0.49</v>
      </c>
      <c r="W3456" s="4">
        <v>0.38</v>
      </c>
      <c r="X3456" s="4">
        <f>IF(T3456="","",IF(W3456="","",(T3456-U3456-V3456-W3456)))</f>
        <v>0.19000000000000006</v>
      </c>
      <c r="Y3456" s="9">
        <f>IF(U3456="","",U3456/$T3456)</f>
        <v>0</v>
      </c>
      <c r="Z3456" s="9">
        <f>IF(V3456="","",V3456/$T3456)</f>
        <v>0.46226415094339618</v>
      </c>
      <c r="AA3456" s="9">
        <f>IF(W3456="","",W3456/$T3456)</f>
        <v>0.35849056603773582</v>
      </c>
      <c r="AB3456" s="9">
        <f>IF(X3456="","",X3456/$T3456)</f>
        <v>0.17924528301886797</v>
      </c>
      <c r="AC3456" s="9"/>
      <c r="AD3456" s="8"/>
      <c r="AE3456" s="10">
        <v>2016</v>
      </c>
      <c r="AF3456" s="7">
        <v>21</v>
      </c>
      <c r="AG3456" s="7">
        <v>23</v>
      </c>
      <c r="AH3456" s="12" t="s">
        <v>44</v>
      </c>
      <c r="AI3456" s="12"/>
      <c r="AJ3456" s="32" t="str">
        <f>IF(AE3456&lt;&gt;AE3455,"1",IF(C3456&gt;C3455,AJ3455+1,"1"))</f>
        <v>1</v>
      </c>
      <c r="AK3456" s="10">
        <f>IF(G3456="Top",AJ3456*1,IF(G3456="Bottom",AJ3456+10,""))</f>
        <v>1</v>
      </c>
      <c r="AL3456" s="11" t="s">
        <v>2216</v>
      </c>
      <c r="AM3456" s="11"/>
      <c r="AN3456" s="10"/>
      <c r="AO3456" s="10"/>
      <c r="AP3456" s="7"/>
      <c r="AQ3456" s="10"/>
      <c r="AR3456" s="10"/>
      <c r="AS3456" s="10"/>
      <c r="AT3456" s="10"/>
      <c r="AU3456" s="10"/>
      <c r="AV3456" s="10"/>
      <c r="AW3456" s="10"/>
      <c r="AX3456" s="10"/>
      <c r="AY3456" s="10"/>
      <c r="AZ3456" s="10"/>
      <c r="BA3456" s="10"/>
      <c r="BB3456" s="10"/>
      <c r="BC3456" s="10"/>
      <c r="BD3456" s="10"/>
      <c r="BE3456" s="10"/>
      <c r="BF3456" s="11"/>
      <c r="BG3456" s="11"/>
      <c r="BH3456" s="11"/>
      <c r="BI3456" s="11"/>
      <c r="BJ3456" s="11"/>
      <c r="BK3456" s="11"/>
      <c r="BL3456" s="11"/>
      <c r="BM3456" s="11"/>
      <c r="BN3456" s="11"/>
      <c r="BO3456" s="11"/>
      <c r="BP3456" s="11"/>
      <c r="BQ3456" s="11"/>
      <c r="BR3456" s="11"/>
      <c r="BS3456" s="11"/>
      <c r="BT3456" s="11"/>
      <c r="BU3456" s="11"/>
    </row>
    <row r="3457" spans="1:73" s="1" customFormat="1" ht="11.25" hidden="1" x14ac:dyDescent="0.2">
      <c r="A3457" s="15">
        <v>176</v>
      </c>
      <c r="B3457" s="11" t="s">
        <v>44</v>
      </c>
      <c r="C3457" s="16">
        <v>42645</v>
      </c>
      <c r="D3457" s="3"/>
      <c r="E3457" s="4"/>
      <c r="F3457" s="3">
        <v>28</v>
      </c>
      <c r="G3457" s="7" t="s">
        <v>1</v>
      </c>
      <c r="H3457" s="17">
        <v>5.4000000000000003E-3</v>
      </c>
      <c r="I3457" s="4"/>
      <c r="J3457" s="4" t="s">
        <v>35</v>
      </c>
      <c r="K3457" s="4"/>
      <c r="L3457" s="4" t="str">
        <f>IF(K3457="","",IF(H3457="","",K3457/H3457))</f>
        <v/>
      </c>
      <c r="M3457" s="7"/>
      <c r="N3457" s="4"/>
      <c r="O3457" s="7"/>
      <c r="P3457" s="3"/>
      <c r="Q3457" s="4"/>
      <c r="R3457" s="3"/>
      <c r="S3457" s="4"/>
      <c r="T3457" s="8"/>
      <c r="U3457" s="8"/>
      <c r="V3457" s="4"/>
      <c r="W3457" s="4"/>
      <c r="X3457" s="4" t="str">
        <f>IF(T3457="","",IF(W3457="","",(T3457-U3457-V3457-W3457)))</f>
        <v/>
      </c>
      <c r="Y3457" s="9" t="str">
        <f>IF(U3457="","",U3457/$T3457)</f>
        <v/>
      </c>
      <c r="Z3457" s="9" t="str">
        <f>IF(V3457="","",V3457/$T3457)</f>
        <v/>
      </c>
      <c r="AA3457" s="9" t="str">
        <f>IF(W3457="","",W3457/$T3457)</f>
        <v/>
      </c>
      <c r="AB3457" s="9" t="str">
        <f>IF(X3457="","",X3457/$T3457)</f>
        <v/>
      </c>
      <c r="AC3457" s="9"/>
      <c r="AD3457" s="8"/>
      <c r="AE3457" s="10">
        <v>2016</v>
      </c>
      <c r="AF3457" s="7"/>
      <c r="AG3457" s="7">
        <v>8</v>
      </c>
      <c r="AH3457" s="12" t="s">
        <v>44</v>
      </c>
      <c r="AI3457" s="12"/>
      <c r="AJ3457" s="32">
        <f>IF(AE3457&lt;&gt;AE3456,"1",IF(C3457&gt;C3456,AJ3456+1,"1"))</f>
        <v>2</v>
      </c>
      <c r="AK3457" s="10">
        <f>IF(G3457="Top",AJ3457*1,IF(G3457="Bottom",AJ3457+10,""))</f>
        <v>12</v>
      </c>
      <c r="AL3457" s="11" t="s">
        <v>2398</v>
      </c>
      <c r="AM3457" s="11"/>
      <c r="AN3457" s="10"/>
      <c r="AO3457" s="10"/>
      <c r="AP3457" s="7"/>
      <c r="AQ3457" s="10"/>
      <c r="AR3457" s="10"/>
      <c r="AS3457" s="10"/>
      <c r="AT3457" s="10"/>
      <c r="AU3457" s="10"/>
      <c r="AV3457" s="10"/>
      <c r="AW3457" s="10"/>
      <c r="AX3457" s="10"/>
      <c r="AY3457" s="10"/>
      <c r="AZ3457" s="10"/>
      <c r="BA3457" s="10"/>
      <c r="BB3457" s="10"/>
      <c r="BC3457" s="10"/>
      <c r="BD3457" s="10"/>
      <c r="BE3457" s="10"/>
      <c r="BF3457" s="11"/>
      <c r="BG3457" s="11"/>
      <c r="BH3457" s="11"/>
      <c r="BI3457" s="11"/>
      <c r="BJ3457" s="11"/>
      <c r="BK3457" s="11"/>
      <c r="BL3457" s="11"/>
      <c r="BM3457" s="11"/>
      <c r="BN3457" s="11"/>
      <c r="BO3457" s="11"/>
      <c r="BP3457" s="11"/>
      <c r="BQ3457" s="11"/>
      <c r="BR3457" s="11"/>
      <c r="BS3457" s="11"/>
      <c r="BT3457" s="11"/>
      <c r="BU3457" s="11"/>
    </row>
    <row r="3458" spans="1:73" s="1" customFormat="1" ht="11.25" x14ac:dyDescent="0.2">
      <c r="A3458" s="15">
        <v>176</v>
      </c>
      <c r="B3458" s="11" t="s">
        <v>44</v>
      </c>
      <c r="C3458" s="16">
        <v>42645</v>
      </c>
      <c r="D3458" s="3">
        <v>29</v>
      </c>
      <c r="E3458" s="38">
        <v>4.2</v>
      </c>
      <c r="F3458" s="3">
        <v>1.5</v>
      </c>
      <c r="G3458" s="7" t="s">
        <v>4</v>
      </c>
      <c r="H3458" s="17">
        <v>5.5999999999999999E-3</v>
      </c>
      <c r="I3458" s="4" t="s">
        <v>35</v>
      </c>
      <c r="J3458" s="4" t="s">
        <v>35</v>
      </c>
      <c r="K3458" s="4">
        <v>0.31900000000000001</v>
      </c>
      <c r="L3458" s="4">
        <f>IF(K3458="","",IF(H3458="","",K3458/H3458))</f>
        <v>56.964285714285715</v>
      </c>
      <c r="M3458" s="7">
        <v>17</v>
      </c>
      <c r="N3458" s="4">
        <v>6.38</v>
      </c>
      <c r="O3458" s="7">
        <v>51.5</v>
      </c>
      <c r="P3458" s="3"/>
      <c r="Q3458" s="38">
        <v>3.5</v>
      </c>
      <c r="R3458" s="3"/>
      <c r="S3458" s="4">
        <v>0.15</v>
      </c>
      <c r="T3458" s="8">
        <v>2.02</v>
      </c>
      <c r="U3458" s="8">
        <v>0</v>
      </c>
      <c r="V3458" s="4">
        <v>0.92</v>
      </c>
      <c r="W3458" s="4">
        <v>0.57999999999999996</v>
      </c>
      <c r="X3458" s="4">
        <f>IF(T3458="","",IF(W3458="","",(T3458-U3458-V3458-W3458)))</f>
        <v>0.52000000000000013</v>
      </c>
      <c r="Y3458" s="9">
        <f>IF(U3458="","",U3458/$T3458)</f>
        <v>0</v>
      </c>
      <c r="Z3458" s="9">
        <f>IF(V3458="","",V3458/$T3458)</f>
        <v>0.45544554455445546</v>
      </c>
      <c r="AA3458" s="9">
        <f>IF(W3458="","",W3458/$T3458)</f>
        <v>0.28712871287128711</v>
      </c>
      <c r="AB3458" s="9">
        <f>IF(X3458="","",X3458/$T3458)</f>
        <v>0.25742574257425749</v>
      </c>
      <c r="AC3458" s="9"/>
      <c r="AD3458" s="8"/>
      <c r="AE3458" s="10">
        <v>2016</v>
      </c>
      <c r="AF3458" s="7">
        <v>17</v>
      </c>
      <c r="AG3458" s="7">
        <v>19</v>
      </c>
      <c r="AH3458" s="12" t="s">
        <v>44</v>
      </c>
      <c r="AI3458" s="12"/>
      <c r="AJ3458" s="32" t="str">
        <f>IF(AE3458&lt;&gt;AE3457,"1",IF(C3458&gt;C3457,AJ3457+1,"1"))</f>
        <v>1</v>
      </c>
      <c r="AK3458" s="10">
        <f>IF(G3458="Top",AJ3458*1,IF(G3458="Bottom",AJ3458+10,""))</f>
        <v>1</v>
      </c>
      <c r="AL3458" s="11" t="s">
        <v>2399</v>
      </c>
      <c r="AM3458" s="11"/>
      <c r="AN3458" s="10"/>
      <c r="AO3458" s="10"/>
      <c r="AP3458" s="7"/>
      <c r="AQ3458" s="10"/>
      <c r="AR3458" s="10"/>
      <c r="AS3458" s="10"/>
      <c r="AT3458" s="10"/>
      <c r="AU3458" s="10"/>
      <c r="AV3458" s="10"/>
      <c r="AW3458" s="10"/>
      <c r="AX3458" s="10"/>
      <c r="AY3458" s="10"/>
      <c r="AZ3458" s="10"/>
      <c r="BA3458" s="10"/>
      <c r="BB3458" s="10"/>
      <c r="BC3458" s="10"/>
      <c r="BD3458" s="10"/>
      <c r="BE3458" s="10"/>
      <c r="BF3458" s="11"/>
      <c r="BG3458" s="11"/>
      <c r="BH3458" s="11"/>
      <c r="BI3458" s="11"/>
      <c r="BJ3458" s="11"/>
      <c r="BK3458" s="11"/>
      <c r="BL3458" s="11"/>
      <c r="BM3458" s="11"/>
      <c r="BN3458" s="11"/>
      <c r="BO3458" s="11"/>
      <c r="BP3458" s="11"/>
      <c r="BQ3458" s="11"/>
      <c r="BR3458" s="11"/>
      <c r="BS3458" s="11"/>
      <c r="BT3458" s="11"/>
      <c r="BU3458" s="11"/>
    </row>
    <row r="3459" spans="1:73" s="1" customFormat="1" ht="11.25" hidden="1" x14ac:dyDescent="0.2">
      <c r="A3459" s="1">
        <v>176</v>
      </c>
      <c r="B3459" s="1" t="s">
        <v>44</v>
      </c>
      <c r="C3459" s="24">
        <v>42897</v>
      </c>
      <c r="E3459" s="20"/>
      <c r="F3459" s="1">
        <v>29</v>
      </c>
      <c r="G3459" s="7" t="s">
        <v>1</v>
      </c>
      <c r="H3459" s="5">
        <v>4.7000000000000002E-3</v>
      </c>
      <c r="I3459" s="6"/>
      <c r="J3459" s="6">
        <v>2.5999999999999999E-2</v>
      </c>
      <c r="K3459" s="6"/>
      <c r="L3459" s="6" t="str">
        <f>IF(H3459="","",IF(K3459="","",K3459/H3459))</f>
        <v/>
      </c>
      <c r="N3459" s="20"/>
      <c r="O3459" s="13"/>
      <c r="Q3459" s="20"/>
      <c r="R3459" s="13"/>
      <c r="S3459" s="6" t="s">
        <v>35</v>
      </c>
      <c r="T3459" s="6"/>
      <c r="U3459" s="6"/>
      <c r="V3459" s="6"/>
      <c r="W3459" s="6"/>
      <c r="X3459" s="6" t="str">
        <f>IF(T3459="","",T3459-U3459-V3459-W3459)</f>
        <v/>
      </c>
      <c r="Y3459" s="9" t="str">
        <f>IF(U3459="","",U3459/$T3459)</f>
        <v/>
      </c>
      <c r="Z3459" s="9" t="str">
        <f>IF(V3459="","",V3459/$T3459)</f>
        <v/>
      </c>
      <c r="AA3459" s="9" t="str">
        <f>IF(W3459="","",W3459/$T3459)</f>
        <v/>
      </c>
      <c r="AB3459" s="9" t="str">
        <f>IF(X3459="","",X3459/$T3459)</f>
        <v/>
      </c>
      <c r="AC3459" s="21"/>
      <c r="AE3459" s="1">
        <v>2017</v>
      </c>
      <c r="AG3459" s="1">
        <v>4</v>
      </c>
      <c r="AH3459" s="12" t="s">
        <v>44</v>
      </c>
      <c r="AJ3459" s="32" t="str">
        <f>IF(AE3459&lt;&gt;AE3458,"1",IF(C3459&gt;C3458,AJ3458+1,"1"))</f>
        <v>1</v>
      </c>
      <c r="AK3459" s="10">
        <f>IF(G3459="Top",AJ3459*1,IF(G3459="Bottom",AJ3459+10,""))</f>
        <v>11</v>
      </c>
      <c r="AL3459" s="11" t="s">
        <v>2672</v>
      </c>
      <c r="AM3459" s="14"/>
    </row>
    <row r="3460" spans="1:73" s="1" customFormat="1" ht="11.25" x14ac:dyDescent="0.2">
      <c r="A3460" s="1">
        <v>176</v>
      </c>
      <c r="B3460" s="1" t="s">
        <v>44</v>
      </c>
      <c r="C3460" s="24">
        <v>42897</v>
      </c>
      <c r="D3460" s="1">
        <v>30.5</v>
      </c>
      <c r="E3460" s="39">
        <v>3.45</v>
      </c>
      <c r="F3460" s="1">
        <v>1.5</v>
      </c>
      <c r="G3460" s="1" t="s">
        <v>4</v>
      </c>
      <c r="H3460" s="5">
        <v>7.4999999999999997E-3</v>
      </c>
      <c r="I3460" s="6">
        <v>0.104</v>
      </c>
      <c r="J3460" s="6">
        <v>6.0000000000000001E-3</v>
      </c>
      <c r="K3460" s="6">
        <v>0.19600000000000001</v>
      </c>
      <c r="L3460" s="6">
        <f>IF(H3460="","",IF(K3460="","",K3460/H3460))</f>
        <v>26.133333333333336</v>
      </c>
      <c r="M3460" s="1">
        <v>23</v>
      </c>
      <c r="N3460" s="20">
        <v>6.86</v>
      </c>
      <c r="O3460" s="13">
        <v>41</v>
      </c>
      <c r="Q3460" s="39">
        <v>1.9</v>
      </c>
      <c r="R3460" s="13"/>
      <c r="S3460" s="6">
        <v>0.15</v>
      </c>
      <c r="T3460" s="6">
        <v>1.37</v>
      </c>
      <c r="U3460" s="6">
        <v>0.86</v>
      </c>
      <c r="V3460" s="6">
        <v>0.28999999999999998</v>
      </c>
      <c r="W3460" s="6">
        <v>0</v>
      </c>
      <c r="X3460" s="6">
        <f>IF(T3460="","",T3460-U3460-V3460-W3460)</f>
        <v>0.22000000000000014</v>
      </c>
      <c r="Y3460" s="9">
        <f>IF(U3460="","",U3460/$T3460)</f>
        <v>0.62773722627737216</v>
      </c>
      <c r="Z3460" s="9">
        <f>IF(V3460="","",V3460/$T3460)</f>
        <v>0.21167883211678828</v>
      </c>
      <c r="AA3460" s="9">
        <f>IF(W3460="","",W3460/$T3460)</f>
        <v>0</v>
      </c>
      <c r="AB3460" s="9">
        <f>IF(X3460="","",X3460/$T3460)</f>
        <v>0.1605839416058395</v>
      </c>
      <c r="AC3460" s="21"/>
      <c r="AE3460" s="1">
        <v>2017</v>
      </c>
      <c r="AF3460" s="1">
        <v>29</v>
      </c>
      <c r="AG3460" s="1">
        <v>18</v>
      </c>
      <c r="AH3460" s="12" t="s">
        <v>44</v>
      </c>
      <c r="AJ3460" s="32" t="str">
        <f>IF(AE3460&lt;&gt;AE3459,"1",IF(C3460&gt;C3459,AJ3459+1,"1"))</f>
        <v>1</v>
      </c>
      <c r="AK3460" s="10">
        <f>IF(G3460="Top",AJ3460*1,IF(G3460="Bottom",AJ3460+10,""))</f>
        <v>1</v>
      </c>
      <c r="AL3460" s="11" t="s">
        <v>2673</v>
      </c>
      <c r="AM3460" s="14"/>
    </row>
    <row r="3461" spans="1:73" s="1" customFormat="1" ht="11.25" hidden="1" x14ac:dyDescent="0.2">
      <c r="A3461" s="1">
        <v>176</v>
      </c>
      <c r="B3461" s="1" t="s">
        <v>44</v>
      </c>
      <c r="C3461" s="24">
        <v>42914</v>
      </c>
      <c r="E3461" s="20"/>
      <c r="F3461" s="1">
        <v>28</v>
      </c>
      <c r="G3461" s="7" t="s">
        <v>1</v>
      </c>
      <c r="H3461" s="5">
        <v>4.5999999999999999E-3</v>
      </c>
      <c r="I3461" s="6"/>
      <c r="J3461" s="6">
        <v>1.2E-2</v>
      </c>
      <c r="K3461" s="6"/>
      <c r="L3461" s="6" t="str">
        <f>IF(H3461="","",IF(K3461="","",K3461/H3461))</f>
        <v/>
      </c>
      <c r="N3461" s="20"/>
      <c r="O3461" s="13"/>
      <c r="Q3461" s="20"/>
      <c r="R3461" s="13"/>
      <c r="S3461" s="6" t="s">
        <v>35</v>
      </c>
      <c r="T3461" s="6"/>
      <c r="U3461" s="6"/>
      <c r="V3461" s="6"/>
      <c r="W3461" s="6"/>
      <c r="X3461" s="6" t="str">
        <f>IF(T3461="","",T3461-U3461-V3461-W3461)</f>
        <v/>
      </c>
      <c r="Y3461" s="9" t="str">
        <f>IF(U3461="","",U3461/$T3461)</f>
        <v/>
      </c>
      <c r="Z3461" s="9" t="str">
        <f>IF(V3461="","",V3461/$T3461)</f>
        <v/>
      </c>
      <c r="AA3461" s="9" t="str">
        <f>IF(W3461="","",W3461/$T3461)</f>
        <v/>
      </c>
      <c r="AB3461" s="9" t="str">
        <f>IF(X3461="","",X3461/$T3461)</f>
        <v/>
      </c>
      <c r="AC3461" s="21"/>
      <c r="AE3461" s="1">
        <v>2017</v>
      </c>
      <c r="AG3461" s="1">
        <v>6</v>
      </c>
      <c r="AH3461" s="12" t="s">
        <v>44</v>
      </c>
      <c r="AJ3461" s="32">
        <f>IF(AE3461&lt;&gt;AE3460,"1",IF(C3461&gt;C3460,AJ3460+1,"1"))</f>
        <v>2</v>
      </c>
      <c r="AK3461" s="10">
        <f>IF(G3461="Top",AJ3461*1,IF(G3461="Bottom",AJ3461+10,""))</f>
        <v>12</v>
      </c>
      <c r="AL3461" s="11" t="s">
        <v>3151</v>
      </c>
      <c r="AM3461" s="14"/>
    </row>
    <row r="3462" spans="1:73" s="1" customFormat="1" ht="11.25" x14ac:dyDescent="0.2">
      <c r="A3462" s="1">
        <v>176</v>
      </c>
      <c r="B3462" s="1" t="s">
        <v>44</v>
      </c>
      <c r="C3462" s="24">
        <v>42914</v>
      </c>
      <c r="D3462" s="1">
        <v>29</v>
      </c>
      <c r="E3462" s="39">
        <v>3.25</v>
      </c>
      <c r="F3462" s="1">
        <v>1.5</v>
      </c>
      <c r="G3462" s="1" t="s">
        <v>4</v>
      </c>
      <c r="H3462" s="5">
        <v>4.5999999999999999E-3</v>
      </c>
      <c r="I3462" s="6">
        <v>7.5999999999999998E-2</v>
      </c>
      <c r="J3462" s="6">
        <v>2.5000000000000001E-2</v>
      </c>
      <c r="K3462" s="6">
        <v>0.28100000000000003</v>
      </c>
      <c r="L3462" s="6">
        <f>IF(H3462="","",IF(K3462="","",K3462/H3462))</f>
        <v>61.08695652173914</v>
      </c>
      <c r="M3462" s="1">
        <v>20</v>
      </c>
      <c r="N3462" s="20">
        <v>7.79</v>
      </c>
      <c r="O3462" s="13">
        <v>44.3</v>
      </c>
      <c r="Q3462" s="39">
        <v>2.2999999999999998</v>
      </c>
      <c r="R3462" s="13"/>
      <c r="S3462" s="6">
        <v>0.15</v>
      </c>
      <c r="T3462" s="6">
        <v>1.84</v>
      </c>
      <c r="U3462" s="6">
        <v>0.56000000000000005</v>
      </c>
      <c r="V3462" s="6">
        <v>0.62</v>
      </c>
      <c r="W3462" s="6">
        <v>0</v>
      </c>
      <c r="X3462" s="6">
        <f>IF(T3462="","",T3462-U3462-V3462-W3462)</f>
        <v>0.66</v>
      </c>
      <c r="Y3462" s="9">
        <f>IF(U3462="","",U3462/$T3462)</f>
        <v>0.30434782608695654</v>
      </c>
      <c r="Z3462" s="9">
        <f>IF(V3462="","",V3462/$T3462)</f>
        <v>0.33695652173913043</v>
      </c>
      <c r="AA3462" s="9">
        <f>IF(W3462="","",W3462/$T3462)</f>
        <v>0</v>
      </c>
      <c r="AB3462" s="9">
        <f>IF(X3462="","",X3462/$T3462)</f>
        <v>0.35869565217391303</v>
      </c>
      <c r="AC3462" s="21"/>
      <c r="AE3462" s="1">
        <v>2017</v>
      </c>
      <c r="AF3462" s="1">
        <v>18</v>
      </c>
      <c r="AG3462" s="1">
        <v>19</v>
      </c>
      <c r="AH3462" s="12" t="s">
        <v>44</v>
      </c>
      <c r="AJ3462" s="32" t="str">
        <f>IF(AE3462&lt;&gt;AE3461,"1",IF(C3462&gt;C3461,AJ3461+1,"1"))</f>
        <v>1</v>
      </c>
      <c r="AK3462" s="10">
        <f>IF(G3462="Top",AJ3462*1,IF(G3462="Bottom",AJ3462+10,""))</f>
        <v>1</v>
      </c>
      <c r="AL3462" s="11" t="s">
        <v>3152</v>
      </c>
      <c r="AM3462" s="14"/>
    </row>
    <row r="3463" spans="1:73" s="1" customFormat="1" ht="11.25" hidden="1" x14ac:dyDescent="0.2">
      <c r="A3463" s="1">
        <v>176</v>
      </c>
      <c r="B3463" s="1" t="s">
        <v>44</v>
      </c>
      <c r="C3463" s="24">
        <v>42932</v>
      </c>
      <c r="E3463" s="20"/>
      <c r="F3463" s="1">
        <v>28</v>
      </c>
      <c r="G3463" s="7" t="s">
        <v>1</v>
      </c>
      <c r="H3463" s="5">
        <v>4.0999999999999995E-3</v>
      </c>
      <c r="I3463" s="6"/>
      <c r="J3463" s="6">
        <v>4.5999999999999999E-2</v>
      </c>
      <c r="K3463" s="6"/>
      <c r="L3463" s="6" t="str">
        <f>IF(H3463="","",IF(K3463="","",K3463/H3463))</f>
        <v/>
      </c>
      <c r="N3463" s="20"/>
      <c r="O3463" s="13"/>
      <c r="Q3463" s="20"/>
      <c r="R3463" s="13"/>
      <c r="S3463" s="6" t="s">
        <v>35</v>
      </c>
      <c r="T3463" s="6"/>
      <c r="U3463" s="6"/>
      <c r="V3463" s="6"/>
      <c r="W3463" s="6"/>
      <c r="X3463" s="6" t="str">
        <f>IF(T3463="","",T3463-U3463-V3463-W3463)</f>
        <v/>
      </c>
      <c r="Y3463" s="9" t="str">
        <f>IF(U3463="","",U3463/$T3463)</f>
        <v/>
      </c>
      <c r="Z3463" s="9" t="str">
        <f>IF(V3463="","",V3463/$T3463)</f>
        <v/>
      </c>
      <c r="AA3463" s="9" t="str">
        <f>IF(W3463="","",W3463/$T3463)</f>
        <v/>
      </c>
      <c r="AB3463" s="9" t="str">
        <f>IF(X3463="","",X3463/$T3463)</f>
        <v/>
      </c>
      <c r="AC3463" s="21"/>
      <c r="AE3463" s="1">
        <v>2017</v>
      </c>
      <c r="AG3463" s="1">
        <v>12</v>
      </c>
      <c r="AH3463" s="12" t="s">
        <v>44</v>
      </c>
      <c r="AJ3463" s="32">
        <f>IF(AE3463&lt;&gt;AE3462,"1",IF(C3463&gt;C3462,AJ3462+1,"1"))</f>
        <v>2</v>
      </c>
      <c r="AK3463" s="10">
        <f>IF(G3463="Top",AJ3463*1,IF(G3463="Bottom",AJ3463+10,""))</f>
        <v>12</v>
      </c>
      <c r="AL3463" s="11" t="s">
        <v>3576</v>
      </c>
      <c r="AM3463" s="14"/>
    </row>
    <row r="3464" spans="1:73" s="1" customFormat="1" ht="11.25" x14ac:dyDescent="0.2">
      <c r="A3464" s="1">
        <v>176</v>
      </c>
      <c r="B3464" s="1" t="s">
        <v>44</v>
      </c>
      <c r="C3464" s="24">
        <v>42932</v>
      </c>
      <c r="D3464" s="1">
        <v>29</v>
      </c>
      <c r="E3464" s="39">
        <v>3.05</v>
      </c>
      <c r="F3464" s="1">
        <v>1.5</v>
      </c>
      <c r="G3464" s="1" t="s">
        <v>4</v>
      </c>
      <c r="H3464" s="5">
        <v>5.4000000000000003E-3</v>
      </c>
      <c r="I3464" s="6">
        <v>2.9000000000000001E-2</v>
      </c>
      <c r="J3464" s="6">
        <v>9.6000000000000002E-2</v>
      </c>
      <c r="K3464" s="6">
        <v>0.46600000000000003</v>
      </c>
      <c r="L3464" s="6">
        <f>IF(H3464="","",IF(K3464="","",K3464/H3464))</f>
        <v>86.296296296296291</v>
      </c>
      <c r="M3464" s="1">
        <v>28</v>
      </c>
      <c r="N3464" s="20">
        <v>7.53</v>
      </c>
      <c r="O3464" s="13">
        <v>42.3</v>
      </c>
      <c r="Q3464" s="39">
        <v>3.8</v>
      </c>
      <c r="R3464" s="13">
        <v>18.8</v>
      </c>
      <c r="S3464" s="6">
        <v>0.15</v>
      </c>
      <c r="T3464" s="6">
        <v>2.2799999999999998</v>
      </c>
      <c r="U3464" s="6">
        <v>0.44</v>
      </c>
      <c r="V3464" s="6">
        <v>1.1000000000000001</v>
      </c>
      <c r="W3464" s="6">
        <v>0</v>
      </c>
      <c r="X3464" s="6">
        <f>IF(T3464="","",T3464-U3464-V3464-W3464)</f>
        <v>0.73999999999999977</v>
      </c>
      <c r="Y3464" s="9">
        <f>IF(U3464="","",U3464/$T3464)</f>
        <v>0.19298245614035089</v>
      </c>
      <c r="Z3464" s="9">
        <f>IF(V3464="","",V3464/$T3464)</f>
        <v>0.48245614035087725</v>
      </c>
      <c r="AA3464" s="9">
        <f>IF(W3464="","",W3464/$T3464)</f>
        <v>0</v>
      </c>
      <c r="AB3464" s="9">
        <f>IF(X3464="","",X3464/$T3464)</f>
        <v>0.32456140350877188</v>
      </c>
      <c r="AC3464" s="21"/>
      <c r="AE3464" s="1">
        <v>2017</v>
      </c>
      <c r="AF3464" s="1">
        <v>25</v>
      </c>
      <c r="AG3464" s="1">
        <v>27</v>
      </c>
      <c r="AH3464" s="12" t="s">
        <v>44</v>
      </c>
      <c r="AJ3464" s="32" t="str">
        <f>IF(AE3464&lt;&gt;AE3463,"1",IF(C3464&gt;C3463,AJ3463+1,"1"))</f>
        <v>1</v>
      </c>
      <c r="AK3464" s="10">
        <f>IF(G3464="Top",AJ3464*1,IF(G3464="Bottom",AJ3464+10,""))</f>
        <v>1</v>
      </c>
      <c r="AL3464" s="11" t="s">
        <v>3577</v>
      </c>
      <c r="AM3464" s="14"/>
    </row>
    <row r="3465" spans="1:73" s="1" customFormat="1" ht="11.25" hidden="1" x14ac:dyDescent="0.2">
      <c r="A3465" s="1">
        <v>176</v>
      </c>
      <c r="B3465" s="1" t="s">
        <v>44</v>
      </c>
      <c r="C3465" s="24">
        <v>42953</v>
      </c>
      <c r="E3465" s="20"/>
      <c r="F3465" s="1">
        <v>28</v>
      </c>
      <c r="G3465" s="7" t="s">
        <v>1</v>
      </c>
      <c r="H3465" s="5">
        <v>6.0000000000000001E-3</v>
      </c>
      <c r="I3465" s="6"/>
      <c r="J3465" s="6">
        <v>4.9000000000000002E-2</v>
      </c>
      <c r="K3465" s="6"/>
      <c r="L3465" s="6" t="str">
        <f>IF(H3465="","",IF(K3465="","",K3465/H3465))</f>
        <v/>
      </c>
      <c r="N3465" s="20"/>
      <c r="O3465" s="13"/>
      <c r="Q3465" s="20"/>
      <c r="R3465" s="13"/>
      <c r="S3465" s="6" t="s">
        <v>35</v>
      </c>
      <c r="T3465" s="6"/>
      <c r="U3465" s="6"/>
      <c r="V3465" s="6"/>
      <c r="W3465" s="6"/>
      <c r="X3465" s="6" t="str">
        <f>IF(T3465="","",T3465-U3465-V3465-W3465)</f>
        <v/>
      </c>
      <c r="Y3465" s="9" t="str">
        <f>IF(U3465="","",U3465/$T3465)</f>
        <v/>
      </c>
      <c r="Z3465" s="9" t="str">
        <f>IF(V3465="","",V3465/$T3465)</f>
        <v/>
      </c>
      <c r="AA3465" s="9" t="str">
        <f>IF(W3465="","",W3465/$T3465)</f>
        <v/>
      </c>
      <c r="AB3465" s="9" t="str">
        <f>IF(X3465="","",X3465/$T3465)</f>
        <v/>
      </c>
      <c r="AC3465" s="21"/>
      <c r="AE3465" s="1">
        <v>2017</v>
      </c>
      <c r="AG3465" s="1">
        <v>6</v>
      </c>
      <c r="AH3465" s="12" t="s">
        <v>44</v>
      </c>
      <c r="AJ3465" s="32">
        <f>IF(AE3465&lt;&gt;AE3464,"1",IF(C3465&gt;C3464,AJ3464+1,"1"))</f>
        <v>2</v>
      </c>
      <c r="AK3465" s="10">
        <f>IF(G3465="Top",AJ3465*1,IF(G3465="Bottom",AJ3465+10,""))</f>
        <v>12</v>
      </c>
      <c r="AL3465" s="11" t="s">
        <v>4166</v>
      </c>
      <c r="AM3465" s="14"/>
    </row>
    <row r="3466" spans="1:73" s="1" customFormat="1" ht="11.25" x14ac:dyDescent="0.2">
      <c r="A3466" s="1">
        <v>176</v>
      </c>
      <c r="B3466" s="1" t="s">
        <v>44</v>
      </c>
      <c r="C3466" s="24">
        <v>42953</v>
      </c>
      <c r="D3466" s="1">
        <v>29</v>
      </c>
      <c r="E3466" s="39">
        <v>3.2</v>
      </c>
      <c r="F3466" s="1">
        <v>1.5</v>
      </c>
      <c r="G3466" s="1" t="s">
        <v>4</v>
      </c>
      <c r="H3466" s="5">
        <v>5.3E-3</v>
      </c>
      <c r="I3466" s="6">
        <v>7.0000000000000001E-3</v>
      </c>
      <c r="J3466" s="6">
        <v>3.4000000000000002E-2</v>
      </c>
      <c r="K3466" s="6">
        <v>0.108</v>
      </c>
      <c r="L3466" s="6">
        <f>IF(H3466="","",IF(K3466="","",K3466/H3466))</f>
        <v>20.377358490566039</v>
      </c>
      <c r="M3466" s="1">
        <v>30</v>
      </c>
      <c r="N3466" s="20">
        <v>7.72</v>
      </c>
      <c r="O3466" s="13">
        <v>38.9</v>
      </c>
      <c r="Q3466" s="39">
        <v>3.4</v>
      </c>
      <c r="R3466" s="13"/>
      <c r="S3466" s="6">
        <v>0.15</v>
      </c>
      <c r="T3466" s="6">
        <v>1.9</v>
      </c>
      <c r="U3466" s="6">
        <v>0.05</v>
      </c>
      <c r="V3466" s="6">
        <v>0.62</v>
      </c>
      <c r="W3466" s="6">
        <v>0</v>
      </c>
      <c r="X3466" s="6">
        <f>IF(T3466="","",T3466-U3466-V3466-W3466)</f>
        <v>1.23</v>
      </c>
      <c r="Y3466" s="9">
        <f>IF(U3466="","",U3466/$T3466)</f>
        <v>2.6315789473684213E-2</v>
      </c>
      <c r="Z3466" s="9">
        <f>IF(V3466="","",V3466/$T3466)</f>
        <v>0.32631578947368423</v>
      </c>
      <c r="AA3466" s="9">
        <f>IF(W3466="","",W3466/$T3466)</f>
        <v>0</v>
      </c>
      <c r="AB3466" s="9">
        <f>IF(X3466="","",X3466/$T3466)</f>
        <v>0.64736842105263159</v>
      </c>
      <c r="AC3466" s="21"/>
      <c r="AE3466" s="1">
        <v>2017</v>
      </c>
      <c r="AF3466" s="1">
        <v>18</v>
      </c>
      <c r="AG3466" s="1">
        <v>21</v>
      </c>
      <c r="AH3466" s="12" t="s">
        <v>44</v>
      </c>
      <c r="AJ3466" s="32" t="str">
        <f>IF(AE3466&lt;&gt;AE3465,"1",IF(C3466&gt;C3465,AJ3465+1,"1"))</f>
        <v>1</v>
      </c>
      <c r="AK3466" s="10">
        <f>IF(G3466="Top",AJ3466*1,IF(G3466="Bottom",AJ3466+10,""))</f>
        <v>1</v>
      </c>
      <c r="AL3466" s="11" t="s">
        <v>4167</v>
      </c>
      <c r="AM3466" s="14"/>
    </row>
    <row r="3467" spans="1:73" s="1" customFormat="1" ht="11.25" hidden="1" x14ac:dyDescent="0.2">
      <c r="A3467" s="1">
        <v>176</v>
      </c>
      <c r="B3467" s="1" t="s">
        <v>44</v>
      </c>
      <c r="C3467" s="24">
        <v>42967</v>
      </c>
      <c r="E3467" s="20"/>
      <c r="F3467" s="1">
        <v>28</v>
      </c>
      <c r="G3467" s="7" t="s">
        <v>1</v>
      </c>
      <c r="H3467" s="5">
        <v>5.7000000000000002E-3</v>
      </c>
      <c r="I3467" s="6"/>
      <c r="J3467" s="6">
        <v>0.04</v>
      </c>
      <c r="K3467" s="6"/>
      <c r="L3467" s="6" t="str">
        <f>IF(H3467="","",IF(K3467="","",K3467/H3467))</f>
        <v/>
      </c>
      <c r="N3467" s="20"/>
      <c r="O3467" s="13"/>
      <c r="Q3467" s="20"/>
      <c r="R3467" s="13"/>
      <c r="S3467" s="6" t="s">
        <v>35</v>
      </c>
      <c r="T3467" s="6"/>
      <c r="U3467" s="6"/>
      <c r="V3467" s="6"/>
      <c r="W3467" s="6"/>
      <c r="X3467" s="6" t="str">
        <f>IF(T3467="","",T3467-U3467-V3467-W3467)</f>
        <v/>
      </c>
      <c r="Y3467" s="9" t="str">
        <f>IF(U3467="","",U3467/$T3467)</f>
        <v/>
      </c>
      <c r="Z3467" s="9" t="str">
        <f>IF(V3467="","",V3467/$T3467)</f>
        <v/>
      </c>
      <c r="AA3467" s="9" t="str">
        <f>IF(W3467="","",W3467/$T3467)</f>
        <v/>
      </c>
      <c r="AB3467" s="9" t="str">
        <f>IF(X3467="","",X3467/$T3467)</f>
        <v/>
      </c>
      <c r="AC3467" s="21"/>
      <c r="AE3467" s="1">
        <v>2017</v>
      </c>
      <c r="AG3467" s="1">
        <v>6</v>
      </c>
      <c r="AH3467" s="12" t="s">
        <v>44</v>
      </c>
      <c r="AJ3467" s="32">
        <f>IF(AE3467&lt;&gt;AE3466,"1",IF(C3467&gt;C3466,AJ3466+1,"1"))</f>
        <v>2</v>
      </c>
      <c r="AK3467" s="10">
        <f>IF(G3467="Top",AJ3467*1,IF(G3467="Bottom",AJ3467+10,""))</f>
        <v>12</v>
      </c>
      <c r="AL3467" s="11" t="s">
        <v>4569</v>
      </c>
      <c r="AM3467" s="14"/>
    </row>
    <row r="3468" spans="1:73" s="1" customFormat="1" ht="11.25" x14ac:dyDescent="0.2">
      <c r="A3468" s="1">
        <v>176</v>
      </c>
      <c r="B3468" s="1" t="s">
        <v>44</v>
      </c>
      <c r="C3468" s="24">
        <v>42967</v>
      </c>
      <c r="D3468" s="1">
        <v>29</v>
      </c>
      <c r="E3468" s="39">
        <v>2.95</v>
      </c>
      <c r="F3468" s="1">
        <v>1.5</v>
      </c>
      <c r="G3468" s="1" t="s">
        <v>4</v>
      </c>
      <c r="H3468" s="5">
        <v>5.9000000000000007E-3</v>
      </c>
      <c r="I3468" s="6">
        <v>7.0000000000000001E-3</v>
      </c>
      <c r="J3468" s="6">
        <v>2.5000000000000001E-2</v>
      </c>
      <c r="K3468" s="6">
        <v>0.32800000000000001</v>
      </c>
      <c r="L3468" s="6">
        <f>IF(H3468="","",IF(K3468="","",K3468/H3468))</f>
        <v>55.593220338983045</v>
      </c>
      <c r="M3468" s="1">
        <v>27</v>
      </c>
      <c r="N3468" s="20">
        <v>7.89</v>
      </c>
      <c r="O3468" s="13">
        <v>39.799999999999997</v>
      </c>
      <c r="Q3468" s="39">
        <v>3.9</v>
      </c>
      <c r="R3468" s="13"/>
      <c r="S3468" s="6">
        <v>0.15</v>
      </c>
      <c r="T3468" s="6">
        <v>1.4500000000000002</v>
      </c>
      <c r="U3468" s="6">
        <v>0.14000000000000001</v>
      </c>
      <c r="V3468" s="6">
        <v>0.33</v>
      </c>
      <c r="W3468" s="6">
        <v>0.38</v>
      </c>
      <c r="X3468" s="6">
        <f>IF(T3468="","",T3468-U3468-V3468-W3468)</f>
        <v>0.6</v>
      </c>
      <c r="Y3468" s="9">
        <f>IF(U3468="","",U3468/$T3468)</f>
        <v>9.6551724137931033E-2</v>
      </c>
      <c r="Z3468" s="9">
        <f>IF(V3468="","",V3468/$T3468)</f>
        <v>0.22758620689655171</v>
      </c>
      <c r="AA3468" s="9">
        <f>IF(W3468="","",W3468/$T3468)</f>
        <v>0.26206896551724135</v>
      </c>
      <c r="AB3468" s="9">
        <f>IF(X3468="","",X3468/$T3468)</f>
        <v>0.4137931034482758</v>
      </c>
      <c r="AC3468" s="21"/>
      <c r="AE3468" s="1">
        <v>2017</v>
      </c>
      <c r="AF3468" s="1">
        <v>22</v>
      </c>
      <c r="AG3468" s="1">
        <v>21</v>
      </c>
      <c r="AH3468" s="12" t="s">
        <v>44</v>
      </c>
      <c r="AJ3468" s="32" t="str">
        <f>IF(AE3468&lt;&gt;AE3467,"1",IF(C3468&gt;C3467,AJ3467+1,"1"))</f>
        <v>1</v>
      </c>
      <c r="AK3468" s="10">
        <f>IF(G3468="Top",AJ3468*1,IF(G3468="Bottom",AJ3468+10,""))</f>
        <v>1</v>
      </c>
      <c r="AL3468" s="11" t="s">
        <v>4570</v>
      </c>
      <c r="AM3468" s="14"/>
    </row>
    <row r="3469" spans="1:73" s="1" customFormat="1" ht="11.25" hidden="1" x14ac:dyDescent="0.2">
      <c r="A3469" s="1">
        <v>176</v>
      </c>
      <c r="B3469" s="1" t="s">
        <v>44</v>
      </c>
      <c r="C3469" s="24">
        <v>42982</v>
      </c>
      <c r="E3469" s="20"/>
      <c r="F3469" s="1">
        <v>28</v>
      </c>
      <c r="G3469" s="7" t="s">
        <v>1</v>
      </c>
      <c r="H3469" s="5">
        <v>4.7000000000000002E-3</v>
      </c>
      <c r="I3469" s="6"/>
      <c r="J3469" s="6">
        <v>2.9000000000000001E-2</v>
      </c>
      <c r="K3469" s="6"/>
      <c r="L3469" s="6" t="str">
        <f>IF(H3469="","",IF(K3469="","",K3469/H3469))</f>
        <v/>
      </c>
      <c r="N3469" s="20"/>
      <c r="O3469" s="13"/>
      <c r="Q3469" s="20"/>
      <c r="R3469" s="13"/>
      <c r="S3469" s="6" t="s">
        <v>35</v>
      </c>
      <c r="T3469" s="6"/>
      <c r="U3469" s="6"/>
      <c r="V3469" s="6"/>
      <c r="W3469" s="6"/>
      <c r="X3469" s="6" t="str">
        <f>IF(T3469="","",T3469-U3469-V3469-W3469)</f>
        <v/>
      </c>
      <c r="Y3469" s="9" t="str">
        <f>IF(U3469="","",U3469/$T3469)</f>
        <v/>
      </c>
      <c r="Z3469" s="9" t="str">
        <f>IF(V3469="","",V3469/$T3469)</f>
        <v/>
      </c>
      <c r="AA3469" s="9" t="str">
        <f>IF(W3469="","",W3469/$T3469)</f>
        <v/>
      </c>
      <c r="AB3469" s="9" t="str">
        <f>IF(X3469="","",X3469/$T3469)</f>
        <v/>
      </c>
      <c r="AC3469" s="21"/>
      <c r="AE3469" s="1">
        <v>2017</v>
      </c>
      <c r="AG3469" s="1">
        <v>6</v>
      </c>
      <c r="AH3469" s="12" t="s">
        <v>44</v>
      </c>
      <c r="AJ3469" s="32">
        <f>IF(AE3469&lt;&gt;AE3468,"1",IF(C3469&gt;C3468,AJ3468+1,"1"))</f>
        <v>2</v>
      </c>
      <c r="AK3469" s="10">
        <f>IF(G3469="Top",AJ3469*1,IF(G3469="Bottom",AJ3469+10,""))</f>
        <v>12</v>
      </c>
      <c r="AL3469" s="11" t="s">
        <v>4953</v>
      </c>
      <c r="AM3469" s="14"/>
    </row>
    <row r="3470" spans="1:73" s="1" customFormat="1" ht="11.25" x14ac:dyDescent="0.2">
      <c r="A3470" s="1">
        <v>176</v>
      </c>
      <c r="B3470" s="1" t="s">
        <v>44</v>
      </c>
      <c r="C3470" s="24">
        <v>42982</v>
      </c>
      <c r="D3470" s="1">
        <v>29</v>
      </c>
      <c r="E3470" s="39">
        <v>3.25</v>
      </c>
      <c r="F3470" s="1">
        <v>1.5</v>
      </c>
      <c r="G3470" s="1" t="s">
        <v>4</v>
      </c>
      <c r="H3470" s="5">
        <v>4.7000000000000002E-3</v>
      </c>
      <c r="I3470" s="6">
        <v>1.6E-2</v>
      </c>
      <c r="J3470" s="6">
        <v>1.2E-2</v>
      </c>
      <c r="K3470" s="6">
        <v>0.17899999999999999</v>
      </c>
      <c r="L3470" s="6">
        <f>IF(H3470="","",IF(K3470="","",K3470/H3470))</f>
        <v>38.085106382978722</v>
      </c>
      <c r="M3470" s="1">
        <v>25</v>
      </c>
      <c r="N3470" s="20">
        <v>7.44</v>
      </c>
      <c r="O3470" s="13">
        <v>36.799999999999997</v>
      </c>
      <c r="Q3470" s="39">
        <v>2.9</v>
      </c>
      <c r="R3470" s="13"/>
      <c r="S3470" s="6">
        <v>0.15</v>
      </c>
      <c r="T3470" s="6">
        <v>1.65</v>
      </c>
      <c r="U3470" s="6">
        <v>0.14000000000000001</v>
      </c>
      <c r="V3470" s="6">
        <v>0.53</v>
      </c>
      <c r="W3470" s="6">
        <v>0.15</v>
      </c>
      <c r="X3470" s="6">
        <f>IF(T3470="","",T3470-U3470-V3470-W3470)</f>
        <v>0.82999999999999974</v>
      </c>
      <c r="Y3470" s="9">
        <f>IF(U3470="","",U3470/$T3470)</f>
        <v>8.4848484848484867E-2</v>
      </c>
      <c r="Z3470" s="9">
        <f>IF(V3470="","",V3470/$T3470)</f>
        <v>0.32121212121212123</v>
      </c>
      <c r="AA3470" s="9">
        <f>IF(W3470="","",W3470/$T3470)</f>
        <v>9.0909090909090912E-2</v>
      </c>
      <c r="AB3470" s="9">
        <f>IF(X3470="","",X3470/$T3470)</f>
        <v>0.50303030303030294</v>
      </c>
      <c r="AC3470" s="21"/>
      <c r="AE3470" s="1">
        <v>2017</v>
      </c>
      <c r="AF3470" s="1">
        <v>19</v>
      </c>
      <c r="AG3470" s="1">
        <v>18</v>
      </c>
      <c r="AH3470" s="12" t="s">
        <v>44</v>
      </c>
      <c r="AJ3470" s="32" t="str">
        <f>IF(AE3470&lt;&gt;AE3469,"1",IF(C3470&gt;C3469,AJ3469+1,"1"))</f>
        <v>1</v>
      </c>
      <c r="AK3470" s="10">
        <f>IF(G3470="Top",AJ3470*1,IF(G3470="Bottom",AJ3470+10,""))</f>
        <v>1</v>
      </c>
      <c r="AL3470" s="11" t="s">
        <v>4954</v>
      </c>
      <c r="AM3470" s="14"/>
    </row>
    <row r="3471" spans="1:73" s="1" customFormat="1" ht="11.25" hidden="1" x14ac:dyDescent="0.2">
      <c r="A3471" s="1">
        <v>176</v>
      </c>
      <c r="B3471" s="1" t="s">
        <v>44</v>
      </c>
      <c r="C3471" s="24">
        <v>43003</v>
      </c>
      <c r="E3471" s="20"/>
      <c r="F3471" s="1">
        <v>28</v>
      </c>
      <c r="G3471" s="7" t="s">
        <v>1</v>
      </c>
      <c r="H3471" s="5">
        <v>4.4999999999999997E-3</v>
      </c>
      <c r="I3471" s="6"/>
      <c r="J3471" s="6">
        <v>1.0999999999999999E-2</v>
      </c>
      <c r="K3471" s="6"/>
      <c r="L3471" s="6" t="str">
        <f>IF(H3471="","",IF(K3471="","",K3471/H3471))</f>
        <v/>
      </c>
      <c r="N3471" s="20"/>
      <c r="O3471" s="13"/>
      <c r="Q3471" s="20"/>
      <c r="R3471" s="13"/>
      <c r="S3471" s="6" t="s">
        <v>35</v>
      </c>
      <c r="T3471" s="6"/>
      <c r="U3471" s="6"/>
      <c r="V3471" s="6"/>
      <c r="W3471" s="6"/>
      <c r="X3471" s="6" t="str">
        <f>IF(T3471="","",T3471-U3471-V3471-W3471)</f>
        <v/>
      </c>
      <c r="Y3471" s="9" t="str">
        <f>IF(U3471="","",U3471/$T3471)</f>
        <v/>
      </c>
      <c r="Z3471" s="9" t="str">
        <f>IF(V3471="","",V3471/$T3471)</f>
        <v/>
      </c>
      <c r="AA3471" s="9" t="str">
        <f>IF(W3471="","",W3471/$T3471)</f>
        <v/>
      </c>
      <c r="AB3471" s="9" t="str">
        <f>IF(X3471="","",X3471/$T3471)</f>
        <v/>
      </c>
      <c r="AC3471" s="21"/>
      <c r="AE3471" s="1">
        <v>2017</v>
      </c>
      <c r="AG3471" s="1">
        <v>7</v>
      </c>
      <c r="AH3471" s="12" t="s">
        <v>44</v>
      </c>
      <c r="AJ3471" s="32">
        <f>IF(AE3471&lt;&gt;AE3470,"1",IF(C3471&gt;C3470,AJ3470+1,"1"))</f>
        <v>2</v>
      </c>
      <c r="AK3471" s="10">
        <f>IF(G3471="Top",AJ3471*1,IF(G3471="Bottom",AJ3471+10,""))</f>
        <v>12</v>
      </c>
      <c r="AL3471" s="11" t="s">
        <v>5647</v>
      </c>
      <c r="AM3471" s="14"/>
    </row>
    <row r="3472" spans="1:73" s="1" customFormat="1" ht="11.25" x14ac:dyDescent="0.2">
      <c r="A3472" s="1">
        <v>176</v>
      </c>
      <c r="B3472" s="1" t="s">
        <v>44</v>
      </c>
      <c r="C3472" s="24">
        <v>43003</v>
      </c>
      <c r="D3472" s="1">
        <v>29</v>
      </c>
      <c r="E3472" s="39">
        <v>4.7</v>
      </c>
      <c r="F3472" s="1">
        <v>1.5</v>
      </c>
      <c r="G3472" s="1" t="s">
        <v>4</v>
      </c>
      <c r="H3472" s="5">
        <v>5.9000000000000007E-3</v>
      </c>
      <c r="I3472" s="6">
        <v>7.0000000000000001E-3</v>
      </c>
      <c r="J3472" s="6">
        <v>0.02</v>
      </c>
      <c r="K3472" s="6">
        <v>0.25700000000000001</v>
      </c>
      <c r="L3472" s="6">
        <f>IF(H3472="","",IF(K3472="","",K3472/H3472))</f>
        <v>43.559322033898297</v>
      </c>
      <c r="M3472" s="1">
        <v>25</v>
      </c>
      <c r="N3472" s="20">
        <v>6.88</v>
      </c>
      <c r="O3472" s="13">
        <v>43.1</v>
      </c>
      <c r="Q3472" s="39">
        <v>1.9</v>
      </c>
      <c r="R3472" s="13">
        <v>15.4</v>
      </c>
      <c r="S3472" s="6">
        <v>0.15</v>
      </c>
      <c r="T3472" s="6">
        <v>0.94</v>
      </c>
      <c r="U3472" s="6">
        <v>0.33</v>
      </c>
      <c r="V3472" s="6">
        <v>0.01</v>
      </c>
      <c r="W3472" s="6">
        <v>0</v>
      </c>
      <c r="X3472" s="6">
        <f>IF(T3472="","",T3472-U3472-V3472-W3472)</f>
        <v>0.59999999999999987</v>
      </c>
      <c r="Y3472" s="9">
        <f>IF(U3472="","",U3472/$T3472)</f>
        <v>0.35106382978723411</v>
      </c>
      <c r="Z3472" s="9">
        <f>IF(V3472="","",V3472/$T3472)</f>
        <v>1.0638297872340427E-2</v>
      </c>
      <c r="AA3472" s="9">
        <f>IF(W3472="","",W3472/$T3472)</f>
        <v>0</v>
      </c>
      <c r="AB3472" s="9">
        <f>IF(X3472="","",X3472/$T3472)</f>
        <v>0.63829787234042545</v>
      </c>
      <c r="AC3472" s="21"/>
      <c r="AE3472" s="1">
        <v>2017</v>
      </c>
      <c r="AF3472" s="1">
        <v>29</v>
      </c>
      <c r="AG3472" s="1">
        <v>22</v>
      </c>
      <c r="AH3472" s="12" t="s">
        <v>44</v>
      </c>
      <c r="AJ3472" s="32" t="str">
        <f>IF(AE3472&lt;&gt;AE3471,"1",IF(C3472&gt;C3471,AJ3471+1,"1"))</f>
        <v>1</v>
      </c>
      <c r="AK3472" s="10">
        <f>IF(G3472="Top",AJ3472*1,IF(G3472="Bottom",AJ3472+10,""))</f>
        <v>1</v>
      </c>
      <c r="AL3472" s="11" t="s">
        <v>5648</v>
      </c>
      <c r="AM3472" s="14"/>
    </row>
    <row r="3473" spans="1:73" s="1" customFormat="1" ht="11.25" hidden="1" x14ac:dyDescent="0.2">
      <c r="A3473" s="1">
        <v>176</v>
      </c>
      <c r="B3473" s="1" t="s">
        <v>44</v>
      </c>
      <c r="C3473" s="24">
        <v>43012</v>
      </c>
      <c r="E3473" s="20"/>
      <c r="F3473" s="1">
        <v>28</v>
      </c>
      <c r="G3473" s="7" t="s">
        <v>1</v>
      </c>
      <c r="H3473" s="5">
        <v>4.4999999999999997E-3</v>
      </c>
      <c r="I3473" s="6"/>
      <c r="J3473" s="6">
        <v>0.02</v>
      </c>
      <c r="K3473" s="6"/>
      <c r="L3473" s="6" t="str">
        <f>IF(H3473="","",IF(K3473="","",K3473/H3473))</f>
        <v/>
      </c>
      <c r="N3473" s="20"/>
      <c r="O3473" s="13"/>
      <c r="Q3473" s="20"/>
      <c r="R3473" s="13"/>
      <c r="S3473" s="6" t="s">
        <v>35</v>
      </c>
      <c r="T3473" s="6"/>
      <c r="U3473" s="6"/>
      <c r="V3473" s="6"/>
      <c r="W3473" s="6"/>
      <c r="X3473" s="6" t="str">
        <f>IF(T3473="","",T3473-U3473-V3473-W3473)</f>
        <v/>
      </c>
      <c r="Y3473" s="9" t="str">
        <f>IF(U3473="","",U3473/$T3473)</f>
        <v/>
      </c>
      <c r="Z3473" s="9" t="str">
        <f>IF(V3473="","",V3473/$T3473)</f>
        <v/>
      </c>
      <c r="AA3473" s="9" t="str">
        <f>IF(W3473="","",W3473/$T3473)</f>
        <v/>
      </c>
      <c r="AB3473" s="9" t="str">
        <f>IF(X3473="","",X3473/$T3473)</f>
        <v/>
      </c>
      <c r="AC3473" s="21"/>
      <c r="AE3473" s="1">
        <v>2017</v>
      </c>
      <c r="AG3473" s="1">
        <v>6</v>
      </c>
      <c r="AH3473" s="12" t="s">
        <v>44</v>
      </c>
      <c r="AJ3473" s="32">
        <f>IF(AE3473&lt;&gt;AE3472,"1",IF(C3473&gt;C3472,AJ3472+1,"1"))</f>
        <v>2</v>
      </c>
      <c r="AK3473" s="10">
        <f>IF(G3473="Top",AJ3473*1,IF(G3473="Bottom",AJ3473+10,""))</f>
        <v>12</v>
      </c>
      <c r="AL3473" s="11" t="s">
        <v>5829</v>
      </c>
      <c r="AM3473" s="14"/>
    </row>
    <row r="3474" spans="1:73" s="1" customFormat="1" ht="11.25" x14ac:dyDescent="0.2">
      <c r="A3474" s="1">
        <v>176</v>
      </c>
      <c r="B3474" s="1" t="s">
        <v>44</v>
      </c>
      <c r="C3474" s="24">
        <v>43012</v>
      </c>
      <c r="D3474" s="1">
        <v>30</v>
      </c>
      <c r="E3474" s="39">
        <v>4.4000000000000004</v>
      </c>
      <c r="F3474" s="1">
        <v>1.5</v>
      </c>
      <c r="G3474" s="1" t="s">
        <v>4</v>
      </c>
      <c r="H3474" s="5">
        <v>4.2000000000000006E-3</v>
      </c>
      <c r="I3474" s="6">
        <v>2.3E-2</v>
      </c>
      <c r="J3474" s="6">
        <v>3.1E-2</v>
      </c>
      <c r="K3474" s="6">
        <v>0.21299999999999999</v>
      </c>
      <c r="L3474" s="6">
        <f>IF(H3474="","",IF(K3474="","",K3474/H3474))</f>
        <v>50.714285714285708</v>
      </c>
      <c r="M3474" s="1">
        <v>22</v>
      </c>
      <c r="N3474" s="20">
        <v>6.55</v>
      </c>
      <c r="O3474" s="13">
        <v>39.700000000000003</v>
      </c>
      <c r="Q3474" s="39">
        <v>2.7</v>
      </c>
      <c r="R3474" s="13"/>
      <c r="S3474" s="6">
        <v>0.15</v>
      </c>
      <c r="T3474" s="6">
        <v>1.32</v>
      </c>
      <c r="U3474" s="6">
        <v>0.47</v>
      </c>
      <c r="V3474" s="6">
        <v>0.35</v>
      </c>
      <c r="W3474" s="6">
        <v>0.23</v>
      </c>
      <c r="X3474" s="6">
        <f>IF(T3474="","",T3474-U3474-V3474-W3474)</f>
        <v>0.27000000000000013</v>
      </c>
      <c r="Y3474" s="9">
        <f>IF(U3474="","",U3474/$T3474)</f>
        <v>0.35606060606060602</v>
      </c>
      <c r="Z3474" s="9">
        <f>IF(V3474="","",V3474/$T3474)</f>
        <v>0.26515151515151514</v>
      </c>
      <c r="AA3474" s="9">
        <f>IF(W3474="","",W3474/$T3474)</f>
        <v>0.17424242424242425</v>
      </c>
      <c r="AB3474" s="9">
        <f>IF(X3474="","",X3474/$T3474)</f>
        <v>0.20454545454545464</v>
      </c>
      <c r="AC3474" s="21"/>
      <c r="AE3474" s="1">
        <v>2017</v>
      </c>
      <c r="AF3474" s="1">
        <v>20</v>
      </c>
      <c r="AG3474" s="1">
        <v>17</v>
      </c>
      <c r="AH3474" s="12" t="s">
        <v>44</v>
      </c>
      <c r="AJ3474" s="32" t="str">
        <f>IF(AE3474&lt;&gt;AE3473,"1",IF(C3474&gt;C3473,AJ3473+1,"1"))</f>
        <v>1</v>
      </c>
      <c r="AK3474" s="10">
        <f>IF(G3474="Top",AJ3474*1,IF(G3474="Bottom",AJ3474+10,""))</f>
        <v>1</v>
      </c>
      <c r="AL3474" s="11" t="s">
        <v>5830</v>
      </c>
      <c r="AM3474" s="14"/>
    </row>
    <row r="3475" spans="1:73" s="1" customFormat="1" ht="11.25" x14ac:dyDescent="0.2">
      <c r="A3475" s="15">
        <v>177</v>
      </c>
      <c r="B3475" s="11" t="s">
        <v>341</v>
      </c>
      <c r="C3475" s="16">
        <v>42539</v>
      </c>
      <c r="D3475" s="3">
        <v>2</v>
      </c>
      <c r="E3475" s="38">
        <v>1.85</v>
      </c>
      <c r="F3475" s="3">
        <v>1.5</v>
      </c>
      <c r="G3475" s="7" t="s">
        <v>4</v>
      </c>
      <c r="H3475" s="17">
        <v>7.6E-3</v>
      </c>
      <c r="I3475" s="4">
        <v>3.5000000000000001E-3</v>
      </c>
      <c r="J3475" s="4">
        <v>1.6E-2</v>
      </c>
      <c r="K3475" s="4">
        <v>0.28499999999999998</v>
      </c>
      <c r="L3475" s="4">
        <f>IF(K3475="","",IF(H3475="","",K3475/H3475))</f>
        <v>37.5</v>
      </c>
      <c r="M3475" s="7">
        <v>22</v>
      </c>
      <c r="N3475" s="4">
        <v>7.6</v>
      </c>
      <c r="O3475" s="7">
        <v>157.5</v>
      </c>
      <c r="P3475" s="3">
        <v>7.45</v>
      </c>
      <c r="Q3475" s="38">
        <v>2.2999999999999998</v>
      </c>
      <c r="R3475" s="3"/>
      <c r="S3475" s="4">
        <v>0.15</v>
      </c>
      <c r="T3475" s="8">
        <v>1.4500000000000002</v>
      </c>
      <c r="U3475" s="8">
        <v>0</v>
      </c>
      <c r="V3475" s="4">
        <v>0.77</v>
      </c>
      <c r="W3475" s="4">
        <v>0.68</v>
      </c>
      <c r="X3475" s="4">
        <f>IF(T3475="","",IF(W3475="","",(T3475-U3475-V3475-W3475)))</f>
        <v>1.1102230246251565E-16</v>
      </c>
      <c r="Y3475" s="9">
        <f>IF(U3475="","",U3475/$T3475)</f>
        <v>0</v>
      </c>
      <c r="Z3475" s="9">
        <f>IF(V3475="","",V3475/$T3475)</f>
        <v>0.53103448275862064</v>
      </c>
      <c r="AA3475" s="9">
        <f>IF(W3475="","",W3475/$T3475)</f>
        <v>0.4689655172413793</v>
      </c>
      <c r="AB3475" s="9">
        <f>IF(X3475="","",X3475/$T3475)</f>
        <v>7.6567105146562513E-17</v>
      </c>
      <c r="AC3475" s="9"/>
      <c r="AD3475" s="8"/>
      <c r="AE3475" s="10">
        <v>2016</v>
      </c>
      <c r="AF3475" s="7">
        <v>21</v>
      </c>
      <c r="AG3475" s="7">
        <v>22</v>
      </c>
      <c r="AH3475" s="12" t="s">
        <v>341</v>
      </c>
      <c r="AI3475" s="12"/>
      <c r="AJ3475" s="32" t="str">
        <f>IF(AE3475&lt;&gt;AE3474,"1",IF(C3475&gt;C3474,AJ3474+1,"1"))</f>
        <v>1</v>
      </c>
      <c r="AK3475" s="10">
        <f>IF(G3475="Top",AJ3475*1,IF(G3475="Bottom",AJ3475+10,""))</f>
        <v>1</v>
      </c>
      <c r="AL3475" s="11" t="s">
        <v>342</v>
      </c>
      <c r="AM3475" s="11"/>
      <c r="AN3475" s="10"/>
      <c r="AO3475" s="10"/>
      <c r="AP3475" s="7"/>
      <c r="AQ3475" s="10"/>
      <c r="AR3475" s="10"/>
      <c r="AS3475" s="10"/>
      <c r="AT3475" s="10"/>
      <c r="AU3475" s="10"/>
      <c r="AV3475" s="10"/>
      <c r="AW3475" s="10"/>
      <c r="AX3475" s="10"/>
      <c r="AY3475" s="10"/>
      <c r="AZ3475" s="10"/>
      <c r="BA3475" s="10"/>
      <c r="BB3475" s="10"/>
      <c r="BC3475" s="10"/>
      <c r="BD3475" s="10"/>
      <c r="BE3475" s="10"/>
      <c r="BF3475" s="11"/>
      <c r="BG3475" s="11"/>
      <c r="BH3475" s="11"/>
      <c r="BI3475" s="11"/>
      <c r="BJ3475" s="11"/>
      <c r="BK3475" s="11"/>
      <c r="BL3475" s="11"/>
      <c r="BM3475" s="11"/>
      <c r="BN3475" s="11"/>
      <c r="BO3475" s="11"/>
      <c r="BP3475" s="11"/>
      <c r="BQ3475" s="11"/>
      <c r="BR3475" s="11"/>
      <c r="BS3475" s="11"/>
      <c r="BT3475" s="11"/>
      <c r="BU3475" s="11"/>
    </row>
    <row r="3476" spans="1:73" s="1" customFormat="1" ht="11.25" x14ac:dyDescent="0.2">
      <c r="A3476" s="15">
        <v>177</v>
      </c>
      <c r="B3476" s="11" t="s">
        <v>341</v>
      </c>
      <c r="C3476" s="16">
        <v>42555</v>
      </c>
      <c r="D3476" s="3">
        <v>2.4</v>
      </c>
      <c r="E3476" s="38">
        <v>1.85</v>
      </c>
      <c r="F3476" s="3">
        <v>1.5</v>
      </c>
      <c r="G3476" s="7" t="s">
        <v>4</v>
      </c>
      <c r="H3476" s="17">
        <v>1.06E-2</v>
      </c>
      <c r="I3476" s="4" t="s">
        <v>35</v>
      </c>
      <c r="J3476" s="4" t="s">
        <v>35</v>
      </c>
      <c r="K3476" s="4">
        <v>0.315</v>
      </c>
      <c r="L3476" s="4">
        <f>IF(K3476="","",IF(H3476="","",K3476/H3476))</f>
        <v>29.716981132075471</v>
      </c>
      <c r="M3476" s="7">
        <v>23</v>
      </c>
      <c r="N3476" s="4">
        <v>7.32</v>
      </c>
      <c r="O3476" s="7">
        <v>127.3</v>
      </c>
      <c r="P3476" s="3"/>
      <c r="Q3476" s="38">
        <v>1.7</v>
      </c>
      <c r="R3476" s="3"/>
      <c r="S3476" s="4">
        <v>0.2088125648346956</v>
      </c>
      <c r="T3476" s="8">
        <v>3.1</v>
      </c>
      <c r="U3476" s="8">
        <v>0</v>
      </c>
      <c r="V3476" s="4">
        <v>1.29</v>
      </c>
      <c r="W3476" s="4">
        <v>1.81</v>
      </c>
      <c r="X3476" s="4">
        <f>IF(T3476="","",IF(W3476="","",(T3476-U3476-V3476-W3476)))</f>
        <v>0</v>
      </c>
      <c r="Y3476" s="9">
        <f>IF(U3476="","",U3476/$T3476)</f>
        <v>0</v>
      </c>
      <c r="Z3476" s="9">
        <f>IF(V3476="","",V3476/$T3476)</f>
        <v>0.41612903225806452</v>
      </c>
      <c r="AA3476" s="9">
        <f>IF(W3476="","",W3476/$T3476)</f>
        <v>0.58387096774193548</v>
      </c>
      <c r="AB3476" s="9">
        <f>IF(X3476="","",X3476/$T3476)</f>
        <v>0</v>
      </c>
      <c r="AC3476" s="9"/>
      <c r="AD3476" s="8"/>
      <c r="AE3476" s="10">
        <v>2016</v>
      </c>
      <c r="AF3476" s="7">
        <v>33</v>
      </c>
      <c r="AG3476" s="7">
        <v>28</v>
      </c>
      <c r="AH3476" s="12" t="s">
        <v>341</v>
      </c>
      <c r="AI3476" s="12"/>
      <c r="AJ3476" s="32">
        <f>IF(AE3476&lt;&gt;AE3475,"1",IF(C3476&gt;C3475,AJ3475+1,"1"))</f>
        <v>2</v>
      </c>
      <c r="AK3476" s="10">
        <f>IF(G3476="Top",AJ3476*1,IF(G3476="Bottom",AJ3476+10,""))</f>
        <v>2</v>
      </c>
      <c r="AL3476" s="11" t="s">
        <v>680</v>
      </c>
      <c r="AM3476" s="11"/>
      <c r="AN3476" s="10"/>
      <c r="AO3476" s="10"/>
      <c r="AP3476" s="7"/>
      <c r="AQ3476" s="10"/>
      <c r="AR3476" s="10"/>
      <c r="AS3476" s="10"/>
      <c r="AT3476" s="10"/>
      <c r="AU3476" s="10"/>
      <c r="AV3476" s="10"/>
      <c r="AW3476" s="10"/>
      <c r="AX3476" s="10"/>
      <c r="AY3476" s="10"/>
      <c r="AZ3476" s="10"/>
      <c r="BA3476" s="10"/>
      <c r="BB3476" s="10"/>
      <c r="BC3476" s="10"/>
      <c r="BD3476" s="10"/>
      <c r="BE3476" s="10"/>
      <c r="BF3476" s="11"/>
      <c r="BG3476" s="11"/>
      <c r="BH3476" s="11"/>
      <c r="BI3476" s="11"/>
      <c r="BJ3476" s="11"/>
      <c r="BK3476" s="11"/>
      <c r="BL3476" s="11"/>
      <c r="BM3476" s="11"/>
      <c r="BN3476" s="11"/>
      <c r="BO3476" s="11"/>
      <c r="BP3476" s="11"/>
      <c r="BQ3476" s="11"/>
      <c r="BR3476" s="11"/>
      <c r="BS3476" s="11"/>
      <c r="BT3476" s="11"/>
      <c r="BU3476" s="11"/>
    </row>
    <row r="3477" spans="1:73" s="1" customFormat="1" ht="11.25" x14ac:dyDescent="0.2">
      <c r="A3477" s="15">
        <v>177</v>
      </c>
      <c r="B3477" s="11" t="s">
        <v>341</v>
      </c>
      <c r="C3477" s="16">
        <v>42576</v>
      </c>
      <c r="D3477" s="3">
        <v>3</v>
      </c>
      <c r="E3477" s="38">
        <v>2.7</v>
      </c>
      <c r="F3477" s="3">
        <v>1.5</v>
      </c>
      <c r="G3477" s="7" t="s">
        <v>4</v>
      </c>
      <c r="H3477" s="17">
        <v>1.2500000000000001E-2</v>
      </c>
      <c r="I3477" s="4">
        <v>0.02</v>
      </c>
      <c r="J3477" s="4">
        <v>4.5999999999999999E-2</v>
      </c>
      <c r="K3477" s="4">
        <v>0.25700000000000001</v>
      </c>
      <c r="L3477" s="4">
        <f>IF(K3477="","",IF(H3477="","",K3477/H3477))</f>
        <v>20.56</v>
      </c>
      <c r="M3477" s="7">
        <v>21</v>
      </c>
      <c r="N3477" s="4">
        <v>8.2100000000000009</v>
      </c>
      <c r="O3477" s="7">
        <v>130.69999999999999</v>
      </c>
      <c r="P3477" s="3"/>
      <c r="Q3477" s="38">
        <v>2.4</v>
      </c>
      <c r="R3477" s="3">
        <v>22.6</v>
      </c>
      <c r="S3477" s="4">
        <v>0.15</v>
      </c>
      <c r="T3477" s="8">
        <v>1.5999999999999999</v>
      </c>
      <c r="U3477" s="8">
        <v>0.04</v>
      </c>
      <c r="V3477" s="4">
        <v>1.4</v>
      </c>
      <c r="W3477" s="4">
        <v>0</v>
      </c>
      <c r="X3477" s="4">
        <f>IF(T3477="","",IF(W3477="","",(T3477-U3477-V3477-W3477)))</f>
        <v>0.15999999999999992</v>
      </c>
      <c r="Y3477" s="9">
        <f>IF(U3477="","",U3477/$T3477)</f>
        <v>2.5000000000000001E-2</v>
      </c>
      <c r="Z3477" s="9">
        <f>IF(V3477="","",V3477/$T3477)</f>
        <v>0.875</v>
      </c>
      <c r="AA3477" s="9">
        <f>IF(W3477="","",W3477/$T3477)</f>
        <v>0</v>
      </c>
      <c r="AB3477" s="9">
        <f>IF(X3477="","",X3477/$T3477)</f>
        <v>9.9999999999999964E-2</v>
      </c>
      <c r="AC3477" s="9"/>
      <c r="AD3477" s="8"/>
      <c r="AE3477" s="10">
        <v>2016</v>
      </c>
      <c r="AF3477" s="7">
        <v>33</v>
      </c>
      <c r="AG3477" s="7">
        <v>30</v>
      </c>
      <c r="AH3477" s="12" t="s">
        <v>341</v>
      </c>
      <c r="AI3477" s="12"/>
      <c r="AJ3477" s="32">
        <f>IF(AE3477&lt;&gt;AE3476,"1",IF(C3477&gt;C3476,AJ3476+1,"1"))</f>
        <v>3</v>
      </c>
      <c r="AK3477" s="10">
        <f>IF(G3477="Top",AJ3477*1,IF(G3477="Bottom",AJ3477+10,""))</f>
        <v>3</v>
      </c>
      <c r="AL3477" s="11" t="s">
        <v>1096</v>
      </c>
      <c r="AM3477" s="11"/>
      <c r="AN3477" s="10"/>
      <c r="AO3477" s="10"/>
      <c r="AP3477" s="7"/>
      <c r="AQ3477" s="10"/>
      <c r="AR3477" s="10"/>
      <c r="AS3477" s="10"/>
      <c r="AT3477" s="10"/>
      <c r="AU3477" s="10"/>
      <c r="AV3477" s="10"/>
      <c r="AW3477" s="10"/>
      <c r="AX3477" s="10"/>
      <c r="AY3477" s="10"/>
      <c r="AZ3477" s="10"/>
      <c r="BA3477" s="10"/>
      <c r="BB3477" s="10"/>
      <c r="BC3477" s="10"/>
      <c r="BD3477" s="10"/>
      <c r="BE3477" s="10"/>
      <c r="BF3477" s="11"/>
      <c r="BG3477" s="11"/>
      <c r="BH3477" s="11"/>
      <c r="BI3477" s="11"/>
      <c r="BJ3477" s="11"/>
      <c r="BK3477" s="11"/>
      <c r="BL3477" s="11"/>
      <c r="BM3477" s="11"/>
      <c r="BN3477" s="11"/>
      <c r="BO3477" s="11"/>
      <c r="BP3477" s="11"/>
      <c r="BQ3477" s="11"/>
      <c r="BR3477" s="11"/>
      <c r="BS3477" s="11"/>
      <c r="BT3477" s="11"/>
      <c r="BU3477" s="11"/>
    </row>
    <row r="3478" spans="1:73" s="1" customFormat="1" ht="11.25" x14ac:dyDescent="0.2">
      <c r="A3478" s="15">
        <v>177</v>
      </c>
      <c r="B3478" s="11" t="s">
        <v>341</v>
      </c>
      <c r="C3478" s="16">
        <v>42591</v>
      </c>
      <c r="D3478" s="3">
        <v>2.7</v>
      </c>
      <c r="E3478" s="38">
        <v>2.7</v>
      </c>
      <c r="F3478" s="3">
        <v>1.5</v>
      </c>
      <c r="G3478" s="7" t="s">
        <v>4</v>
      </c>
      <c r="H3478" s="17">
        <v>1.14E-2</v>
      </c>
      <c r="I3478" s="4" t="s">
        <v>35</v>
      </c>
      <c r="J3478" s="4" t="s">
        <v>35</v>
      </c>
      <c r="K3478" s="4">
        <v>0.40500000000000003</v>
      </c>
      <c r="L3478" s="4">
        <f>IF(K3478="","",IF(H3478="","",K3478/H3478))</f>
        <v>35.526315789473685</v>
      </c>
      <c r="M3478" s="7">
        <v>19</v>
      </c>
      <c r="N3478" s="4">
        <v>7.81</v>
      </c>
      <c r="O3478" s="7">
        <v>112.7</v>
      </c>
      <c r="P3478" s="3"/>
      <c r="Q3478" s="38">
        <v>1.8</v>
      </c>
      <c r="R3478" s="3"/>
      <c r="S3478" s="4">
        <v>0.15</v>
      </c>
      <c r="T3478" s="8">
        <v>0.52</v>
      </c>
      <c r="U3478" s="8">
        <v>0</v>
      </c>
      <c r="V3478" s="4">
        <v>0.28999999999999998</v>
      </c>
      <c r="W3478" s="4">
        <v>0.23</v>
      </c>
      <c r="X3478" s="4">
        <f>IF(T3478="","",IF(W3478="","",(T3478-U3478-V3478-W3478)))</f>
        <v>2.7755575615628914E-17</v>
      </c>
      <c r="Y3478" s="9">
        <f>IF(U3478="","",U3478/$T3478)</f>
        <v>0</v>
      </c>
      <c r="Z3478" s="9">
        <f>IF(V3478="","",V3478/$T3478)</f>
        <v>0.5576923076923076</v>
      </c>
      <c r="AA3478" s="9">
        <f>IF(W3478="","",W3478/$T3478)</f>
        <v>0.44230769230769229</v>
      </c>
      <c r="AB3478" s="9">
        <f>IF(X3478="","",X3478/$T3478)</f>
        <v>5.3376106953132521E-17</v>
      </c>
      <c r="AC3478" s="9"/>
      <c r="AD3478" s="8"/>
      <c r="AE3478" s="10">
        <v>2016</v>
      </c>
      <c r="AF3478" s="7">
        <v>34</v>
      </c>
      <c r="AG3478" s="7">
        <v>34</v>
      </c>
      <c r="AH3478" s="12" t="s">
        <v>341</v>
      </c>
      <c r="AI3478" s="12"/>
      <c r="AJ3478" s="32">
        <f>IF(AE3478&lt;&gt;AE3477,"1",IF(C3478&gt;C3477,AJ3477+1,"1"))</f>
        <v>4</v>
      </c>
      <c r="AK3478" s="10">
        <f>IF(G3478="Top",AJ3478*1,IF(G3478="Bottom",AJ3478+10,""))</f>
        <v>4</v>
      </c>
      <c r="AL3478" s="11" t="s">
        <v>1397</v>
      </c>
      <c r="AM3478" s="11"/>
      <c r="AN3478" s="10"/>
      <c r="AO3478" s="10"/>
      <c r="AP3478" s="7"/>
      <c r="AQ3478" s="10"/>
      <c r="AR3478" s="10"/>
      <c r="AS3478" s="10"/>
      <c r="AT3478" s="10"/>
      <c r="AU3478" s="10"/>
      <c r="AV3478" s="10"/>
      <c r="AW3478" s="10"/>
      <c r="AX3478" s="10"/>
      <c r="AY3478" s="10"/>
      <c r="AZ3478" s="10"/>
      <c r="BA3478" s="10"/>
      <c r="BB3478" s="10"/>
      <c r="BC3478" s="10"/>
      <c r="BD3478" s="10"/>
      <c r="BE3478" s="10"/>
      <c r="BF3478" s="11"/>
      <c r="BG3478" s="11"/>
      <c r="BH3478" s="11"/>
      <c r="BI3478" s="11"/>
      <c r="BJ3478" s="11"/>
      <c r="BK3478" s="11"/>
      <c r="BL3478" s="11"/>
      <c r="BM3478" s="11"/>
      <c r="BN3478" s="11"/>
      <c r="BO3478" s="11"/>
      <c r="BP3478" s="11"/>
      <c r="BQ3478" s="11"/>
      <c r="BR3478" s="11"/>
      <c r="BS3478" s="11"/>
      <c r="BT3478" s="11"/>
      <c r="BU3478" s="11"/>
    </row>
    <row r="3479" spans="1:73" s="1" customFormat="1" ht="11.25" x14ac:dyDescent="0.2">
      <c r="A3479" s="15">
        <v>177</v>
      </c>
      <c r="B3479" s="11" t="s">
        <v>341</v>
      </c>
      <c r="C3479" s="16">
        <v>42605</v>
      </c>
      <c r="D3479" s="3">
        <v>2.2999999999999998</v>
      </c>
      <c r="E3479" s="38">
        <v>2.2999999999999998</v>
      </c>
      <c r="F3479" s="3">
        <v>1.5</v>
      </c>
      <c r="G3479" s="7" t="s">
        <v>4</v>
      </c>
      <c r="H3479" s="17">
        <v>1.2800000000000001E-2</v>
      </c>
      <c r="I3479" s="4">
        <v>3.5000000000000001E-3</v>
      </c>
      <c r="J3479" s="4">
        <v>5.8999999999999997E-2</v>
      </c>
      <c r="K3479" s="4">
        <v>0.219</v>
      </c>
      <c r="L3479" s="4">
        <f>IF(K3479="","",IF(H3479="","",K3479/H3479))</f>
        <v>17.109375</v>
      </c>
      <c r="M3479" s="7">
        <v>17</v>
      </c>
      <c r="N3479" s="4">
        <v>8.35</v>
      </c>
      <c r="O3479" s="7">
        <v>125.1</v>
      </c>
      <c r="P3479" s="3">
        <v>8.16</v>
      </c>
      <c r="Q3479" s="38">
        <v>3.4</v>
      </c>
      <c r="R3479" s="3"/>
      <c r="S3479" s="4">
        <v>0.15</v>
      </c>
      <c r="T3479" s="8">
        <v>1.75</v>
      </c>
      <c r="U3479" s="8">
        <v>0</v>
      </c>
      <c r="V3479" s="4">
        <v>0.95</v>
      </c>
      <c r="W3479" s="4">
        <v>0.13</v>
      </c>
      <c r="X3479" s="4">
        <f>IF(T3479="","",IF(W3479="","",(T3479-U3479-V3479-W3479)))</f>
        <v>0.67</v>
      </c>
      <c r="Y3479" s="9">
        <f>IF(U3479="","",U3479/$T3479)</f>
        <v>0</v>
      </c>
      <c r="Z3479" s="9">
        <f>IF(V3479="","",V3479/$T3479)</f>
        <v>0.54285714285714282</v>
      </c>
      <c r="AA3479" s="9">
        <f>IF(W3479="","",W3479/$T3479)</f>
        <v>7.4285714285714288E-2</v>
      </c>
      <c r="AB3479" s="9">
        <f>IF(X3479="","",X3479/$T3479)</f>
        <v>0.3828571428571429</v>
      </c>
      <c r="AC3479" s="9"/>
      <c r="AD3479" s="8"/>
      <c r="AE3479" s="10">
        <v>2016</v>
      </c>
      <c r="AF3479" s="7">
        <v>29</v>
      </c>
      <c r="AG3479" s="7">
        <v>27</v>
      </c>
      <c r="AH3479" s="12" t="s">
        <v>341</v>
      </c>
      <c r="AI3479" s="12"/>
      <c r="AJ3479" s="32">
        <f>IF(AE3479&lt;&gt;AE3478,"1",IF(C3479&gt;C3478,AJ3478+1,"1"))</f>
        <v>5</v>
      </c>
      <c r="AK3479" s="10">
        <f>IF(G3479="Top",AJ3479*1,IF(G3479="Bottom",AJ3479+10,""))</f>
        <v>5</v>
      </c>
      <c r="AL3479" s="11" t="s">
        <v>1668</v>
      </c>
      <c r="AM3479" s="11"/>
      <c r="AN3479" s="10"/>
      <c r="AO3479" s="10"/>
      <c r="AP3479" s="7"/>
      <c r="AQ3479" s="10"/>
      <c r="AR3479" s="10"/>
      <c r="AS3479" s="10"/>
      <c r="AT3479" s="10"/>
      <c r="AU3479" s="10"/>
      <c r="AV3479" s="10"/>
      <c r="AW3479" s="10"/>
      <c r="AX3479" s="10"/>
      <c r="AY3479" s="10"/>
      <c r="AZ3479" s="10"/>
      <c r="BA3479" s="10"/>
      <c r="BB3479" s="10"/>
      <c r="BC3479" s="10"/>
      <c r="BD3479" s="10"/>
      <c r="BE3479" s="10"/>
      <c r="BF3479" s="11"/>
      <c r="BG3479" s="11"/>
      <c r="BH3479" s="11"/>
      <c r="BI3479" s="11"/>
      <c r="BJ3479" s="11"/>
      <c r="BK3479" s="11"/>
      <c r="BL3479" s="11"/>
      <c r="BM3479" s="11"/>
      <c r="BN3479" s="11"/>
      <c r="BO3479" s="11"/>
      <c r="BP3479" s="11"/>
      <c r="BQ3479" s="11"/>
      <c r="BR3479" s="11"/>
      <c r="BS3479" s="11"/>
      <c r="BT3479" s="11"/>
      <c r="BU3479" s="11"/>
    </row>
    <row r="3480" spans="1:73" s="1" customFormat="1" ht="11.25" x14ac:dyDescent="0.2">
      <c r="A3480" s="15">
        <v>177</v>
      </c>
      <c r="B3480" s="11" t="s">
        <v>341</v>
      </c>
      <c r="C3480" s="16">
        <v>42645</v>
      </c>
      <c r="D3480" s="3">
        <v>2.2999999999999998</v>
      </c>
      <c r="E3480" s="38">
        <v>2.2999999999999998</v>
      </c>
      <c r="F3480" s="3">
        <v>1.5</v>
      </c>
      <c r="G3480" s="7" t="s">
        <v>4</v>
      </c>
      <c r="H3480" s="17">
        <v>8.6999999999999994E-3</v>
      </c>
      <c r="I3480" s="4" t="s">
        <v>35</v>
      </c>
      <c r="J3480" s="4" t="s">
        <v>35</v>
      </c>
      <c r="K3480" s="4">
        <v>0.28100000000000003</v>
      </c>
      <c r="L3480" s="4">
        <f>IF(K3480="","",IF(H3480="","",K3480/H3480))</f>
        <v>32.298850574712652</v>
      </c>
      <c r="M3480" s="7">
        <v>18</v>
      </c>
      <c r="N3480" s="4">
        <v>7.36</v>
      </c>
      <c r="O3480" s="7">
        <v>166.7</v>
      </c>
      <c r="P3480" s="3"/>
      <c r="Q3480" s="38">
        <v>1.5</v>
      </c>
      <c r="R3480" s="3"/>
      <c r="S3480" s="4">
        <v>0.15</v>
      </c>
      <c r="T3480" s="8">
        <v>1.07</v>
      </c>
      <c r="U3480" s="8">
        <v>0</v>
      </c>
      <c r="V3480" s="4">
        <v>0.56000000000000005</v>
      </c>
      <c r="W3480" s="4">
        <v>0.36</v>
      </c>
      <c r="X3480" s="4">
        <f>IF(T3480="","",IF(W3480="","",(T3480-U3480-V3480-W3480)))</f>
        <v>0.15000000000000002</v>
      </c>
      <c r="Y3480" s="9">
        <f>IF(U3480="","",U3480/$T3480)</f>
        <v>0</v>
      </c>
      <c r="Z3480" s="9">
        <f>IF(V3480="","",V3480/$T3480)</f>
        <v>0.52336448598130847</v>
      </c>
      <c r="AA3480" s="9">
        <f>IF(W3480="","",W3480/$T3480)</f>
        <v>0.3364485981308411</v>
      </c>
      <c r="AB3480" s="9">
        <f>IF(X3480="","",X3480/$T3480)</f>
        <v>0.14018691588785048</v>
      </c>
      <c r="AC3480" s="9"/>
      <c r="AD3480" s="8"/>
      <c r="AE3480" s="10">
        <v>2016</v>
      </c>
      <c r="AF3480" s="7">
        <v>29</v>
      </c>
      <c r="AG3480" s="7">
        <v>20</v>
      </c>
      <c r="AH3480" s="12" t="s">
        <v>341</v>
      </c>
      <c r="AI3480" s="12"/>
      <c r="AJ3480" s="32">
        <f>IF(AE3480&lt;&gt;AE3479,"1",IF(C3480&gt;C3479,AJ3479+1,"1"))</f>
        <v>6</v>
      </c>
      <c r="AK3480" s="10">
        <f>IF(G3480="Top",AJ3480*1,IF(G3480="Bottom",AJ3480+10,""))</f>
        <v>6</v>
      </c>
      <c r="AL3480" s="11" t="s">
        <v>2402</v>
      </c>
      <c r="AM3480" s="11"/>
      <c r="AN3480" s="10"/>
      <c r="AO3480" s="10"/>
      <c r="AP3480" s="7"/>
      <c r="AQ3480" s="10"/>
      <c r="AR3480" s="10"/>
      <c r="AS3480" s="10"/>
      <c r="AT3480" s="10"/>
      <c r="AU3480" s="10"/>
      <c r="AV3480" s="10"/>
      <c r="AW3480" s="10"/>
      <c r="AX3480" s="10"/>
      <c r="AY3480" s="10"/>
      <c r="AZ3480" s="10"/>
      <c r="BA3480" s="10"/>
      <c r="BB3480" s="10"/>
      <c r="BC3480" s="10"/>
      <c r="BD3480" s="10"/>
      <c r="BE3480" s="10"/>
      <c r="BF3480" s="11"/>
      <c r="BG3480" s="11"/>
      <c r="BH3480" s="11"/>
      <c r="BI3480" s="11"/>
      <c r="BJ3480" s="11"/>
      <c r="BK3480" s="11"/>
      <c r="BL3480" s="11"/>
      <c r="BM3480" s="11"/>
      <c r="BN3480" s="11"/>
      <c r="BO3480" s="11"/>
      <c r="BP3480" s="11"/>
      <c r="BQ3480" s="11"/>
      <c r="BR3480" s="11"/>
      <c r="BS3480" s="11"/>
      <c r="BT3480" s="11"/>
      <c r="BU3480" s="11"/>
    </row>
    <row r="3481" spans="1:73" s="1" customFormat="1" ht="11.25" x14ac:dyDescent="0.2">
      <c r="A3481" s="1">
        <v>177</v>
      </c>
      <c r="B3481" s="11" t="s">
        <v>341</v>
      </c>
      <c r="C3481" s="24">
        <v>42910</v>
      </c>
      <c r="D3481" s="1">
        <v>3.1</v>
      </c>
      <c r="E3481" s="39">
        <v>1.7</v>
      </c>
      <c r="F3481" s="1">
        <v>1.5</v>
      </c>
      <c r="G3481" s="1" t="s">
        <v>4</v>
      </c>
      <c r="H3481" s="5">
        <v>2.1100000000000001E-2</v>
      </c>
      <c r="I3481" s="6">
        <v>1.7000000000000001E-2</v>
      </c>
      <c r="J3481" s="6">
        <v>0.129</v>
      </c>
      <c r="K3481" s="6">
        <v>0.72699999999999998</v>
      </c>
      <c r="L3481" s="6">
        <f>IF(H3481="","",IF(K3481="","",K3481/H3481))</f>
        <v>34.454976303317537</v>
      </c>
      <c r="M3481" s="1">
        <v>20</v>
      </c>
      <c r="N3481" s="20">
        <v>7.58</v>
      </c>
      <c r="O3481" s="13">
        <v>97.1</v>
      </c>
      <c r="P3481" s="1">
        <v>6.99</v>
      </c>
      <c r="Q3481" s="39">
        <v>13.1</v>
      </c>
      <c r="R3481" s="13"/>
      <c r="S3481" s="6">
        <v>0.15</v>
      </c>
      <c r="T3481" s="6">
        <v>2.08</v>
      </c>
      <c r="U3481" s="6">
        <v>0.25</v>
      </c>
      <c r="V3481" s="6">
        <v>0.88</v>
      </c>
      <c r="W3481" s="6">
        <v>0</v>
      </c>
      <c r="X3481" s="6">
        <f>IF(T3481="","",T3481-U3481-V3481-W3481)</f>
        <v>0.95000000000000007</v>
      </c>
      <c r="Y3481" s="9">
        <f>IF(U3481="","",U3481/$T3481)</f>
        <v>0.12019230769230768</v>
      </c>
      <c r="Z3481" s="9">
        <f>IF(V3481="","",V3481/$T3481)</f>
        <v>0.42307692307692307</v>
      </c>
      <c r="AA3481" s="9">
        <f>IF(W3481="","",W3481/$T3481)</f>
        <v>0</v>
      </c>
      <c r="AB3481" s="9">
        <f>IF(X3481="","",X3481/$T3481)</f>
        <v>0.45673076923076927</v>
      </c>
      <c r="AC3481" s="21"/>
      <c r="AE3481" s="1">
        <v>2017</v>
      </c>
      <c r="AF3481" s="1">
        <v>29</v>
      </c>
      <c r="AG3481" s="1">
        <v>26</v>
      </c>
      <c r="AH3481" s="12" t="s">
        <v>2992</v>
      </c>
      <c r="AJ3481" s="32" t="str">
        <f>IF(AE3481&lt;&gt;AE3480,"1",IF(C3481&gt;C3480,AJ3480+1,"1"))</f>
        <v>1</v>
      </c>
      <c r="AK3481" s="10">
        <f>IF(G3481="Top",AJ3481*1,IF(G3481="Bottom",AJ3481+10,""))</f>
        <v>1</v>
      </c>
      <c r="AL3481" s="11" t="s">
        <v>2993</v>
      </c>
      <c r="AM3481" s="14"/>
    </row>
    <row r="3482" spans="1:73" s="1" customFormat="1" ht="11.25" x14ac:dyDescent="0.2">
      <c r="A3482" s="1">
        <v>177</v>
      </c>
      <c r="B3482" s="11" t="s">
        <v>341</v>
      </c>
      <c r="C3482" s="24">
        <v>42939</v>
      </c>
      <c r="D3482" s="1">
        <v>3.1</v>
      </c>
      <c r="E3482" s="39">
        <v>2.2999999999999998</v>
      </c>
      <c r="F3482" s="1">
        <v>1.5</v>
      </c>
      <c r="G3482" s="1" t="s">
        <v>4</v>
      </c>
      <c r="H3482" s="5">
        <v>1.1800000000000001E-2</v>
      </c>
      <c r="I3482" s="6">
        <v>7.0000000000000001E-3</v>
      </c>
      <c r="J3482" s="6">
        <v>3.9E-2</v>
      </c>
      <c r="K3482" s="6">
        <v>0.35899999999999999</v>
      </c>
      <c r="L3482" s="6">
        <f>IF(H3482="","",IF(K3482="","",K3482/H3482))</f>
        <v>30.423728813559318</v>
      </c>
      <c r="M3482" s="1">
        <v>30</v>
      </c>
      <c r="N3482" s="20">
        <v>7.51</v>
      </c>
      <c r="O3482" s="13">
        <v>89.4</v>
      </c>
      <c r="Q3482" s="39">
        <v>7.5</v>
      </c>
      <c r="R3482" s="13"/>
      <c r="S3482" s="6">
        <v>0.15</v>
      </c>
      <c r="T3482" s="6">
        <v>1.7</v>
      </c>
      <c r="U3482" s="6">
        <v>0</v>
      </c>
      <c r="V3482" s="6">
        <v>0.74</v>
      </c>
      <c r="W3482" s="6">
        <v>0.13</v>
      </c>
      <c r="X3482" s="6">
        <f>IF(T3482="","",T3482-U3482-V3482-W3482)</f>
        <v>0.83</v>
      </c>
      <c r="Y3482" s="9">
        <f>IF(U3482="","",U3482/$T3482)</f>
        <v>0</v>
      </c>
      <c r="Z3482" s="9">
        <f>IF(V3482="","",V3482/$T3482)</f>
        <v>0.43529411764705883</v>
      </c>
      <c r="AA3482" s="9">
        <f>IF(W3482="","",W3482/$T3482)</f>
        <v>7.6470588235294124E-2</v>
      </c>
      <c r="AB3482" s="9">
        <f>IF(X3482="","",X3482/$T3482)</f>
        <v>0.48823529411764705</v>
      </c>
      <c r="AC3482" s="21"/>
      <c r="AE3482" s="1">
        <v>2017</v>
      </c>
      <c r="AF3482" s="1">
        <v>29</v>
      </c>
      <c r="AG3482" s="1">
        <v>26</v>
      </c>
      <c r="AH3482" s="12" t="s">
        <v>2992</v>
      </c>
      <c r="AJ3482" s="32">
        <f>IF(AE3482&lt;&gt;AE3481,"1",IF(C3482&gt;C3481,AJ3481+1,"1"))</f>
        <v>2</v>
      </c>
      <c r="AK3482" s="10">
        <f>IF(G3482="Top",AJ3482*1,IF(G3482="Bottom",AJ3482+10,""))</f>
        <v>2</v>
      </c>
      <c r="AL3482" s="11" t="s">
        <v>3786</v>
      </c>
      <c r="AM3482" s="14"/>
    </row>
    <row r="3483" spans="1:73" s="1" customFormat="1" ht="11.25" x14ac:dyDescent="0.2">
      <c r="A3483" s="1">
        <v>177</v>
      </c>
      <c r="B3483" s="11" t="s">
        <v>341</v>
      </c>
      <c r="C3483" s="24">
        <v>42947</v>
      </c>
      <c r="D3483" s="1">
        <v>3</v>
      </c>
      <c r="E3483" s="39">
        <v>2.2999999999999998</v>
      </c>
      <c r="F3483" s="1">
        <v>1.5</v>
      </c>
      <c r="G3483" s="1" t="s">
        <v>4</v>
      </c>
      <c r="H3483" s="5">
        <v>8.6999999999999994E-3</v>
      </c>
      <c r="I3483" s="6">
        <v>7.0000000000000001E-3</v>
      </c>
      <c r="J3483" s="6">
        <v>0.04</v>
      </c>
      <c r="K3483" s="6">
        <v>0.40200000000000002</v>
      </c>
      <c r="L3483" s="6">
        <f>IF(H3483="","",IF(K3483="","",K3483/H3483))</f>
        <v>46.206896551724142</v>
      </c>
      <c r="M3483" s="1">
        <v>26</v>
      </c>
      <c r="N3483" s="20">
        <v>7.7</v>
      </c>
      <c r="O3483" s="13">
        <v>101</v>
      </c>
      <c r="Q3483" s="39">
        <v>4</v>
      </c>
      <c r="R3483" s="13">
        <v>21.7</v>
      </c>
      <c r="S3483" s="6">
        <v>0.15</v>
      </c>
      <c r="T3483" s="6">
        <v>2.04</v>
      </c>
      <c r="U3483" s="6">
        <v>0.45</v>
      </c>
      <c r="V3483" s="6">
        <v>0.64</v>
      </c>
      <c r="W3483" s="6">
        <v>0</v>
      </c>
      <c r="X3483" s="6">
        <f>IF(T3483="","",T3483-U3483-V3483-W3483)</f>
        <v>0.95000000000000007</v>
      </c>
      <c r="Y3483" s="9">
        <f>IF(U3483="","",U3483/$T3483)</f>
        <v>0.22058823529411764</v>
      </c>
      <c r="Z3483" s="9">
        <f>IF(V3483="","",V3483/$T3483)</f>
        <v>0.31372549019607843</v>
      </c>
      <c r="AA3483" s="9">
        <f>IF(W3483="","",W3483/$T3483)</f>
        <v>0</v>
      </c>
      <c r="AB3483" s="9">
        <f>IF(X3483="","",X3483/$T3483)</f>
        <v>0.46568627450980393</v>
      </c>
      <c r="AC3483" s="21"/>
      <c r="AE3483" s="1">
        <v>2017</v>
      </c>
      <c r="AF3483" s="1">
        <v>32</v>
      </c>
      <c r="AG3483" s="1">
        <v>25</v>
      </c>
      <c r="AH3483" s="12" t="s">
        <v>2992</v>
      </c>
      <c r="AJ3483" s="32">
        <f>IF(AE3483&lt;&gt;AE3482,"1",IF(C3483&gt;C3482,AJ3482+1,"1"))</f>
        <v>3</v>
      </c>
      <c r="AK3483" s="10">
        <f>IF(G3483="Top",AJ3483*1,IF(G3483="Bottom",AJ3483+10,""))</f>
        <v>3</v>
      </c>
      <c r="AL3483" s="11" t="s">
        <v>4052</v>
      </c>
      <c r="AM3483" s="14"/>
    </row>
    <row r="3484" spans="1:73" s="1" customFormat="1" ht="11.25" x14ac:dyDescent="0.2">
      <c r="A3484" s="1">
        <v>177</v>
      </c>
      <c r="B3484" s="11" t="s">
        <v>341</v>
      </c>
      <c r="C3484" s="24">
        <v>42961</v>
      </c>
      <c r="D3484" s="1">
        <v>3.2</v>
      </c>
      <c r="E3484" s="39">
        <v>2.35</v>
      </c>
      <c r="F3484" s="1">
        <v>1.5</v>
      </c>
      <c r="G3484" s="1" t="s">
        <v>4</v>
      </c>
      <c r="H3484" s="5">
        <v>8.8000000000000005E-3</v>
      </c>
      <c r="I3484" s="6">
        <v>7.0000000000000001E-3</v>
      </c>
      <c r="J3484" s="6">
        <v>2.7E-2</v>
      </c>
      <c r="K3484" s="6">
        <v>0.20100000000000001</v>
      </c>
      <c r="L3484" s="6">
        <f>IF(H3484="","",IF(K3484="","",K3484/H3484))</f>
        <v>22.84090909090909</v>
      </c>
      <c r="M3484" s="1">
        <v>25</v>
      </c>
      <c r="N3484" s="20">
        <v>7.81</v>
      </c>
      <c r="O3484" s="13">
        <v>110.8</v>
      </c>
      <c r="Q3484" s="39">
        <v>1.9</v>
      </c>
      <c r="R3484" s="13"/>
      <c r="S3484" s="6">
        <v>0.15</v>
      </c>
      <c r="T3484" s="6">
        <v>1.79</v>
      </c>
      <c r="U3484" s="6">
        <v>0.4</v>
      </c>
      <c r="V3484" s="6">
        <v>0.61</v>
      </c>
      <c r="W3484" s="6">
        <v>0</v>
      </c>
      <c r="X3484" s="6">
        <f>IF(T3484="","",T3484-U3484-V3484-W3484)</f>
        <v>0.78000000000000014</v>
      </c>
      <c r="Y3484" s="9">
        <f>IF(U3484="","",U3484/$T3484)</f>
        <v>0.223463687150838</v>
      </c>
      <c r="Z3484" s="9">
        <f>IF(V3484="","",V3484/$T3484)</f>
        <v>0.34078212290502791</v>
      </c>
      <c r="AA3484" s="9">
        <f>IF(W3484="","",W3484/$T3484)</f>
        <v>0</v>
      </c>
      <c r="AB3484" s="9">
        <f>IF(X3484="","",X3484/$T3484)</f>
        <v>0.43575418994413417</v>
      </c>
      <c r="AC3484" s="21"/>
      <c r="AE3484" s="1">
        <v>2017</v>
      </c>
      <c r="AF3484" s="1">
        <v>31</v>
      </c>
      <c r="AG3484" s="1">
        <v>27</v>
      </c>
      <c r="AH3484" s="12" t="s">
        <v>2992</v>
      </c>
      <c r="AJ3484" s="32">
        <f>IF(AE3484&lt;&gt;AE3483,"1",IF(C3484&gt;C3483,AJ3483+1,"1"))</f>
        <v>4</v>
      </c>
      <c r="AK3484" s="10">
        <f>IF(G3484="Top",AJ3484*1,IF(G3484="Bottom",AJ3484+10,""))</f>
        <v>4</v>
      </c>
      <c r="AL3484" s="11" t="s">
        <v>4437</v>
      </c>
      <c r="AM3484" s="14"/>
    </row>
    <row r="3485" spans="1:73" s="1" customFormat="1" ht="11.25" x14ac:dyDescent="0.2">
      <c r="A3485" s="1">
        <v>177</v>
      </c>
      <c r="B3485" s="11" t="s">
        <v>341</v>
      </c>
      <c r="C3485" s="24">
        <v>42982</v>
      </c>
      <c r="D3485" s="1">
        <v>3.2</v>
      </c>
      <c r="E3485" s="39">
        <v>2.4500000000000002</v>
      </c>
      <c r="F3485" s="1">
        <v>1.5</v>
      </c>
      <c r="G3485" s="1" t="s">
        <v>4</v>
      </c>
      <c r="H3485" s="5">
        <v>8.9999999999999993E-3</v>
      </c>
      <c r="I3485" s="6">
        <v>7.0000000000000001E-3</v>
      </c>
      <c r="J3485" s="6">
        <v>3.5000000000000003E-2</v>
      </c>
      <c r="K3485" s="6">
        <v>0.215</v>
      </c>
      <c r="L3485" s="6">
        <f>IF(H3485="","",IF(K3485="","",K3485/H3485))</f>
        <v>23.888888888888889</v>
      </c>
      <c r="M3485" s="1">
        <v>20</v>
      </c>
      <c r="N3485" s="20">
        <v>7.77</v>
      </c>
      <c r="O3485" s="13">
        <v>111.1</v>
      </c>
      <c r="P3485" s="1">
        <v>8.26</v>
      </c>
      <c r="Q3485" s="39">
        <v>1.7</v>
      </c>
      <c r="R3485" s="13"/>
      <c r="S3485" s="6">
        <v>0.15</v>
      </c>
      <c r="T3485" s="6">
        <v>1.76</v>
      </c>
      <c r="U3485" s="6">
        <v>0.22</v>
      </c>
      <c r="V3485" s="6">
        <v>0.54</v>
      </c>
      <c r="W3485" s="6">
        <v>0</v>
      </c>
      <c r="X3485" s="6">
        <f>IF(T3485="","",T3485-U3485-V3485-W3485)</f>
        <v>1</v>
      </c>
      <c r="Y3485" s="9">
        <f>IF(U3485="","",U3485/$T3485)</f>
        <v>0.125</v>
      </c>
      <c r="Z3485" s="9">
        <f>IF(V3485="","",V3485/$T3485)</f>
        <v>0.30681818181818182</v>
      </c>
      <c r="AA3485" s="9">
        <f>IF(W3485="","",W3485/$T3485)</f>
        <v>0</v>
      </c>
      <c r="AB3485" s="9">
        <f>IF(X3485="","",X3485/$T3485)</f>
        <v>0.56818181818181823</v>
      </c>
      <c r="AC3485" s="21"/>
      <c r="AE3485" s="1">
        <v>2017</v>
      </c>
      <c r="AF3485" s="1">
        <v>32</v>
      </c>
      <c r="AG3485" s="1">
        <v>22</v>
      </c>
      <c r="AH3485" s="12" t="s">
        <v>2992</v>
      </c>
      <c r="AJ3485" s="32">
        <f>IF(AE3485&lt;&gt;AE3484,"1",IF(C3485&gt;C3484,AJ3484+1,"1"))</f>
        <v>5</v>
      </c>
      <c r="AK3485" s="10">
        <f>IF(G3485="Top",AJ3485*1,IF(G3485="Bottom",AJ3485+10,""))</f>
        <v>5</v>
      </c>
      <c r="AL3485" s="11" t="s">
        <v>4981</v>
      </c>
      <c r="AM3485" s="14"/>
    </row>
    <row r="3486" spans="1:73" s="1" customFormat="1" ht="11.25" x14ac:dyDescent="0.2">
      <c r="A3486" s="1">
        <v>177</v>
      </c>
      <c r="B3486" s="11" t="s">
        <v>341</v>
      </c>
      <c r="C3486" s="24">
        <v>42994</v>
      </c>
      <c r="D3486" s="1">
        <v>3.1</v>
      </c>
      <c r="E3486" s="39">
        <v>3.1</v>
      </c>
      <c r="F3486" s="1">
        <v>1.5</v>
      </c>
      <c r="G3486" s="1" t="s">
        <v>4</v>
      </c>
      <c r="H3486" s="5">
        <v>0.01</v>
      </c>
      <c r="I3486" s="6">
        <v>7.0000000000000001E-3</v>
      </c>
      <c r="J3486" s="6">
        <v>2.5999999999999999E-2</v>
      </c>
      <c r="K3486" s="6">
        <v>0.64900000000000002</v>
      </c>
      <c r="L3486" s="6">
        <f>IF(H3486="","",IF(K3486="","",K3486/H3486))</f>
        <v>64.900000000000006</v>
      </c>
      <c r="M3486" s="1">
        <v>17</v>
      </c>
      <c r="N3486" s="20">
        <v>7.19</v>
      </c>
      <c r="O3486" s="13">
        <v>65.3</v>
      </c>
      <c r="Q3486" s="39">
        <v>2.9</v>
      </c>
      <c r="R3486" s="13"/>
      <c r="S3486" s="6">
        <v>0.15</v>
      </c>
      <c r="T3486" s="6">
        <v>0.53</v>
      </c>
      <c r="U3486" s="6">
        <v>0.18</v>
      </c>
      <c r="V3486" s="6">
        <v>0</v>
      </c>
      <c r="W3486" s="6">
        <v>0</v>
      </c>
      <c r="X3486" s="6">
        <f>IF(T3486="","",T3486-U3486-V3486-W3486)</f>
        <v>0.35000000000000003</v>
      </c>
      <c r="Y3486" s="9">
        <f>IF(U3486="","",U3486/$T3486)</f>
        <v>0.33962264150943394</v>
      </c>
      <c r="Z3486" s="9">
        <f>IF(V3486="","",V3486/$T3486)</f>
        <v>0</v>
      </c>
      <c r="AA3486" s="9">
        <f>IF(W3486="","",W3486/$T3486)</f>
        <v>0</v>
      </c>
      <c r="AB3486" s="9">
        <f>IF(X3486="","",X3486/$T3486)</f>
        <v>0.66037735849056611</v>
      </c>
      <c r="AC3486" s="21"/>
      <c r="AE3486" s="1">
        <v>2017</v>
      </c>
      <c r="AF3486" s="1">
        <v>29</v>
      </c>
      <c r="AG3486" s="1">
        <v>24</v>
      </c>
      <c r="AH3486" s="12" t="s">
        <v>2992</v>
      </c>
      <c r="AJ3486" s="32">
        <f>IF(AE3486&lt;&gt;AE3485,"1",IF(C3486&gt;C3485,AJ3485+1,"1"))</f>
        <v>6</v>
      </c>
      <c r="AK3486" s="10">
        <f>IF(G3486="Top",AJ3486*1,IF(G3486="Bottom",AJ3486+10,""))</f>
        <v>6</v>
      </c>
      <c r="AL3486" s="11" t="s">
        <v>5323</v>
      </c>
      <c r="AM3486" s="14"/>
    </row>
    <row r="3487" spans="1:73" s="1" customFormat="1" ht="11.25" x14ac:dyDescent="0.2">
      <c r="A3487" s="1">
        <v>177</v>
      </c>
      <c r="B3487" s="11" t="s">
        <v>341</v>
      </c>
      <c r="C3487" s="24">
        <v>43009</v>
      </c>
      <c r="D3487" s="1">
        <v>2.8</v>
      </c>
      <c r="E3487" s="39">
        <v>2.2999999999999998</v>
      </c>
      <c r="F3487" s="1">
        <v>1.5</v>
      </c>
      <c r="G3487" s="1" t="s">
        <v>4</v>
      </c>
      <c r="H3487" s="5">
        <v>9.5999999999999992E-3</v>
      </c>
      <c r="I3487" s="6">
        <v>7.0000000000000001E-3</v>
      </c>
      <c r="J3487" s="6">
        <v>0.01</v>
      </c>
      <c r="K3487" s="6">
        <v>0.65800000000000003</v>
      </c>
      <c r="L3487" s="6">
        <f>IF(H3487="","",IF(K3487="","",K3487/H3487))</f>
        <v>68.541666666666671</v>
      </c>
      <c r="M3487" s="1">
        <v>16</v>
      </c>
      <c r="N3487" s="20">
        <v>7.07</v>
      </c>
      <c r="O3487" s="13">
        <v>72.400000000000006</v>
      </c>
      <c r="Q3487" s="39">
        <v>6.9</v>
      </c>
      <c r="R3487" s="13">
        <v>21.9</v>
      </c>
      <c r="S3487" s="6">
        <v>0.15</v>
      </c>
      <c r="T3487" s="6">
        <v>3.99</v>
      </c>
      <c r="U3487" s="6">
        <v>0</v>
      </c>
      <c r="V3487" s="6">
        <v>0.81</v>
      </c>
      <c r="W3487" s="6">
        <v>1.38</v>
      </c>
      <c r="X3487" s="6">
        <f>IF(T3487="","",T3487-U3487-V3487-W3487)</f>
        <v>1.8000000000000003</v>
      </c>
      <c r="Y3487" s="9">
        <f>IF(U3487="","",U3487/$T3487)</f>
        <v>0</v>
      </c>
      <c r="Z3487" s="9">
        <f>IF(V3487="","",V3487/$T3487)</f>
        <v>0.20300751879699247</v>
      </c>
      <c r="AA3487" s="9">
        <f>IF(W3487="","",W3487/$T3487)</f>
        <v>0.34586466165413532</v>
      </c>
      <c r="AB3487" s="9">
        <f>IF(X3487="","",X3487/$T3487)</f>
        <v>0.45112781954887221</v>
      </c>
      <c r="AC3487" s="21"/>
      <c r="AE3487" s="1">
        <v>2017</v>
      </c>
      <c r="AF3487" s="1">
        <v>23</v>
      </c>
      <c r="AG3487" s="1">
        <v>22</v>
      </c>
      <c r="AH3487" s="12" t="s">
        <v>2992</v>
      </c>
      <c r="AJ3487" s="32">
        <f>IF(AE3487&lt;&gt;AE3486,"1",IF(C3487&gt;C3486,AJ3486+1,"1"))</f>
        <v>7</v>
      </c>
      <c r="AK3487" s="10">
        <f>IF(G3487="Top",AJ3487*1,IF(G3487="Bottom",AJ3487+10,""))</f>
        <v>7</v>
      </c>
      <c r="AL3487" s="11" t="s">
        <v>5780</v>
      </c>
      <c r="AM3487" s="14"/>
    </row>
    <row r="3488" spans="1:73" s="1" customFormat="1" ht="11.25" hidden="1" x14ac:dyDescent="0.2">
      <c r="A3488" s="15">
        <v>178</v>
      </c>
      <c r="B3488" s="11" t="s">
        <v>112</v>
      </c>
      <c r="C3488" s="16">
        <v>42525</v>
      </c>
      <c r="D3488" s="3"/>
      <c r="E3488" s="4"/>
      <c r="F3488" s="3">
        <v>25.8</v>
      </c>
      <c r="G3488" s="7" t="s">
        <v>1</v>
      </c>
      <c r="H3488" s="17">
        <v>9.5999999999999992E-3</v>
      </c>
      <c r="I3488" s="4"/>
      <c r="J3488" s="4">
        <v>1.9E-2</v>
      </c>
      <c r="K3488" s="4"/>
      <c r="L3488" s="4" t="str">
        <f>IF(K3488="","",IF(H3488="","",K3488/H3488))</f>
        <v/>
      </c>
      <c r="M3488" s="7"/>
      <c r="N3488" s="4"/>
      <c r="O3488" s="7"/>
      <c r="P3488" s="3"/>
      <c r="Q3488" s="4"/>
      <c r="R3488" s="3"/>
      <c r="S3488" s="4"/>
      <c r="T3488" s="8"/>
      <c r="U3488" s="8"/>
      <c r="V3488" s="4"/>
      <c r="W3488" s="4"/>
      <c r="X3488" s="4" t="str">
        <f>IF(T3488="","",IF(W3488="","",(T3488-U3488-V3488-W3488)))</f>
        <v/>
      </c>
      <c r="Y3488" s="9" t="str">
        <f>IF(U3488="","",U3488/$T3488)</f>
        <v/>
      </c>
      <c r="Z3488" s="9" t="str">
        <f>IF(V3488="","",V3488/$T3488)</f>
        <v/>
      </c>
      <c r="AA3488" s="9" t="str">
        <f>IF(W3488="","",W3488/$T3488)</f>
        <v/>
      </c>
      <c r="AB3488" s="9" t="str">
        <f>IF(X3488="","",X3488/$T3488)</f>
        <v/>
      </c>
      <c r="AC3488" s="9"/>
      <c r="AD3488" s="8"/>
      <c r="AE3488" s="10">
        <v>2016</v>
      </c>
      <c r="AF3488" s="7"/>
      <c r="AG3488" s="7">
        <v>7</v>
      </c>
      <c r="AH3488" s="12" t="s">
        <v>112</v>
      </c>
      <c r="AI3488" s="12"/>
      <c r="AJ3488" s="32" t="str">
        <f>IF(AE3488&lt;&gt;AE3487,"1",IF(C3488&gt;C3487,AJ3487+1,"1"))</f>
        <v>1</v>
      </c>
      <c r="AK3488" s="10">
        <f>IF(G3488="Top",AJ3488*1,IF(G3488="Bottom",AJ3488+10,""))</f>
        <v>11</v>
      </c>
      <c r="AL3488" s="11" t="s">
        <v>113</v>
      </c>
      <c r="AM3488" s="11"/>
      <c r="AN3488" s="10"/>
      <c r="AO3488" s="10"/>
      <c r="AP3488" s="7"/>
      <c r="AQ3488" s="10"/>
      <c r="AR3488" s="10"/>
      <c r="AS3488" s="10"/>
      <c r="AT3488" s="10"/>
      <c r="AU3488" s="10"/>
      <c r="AV3488" s="10"/>
      <c r="AW3488" s="10"/>
      <c r="AX3488" s="10"/>
      <c r="AY3488" s="10"/>
      <c r="AZ3488" s="10"/>
      <c r="BA3488" s="10"/>
      <c r="BB3488" s="10"/>
      <c r="BC3488" s="10"/>
      <c r="BD3488" s="10"/>
      <c r="BE3488" s="10"/>
      <c r="BF3488" s="11"/>
      <c r="BG3488" s="11"/>
      <c r="BH3488" s="11"/>
      <c r="BI3488" s="11"/>
      <c r="BJ3488" s="11"/>
      <c r="BK3488" s="11"/>
      <c r="BL3488" s="11"/>
      <c r="BM3488" s="11"/>
      <c r="BN3488" s="11"/>
      <c r="BO3488" s="11"/>
      <c r="BP3488" s="11"/>
      <c r="BQ3488" s="11"/>
      <c r="BR3488" s="11"/>
      <c r="BS3488" s="11"/>
      <c r="BT3488" s="11"/>
      <c r="BU3488" s="11"/>
    </row>
    <row r="3489" spans="1:73" s="1" customFormat="1" ht="11.25" x14ac:dyDescent="0.2">
      <c r="A3489" s="15">
        <v>178</v>
      </c>
      <c r="B3489" s="11" t="s">
        <v>112</v>
      </c>
      <c r="C3489" s="16">
        <v>42525</v>
      </c>
      <c r="D3489" s="3">
        <v>27.3</v>
      </c>
      <c r="E3489" s="38">
        <v>5.75</v>
      </c>
      <c r="F3489" s="3">
        <v>1.5</v>
      </c>
      <c r="G3489" s="7" t="s">
        <v>4</v>
      </c>
      <c r="H3489" s="17">
        <v>7.3000000000000001E-3</v>
      </c>
      <c r="I3489" s="4">
        <v>3.5000000000000001E-3</v>
      </c>
      <c r="J3489" s="4">
        <v>1.6E-2</v>
      </c>
      <c r="K3489" s="4">
        <v>0.223</v>
      </c>
      <c r="L3489" s="4">
        <f>IF(K3489="","",IF(H3489="","",K3489/H3489))</f>
        <v>30.547945205479451</v>
      </c>
      <c r="M3489" s="7">
        <v>15</v>
      </c>
      <c r="N3489" s="4">
        <v>7.8</v>
      </c>
      <c r="O3489" s="7">
        <v>69.900000000000006</v>
      </c>
      <c r="P3489" s="3">
        <v>8.36</v>
      </c>
      <c r="Q3489" s="38">
        <v>0.7</v>
      </c>
      <c r="R3489" s="3"/>
      <c r="S3489" s="4">
        <v>0.15</v>
      </c>
      <c r="T3489" s="8">
        <v>0.38</v>
      </c>
      <c r="U3489" s="8">
        <v>0</v>
      </c>
      <c r="V3489" s="4">
        <v>0</v>
      </c>
      <c r="W3489" s="4">
        <v>0.38</v>
      </c>
      <c r="X3489" s="4">
        <f>IF(T3489="","",IF(W3489="","",(T3489-U3489-V3489-W3489)))</f>
        <v>0</v>
      </c>
      <c r="Y3489" s="9">
        <f>IF(U3489="","",U3489/$T3489)</f>
        <v>0</v>
      </c>
      <c r="Z3489" s="9">
        <f>IF(V3489="","",V3489/$T3489)</f>
        <v>0</v>
      </c>
      <c r="AA3489" s="9">
        <f>IF(W3489="","",W3489/$T3489)</f>
        <v>1</v>
      </c>
      <c r="AB3489" s="9">
        <f>IF(X3489="","",X3489/$T3489)</f>
        <v>0</v>
      </c>
      <c r="AC3489" s="9"/>
      <c r="AD3489" s="8"/>
      <c r="AE3489" s="10">
        <v>2016</v>
      </c>
      <c r="AF3489" s="7">
        <v>27</v>
      </c>
      <c r="AG3489" s="7">
        <v>23</v>
      </c>
      <c r="AH3489" s="12" t="s">
        <v>112</v>
      </c>
      <c r="AI3489" s="12"/>
      <c r="AJ3489" s="32" t="str">
        <f>IF(AE3489&lt;&gt;AE3488,"1",IF(C3489&gt;C3488,AJ3488+1,"1"))</f>
        <v>1</v>
      </c>
      <c r="AK3489" s="10">
        <v>1</v>
      </c>
      <c r="AL3489" s="11" t="s">
        <v>114</v>
      </c>
      <c r="AM3489" s="11"/>
      <c r="AN3489" s="10"/>
      <c r="AO3489" s="10"/>
      <c r="AP3489" s="7"/>
      <c r="AQ3489" s="10"/>
      <c r="AR3489" s="10"/>
      <c r="AS3489" s="10"/>
      <c r="AT3489" s="10"/>
      <c r="AU3489" s="10"/>
      <c r="AV3489" s="10"/>
      <c r="AW3489" s="10"/>
      <c r="AX3489" s="10"/>
      <c r="AY3489" s="10"/>
      <c r="AZ3489" s="10"/>
      <c r="BA3489" s="10"/>
      <c r="BB3489" s="10"/>
      <c r="BC3489" s="10"/>
      <c r="BD3489" s="10"/>
      <c r="BE3489" s="10"/>
      <c r="BF3489" s="11"/>
      <c r="BG3489" s="11"/>
      <c r="BH3489" s="11"/>
      <c r="BI3489" s="11"/>
      <c r="BJ3489" s="11"/>
      <c r="BK3489" s="11"/>
      <c r="BL3489" s="11"/>
      <c r="BM3489" s="11"/>
      <c r="BN3489" s="11"/>
      <c r="BO3489" s="11"/>
      <c r="BP3489" s="11"/>
      <c r="BQ3489" s="11"/>
      <c r="BR3489" s="11"/>
      <c r="BS3489" s="11"/>
      <c r="BT3489" s="11"/>
      <c r="BU3489" s="11"/>
    </row>
    <row r="3490" spans="1:73" s="1" customFormat="1" ht="11.25" hidden="1" x14ac:dyDescent="0.2">
      <c r="A3490" s="15">
        <v>178</v>
      </c>
      <c r="B3490" s="11" t="s">
        <v>112</v>
      </c>
      <c r="C3490" s="16">
        <v>42539</v>
      </c>
      <c r="D3490" s="3"/>
      <c r="E3490" s="4"/>
      <c r="F3490" s="3">
        <v>25</v>
      </c>
      <c r="G3490" s="7" t="s">
        <v>1</v>
      </c>
      <c r="H3490" s="17">
        <v>9.300000000000001E-3</v>
      </c>
      <c r="I3490" s="4"/>
      <c r="J3490" s="4" t="s">
        <v>35</v>
      </c>
      <c r="K3490" s="4"/>
      <c r="L3490" s="4" t="str">
        <f>IF(K3490="","",IF(H3490="","",K3490/H3490))</f>
        <v/>
      </c>
      <c r="M3490" s="7"/>
      <c r="N3490" s="4"/>
      <c r="O3490" s="7"/>
      <c r="P3490" s="3"/>
      <c r="Q3490" s="4"/>
      <c r="R3490" s="3"/>
      <c r="S3490" s="4"/>
      <c r="T3490" s="8"/>
      <c r="U3490" s="8"/>
      <c r="V3490" s="4"/>
      <c r="W3490" s="4"/>
      <c r="X3490" s="4" t="str">
        <f>IF(T3490="","",IF(W3490="","",(T3490-U3490-V3490-W3490)))</f>
        <v/>
      </c>
      <c r="Y3490" s="9" t="str">
        <f>IF(U3490="","",U3490/$T3490)</f>
        <v/>
      </c>
      <c r="Z3490" s="9" t="str">
        <f>IF(V3490="","",V3490/$T3490)</f>
        <v/>
      </c>
      <c r="AA3490" s="9" t="str">
        <f>IF(W3490="","",W3490/$T3490)</f>
        <v/>
      </c>
      <c r="AB3490" s="9" t="str">
        <f>IF(X3490="","",X3490/$T3490)</f>
        <v/>
      </c>
      <c r="AC3490" s="9"/>
      <c r="AD3490" s="8"/>
      <c r="AE3490" s="10">
        <v>2016</v>
      </c>
      <c r="AF3490" s="7"/>
      <c r="AG3490" s="7">
        <v>10</v>
      </c>
      <c r="AH3490" s="12" t="s">
        <v>112</v>
      </c>
      <c r="AI3490" s="12"/>
      <c r="AJ3490" s="32">
        <f>IF(AE3490&lt;&gt;AE3489,"1",IF(C3490&gt;C3489,AJ3489+1,"1"))</f>
        <v>2</v>
      </c>
      <c r="AK3490" s="10">
        <f>IF(G3490="Top",AJ3490*1,IF(G3490="Bottom",AJ3490+10,""))</f>
        <v>12</v>
      </c>
      <c r="AL3490" s="11" t="s">
        <v>361</v>
      </c>
      <c r="AM3490" s="11"/>
      <c r="AN3490" s="10"/>
      <c r="AO3490" s="10"/>
      <c r="AP3490" s="7"/>
      <c r="AQ3490" s="10"/>
      <c r="AR3490" s="10"/>
      <c r="AS3490" s="10"/>
      <c r="AT3490" s="10"/>
      <c r="AU3490" s="10"/>
      <c r="AV3490" s="10"/>
      <c r="AW3490" s="10"/>
      <c r="AX3490" s="10"/>
      <c r="AY3490" s="10"/>
      <c r="AZ3490" s="10"/>
      <c r="BA3490" s="10"/>
      <c r="BB3490" s="10"/>
      <c r="BC3490" s="10"/>
      <c r="BD3490" s="10"/>
      <c r="BE3490" s="10"/>
      <c r="BF3490" s="11"/>
      <c r="BG3490" s="11"/>
      <c r="BH3490" s="11"/>
      <c r="BI3490" s="11"/>
      <c r="BJ3490" s="11"/>
      <c r="BK3490" s="11"/>
      <c r="BL3490" s="11"/>
      <c r="BM3490" s="11"/>
      <c r="BN3490" s="11"/>
      <c r="BO3490" s="11"/>
      <c r="BP3490" s="11"/>
      <c r="BQ3490" s="11"/>
      <c r="BR3490" s="11"/>
      <c r="BS3490" s="11"/>
      <c r="BT3490" s="11"/>
      <c r="BU3490" s="11"/>
    </row>
    <row r="3491" spans="1:73" s="1" customFormat="1" ht="11.25" x14ac:dyDescent="0.2">
      <c r="A3491" s="15">
        <v>178</v>
      </c>
      <c r="B3491" s="11" t="s">
        <v>112</v>
      </c>
      <c r="C3491" s="16">
        <v>42539</v>
      </c>
      <c r="D3491" s="3">
        <v>26.7</v>
      </c>
      <c r="E3491" s="38">
        <v>6.15</v>
      </c>
      <c r="F3491" s="3">
        <v>1.5</v>
      </c>
      <c r="G3491" s="7" t="s">
        <v>4</v>
      </c>
      <c r="H3491" s="17">
        <v>6.7000000000000002E-3</v>
      </c>
      <c r="I3491" s="4" t="s">
        <v>35</v>
      </c>
      <c r="J3491" s="4" t="s">
        <v>35</v>
      </c>
      <c r="K3491" s="4">
        <v>0.47599999999999998</v>
      </c>
      <c r="L3491" s="4">
        <f>IF(K3491="","",IF(H3491="","",K3491/H3491))</f>
        <v>71.044776119402982</v>
      </c>
      <c r="M3491" s="7">
        <v>27</v>
      </c>
      <c r="N3491" s="4">
        <v>8.31</v>
      </c>
      <c r="O3491" s="7">
        <v>60.6</v>
      </c>
      <c r="P3491" s="3"/>
      <c r="Q3491" s="38">
        <v>0.5</v>
      </c>
      <c r="R3491" s="3"/>
      <c r="S3491" s="4">
        <v>0.15</v>
      </c>
      <c r="T3491" s="8">
        <v>0.42</v>
      </c>
      <c r="U3491" s="8">
        <v>0</v>
      </c>
      <c r="V3491" s="4">
        <v>0.21</v>
      </c>
      <c r="W3491" s="4">
        <v>0.21</v>
      </c>
      <c r="X3491" s="4">
        <f>IF(T3491="","",IF(W3491="","",(T3491-U3491-V3491-W3491)))</f>
        <v>0</v>
      </c>
      <c r="Y3491" s="9">
        <f>IF(U3491="","",U3491/$T3491)</f>
        <v>0</v>
      </c>
      <c r="Z3491" s="9">
        <f>IF(V3491="","",V3491/$T3491)</f>
        <v>0.5</v>
      </c>
      <c r="AA3491" s="9">
        <f>IF(W3491="","",W3491/$T3491)</f>
        <v>0.5</v>
      </c>
      <c r="AB3491" s="9">
        <f>IF(X3491="","",X3491/$T3491)</f>
        <v>0</v>
      </c>
      <c r="AC3491" s="9"/>
      <c r="AD3491" s="8"/>
      <c r="AE3491" s="10">
        <v>2016</v>
      </c>
      <c r="AF3491" s="7">
        <v>33</v>
      </c>
      <c r="AG3491" s="7">
        <v>29</v>
      </c>
      <c r="AH3491" s="12" t="s">
        <v>112</v>
      </c>
      <c r="AI3491" s="12"/>
      <c r="AJ3491" s="32" t="str">
        <f>IF(AE3491&lt;&gt;AE3490,"1",IF(C3491&gt;C3490,AJ3490+1,"1"))</f>
        <v>1</v>
      </c>
      <c r="AK3491" s="10">
        <v>2</v>
      </c>
      <c r="AL3491" s="11" t="s">
        <v>362</v>
      </c>
      <c r="AM3491" s="11"/>
      <c r="AN3491" s="10"/>
      <c r="AO3491" s="10"/>
      <c r="AP3491" s="7"/>
      <c r="AQ3491" s="10"/>
      <c r="AR3491" s="10"/>
      <c r="AS3491" s="10"/>
      <c r="AT3491" s="10"/>
      <c r="AU3491" s="10"/>
      <c r="AV3491" s="10"/>
      <c r="AW3491" s="10"/>
      <c r="AX3491" s="10"/>
      <c r="AY3491" s="10"/>
      <c r="AZ3491" s="10"/>
      <c r="BA3491" s="10"/>
      <c r="BB3491" s="10"/>
      <c r="BC3491" s="10"/>
      <c r="BD3491" s="10"/>
      <c r="BE3491" s="10"/>
      <c r="BF3491" s="11"/>
      <c r="BG3491" s="11"/>
      <c r="BH3491" s="11"/>
      <c r="BI3491" s="11"/>
      <c r="BJ3491" s="11"/>
      <c r="BK3491" s="11"/>
      <c r="BL3491" s="11"/>
      <c r="BM3491" s="11"/>
      <c r="BN3491" s="11"/>
      <c r="BO3491" s="11"/>
      <c r="BP3491" s="11"/>
      <c r="BQ3491" s="11"/>
      <c r="BR3491" s="11"/>
      <c r="BS3491" s="11"/>
      <c r="BT3491" s="11"/>
      <c r="BU3491" s="11"/>
    </row>
    <row r="3492" spans="1:73" s="1" customFormat="1" ht="11.25" hidden="1" x14ac:dyDescent="0.2">
      <c r="A3492" s="15">
        <v>178</v>
      </c>
      <c r="B3492" s="11" t="s">
        <v>112</v>
      </c>
      <c r="C3492" s="16">
        <v>42554</v>
      </c>
      <c r="D3492" s="3"/>
      <c r="E3492" s="4"/>
      <c r="F3492" s="3">
        <v>24.8</v>
      </c>
      <c r="G3492" s="7" t="s">
        <v>1</v>
      </c>
      <c r="H3492" s="17">
        <v>1.12E-2</v>
      </c>
      <c r="I3492" s="4"/>
      <c r="J3492" s="4">
        <v>3.7999999999999999E-2</v>
      </c>
      <c r="K3492" s="4"/>
      <c r="L3492" s="4" t="str">
        <f>IF(K3492="","",IF(H3492="","",K3492/H3492))</f>
        <v/>
      </c>
      <c r="M3492" s="7"/>
      <c r="N3492" s="4"/>
      <c r="O3492" s="7"/>
      <c r="P3492" s="3"/>
      <c r="Q3492" s="4"/>
      <c r="R3492" s="3"/>
      <c r="S3492" s="4"/>
      <c r="T3492" s="8"/>
      <c r="U3492" s="8"/>
      <c r="V3492" s="4"/>
      <c r="W3492" s="4"/>
      <c r="X3492" s="4" t="str">
        <f>IF(T3492="","",IF(W3492="","",(T3492-U3492-V3492-W3492)))</f>
        <v/>
      </c>
      <c r="Y3492" s="9" t="str">
        <f>IF(U3492="","",U3492/$T3492)</f>
        <v/>
      </c>
      <c r="Z3492" s="9" t="str">
        <f>IF(V3492="","",V3492/$T3492)</f>
        <v/>
      </c>
      <c r="AA3492" s="9" t="str">
        <f>IF(W3492="","",W3492/$T3492)</f>
        <v/>
      </c>
      <c r="AB3492" s="9" t="str">
        <f>IF(X3492="","",X3492/$T3492)</f>
        <v/>
      </c>
      <c r="AC3492" s="9"/>
      <c r="AD3492" s="8"/>
      <c r="AE3492" s="10">
        <v>2016</v>
      </c>
      <c r="AF3492" s="7"/>
      <c r="AG3492" s="7">
        <v>7</v>
      </c>
      <c r="AH3492" s="12" t="s">
        <v>112</v>
      </c>
      <c r="AI3492" s="12"/>
      <c r="AJ3492" s="32">
        <f>IF(AE3492&lt;&gt;AE3491,"1",IF(C3492&gt;C3491,AJ3491+1,"1"))</f>
        <v>2</v>
      </c>
      <c r="AK3492" s="10">
        <f>IF(G3492="Top",AJ3492*1,IF(G3492="Bottom",AJ3492+10,""))</f>
        <v>12</v>
      </c>
      <c r="AL3492" s="11" t="s">
        <v>652</v>
      </c>
      <c r="AM3492" s="11"/>
      <c r="AN3492" s="10"/>
      <c r="AO3492" s="10"/>
      <c r="AP3492" s="7"/>
      <c r="AQ3492" s="10"/>
      <c r="AR3492" s="10"/>
      <c r="AS3492" s="10"/>
      <c r="AT3492" s="10"/>
      <c r="AU3492" s="10"/>
      <c r="AV3492" s="10"/>
      <c r="AW3492" s="10"/>
      <c r="AX3492" s="10"/>
      <c r="AY3492" s="10"/>
      <c r="AZ3492" s="10"/>
      <c r="BA3492" s="10"/>
      <c r="BB3492" s="10"/>
      <c r="BC3492" s="10"/>
      <c r="BD3492" s="10"/>
      <c r="BE3492" s="10"/>
      <c r="BF3492" s="11"/>
      <c r="BG3492" s="11"/>
      <c r="BH3492" s="11"/>
      <c r="BI3492" s="11"/>
      <c r="BJ3492" s="11"/>
      <c r="BK3492" s="11"/>
      <c r="BL3492" s="11"/>
      <c r="BM3492" s="11"/>
      <c r="BN3492" s="11"/>
      <c r="BO3492" s="11"/>
      <c r="BP3492" s="11"/>
      <c r="BQ3492" s="11"/>
      <c r="BR3492" s="11"/>
      <c r="BS3492" s="11"/>
      <c r="BT3492" s="11"/>
      <c r="BU3492" s="11"/>
    </row>
    <row r="3493" spans="1:73" s="1" customFormat="1" ht="11.25" x14ac:dyDescent="0.2">
      <c r="A3493" s="15">
        <v>178</v>
      </c>
      <c r="B3493" s="11" t="s">
        <v>112</v>
      </c>
      <c r="C3493" s="16">
        <v>42554</v>
      </c>
      <c r="D3493" s="3">
        <v>26.3</v>
      </c>
      <c r="E3493" s="38">
        <v>7</v>
      </c>
      <c r="F3493" s="3">
        <v>1.5</v>
      </c>
      <c r="G3493" s="7" t="s">
        <v>4</v>
      </c>
      <c r="H3493" s="17">
        <v>4.5999999999999999E-3</v>
      </c>
      <c r="I3493" s="4">
        <v>1.0999999999999999E-2</v>
      </c>
      <c r="J3493" s="4">
        <v>2.3E-2</v>
      </c>
      <c r="K3493" s="4">
        <v>0.129</v>
      </c>
      <c r="L3493" s="4">
        <f>IF(K3493="","",IF(H3493="","",K3493/H3493))</f>
        <v>28.043478260869566</v>
      </c>
      <c r="M3493" s="7">
        <v>19</v>
      </c>
      <c r="N3493" s="4">
        <v>8.68</v>
      </c>
      <c r="O3493" s="7">
        <v>88.1</v>
      </c>
      <c r="P3493" s="3"/>
      <c r="Q3493" s="38">
        <v>0.3</v>
      </c>
      <c r="R3493" s="3">
        <v>44.1</v>
      </c>
      <c r="S3493" s="4">
        <v>0.15</v>
      </c>
      <c r="T3493" s="8">
        <v>0.68</v>
      </c>
      <c r="U3493" s="8">
        <v>0</v>
      </c>
      <c r="V3493" s="4">
        <v>0.45</v>
      </c>
      <c r="W3493" s="4">
        <v>0</v>
      </c>
      <c r="X3493" s="4">
        <f>IF(T3493="","",IF(W3493="","",(T3493-U3493-V3493-W3493)))</f>
        <v>0.23000000000000004</v>
      </c>
      <c r="Y3493" s="9">
        <f>IF(U3493="","",U3493/$T3493)</f>
        <v>0</v>
      </c>
      <c r="Z3493" s="9">
        <f>IF(V3493="","",V3493/$T3493)</f>
        <v>0.66176470588235292</v>
      </c>
      <c r="AA3493" s="9">
        <f>IF(W3493="","",W3493/$T3493)</f>
        <v>0</v>
      </c>
      <c r="AB3493" s="9">
        <f>IF(X3493="","",X3493/$T3493)</f>
        <v>0.33823529411764708</v>
      </c>
      <c r="AC3493" s="9"/>
      <c r="AD3493" s="8"/>
      <c r="AE3493" s="10">
        <v>2016</v>
      </c>
      <c r="AF3493" s="7">
        <v>27</v>
      </c>
      <c r="AG3493" s="7">
        <v>23</v>
      </c>
      <c r="AH3493" s="12" t="s">
        <v>112</v>
      </c>
      <c r="AI3493" s="12"/>
      <c r="AJ3493" s="32" t="str">
        <f>IF(AE3493&lt;&gt;AE3492,"1",IF(C3493&gt;C3492,AJ3492+1,"1"))</f>
        <v>1</v>
      </c>
      <c r="AK3493" s="10">
        <v>3</v>
      </c>
      <c r="AL3493" s="11" t="s">
        <v>653</v>
      </c>
      <c r="AM3493" s="11"/>
      <c r="AN3493" s="10"/>
      <c r="AO3493" s="10"/>
      <c r="AP3493" s="7"/>
      <c r="AQ3493" s="10"/>
      <c r="AR3493" s="10"/>
      <c r="AS3493" s="10"/>
      <c r="AT3493" s="10"/>
      <c r="AU3493" s="10"/>
      <c r="AV3493" s="10"/>
      <c r="AW3493" s="10"/>
      <c r="AX3493" s="10"/>
      <c r="AY3493" s="10"/>
      <c r="AZ3493" s="10"/>
      <c r="BA3493" s="10"/>
      <c r="BB3493" s="10"/>
      <c r="BC3493" s="10"/>
      <c r="BD3493" s="10"/>
      <c r="BE3493" s="10"/>
      <c r="BF3493" s="11"/>
      <c r="BG3493" s="11"/>
      <c r="BH3493" s="11"/>
      <c r="BI3493" s="11"/>
      <c r="BJ3493" s="11"/>
      <c r="BK3493" s="11"/>
      <c r="BL3493" s="11"/>
      <c r="BM3493" s="11"/>
      <c r="BN3493" s="11"/>
      <c r="BO3493" s="11"/>
      <c r="BP3493" s="11"/>
      <c r="BQ3493" s="11"/>
      <c r="BR3493" s="11"/>
      <c r="BS3493" s="11"/>
      <c r="BT3493" s="11"/>
      <c r="BU3493" s="11"/>
    </row>
    <row r="3494" spans="1:73" s="1" customFormat="1" ht="11.25" hidden="1" x14ac:dyDescent="0.2">
      <c r="A3494" s="15">
        <v>178</v>
      </c>
      <c r="B3494" s="11" t="s">
        <v>112</v>
      </c>
      <c r="C3494" s="16">
        <v>42568</v>
      </c>
      <c r="D3494" s="3"/>
      <c r="E3494" s="4"/>
      <c r="F3494" s="3">
        <v>24.9</v>
      </c>
      <c r="G3494" s="7" t="s">
        <v>1</v>
      </c>
      <c r="H3494" s="17">
        <v>1.4199999999999999E-2</v>
      </c>
      <c r="I3494" s="4"/>
      <c r="J3494" s="4" t="s">
        <v>35</v>
      </c>
      <c r="K3494" s="4"/>
      <c r="L3494" s="4" t="str">
        <f>IF(K3494="","",IF(H3494="","",K3494/H3494))</f>
        <v/>
      </c>
      <c r="M3494" s="7"/>
      <c r="N3494" s="4"/>
      <c r="O3494" s="7"/>
      <c r="P3494" s="3"/>
      <c r="Q3494" s="4"/>
      <c r="R3494" s="3"/>
      <c r="S3494" s="4"/>
      <c r="T3494" s="8"/>
      <c r="U3494" s="8"/>
      <c r="V3494" s="4"/>
      <c r="W3494" s="4"/>
      <c r="X3494" s="4" t="str">
        <f>IF(T3494="","",IF(W3494="","",(T3494-U3494-V3494-W3494)))</f>
        <v/>
      </c>
      <c r="Y3494" s="9" t="str">
        <f>IF(U3494="","",U3494/$T3494)</f>
        <v/>
      </c>
      <c r="Z3494" s="9" t="str">
        <f>IF(V3494="","",V3494/$T3494)</f>
        <v/>
      </c>
      <c r="AA3494" s="9" t="str">
        <f>IF(W3494="","",W3494/$T3494)</f>
        <v/>
      </c>
      <c r="AB3494" s="9" t="str">
        <f>IF(X3494="","",X3494/$T3494)</f>
        <v/>
      </c>
      <c r="AC3494" s="9"/>
      <c r="AD3494" s="8"/>
      <c r="AE3494" s="10">
        <v>2016</v>
      </c>
      <c r="AF3494" s="7"/>
      <c r="AG3494" s="7">
        <v>9</v>
      </c>
      <c r="AH3494" s="12" t="s">
        <v>112</v>
      </c>
      <c r="AI3494" s="12"/>
      <c r="AJ3494" s="32">
        <f>IF(AE3494&lt;&gt;AE3493,"1",IF(C3494&gt;C3493,AJ3493+1,"1"))</f>
        <v>2</v>
      </c>
      <c r="AK3494" s="10">
        <f>IF(G3494="Top",AJ3494*1,IF(G3494="Bottom",AJ3494+10,""))</f>
        <v>12</v>
      </c>
      <c r="AL3494" s="11" t="s">
        <v>941</v>
      </c>
      <c r="AM3494" s="11"/>
      <c r="AN3494" s="10"/>
      <c r="AO3494" s="10"/>
      <c r="AP3494" s="7"/>
      <c r="AQ3494" s="10"/>
      <c r="AR3494" s="10"/>
      <c r="AS3494" s="10"/>
      <c r="AT3494" s="10"/>
      <c r="AU3494" s="10"/>
      <c r="AV3494" s="10"/>
      <c r="AW3494" s="10"/>
      <c r="AX3494" s="10"/>
      <c r="AY3494" s="10"/>
      <c r="AZ3494" s="10"/>
      <c r="BA3494" s="10"/>
      <c r="BB3494" s="10"/>
      <c r="BC3494" s="10"/>
      <c r="BD3494" s="10"/>
      <c r="BE3494" s="10"/>
      <c r="BF3494" s="11"/>
      <c r="BG3494" s="11"/>
      <c r="BH3494" s="11"/>
      <c r="BI3494" s="11"/>
      <c r="BJ3494" s="11"/>
      <c r="BK3494" s="11"/>
      <c r="BL3494" s="11"/>
      <c r="BM3494" s="11"/>
      <c r="BN3494" s="11"/>
      <c r="BO3494" s="11"/>
      <c r="BP3494" s="11"/>
      <c r="BQ3494" s="11"/>
      <c r="BR3494" s="11"/>
      <c r="BS3494" s="11"/>
      <c r="BT3494" s="11"/>
      <c r="BU3494" s="11"/>
    </row>
    <row r="3495" spans="1:73" s="1" customFormat="1" ht="11.25" x14ac:dyDescent="0.2">
      <c r="A3495" s="15">
        <v>178</v>
      </c>
      <c r="B3495" s="11" t="s">
        <v>112</v>
      </c>
      <c r="C3495" s="16">
        <v>42568</v>
      </c>
      <c r="D3495" s="3">
        <v>26.4</v>
      </c>
      <c r="E3495" s="38">
        <v>7.6</v>
      </c>
      <c r="F3495" s="3">
        <v>1.5</v>
      </c>
      <c r="G3495" s="7" t="s">
        <v>4</v>
      </c>
      <c r="H3495" s="17">
        <v>4.4999999999999997E-3</v>
      </c>
      <c r="I3495" s="4" t="s">
        <v>35</v>
      </c>
      <c r="J3495" s="4" t="s">
        <v>35</v>
      </c>
      <c r="K3495" s="4">
        <v>4.4999999999999998E-2</v>
      </c>
      <c r="L3495" s="4">
        <f>IF(K3495="","",IF(H3495="","",K3495/H3495))</f>
        <v>10</v>
      </c>
      <c r="M3495" s="7">
        <v>15</v>
      </c>
      <c r="N3495" s="4">
        <v>7.58</v>
      </c>
      <c r="O3495" s="7">
        <v>82.1</v>
      </c>
      <c r="P3495" s="3"/>
      <c r="Q3495" s="38">
        <v>0.5</v>
      </c>
      <c r="R3495" s="3"/>
      <c r="S3495" s="4">
        <v>0.15</v>
      </c>
      <c r="T3495" s="8">
        <v>0.17</v>
      </c>
      <c r="U3495" s="8">
        <v>0</v>
      </c>
      <c r="V3495" s="4">
        <v>0</v>
      </c>
      <c r="W3495" s="4">
        <v>0.17</v>
      </c>
      <c r="X3495" s="4">
        <f>IF(T3495="","",IF(W3495="","",(T3495-U3495-V3495-W3495)))</f>
        <v>0</v>
      </c>
      <c r="Y3495" s="9">
        <f>IF(U3495="","",U3495/$T3495)</f>
        <v>0</v>
      </c>
      <c r="Z3495" s="9">
        <f>IF(V3495="","",V3495/$T3495)</f>
        <v>0</v>
      </c>
      <c r="AA3495" s="9">
        <f>IF(W3495="","",W3495/$T3495)</f>
        <v>1</v>
      </c>
      <c r="AB3495" s="9">
        <f>IF(X3495="","",X3495/$T3495)</f>
        <v>0</v>
      </c>
      <c r="AC3495" s="9"/>
      <c r="AD3495" s="8"/>
      <c r="AE3495" s="10">
        <v>2016</v>
      </c>
      <c r="AF3495" s="7">
        <v>34</v>
      </c>
      <c r="AG3495" s="7">
        <v>26</v>
      </c>
      <c r="AH3495" s="12" t="s">
        <v>112</v>
      </c>
      <c r="AI3495" s="12"/>
      <c r="AJ3495" s="32" t="str">
        <f>IF(AE3495&lt;&gt;AE3494,"1",IF(C3495&gt;C3494,AJ3494+1,"1"))</f>
        <v>1</v>
      </c>
      <c r="AK3495" s="10">
        <v>4</v>
      </c>
      <c r="AL3495" s="11" t="s">
        <v>942</v>
      </c>
      <c r="AM3495" s="11"/>
      <c r="AN3495" s="10"/>
      <c r="AO3495" s="10"/>
      <c r="AP3495" s="7"/>
      <c r="AQ3495" s="10"/>
      <c r="AR3495" s="10"/>
      <c r="AS3495" s="10"/>
      <c r="AT3495" s="10"/>
      <c r="AU3495" s="10"/>
      <c r="AV3495" s="10"/>
      <c r="AW3495" s="10"/>
      <c r="AX3495" s="10"/>
      <c r="AY3495" s="10"/>
      <c r="AZ3495" s="10"/>
      <c r="BA3495" s="10"/>
      <c r="BB3495" s="10"/>
      <c r="BC3495" s="10"/>
      <c r="BD3495" s="10"/>
      <c r="BE3495" s="10"/>
      <c r="BF3495" s="11"/>
      <c r="BG3495" s="11"/>
      <c r="BH3495" s="11"/>
      <c r="BI3495" s="11"/>
      <c r="BJ3495" s="11"/>
      <c r="BK3495" s="11"/>
      <c r="BL3495" s="11"/>
      <c r="BM3495" s="11"/>
      <c r="BN3495" s="11"/>
      <c r="BO3495" s="11"/>
      <c r="BP3495" s="11"/>
      <c r="BQ3495" s="11"/>
      <c r="BR3495" s="11"/>
      <c r="BS3495" s="11"/>
      <c r="BT3495" s="11"/>
      <c r="BU3495" s="11"/>
    </row>
    <row r="3496" spans="1:73" s="1" customFormat="1" ht="11.25" hidden="1" x14ac:dyDescent="0.2">
      <c r="A3496" s="15">
        <v>178</v>
      </c>
      <c r="B3496" s="11" t="s">
        <v>112</v>
      </c>
      <c r="C3496" s="16">
        <v>42581</v>
      </c>
      <c r="D3496" s="3"/>
      <c r="E3496" s="4"/>
      <c r="F3496" s="3">
        <v>25</v>
      </c>
      <c r="G3496" s="7" t="s">
        <v>1</v>
      </c>
      <c r="H3496" s="17">
        <v>1.9E-2</v>
      </c>
      <c r="I3496" s="4"/>
      <c r="J3496" s="4">
        <v>4.3999999999999997E-2</v>
      </c>
      <c r="K3496" s="4"/>
      <c r="L3496" s="4" t="str">
        <f>IF(K3496="","",IF(H3496="","",K3496/H3496))</f>
        <v/>
      </c>
      <c r="M3496" s="7"/>
      <c r="N3496" s="4"/>
      <c r="O3496" s="7"/>
      <c r="P3496" s="3"/>
      <c r="Q3496" s="4"/>
      <c r="R3496" s="3"/>
      <c r="S3496" s="4"/>
      <c r="T3496" s="8"/>
      <c r="U3496" s="8"/>
      <c r="V3496" s="4"/>
      <c r="W3496" s="4"/>
      <c r="X3496" s="4" t="str">
        <f>IF(T3496="","",IF(W3496="","",(T3496-U3496-V3496-W3496)))</f>
        <v/>
      </c>
      <c r="Y3496" s="9" t="str">
        <f>IF(U3496="","",U3496/$T3496)</f>
        <v/>
      </c>
      <c r="Z3496" s="9" t="str">
        <f>IF(V3496="","",V3496/$T3496)</f>
        <v/>
      </c>
      <c r="AA3496" s="9" t="str">
        <f>IF(W3496="","",W3496/$T3496)</f>
        <v/>
      </c>
      <c r="AB3496" s="9" t="str">
        <f>IF(X3496="","",X3496/$T3496)</f>
        <v/>
      </c>
      <c r="AC3496" s="9"/>
      <c r="AD3496" s="8"/>
      <c r="AE3496" s="10">
        <v>2016</v>
      </c>
      <c r="AF3496" s="7"/>
      <c r="AG3496" s="7">
        <v>7</v>
      </c>
      <c r="AH3496" s="12" t="s">
        <v>112</v>
      </c>
      <c r="AI3496" s="12"/>
      <c r="AJ3496" s="32">
        <f>IF(AE3496&lt;&gt;AE3495,"1",IF(C3496&gt;C3495,AJ3495+1,"1"))</f>
        <v>2</v>
      </c>
      <c r="AK3496" s="10">
        <f>IF(G3496="Top",AJ3496*1,IF(G3496="Bottom",AJ3496+10,""))</f>
        <v>12</v>
      </c>
      <c r="AL3496" s="11" t="s">
        <v>1176</v>
      </c>
      <c r="AM3496" s="11"/>
      <c r="AN3496" s="10"/>
      <c r="AO3496" s="10"/>
      <c r="AP3496" s="7"/>
      <c r="AQ3496" s="10"/>
      <c r="AR3496" s="10"/>
      <c r="AS3496" s="10"/>
      <c r="AT3496" s="10"/>
      <c r="AU3496" s="10"/>
      <c r="AV3496" s="10"/>
      <c r="AW3496" s="10"/>
      <c r="AX3496" s="10"/>
      <c r="AY3496" s="10"/>
      <c r="AZ3496" s="10"/>
      <c r="BA3496" s="10"/>
      <c r="BB3496" s="10"/>
      <c r="BC3496" s="10"/>
      <c r="BD3496" s="10"/>
      <c r="BE3496" s="10"/>
      <c r="BF3496" s="11"/>
      <c r="BG3496" s="11"/>
      <c r="BH3496" s="11"/>
      <c r="BI3496" s="11"/>
      <c r="BJ3496" s="11"/>
      <c r="BK3496" s="11"/>
      <c r="BL3496" s="11"/>
      <c r="BM3496" s="11"/>
      <c r="BN3496" s="11"/>
      <c r="BO3496" s="11"/>
      <c r="BP3496" s="11"/>
      <c r="BQ3496" s="11"/>
      <c r="BR3496" s="11"/>
      <c r="BS3496" s="11"/>
      <c r="BT3496" s="11"/>
      <c r="BU3496" s="11"/>
    </row>
    <row r="3497" spans="1:73" s="1" customFormat="1" ht="11.25" x14ac:dyDescent="0.2">
      <c r="A3497" s="15">
        <v>178</v>
      </c>
      <c r="B3497" s="11" t="s">
        <v>112</v>
      </c>
      <c r="C3497" s="16">
        <v>42581</v>
      </c>
      <c r="D3497" s="3">
        <v>26.6</v>
      </c>
      <c r="E3497" s="38">
        <v>6.45</v>
      </c>
      <c r="F3497" s="3">
        <v>1.5</v>
      </c>
      <c r="G3497" s="7" t="s">
        <v>4</v>
      </c>
      <c r="H3497" s="17">
        <v>3.3999999999999998E-3</v>
      </c>
      <c r="I3497" s="4">
        <v>0.01</v>
      </c>
      <c r="J3497" s="4">
        <v>4.1000000000000002E-2</v>
      </c>
      <c r="K3497" s="4">
        <v>0.26300000000000001</v>
      </c>
      <c r="L3497" s="4">
        <f>IF(K3497="","",IF(H3497="","",K3497/H3497))</f>
        <v>77.352941176470594</v>
      </c>
      <c r="M3497" s="7">
        <v>14</v>
      </c>
      <c r="N3497" s="4">
        <v>8.57</v>
      </c>
      <c r="O3497" s="7">
        <v>62.1</v>
      </c>
      <c r="P3497" s="3">
        <v>8.6300000000000008</v>
      </c>
      <c r="Q3497" s="38">
        <v>9.5</v>
      </c>
      <c r="R3497" s="3"/>
      <c r="S3497" s="4">
        <v>0.15</v>
      </c>
      <c r="T3497" s="8">
        <v>0.62</v>
      </c>
      <c r="U3497" s="8">
        <v>0.38</v>
      </c>
      <c r="V3497" s="4">
        <v>0</v>
      </c>
      <c r="W3497" s="4">
        <v>0</v>
      </c>
      <c r="X3497" s="4">
        <f>IF(T3497="","",IF(W3497="","",(T3497-U3497-V3497-W3497)))</f>
        <v>0.24</v>
      </c>
      <c r="Y3497" s="9">
        <f>IF(U3497="","",U3497/$T3497)</f>
        <v>0.61290322580645162</v>
      </c>
      <c r="Z3497" s="9">
        <f>IF(V3497="","",V3497/$T3497)</f>
        <v>0</v>
      </c>
      <c r="AA3497" s="9">
        <f>IF(W3497="","",W3497/$T3497)</f>
        <v>0</v>
      </c>
      <c r="AB3497" s="9">
        <f>IF(X3497="","",X3497/$T3497)</f>
        <v>0.38709677419354838</v>
      </c>
      <c r="AC3497" s="9"/>
      <c r="AD3497" s="8"/>
      <c r="AE3497" s="10">
        <v>2016</v>
      </c>
      <c r="AF3497" s="7">
        <v>27</v>
      </c>
      <c r="AG3497" s="7">
        <v>26</v>
      </c>
      <c r="AH3497" s="12" t="s">
        <v>112</v>
      </c>
      <c r="AI3497" s="12"/>
      <c r="AJ3497" s="32" t="str">
        <f>IF(AE3497&lt;&gt;AE3496,"1",IF(C3497&gt;C3496,AJ3496+1,"1"))</f>
        <v>1</v>
      </c>
      <c r="AK3497" s="10">
        <v>5</v>
      </c>
      <c r="AL3497" s="11" t="s">
        <v>1177</v>
      </c>
      <c r="AM3497" s="11"/>
      <c r="AN3497" s="10"/>
      <c r="AO3497" s="10"/>
      <c r="AP3497" s="7"/>
      <c r="AQ3497" s="10"/>
      <c r="AR3497" s="10"/>
      <c r="AS3497" s="10"/>
      <c r="AT3497" s="10"/>
      <c r="AU3497" s="10"/>
      <c r="AV3497" s="10"/>
      <c r="AW3497" s="10"/>
      <c r="AX3497" s="10"/>
      <c r="AY3497" s="10"/>
      <c r="AZ3497" s="10"/>
      <c r="BA3497" s="10"/>
      <c r="BB3497" s="10"/>
      <c r="BC3497" s="10"/>
      <c r="BD3497" s="10"/>
      <c r="BE3497" s="10"/>
      <c r="BF3497" s="11"/>
      <c r="BG3497" s="11"/>
      <c r="BH3497" s="11"/>
      <c r="BI3497" s="11"/>
      <c r="BJ3497" s="11"/>
      <c r="BK3497" s="11"/>
      <c r="BL3497" s="11"/>
      <c r="BM3497" s="11"/>
      <c r="BN3497" s="11"/>
      <c r="BO3497" s="11"/>
      <c r="BP3497" s="11"/>
      <c r="BQ3497" s="11"/>
      <c r="BR3497" s="11"/>
      <c r="BS3497" s="11"/>
      <c r="BT3497" s="11"/>
      <c r="BU3497" s="11"/>
    </row>
    <row r="3498" spans="1:73" s="1" customFormat="1" ht="11.25" hidden="1" x14ac:dyDescent="0.2">
      <c r="A3498" s="15">
        <v>178</v>
      </c>
      <c r="B3498" s="11" t="s">
        <v>112</v>
      </c>
      <c r="C3498" s="16">
        <v>42596</v>
      </c>
      <c r="D3498" s="3"/>
      <c r="E3498" s="4"/>
      <c r="F3498" s="3">
        <v>24.9</v>
      </c>
      <c r="G3498" s="7" t="s">
        <v>1</v>
      </c>
      <c r="H3498" s="17">
        <v>1.32E-2</v>
      </c>
      <c r="I3498" s="4"/>
      <c r="J3498" s="4" t="s">
        <v>35</v>
      </c>
      <c r="K3498" s="4"/>
      <c r="L3498" s="4" t="str">
        <f>IF(K3498="","",IF(H3498="","",K3498/H3498))</f>
        <v/>
      </c>
      <c r="M3498" s="7"/>
      <c r="N3498" s="4"/>
      <c r="O3498" s="7"/>
      <c r="P3498" s="3"/>
      <c r="Q3498" s="4"/>
      <c r="R3498" s="3"/>
      <c r="S3498" s="4"/>
      <c r="T3498" s="8"/>
      <c r="U3498" s="8"/>
      <c r="V3498" s="4"/>
      <c r="W3498" s="4"/>
      <c r="X3498" s="4" t="str">
        <f>IF(T3498="","",IF(W3498="","",(T3498-U3498-V3498-W3498)))</f>
        <v/>
      </c>
      <c r="Y3498" s="9" t="str">
        <f>IF(U3498="","",U3498/$T3498)</f>
        <v/>
      </c>
      <c r="Z3498" s="9" t="str">
        <f>IF(V3498="","",V3498/$T3498)</f>
        <v/>
      </c>
      <c r="AA3498" s="9" t="str">
        <f>IF(W3498="","",W3498/$T3498)</f>
        <v/>
      </c>
      <c r="AB3498" s="9" t="str">
        <f>IF(X3498="","",X3498/$T3498)</f>
        <v/>
      </c>
      <c r="AC3498" s="9"/>
      <c r="AD3498" s="8"/>
      <c r="AE3498" s="10">
        <v>2016</v>
      </c>
      <c r="AF3498" s="7"/>
      <c r="AG3498" s="7">
        <v>7</v>
      </c>
      <c r="AH3498" s="12" t="s">
        <v>112</v>
      </c>
      <c r="AI3498" s="12"/>
      <c r="AJ3498" s="32">
        <f>IF(AE3498&lt;&gt;AE3497,"1",IF(C3498&gt;C3497,AJ3497+1,"1"))</f>
        <v>2</v>
      </c>
      <c r="AK3498" s="10">
        <f>IF(G3498="Top",AJ3498*1,IF(G3498="Bottom",AJ3498+10,""))</f>
        <v>12</v>
      </c>
      <c r="AL3498" s="11" t="s">
        <v>1485</v>
      </c>
      <c r="AM3498" s="11"/>
      <c r="AN3498" s="10"/>
      <c r="AO3498" s="10"/>
      <c r="AP3498" s="7"/>
      <c r="AQ3498" s="10"/>
      <c r="AR3498" s="10"/>
      <c r="AS3498" s="10"/>
      <c r="AT3498" s="10"/>
      <c r="AU3498" s="10"/>
      <c r="AV3498" s="10"/>
      <c r="AW3498" s="10"/>
      <c r="AX3498" s="10"/>
      <c r="AY3498" s="10"/>
      <c r="AZ3498" s="10"/>
      <c r="BA3498" s="10"/>
      <c r="BB3498" s="10"/>
      <c r="BC3498" s="10"/>
      <c r="BD3498" s="10"/>
      <c r="BE3498" s="10"/>
      <c r="BF3498" s="11"/>
      <c r="BG3498" s="11"/>
      <c r="BH3498" s="11"/>
      <c r="BI3498" s="11"/>
      <c r="BJ3498" s="11"/>
      <c r="BK3498" s="11"/>
      <c r="BL3498" s="11"/>
      <c r="BM3498" s="11"/>
      <c r="BN3498" s="11"/>
      <c r="BO3498" s="11"/>
      <c r="BP3498" s="11"/>
      <c r="BQ3498" s="11"/>
      <c r="BR3498" s="11"/>
      <c r="BS3498" s="11"/>
      <c r="BT3498" s="11"/>
      <c r="BU3498" s="11"/>
    </row>
    <row r="3499" spans="1:73" s="1" customFormat="1" ht="11.25" x14ac:dyDescent="0.2">
      <c r="A3499" s="15">
        <v>178</v>
      </c>
      <c r="B3499" s="11" t="s">
        <v>112</v>
      </c>
      <c r="C3499" s="16">
        <v>42596</v>
      </c>
      <c r="D3499" s="3">
        <v>26.4</v>
      </c>
      <c r="E3499" s="38">
        <v>6.85</v>
      </c>
      <c r="F3499" s="3">
        <v>1.5</v>
      </c>
      <c r="G3499" s="7" t="s">
        <v>4</v>
      </c>
      <c r="H3499" s="17">
        <v>4.7000000000000002E-3</v>
      </c>
      <c r="I3499" s="4" t="s">
        <v>35</v>
      </c>
      <c r="J3499" s="4" t="s">
        <v>35</v>
      </c>
      <c r="K3499" s="4">
        <v>0.377</v>
      </c>
      <c r="L3499" s="4">
        <f>IF(K3499="","",IF(H3499="","",K3499/H3499))</f>
        <v>80.212765957446805</v>
      </c>
      <c r="M3499" s="7">
        <v>14</v>
      </c>
      <c r="N3499" s="4">
        <v>7.93</v>
      </c>
      <c r="O3499" s="7">
        <v>48.7</v>
      </c>
      <c r="P3499" s="3"/>
      <c r="Q3499" s="38">
        <v>0.6</v>
      </c>
      <c r="R3499" s="3"/>
      <c r="S3499" s="4">
        <v>0.15</v>
      </c>
      <c r="T3499" s="8">
        <v>0.12</v>
      </c>
      <c r="U3499" s="8">
        <v>0</v>
      </c>
      <c r="V3499" s="4">
        <v>0</v>
      </c>
      <c r="W3499" s="4">
        <v>0.12</v>
      </c>
      <c r="X3499" s="4">
        <f>IF(T3499="","",IF(W3499="","",(T3499-U3499-V3499-W3499)))</f>
        <v>0</v>
      </c>
      <c r="Y3499" s="9">
        <f>IF(U3499="","",U3499/$T3499)</f>
        <v>0</v>
      </c>
      <c r="Z3499" s="9">
        <f>IF(V3499="","",V3499/$T3499)</f>
        <v>0</v>
      </c>
      <c r="AA3499" s="9">
        <f>IF(W3499="","",W3499/$T3499)</f>
        <v>1</v>
      </c>
      <c r="AB3499" s="9">
        <f>IF(X3499="","",X3499/$T3499)</f>
        <v>0</v>
      </c>
      <c r="AC3499" s="9"/>
      <c r="AD3499" s="8"/>
      <c r="AE3499" s="10">
        <v>2016</v>
      </c>
      <c r="AF3499" s="7">
        <v>28</v>
      </c>
      <c r="AG3499" s="7">
        <v>26</v>
      </c>
      <c r="AH3499" s="12" t="s">
        <v>112</v>
      </c>
      <c r="AI3499" s="12"/>
      <c r="AJ3499" s="32" t="str">
        <f>IF(AE3499&lt;&gt;AE3498,"1",IF(C3499&gt;C3498,AJ3498+1,"1"))</f>
        <v>1</v>
      </c>
      <c r="AK3499" s="10">
        <v>6</v>
      </c>
      <c r="AL3499" s="11" t="s">
        <v>1486</v>
      </c>
      <c r="AM3499" s="11"/>
      <c r="AN3499" s="10"/>
      <c r="AO3499" s="10"/>
      <c r="AP3499" s="7"/>
      <c r="AQ3499" s="10"/>
      <c r="AR3499" s="10"/>
      <c r="AS3499" s="10"/>
      <c r="AT3499" s="10"/>
      <c r="AU3499" s="10"/>
      <c r="AV3499" s="10"/>
      <c r="AW3499" s="10"/>
      <c r="AX3499" s="10"/>
      <c r="AY3499" s="10"/>
      <c r="AZ3499" s="10"/>
      <c r="BA3499" s="10"/>
      <c r="BB3499" s="10"/>
      <c r="BC3499" s="10"/>
      <c r="BD3499" s="10"/>
      <c r="BE3499" s="10"/>
      <c r="BF3499" s="11"/>
      <c r="BG3499" s="11"/>
      <c r="BH3499" s="11"/>
      <c r="BI3499" s="11"/>
      <c r="BJ3499" s="11"/>
      <c r="BK3499" s="11"/>
      <c r="BL3499" s="11"/>
      <c r="BM3499" s="11"/>
      <c r="BN3499" s="11"/>
      <c r="BO3499" s="11"/>
      <c r="BP3499" s="11"/>
      <c r="BQ3499" s="11"/>
      <c r="BR3499" s="11"/>
      <c r="BS3499" s="11"/>
      <c r="BT3499" s="11"/>
      <c r="BU3499" s="11"/>
    </row>
    <row r="3500" spans="1:73" s="1" customFormat="1" ht="11.25" hidden="1" x14ac:dyDescent="0.2">
      <c r="A3500" s="15">
        <v>178</v>
      </c>
      <c r="B3500" s="11" t="s">
        <v>112</v>
      </c>
      <c r="C3500" s="16">
        <v>42610</v>
      </c>
      <c r="D3500" s="3"/>
      <c r="E3500" s="4"/>
      <c r="F3500" s="3">
        <v>25</v>
      </c>
      <c r="G3500" s="7" t="s">
        <v>1</v>
      </c>
      <c r="H3500" s="17">
        <v>1.49E-2</v>
      </c>
      <c r="I3500" s="4"/>
      <c r="J3500" s="4">
        <v>7.4999999999999997E-3</v>
      </c>
      <c r="K3500" s="4"/>
      <c r="L3500" s="4" t="str">
        <f>IF(K3500="","",IF(H3500="","",K3500/H3500))</f>
        <v/>
      </c>
      <c r="M3500" s="7"/>
      <c r="N3500" s="4"/>
      <c r="O3500" s="7"/>
      <c r="P3500" s="3"/>
      <c r="Q3500" s="4"/>
      <c r="R3500" s="3"/>
      <c r="S3500" s="4"/>
      <c r="T3500" s="8"/>
      <c r="U3500" s="8"/>
      <c r="V3500" s="4"/>
      <c r="W3500" s="4"/>
      <c r="X3500" s="4" t="str">
        <f>IF(T3500="","",IF(W3500="","",(T3500-U3500-V3500-W3500)))</f>
        <v/>
      </c>
      <c r="Y3500" s="9" t="str">
        <f>IF(U3500="","",U3500/$T3500)</f>
        <v/>
      </c>
      <c r="Z3500" s="9" t="str">
        <f>IF(V3500="","",V3500/$T3500)</f>
        <v/>
      </c>
      <c r="AA3500" s="9" t="str">
        <f>IF(W3500="","",W3500/$T3500)</f>
        <v/>
      </c>
      <c r="AB3500" s="9" t="str">
        <f>IF(X3500="","",X3500/$T3500)</f>
        <v/>
      </c>
      <c r="AC3500" s="9"/>
      <c r="AD3500" s="8"/>
      <c r="AE3500" s="10">
        <v>2016</v>
      </c>
      <c r="AF3500" s="7"/>
      <c r="AG3500" s="7">
        <v>10</v>
      </c>
      <c r="AH3500" s="12" t="s">
        <v>112</v>
      </c>
      <c r="AI3500" s="12"/>
      <c r="AJ3500" s="32">
        <f>IF(AE3500&lt;&gt;AE3499,"1",IF(C3500&gt;C3499,AJ3499+1,"1"))</f>
        <v>2</v>
      </c>
      <c r="AK3500" s="10">
        <f>IF(G3500="Top",AJ3500*1,IF(G3500="Bottom",AJ3500+10,""))</f>
        <v>12</v>
      </c>
      <c r="AL3500" s="11" t="s">
        <v>1775</v>
      </c>
      <c r="AM3500" s="11"/>
      <c r="AN3500" s="10"/>
      <c r="AO3500" s="10"/>
      <c r="AP3500" s="7"/>
      <c r="AQ3500" s="10"/>
      <c r="AR3500" s="10"/>
      <c r="AS3500" s="10"/>
      <c r="AT3500" s="10"/>
      <c r="AU3500" s="10"/>
      <c r="AV3500" s="10"/>
      <c r="AW3500" s="10"/>
      <c r="AX3500" s="10"/>
      <c r="AY3500" s="10"/>
      <c r="AZ3500" s="10"/>
      <c r="BA3500" s="10"/>
      <c r="BB3500" s="10"/>
      <c r="BC3500" s="10"/>
      <c r="BD3500" s="10"/>
      <c r="BE3500" s="10"/>
      <c r="BF3500" s="11"/>
      <c r="BG3500" s="11"/>
      <c r="BH3500" s="11"/>
      <c r="BI3500" s="11"/>
      <c r="BJ3500" s="11"/>
      <c r="BK3500" s="11"/>
      <c r="BL3500" s="11"/>
      <c r="BM3500" s="11"/>
      <c r="BN3500" s="11"/>
      <c r="BO3500" s="11"/>
      <c r="BP3500" s="11"/>
      <c r="BQ3500" s="11"/>
      <c r="BR3500" s="11"/>
      <c r="BS3500" s="11"/>
      <c r="BT3500" s="11"/>
      <c r="BU3500" s="11"/>
    </row>
    <row r="3501" spans="1:73" s="1" customFormat="1" ht="11.25" x14ac:dyDescent="0.2">
      <c r="A3501" s="15">
        <v>178</v>
      </c>
      <c r="B3501" s="11" t="s">
        <v>112</v>
      </c>
      <c r="C3501" s="16">
        <v>42610</v>
      </c>
      <c r="D3501" s="3">
        <v>26.5</v>
      </c>
      <c r="E3501" s="38">
        <v>7.15</v>
      </c>
      <c r="F3501" s="3">
        <v>1.5</v>
      </c>
      <c r="G3501" s="7" t="s">
        <v>4</v>
      </c>
      <c r="H3501" s="17">
        <v>4.0999999999999995E-3</v>
      </c>
      <c r="I3501" s="4">
        <v>3.5000000000000001E-3</v>
      </c>
      <c r="J3501" s="4">
        <v>7.4999999999999997E-3</v>
      </c>
      <c r="K3501" s="4">
        <v>9.9000000000000005E-2</v>
      </c>
      <c r="L3501" s="4">
        <f>IF(K3501="","",IF(H3501="","",K3501/H3501))</f>
        <v>24.14634146341464</v>
      </c>
      <c r="M3501" s="7">
        <v>17</v>
      </c>
      <c r="N3501" s="4">
        <v>7.51</v>
      </c>
      <c r="O3501" s="7">
        <v>71.099999999999994</v>
      </c>
      <c r="P3501" s="3"/>
      <c r="Q3501" s="38">
        <v>0.5</v>
      </c>
      <c r="R3501" s="3">
        <v>5</v>
      </c>
      <c r="S3501" s="4">
        <v>0.15</v>
      </c>
      <c r="T3501" s="8">
        <v>0.02</v>
      </c>
      <c r="U3501" s="8">
        <v>0</v>
      </c>
      <c r="V3501" s="4">
        <v>0</v>
      </c>
      <c r="W3501" s="4">
        <v>0.02</v>
      </c>
      <c r="X3501" s="4">
        <f>IF(T3501="","",IF(W3501="","",(T3501-U3501-V3501-W3501)))</f>
        <v>0</v>
      </c>
      <c r="Y3501" s="9">
        <f>IF(U3501="","",U3501/$T3501)</f>
        <v>0</v>
      </c>
      <c r="Z3501" s="9">
        <f>IF(V3501="","",V3501/$T3501)</f>
        <v>0</v>
      </c>
      <c r="AA3501" s="9">
        <f>IF(W3501="","",W3501/$T3501)</f>
        <v>1</v>
      </c>
      <c r="AB3501" s="9">
        <f>IF(X3501="","",X3501/$T3501)</f>
        <v>0</v>
      </c>
      <c r="AC3501" s="9"/>
      <c r="AD3501" s="8"/>
      <c r="AE3501" s="10">
        <v>2016</v>
      </c>
      <c r="AF3501" s="7">
        <v>28</v>
      </c>
      <c r="AG3501" s="7">
        <v>26</v>
      </c>
      <c r="AH3501" s="12" t="s">
        <v>112</v>
      </c>
      <c r="AI3501" s="12"/>
      <c r="AJ3501" s="32" t="str">
        <f>IF(AE3501&lt;&gt;AE3500,"1",IF(C3501&gt;C3500,AJ3500+1,"1"))</f>
        <v>1</v>
      </c>
      <c r="AK3501" s="10">
        <v>7</v>
      </c>
      <c r="AL3501" s="11" t="s">
        <v>1776</v>
      </c>
      <c r="AM3501" s="11"/>
      <c r="AN3501" s="10"/>
      <c r="AO3501" s="10"/>
      <c r="AP3501" s="7"/>
      <c r="AQ3501" s="10"/>
      <c r="AR3501" s="10"/>
      <c r="AS3501" s="10"/>
      <c r="AT3501" s="10"/>
      <c r="AU3501" s="10"/>
      <c r="AV3501" s="10"/>
      <c r="AW3501" s="10"/>
      <c r="AX3501" s="10"/>
      <c r="AY3501" s="10"/>
      <c r="AZ3501" s="10"/>
      <c r="BA3501" s="10"/>
      <c r="BB3501" s="10"/>
      <c r="BC3501" s="10"/>
      <c r="BD3501" s="10"/>
      <c r="BE3501" s="10"/>
      <c r="BF3501" s="11"/>
      <c r="BG3501" s="11"/>
      <c r="BH3501" s="11"/>
      <c r="BI3501" s="11"/>
      <c r="BJ3501" s="11"/>
      <c r="BK3501" s="11"/>
      <c r="BL3501" s="11"/>
      <c r="BM3501" s="11"/>
      <c r="BN3501" s="11"/>
      <c r="BO3501" s="11"/>
      <c r="BP3501" s="11"/>
      <c r="BQ3501" s="11"/>
      <c r="BR3501" s="11"/>
      <c r="BS3501" s="11"/>
      <c r="BT3501" s="11"/>
      <c r="BU3501" s="11"/>
    </row>
    <row r="3502" spans="1:73" s="1" customFormat="1" ht="11.25" hidden="1" x14ac:dyDescent="0.2">
      <c r="A3502" s="15">
        <v>178</v>
      </c>
      <c r="B3502" s="11" t="s">
        <v>112</v>
      </c>
      <c r="C3502" s="16">
        <v>42623</v>
      </c>
      <c r="D3502" s="3"/>
      <c r="E3502" s="4"/>
      <c r="F3502" s="3">
        <v>25.2</v>
      </c>
      <c r="G3502" s="7" t="s">
        <v>1</v>
      </c>
      <c r="H3502" s="17">
        <v>1.78E-2</v>
      </c>
      <c r="I3502" s="4"/>
      <c r="J3502" s="4" t="s">
        <v>35</v>
      </c>
      <c r="K3502" s="4"/>
      <c r="L3502" s="4" t="str">
        <f>IF(K3502="","",IF(H3502="","",K3502/H3502))</f>
        <v/>
      </c>
      <c r="M3502" s="7"/>
      <c r="N3502" s="4"/>
      <c r="O3502" s="7"/>
      <c r="P3502" s="3"/>
      <c r="Q3502" s="4"/>
      <c r="R3502" s="3"/>
      <c r="S3502" s="4"/>
      <c r="T3502" s="8"/>
      <c r="U3502" s="8"/>
      <c r="V3502" s="4"/>
      <c r="W3502" s="4"/>
      <c r="X3502" s="4" t="str">
        <f>IF(T3502="","",IF(W3502="","",(T3502-U3502-V3502-W3502)))</f>
        <v/>
      </c>
      <c r="Y3502" s="9" t="str">
        <f>IF(U3502="","",U3502/$T3502)</f>
        <v/>
      </c>
      <c r="Z3502" s="9" t="str">
        <f>IF(V3502="","",V3502/$T3502)</f>
        <v/>
      </c>
      <c r="AA3502" s="9" t="str">
        <f>IF(W3502="","",W3502/$T3502)</f>
        <v/>
      </c>
      <c r="AB3502" s="9" t="str">
        <f>IF(X3502="","",X3502/$T3502)</f>
        <v/>
      </c>
      <c r="AC3502" s="9"/>
      <c r="AD3502" s="8"/>
      <c r="AE3502" s="10">
        <v>2016</v>
      </c>
      <c r="AF3502" s="7"/>
      <c r="AG3502" s="7">
        <v>7</v>
      </c>
      <c r="AH3502" s="12" t="s">
        <v>112</v>
      </c>
      <c r="AI3502" s="12"/>
      <c r="AJ3502" s="32">
        <f>IF(AE3502&lt;&gt;AE3501,"1",IF(C3502&gt;C3501,AJ3501+1,"1"))</f>
        <v>2</v>
      </c>
      <c r="AK3502" s="10">
        <f>IF(G3502="Top",AJ3502*1,IF(G3502="Bottom",AJ3502+10,""))</f>
        <v>12</v>
      </c>
      <c r="AL3502" s="11" t="s">
        <v>2066</v>
      </c>
      <c r="AM3502" s="11"/>
      <c r="AN3502" s="10"/>
      <c r="AO3502" s="10"/>
      <c r="AP3502" s="7"/>
      <c r="AQ3502" s="10"/>
      <c r="AR3502" s="10"/>
      <c r="AS3502" s="10"/>
      <c r="AT3502" s="10"/>
      <c r="AU3502" s="10"/>
      <c r="AV3502" s="10"/>
      <c r="AW3502" s="10"/>
      <c r="AX3502" s="10"/>
      <c r="AY3502" s="10"/>
      <c r="AZ3502" s="10"/>
      <c r="BA3502" s="10"/>
      <c r="BB3502" s="10"/>
      <c r="BC3502" s="10"/>
      <c r="BD3502" s="10"/>
      <c r="BE3502" s="10"/>
      <c r="BF3502" s="11"/>
      <c r="BG3502" s="11"/>
      <c r="BH3502" s="11"/>
      <c r="BI3502" s="11"/>
      <c r="BJ3502" s="11"/>
      <c r="BK3502" s="11"/>
      <c r="BL3502" s="11"/>
      <c r="BM3502" s="11"/>
      <c r="BN3502" s="11"/>
      <c r="BO3502" s="11"/>
      <c r="BP3502" s="11"/>
      <c r="BQ3502" s="11"/>
      <c r="BR3502" s="11"/>
      <c r="BS3502" s="11"/>
      <c r="BT3502" s="11"/>
      <c r="BU3502" s="11"/>
    </row>
    <row r="3503" spans="1:73" s="1" customFormat="1" ht="11.25" x14ac:dyDescent="0.2">
      <c r="A3503" s="15">
        <v>178</v>
      </c>
      <c r="B3503" s="11" t="s">
        <v>112</v>
      </c>
      <c r="C3503" s="16">
        <v>42623</v>
      </c>
      <c r="D3503" s="3">
        <v>26.7</v>
      </c>
      <c r="E3503" s="38">
        <v>7</v>
      </c>
      <c r="F3503" s="3">
        <v>1.5</v>
      </c>
      <c r="G3503" s="7" t="s">
        <v>4</v>
      </c>
      <c r="H3503" s="17">
        <v>4.0000000000000001E-3</v>
      </c>
      <c r="I3503" s="4" t="s">
        <v>35</v>
      </c>
      <c r="J3503" s="4" t="s">
        <v>35</v>
      </c>
      <c r="K3503" s="4">
        <v>0.222</v>
      </c>
      <c r="L3503" s="4">
        <f>IF(K3503="","",IF(H3503="","",K3503/H3503))</f>
        <v>55.5</v>
      </c>
      <c r="M3503" s="7">
        <v>14</v>
      </c>
      <c r="N3503" s="4">
        <v>8.23</v>
      </c>
      <c r="O3503" s="7">
        <v>86.1</v>
      </c>
      <c r="P3503" s="3"/>
      <c r="Q3503" s="38">
        <v>1</v>
      </c>
      <c r="R3503" s="3"/>
      <c r="S3503" s="4">
        <v>0.15</v>
      </c>
      <c r="T3503" s="8">
        <v>0.44</v>
      </c>
      <c r="U3503" s="8">
        <v>0.24</v>
      </c>
      <c r="V3503" s="4">
        <v>0</v>
      </c>
      <c r="W3503" s="4">
        <v>0</v>
      </c>
      <c r="X3503" s="4">
        <f>IF(T3503="","",IF(W3503="","",(T3503-U3503-V3503-W3503)))</f>
        <v>0.2</v>
      </c>
      <c r="Y3503" s="9">
        <f>IF(U3503="","",U3503/$T3503)</f>
        <v>0.54545454545454541</v>
      </c>
      <c r="Z3503" s="9">
        <f>IF(V3503="","",V3503/$T3503)</f>
        <v>0</v>
      </c>
      <c r="AA3503" s="9">
        <f>IF(W3503="","",W3503/$T3503)</f>
        <v>0</v>
      </c>
      <c r="AB3503" s="9">
        <f>IF(X3503="","",X3503/$T3503)</f>
        <v>0.45454545454545459</v>
      </c>
      <c r="AC3503" s="9"/>
      <c r="AD3503" s="8"/>
      <c r="AE3503" s="10">
        <v>2016</v>
      </c>
      <c r="AF3503" s="7">
        <v>30</v>
      </c>
      <c r="AG3503" s="7">
        <v>25</v>
      </c>
      <c r="AH3503" s="12" t="s">
        <v>112</v>
      </c>
      <c r="AI3503" s="12"/>
      <c r="AJ3503" s="32" t="str">
        <f>IF(AE3503&lt;&gt;AE3502,"1",IF(C3503&gt;C3502,AJ3502+1,"1"))</f>
        <v>1</v>
      </c>
      <c r="AK3503" s="10">
        <v>8</v>
      </c>
      <c r="AL3503" s="11" t="s">
        <v>2067</v>
      </c>
      <c r="AM3503" s="11"/>
      <c r="AN3503" s="10"/>
      <c r="AO3503" s="10"/>
      <c r="AP3503" s="7"/>
      <c r="AQ3503" s="10"/>
      <c r="AR3503" s="10"/>
      <c r="AS3503" s="10"/>
      <c r="AT3503" s="10"/>
      <c r="AU3503" s="10"/>
      <c r="AV3503" s="10"/>
      <c r="AW3503" s="10"/>
      <c r="AX3503" s="10"/>
      <c r="AY3503" s="10"/>
      <c r="AZ3503" s="10"/>
      <c r="BA3503" s="10"/>
      <c r="BB3503" s="10"/>
      <c r="BC3503" s="10"/>
      <c r="BD3503" s="10"/>
      <c r="BE3503" s="10"/>
      <c r="BF3503" s="11"/>
      <c r="BG3503" s="11"/>
      <c r="BH3503" s="11"/>
      <c r="BI3503" s="11"/>
      <c r="BJ3503" s="11"/>
      <c r="BK3503" s="11"/>
      <c r="BL3503" s="11"/>
      <c r="BM3503" s="11"/>
      <c r="BN3503" s="11"/>
      <c r="BO3503" s="11"/>
      <c r="BP3503" s="11"/>
      <c r="BQ3503" s="11"/>
      <c r="BR3503" s="11"/>
      <c r="BS3503" s="11"/>
      <c r="BT3503" s="11"/>
      <c r="BU3503" s="11"/>
    </row>
    <row r="3504" spans="1:73" s="1" customFormat="1" ht="11.25" hidden="1" x14ac:dyDescent="0.2">
      <c r="A3504" s="1">
        <v>178</v>
      </c>
      <c r="B3504" s="1" t="s">
        <v>112</v>
      </c>
      <c r="C3504" s="24">
        <v>42889</v>
      </c>
      <c r="E3504" s="20"/>
      <c r="F3504" s="1">
        <v>25</v>
      </c>
      <c r="G3504" s="7" t="s">
        <v>1</v>
      </c>
      <c r="H3504" s="5">
        <v>1.3900000000000001E-2</v>
      </c>
      <c r="I3504" s="6"/>
      <c r="J3504" s="6">
        <v>2.8000000000000001E-2</v>
      </c>
      <c r="K3504" s="6"/>
      <c r="L3504" s="6" t="str">
        <f>IF(H3504="","",IF(K3504="","",K3504/H3504))</f>
        <v/>
      </c>
      <c r="N3504" s="20"/>
      <c r="O3504" s="13"/>
      <c r="Q3504" s="20"/>
      <c r="R3504" s="13"/>
      <c r="S3504" s="6" t="s">
        <v>35</v>
      </c>
      <c r="T3504" s="6"/>
      <c r="U3504" s="6"/>
      <c r="V3504" s="6"/>
      <c r="W3504" s="6"/>
      <c r="X3504" s="6" t="str">
        <f>IF(T3504="","",T3504-U3504-V3504-W3504)</f>
        <v/>
      </c>
      <c r="Y3504" s="9" t="str">
        <f>IF(U3504="","",U3504/$T3504)</f>
        <v/>
      </c>
      <c r="Z3504" s="9" t="str">
        <f>IF(V3504="","",V3504/$T3504)</f>
        <v/>
      </c>
      <c r="AA3504" s="9" t="str">
        <f>IF(W3504="","",W3504/$T3504)</f>
        <v/>
      </c>
      <c r="AB3504" s="9" t="str">
        <f>IF(X3504="","",X3504/$T3504)</f>
        <v/>
      </c>
      <c r="AC3504" s="21"/>
      <c r="AE3504" s="1">
        <v>2017</v>
      </c>
      <c r="AG3504" s="1">
        <v>6</v>
      </c>
      <c r="AH3504" s="12" t="s">
        <v>112</v>
      </c>
      <c r="AJ3504" s="32" t="str">
        <f>IF(AE3504&lt;&gt;AE3503,"1",IF(C3504&gt;C3503,AJ3503+1,"1"))</f>
        <v>1</v>
      </c>
      <c r="AK3504" s="10">
        <f>IF(G3504="Top",AJ3504*1,IF(G3504="Bottom",AJ3504+10,""))</f>
        <v>11</v>
      </c>
      <c r="AL3504" s="11" t="s">
        <v>2580</v>
      </c>
      <c r="AM3504" s="14"/>
    </row>
    <row r="3505" spans="1:73" s="1" customFormat="1" ht="11.25" x14ac:dyDescent="0.2">
      <c r="A3505" s="1">
        <v>178</v>
      </c>
      <c r="B3505" s="1" t="s">
        <v>112</v>
      </c>
      <c r="C3505" s="24">
        <v>42889</v>
      </c>
      <c r="D3505" s="1">
        <v>26.4</v>
      </c>
      <c r="E3505" s="39">
        <v>3.65</v>
      </c>
      <c r="F3505" s="1">
        <v>1.5</v>
      </c>
      <c r="G3505" s="1" t="s">
        <v>4</v>
      </c>
      <c r="H3505" s="5">
        <v>6.6E-3</v>
      </c>
      <c r="I3505" s="6">
        <v>7.0000000000000001E-3</v>
      </c>
      <c r="J3505" s="6">
        <v>8.9999999999999993E-3</v>
      </c>
      <c r="K3505" s="6">
        <v>0.47299999999999998</v>
      </c>
      <c r="L3505" s="6">
        <f>IF(H3505="","",IF(K3505="","",K3505/H3505))</f>
        <v>71.666666666666657</v>
      </c>
      <c r="M3505" s="1">
        <v>10</v>
      </c>
      <c r="N3505" s="20">
        <v>7.5</v>
      </c>
      <c r="O3505" s="13">
        <v>60.8</v>
      </c>
      <c r="P3505" s="1">
        <v>7.95</v>
      </c>
      <c r="Q3505" s="39">
        <v>1.3</v>
      </c>
      <c r="R3505" s="13"/>
      <c r="S3505" s="6">
        <v>0.15</v>
      </c>
      <c r="T3505" s="6">
        <v>1.43</v>
      </c>
      <c r="U3505" s="6">
        <v>0.1</v>
      </c>
      <c r="V3505" s="6">
        <v>0</v>
      </c>
      <c r="W3505" s="6">
        <v>0</v>
      </c>
      <c r="X3505" s="6">
        <f>IF(T3505="","",T3505-U3505-V3505-W3505)</f>
        <v>1.3299999999999998</v>
      </c>
      <c r="Y3505" s="9">
        <f>IF(U3505="","",U3505/$T3505)</f>
        <v>6.9930069930069935E-2</v>
      </c>
      <c r="Z3505" s="9">
        <f>IF(V3505="","",V3505/$T3505)</f>
        <v>0</v>
      </c>
      <c r="AA3505" s="9">
        <f>IF(W3505="","",W3505/$T3505)</f>
        <v>0</v>
      </c>
      <c r="AB3505" s="9">
        <f>IF(X3505="","",X3505/$T3505)</f>
        <v>0.93006993006993</v>
      </c>
      <c r="AC3505" s="21"/>
      <c r="AE3505" s="1">
        <v>2017</v>
      </c>
      <c r="AF3505" s="1">
        <v>18</v>
      </c>
      <c r="AG3505" s="1">
        <v>19</v>
      </c>
      <c r="AH3505" s="12" t="s">
        <v>112</v>
      </c>
      <c r="AJ3505" s="32" t="str">
        <f>IF(AE3505&lt;&gt;AE3504,"1",IF(C3505&gt;C3504,AJ3504+1,"1"))</f>
        <v>1</v>
      </c>
      <c r="AK3505" s="10">
        <v>1</v>
      </c>
      <c r="AL3505" s="11" t="s">
        <v>2581</v>
      </c>
      <c r="AM3505" s="14"/>
    </row>
    <row r="3506" spans="1:73" s="1" customFormat="1" ht="11.25" hidden="1" x14ac:dyDescent="0.2">
      <c r="A3506" s="1">
        <v>178</v>
      </c>
      <c r="B3506" s="1" t="s">
        <v>112</v>
      </c>
      <c r="C3506" s="24">
        <v>42904</v>
      </c>
      <c r="E3506" s="20"/>
      <c r="G3506" s="7" t="s">
        <v>1</v>
      </c>
      <c r="H3506" s="5"/>
      <c r="I3506" s="6"/>
      <c r="J3506" s="6"/>
      <c r="K3506" s="6"/>
      <c r="L3506" s="6" t="str">
        <f>IF(H3506="","",IF(K3506="","",K3506/H3506))</f>
        <v/>
      </c>
      <c r="N3506" s="20"/>
      <c r="O3506" s="13"/>
      <c r="Q3506" s="20"/>
      <c r="R3506" s="13"/>
      <c r="S3506" s="6" t="s">
        <v>35</v>
      </c>
      <c r="T3506" s="6"/>
      <c r="U3506" s="6"/>
      <c r="V3506" s="6"/>
      <c r="W3506" s="6"/>
      <c r="X3506" s="6" t="str">
        <f>IF(T3506="","",T3506-U3506-V3506-W3506)</f>
        <v/>
      </c>
      <c r="Y3506" s="9" t="str">
        <f>IF(U3506="","",U3506/$T3506)</f>
        <v/>
      </c>
      <c r="Z3506" s="9" t="str">
        <f>IF(V3506="","",V3506/$T3506)</f>
        <v/>
      </c>
      <c r="AA3506" s="9" t="str">
        <f>IF(W3506="","",W3506/$T3506)</f>
        <v/>
      </c>
      <c r="AB3506" s="9" t="str">
        <f>IF(X3506="","",X3506/$T3506)</f>
        <v/>
      </c>
      <c r="AC3506" s="21"/>
      <c r="AE3506" s="1">
        <v>2017</v>
      </c>
      <c r="AH3506" s="12" t="s">
        <v>112</v>
      </c>
      <c r="AJ3506" s="32">
        <f>IF(AE3506&lt;&gt;AE3505,"1",IF(C3506&gt;C3505,AJ3505+1,"1"))</f>
        <v>2</v>
      </c>
      <c r="AK3506" s="10">
        <f>IF(G3506="Top",AJ3506*1,IF(G3506="Bottom",AJ3506+10,""))</f>
        <v>12</v>
      </c>
      <c r="AL3506" s="11" t="s">
        <v>2911</v>
      </c>
      <c r="AM3506" s="14"/>
    </row>
    <row r="3507" spans="1:73" s="1" customFormat="1" ht="11.25" x14ac:dyDescent="0.2">
      <c r="A3507" s="1">
        <v>178</v>
      </c>
      <c r="B3507" s="1" t="s">
        <v>112</v>
      </c>
      <c r="C3507" s="24">
        <v>42904</v>
      </c>
      <c r="E3507" s="39">
        <v>5.05</v>
      </c>
      <c r="F3507" s="1">
        <v>1.5</v>
      </c>
      <c r="G3507" s="1" t="s">
        <v>4</v>
      </c>
      <c r="H3507" s="5">
        <v>5.9000000000000007E-3</v>
      </c>
      <c r="I3507" s="6">
        <v>7.0000000000000001E-3</v>
      </c>
      <c r="J3507" s="6">
        <v>5.0000000000000001E-3</v>
      </c>
      <c r="K3507" s="6">
        <v>0.28499999999999998</v>
      </c>
      <c r="L3507" s="6">
        <f>IF(H3507="","",IF(K3507="","",K3507/H3507))</f>
        <v>48.305084745762699</v>
      </c>
      <c r="M3507" s="1">
        <v>9</v>
      </c>
      <c r="N3507" s="20">
        <v>7.88</v>
      </c>
      <c r="O3507" s="13">
        <v>69.8</v>
      </c>
      <c r="Q3507" s="39">
        <v>0.3</v>
      </c>
      <c r="R3507" s="13"/>
      <c r="S3507" s="6">
        <v>0.15</v>
      </c>
      <c r="T3507" s="6">
        <v>1.59</v>
      </c>
      <c r="U3507" s="6">
        <v>0.09</v>
      </c>
      <c r="V3507" s="6">
        <v>0.4</v>
      </c>
      <c r="W3507" s="6">
        <v>0</v>
      </c>
      <c r="X3507" s="6">
        <f>IF(T3507="","",T3507-U3507-V3507-W3507)</f>
        <v>1.1000000000000001</v>
      </c>
      <c r="Y3507" s="9">
        <f>IF(U3507="","",U3507/$T3507)</f>
        <v>5.6603773584905655E-2</v>
      </c>
      <c r="Z3507" s="9">
        <f>IF(V3507="","",V3507/$T3507)</f>
        <v>0.25157232704402516</v>
      </c>
      <c r="AA3507" s="9">
        <f>IF(W3507="","",W3507/$T3507)</f>
        <v>0</v>
      </c>
      <c r="AB3507" s="9">
        <f>IF(X3507="","",X3507/$T3507)</f>
        <v>0.69182389937106925</v>
      </c>
      <c r="AC3507" s="21"/>
      <c r="AE3507" s="1">
        <v>2017</v>
      </c>
      <c r="AF3507" s="1">
        <v>29</v>
      </c>
      <c r="AG3507" s="1">
        <v>24</v>
      </c>
      <c r="AH3507" s="12" t="s">
        <v>112</v>
      </c>
      <c r="AJ3507" s="32" t="str">
        <f>IF(AE3507&lt;&gt;AE3506,"1",IF(C3507&gt;C3506,AJ3506+1,"1"))</f>
        <v>1</v>
      </c>
      <c r="AK3507" s="10">
        <v>2</v>
      </c>
      <c r="AL3507" s="11" t="s">
        <v>2912</v>
      </c>
      <c r="AM3507" s="14"/>
    </row>
    <row r="3508" spans="1:73" s="1" customFormat="1" ht="11.25" hidden="1" x14ac:dyDescent="0.2">
      <c r="A3508" s="1">
        <v>178</v>
      </c>
      <c r="B3508" s="1" t="s">
        <v>112</v>
      </c>
      <c r="C3508" s="24">
        <v>42918</v>
      </c>
      <c r="E3508" s="20"/>
      <c r="F3508" s="1">
        <v>25.3</v>
      </c>
      <c r="G3508" s="7" t="s">
        <v>1</v>
      </c>
      <c r="H3508" s="5">
        <v>1.1900000000000001E-2</v>
      </c>
      <c r="I3508" s="6"/>
      <c r="J3508" s="6">
        <v>7.0000000000000007E-2</v>
      </c>
      <c r="K3508" s="6"/>
      <c r="L3508" s="6" t="str">
        <f>IF(H3508="","",IF(K3508="","",K3508/H3508))</f>
        <v/>
      </c>
      <c r="N3508" s="20"/>
      <c r="O3508" s="13"/>
      <c r="Q3508" s="20"/>
      <c r="R3508" s="13"/>
      <c r="S3508" s="6" t="s">
        <v>35</v>
      </c>
      <c r="T3508" s="6"/>
      <c r="U3508" s="6"/>
      <c r="V3508" s="6"/>
      <c r="W3508" s="6"/>
      <c r="X3508" s="6" t="str">
        <f>IF(T3508="","",T3508-U3508-V3508-W3508)</f>
        <v/>
      </c>
      <c r="Y3508" s="9" t="str">
        <f>IF(U3508="","",U3508/$T3508)</f>
        <v/>
      </c>
      <c r="Z3508" s="9" t="str">
        <f>IF(V3508="","",V3508/$T3508)</f>
        <v/>
      </c>
      <c r="AA3508" s="9" t="str">
        <f>IF(W3508="","",W3508/$T3508)</f>
        <v/>
      </c>
      <c r="AB3508" s="9" t="str">
        <f>IF(X3508="","",X3508/$T3508)</f>
        <v/>
      </c>
      <c r="AC3508" s="21"/>
      <c r="AE3508" s="1">
        <v>2017</v>
      </c>
      <c r="AG3508" s="1">
        <v>7</v>
      </c>
      <c r="AH3508" s="12" t="s">
        <v>112</v>
      </c>
      <c r="AJ3508" s="32">
        <f>IF(AE3508&lt;&gt;AE3507,"1",IF(C3508&gt;C3507,AJ3507+1,"1"))</f>
        <v>2</v>
      </c>
      <c r="AK3508" s="10">
        <f>IF(G3508="Top",AJ3508*1,IF(G3508="Bottom",AJ3508+10,""))</f>
        <v>12</v>
      </c>
      <c r="AL3508" s="11" t="s">
        <v>3228</v>
      </c>
      <c r="AM3508" s="14"/>
    </row>
    <row r="3509" spans="1:73" s="1" customFormat="1" ht="11.25" x14ac:dyDescent="0.2">
      <c r="A3509" s="1">
        <v>178</v>
      </c>
      <c r="B3509" s="1" t="s">
        <v>112</v>
      </c>
      <c r="C3509" s="24">
        <v>42918</v>
      </c>
      <c r="D3509" s="1">
        <v>26.8</v>
      </c>
      <c r="E3509" s="39">
        <v>4.45</v>
      </c>
      <c r="F3509" s="1">
        <v>1.5</v>
      </c>
      <c r="G3509" s="1" t="s">
        <v>4</v>
      </c>
      <c r="H3509" s="5">
        <v>5.5999999999999999E-3</v>
      </c>
      <c r="I3509" s="6">
        <v>1.4E-2</v>
      </c>
      <c r="J3509" s="6">
        <v>0.05</v>
      </c>
      <c r="K3509" s="6">
        <v>0.371</v>
      </c>
      <c r="L3509" s="6">
        <f>IF(H3509="","",IF(K3509="","",K3509/H3509))</f>
        <v>66.25</v>
      </c>
      <c r="M3509" s="1">
        <v>5</v>
      </c>
      <c r="N3509" s="20">
        <v>7.61</v>
      </c>
      <c r="O3509" s="13">
        <v>81.2</v>
      </c>
      <c r="Q3509" s="39">
        <v>0.7</v>
      </c>
      <c r="R3509" s="13">
        <v>5</v>
      </c>
      <c r="S3509" s="6">
        <v>0.15</v>
      </c>
      <c r="T3509" s="6">
        <v>2.34</v>
      </c>
      <c r="U3509" s="6">
        <v>1</v>
      </c>
      <c r="V3509" s="6">
        <v>0.39</v>
      </c>
      <c r="W3509" s="6">
        <v>0</v>
      </c>
      <c r="X3509" s="6">
        <f>IF(T3509="","",T3509-U3509-V3509-W3509)</f>
        <v>0.94999999999999984</v>
      </c>
      <c r="Y3509" s="9">
        <f>IF(U3509="","",U3509/$T3509)</f>
        <v>0.42735042735042739</v>
      </c>
      <c r="Z3509" s="9">
        <f>IF(V3509="","",V3509/$T3509)</f>
        <v>0.16666666666666669</v>
      </c>
      <c r="AA3509" s="9">
        <f>IF(W3509="","",W3509/$T3509)</f>
        <v>0</v>
      </c>
      <c r="AB3509" s="9">
        <f>IF(X3509="","",X3509/$T3509)</f>
        <v>0.40598290598290593</v>
      </c>
      <c r="AC3509" s="21"/>
      <c r="AE3509" s="1">
        <v>2017</v>
      </c>
      <c r="AF3509" s="1">
        <v>22</v>
      </c>
      <c r="AG3509" s="1">
        <v>22</v>
      </c>
      <c r="AH3509" s="12" t="s">
        <v>112</v>
      </c>
      <c r="AJ3509" s="32" t="str">
        <f>IF(AE3509&lt;&gt;AE3508,"1",IF(C3509&gt;C3508,AJ3508+1,"1"))</f>
        <v>1</v>
      </c>
      <c r="AK3509" s="10">
        <v>3</v>
      </c>
      <c r="AL3509" s="11" t="s">
        <v>3229</v>
      </c>
      <c r="AM3509" s="14"/>
    </row>
    <row r="3510" spans="1:73" s="1" customFormat="1" ht="11.25" hidden="1" x14ac:dyDescent="0.2">
      <c r="A3510" s="1">
        <v>178</v>
      </c>
      <c r="B3510" s="1" t="s">
        <v>112</v>
      </c>
      <c r="C3510" s="24">
        <v>42932</v>
      </c>
      <c r="E3510" s="20"/>
      <c r="F3510" s="1">
        <v>24.6</v>
      </c>
      <c r="G3510" s="7" t="s">
        <v>1</v>
      </c>
      <c r="H3510" s="5">
        <v>9.4000000000000004E-3</v>
      </c>
      <c r="I3510" s="6"/>
      <c r="J3510" s="6">
        <v>1.9E-2</v>
      </c>
      <c r="K3510" s="6"/>
      <c r="L3510" s="6" t="str">
        <f>IF(H3510="","",IF(K3510="","",K3510/H3510))</f>
        <v/>
      </c>
      <c r="N3510" s="20"/>
      <c r="O3510" s="13"/>
      <c r="Q3510" s="20"/>
      <c r="R3510" s="13"/>
      <c r="S3510" s="6" t="s">
        <v>35</v>
      </c>
      <c r="T3510" s="6"/>
      <c r="U3510" s="6"/>
      <c r="V3510" s="6"/>
      <c r="W3510" s="6"/>
      <c r="X3510" s="6" t="str">
        <f>IF(T3510="","",T3510-U3510-V3510-W3510)</f>
        <v/>
      </c>
      <c r="Y3510" s="9" t="str">
        <f>IF(U3510="","",U3510/$T3510)</f>
        <v/>
      </c>
      <c r="Z3510" s="9" t="str">
        <f>IF(V3510="","",V3510/$T3510)</f>
        <v/>
      </c>
      <c r="AA3510" s="9" t="str">
        <f>IF(W3510="","",W3510/$T3510)</f>
        <v/>
      </c>
      <c r="AB3510" s="9" t="str">
        <f>IF(X3510="","",X3510/$T3510)</f>
        <v/>
      </c>
      <c r="AC3510" s="21"/>
      <c r="AE3510" s="1">
        <v>2017</v>
      </c>
      <c r="AG3510" s="1">
        <v>10</v>
      </c>
      <c r="AH3510" s="12" t="s">
        <v>112</v>
      </c>
      <c r="AJ3510" s="32">
        <f>IF(AE3510&lt;&gt;AE3509,"1",IF(C3510&gt;C3509,AJ3509+1,"1"))</f>
        <v>2</v>
      </c>
      <c r="AK3510" s="10">
        <f>IF(G3510="Top",AJ3510*1,IF(G3510="Bottom",AJ3510+10,""))</f>
        <v>12</v>
      </c>
      <c r="AL3510" s="11" t="s">
        <v>3608</v>
      </c>
      <c r="AM3510" s="14"/>
    </row>
    <row r="3511" spans="1:73" s="1" customFormat="1" ht="11.25" x14ac:dyDescent="0.2">
      <c r="A3511" s="1">
        <v>178</v>
      </c>
      <c r="B3511" s="1" t="s">
        <v>112</v>
      </c>
      <c r="C3511" s="24">
        <v>42932</v>
      </c>
      <c r="D3511" s="1">
        <v>26.1</v>
      </c>
      <c r="E3511" s="39">
        <v>5.85</v>
      </c>
      <c r="F3511" s="1">
        <v>1.5</v>
      </c>
      <c r="G3511" s="1" t="s">
        <v>4</v>
      </c>
      <c r="H3511" s="5">
        <v>5.0999999999999995E-3</v>
      </c>
      <c r="I3511" s="6">
        <v>7.0000000000000001E-3</v>
      </c>
      <c r="J3511" s="6">
        <v>3.4000000000000002E-2</v>
      </c>
      <c r="K3511" s="6">
        <v>1.01</v>
      </c>
      <c r="L3511" s="6">
        <f>IF(H3511="","",IF(K3511="","",K3511/H3511))</f>
        <v>198.03921568627453</v>
      </c>
      <c r="M3511" s="1">
        <v>5</v>
      </c>
      <c r="N3511" s="20">
        <v>6.8</v>
      </c>
      <c r="O3511" s="13">
        <v>85</v>
      </c>
      <c r="Q3511" s="39">
        <v>1.2</v>
      </c>
      <c r="R3511" s="13"/>
      <c r="S3511" s="6">
        <v>0.15</v>
      </c>
      <c r="T3511" s="6">
        <v>1.25</v>
      </c>
      <c r="U3511" s="6">
        <v>0.16</v>
      </c>
      <c r="V3511" s="6">
        <v>0.23</v>
      </c>
      <c r="W3511" s="6">
        <v>0.06</v>
      </c>
      <c r="X3511" s="6">
        <f>IF(T3511="","",T3511-U3511-V3511-W3511)</f>
        <v>0.8</v>
      </c>
      <c r="Y3511" s="9">
        <f>IF(U3511="","",U3511/$T3511)</f>
        <v>0.128</v>
      </c>
      <c r="Z3511" s="9">
        <f>IF(V3511="","",V3511/$T3511)</f>
        <v>0.184</v>
      </c>
      <c r="AA3511" s="9">
        <f>IF(W3511="","",W3511/$T3511)</f>
        <v>4.8000000000000001E-2</v>
      </c>
      <c r="AB3511" s="9">
        <f>IF(X3511="","",X3511/$T3511)</f>
        <v>0.64</v>
      </c>
      <c r="AC3511" s="21"/>
      <c r="AE3511" s="1">
        <v>2017</v>
      </c>
      <c r="AF3511" s="1">
        <v>27</v>
      </c>
      <c r="AG3511" s="1">
        <v>24</v>
      </c>
      <c r="AH3511" s="12" t="s">
        <v>112</v>
      </c>
      <c r="AJ3511" s="32" t="str">
        <f>IF(AE3511&lt;&gt;AE3510,"1",IF(C3511&gt;C3510,AJ3510+1,"1"))</f>
        <v>1</v>
      </c>
      <c r="AK3511" s="10">
        <v>4</v>
      </c>
      <c r="AL3511" s="11" t="s">
        <v>3609</v>
      </c>
      <c r="AM3511" s="14"/>
    </row>
    <row r="3512" spans="1:73" s="1" customFormat="1" ht="11.25" hidden="1" x14ac:dyDescent="0.2">
      <c r="A3512" s="1">
        <v>178</v>
      </c>
      <c r="B3512" s="1" t="s">
        <v>112</v>
      </c>
      <c r="C3512" s="24">
        <v>42946</v>
      </c>
      <c r="E3512" s="20"/>
      <c r="F3512" s="1">
        <v>25.3</v>
      </c>
      <c r="G3512" s="7" t="s">
        <v>1</v>
      </c>
      <c r="H3512" s="5">
        <v>1.26E-2</v>
      </c>
      <c r="I3512" s="6"/>
      <c r="J3512" s="6">
        <v>2.3E-2</v>
      </c>
      <c r="K3512" s="6"/>
      <c r="L3512" s="6" t="str">
        <f>IF(H3512="","",IF(K3512="","",K3512/H3512))</f>
        <v/>
      </c>
      <c r="N3512" s="20"/>
      <c r="O3512" s="13"/>
      <c r="Q3512" s="20"/>
      <c r="R3512" s="13"/>
      <c r="S3512" s="6" t="s">
        <v>35</v>
      </c>
      <c r="T3512" s="6"/>
      <c r="U3512" s="6"/>
      <c r="V3512" s="6"/>
      <c r="W3512" s="6"/>
      <c r="X3512" s="6" t="str">
        <f>IF(T3512="","",T3512-U3512-V3512-W3512)</f>
        <v/>
      </c>
      <c r="Y3512" s="9" t="str">
        <f>IF(U3512="","",U3512/$T3512)</f>
        <v/>
      </c>
      <c r="Z3512" s="9" t="str">
        <f>IF(V3512="","",V3512/$T3512)</f>
        <v/>
      </c>
      <c r="AA3512" s="9" t="str">
        <f>IF(W3512="","",W3512/$T3512)</f>
        <v/>
      </c>
      <c r="AB3512" s="9" t="str">
        <f>IF(X3512="","",X3512/$T3512)</f>
        <v/>
      </c>
      <c r="AC3512" s="21"/>
      <c r="AE3512" s="1">
        <v>2017</v>
      </c>
      <c r="AG3512" s="1">
        <v>7</v>
      </c>
      <c r="AH3512" s="12" t="s">
        <v>112</v>
      </c>
      <c r="AJ3512" s="32">
        <f>IF(AE3512&lt;&gt;AE3511,"1",IF(C3512&gt;C3511,AJ3511+1,"1"))</f>
        <v>2</v>
      </c>
      <c r="AK3512" s="10">
        <f>IF(G3512="Top",AJ3512*1,IF(G3512="Bottom",AJ3512+10,""))</f>
        <v>12</v>
      </c>
      <c r="AL3512" s="11" t="s">
        <v>4005</v>
      </c>
      <c r="AM3512" s="14"/>
    </row>
    <row r="3513" spans="1:73" s="1" customFormat="1" ht="11.25" x14ac:dyDescent="0.2">
      <c r="A3513" s="1">
        <v>178</v>
      </c>
      <c r="B3513" s="1" t="s">
        <v>112</v>
      </c>
      <c r="C3513" s="24">
        <v>42946</v>
      </c>
      <c r="D3513" s="1">
        <v>26.8</v>
      </c>
      <c r="E3513" s="39">
        <v>6.05</v>
      </c>
      <c r="F3513" s="1">
        <v>1.5</v>
      </c>
      <c r="G3513" s="1" t="s">
        <v>4</v>
      </c>
      <c r="H3513" s="5">
        <v>4.9000000000000007E-3</v>
      </c>
      <c r="I3513" s="6">
        <v>7.0000000000000001E-3</v>
      </c>
      <c r="J3513" s="6">
        <v>2.5000000000000001E-3</v>
      </c>
      <c r="K3513" s="6">
        <v>0.36299999999999999</v>
      </c>
      <c r="L3513" s="6">
        <f>IF(H3513="","",IF(K3513="","",K3513/H3513))</f>
        <v>74.081632653061206</v>
      </c>
      <c r="M3513" s="1">
        <v>8</v>
      </c>
      <c r="N3513" s="20">
        <v>8.0299999999999994</v>
      </c>
      <c r="O3513" s="13">
        <v>81.5</v>
      </c>
      <c r="P3513" s="1">
        <v>8.01</v>
      </c>
      <c r="Q3513" s="39">
        <v>1.1000000000000001</v>
      </c>
      <c r="R3513" s="13"/>
      <c r="S3513" s="6">
        <v>0.15</v>
      </c>
      <c r="T3513" s="6">
        <v>0.97</v>
      </c>
      <c r="U3513" s="6">
        <v>0.24</v>
      </c>
      <c r="V3513" s="6">
        <v>0.02</v>
      </c>
      <c r="W3513" s="6">
        <v>0</v>
      </c>
      <c r="X3513" s="6">
        <f>IF(T3513="","",T3513-U3513-V3513-W3513)</f>
        <v>0.71</v>
      </c>
      <c r="Y3513" s="9">
        <f>IF(U3513="","",U3513/$T3513)</f>
        <v>0.24742268041237114</v>
      </c>
      <c r="Z3513" s="9">
        <f>IF(V3513="","",V3513/$T3513)</f>
        <v>2.0618556701030927E-2</v>
      </c>
      <c r="AA3513" s="9">
        <f>IF(W3513="","",W3513/$T3513)</f>
        <v>0</v>
      </c>
      <c r="AB3513" s="9">
        <f>IF(X3513="","",X3513/$T3513)</f>
        <v>0.73195876288659789</v>
      </c>
      <c r="AC3513" s="21"/>
      <c r="AE3513" s="1">
        <v>2017</v>
      </c>
      <c r="AF3513" s="1">
        <v>28</v>
      </c>
      <c r="AG3513" s="1">
        <v>24</v>
      </c>
      <c r="AH3513" s="12" t="s">
        <v>112</v>
      </c>
      <c r="AJ3513" s="32" t="str">
        <f>IF(AE3513&lt;&gt;AE3512,"1",IF(C3513&gt;C3512,AJ3512+1,"1"))</f>
        <v>1</v>
      </c>
      <c r="AK3513" s="10">
        <v>5</v>
      </c>
      <c r="AL3513" s="11" t="s">
        <v>4006</v>
      </c>
      <c r="AM3513" s="14"/>
    </row>
    <row r="3514" spans="1:73" s="1" customFormat="1" ht="11.25" hidden="1" x14ac:dyDescent="0.2">
      <c r="A3514" s="1">
        <v>178</v>
      </c>
      <c r="B3514" s="1" t="s">
        <v>112</v>
      </c>
      <c r="C3514" s="24">
        <v>42960</v>
      </c>
      <c r="E3514" s="20"/>
      <c r="F3514" s="1">
        <v>24.6</v>
      </c>
      <c r="G3514" s="7" t="s">
        <v>1</v>
      </c>
      <c r="H3514" s="5">
        <v>1.12E-2</v>
      </c>
      <c r="I3514" s="6"/>
      <c r="J3514" s="6">
        <v>2.5999999999999999E-2</v>
      </c>
      <c r="K3514" s="6"/>
      <c r="L3514" s="6" t="str">
        <f>IF(H3514="","",IF(K3514="","",K3514/H3514))</f>
        <v/>
      </c>
      <c r="N3514" s="20"/>
      <c r="O3514" s="13"/>
      <c r="Q3514" s="20"/>
      <c r="R3514" s="13"/>
      <c r="S3514" s="6" t="s">
        <v>35</v>
      </c>
      <c r="T3514" s="6"/>
      <c r="U3514" s="6"/>
      <c r="V3514" s="6"/>
      <c r="W3514" s="6"/>
      <c r="X3514" s="6" t="str">
        <f>IF(T3514="","",T3514-U3514-V3514-W3514)</f>
        <v/>
      </c>
      <c r="Y3514" s="9" t="str">
        <f>IF(U3514="","",U3514/$T3514)</f>
        <v/>
      </c>
      <c r="Z3514" s="9" t="str">
        <f>IF(V3514="","",V3514/$T3514)</f>
        <v/>
      </c>
      <c r="AA3514" s="9" t="str">
        <f>IF(W3514="","",W3514/$T3514)</f>
        <v/>
      </c>
      <c r="AB3514" s="9" t="str">
        <f>IF(X3514="","",X3514/$T3514)</f>
        <v/>
      </c>
      <c r="AC3514" s="21"/>
      <c r="AE3514" s="1">
        <v>2017</v>
      </c>
      <c r="AG3514" s="1">
        <v>8</v>
      </c>
      <c r="AH3514" s="12" t="s">
        <v>112</v>
      </c>
      <c r="AJ3514" s="32">
        <f>IF(AE3514&lt;&gt;AE3513,"1",IF(C3514&gt;C3513,AJ3513+1,"1"))</f>
        <v>2</v>
      </c>
      <c r="AK3514" s="10">
        <f>IF(G3514="Top",AJ3514*1,IF(G3514="Bottom",AJ3514+10,""))</f>
        <v>12</v>
      </c>
      <c r="AL3514" s="11" t="s">
        <v>4401</v>
      </c>
      <c r="AM3514" s="14"/>
    </row>
    <row r="3515" spans="1:73" s="1" customFormat="1" ht="11.25" x14ac:dyDescent="0.2">
      <c r="A3515" s="1">
        <v>178</v>
      </c>
      <c r="B3515" s="1" t="s">
        <v>112</v>
      </c>
      <c r="C3515" s="24">
        <v>42960</v>
      </c>
      <c r="D3515" s="1">
        <v>26.2</v>
      </c>
      <c r="E3515" s="39">
        <v>6.5</v>
      </c>
      <c r="F3515" s="1">
        <v>1.5</v>
      </c>
      <c r="G3515" s="1" t="s">
        <v>4</v>
      </c>
      <c r="H3515" s="5">
        <v>3.7000000000000002E-3</v>
      </c>
      <c r="I3515" s="6">
        <v>7.0000000000000001E-3</v>
      </c>
      <c r="J3515" s="6">
        <v>7.9000000000000001E-2</v>
      </c>
      <c r="K3515" s="6">
        <v>0.42399999999999999</v>
      </c>
      <c r="L3515" s="6">
        <f>IF(H3515="","",IF(K3515="","",K3515/H3515))</f>
        <v>114.59459459459458</v>
      </c>
      <c r="M3515" s="1">
        <v>6</v>
      </c>
      <c r="N3515" s="20">
        <v>7.66</v>
      </c>
      <c r="O3515" s="13">
        <v>45.1</v>
      </c>
      <c r="Q3515" s="39">
        <v>0.9</v>
      </c>
      <c r="R3515" s="13"/>
      <c r="S3515" s="6">
        <v>0.15</v>
      </c>
      <c r="T3515" s="6">
        <v>1.62</v>
      </c>
      <c r="U3515" s="6">
        <v>1.04</v>
      </c>
      <c r="V3515" s="6">
        <v>0.03</v>
      </c>
      <c r="W3515" s="6">
        <v>0</v>
      </c>
      <c r="X3515" s="6">
        <f>IF(T3515="","",T3515-U3515-V3515-W3515)</f>
        <v>0.55000000000000004</v>
      </c>
      <c r="Y3515" s="9">
        <f>IF(U3515="","",U3515/$T3515)</f>
        <v>0.64197530864197527</v>
      </c>
      <c r="Z3515" s="9">
        <f>IF(V3515="","",V3515/$T3515)</f>
        <v>1.8518518518518517E-2</v>
      </c>
      <c r="AA3515" s="9">
        <f>IF(W3515="","",W3515/$T3515)</f>
        <v>0</v>
      </c>
      <c r="AB3515" s="9">
        <f>IF(X3515="","",X3515/$T3515)</f>
        <v>0.33950617283950618</v>
      </c>
      <c r="AC3515" s="21"/>
      <c r="AE3515" s="1">
        <v>2017</v>
      </c>
      <c r="AF3515" s="1">
        <v>26</v>
      </c>
      <c r="AG3515" s="1">
        <v>25</v>
      </c>
      <c r="AH3515" s="12" t="s">
        <v>112</v>
      </c>
      <c r="AJ3515" s="32" t="str">
        <f>IF(AE3515&lt;&gt;AE3514,"1",IF(C3515&gt;C3514,AJ3514+1,"1"))</f>
        <v>1</v>
      </c>
      <c r="AK3515" s="10">
        <v>6</v>
      </c>
      <c r="AL3515" s="11" t="s">
        <v>4402</v>
      </c>
      <c r="AM3515" s="14"/>
    </row>
    <row r="3516" spans="1:73" s="1" customFormat="1" ht="11.25" hidden="1" x14ac:dyDescent="0.2">
      <c r="A3516" s="1">
        <v>178</v>
      </c>
      <c r="B3516" s="1" t="s">
        <v>112</v>
      </c>
      <c r="C3516" s="24">
        <v>42974</v>
      </c>
      <c r="E3516" s="20"/>
      <c r="F3516" s="1">
        <v>24</v>
      </c>
      <c r="G3516" s="7" t="s">
        <v>1</v>
      </c>
      <c r="H3516" s="5">
        <v>0.104</v>
      </c>
      <c r="I3516" s="6"/>
      <c r="J3516" s="6">
        <v>1.7000000000000001E-2</v>
      </c>
      <c r="K3516" s="6"/>
      <c r="L3516" s="6" t="str">
        <f>IF(H3516="","",IF(K3516="","",K3516/H3516))</f>
        <v/>
      </c>
      <c r="N3516" s="20"/>
      <c r="O3516" s="13"/>
      <c r="Q3516" s="20"/>
      <c r="R3516" s="13"/>
      <c r="S3516" s="6" t="s">
        <v>35</v>
      </c>
      <c r="T3516" s="6"/>
      <c r="U3516" s="6"/>
      <c r="V3516" s="6"/>
      <c r="W3516" s="6"/>
      <c r="X3516" s="6" t="str">
        <f>IF(T3516="","",T3516-U3516-V3516-W3516)</f>
        <v/>
      </c>
      <c r="Y3516" s="9" t="str">
        <f>IF(U3516="","",U3516/$T3516)</f>
        <v/>
      </c>
      <c r="Z3516" s="9" t="str">
        <f>IF(V3516="","",V3516/$T3516)</f>
        <v/>
      </c>
      <c r="AA3516" s="9" t="str">
        <f>IF(W3516="","",W3516/$T3516)</f>
        <v/>
      </c>
      <c r="AB3516" s="9" t="str">
        <f>IF(X3516="","",X3516/$T3516)</f>
        <v/>
      </c>
      <c r="AC3516" s="21"/>
      <c r="AE3516" s="1">
        <v>2017</v>
      </c>
      <c r="AG3516" s="1">
        <v>7</v>
      </c>
      <c r="AH3516" s="12" t="s">
        <v>112</v>
      </c>
      <c r="AJ3516" s="32">
        <f>IF(AE3516&lt;&gt;AE3515,"1",IF(C3516&gt;C3515,AJ3515+1,"1"))</f>
        <v>2</v>
      </c>
      <c r="AK3516" s="10">
        <f>IF(G3516="Top",AJ3516*1,IF(G3516="Bottom",AJ3516+10,""))</f>
        <v>12</v>
      </c>
      <c r="AL3516" s="11" t="s">
        <v>4814</v>
      </c>
      <c r="AM3516" s="14"/>
    </row>
    <row r="3517" spans="1:73" s="1" customFormat="1" ht="11.25" x14ac:dyDescent="0.2">
      <c r="A3517" s="1">
        <v>178</v>
      </c>
      <c r="B3517" s="1" t="s">
        <v>112</v>
      </c>
      <c r="C3517" s="24">
        <v>42974</v>
      </c>
      <c r="D3517" s="1">
        <v>25.5</v>
      </c>
      <c r="E3517" s="39">
        <v>7.3</v>
      </c>
      <c r="F3517" s="1">
        <v>1.5</v>
      </c>
      <c r="G3517" s="1" t="s">
        <v>4</v>
      </c>
      <c r="H3517" s="5">
        <v>5.7999999999999996E-3</v>
      </c>
      <c r="I3517" s="6">
        <v>7.0000000000000001E-3</v>
      </c>
      <c r="J3517" s="6">
        <v>0.03</v>
      </c>
      <c r="K3517" s="6">
        <v>0.502</v>
      </c>
      <c r="L3517" s="6">
        <f>IF(H3517="","",IF(K3517="","",K3517/H3517))</f>
        <v>86.551724137931046</v>
      </c>
      <c r="M3517" s="1">
        <v>8</v>
      </c>
      <c r="N3517" s="20">
        <v>7.51</v>
      </c>
      <c r="O3517" s="13">
        <v>82.5</v>
      </c>
      <c r="Q3517" s="39">
        <v>0.7</v>
      </c>
      <c r="R3517" s="13">
        <v>12.2</v>
      </c>
      <c r="S3517" s="6">
        <v>0.15</v>
      </c>
      <c r="T3517" s="6">
        <v>1.05</v>
      </c>
      <c r="U3517" s="6">
        <v>0.34</v>
      </c>
      <c r="V3517" s="6">
        <v>0</v>
      </c>
      <c r="W3517" s="6">
        <v>0</v>
      </c>
      <c r="X3517" s="6">
        <f>IF(T3517="","",T3517-U3517-V3517-W3517)</f>
        <v>0.71</v>
      </c>
      <c r="Y3517" s="9">
        <f>IF(U3517="","",U3517/$T3517)</f>
        <v>0.32380952380952382</v>
      </c>
      <c r="Z3517" s="9">
        <f>IF(V3517="","",V3517/$T3517)</f>
        <v>0</v>
      </c>
      <c r="AA3517" s="9">
        <f>IF(W3517="","",W3517/$T3517)</f>
        <v>0</v>
      </c>
      <c r="AB3517" s="9">
        <f>IF(X3517="","",X3517/$T3517)</f>
        <v>0.67619047619047612</v>
      </c>
      <c r="AC3517" s="21"/>
      <c r="AE3517" s="1">
        <v>2017</v>
      </c>
      <c r="AF3517" s="1">
        <v>23</v>
      </c>
      <c r="AG3517" s="1">
        <v>23</v>
      </c>
      <c r="AH3517" s="12" t="s">
        <v>112</v>
      </c>
      <c r="AJ3517" s="32" t="str">
        <f>IF(AE3517&lt;&gt;AE3516,"1",IF(C3517&gt;C3516,AJ3516+1,"1"))</f>
        <v>1</v>
      </c>
      <c r="AK3517" s="10">
        <v>7</v>
      </c>
      <c r="AL3517" s="11" t="s">
        <v>4815</v>
      </c>
      <c r="AM3517" s="14"/>
    </row>
    <row r="3518" spans="1:73" s="1" customFormat="1" ht="11.25" hidden="1" x14ac:dyDescent="0.2">
      <c r="A3518" s="1">
        <v>178</v>
      </c>
      <c r="B3518" s="1" t="s">
        <v>112</v>
      </c>
      <c r="C3518" s="24">
        <v>42988</v>
      </c>
      <c r="E3518" s="20"/>
      <c r="F3518" s="1">
        <v>25</v>
      </c>
      <c r="G3518" s="7" t="s">
        <v>1</v>
      </c>
      <c r="H3518" s="5">
        <v>1.67E-2</v>
      </c>
      <c r="I3518" s="6"/>
      <c r="J3518" s="6">
        <v>0.02</v>
      </c>
      <c r="K3518" s="6"/>
      <c r="L3518" s="6" t="str">
        <f>IF(H3518="","",IF(K3518="","",K3518/H3518))</f>
        <v/>
      </c>
      <c r="N3518" s="20"/>
      <c r="O3518" s="13"/>
      <c r="Q3518" s="20"/>
      <c r="R3518" s="13"/>
      <c r="S3518" s="6" t="s">
        <v>35</v>
      </c>
      <c r="T3518" s="6"/>
      <c r="U3518" s="6"/>
      <c r="V3518" s="6"/>
      <c r="W3518" s="6"/>
      <c r="X3518" s="6" t="str">
        <f>IF(T3518="","",T3518-U3518-V3518-W3518)</f>
        <v/>
      </c>
      <c r="Y3518" s="9" t="str">
        <f>IF(U3518="","",U3518/$T3518)</f>
        <v/>
      </c>
      <c r="Z3518" s="9" t="str">
        <f>IF(V3518="","",V3518/$T3518)</f>
        <v/>
      </c>
      <c r="AA3518" s="9" t="str">
        <f>IF(W3518="","",W3518/$T3518)</f>
        <v/>
      </c>
      <c r="AB3518" s="9" t="str">
        <f>IF(X3518="","",X3518/$T3518)</f>
        <v/>
      </c>
      <c r="AC3518" s="21"/>
      <c r="AE3518" s="1">
        <v>2017</v>
      </c>
      <c r="AG3518" s="1">
        <v>6</v>
      </c>
      <c r="AH3518" s="12" t="s">
        <v>112</v>
      </c>
      <c r="AJ3518" s="32">
        <f>IF(AE3518&lt;&gt;AE3517,"1",IF(C3518&gt;C3517,AJ3517+1,"1"))</f>
        <v>2</v>
      </c>
      <c r="AK3518" s="10">
        <f>IF(G3518="Top",AJ3518*1,IF(G3518="Bottom",AJ3518+10,""))</f>
        <v>12</v>
      </c>
      <c r="AL3518" s="11" t="s">
        <v>5175</v>
      </c>
      <c r="AM3518" s="14"/>
    </row>
    <row r="3519" spans="1:73" s="1" customFormat="1" ht="11.25" x14ac:dyDescent="0.2">
      <c r="A3519" s="1">
        <v>178</v>
      </c>
      <c r="B3519" s="1" t="s">
        <v>112</v>
      </c>
      <c r="C3519" s="24">
        <v>42988</v>
      </c>
      <c r="D3519" s="1">
        <v>26.6</v>
      </c>
      <c r="E3519" s="39">
        <v>5.25</v>
      </c>
      <c r="F3519" s="1">
        <v>1.5</v>
      </c>
      <c r="G3519" s="1" t="s">
        <v>4</v>
      </c>
      <c r="H3519" s="5">
        <v>7.7000000000000002E-3</v>
      </c>
      <c r="I3519" s="6">
        <v>7.0000000000000001E-3</v>
      </c>
      <c r="J3519" s="6">
        <v>0.01</v>
      </c>
      <c r="K3519" s="6">
        <v>0.29599999999999999</v>
      </c>
      <c r="L3519" s="6">
        <f>IF(H3519="","",IF(K3519="","",K3519/H3519))</f>
        <v>38.441558441558442</v>
      </c>
      <c r="M3519" s="1">
        <v>5</v>
      </c>
      <c r="N3519" s="20">
        <v>7.74</v>
      </c>
      <c r="O3519" s="13">
        <v>82.6</v>
      </c>
      <c r="Q3519" s="39">
        <v>0.4</v>
      </c>
      <c r="R3519" s="13"/>
      <c r="S3519" s="6">
        <v>0.15</v>
      </c>
      <c r="T3519" s="6">
        <v>1.04</v>
      </c>
      <c r="U3519" s="6">
        <v>0.45</v>
      </c>
      <c r="V3519" s="6">
        <v>0</v>
      </c>
      <c r="W3519" s="6">
        <v>0</v>
      </c>
      <c r="X3519" s="6">
        <f>IF(T3519="","",T3519-U3519-V3519-W3519)</f>
        <v>0.59000000000000008</v>
      </c>
      <c r="Y3519" s="9">
        <f>IF(U3519="","",U3519/$T3519)</f>
        <v>0.43269230769230771</v>
      </c>
      <c r="Z3519" s="9">
        <f>IF(V3519="","",V3519/$T3519)</f>
        <v>0</v>
      </c>
      <c r="AA3519" s="9">
        <f>IF(W3519="","",W3519/$T3519)</f>
        <v>0</v>
      </c>
      <c r="AB3519" s="9">
        <f>IF(X3519="","",X3519/$T3519)</f>
        <v>0.5673076923076924</v>
      </c>
      <c r="AC3519" s="21"/>
      <c r="AE3519" s="1">
        <v>2017</v>
      </c>
      <c r="AF3519" s="1">
        <v>19</v>
      </c>
      <c r="AG3519" s="1">
        <v>20</v>
      </c>
      <c r="AH3519" s="12" t="s">
        <v>112</v>
      </c>
      <c r="AJ3519" s="32" t="str">
        <f>IF(AE3519&lt;&gt;AE3518,"1",IF(C3519&gt;C3518,AJ3518+1,"1"))</f>
        <v>1</v>
      </c>
      <c r="AK3519" s="10">
        <v>8</v>
      </c>
      <c r="AL3519" s="11" t="s">
        <v>5176</v>
      </c>
      <c r="AM3519" s="14"/>
    </row>
    <row r="3520" spans="1:73" s="1" customFormat="1" ht="11.25" x14ac:dyDescent="0.2">
      <c r="A3520" s="15">
        <v>181</v>
      </c>
      <c r="B3520" s="11" t="s">
        <v>614</v>
      </c>
      <c r="C3520" s="16">
        <v>42552</v>
      </c>
      <c r="D3520" s="3">
        <v>9.6</v>
      </c>
      <c r="E3520" s="38">
        <v>4.95</v>
      </c>
      <c r="F3520" s="3">
        <v>1.5</v>
      </c>
      <c r="G3520" s="7" t="s">
        <v>4</v>
      </c>
      <c r="H3520" s="17">
        <v>8.9999999999999993E-3</v>
      </c>
      <c r="I3520" s="4">
        <v>1.0999999999999999E-2</v>
      </c>
      <c r="J3520" s="4">
        <v>3.5999999999999997E-2</v>
      </c>
      <c r="K3520" s="4">
        <v>0.15</v>
      </c>
      <c r="L3520" s="4">
        <f>IF(K3520="","",IF(H3520="","",K3520/H3520))</f>
        <v>16.666666666666668</v>
      </c>
      <c r="M3520" s="7">
        <v>17</v>
      </c>
      <c r="N3520" s="4">
        <v>8.68</v>
      </c>
      <c r="O3520" s="7">
        <v>35.799999999999997</v>
      </c>
      <c r="P3520" s="3">
        <v>3.33</v>
      </c>
      <c r="Q3520" s="38">
        <v>0.5</v>
      </c>
      <c r="R3520" s="3"/>
      <c r="S3520" s="4">
        <v>0.15</v>
      </c>
      <c r="T3520" s="8">
        <v>0.11</v>
      </c>
      <c r="U3520" s="8">
        <v>0</v>
      </c>
      <c r="V3520" s="4">
        <v>0</v>
      </c>
      <c r="W3520" s="4">
        <v>0.11</v>
      </c>
      <c r="X3520" s="4">
        <f>IF(T3520="","",IF(W3520="","",(T3520-U3520-V3520-W3520)))</f>
        <v>0</v>
      </c>
      <c r="Y3520" s="9">
        <f>IF(U3520="","",U3520/$T3520)</f>
        <v>0</v>
      </c>
      <c r="Z3520" s="9">
        <f>IF(V3520="","",V3520/$T3520)</f>
        <v>0</v>
      </c>
      <c r="AA3520" s="9">
        <f>IF(W3520="","",W3520/$T3520)</f>
        <v>1</v>
      </c>
      <c r="AB3520" s="9">
        <f>IF(X3520="","",X3520/$T3520)</f>
        <v>0</v>
      </c>
      <c r="AC3520" s="9"/>
      <c r="AD3520" s="8"/>
      <c r="AE3520" s="10">
        <v>2016</v>
      </c>
      <c r="AF3520" s="7">
        <v>22</v>
      </c>
      <c r="AG3520" s="7">
        <v>23</v>
      </c>
      <c r="AH3520" s="12" t="s">
        <v>614</v>
      </c>
      <c r="AI3520" s="12"/>
      <c r="AJ3520" s="32" t="str">
        <f>IF(AE3520&lt;&gt;AE3519,"1",IF(C3520&gt;C3519,AJ3519+1,"1"))</f>
        <v>1</v>
      </c>
      <c r="AK3520" s="10">
        <f>IF(G3520="Top",AJ3520*1,IF(G3520="Bottom",AJ3520+10,""))</f>
        <v>1</v>
      </c>
      <c r="AL3520" s="11" t="s">
        <v>615</v>
      </c>
      <c r="AM3520" s="11"/>
      <c r="AN3520" s="10"/>
      <c r="AO3520" s="10"/>
      <c r="AP3520" s="7"/>
      <c r="AQ3520" s="10"/>
      <c r="AR3520" s="10"/>
      <c r="AS3520" s="10"/>
      <c r="AT3520" s="10"/>
      <c r="AU3520" s="10"/>
      <c r="AV3520" s="10"/>
      <c r="AW3520" s="10"/>
      <c r="AX3520" s="10"/>
      <c r="AY3520" s="10"/>
      <c r="AZ3520" s="10"/>
      <c r="BA3520" s="10"/>
      <c r="BB3520" s="10"/>
      <c r="BC3520" s="10"/>
      <c r="BD3520" s="10"/>
      <c r="BE3520" s="10"/>
      <c r="BF3520" s="11"/>
      <c r="BG3520" s="11"/>
      <c r="BH3520" s="11"/>
      <c r="BI3520" s="11"/>
      <c r="BJ3520" s="11"/>
      <c r="BK3520" s="11"/>
      <c r="BL3520" s="11"/>
      <c r="BM3520" s="11"/>
      <c r="BN3520" s="11"/>
      <c r="BO3520" s="11"/>
      <c r="BP3520" s="11"/>
      <c r="BQ3520" s="11"/>
      <c r="BR3520" s="11"/>
      <c r="BS3520" s="11"/>
      <c r="BT3520" s="11"/>
      <c r="BU3520" s="11"/>
    </row>
    <row r="3521" spans="1:73" s="1" customFormat="1" ht="11.25" x14ac:dyDescent="0.2">
      <c r="A3521" s="15">
        <v>181</v>
      </c>
      <c r="B3521" s="11" t="s">
        <v>614</v>
      </c>
      <c r="C3521" s="16">
        <v>42568</v>
      </c>
      <c r="D3521" s="3">
        <v>9.6</v>
      </c>
      <c r="E3521" s="38">
        <v>6.25</v>
      </c>
      <c r="F3521" s="3">
        <v>1.5</v>
      </c>
      <c r="G3521" s="7" t="s">
        <v>4</v>
      </c>
      <c r="H3521" s="17">
        <v>5.1999999999999998E-3</v>
      </c>
      <c r="I3521" s="4" t="s">
        <v>35</v>
      </c>
      <c r="J3521" s="4" t="s">
        <v>35</v>
      </c>
      <c r="K3521" s="4">
        <v>0.217</v>
      </c>
      <c r="L3521" s="4">
        <f>IF(K3521="","",IF(H3521="","",K3521/H3521))</f>
        <v>41.730769230769234</v>
      </c>
      <c r="M3521" s="7">
        <v>13</v>
      </c>
      <c r="N3521" s="4">
        <v>8.51</v>
      </c>
      <c r="O3521" s="7">
        <v>27.8</v>
      </c>
      <c r="P3521" s="3"/>
      <c r="Q3521" s="38">
        <v>0.5</v>
      </c>
      <c r="R3521" s="3"/>
      <c r="S3521" s="4">
        <v>0.15</v>
      </c>
      <c r="T3521" s="8">
        <v>0.27</v>
      </c>
      <c r="U3521" s="8">
        <v>0</v>
      </c>
      <c r="V3521" s="4">
        <v>0</v>
      </c>
      <c r="W3521" s="4">
        <v>0.27</v>
      </c>
      <c r="X3521" s="4">
        <f>IF(T3521="","",IF(W3521="","",(T3521-U3521-V3521-W3521)))</f>
        <v>0</v>
      </c>
      <c r="Y3521" s="9">
        <f>IF(U3521="","",U3521/$T3521)</f>
        <v>0</v>
      </c>
      <c r="Z3521" s="9">
        <f>IF(V3521="","",V3521/$T3521)</f>
        <v>0</v>
      </c>
      <c r="AA3521" s="9">
        <f>IF(W3521="","",W3521/$T3521)</f>
        <v>1</v>
      </c>
      <c r="AB3521" s="9">
        <f>IF(X3521="","",X3521/$T3521)</f>
        <v>0</v>
      </c>
      <c r="AC3521" s="9"/>
      <c r="AD3521" s="8"/>
      <c r="AE3521" s="10">
        <v>2016</v>
      </c>
      <c r="AF3521" s="7">
        <v>24</v>
      </c>
      <c r="AG3521" s="7">
        <v>16</v>
      </c>
      <c r="AH3521" s="12" t="s">
        <v>614</v>
      </c>
      <c r="AI3521" s="12"/>
      <c r="AJ3521" s="32">
        <f>IF(AE3521&lt;&gt;AE3520,"1",IF(C3521&gt;C3520,AJ3520+1,"1"))</f>
        <v>2</v>
      </c>
      <c r="AK3521" s="10">
        <f>IF(G3521="Top",AJ3521*1,IF(G3521="Bottom",AJ3521+10,""))</f>
        <v>2</v>
      </c>
      <c r="AL3521" s="11" t="s">
        <v>945</v>
      </c>
      <c r="AM3521" s="11"/>
      <c r="AN3521" s="10"/>
      <c r="AO3521" s="10"/>
      <c r="AP3521" s="7"/>
      <c r="AQ3521" s="10"/>
      <c r="AR3521" s="10"/>
      <c r="AS3521" s="10"/>
      <c r="AT3521" s="10"/>
      <c r="AU3521" s="10"/>
      <c r="AV3521" s="10"/>
      <c r="AW3521" s="10"/>
      <c r="AX3521" s="10"/>
      <c r="AY3521" s="10"/>
      <c r="AZ3521" s="10"/>
      <c r="BA3521" s="10"/>
      <c r="BB3521" s="10"/>
      <c r="BC3521" s="10"/>
      <c r="BD3521" s="10"/>
      <c r="BE3521" s="10"/>
      <c r="BF3521" s="11"/>
      <c r="BG3521" s="11"/>
      <c r="BH3521" s="11"/>
      <c r="BI3521" s="11"/>
      <c r="BJ3521" s="11"/>
      <c r="BK3521" s="11"/>
      <c r="BL3521" s="11"/>
      <c r="BM3521" s="11"/>
      <c r="BN3521" s="11"/>
      <c r="BO3521" s="11"/>
      <c r="BP3521" s="11"/>
      <c r="BQ3521" s="11"/>
      <c r="BR3521" s="11"/>
      <c r="BS3521" s="11"/>
      <c r="BT3521" s="11"/>
      <c r="BU3521" s="11"/>
    </row>
    <row r="3522" spans="1:73" s="1" customFormat="1" ht="11.25" x14ac:dyDescent="0.2">
      <c r="A3522" s="15">
        <v>181</v>
      </c>
      <c r="B3522" s="11" t="s">
        <v>614</v>
      </c>
      <c r="C3522" s="16">
        <v>42584</v>
      </c>
      <c r="D3522" s="3">
        <v>9.6</v>
      </c>
      <c r="E3522" s="38">
        <v>4.05</v>
      </c>
      <c r="F3522" s="3">
        <v>1.5</v>
      </c>
      <c r="G3522" s="7" t="s">
        <v>4</v>
      </c>
      <c r="H3522" s="17">
        <v>4.7999999999999996E-3</v>
      </c>
      <c r="I3522" s="4">
        <v>0.05</v>
      </c>
      <c r="J3522" s="4">
        <v>5.3999999999999999E-2</v>
      </c>
      <c r="K3522" s="4">
        <v>0.19900000000000001</v>
      </c>
      <c r="L3522" s="4">
        <f>IF(K3522="","",IF(H3522="","",K3522/H3522))</f>
        <v>41.458333333333336</v>
      </c>
      <c r="M3522" s="7">
        <v>15</v>
      </c>
      <c r="N3522" s="4">
        <v>7.89</v>
      </c>
      <c r="O3522" s="7">
        <v>23.9</v>
      </c>
      <c r="P3522" s="3"/>
      <c r="Q3522" s="38">
        <v>0.05</v>
      </c>
      <c r="R3522" s="3">
        <v>5</v>
      </c>
      <c r="S3522" s="4">
        <v>0.15</v>
      </c>
      <c r="T3522" s="8">
        <v>2.0599999999999996</v>
      </c>
      <c r="U3522" s="8">
        <v>0.7</v>
      </c>
      <c r="V3522" s="4">
        <v>0.35</v>
      </c>
      <c r="W3522" s="4">
        <v>0</v>
      </c>
      <c r="X3522" s="4">
        <f>IF(T3522="","",IF(W3522="","",(T3522-U3522-V3522-W3522)))</f>
        <v>1.0099999999999998</v>
      </c>
      <c r="Y3522" s="9">
        <f>IF(U3522="","",U3522/$T3522)</f>
        <v>0.33980582524271846</v>
      </c>
      <c r="Z3522" s="9">
        <f>IF(V3522="","",V3522/$T3522)</f>
        <v>0.16990291262135923</v>
      </c>
      <c r="AA3522" s="9">
        <f>IF(W3522="","",W3522/$T3522)</f>
        <v>0</v>
      </c>
      <c r="AB3522" s="9">
        <f>IF(X3522="","",X3522/$T3522)</f>
        <v>0.49029126213592233</v>
      </c>
      <c r="AC3522" s="9"/>
      <c r="AD3522" s="8"/>
      <c r="AE3522" s="10">
        <v>2016</v>
      </c>
      <c r="AF3522" s="7">
        <v>22</v>
      </c>
      <c r="AG3522" s="7">
        <v>24</v>
      </c>
      <c r="AH3522" s="12" t="s">
        <v>614</v>
      </c>
      <c r="AI3522" s="12"/>
      <c r="AJ3522" s="32">
        <f>IF(AE3522&lt;&gt;AE3521,"1",IF(C3522&gt;C3521,AJ3521+1,"1"))</f>
        <v>3</v>
      </c>
      <c r="AK3522" s="10">
        <f>IF(G3522="Top",AJ3522*1,IF(G3522="Bottom",AJ3522+10,""))</f>
        <v>3</v>
      </c>
      <c r="AL3522" s="11" t="s">
        <v>1280</v>
      </c>
      <c r="AM3522" s="11"/>
      <c r="AN3522" s="10"/>
      <c r="AO3522" s="10"/>
      <c r="AP3522" s="7"/>
      <c r="AQ3522" s="10"/>
      <c r="AR3522" s="10"/>
      <c r="AS3522" s="10"/>
      <c r="AT3522" s="10"/>
      <c r="AU3522" s="10"/>
      <c r="AV3522" s="10"/>
      <c r="AW3522" s="10"/>
      <c r="AX3522" s="10"/>
      <c r="AY3522" s="10"/>
      <c r="AZ3522" s="10"/>
      <c r="BA3522" s="10"/>
      <c r="BB3522" s="10"/>
      <c r="BC3522" s="10"/>
      <c r="BD3522" s="10"/>
      <c r="BE3522" s="10"/>
      <c r="BF3522" s="11"/>
      <c r="BG3522" s="11"/>
      <c r="BH3522" s="11"/>
      <c r="BI3522" s="11"/>
      <c r="BJ3522" s="11"/>
      <c r="BK3522" s="11"/>
      <c r="BL3522" s="11"/>
      <c r="BM3522" s="11"/>
      <c r="BN3522" s="11"/>
      <c r="BO3522" s="11"/>
      <c r="BP3522" s="11"/>
      <c r="BQ3522" s="11"/>
      <c r="BR3522" s="11"/>
      <c r="BS3522" s="11"/>
      <c r="BT3522" s="11"/>
      <c r="BU3522" s="11"/>
    </row>
    <row r="3523" spans="1:73" s="1" customFormat="1" ht="11.25" x14ac:dyDescent="0.2">
      <c r="A3523" s="15">
        <v>181</v>
      </c>
      <c r="B3523" s="11" t="s">
        <v>614</v>
      </c>
      <c r="C3523" s="16">
        <v>42609</v>
      </c>
      <c r="D3523" s="3">
        <v>9.6</v>
      </c>
      <c r="E3523" s="38">
        <v>4.25</v>
      </c>
      <c r="F3523" s="3">
        <v>1.5</v>
      </c>
      <c r="G3523" s="7" t="s">
        <v>4</v>
      </c>
      <c r="H3523" s="17">
        <v>5.3E-3</v>
      </c>
      <c r="I3523" s="4" t="s">
        <v>35</v>
      </c>
      <c r="J3523" s="4" t="s">
        <v>35</v>
      </c>
      <c r="K3523" s="4">
        <v>0.188</v>
      </c>
      <c r="L3523" s="4">
        <f>IF(K3523="","",IF(H3523="","",K3523/H3523))</f>
        <v>35.471698113207545</v>
      </c>
      <c r="M3523" s="7">
        <v>14</v>
      </c>
      <c r="N3523" s="4">
        <v>7.88</v>
      </c>
      <c r="O3523" s="7">
        <v>29.7</v>
      </c>
      <c r="P3523" s="3"/>
      <c r="Q3523" s="38">
        <v>2</v>
      </c>
      <c r="R3523" s="3"/>
      <c r="S3523" s="4">
        <v>0.15</v>
      </c>
      <c r="T3523" s="8">
        <v>1.3</v>
      </c>
      <c r="U3523" s="8">
        <v>0</v>
      </c>
      <c r="V3523" s="4">
        <v>0.78</v>
      </c>
      <c r="W3523" s="4">
        <v>0</v>
      </c>
      <c r="X3523" s="4">
        <f>IF(T3523="","",IF(W3523="","",(T3523-U3523-V3523-W3523)))</f>
        <v>0.52</v>
      </c>
      <c r="Y3523" s="9">
        <f>IF(U3523="","",U3523/$T3523)</f>
        <v>0</v>
      </c>
      <c r="Z3523" s="9">
        <f>IF(V3523="","",V3523/$T3523)</f>
        <v>0.6</v>
      </c>
      <c r="AA3523" s="9">
        <f>IF(W3523="","",W3523/$T3523)</f>
        <v>0</v>
      </c>
      <c r="AB3523" s="9">
        <f>IF(X3523="","",X3523/$T3523)</f>
        <v>0.4</v>
      </c>
      <c r="AC3523" s="9"/>
      <c r="AD3523" s="8"/>
      <c r="AE3523" s="10">
        <v>2016</v>
      </c>
      <c r="AF3523" s="7">
        <v>29</v>
      </c>
      <c r="AG3523" s="7">
        <v>25</v>
      </c>
      <c r="AH3523" s="12" t="s">
        <v>614</v>
      </c>
      <c r="AI3523" s="12"/>
      <c r="AJ3523" s="32">
        <f>IF(AE3523&lt;&gt;AE3522,"1",IF(C3523&gt;C3522,AJ3522+1,"1"))</f>
        <v>4</v>
      </c>
      <c r="AK3523" s="10">
        <f>IF(G3523="Top",AJ3523*1,IF(G3523="Bottom",AJ3523+10,""))</f>
        <v>4</v>
      </c>
      <c r="AL3523" s="11" t="s">
        <v>1730</v>
      </c>
      <c r="AM3523" s="11"/>
      <c r="AN3523" s="10"/>
      <c r="AO3523" s="10"/>
      <c r="AP3523" s="7"/>
      <c r="AQ3523" s="10"/>
      <c r="AR3523" s="10"/>
      <c r="AS3523" s="10"/>
      <c r="AT3523" s="10"/>
      <c r="AU3523" s="10"/>
      <c r="AV3523" s="10"/>
      <c r="AW3523" s="10"/>
      <c r="AX3523" s="10"/>
      <c r="AY3523" s="10"/>
      <c r="AZ3523" s="10"/>
      <c r="BA3523" s="10"/>
      <c r="BB3523" s="10"/>
      <c r="BC3523" s="10"/>
      <c r="BD3523" s="10"/>
      <c r="BE3523" s="10"/>
      <c r="BF3523" s="11"/>
      <c r="BG3523" s="11"/>
      <c r="BH3523" s="11"/>
      <c r="BI3523" s="11"/>
      <c r="BJ3523" s="11"/>
      <c r="BK3523" s="11"/>
      <c r="BL3523" s="11"/>
      <c r="BM3523" s="11"/>
      <c r="BN3523" s="11"/>
      <c r="BO3523" s="11"/>
      <c r="BP3523" s="11"/>
      <c r="BQ3523" s="11"/>
      <c r="BR3523" s="11"/>
      <c r="BS3523" s="11"/>
      <c r="BT3523" s="11"/>
      <c r="BU3523" s="11"/>
    </row>
    <row r="3524" spans="1:73" s="1" customFormat="1" ht="11.25" x14ac:dyDescent="0.2">
      <c r="A3524" s="15">
        <v>181</v>
      </c>
      <c r="B3524" s="11" t="s">
        <v>614</v>
      </c>
      <c r="C3524" s="16">
        <v>42619</v>
      </c>
      <c r="D3524" s="3">
        <v>9.6</v>
      </c>
      <c r="E3524" s="38">
        <v>3.65</v>
      </c>
      <c r="F3524" s="3">
        <v>1.5</v>
      </c>
      <c r="G3524" s="7" t="s">
        <v>4</v>
      </c>
      <c r="H3524" s="17">
        <v>6.0999999999999995E-3</v>
      </c>
      <c r="I3524" s="4">
        <v>3.5000000000000001E-3</v>
      </c>
      <c r="J3524" s="4">
        <v>7.4999999999999997E-3</v>
      </c>
      <c r="K3524" s="4">
        <v>0.17499999999999999</v>
      </c>
      <c r="L3524" s="4">
        <f>IF(K3524="","",IF(H3524="","",K3524/H3524))</f>
        <v>28.688524590163937</v>
      </c>
      <c r="M3524" s="7">
        <v>16</v>
      </c>
      <c r="N3524" s="4">
        <v>7.54</v>
      </c>
      <c r="O3524" s="7">
        <v>33.200000000000003</v>
      </c>
      <c r="P3524" s="3">
        <v>3.31</v>
      </c>
      <c r="Q3524" s="38">
        <v>1.7</v>
      </c>
      <c r="R3524" s="3"/>
      <c r="S3524" s="4">
        <v>0.15</v>
      </c>
      <c r="T3524" s="8">
        <v>2.23</v>
      </c>
      <c r="U3524" s="8">
        <v>0</v>
      </c>
      <c r="V3524" s="4">
        <v>1.1200000000000001</v>
      </c>
      <c r="W3524" s="4">
        <v>0.67</v>
      </c>
      <c r="X3524" s="4">
        <f>IF(T3524="","",IF(W3524="","",(T3524-U3524-V3524-W3524)))</f>
        <v>0.43999999999999984</v>
      </c>
      <c r="Y3524" s="9">
        <f>IF(U3524="","",U3524/$T3524)</f>
        <v>0</v>
      </c>
      <c r="Z3524" s="9">
        <f>IF(V3524="","",V3524/$T3524)</f>
        <v>0.50224215246636772</v>
      </c>
      <c r="AA3524" s="9">
        <f>IF(W3524="","",W3524/$T3524)</f>
        <v>0.30044843049327358</v>
      </c>
      <c r="AB3524" s="9">
        <f>IF(X3524="","",X3524/$T3524)</f>
        <v>0.19730941704035868</v>
      </c>
      <c r="AC3524" s="9"/>
      <c r="AD3524" s="8"/>
      <c r="AE3524" s="10">
        <v>2016</v>
      </c>
      <c r="AF3524" s="7">
        <v>24</v>
      </c>
      <c r="AG3524" s="7">
        <v>24</v>
      </c>
      <c r="AH3524" s="12" t="s">
        <v>614</v>
      </c>
      <c r="AI3524" s="12"/>
      <c r="AJ3524" s="32">
        <f>IF(AE3524&lt;&gt;AE3523,"1",IF(C3524&gt;C3523,AJ3523+1,"1"))</f>
        <v>5</v>
      </c>
      <c r="AK3524" s="10">
        <f>IF(G3524="Top",AJ3524*1,IF(G3524="Bottom",AJ3524+10,""))</f>
        <v>5</v>
      </c>
      <c r="AL3524" s="11" t="s">
        <v>2004</v>
      </c>
      <c r="AM3524" s="11"/>
      <c r="AN3524" s="10"/>
      <c r="AO3524" s="10"/>
      <c r="AP3524" s="7"/>
      <c r="AQ3524" s="10"/>
      <c r="AR3524" s="10"/>
      <c r="AS3524" s="10"/>
      <c r="AT3524" s="10"/>
      <c r="AU3524" s="10"/>
      <c r="AV3524" s="10"/>
      <c r="AW3524" s="10"/>
      <c r="AX3524" s="10"/>
      <c r="AY3524" s="10"/>
      <c r="AZ3524" s="10"/>
      <c r="BA3524" s="10"/>
      <c r="BB3524" s="10"/>
      <c r="BC3524" s="10"/>
      <c r="BD3524" s="10"/>
      <c r="BE3524" s="10"/>
      <c r="BF3524" s="11"/>
      <c r="BG3524" s="11"/>
      <c r="BH3524" s="11"/>
      <c r="BI3524" s="11"/>
      <c r="BJ3524" s="11"/>
      <c r="BK3524" s="11"/>
      <c r="BL3524" s="11"/>
      <c r="BM3524" s="11"/>
      <c r="BN3524" s="11"/>
      <c r="BO3524" s="11"/>
      <c r="BP3524" s="11"/>
      <c r="BQ3524" s="11"/>
      <c r="BR3524" s="11"/>
      <c r="BS3524" s="11"/>
      <c r="BT3524" s="11"/>
      <c r="BU3524" s="11"/>
    </row>
    <row r="3525" spans="1:73" s="1" customFormat="1" ht="11.25" x14ac:dyDescent="0.2">
      <c r="A3525" s="15">
        <v>181</v>
      </c>
      <c r="B3525" s="11" t="s">
        <v>614</v>
      </c>
      <c r="C3525" s="16">
        <v>42631</v>
      </c>
      <c r="D3525" s="3">
        <v>9.6</v>
      </c>
      <c r="E3525" s="38">
        <v>3.1</v>
      </c>
      <c r="F3525" s="3">
        <v>1.5</v>
      </c>
      <c r="G3525" s="7" t="s">
        <v>4</v>
      </c>
      <c r="H3525" s="17">
        <v>7.0999999999999995E-3</v>
      </c>
      <c r="I3525" s="4" t="s">
        <v>35</v>
      </c>
      <c r="J3525" s="4" t="s">
        <v>35</v>
      </c>
      <c r="K3525" s="4">
        <v>0.26200000000000001</v>
      </c>
      <c r="L3525" s="4">
        <f>IF(K3525="","",IF(H3525="","",K3525/H3525))</f>
        <v>36.901408450704231</v>
      </c>
      <c r="M3525" s="7">
        <v>13</v>
      </c>
      <c r="N3525" s="4">
        <v>7.46</v>
      </c>
      <c r="O3525" s="7">
        <v>33.4</v>
      </c>
      <c r="P3525" s="3"/>
      <c r="Q3525" s="38">
        <v>6.3</v>
      </c>
      <c r="R3525" s="3"/>
      <c r="S3525" s="4">
        <v>0.15</v>
      </c>
      <c r="T3525" s="8">
        <v>2.1799999999999997</v>
      </c>
      <c r="U3525" s="8">
        <v>0</v>
      </c>
      <c r="V3525" s="4">
        <v>1.39</v>
      </c>
      <c r="W3525" s="4">
        <v>0.46</v>
      </c>
      <c r="X3525" s="4">
        <f>IF(T3525="","",IF(W3525="","",(T3525-U3525-V3525-W3525)))</f>
        <v>0.32999999999999979</v>
      </c>
      <c r="Y3525" s="9">
        <f>IF(U3525="","",U3525/$T3525)</f>
        <v>0</v>
      </c>
      <c r="Z3525" s="9">
        <f>IF(V3525="","",V3525/$T3525)</f>
        <v>0.63761467889908263</v>
      </c>
      <c r="AA3525" s="9">
        <f>IF(W3525="","",W3525/$T3525)</f>
        <v>0.21100917431192664</v>
      </c>
      <c r="AB3525" s="9">
        <f>IF(X3525="","",X3525/$T3525)</f>
        <v>0.15137614678899075</v>
      </c>
      <c r="AC3525" s="9"/>
      <c r="AD3525" s="8"/>
      <c r="AE3525" s="10">
        <v>2016</v>
      </c>
      <c r="AF3525" s="7">
        <v>21</v>
      </c>
      <c r="AG3525" s="7">
        <v>21</v>
      </c>
      <c r="AH3525" s="12" t="s">
        <v>614</v>
      </c>
      <c r="AI3525" s="12"/>
      <c r="AJ3525" s="32">
        <f>IF(AE3525&lt;&gt;AE3524,"1",IF(C3525&gt;C3524,AJ3524+1,"1"))</f>
        <v>6</v>
      </c>
      <c r="AK3525" s="10">
        <f>IF(G3525="Top",AJ3525*1,IF(G3525="Bottom",AJ3525+10,""))</f>
        <v>6</v>
      </c>
      <c r="AL3525" s="11" t="s">
        <v>2236</v>
      </c>
      <c r="AM3525" s="11"/>
      <c r="AN3525" s="10"/>
      <c r="AO3525" s="10"/>
      <c r="AP3525" s="7"/>
      <c r="AQ3525" s="10"/>
      <c r="AR3525" s="10"/>
      <c r="AS3525" s="10"/>
      <c r="AT3525" s="10"/>
      <c r="AU3525" s="10"/>
      <c r="AV3525" s="10"/>
      <c r="AW3525" s="10"/>
      <c r="AX3525" s="10"/>
      <c r="AY3525" s="10"/>
      <c r="AZ3525" s="10"/>
      <c r="BA3525" s="10"/>
      <c r="BB3525" s="10"/>
      <c r="BC3525" s="10"/>
      <c r="BD3525" s="10"/>
      <c r="BE3525" s="10"/>
      <c r="BF3525" s="11"/>
      <c r="BG3525" s="11"/>
      <c r="BH3525" s="11"/>
      <c r="BI3525" s="11"/>
      <c r="BJ3525" s="11"/>
      <c r="BK3525" s="11"/>
      <c r="BL3525" s="11"/>
      <c r="BM3525" s="11"/>
      <c r="BN3525" s="11"/>
      <c r="BO3525" s="11"/>
      <c r="BP3525" s="11"/>
      <c r="BQ3525" s="11"/>
      <c r="BR3525" s="11"/>
      <c r="BS3525" s="11"/>
      <c r="BT3525" s="11"/>
      <c r="BU3525" s="11"/>
    </row>
    <row r="3526" spans="1:73" s="1" customFormat="1" ht="11.25" x14ac:dyDescent="0.2">
      <c r="A3526" s="1">
        <v>181</v>
      </c>
      <c r="B3526" s="1" t="s">
        <v>614</v>
      </c>
      <c r="C3526" s="24">
        <v>42918</v>
      </c>
      <c r="E3526" s="39">
        <v>5.7</v>
      </c>
      <c r="F3526" s="1">
        <v>1.5</v>
      </c>
      <c r="G3526" s="1" t="s">
        <v>4</v>
      </c>
      <c r="H3526" s="5">
        <v>1.0699999999999999E-2</v>
      </c>
      <c r="I3526" s="6">
        <v>7.0000000000000001E-3</v>
      </c>
      <c r="J3526" s="6">
        <v>2.5000000000000001E-3</v>
      </c>
      <c r="K3526" s="6">
        <v>0.53500000000000003</v>
      </c>
      <c r="L3526" s="6">
        <f>IF(H3526="","",IF(K3526="","",K3526/H3526))</f>
        <v>50.000000000000007</v>
      </c>
      <c r="M3526" s="1">
        <v>10</v>
      </c>
      <c r="N3526" s="20">
        <v>8.6199999999999992</v>
      </c>
      <c r="O3526" s="13">
        <v>39</v>
      </c>
      <c r="P3526" s="1">
        <v>1.68</v>
      </c>
      <c r="Q3526" s="39">
        <v>0.5</v>
      </c>
      <c r="R3526" s="13"/>
      <c r="S3526" s="6">
        <v>0.15</v>
      </c>
      <c r="T3526" s="6">
        <v>1.87</v>
      </c>
      <c r="U3526" s="6">
        <v>1.0900000000000001</v>
      </c>
      <c r="V3526" s="6">
        <v>0.01</v>
      </c>
      <c r="W3526" s="6">
        <v>0</v>
      </c>
      <c r="X3526" s="6">
        <f>IF(T3526="","",T3526-U3526-V3526-W3526)</f>
        <v>0.77</v>
      </c>
      <c r="Y3526" s="9">
        <f>IF(U3526="","",U3526/$T3526)</f>
        <v>0.58288770053475936</v>
      </c>
      <c r="Z3526" s="9">
        <f>IF(V3526="","",V3526/$T3526)</f>
        <v>5.3475935828877002E-3</v>
      </c>
      <c r="AA3526" s="9">
        <f>IF(W3526="","",W3526/$T3526)</f>
        <v>0</v>
      </c>
      <c r="AB3526" s="9">
        <f>IF(X3526="","",X3526/$T3526)</f>
        <v>0.41176470588235292</v>
      </c>
      <c r="AC3526" s="21"/>
      <c r="AE3526" s="1">
        <v>2017</v>
      </c>
      <c r="AF3526" s="1">
        <v>27</v>
      </c>
      <c r="AG3526" s="1">
        <v>24</v>
      </c>
      <c r="AH3526" s="12" t="s">
        <v>3236</v>
      </c>
      <c r="AJ3526" s="32" t="str">
        <f>IF(AE3526&lt;&gt;AE3525,"1",IF(C3526&gt;C3525,AJ3525+1,"1"))</f>
        <v>1</v>
      </c>
      <c r="AK3526" s="10">
        <f>IF(G3526="Top",AJ3526*1,IF(G3526="Bottom",AJ3526+10,""))</f>
        <v>1</v>
      </c>
      <c r="AL3526" s="11" t="s">
        <v>3237</v>
      </c>
      <c r="AM3526" s="14"/>
    </row>
    <row r="3527" spans="1:73" s="1" customFormat="1" ht="11.25" x14ac:dyDescent="0.2">
      <c r="A3527" s="1">
        <v>181</v>
      </c>
      <c r="B3527" s="1" t="s">
        <v>614</v>
      </c>
      <c r="C3527" s="24">
        <v>42932</v>
      </c>
      <c r="D3527" s="1">
        <v>10</v>
      </c>
      <c r="E3527" s="39">
        <v>4.5</v>
      </c>
      <c r="F3527" s="1">
        <v>1.5</v>
      </c>
      <c r="G3527" s="1" t="s">
        <v>4</v>
      </c>
      <c r="H3527" s="5">
        <v>5.5999999999999999E-3</v>
      </c>
      <c r="I3527" s="6">
        <v>7.0000000000000001E-3</v>
      </c>
      <c r="J3527" s="6">
        <v>7.0000000000000001E-3</v>
      </c>
      <c r="K3527" s="6">
        <v>0.39700000000000002</v>
      </c>
      <c r="L3527" s="6">
        <f>IF(H3527="","",IF(K3527="","",K3527/H3527))</f>
        <v>70.892857142857153</v>
      </c>
      <c r="M3527" s="1">
        <v>9</v>
      </c>
      <c r="N3527" s="20">
        <v>7.86</v>
      </c>
      <c r="O3527" s="13">
        <v>34.5</v>
      </c>
      <c r="Q3527" s="39">
        <v>1.6</v>
      </c>
      <c r="R3527" s="13"/>
      <c r="S3527" s="6">
        <v>0.15</v>
      </c>
      <c r="T3527" s="6">
        <v>2.09</v>
      </c>
      <c r="U3527" s="6">
        <v>1.1100000000000001</v>
      </c>
      <c r="V3527" s="6">
        <v>0.46</v>
      </c>
      <c r="W3527" s="6">
        <v>0</v>
      </c>
      <c r="X3527" s="6">
        <f>IF(T3527="","",T3527-U3527-V3527-W3527)</f>
        <v>0.5199999999999998</v>
      </c>
      <c r="Y3527" s="9">
        <f>IF(U3527="","",U3527/$T3527)</f>
        <v>0.53110047846889963</v>
      </c>
      <c r="Z3527" s="9">
        <f>IF(V3527="","",V3527/$T3527)</f>
        <v>0.22009569377990434</v>
      </c>
      <c r="AA3527" s="9">
        <f>IF(W3527="","",W3527/$T3527)</f>
        <v>0</v>
      </c>
      <c r="AB3527" s="9">
        <f>IF(X3527="","",X3527/$T3527)</f>
        <v>0.24880382775119608</v>
      </c>
      <c r="AC3527" s="21"/>
      <c r="AE3527" s="1">
        <v>2017</v>
      </c>
      <c r="AF3527" s="1">
        <v>26</v>
      </c>
      <c r="AG3527" s="1">
        <v>8</v>
      </c>
      <c r="AH3527" s="12" t="s">
        <v>3236</v>
      </c>
      <c r="AJ3527" s="32">
        <f>IF(AE3527&lt;&gt;AE3526,"1",IF(C3527&gt;C3526,AJ3526+1,"1"))</f>
        <v>2</v>
      </c>
      <c r="AK3527" s="10">
        <f>IF(G3527="Top",AJ3527*1,IF(G3527="Bottom",AJ3527+10,""))</f>
        <v>2</v>
      </c>
      <c r="AL3527" s="11" t="s">
        <v>3610</v>
      </c>
      <c r="AM3527" s="14"/>
    </row>
    <row r="3528" spans="1:73" s="1" customFormat="1" ht="11.25" x14ac:dyDescent="0.2">
      <c r="A3528" s="1">
        <v>181</v>
      </c>
      <c r="B3528" s="1" t="s">
        <v>614</v>
      </c>
      <c r="C3528" s="24">
        <v>42946</v>
      </c>
      <c r="D3528" s="1">
        <v>10</v>
      </c>
      <c r="E3528" s="39">
        <v>4.3</v>
      </c>
      <c r="F3528" s="1">
        <v>1.5</v>
      </c>
      <c r="G3528" s="1" t="s">
        <v>4</v>
      </c>
      <c r="H3528" s="5">
        <v>5.5999999999999999E-3</v>
      </c>
      <c r="I3528" s="6">
        <v>7.0000000000000001E-3</v>
      </c>
      <c r="J3528" s="6">
        <v>5.8999999999999997E-2</v>
      </c>
      <c r="K3528" s="6">
        <v>0.249</v>
      </c>
      <c r="L3528" s="6">
        <f>IF(H3528="","",IF(K3528="","",K3528/H3528))</f>
        <v>44.464285714285715</v>
      </c>
      <c r="M3528" s="1">
        <v>7</v>
      </c>
      <c r="N3528" s="20">
        <v>8.57</v>
      </c>
      <c r="O3528" s="13">
        <v>41.6</v>
      </c>
      <c r="Q3528" s="39">
        <v>1.6</v>
      </c>
      <c r="R3528" s="13">
        <v>23.8</v>
      </c>
      <c r="S3528" s="6">
        <v>0.15</v>
      </c>
      <c r="T3528" s="6">
        <v>2.04</v>
      </c>
      <c r="U3528" s="6">
        <v>0.48</v>
      </c>
      <c r="V3528" s="6">
        <v>0.62</v>
      </c>
      <c r="W3528" s="6">
        <v>0</v>
      </c>
      <c r="X3528" s="6">
        <f>IF(T3528="","",T3528-U3528-V3528-W3528)</f>
        <v>0.94000000000000006</v>
      </c>
      <c r="Y3528" s="9">
        <f>IF(U3528="","",U3528/$T3528)</f>
        <v>0.23529411764705882</v>
      </c>
      <c r="Z3528" s="9">
        <f>IF(V3528="","",V3528/$T3528)</f>
        <v>0.30392156862745096</v>
      </c>
      <c r="AA3528" s="9">
        <f>IF(W3528="","",W3528/$T3528)</f>
        <v>0</v>
      </c>
      <c r="AB3528" s="9">
        <f>IF(X3528="","",X3528/$T3528)</f>
        <v>0.46078431372549022</v>
      </c>
      <c r="AC3528" s="21"/>
      <c r="AE3528" s="1">
        <v>2017</v>
      </c>
      <c r="AF3528" s="1">
        <v>21</v>
      </c>
      <c r="AG3528" s="1">
        <v>22</v>
      </c>
      <c r="AH3528" s="12" t="s">
        <v>3236</v>
      </c>
      <c r="AJ3528" s="32">
        <f>IF(AE3528&lt;&gt;AE3527,"1",IF(C3528&gt;C3527,AJ3527+1,"1"))</f>
        <v>3</v>
      </c>
      <c r="AK3528" s="10">
        <f>IF(G3528="Top",AJ3528*1,IF(G3528="Bottom",AJ3528+10,""))</f>
        <v>3</v>
      </c>
      <c r="AL3528" s="11" t="s">
        <v>4014</v>
      </c>
      <c r="AM3528" s="14"/>
    </row>
    <row r="3529" spans="1:73" s="1" customFormat="1" ht="11.25" x14ac:dyDescent="0.2">
      <c r="A3529" s="1">
        <v>181</v>
      </c>
      <c r="B3529" s="1" t="s">
        <v>614</v>
      </c>
      <c r="C3529" s="24">
        <v>42964</v>
      </c>
      <c r="D3529" s="1">
        <v>10</v>
      </c>
      <c r="E3529" s="39">
        <v>3.6</v>
      </c>
      <c r="F3529" s="1">
        <v>1.5</v>
      </c>
      <c r="G3529" s="1" t="s">
        <v>4</v>
      </c>
      <c r="H3529" s="5">
        <v>7.0000000000000001E-3</v>
      </c>
      <c r="I3529" s="6">
        <v>7.0000000000000001E-3</v>
      </c>
      <c r="J3529" s="6">
        <v>2.1999999999999999E-2</v>
      </c>
      <c r="K3529" s="6">
        <v>0.35899999999999999</v>
      </c>
      <c r="L3529" s="6">
        <f>IF(H3529="","",IF(K3529="","",K3529/H3529))</f>
        <v>51.285714285714285</v>
      </c>
      <c r="M3529" s="1">
        <v>9</v>
      </c>
      <c r="N3529" s="20">
        <v>8.76</v>
      </c>
      <c r="O3529" s="13">
        <v>32.5</v>
      </c>
      <c r="Q3529" s="39">
        <v>0.7</v>
      </c>
      <c r="R3529" s="13"/>
      <c r="S3529" s="6">
        <v>0.15</v>
      </c>
      <c r="T3529" s="6">
        <v>2.0599999999999996</v>
      </c>
      <c r="U3529" s="6">
        <v>1.66</v>
      </c>
      <c r="V3529" s="6">
        <v>0.14000000000000001</v>
      </c>
      <c r="W3529" s="6">
        <v>0</v>
      </c>
      <c r="X3529" s="6">
        <f>IF(T3529="","",T3529-U3529-V3529-W3529)</f>
        <v>0.25999999999999968</v>
      </c>
      <c r="Y3529" s="9">
        <f>IF(U3529="","",U3529/$T3529)</f>
        <v>0.80582524271844669</v>
      </c>
      <c r="Z3529" s="9">
        <f>IF(V3529="","",V3529/$T3529)</f>
        <v>6.7961165048543715E-2</v>
      </c>
      <c r="AA3529" s="9">
        <f>IF(W3529="","",W3529/$T3529)</f>
        <v>0</v>
      </c>
      <c r="AB3529" s="9">
        <f>IF(X3529="","",X3529/$T3529)</f>
        <v>0.12621359223300957</v>
      </c>
      <c r="AC3529" s="21"/>
      <c r="AE3529" s="1">
        <v>2017</v>
      </c>
      <c r="AF3529" s="1">
        <v>23</v>
      </c>
      <c r="AG3529" s="1">
        <v>23</v>
      </c>
      <c r="AH3529" s="12" t="s">
        <v>3236</v>
      </c>
      <c r="AJ3529" s="32">
        <f>IF(AE3529&lt;&gt;AE3528,"1",IF(C3529&gt;C3528,AJ3528+1,"1"))</f>
        <v>4</v>
      </c>
      <c r="AK3529" s="10">
        <f>IF(G3529="Top",AJ3529*1,IF(G3529="Bottom",AJ3529+10,""))</f>
        <v>4</v>
      </c>
      <c r="AL3529" s="11" t="s">
        <v>4534</v>
      </c>
      <c r="AM3529" s="14"/>
    </row>
    <row r="3530" spans="1:73" s="1" customFormat="1" ht="11.25" x14ac:dyDescent="0.2">
      <c r="A3530" s="1">
        <v>181</v>
      </c>
      <c r="B3530" s="1" t="s">
        <v>614</v>
      </c>
      <c r="C3530" s="24">
        <v>42982</v>
      </c>
      <c r="D3530" s="1">
        <v>10</v>
      </c>
      <c r="E3530" s="39">
        <v>4.5</v>
      </c>
      <c r="F3530" s="1">
        <v>1.5</v>
      </c>
      <c r="G3530" s="1" t="s">
        <v>4</v>
      </c>
      <c r="H3530" s="5">
        <v>6.0000000000000001E-3</v>
      </c>
      <c r="I3530" s="6">
        <v>7.0000000000000001E-3</v>
      </c>
      <c r="J3530" s="6">
        <v>0.01</v>
      </c>
      <c r="K3530" s="6">
        <v>0.67400000000000004</v>
      </c>
      <c r="L3530" s="6">
        <f>IF(H3530="","",IF(K3530="","",K3530/H3530))</f>
        <v>112.33333333333334</v>
      </c>
      <c r="M3530" s="1">
        <v>10</v>
      </c>
      <c r="N3530" s="20">
        <v>8.94</v>
      </c>
      <c r="O3530" s="13">
        <v>33.5</v>
      </c>
      <c r="P3530" s="1">
        <v>2.77</v>
      </c>
      <c r="Q3530" s="39">
        <v>0.6</v>
      </c>
      <c r="R3530" s="13"/>
      <c r="S3530" s="6">
        <v>0.15</v>
      </c>
      <c r="T3530" s="6">
        <v>1.92</v>
      </c>
      <c r="U3530" s="6">
        <v>1.7</v>
      </c>
      <c r="V3530" s="6">
        <v>0.19</v>
      </c>
      <c r="W3530" s="6">
        <v>0</v>
      </c>
      <c r="X3530" s="6">
        <f>IF(T3530="","",T3530-U3530-V3530-W3530)</f>
        <v>2.9999999999999971E-2</v>
      </c>
      <c r="Y3530" s="9">
        <f>IF(U3530="","",U3530/$T3530)</f>
        <v>0.88541666666666663</v>
      </c>
      <c r="Z3530" s="9">
        <f>IF(V3530="","",V3530/$T3530)</f>
        <v>9.8958333333333343E-2</v>
      </c>
      <c r="AA3530" s="9">
        <f>IF(W3530="","",W3530/$T3530)</f>
        <v>0</v>
      </c>
      <c r="AB3530" s="9">
        <f>IF(X3530="","",X3530/$T3530)</f>
        <v>1.5624999999999986E-2</v>
      </c>
      <c r="AC3530" s="21"/>
      <c r="AE3530" s="1">
        <v>2017</v>
      </c>
      <c r="AF3530" s="1">
        <v>21</v>
      </c>
      <c r="AG3530" s="1">
        <v>19</v>
      </c>
      <c r="AH3530" s="12" t="s">
        <v>3236</v>
      </c>
      <c r="AJ3530" s="32">
        <f>IF(AE3530&lt;&gt;AE3529,"1",IF(C3530&gt;C3529,AJ3529+1,"1"))</f>
        <v>5</v>
      </c>
      <c r="AK3530" s="10">
        <f>IF(G3530="Top",AJ3530*1,IF(G3530="Bottom",AJ3530+10,""))</f>
        <v>5</v>
      </c>
      <c r="AL3530" s="11" t="s">
        <v>5038</v>
      </c>
      <c r="AM3530" s="14"/>
    </row>
    <row r="3531" spans="1:73" s="1" customFormat="1" ht="11.25" x14ac:dyDescent="0.2">
      <c r="A3531" s="1">
        <v>181</v>
      </c>
      <c r="B3531" s="1" t="s">
        <v>614</v>
      </c>
      <c r="C3531" s="24">
        <v>42988</v>
      </c>
      <c r="D3531" s="1">
        <v>10</v>
      </c>
      <c r="E3531" s="39">
        <v>4.2</v>
      </c>
      <c r="F3531" s="1">
        <v>1.5</v>
      </c>
      <c r="G3531" s="1" t="s">
        <v>4</v>
      </c>
      <c r="H3531" s="5">
        <v>3.8999999999999998E-3</v>
      </c>
      <c r="I3531" s="6">
        <v>7.0000000000000001E-3</v>
      </c>
      <c r="J3531" s="6">
        <v>4.2999999999999997E-2</v>
      </c>
      <c r="K3531" s="6">
        <v>0.54100000000000004</v>
      </c>
      <c r="L3531" s="6">
        <f>IF(H3531="","",IF(K3531="","",K3531/H3531))</f>
        <v>138.71794871794873</v>
      </c>
      <c r="M3531" s="1">
        <v>7</v>
      </c>
      <c r="N3531" s="20">
        <v>8.9600000000000009</v>
      </c>
      <c r="O3531" s="13">
        <v>32.9</v>
      </c>
      <c r="Q3531" s="39">
        <v>1</v>
      </c>
      <c r="R3531" s="13"/>
      <c r="S3531" s="6">
        <v>0.15</v>
      </c>
      <c r="T3531" s="6">
        <v>1.34</v>
      </c>
      <c r="U3531" s="6">
        <v>1.05</v>
      </c>
      <c r="V3531" s="6">
        <v>0</v>
      </c>
      <c r="W3531" s="6">
        <v>0</v>
      </c>
      <c r="X3531" s="6">
        <f>IF(T3531="","",T3531-U3531-V3531-W3531)</f>
        <v>0.29000000000000004</v>
      </c>
      <c r="Y3531" s="9">
        <f>IF(U3531="","",U3531/$T3531)</f>
        <v>0.78358208955223885</v>
      </c>
      <c r="Z3531" s="9">
        <f>IF(V3531="","",V3531/$T3531)</f>
        <v>0</v>
      </c>
      <c r="AA3531" s="9">
        <f>IF(W3531="","",W3531/$T3531)</f>
        <v>0</v>
      </c>
      <c r="AB3531" s="9">
        <f>IF(X3531="","",X3531/$T3531)</f>
        <v>0.21641791044776121</v>
      </c>
      <c r="AC3531" s="21"/>
      <c r="AE3531" s="1">
        <v>2017</v>
      </c>
      <c r="AF3531" s="1">
        <v>18</v>
      </c>
      <c r="AG3531" s="1">
        <v>18</v>
      </c>
      <c r="AH3531" s="12" t="s">
        <v>3236</v>
      </c>
      <c r="AJ3531" s="32">
        <f>IF(AE3531&lt;&gt;AE3530,"1",IF(C3531&gt;C3530,AJ3530+1,"1"))</f>
        <v>6</v>
      </c>
      <c r="AK3531" s="10">
        <f>IF(G3531="Top",AJ3531*1,IF(G3531="Bottom",AJ3531+10,""))</f>
        <v>6</v>
      </c>
      <c r="AL3531" s="11" t="s">
        <v>5180</v>
      </c>
      <c r="AM3531" s="14"/>
    </row>
    <row r="3532" spans="1:73" s="1" customFormat="1" ht="11.25" hidden="1" x14ac:dyDescent="0.2">
      <c r="A3532" s="1">
        <v>182</v>
      </c>
      <c r="B3532" s="1" t="s">
        <v>1504</v>
      </c>
      <c r="C3532" s="24">
        <v>42597</v>
      </c>
      <c r="E3532" s="20"/>
      <c r="G3532" s="1" t="s">
        <v>13</v>
      </c>
      <c r="H3532" s="5"/>
      <c r="I3532" s="6"/>
      <c r="J3532" s="6"/>
      <c r="K3532" s="6"/>
      <c r="L3532" s="6"/>
      <c r="N3532" s="20"/>
      <c r="O3532" s="13"/>
      <c r="Q3532" s="20"/>
      <c r="R3532" s="13"/>
      <c r="S3532" s="6">
        <v>1.6092330679045768</v>
      </c>
      <c r="T3532" s="6">
        <v>23.459999999999997</v>
      </c>
      <c r="U3532" s="6">
        <v>21.72</v>
      </c>
      <c r="V3532" s="6">
        <v>0</v>
      </c>
      <c r="W3532" s="6">
        <v>0</v>
      </c>
      <c r="X3532" s="6">
        <f>IF(T3532="","",T3532-U3532-V3532-W3532)</f>
        <v>1.7399999999999984</v>
      </c>
      <c r="Y3532" s="9">
        <f>IF(U3532="","",U3532/$T3532)</f>
        <v>0.92583120204603586</v>
      </c>
      <c r="Z3532" s="9">
        <f>IF(V3532="","",V3532/$T3532)</f>
        <v>0</v>
      </c>
      <c r="AA3532" s="9">
        <f>IF(W3532="","",W3532/$T3532)</f>
        <v>0</v>
      </c>
      <c r="AB3532" s="9">
        <f>IF(X3532="","",X3532/$T3532)</f>
        <v>7.4168797953964138E-2</v>
      </c>
      <c r="AC3532" s="21"/>
      <c r="AE3532" s="7">
        <f>YEAR(C3532)</f>
        <v>2016</v>
      </c>
      <c r="AH3532" s="12"/>
      <c r="AI3532" s="12"/>
      <c r="AJ3532" s="32"/>
      <c r="AK3532" s="10"/>
      <c r="AL3532" s="11" t="s">
        <v>1505</v>
      </c>
      <c r="AM3532" s="14"/>
    </row>
    <row r="3533" spans="1:73" s="1" customFormat="1" ht="11.25" hidden="1" x14ac:dyDescent="0.2">
      <c r="A3533" s="1">
        <v>182</v>
      </c>
      <c r="B3533" s="1" t="s">
        <v>1504</v>
      </c>
      <c r="C3533" s="24">
        <v>42597</v>
      </c>
      <c r="E3533" s="20"/>
      <c r="G3533" s="1" t="s">
        <v>13</v>
      </c>
      <c r="H3533" s="5"/>
      <c r="I3533" s="6"/>
      <c r="J3533" s="6"/>
      <c r="K3533" s="6"/>
      <c r="L3533" s="6"/>
      <c r="N3533" s="20"/>
      <c r="O3533" s="13"/>
      <c r="Q3533" s="20"/>
      <c r="R3533" s="13"/>
      <c r="S3533" s="6">
        <v>148.77722887610685</v>
      </c>
      <c r="T3533" s="6">
        <v>466.24999999999994</v>
      </c>
      <c r="U3533" s="6">
        <v>449.74999999999994</v>
      </c>
      <c r="V3533" s="6">
        <v>1.5</v>
      </c>
      <c r="W3533" s="6">
        <v>0</v>
      </c>
      <c r="X3533" s="6">
        <f>IF(T3533="","",T3533-U3533-V3533-W3533)</f>
        <v>15</v>
      </c>
      <c r="Y3533" s="9">
        <f>IF(U3533="","",U3533/$T3533)</f>
        <v>0.9646112600536193</v>
      </c>
      <c r="Z3533" s="9">
        <f>IF(V3533="","",V3533/$T3533)</f>
        <v>3.2171581769437001E-3</v>
      </c>
      <c r="AA3533" s="9">
        <f>IF(W3533="","",W3533/$T3533)</f>
        <v>0</v>
      </c>
      <c r="AB3533" s="9">
        <f>IF(X3533="","",X3533/$T3533)</f>
        <v>3.2171581769436998E-2</v>
      </c>
      <c r="AC3533" s="21"/>
      <c r="AE3533" s="7">
        <f>YEAR(C3533)</f>
        <v>2016</v>
      </c>
      <c r="AH3533" s="12"/>
      <c r="AI3533" s="12"/>
      <c r="AJ3533" s="32"/>
      <c r="AK3533" s="10"/>
      <c r="AL3533" s="11" t="s">
        <v>1506</v>
      </c>
      <c r="AM3533" s="14"/>
    </row>
    <row r="3534" spans="1:73" s="1" customFormat="1" ht="11.25" hidden="1" x14ac:dyDescent="0.2">
      <c r="A3534" s="1">
        <v>182</v>
      </c>
      <c r="B3534" s="1" t="s">
        <v>2011</v>
      </c>
      <c r="C3534" s="24">
        <v>42620</v>
      </c>
      <c r="E3534" s="20"/>
      <c r="G3534" s="1" t="s">
        <v>13</v>
      </c>
      <c r="H3534" s="5"/>
      <c r="I3534" s="6"/>
      <c r="J3534" s="6"/>
      <c r="K3534" s="6"/>
      <c r="L3534" s="6"/>
      <c r="N3534" s="20"/>
      <c r="O3534" s="13"/>
      <c r="Q3534" s="20"/>
      <c r="R3534" s="13"/>
      <c r="S3534" s="6">
        <v>1.1896278118705113</v>
      </c>
      <c r="T3534" s="6"/>
      <c r="U3534" s="6"/>
      <c r="V3534" s="6"/>
      <c r="W3534" s="6"/>
      <c r="X3534" s="6" t="str">
        <f>IF(T3534="","",T3534-U3534-V3534-W3534)</f>
        <v/>
      </c>
      <c r="Y3534" s="9" t="str">
        <f>IF(U3534="","",U3534/$T3534)</f>
        <v/>
      </c>
      <c r="Z3534" s="9" t="str">
        <f>IF(V3534="","",V3534/$T3534)</f>
        <v/>
      </c>
      <c r="AA3534" s="9" t="str">
        <f>IF(W3534="","",W3534/$T3534)</f>
        <v/>
      </c>
      <c r="AB3534" s="9" t="str">
        <f>IF(X3534="","",X3534/$T3534)</f>
        <v/>
      </c>
      <c r="AC3534" s="21"/>
      <c r="AE3534" s="7">
        <f>YEAR(C3534)</f>
        <v>2016</v>
      </c>
      <c r="AH3534" s="12"/>
      <c r="AI3534" s="12"/>
      <c r="AJ3534" s="32"/>
      <c r="AK3534" s="10"/>
      <c r="AL3534" s="11" t="s">
        <v>2012</v>
      </c>
      <c r="AM3534" s="14"/>
    </row>
    <row r="3535" spans="1:73" s="1" customFormat="1" ht="11.25" hidden="1" x14ac:dyDescent="0.2">
      <c r="A3535" s="1">
        <v>182</v>
      </c>
      <c r="B3535" s="1" t="s">
        <v>2011</v>
      </c>
      <c r="C3535" s="24">
        <v>42620</v>
      </c>
      <c r="E3535" s="20"/>
      <c r="G3535" s="1" t="s">
        <v>13</v>
      </c>
      <c r="H3535" s="5"/>
      <c r="I3535" s="6"/>
      <c r="J3535" s="6"/>
      <c r="K3535" s="6"/>
      <c r="L3535" s="6"/>
      <c r="N3535" s="20"/>
      <c r="O3535" s="13"/>
      <c r="Q3535" s="20"/>
      <c r="R3535" s="13"/>
      <c r="S3535" s="6">
        <v>0.75007578243153761</v>
      </c>
      <c r="T3535" s="6"/>
      <c r="U3535" s="6"/>
      <c r="V3535" s="6"/>
      <c r="W3535" s="6"/>
      <c r="X3535" s="6" t="str">
        <f>IF(T3535="","",T3535-U3535-V3535-W3535)</f>
        <v/>
      </c>
      <c r="Y3535" s="9" t="str">
        <f>IF(U3535="","",U3535/$T3535)</f>
        <v/>
      </c>
      <c r="Z3535" s="9" t="str">
        <f>IF(V3535="","",V3535/$T3535)</f>
        <v/>
      </c>
      <c r="AA3535" s="9" t="str">
        <f>IF(W3535="","",W3535/$T3535)</f>
        <v/>
      </c>
      <c r="AB3535" s="9" t="str">
        <f>IF(X3535="","",X3535/$T3535)</f>
        <v/>
      </c>
      <c r="AC3535" s="21"/>
      <c r="AE3535" s="7">
        <f>YEAR(C3535)</f>
        <v>2016</v>
      </c>
      <c r="AH3535" s="12"/>
      <c r="AI3535" s="12"/>
      <c r="AJ3535" s="32"/>
      <c r="AK3535" s="10"/>
      <c r="AL3535" s="11" t="s">
        <v>2013</v>
      </c>
      <c r="AM3535" s="14"/>
    </row>
    <row r="3536" spans="1:73" s="1" customFormat="1" ht="11.25" hidden="1" x14ac:dyDescent="0.2">
      <c r="A3536" s="1">
        <v>182</v>
      </c>
      <c r="B3536" s="1" t="s">
        <v>2011</v>
      </c>
      <c r="C3536" s="24">
        <v>42620</v>
      </c>
      <c r="E3536" s="20"/>
      <c r="G3536" s="1" t="s">
        <v>13</v>
      </c>
      <c r="H3536" s="5"/>
      <c r="I3536" s="6"/>
      <c r="J3536" s="6"/>
      <c r="K3536" s="6"/>
      <c r="L3536" s="6"/>
      <c r="N3536" s="20"/>
      <c r="O3536" s="13"/>
      <c r="Q3536" s="20"/>
      <c r="R3536" s="13"/>
      <c r="S3536" s="6">
        <v>2.0896601282184126</v>
      </c>
      <c r="T3536" s="6"/>
      <c r="U3536" s="6"/>
      <c r="V3536" s="6"/>
      <c r="W3536" s="6"/>
      <c r="X3536" s="6" t="str">
        <f>IF(T3536="","",T3536-U3536-V3536-W3536)</f>
        <v/>
      </c>
      <c r="Y3536" s="9" t="str">
        <f>IF(U3536="","",U3536/$T3536)</f>
        <v/>
      </c>
      <c r="Z3536" s="9" t="str">
        <f>IF(V3536="","",V3536/$T3536)</f>
        <v/>
      </c>
      <c r="AA3536" s="9" t="str">
        <f>IF(W3536="","",W3536/$T3536)</f>
        <v/>
      </c>
      <c r="AB3536" s="9" t="str">
        <f>IF(X3536="","",X3536/$T3536)</f>
        <v/>
      </c>
      <c r="AC3536" s="21"/>
      <c r="AE3536" s="7">
        <f>YEAR(C3536)</f>
        <v>2016</v>
      </c>
      <c r="AH3536" s="12"/>
      <c r="AI3536" s="12"/>
      <c r="AJ3536" s="32"/>
      <c r="AK3536" s="10"/>
      <c r="AL3536" s="11" t="s">
        <v>2014</v>
      </c>
      <c r="AM3536" s="14"/>
    </row>
    <row r="3537" spans="1:39" s="1" customFormat="1" ht="11.25" hidden="1" x14ac:dyDescent="0.2">
      <c r="A3537" s="1">
        <v>182</v>
      </c>
      <c r="B3537" s="1" t="s">
        <v>2011</v>
      </c>
      <c r="C3537" s="24">
        <v>42620</v>
      </c>
      <c r="E3537" s="20"/>
      <c r="G3537" s="1" t="s">
        <v>13</v>
      </c>
      <c r="H3537" s="5"/>
      <c r="I3537" s="6"/>
      <c r="J3537" s="6"/>
      <c r="K3537" s="6"/>
      <c r="L3537" s="6"/>
      <c r="N3537" s="20"/>
      <c r="O3537" s="13"/>
      <c r="Q3537" s="20"/>
      <c r="R3537" s="13"/>
      <c r="S3537" s="6">
        <v>1.0867452016190575</v>
      </c>
      <c r="T3537" s="6"/>
      <c r="U3537" s="6"/>
      <c r="V3537" s="6"/>
      <c r="W3537" s="6"/>
      <c r="X3537" s="6" t="str">
        <f>IF(T3537="","",T3537-U3537-V3537-W3537)</f>
        <v/>
      </c>
      <c r="Y3537" s="9" t="str">
        <f>IF(U3537="","",U3537/$T3537)</f>
        <v/>
      </c>
      <c r="Z3537" s="9" t="str">
        <f>IF(V3537="","",V3537/$T3537)</f>
        <v/>
      </c>
      <c r="AA3537" s="9" t="str">
        <f>IF(W3537="","",W3537/$T3537)</f>
        <v/>
      </c>
      <c r="AB3537" s="9" t="str">
        <f>IF(X3537="","",X3537/$T3537)</f>
        <v/>
      </c>
      <c r="AC3537" s="21"/>
      <c r="AE3537" s="7">
        <f>YEAR(C3537)</f>
        <v>2016</v>
      </c>
      <c r="AH3537" s="12"/>
      <c r="AI3537" s="12"/>
      <c r="AJ3537" s="32"/>
      <c r="AK3537" s="10"/>
      <c r="AL3537" s="11" t="s">
        <v>2015</v>
      </c>
      <c r="AM3537" s="14"/>
    </row>
    <row r="3538" spans="1:39" s="1" customFormat="1" ht="11.25" hidden="1" x14ac:dyDescent="0.2">
      <c r="A3538" s="1">
        <v>182</v>
      </c>
      <c r="B3538" s="1" t="s">
        <v>2011</v>
      </c>
      <c r="C3538" s="24">
        <v>42620</v>
      </c>
      <c r="E3538" s="20"/>
      <c r="G3538" s="1" t="s">
        <v>13</v>
      </c>
      <c r="H3538" s="5"/>
      <c r="I3538" s="6"/>
      <c r="J3538" s="6"/>
      <c r="K3538" s="6"/>
      <c r="L3538" s="6"/>
      <c r="N3538" s="20"/>
      <c r="O3538" s="13"/>
      <c r="Q3538" s="20"/>
      <c r="R3538" s="13"/>
      <c r="S3538" s="6">
        <v>0.52736863921485833</v>
      </c>
      <c r="T3538" s="6"/>
      <c r="U3538" s="6"/>
      <c r="V3538" s="6"/>
      <c r="W3538" s="6"/>
      <c r="X3538" s="6" t="str">
        <f>IF(T3538="","",T3538-U3538-V3538-W3538)</f>
        <v/>
      </c>
      <c r="Y3538" s="9" t="str">
        <f>IF(U3538="","",U3538/$T3538)</f>
        <v/>
      </c>
      <c r="Z3538" s="9" t="str">
        <f>IF(V3538="","",V3538/$T3538)</f>
        <v/>
      </c>
      <c r="AA3538" s="9" t="str">
        <f>IF(W3538="","",W3538/$T3538)</f>
        <v/>
      </c>
      <c r="AB3538" s="9" t="str">
        <f>IF(X3538="","",X3538/$T3538)</f>
        <v/>
      </c>
      <c r="AC3538" s="21"/>
      <c r="AE3538" s="7">
        <f>YEAR(C3538)</f>
        <v>2016</v>
      </c>
      <c r="AH3538" s="12"/>
      <c r="AI3538" s="12"/>
      <c r="AJ3538" s="32"/>
      <c r="AK3538" s="10"/>
      <c r="AL3538" s="11" t="s">
        <v>2016</v>
      </c>
      <c r="AM3538" s="14"/>
    </row>
    <row r="3539" spans="1:39" s="1" customFormat="1" ht="11.25" hidden="1" x14ac:dyDescent="0.2">
      <c r="A3539" s="1">
        <v>182</v>
      </c>
      <c r="B3539" s="1" t="s">
        <v>2011</v>
      </c>
      <c r="C3539" s="24">
        <v>42620</v>
      </c>
      <c r="E3539" s="20"/>
      <c r="G3539" s="1" t="s">
        <v>13</v>
      </c>
      <c r="H3539" s="5"/>
      <c r="I3539" s="6"/>
      <c r="J3539" s="6"/>
      <c r="K3539" s="6"/>
      <c r="L3539" s="6"/>
      <c r="N3539" s="20"/>
      <c r="O3539" s="13"/>
      <c r="Q3539" s="20"/>
      <c r="R3539" s="13"/>
      <c r="S3539" s="6">
        <v>1.9402898200014878</v>
      </c>
      <c r="T3539" s="6"/>
      <c r="U3539" s="6"/>
      <c r="V3539" s="6"/>
      <c r="W3539" s="6"/>
      <c r="X3539" s="6" t="str">
        <f>IF(T3539="","",T3539-U3539-V3539-W3539)</f>
        <v/>
      </c>
      <c r="Y3539" s="9" t="str">
        <f>IF(U3539="","",U3539/$T3539)</f>
        <v/>
      </c>
      <c r="Z3539" s="9" t="str">
        <f>IF(V3539="","",V3539/$T3539)</f>
        <v/>
      </c>
      <c r="AA3539" s="9" t="str">
        <f>IF(W3539="","",W3539/$T3539)</f>
        <v/>
      </c>
      <c r="AB3539" s="9" t="str">
        <f>IF(X3539="","",X3539/$T3539)</f>
        <v/>
      </c>
      <c r="AC3539" s="21"/>
      <c r="AE3539" s="7">
        <f>YEAR(C3539)</f>
        <v>2016</v>
      </c>
      <c r="AH3539" s="12"/>
      <c r="AI3539" s="12"/>
      <c r="AJ3539" s="32"/>
      <c r="AK3539" s="10"/>
      <c r="AL3539" s="11" t="s">
        <v>2017</v>
      </c>
      <c r="AM3539" s="14"/>
    </row>
    <row r="3540" spans="1:39" s="1" customFormat="1" ht="11.25" hidden="1" x14ac:dyDescent="0.2">
      <c r="A3540" s="1">
        <v>182</v>
      </c>
      <c r="B3540" s="1" t="s">
        <v>2011</v>
      </c>
      <c r="C3540" s="24">
        <v>42621</v>
      </c>
      <c r="E3540" s="20"/>
      <c r="G3540" s="1" t="s">
        <v>13</v>
      </c>
      <c r="H3540" s="5"/>
      <c r="I3540" s="6"/>
      <c r="J3540" s="6"/>
      <c r="K3540" s="6"/>
      <c r="L3540" s="6"/>
      <c r="N3540" s="20"/>
      <c r="O3540" s="13"/>
      <c r="Q3540" s="20"/>
      <c r="R3540" s="13"/>
      <c r="S3540" s="6" t="s">
        <v>26</v>
      </c>
      <c r="T3540" s="6"/>
      <c r="U3540" s="6"/>
      <c r="V3540" s="6"/>
      <c r="W3540" s="6"/>
      <c r="X3540" s="6" t="str">
        <f>IF(T3540="","",T3540-U3540-V3540-W3540)</f>
        <v/>
      </c>
      <c r="Y3540" s="9" t="str">
        <f>IF(U3540="","",U3540/$T3540)</f>
        <v/>
      </c>
      <c r="Z3540" s="9" t="str">
        <f>IF(V3540="","",V3540/$T3540)</f>
        <v/>
      </c>
      <c r="AA3540" s="9" t="str">
        <f>IF(W3540="","",W3540/$T3540)</f>
        <v/>
      </c>
      <c r="AB3540" s="9" t="str">
        <f>IF(X3540="","",X3540/$T3540)</f>
        <v/>
      </c>
      <c r="AC3540" s="21"/>
      <c r="AE3540" s="7">
        <f>YEAR(C3540)</f>
        <v>2016</v>
      </c>
      <c r="AH3540" s="12"/>
      <c r="AI3540" s="12"/>
      <c r="AJ3540" s="32"/>
      <c r="AK3540" s="10"/>
      <c r="AL3540" s="11" t="s">
        <v>2035</v>
      </c>
      <c r="AM3540" s="14"/>
    </row>
    <row r="3541" spans="1:39" s="1" customFormat="1" ht="11.25" hidden="1" x14ac:dyDescent="0.2">
      <c r="A3541" s="1">
        <v>182</v>
      </c>
      <c r="B3541" s="1" t="s">
        <v>1504</v>
      </c>
      <c r="C3541" s="24">
        <v>42625</v>
      </c>
      <c r="E3541" s="20"/>
      <c r="G3541" s="1" t="s">
        <v>13</v>
      </c>
      <c r="H3541" s="5"/>
      <c r="I3541" s="6"/>
      <c r="J3541" s="6"/>
      <c r="K3541" s="6"/>
      <c r="L3541" s="6"/>
      <c r="N3541" s="20"/>
      <c r="O3541" s="13"/>
      <c r="Q3541" s="20"/>
      <c r="R3541" s="13"/>
      <c r="S3541" s="6">
        <v>0.90556450474610584</v>
      </c>
      <c r="T3541" s="6">
        <v>60.3</v>
      </c>
      <c r="U3541" s="6">
        <v>49.66</v>
      </c>
      <c r="V3541" s="6">
        <v>0</v>
      </c>
      <c r="W3541" s="6">
        <v>0</v>
      </c>
      <c r="X3541" s="6">
        <f>IF(T3541="","",T3541-U3541-V3541-W3541)</f>
        <v>10.64</v>
      </c>
      <c r="Y3541" s="9">
        <f>IF(U3541="","",U3541/$T3541)</f>
        <v>0.82354892205638475</v>
      </c>
      <c r="Z3541" s="9">
        <f>IF(V3541="","",V3541/$T3541)</f>
        <v>0</v>
      </c>
      <c r="AA3541" s="9">
        <f>IF(W3541="","",W3541/$T3541)</f>
        <v>0</v>
      </c>
      <c r="AB3541" s="9">
        <f>IF(X3541="","",X3541/$T3541)</f>
        <v>0.17645107794361528</v>
      </c>
      <c r="AC3541" s="21"/>
      <c r="AE3541" s="7">
        <f>YEAR(C3541)</f>
        <v>2016</v>
      </c>
      <c r="AH3541" s="12"/>
      <c r="AI3541" s="12"/>
      <c r="AJ3541" s="32"/>
      <c r="AK3541" s="10"/>
      <c r="AL3541" s="11" t="s">
        <v>2113</v>
      </c>
      <c r="AM3541" s="14"/>
    </row>
    <row r="3542" spans="1:39" s="1" customFormat="1" ht="11.25" hidden="1" x14ac:dyDescent="0.2">
      <c r="A3542" s="1">
        <v>182</v>
      </c>
      <c r="B3542" s="1" t="s">
        <v>1504</v>
      </c>
      <c r="C3542" s="24">
        <v>42625</v>
      </c>
      <c r="E3542" s="20"/>
      <c r="G3542" s="1" t="s">
        <v>13</v>
      </c>
      <c r="H3542" s="5"/>
      <c r="I3542" s="6"/>
      <c r="J3542" s="6"/>
      <c r="K3542" s="6"/>
      <c r="L3542" s="6"/>
      <c r="N3542" s="20"/>
      <c r="O3542" s="13"/>
      <c r="Q3542" s="20"/>
      <c r="R3542" s="13"/>
      <c r="S3542" s="6">
        <v>1.0549212513301263</v>
      </c>
      <c r="T3542" s="6">
        <v>76.510000000000005</v>
      </c>
      <c r="U3542" s="6">
        <v>69.73</v>
      </c>
      <c r="V3542" s="6">
        <v>0</v>
      </c>
      <c r="W3542" s="6">
        <v>0</v>
      </c>
      <c r="X3542" s="6">
        <f>IF(T3542="","",T3542-U3542-V3542-W3542)</f>
        <v>6.7800000000000011</v>
      </c>
      <c r="Y3542" s="9">
        <f>IF(U3542="","",U3542/$T3542)</f>
        <v>0.91138413279309893</v>
      </c>
      <c r="Z3542" s="9">
        <f>IF(V3542="","",V3542/$T3542)</f>
        <v>0</v>
      </c>
      <c r="AA3542" s="9">
        <f>IF(W3542="","",W3542/$T3542)</f>
        <v>0</v>
      </c>
      <c r="AB3542" s="9">
        <f>IF(X3542="","",X3542/$T3542)</f>
        <v>8.8615867206901067E-2</v>
      </c>
      <c r="AC3542" s="21"/>
      <c r="AE3542" s="7">
        <f>YEAR(C3542)</f>
        <v>2016</v>
      </c>
      <c r="AH3542" s="12"/>
      <c r="AI3542" s="12"/>
      <c r="AJ3542" s="32"/>
      <c r="AK3542" s="10"/>
      <c r="AL3542" s="11" t="s">
        <v>2008</v>
      </c>
      <c r="AM3542" s="14"/>
    </row>
    <row r="3543" spans="1:39" s="1" customFormat="1" ht="11.25" hidden="1" x14ac:dyDescent="0.2">
      <c r="A3543" s="1">
        <v>182</v>
      </c>
      <c r="B3543" s="1" t="s">
        <v>1504</v>
      </c>
      <c r="C3543" s="24">
        <v>42625</v>
      </c>
      <c r="E3543" s="20"/>
      <c r="G3543" s="1" t="s">
        <v>13</v>
      </c>
      <c r="H3543" s="5"/>
      <c r="I3543" s="6"/>
      <c r="J3543" s="6"/>
      <c r="K3543" s="6"/>
      <c r="L3543" s="6"/>
      <c r="N3543" s="20"/>
      <c r="O3543" s="13"/>
      <c r="Q3543" s="20"/>
      <c r="R3543" s="13"/>
      <c r="S3543" s="6" t="s">
        <v>26</v>
      </c>
      <c r="T3543" s="6">
        <v>24.14</v>
      </c>
      <c r="U3543" s="6">
        <v>18.77</v>
      </c>
      <c r="V3543" s="6">
        <v>0</v>
      </c>
      <c r="W3543" s="6">
        <v>0</v>
      </c>
      <c r="X3543" s="6">
        <f>IF(T3543="","",T3543-U3543-V3543-W3543)</f>
        <v>5.370000000000001</v>
      </c>
      <c r="Y3543" s="9">
        <f>IF(U3543="","",U3543/$T3543)</f>
        <v>0.77754763877381938</v>
      </c>
      <c r="Z3543" s="9">
        <f>IF(V3543="","",V3543/$T3543)</f>
        <v>0</v>
      </c>
      <c r="AA3543" s="9">
        <f>IF(W3543="","",W3543/$T3543)</f>
        <v>0</v>
      </c>
      <c r="AB3543" s="9">
        <f>IF(X3543="","",X3543/$T3543)</f>
        <v>0.22245236122618064</v>
      </c>
      <c r="AC3543" s="21"/>
      <c r="AE3543" s="7">
        <f>YEAR(C3543)</f>
        <v>2016</v>
      </c>
      <c r="AH3543" s="12"/>
      <c r="AI3543" s="12"/>
      <c r="AJ3543" s="32"/>
      <c r="AK3543" s="10"/>
      <c r="AL3543" s="11" t="s">
        <v>2010</v>
      </c>
      <c r="AM3543" s="14"/>
    </row>
    <row r="3544" spans="1:39" s="1" customFormat="1" ht="11.25" hidden="1" x14ac:dyDescent="0.2">
      <c r="A3544" s="1">
        <v>182</v>
      </c>
      <c r="B3544" s="1" t="s">
        <v>1504</v>
      </c>
      <c r="C3544" s="24">
        <v>42632</v>
      </c>
      <c r="E3544" s="20"/>
      <c r="G3544" s="1" t="s">
        <v>13</v>
      </c>
      <c r="H3544" s="5"/>
      <c r="I3544" s="6"/>
      <c r="J3544" s="6"/>
      <c r="K3544" s="6"/>
      <c r="L3544" s="6"/>
      <c r="N3544" s="20"/>
      <c r="O3544" s="13"/>
      <c r="Q3544" s="20"/>
      <c r="R3544" s="13"/>
      <c r="S3544" s="6">
        <v>4.1832802354951077</v>
      </c>
      <c r="T3544" s="6">
        <v>368.3</v>
      </c>
      <c r="U3544" s="6">
        <v>354.66</v>
      </c>
      <c r="V3544" s="6">
        <v>0</v>
      </c>
      <c r="W3544" s="6">
        <v>0</v>
      </c>
      <c r="X3544" s="6">
        <f>IF(T3544="","",T3544-U3544-V3544-W3544)</f>
        <v>13.639999999999986</v>
      </c>
      <c r="Y3544" s="9">
        <f>IF(U3544="","",U3544/$T3544)</f>
        <v>0.96296497420581051</v>
      </c>
      <c r="Z3544" s="9">
        <f>IF(V3544="","",V3544/$T3544)</f>
        <v>0</v>
      </c>
      <c r="AA3544" s="9">
        <f>IF(W3544="","",W3544/$T3544)</f>
        <v>0</v>
      </c>
      <c r="AB3544" s="9">
        <f>IF(X3544="","",X3544/$T3544)</f>
        <v>3.7035025794189484E-2</v>
      </c>
      <c r="AC3544" s="21"/>
      <c r="AE3544" s="7">
        <f>YEAR(C3544)</f>
        <v>2016</v>
      </c>
      <c r="AH3544" s="12"/>
      <c r="AI3544" s="12"/>
      <c r="AJ3544" s="32"/>
      <c r="AK3544" s="10"/>
      <c r="AL3544" s="11" t="s">
        <v>2240</v>
      </c>
      <c r="AM3544" s="14"/>
    </row>
    <row r="3545" spans="1:39" s="1" customFormat="1" ht="11.25" hidden="1" x14ac:dyDescent="0.2">
      <c r="A3545" s="1">
        <v>182</v>
      </c>
      <c r="B3545" s="1" t="s">
        <v>1504</v>
      </c>
      <c r="C3545" s="24">
        <v>42632</v>
      </c>
      <c r="E3545" s="20"/>
      <c r="G3545" s="1" t="s">
        <v>13</v>
      </c>
      <c r="H3545" s="5"/>
      <c r="I3545" s="6"/>
      <c r="J3545" s="6"/>
      <c r="K3545" s="6"/>
      <c r="L3545" s="6"/>
      <c r="N3545" s="20"/>
      <c r="O3545" s="13"/>
      <c r="Q3545" s="20"/>
      <c r="R3545" s="13"/>
      <c r="S3545" s="6">
        <v>3.1014126380577345</v>
      </c>
      <c r="T3545" s="6">
        <v>142.44</v>
      </c>
      <c r="U3545" s="6">
        <v>129.66</v>
      </c>
      <c r="V3545" s="6">
        <v>0</v>
      </c>
      <c r="W3545" s="6">
        <v>0</v>
      </c>
      <c r="X3545" s="6">
        <f>IF(T3545="","",T3545-U3545-V3545-W3545)</f>
        <v>12.780000000000001</v>
      </c>
      <c r="Y3545" s="9">
        <f>IF(U3545="","",U3545/$T3545)</f>
        <v>0.91027801179443979</v>
      </c>
      <c r="Z3545" s="9">
        <f>IF(V3545="","",V3545/$T3545)</f>
        <v>0</v>
      </c>
      <c r="AA3545" s="9">
        <f>IF(W3545="","",W3545/$T3545)</f>
        <v>0</v>
      </c>
      <c r="AB3545" s="9">
        <f>IF(X3545="","",X3545/$T3545)</f>
        <v>8.9721988205560252E-2</v>
      </c>
      <c r="AC3545" s="21"/>
      <c r="AE3545" s="7">
        <f>YEAR(C3545)</f>
        <v>2016</v>
      </c>
      <c r="AH3545" s="12"/>
      <c r="AI3545" s="12"/>
      <c r="AJ3545" s="32"/>
      <c r="AK3545" s="10"/>
      <c r="AL3545" s="11" t="s">
        <v>2241</v>
      </c>
      <c r="AM3545" s="14"/>
    </row>
    <row r="3546" spans="1:39" s="1" customFormat="1" ht="11.25" hidden="1" x14ac:dyDescent="0.2">
      <c r="A3546" s="1">
        <v>182</v>
      </c>
      <c r="B3546" s="1" t="s">
        <v>3668</v>
      </c>
      <c r="C3546" s="24">
        <v>42942</v>
      </c>
      <c r="E3546" s="20"/>
      <c r="G3546" s="1" t="s">
        <v>13</v>
      </c>
      <c r="H3546" s="5"/>
      <c r="I3546" s="6"/>
      <c r="J3546" s="6"/>
      <c r="K3546" s="6"/>
      <c r="L3546" s="6" t="str">
        <f>IF(H3546="","",IF(K3546="","",K3546/H3546))</f>
        <v/>
      </c>
      <c r="N3546" s="20"/>
      <c r="O3546" s="13"/>
      <c r="Q3546" s="20"/>
      <c r="R3546" s="13"/>
      <c r="S3546" s="6">
        <v>0.15</v>
      </c>
      <c r="T3546" s="6">
        <v>3465.5</v>
      </c>
      <c r="U3546" s="6">
        <v>3440.2500000000005</v>
      </c>
      <c r="V3546" s="6">
        <v>0</v>
      </c>
      <c r="W3546" s="6">
        <v>0</v>
      </c>
      <c r="X3546" s="6">
        <f>IF(T3546="","",T3546-U3546-V3546-W3546)</f>
        <v>25.249999999999545</v>
      </c>
      <c r="Y3546" s="9">
        <f>IF(U3546="","",U3546/$T3546)</f>
        <v>0.9927138940989757</v>
      </c>
      <c r="Z3546" s="9">
        <f>IF(V3546="","",V3546/$T3546)</f>
        <v>0</v>
      </c>
      <c r="AA3546" s="9">
        <f>IF(W3546="","",W3546/$T3546)</f>
        <v>0</v>
      </c>
      <c r="AB3546" s="9">
        <f>IF(X3546="","",X3546/$T3546)</f>
        <v>7.2861059010242519E-3</v>
      </c>
      <c r="AC3546" s="21"/>
      <c r="AD3546" s="1" t="s">
        <v>3911</v>
      </c>
      <c r="AE3546" s="7">
        <f>YEAR(C3546)</f>
        <v>2017</v>
      </c>
      <c r="AH3546" s="12" t="s">
        <v>3668</v>
      </c>
      <c r="AI3546" s="12"/>
      <c r="AJ3546" s="32" t="str">
        <f>IF(AE3546&lt;&gt;AE3545,"1",IF(C3546&gt;C3545,AJ3545+1,"1"))</f>
        <v>1</v>
      </c>
      <c r="AK3546" s="10" t="str">
        <f>IF(G3546="Top",AJ3546*1,IF(G3546="Bottom",AJ3546+10,""))</f>
        <v/>
      </c>
      <c r="AL3546" s="11" t="s">
        <v>3912</v>
      </c>
      <c r="AM3546" s="14"/>
    </row>
    <row r="3547" spans="1:39" s="1" customFormat="1" ht="11.25" hidden="1" x14ac:dyDescent="0.2">
      <c r="A3547" s="1">
        <v>182</v>
      </c>
      <c r="B3547" s="1" t="s">
        <v>1504</v>
      </c>
      <c r="C3547" s="24">
        <v>42947</v>
      </c>
      <c r="E3547" s="20"/>
      <c r="G3547" s="1" t="s">
        <v>13</v>
      </c>
      <c r="H3547" s="5"/>
      <c r="I3547" s="6"/>
      <c r="J3547" s="6"/>
      <c r="K3547" s="6"/>
      <c r="L3547" s="6" t="str">
        <f>IF(H3547="","",IF(K3547="","",K3547/H3547))</f>
        <v/>
      </c>
      <c r="N3547" s="20"/>
      <c r="O3547" s="13"/>
      <c r="Q3547" s="20"/>
      <c r="R3547" s="13"/>
      <c r="S3547" s="6">
        <v>0.15</v>
      </c>
      <c r="T3547" s="6">
        <v>8818.75</v>
      </c>
      <c r="U3547" s="6">
        <v>8756.25</v>
      </c>
      <c r="V3547" s="6">
        <v>0</v>
      </c>
      <c r="W3547" s="6">
        <v>0</v>
      </c>
      <c r="X3547" s="6">
        <f>IF(T3547="","",T3547-U3547-V3547-W3547)</f>
        <v>62.5</v>
      </c>
      <c r="Y3547" s="9">
        <f>IF(U3547="","",U3547/$T3547)</f>
        <v>0.99291282778171508</v>
      </c>
      <c r="Z3547" s="9">
        <f>IF(V3547="","",V3547/$T3547)</f>
        <v>0</v>
      </c>
      <c r="AA3547" s="9">
        <f>IF(W3547="","",W3547/$T3547)</f>
        <v>0</v>
      </c>
      <c r="AB3547" s="9">
        <f>IF(X3547="","",X3547/$T3547)</f>
        <v>7.0871722182849041E-3</v>
      </c>
      <c r="AC3547" s="21"/>
      <c r="AD3547" s="1" t="s">
        <v>4020</v>
      </c>
      <c r="AE3547" s="1">
        <v>2017</v>
      </c>
      <c r="AH3547" s="12" t="s">
        <v>1504</v>
      </c>
      <c r="AJ3547" s="32">
        <f>IF(AE3547&lt;&gt;AE3546,"1",IF(C3547&gt;C3546,AJ3546+1,"1"))</f>
        <v>2</v>
      </c>
      <c r="AK3547" s="10" t="str">
        <f>IF(G3547="Top",AJ3547*1,IF(G3547="Bottom",AJ3547+10,""))</f>
        <v/>
      </c>
      <c r="AL3547" s="11" t="s">
        <v>4021</v>
      </c>
      <c r="AM3547" s="14"/>
    </row>
    <row r="3548" spans="1:39" s="1" customFormat="1" ht="11.25" hidden="1" x14ac:dyDescent="0.2">
      <c r="A3548" s="1">
        <v>182</v>
      </c>
      <c r="B3548" s="1" t="s">
        <v>1504</v>
      </c>
      <c r="C3548" s="24">
        <v>43004</v>
      </c>
      <c r="E3548" s="20"/>
      <c r="G3548" s="1" t="s">
        <v>13</v>
      </c>
      <c r="H3548" s="5"/>
      <c r="I3548" s="6"/>
      <c r="J3548" s="6"/>
      <c r="K3548" s="6"/>
      <c r="L3548" s="6" t="str">
        <f>IF(H3548="","",IF(K3548="","",K3548/H3548))</f>
        <v/>
      </c>
      <c r="N3548" s="20"/>
      <c r="O3548" s="13"/>
      <c r="Q3548" s="20"/>
      <c r="R3548" s="13"/>
      <c r="S3548" s="6">
        <v>3.9347590042388383</v>
      </c>
      <c r="T3548" s="6">
        <v>26.37</v>
      </c>
      <c r="U3548" s="6">
        <v>20.97</v>
      </c>
      <c r="V3548" s="6">
        <v>0</v>
      </c>
      <c r="W3548" s="6">
        <v>0</v>
      </c>
      <c r="X3548" s="6">
        <f>IF(T3548="","",T3548-U3548-V3548-W3548)</f>
        <v>5.4000000000000021</v>
      </c>
      <c r="Y3548" s="9">
        <f>IF(U3548="","",U3548/$T3548)</f>
        <v>0.79522184300341292</v>
      </c>
      <c r="Z3548" s="9">
        <f>IF(V3548="","",V3548/$T3548)</f>
        <v>0</v>
      </c>
      <c r="AA3548" s="9">
        <f>IF(W3548="","",W3548/$T3548)</f>
        <v>0</v>
      </c>
      <c r="AB3548" s="9">
        <f>IF(X3548="","",X3548/$T3548)</f>
        <v>0.20477815699658711</v>
      </c>
      <c r="AC3548" s="21"/>
      <c r="AD3548" s="1" t="s">
        <v>5694</v>
      </c>
      <c r="AE3548" s="1">
        <v>2017</v>
      </c>
      <c r="AH3548" s="12" t="s">
        <v>1504</v>
      </c>
      <c r="AJ3548" s="32">
        <f>IF(AE3548&lt;&gt;AE3547,"1",IF(C3548&gt;C3547,AJ3547+1,"1"))</f>
        <v>3</v>
      </c>
      <c r="AK3548" s="10" t="str">
        <f>IF(G3548="Top",AJ3548*1,IF(G3548="Bottom",AJ3548+10,""))</f>
        <v/>
      </c>
      <c r="AL3548" s="11" t="s">
        <v>5695</v>
      </c>
      <c r="AM3548" s="14"/>
    </row>
    <row r="3549" spans="1:39" s="1" customFormat="1" ht="11.25" hidden="1" x14ac:dyDescent="0.2">
      <c r="A3549" s="1">
        <v>182</v>
      </c>
      <c r="B3549" s="1" t="s">
        <v>1504</v>
      </c>
      <c r="C3549" s="24">
        <v>43004</v>
      </c>
      <c r="E3549" s="20"/>
      <c r="G3549" s="1" t="s">
        <v>13</v>
      </c>
      <c r="H3549" s="5"/>
      <c r="I3549" s="6"/>
      <c r="J3549" s="6"/>
      <c r="K3549" s="6"/>
      <c r="L3549" s="6" t="str">
        <f>IF(H3549="","",IF(K3549="","",K3549/H3549))</f>
        <v/>
      </c>
      <c r="N3549" s="20"/>
      <c r="O3549" s="13"/>
      <c r="Q3549" s="20"/>
      <c r="R3549" s="13"/>
      <c r="S3549" s="6">
        <v>729.03750519381322</v>
      </c>
      <c r="T3549" s="6">
        <v>3977.4799999999996</v>
      </c>
      <c r="U3549" s="6">
        <v>3977.4799999999996</v>
      </c>
      <c r="V3549" s="6">
        <v>0</v>
      </c>
      <c r="W3549" s="6">
        <v>0</v>
      </c>
      <c r="X3549" s="6">
        <f>IF(T3549="","",T3549-U3549-V3549-W3549)</f>
        <v>0</v>
      </c>
      <c r="Y3549" s="9">
        <f>IF(U3549="","",U3549/$T3549)</f>
        <v>1</v>
      </c>
      <c r="Z3549" s="9">
        <f>IF(V3549="","",V3549/$T3549)</f>
        <v>0</v>
      </c>
      <c r="AA3549" s="9">
        <f>IF(W3549="","",W3549/$T3549)</f>
        <v>0</v>
      </c>
      <c r="AB3549" s="9">
        <f>IF(X3549="","",X3549/$T3549)</f>
        <v>0</v>
      </c>
      <c r="AC3549" s="21"/>
      <c r="AD3549" s="1" t="s">
        <v>3871</v>
      </c>
      <c r="AE3549" s="1">
        <v>2017</v>
      </c>
      <c r="AH3549" s="12" t="s">
        <v>1504</v>
      </c>
      <c r="AJ3549" s="32" t="str">
        <f>IF(AE3549&lt;&gt;AE3548,"1",IF(C3549&gt;C3548,AJ3548+1,"1"))</f>
        <v>1</v>
      </c>
      <c r="AK3549" s="10" t="str">
        <f>IF(G3549="Top",AJ3549*1,IF(G3549="Bottom",AJ3549+10,""))</f>
        <v/>
      </c>
      <c r="AL3549" s="11" t="s">
        <v>5696</v>
      </c>
      <c r="AM3549" s="14"/>
    </row>
    <row r="3550" spans="1:39" s="1" customFormat="1" ht="11.25" hidden="1" x14ac:dyDescent="0.2">
      <c r="A3550" s="1">
        <v>182.1</v>
      </c>
      <c r="B3550" s="1" t="s">
        <v>2948</v>
      </c>
      <c r="C3550" s="24">
        <v>42906</v>
      </c>
      <c r="D3550" s="1">
        <v>15.9</v>
      </c>
      <c r="E3550" s="20"/>
      <c r="F3550" s="1">
        <v>9</v>
      </c>
      <c r="G3550" s="7" t="s">
        <v>1</v>
      </c>
      <c r="H3550" s="5">
        <v>1.2500000000000001E-2</v>
      </c>
      <c r="I3550" s="6"/>
      <c r="J3550" s="6"/>
      <c r="K3550" s="6">
        <v>1.2030000000000001</v>
      </c>
      <c r="L3550" s="6">
        <f>IF(H3550="","",IF(K3550="","",K3550/H3550))</f>
        <v>96.24</v>
      </c>
      <c r="N3550" s="20"/>
      <c r="O3550" s="13"/>
      <c r="Q3550" s="20"/>
      <c r="R3550" s="13"/>
      <c r="S3550" s="6">
        <v>0.15</v>
      </c>
      <c r="T3550" s="6">
        <v>3.74</v>
      </c>
      <c r="U3550" s="6">
        <v>0</v>
      </c>
      <c r="V3550" s="6">
        <v>0</v>
      </c>
      <c r="W3550" s="6">
        <v>1.28</v>
      </c>
      <c r="X3550" s="6">
        <f>IF(T3550="","",T3550-U3550-V3550-W3550)</f>
        <v>2.46</v>
      </c>
      <c r="Y3550" s="9">
        <f>IF(U3550="","",U3550/$T3550)</f>
        <v>0</v>
      </c>
      <c r="Z3550" s="9">
        <f>IF(V3550="","",V3550/$T3550)</f>
        <v>0</v>
      </c>
      <c r="AA3550" s="9">
        <f>IF(W3550="","",W3550/$T3550)</f>
        <v>0.34224598930481281</v>
      </c>
      <c r="AB3550" s="9">
        <f>IF(X3550="","",X3550/$T3550)</f>
        <v>0.65775401069518713</v>
      </c>
      <c r="AC3550" s="21"/>
      <c r="AE3550" s="1">
        <v>2017</v>
      </c>
      <c r="AG3550" s="1">
        <v>22</v>
      </c>
      <c r="AH3550" s="12" t="s">
        <v>2949</v>
      </c>
      <c r="AI3550" s="1" t="s">
        <v>2950</v>
      </c>
      <c r="AJ3550" s="32" t="str">
        <f>IF(AE3550&lt;&gt;AE3549,"1",IF(C3550&gt;C3549,AJ3549+1,"1"))</f>
        <v>1</v>
      </c>
      <c r="AK3550" s="10">
        <f>IF(G3550="Top",AJ3550*1,IF(G3550="Bottom",AJ3550+10,""))</f>
        <v>11</v>
      </c>
      <c r="AL3550" s="11" t="s">
        <v>2951</v>
      </c>
      <c r="AM3550" s="14"/>
    </row>
    <row r="3551" spans="1:39" s="1" customFormat="1" ht="11.25" x14ac:dyDescent="0.2">
      <c r="A3551" s="1">
        <v>182.1</v>
      </c>
      <c r="B3551" s="1" t="s">
        <v>2948</v>
      </c>
      <c r="C3551" s="24">
        <v>42906</v>
      </c>
      <c r="D3551" s="1">
        <v>15.9</v>
      </c>
      <c r="E3551" s="39">
        <v>2.5</v>
      </c>
      <c r="F3551" s="1">
        <v>1.5</v>
      </c>
      <c r="G3551" s="1" t="s">
        <v>4</v>
      </c>
      <c r="H3551" s="5">
        <v>2.24E-2</v>
      </c>
      <c r="I3551" s="6"/>
      <c r="J3551" s="6">
        <v>0.03</v>
      </c>
      <c r="K3551" s="6">
        <v>1.2250000000000001</v>
      </c>
      <c r="L3551" s="6">
        <f>IF(H3551="","",IF(K3551="","",K3551/H3551))</f>
        <v>54.687500000000007</v>
      </c>
      <c r="M3551" s="1">
        <v>5</v>
      </c>
      <c r="N3551" s="20">
        <v>7.36</v>
      </c>
      <c r="O3551" s="13">
        <v>393.1</v>
      </c>
      <c r="P3551" s="1">
        <v>37.6</v>
      </c>
      <c r="Q3551" s="39">
        <v>9.6</v>
      </c>
      <c r="R3551" s="13"/>
      <c r="S3551" s="6">
        <v>0.15</v>
      </c>
      <c r="T3551" s="6">
        <v>5.15</v>
      </c>
      <c r="U3551" s="6">
        <v>0</v>
      </c>
      <c r="V3551" s="6">
        <v>0</v>
      </c>
      <c r="W3551" s="6">
        <v>2.2599999999999998</v>
      </c>
      <c r="X3551" s="6">
        <f>IF(T3551="","",T3551-U3551-V3551-W3551)</f>
        <v>2.8900000000000006</v>
      </c>
      <c r="Y3551" s="9">
        <f>IF(U3551="","",U3551/$T3551)</f>
        <v>0</v>
      </c>
      <c r="Z3551" s="9">
        <f>IF(V3551="","",V3551/$T3551)</f>
        <v>0</v>
      </c>
      <c r="AA3551" s="9">
        <f>IF(W3551="","",W3551/$T3551)</f>
        <v>0.43883495145631063</v>
      </c>
      <c r="AB3551" s="9">
        <f>IF(X3551="","",X3551/$T3551)</f>
        <v>0.56116504854368943</v>
      </c>
      <c r="AC3551" s="21"/>
      <c r="AE3551" s="1">
        <v>2017</v>
      </c>
      <c r="AF3551" s="1">
        <v>24</v>
      </c>
      <c r="AG3551" s="1">
        <v>23</v>
      </c>
      <c r="AH3551" s="12" t="s">
        <v>2949</v>
      </c>
      <c r="AI3551" s="1" t="s">
        <v>2950</v>
      </c>
      <c r="AJ3551" s="32" t="str">
        <f>IF(AE3551&lt;&gt;AE3550,"1",IF(C3551&gt;C3550,AJ3550+1,"1"))</f>
        <v>1</v>
      </c>
      <c r="AK3551" s="10">
        <f>IF(G3551="Top",AJ3551*1,IF(G3551="Bottom",AJ3551+10,""))</f>
        <v>1</v>
      </c>
      <c r="AL3551" s="11" t="s">
        <v>2952</v>
      </c>
      <c r="AM3551" s="14"/>
    </row>
    <row r="3552" spans="1:39" s="1" customFormat="1" ht="11.25" hidden="1" x14ac:dyDescent="0.2">
      <c r="A3552" s="1">
        <v>182.1</v>
      </c>
      <c r="B3552" s="1" t="s">
        <v>2948</v>
      </c>
      <c r="C3552" s="24">
        <v>42921</v>
      </c>
      <c r="D3552" s="1">
        <v>18.100000000000001</v>
      </c>
      <c r="E3552" s="20"/>
      <c r="F3552" s="1">
        <v>9</v>
      </c>
      <c r="G3552" s="7" t="s">
        <v>1</v>
      </c>
      <c r="H3552" s="5">
        <v>1.78E-2</v>
      </c>
      <c r="I3552" s="6"/>
      <c r="J3552" s="6"/>
      <c r="K3552" s="6">
        <v>1.44</v>
      </c>
      <c r="L3552" s="6">
        <f>IF(H3552="","",IF(K3552="","",K3552/H3552))</f>
        <v>80.898876404494374</v>
      </c>
      <c r="N3552" s="20"/>
      <c r="O3552" s="13"/>
      <c r="Q3552" s="20"/>
      <c r="R3552" s="13"/>
      <c r="S3552" s="6">
        <v>0.15</v>
      </c>
      <c r="T3552" s="6">
        <v>1.07</v>
      </c>
      <c r="U3552" s="6">
        <v>0.53</v>
      </c>
      <c r="V3552" s="6">
        <v>0</v>
      </c>
      <c r="W3552" s="6">
        <v>0</v>
      </c>
      <c r="X3552" s="6">
        <f>IF(T3552="","",T3552-U3552-V3552-W3552)</f>
        <v>0.54</v>
      </c>
      <c r="Y3552" s="9">
        <f>IF(U3552="","",U3552/$T3552)</f>
        <v>0.49532710280373832</v>
      </c>
      <c r="Z3552" s="9">
        <f>IF(V3552="","",V3552/$T3552)</f>
        <v>0</v>
      </c>
      <c r="AA3552" s="9">
        <f>IF(W3552="","",W3552/$T3552)</f>
        <v>0</v>
      </c>
      <c r="AB3552" s="9">
        <f>IF(X3552="","",X3552/$T3552)</f>
        <v>0.50467289719626174</v>
      </c>
      <c r="AC3552" s="21"/>
      <c r="AE3552" s="1">
        <v>2017</v>
      </c>
      <c r="AG3552" s="1">
        <v>20</v>
      </c>
      <c r="AH3552" s="12" t="s">
        <v>2949</v>
      </c>
      <c r="AI3552" s="1" t="s">
        <v>2950</v>
      </c>
      <c r="AJ3552" s="32">
        <f>IF(AE3552&lt;&gt;AE3551,"1",IF(C3552&gt;C3551,AJ3551+1,"1"))</f>
        <v>2</v>
      </c>
      <c r="AK3552" s="10">
        <f>IF(G3552="Top",AJ3552*1,IF(G3552="Bottom",AJ3552+10,""))</f>
        <v>12</v>
      </c>
      <c r="AL3552" s="11" t="s">
        <v>3329</v>
      </c>
      <c r="AM3552" s="14"/>
    </row>
    <row r="3553" spans="1:39" s="1" customFormat="1" ht="11.25" x14ac:dyDescent="0.2">
      <c r="A3553" s="1">
        <v>182.1</v>
      </c>
      <c r="B3553" s="1" t="s">
        <v>2948</v>
      </c>
      <c r="C3553" s="24">
        <v>42921</v>
      </c>
      <c r="D3553" s="1">
        <v>18.100000000000001</v>
      </c>
      <c r="E3553" s="39">
        <v>2</v>
      </c>
      <c r="F3553" s="1">
        <v>1.5</v>
      </c>
      <c r="G3553" s="1" t="s">
        <v>4</v>
      </c>
      <c r="H3553" s="5">
        <v>2.3100000000000002E-2</v>
      </c>
      <c r="I3553" s="6">
        <v>0.63800000000000001</v>
      </c>
      <c r="J3553" s="6">
        <v>4.2999999999999997E-2</v>
      </c>
      <c r="K3553" s="6">
        <v>1.4390000000000001</v>
      </c>
      <c r="L3553" s="6">
        <f>IF(H3553="","",IF(K3553="","",K3553/H3553))</f>
        <v>62.294372294372288</v>
      </c>
      <c r="M3553" s="1">
        <v>5</v>
      </c>
      <c r="N3553" s="20">
        <v>7.14</v>
      </c>
      <c r="O3553" s="13">
        <v>376.2</v>
      </c>
      <c r="Q3553" s="39">
        <v>0.9</v>
      </c>
      <c r="R3553" s="13"/>
      <c r="S3553" s="6">
        <v>0.15</v>
      </c>
      <c r="T3553" s="6">
        <v>3.17</v>
      </c>
      <c r="U3553" s="6">
        <v>0.22</v>
      </c>
      <c r="V3553" s="6">
        <v>0</v>
      </c>
      <c r="W3553" s="6">
        <v>0</v>
      </c>
      <c r="X3553" s="6">
        <f>IF(T3553="","",T3553-U3553-V3553-W3553)</f>
        <v>2.9499999999999997</v>
      </c>
      <c r="Y3553" s="9">
        <f>IF(U3553="","",U3553/$T3553)</f>
        <v>6.9400630914826497E-2</v>
      </c>
      <c r="Z3553" s="9">
        <f>IF(V3553="","",V3553/$T3553)</f>
        <v>0</v>
      </c>
      <c r="AA3553" s="9">
        <f>IF(W3553="","",W3553/$T3553)</f>
        <v>0</v>
      </c>
      <c r="AB3553" s="9">
        <f>IF(X3553="","",X3553/$T3553)</f>
        <v>0.93059936908517349</v>
      </c>
      <c r="AC3553" s="21"/>
      <c r="AE3553" s="1">
        <v>2017</v>
      </c>
      <c r="AF3553" s="1">
        <v>27</v>
      </c>
      <c r="AG3553" s="1">
        <v>24</v>
      </c>
      <c r="AH3553" s="12" t="s">
        <v>2949</v>
      </c>
      <c r="AI3553" s="1" t="s">
        <v>2950</v>
      </c>
      <c r="AJ3553" s="32" t="str">
        <f>IF(AE3553&lt;&gt;AE3552,"1",IF(C3553&gt;C3552,AJ3552+1,"1"))</f>
        <v>1</v>
      </c>
      <c r="AK3553" s="10">
        <f>IF(G3553="Top",AJ3553*1,IF(G3553="Bottom",AJ3553+10,""))</f>
        <v>1</v>
      </c>
      <c r="AL3553" s="11" t="s">
        <v>3330</v>
      </c>
      <c r="AM3553" s="14"/>
    </row>
    <row r="3554" spans="1:39" s="1" customFormat="1" ht="11.25" hidden="1" x14ac:dyDescent="0.2">
      <c r="A3554" s="1">
        <v>182.1</v>
      </c>
      <c r="B3554" s="1" t="s">
        <v>2948</v>
      </c>
      <c r="C3554" s="24">
        <v>42934</v>
      </c>
      <c r="E3554" s="20"/>
      <c r="G3554" s="1" t="s">
        <v>13</v>
      </c>
      <c r="H3554" s="5"/>
      <c r="I3554" s="6"/>
      <c r="J3554" s="6"/>
      <c r="K3554" s="6"/>
      <c r="L3554" s="6" t="str">
        <f>IF(H3554="","",IF(K3554="","",K3554/H3554))</f>
        <v/>
      </c>
      <c r="N3554" s="20"/>
      <c r="O3554" s="13"/>
      <c r="Q3554" s="20"/>
      <c r="R3554" s="13"/>
      <c r="S3554" s="6">
        <v>0.15</v>
      </c>
      <c r="T3554" s="6">
        <v>914.75000000000011</v>
      </c>
      <c r="U3554" s="6">
        <v>876</v>
      </c>
      <c r="V3554" s="6">
        <v>0</v>
      </c>
      <c r="W3554" s="6">
        <v>0</v>
      </c>
      <c r="X3554" s="6">
        <f>IF(T3554="","",T3554-U3554-V3554-W3554)</f>
        <v>38.750000000000114</v>
      </c>
      <c r="Y3554" s="9">
        <f>IF(U3554="","",U3554/$T3554)</f>
        <v>0.95763869909811417</v>
      </c>
      <c r="Z3554" s="9">
        <f>IF(V3554="","",V3554/$T3554)</f>
        <v>0</v>
      </c>
      <c r="AA3554" s="9">
        <f>IF(W3554="","",W3554/$T3554)</f>
        <v>0</v>
      </c>
      <c r="AB3554" s="9">
        <f>IF(X3554="","",X3554/$T3554)</f>
        <v>4.2361300901885883E-2</v>
      </c>
      <c r="AC3554" s="21"/>
      <c r="AD3554" s="1" t="s">
        <v>3667</v>
      </c>
      <c r="AE3554" s="1">
        <v>2017</v>
      </c>
      <c r="AH3554" s="12" t="s">
        <v>3668</v>
      </c>
      <c r="AI3554" s="1" t="s">
        <v>2950</v>
      </c>
      <c r="AJ3554" s="32">
        <f>IF(AE3554&lt;&gt;AE3553,"1",IF(C3554&gt;C3553,AJ3553+1,"1"))</f>
        <v>2</v>
      </c>
      <c r="AK3554" s="10" t="str">
        <f>IF(G3554="Top",AJ3554*1,IF(G3554="Bottom",AJ3554+10,""))</f>
        <v/>
      </c>
      <c r="AL3554" s="11" t="s">
        <v>3669</v>
      </c>
      <c r="AM3554" s="14"/>
    </row>
    <row r="3555" spans="1:39" s="1" customFormat="1" ht="11.25" hidden="1" x14ac:dyDescent="0.2">
      <c r="A3555" s="1">
        <v>182.1</v>
      </c>
      <c r="B3555" s="1" t="s">
        <v>2948</v>
      </c>
      <c r="C3555" s="24">
        <v>42935</v>
      </c>
      <c r="D3555" s="1">
        <v>17.100000000000001</v>
      </c>
      <c r="E3555" s="20"/>
      <c r="F3555" s="1">
        <v>9</v>
      </c>
      <c r="G3555" s="7" t="s">
        <v>1</v>
      </c>
      <c r="H3555" s="5">
        <v>1.5099999999999999E-2</v>
      </c>
      <c r="I3555" s="6"/>
      <c r="J3555" s="6"/>
      <c r="K3555" s="6">
        <v>1.1100000000000001</v>
      </c>
      <c r="L3555" s="6">
        <f>IF(H3555="","",IF(K3555="","",K3555/H3555))</f>
        <v>73.509933774834451</v>
      </c>
      <c r="N3555" s="20"/>
      <c r="O3555" s="13"/>
      <c r="Q3555" s="20"/>
      <c r="R3555" s="13"/>
      <c r="S3555" s="6">
        <v>0.15</v>
      </c>
      <c r="T3555" s="6">
        <v>2.59</v>
      </c>
      <c r="U3555" s="6">
        <v>0.33</v>
      </c>
      <c r="V3555" s="6">
        <v>0</v>
      </c>
      <c r="W3555" s="6">
        <v>0</v>
      </c>
      <c r="X3555" s="6">
        <f>IF(T3555="","",T3555-U3555-V3555-W3555)</f>
        <v>2.2599999999999998</v>
      </c>
      <c r="Y3555" s="9">
        <f>IF(U3555="","",U3555/$T3555)</f>
        <v>0.12741312741312744</v>
      </c>
      <c r="Z3555" s="9">
        <f>IF(V3555="","",V3555/$T3555)</f>
        <v>0</v>
      </c>
      <c r="AA3555" s="9">
        <f>IF(W3555="","",W3555/$T3555)</f>
        <v>0</v>
      </c>
      <c r="AB3555" s="9">
        <f>IF(X3555="","",X3555/$T3555)</f>
        <v>0.87258687258687251</v>
      </c>
      <c r="AC3555" s="21"/>
      <c r="AE3555" s="1">
        <v>2017</v>
      </c>
      <c r="AG3555" s="1">
        <v>24</v>
      </c>
      <c r="AH3555" s="12" t="s">
        <v>2949</v>
      </c>
      <c r="AI3555" s="1" t="s">
        <v>2950</v>
      </c>
      <c r="AJ3555" s="32">
        <f>IF(AE3555&lt;&gt;AE3554,"1",IF(C3555&gt;C3554,AJ3554+1,"1"))</f>
        <v>3</v>
      </c>
      <c r="AK3555" s="10">
        <f>IF(G3555="Top",AJ3555*1,IF(G3555="Bottom",AJ3555+10,""))</f>
        <v>13</v>
      </c>
      <c r="AL3555" s="11" t="s">
        <v>3694</v>
      </c>
      <c r="AM3555" s="14"/>
    </row>
    <row r="3556" spans="1:39" s="1" customFormat="1" ht="11.25" hidden="1" x14ac:dyDescent="0.2">
      <c r="A3556" s="1">
        <v>182.1</v>
      </c>
      <c r="B3556" s="1" t="s">
        <v>2948</v>
      </c>
      <c r="C3556" s="24">
        <v>42935</v>
      </c>
      <c r="E3556" s="20"/>
      <c r="G3556" s="1" t="s">
        <v>4</v>
      </c>
      <c r="H3556" s="5">
        <v>2.6499999999999999E-2</v>
      </c>
      <c r="I3556" s="6">
        <v>0.34499999999999997</v>
      </c>
      <c r="J3556" s="6">
        <v>2.8000000000000001E-2</v>
      </c>
      <c r="K3556" s="6">
        <v>1.1879999999999999</v>
      </c>
      <c r="L3556" s="6">
        <f>IF(H3556="","",IF(K3556="","",K3556/H3556))</f>
        <v>44.830188679245282</v>
      </c>
      <c r="M3556" s="1">
        <v>0.5</v>
      </c>
      <c r="N3556" s="20">
        <v>7.9</v>
      </c>
      <c r="O3556" s="13">
        <v>378.8</v>
      </c>
      <c r="Q3556" s="20">
        <v>14.1</v>
      </c>
      <c r="R3556" s="13"/>
      <c r="S3556" s="6" t="s">
        <v>35</v>
      </c>
      <c r="T3556" s="6"/>
      <c r="U3556" s="6"/>
      <c r="V3556" s="6"/>
      <c r="W3556" s="6"/>
      <c r="X3556" s="6" t="str">
        <f>IF(T3556="","",T3556-U3556-V3556-W3556)</f>
        <v/>
      </c>
      <c r="Y3556" s="9" t="str">
        <f>IF(U3556="","",U3556/$T3556)</f>
        <v/>
      </c>
      <c r="Z3556" s="9" t="str">
        <f>IF(V3556="","",V3556/$T3556)</f>
        <v/>
      </c>
      <c r="AA3556" s="9" t="str">
        <f>IF(W3556="","",W3556/$T3556)</f>
        <v/>
      </c>
      <c r="AB3556" s="9" t="str">
        <f>IF(X3556="","",X3556/$T3556)</f>
        <v/>
      </c>
      <c r="AC3556" s="21"/>
      <c r="AE3556" s="1">
        <v>2017</v>
      </c>
      <c r="AH3556" s="12" t="s">
        <v>2949</v>
      </c>
      <c r="AI3556" s="1" t="s">
        <v>2950</v>
      </c>
      <c r="AJ3556" s="32" t="str">
        <f>IF(AE3556&lt;&gt;AE3555,"1",IF(C3556&gt;C3555,AJ3555+1,"1"))</f>
        <v>1</v>
      </c>
      <c r="AK3556" s="10">
        <f>IF(G3556="Top",AJ3556*1,IF(G3556="Bottom",AJ3556+10,""))</f>
        <v>1</v>
      </c>
      <c r="AL3556" s="11" t="s">
        <v>3695</v>
      </c>
      <c r="AM3556" s="14"/>
    </row>
    <row r="3557" spans="1:39" s="1" customFormat="1" ht="11.25" x14ac:dyDescent="0.2">
      <c r="A3557" s="1">
        <v>182.1</v>
      </c>
      <c r="B3557" s="1" t="s">
        <v>2948</v>
      </c>
      <c r="C3557" s="24">
        <v>42935</v>
      </c>
      <c r="D3557" s="1">
        <v>17.100000000000001</v>
      </c>
      <c r="E3557" s="39">
        <v>1.75</v>
      </c>
      <c r="F3557" s="1">
        <v>1.5</v>
      </c>
      <c r="G3557" s="1" t="s">
        <v>4</v>
      </c>
      <c r="H3557" s="5">
        <v>3.5299999999999998E-2</v>
      </c>
      <c r="I3557" s="6">
        <v>0.68300000000000005</v>
      </c>
      <c r="J3557" s="6">
        <v>2.5999999999999999E-2</v>
      </c>
      <c r="K3557" s="6">
        <v>1.0980000000000001</v>
      </c>
      <c r="L3557" s="6">
        <f>IF(H3557="","",IF(K3557="","",K3557/H3557))</f>
        <v>31.104815864022669</v>
      </c>
      <c r="M3557" s="1">
        <v>0.5</v>
      </c>
      <c r="N3557" s="20">
        <v>7.92</v>
      </c>
      <c r="O3557" s="13">
        <v>379.1</v>
      </c>
      <c r="Q3557" s="39">
        <v>14.3</v>
      </c>
      <c r="R3557" s="13">
        <v>42.6</v>
      </c>
      <c r="S3557" s="6">
        <v>0.15</v>
      </c>
      <c r="T3557" s="6">
        <v>3.85</v>
      </c>
      <c r="U3557" s="6">
        <v>0</v>
      </c>
      <c r="V3557" s="6">
        <v>0.5</v>
      </c>
      <c r="W3557" s="6">
        <v>0.52</v>
      </c>
      <c r="X3557" s="6">
        <f>IF(T3557="","",T3557-U3557-V3557-W3557)</f>
        <v>2.83</v>
      </c>
      <c r="Y3557" s="9">
        <f>IF(U3557="","",U3557/$T3557)</f>
        <v>0</v>
      </c>
      <c r="Z3557" s="9">
        <f>IF(V3557="","",V3557/$T3557)</f>
        <v>0.12987012987012986</v>
      </c>
      <c r="AA3557" s="9">
        <f>IF(W3557="","",W3557/$T3557)</f>
        <v>0.13506493506493505</v>
      </c>
      <c r="AB3557" s="9">
        <f>IF(X3557="","",X3557/$T3557)</f>
        <v>0.73506493506493509</v>
      </c>
      <c r="AC3557" s="21"/>
      <c r="AE3557" s="1">
        <v>2017</v>
      </c>
      <c r="AF3557" s="1">
        <v>30</v>
      </c>
      <c r="AG3557" s="1">
        <v>27</v>
      </c>
      <c r="AH3557" s="12" t="s">
        <v>2949</v>
      </c>
      <c r="AI3557" s="1" t="s">
        <v>2950</v>
      </c>
      <c r="AJ3557" s="32" t="str">
        <f>IF(AE3557&lt;&gt;AE3556,"1",IF(C3557&gt;C3556,AJ3556+1,"1"))</f>
        <v>1</v>
      </c>
      <c r="AK3557" s="10">
        <f>IF(G3557="Top",AJ3557*1,IF(G3557="Bottom",AJ3557+10,""))</f>
        <v>1</v>
      </c>
      <c r="AL3557" s="11" t="s">
        <v>2952</v>
      </c>
      <c r="AM3557" s="14"/>
    </row>
    <row r="3558" spans="1:39" s="1" customFormat="1" ht="11.25" hidden="1" x14ac:dyDescent="0.2">
      <c r="A3558" s="1">
        <v>182.1</v>
      </c>
      <c r="B3558" s="1" t="s">
        <v>2948</v>
      </c>
      <c r="C3558" s="24">
        <v>42948</v>
      </c>
      <c r="D3558" s="1">
        <v>17.100000000000001</v>
      </c>
      <c r="E3558" s="20"/>
      <c r="F3558" s="1">
        <v>9</v>
      </c>
      <c r="G3558" s="7" t="s">
        <v>1</v>
      </c>
      <c r="H3558" s="5">
        <v>1.0500000000000001E-2</v>
      </c>
      <c r="I3558" s="6"/>
      <c r="J3558" s="6"/>
      <c r="K3558" s="6">
        <v>1.1100000000000001</v>
      </c>
      <c r="L3558" s="6">
        <f>IF(H3558="","",IF(K3558="","",K3558/H3558))</f>
        <v>105.71428571428572</v>
      </c>
      <c r="N3558" s="20"/>
      <c r="O3558" s="13"/>
      <c r="Q3558" s="20"/>
      <c r="R3558" s="13"/>
      <c r="S3558" s="6">
        <v>0.15</v>
      </c>
      <c r="T3558" s="6">
        <v>1.97</v>
      </c>
      <c r="U3558" s="6">
        <v>0.19</v>
      </c>
      <c r="V3558" s="6">
        <v>0</v>
      </c>
      <c r="W3558" s="6">
        <v>0</v>
      </c>
      <c r="X3558" s="6">
        <f>IF(T3558="","",T3558-U3558-V3558-W3558)</f>
        <v>1.78</v>
      </c>
      <c r="Y3558" s="9">
        <f>IF(U3558="","",U3558/$T3558)</f>
        <v>9.6446700507614211E-2</v>
      </c>
      <c r="Z3558" s="9">
        <f>IF(V3558="","",V3558/$T3558)</f>
        <v>0</v>
      </c>
      <c r="AA3558" s="9">
        <f>IF(W3558="","",W3558/$T3558)</f>
        <v>0</v>
      </c>
      <c r="AB3558" s="9">
        <f>IF(X3558="","",X3558/$T3558)</f>
        <v>0.90355329949238583</v>
      </c>
      <c r="AC3558" s="21"/>
      <c r="AE3558" s="1">
        <v>2017</v>
      </c>
      <c r="AG3558" s="1">
        <v>20</v>
      </c>
      <c r="AH3558" s="12" t="s">
        <v>2949</v>
      </c>
      <c r="AI3558" s="1" t="s">
        <v>2950</v>
      </c>
      <c r="AJ3558" s="32">
        <f>IF(AE3558&lt;&gt;AE3557,"1",IF(C3558&gt;C3557,AJ3557+1,"1"))</f>
        <v>2</v>
      </c>
      <c r="AK3558" s="10">
        <f>IF(G3558="Top",AJ3558*1,IF(G3558="Bottom",AJ3558+10,""))</f>
        <v>12</v>
      </c>
      <c r="AL3558" s="11" t="s">
        <v>4102</v>
      </c>
      <c r="AM3558" s="14"/>
    </row>
    <row r="3559" spans="1:39" s="1" customFormat="1" ht="11.25" x14ac:dyDescent="0.2">
      <c r="A3559" s="1">
        <v>182.1</v>
      </c>
      <c r="B3559" s="1" t="s">
        <v>2948</v>
      </c>
      <c r="C3559" s="24">
        <v>42948</v>
      </c>
      <c r="D3559" s="1">
        <v>17.100000000000001</v>
      </c>
      <c r="E3559" s="39">
        <v>1.8</v>
      </c>
      <c r="F3559" s="1">
        <v>1.5</v>
      </c>
      <c r="G3559" s="1" t="s">
        <v>4</v>
      </c>
      <c r="H3559" s="5">
        <v>1.6500000000000001E-2</v>
      </c>
      <c r="I3559" s="6">
        <v>0.63800000000000001</v>
      </c>
      <c r="J3559" s="6">
        <v>0.02</v>
      </c>
      <c r="K3559" s="6">
        <v>1.07</v>
      </c>
      <c r="L3559" s="6">
        <f>IF(H3559="","",IF(K3559="","",K3559/H3559))</f>
        <v>64.848484848484844</v>
      </c>
      <c r="M3559" s="1">
        <v>2</v>
      </c>
      <c r="N3559" s="20">
        <v>7.76</v>
      </c>
      <c r="O3559" s="13">
        <v>360.5</v>
      </c>
      <c r="Q3559" s="39">
        <v>9.8000000000000007</v>
      </c>
      <c r="R3559" s="13"/>
      <c r="S3559" s="6">
        <v>0.15</v>
      </c>
      <c r="T3559" s="6">
        <v>7.5200000000000005</v>
      </c>
      <c r="U3559" s="6">
        <v>0</v>
      </c>
      <c r="V3559" s="6">
        <v>1.26</v>
      </c>
      <c r="W3559" s="6">
        <v>1.1100000000000001</v>
      </c>
      <c r="X3559" s="6">
        <f>IF(T3559="","",T3559-U3559-V3559-W3559)</f>
        <v>5.15</v>
      </c>
      <c r="Y3559" s="9">
        <f>IF(U3559="","",U3559/$T3559)</f>
        <v>0</v>
      </c>
      <c r="Z3559" s="9">
        <f>IF(V3559="","",V3559/$T3559)</f>
        <v>0.16755319148936168</v>
      </c>
      <c r="AA3559" s="9">
        <f>IF(W3559="","",W3559/$T3559)</f>
        <v>0.14760638297872342</v>
      </c>
      <c r="AB3559" s="9">
        <f>IF(X3559="","",X3559/$T3559)</f>
        <v>0.68484042553191493</v>
      </c>
      <c r="AC3559" s="21"/>
      <c r="AE3559" s="1">
        <v>2017</v>
      </c>
      <c r="AF3559" s="1">
        <v>23</v>
      </c>
      <c r="AG3559" s="1">
        <v>25</v>
      </c>
      <c r="AH3559" s="12" t="s">
        <v>2949</v>
      </c>
      <c r="AI3559" s="1" t="s">
        <v>2950</v>
      </c>
      <c r="AJ3559" s="32" t="str">
        <f>IF(AE3559&lt;&gt;AE3558,"1",IF(C3559&gt;C3558,AJ3558+1,"1"))</f>
        <v>1</v>
      </c>
      <c r="AK3559" s="10">
        <f>IF(G3559="Top",AJ3559*1,IF(G3559="Bottom",AJ3559+10,""))</f>
        <v>1</v>
      </c>
      <c r="AL3559" s="11" t="s">
        <v>3330</v>
      </c>
      <c r="AM3559" s="14"/>
    </row>
    <row r="3560" spans="1:39" s="1" customFormat="1" ht="11.25" hidden="1" x14ac:dyDescent="0.2">
      <c r="A3560" s="1">
        <v>182.1</v>
      </c>
      <c r="B3560" s="1" t="s">
        <v>2948</v>
      </c>
      <c r="C3560" s="24">
        <v>42963</v>
      </c>
      <c r="D3560" s="1">
        <v>18</v>
      </c>
      <c r="E3560" s="20"/>
      <c r="F3560" s="1">
        <v>9</v>
      </c>
      <c r="G3560" s="7" t="s">
        <v>1</v>
      </c>
      <c r="H3560" s="5">
        <v>1.24E-2</v>
      </c>
      <c r="I3560" s="6"/>
      <c r="J3560" s="6"/>
      <c r="K3560" s="6">
        <v>0.94399999999999995</v>
      </c>
      <c r="L3560" s="6">
        <f>IF(H3560="","",IF(K3560="","",K3560/H3560))</f>
        <v>76.129032258064512</v>
      </c>
      <c r="N3560" s="20"/>
      <c r="O3560" s="13"/>
      <c r="Q3560" s="20"/>
      <c r="R3560" s="13"/>
      <c r="S3560" s="6">
        <v>0.15</v>
      </c>
      <c r="T3560" s="6">
        <v>2.4900000000000002</v>
      </c>
      <c r="U3560" s="6">
        <v>0</v>
      </c>
      <c r="V3560" s="6">
        <v>0</v>
      </c>
      <c r="W3560" s="6">
        <v>0</v>
      </c>
      <c r="X3560" s="6">
        <f>IF(T3560="","",T3560-U3560-V3560-W3560)</f>
        <v>2.4900000000000002</v>
      </c>
      <c r="Y3560" s="9">
        <f>IF(U3560="","",U3560/$T3560)</f>
        <v>0</v>
      </c>
      <c r="Z3560" s="9">
        <f>IF(V3560="","",V3560/$T3560)</f>
        <v>0</v>
      </c>
      <c r="AA3560" s="9">
        <f>IF(W3560="","",W3560/$T3560)</f>
        <v>0</v>
      </c>
      <c r="AB3560" s="9">
        <f>IF(X3560="","",X3560/$T3560)</f>
        <v>1</v>
      </c>
      <c r="AC3560" s="21"/>
      <c r="AE3560" s="1">
        <v>2017</v>
      </c>
      <c r="AG3560" s="1">
        <v>23</v>
      </c>
      <c r="AH3560" s="12" t="s">
        <v>2949</v>
      </c>
      <c r="AI3560" s="1" t="s">
        <v>2950</v>
      </c>
      <c r="AJ3560" s="32">
        <f>IF(AE3560&lt;&gt;AE3559,"1",IF(C3560&gt;C3559,AJ3559+1,"1"))</f>
        <v>2</v>
      </c>
      <c r="AK3560" s="10">
        <f>IF(G3560="Top",AJ3560*1,IF(G3560="Bottom",AJ3560+10,""))</f>
        <v>12</v>
      </c>
      <c r="AL3560" s="11" t="s">
        <v>4507</v>
      </c>
      <c r="AM3560" s="14"/>
    </row>
    <row r="3561" spans="1:39" s="1" customFormat="1" ht="11.25" x14ac:dyDescent="0.2">
      <c r="A3561" s="1">
        <v>182.1</v>
      </c>
      <c r="B3561" s="1" t="s">
        <v>2948</v>
      </c>
      <c r="C3561" s="24">
        <v>42963</v>
      </c>
      <c r="D3561" s="1">
        <v>18</v>
      </c>
      <c r="E3561" s="39">
        <v>3</v>
      </c>
      <c r="F3561" s="1">
        <v>1.5</v>
      </c>
      <c r="G3561" s="1" t="s">
        <v>4</v>
      </c>
      <c r="H3561" s="5">
        <v>1.24E-2</v>
      </c>
      <c r="I3561" s="6">
        <v>0.59099999999999997</v>
      </c>
      <c r="J3561" s="6">
        <v>3.6999999999999998E-2</v>
      </c>
      <c r="K3561" s="6">
        <v>0.92600000000000005</v>
      </c>
      <c r="L3561" s="6">
        <f>IF(H3561="","",IF(K3561="","",K3561/H3561))</f>
        <v>74.677419354838719</v>
      </c>
      <c r="M3561" s="1">
        <v>4</v>
      </c>
      <c r="N3561" s="20">
        <v>7.25</v>
      </c>
      <c r="O3561" s="13">
        <v>386.7</v>
      </c>
      <c r="P3561" s="1">
        <v>20.6</v>
      </c>
      <c r="Q3561" s="39">
        <v>6</v>
      </c>
      <c r="R3561" s="13"/>
      <c r="S3561" s="6">
        <v>0.15</v>
      </c>
      <c r="T3561" s="6">
        <v>3.15</v>
      </c>
      <c r="U3561" s="6">
        <v>0.23</v>
      </c>
      <c r="V3561" s="6">
        <v>0</v>
      </c>
      <c r="W3561" s="6">
        <v>0</v>
      </c>
      <c r="X3561" s="6">
        <f>IF(T3561="","",T3561-U3561-V3561-W3561)</f>
        <v>2.92</v>
      </c>
      <c r="Y3561" s="9">
        <f>IF(U3561="","",U3561/$T3561)</f>
        <v>7.301587301587302E-2</v>
      </c>
      <c r="Z3561" s="9">
        <f>IF(V3561="","",V3561/$T3561)</f>
        <v>0</v>
      </c>
      <c r="AA3561" s="9">
        <f>IF(W3561="","",W3561/$T3561)</f>
        <v>0</v>
      </c>
      <c r="AB3561" s="9">
        <f>IF(X3561="","",X3561/$T3561)</f>
        <v>0.92698412698412702</v>
      </c>
      <c r="AC3561" s="21"/>
      <c r="AE3561" s="1">
        <v>2017</v>
      </c>
      <c r="AF3561" s="1">
        <v>21</v>
      </c>
      <c r="AG3561" s="1">
        <v>24</v>
      </c>
      <c r="AH3561" s="12" t="s">
        <v>2949</v>
      </c>
      <c r="AI3561" s="1" t="s">
        <v>2950</v>
      </c>
      <c r="AJ3561" s="32" t="str">
        <f>IF(AE3561&lt;&gt;AE3560,"1",IF(C3561&gt;C3560,AJ3560+1,"1"))</f>
        <v>1</v>
      </c>
      <c r="AK3561" s="10">
        <f>IF(G3561="Top",AJ3561*1,IF(G3561="Bottom",AJ3561+10,""))</f>
        <v>1</v>
      </c>
      <c r="AL3561" s="11" t="s">
        <v>3695</v>
      </c>
      <c r="AM3561" s="14"/>
    </row>
    <row r="3562" spans="1:39" s="1" customFormat="1" ht="11.25" hidden="1" x14ac:dyDescent="0.2">
      <c r="A3562" s="1">
        <v>182.1</v>
      </c>
      <c r="B3562" s="1" t="s">
        <v>2948</v>
      </c>
      <c r="C3562" s="24">
        <v>42976</v>
      </c>
      <c r="D3562" s="1">
        <v>17.7</v>
      </c>
      <c r="E3562" s="20"/>
      <c r="F3562" s="1">
        <v>9</v>
      </c>
      <c r="G3562" s="7" t="s">
        <v>1</v>
      </c>
      <c r="H3562" s="5">
        <v>1.2500000000000001E-2</v>
      </c>
      <c r="I3562" s="6"/>
      <c r="J3562" s="6"/>
      <c r="K3562" s="6">
        <v>0.53200000000000003</v>
      </c>
      <c r="L3562" s="6">
        <f>IF(H3562="","",IF(K3562="","",K3562/H3562))</f>
        <v>42.56</v>
      </c>
      <c r="N3562" s="20"/>
      <c r="O3562" s="13"/>
      <c r="Q3562" s="20"/>
      <c r="R3562" s="13"/>
      <c r="S3562" s="6">
        <v>0.15</v>
      </c>
      <c r="T3562" s="6">
        <v>4.4400000000000004</v>
      </c>
      <c r="U3562" s="6">
        <v>0</v>
      </c>
      <c r="V3562" s="6">
        <v>0.9</v>
      </c>
      <c r="W3562" s="6">
        <v>0</v>
      </c>
      <c r="X3562" s="6">
        <f>IF(T3562="","",T3562-U3562-V3562-W3562)</f>
        <v>3.5400000000000005</v>
      </c>
      <c r="Y3562" s="9">
        <f>IF(U3562="","",U3562/$T3562)</f>
        <v>0</v>
      </c>
      <c r="Z3562" s="9">
        <f>IF(V3562="","",V3562/$T3562)</f>
        <v>0.20270270270270269</v>
      </c>
      <c r="AA3562" s="9">
        <f>IF(W3562="","",W3562/$T3562)</f>
        <v>0</v>
      </c>
      <c r="AB3562" s="9">
        <f>IF(X3562="","",X3562/$T3562)</f>
        <v>0.79729729729729737</v>
      </c>
      <c r="AC3562" s="21"/>
      <c r="AE3562" s="1">
        <v>2017</v>
      </c>
      <c r="AG3562" s="1">
        <v>22</v>
      </c>
      <c r="AH3562" s="12" t="s">
        <v>2949</v>
      </c>
      <c r="AI3562" s="1" t="s">
        <v>2950</v>
      </c>
      <c r="AJ3562" s="32">
        <f>IF(AE3562&lt;&gt;AE3561,"1",IF(C3562&gt;C3561,AJ3561+1,"1"))</f>
        <v>2</v>
      </c>
      <c r="AK3562" s="10">
        <f>IF(G3562="Top",AJ3562*1,IF(G3562="Bottom",AJ3562+10,""))</f>
        <v>12</v>
      </c>
      <c r="AL3562" s="11" t="s">
        <v>4879</v>
      </c>
      <c r="AM3562" s="14"/>
    </row>
    <row r="3563" spans="1:39" s="1" customFormat="1" ht="11.25" x14ac:dyDescent="0.2">
      <c r="A3563" s="1">
        <v>182.1</v>
      </c>
      <c r="B3563" s="1" t="s">
        <v>2948</v>
      </c>
      <c r="C3563" s="24">
        <v>42976</v>
      </c>
      <c r="D3563" s="1">
        <v>17.7</v>
      </c>
      <c r="E3563" s="39">
        <v>2.9</v>
      </c>
      <c r="F3563" s="1">
        <v>1.5</v>
      </c>
      <c r="G3563" s="1" t="s">
        <v>4</v>
      </c>
      <c r="H3563" s="5">
        <v>1.4999999999999999E-2</v>
      </c>
      <c r="I3563" s="6">
        <v>0.63</v>
      </c>
      <c r="J3563" s="6">
        <v>2.5000000000000001E-2</v>
      </c>
      <c r="K3563" s="6">
        <v>0.60899999999999999</v>
      </c>
      <c r="L3563" s="6">
        <f>IF(H3563="","",IF(K3563="","",K3563/H3563))</f>
        <v>40.6</v>
      </c>
      <c r="M3563" s="1">
        <v>5</v>
      </c>
      <c r="N3563" s="20">
        <v>7.61</v>
      </c>
      <c r="O3563" s="13">
        <v>393.2</v>
      </c>
      <c r="Q3563" s="39">
        <v>5.9</v>
      </c>
      <c r="R3563" s="13"/>
      <c r="S3563" s="6">
        <v>0.15</v>
      </c>
      <c r="T3563" s="6">
        <v>4.07</v>
      </c>
      <c r="U3563" s="6">
        <v>0</v>
      </c>
      <c r="V3563" s="6">
        <v>0.66</v>
      </c>
      <c r="W3563" s="6">
        <v>0.59</v>
      </c>
      <c r="X3563" s="6">
        <f>IF(T3563="","",T3563-U3563-V3563-W3563)</f>
        <v>2.8200000000000003</v>
      </c>
      <c r="Y3563" s="9">
        <f>IF(U3563="","",U3563/$T3563)</f>
        <v>0</v>
      </c>
      <c r="Z3563" s="9">
        <f>IF(V3563="","",V3563/$T3563)</f>
        <v>0.16216216216216217</v>
      </c>
      <c r="AA3563" s="9">
        <f>IF(W3563="","",W3563/$T3563)</f>
        <v>0.14496314496314494</v>
      </c>
      <c r="AB3563" s="9">
        <f>IF(X3563="","",X3563/$T3563)</f>
        <v>0.69287469287469294</v>
      </c>
      <c r="AC3563" s="21"/>
      <c r="AE3563" s="1">
        <v>2017</v>
      </c>
      <c r="AF3563" s="1">
        <v>17</v>
      </c>
      <c r="AG3563" s="1">
        <v>22</v>
      </c>
      <c r="AH3563" s="12" t="s">
        <v>2949</v>
      </c>
      <c r="AI3563" s="1" t="s">
        <v>2950</v>
      </c>
      <c r="AJ3563" s="32" t="str">
        <f>IF(AE3563&lt;&gt;AE3562,"1",IF(C3563&gt;C3562,AJ3562+1,"1"))</f>
        <v>1</v>
      </c>
      <c r="AK3563" s="10">
        <f>IF(G3563="Top",AJ3563*1,IF(G3563="Bottom",AJ3563+10,""))</f>
        <v>1</v>
      </c>
      <c r="AL3563" s="11" t="s">
        <v>4880</v>
      </c>
      <c r="AM3563" s="14"/>
    </row>
    <row r="3564" spans="1:39" s="1" customFormat="1" ht="11.25" hidden="1" x14ac:dyDescent="0.2">
      <c r="A3564" s="1">
        <v>182.1</v>
      </c>
      <c r="B3564" s="1" t="s">
        <v>2948</v>
      </c>
      <c r="C3564" s="24">
        <v>42989</v>
      </c>
      <c r="D3564" s="1">
        <v>16.5</v>
      </c>
      <c r="E3564" s="20"/>
      <c r="F3564" s="1">
        <v>9</v>
      </c>
      <c r="G3564" s="7" t="s">
        <v>1</v>
      </c>
      <c r="H3564" s="5">
        <v>1.3300000000000001E-2</v>
      </c>
      <c r="I3564" s="6"/>
      <c r="J3564" s="6"/>
      <c r="K3564" s="6">
        <v>1.06</v>
      </c>
      <c r="L3564" s="6">
        <f>IF(H3564="","",IF(K3564="","",K3564/H3564))</f>
        <v>79.699248120300751</v>
      </c>
      <c r="N3564" s="20"/>
      <c r="O3564" s="13"/>
      <c r="Q3564" s="20"/>
      <c r="R3564" s="13"/>
      <c r="S3564" s="6">
        <v>0.15</v>
      </c>
      <c r="T3564" s="6">
        <v>3.27</v>
      </c>
      <c r="U3564" s="6">
        <v>0.57999999999999996</v>
      </c>
      <c r="V3564" s="6">
        <v>0.09</v>
      </c>
      <c r="W3564" s="6">
        <v>0.79</v>
      </c>
      <c r="X3564" s="6">
        <f>IF(T3564="","",T3564-U3564-V3564-W3564)</f>
        <v>1.81</v>
      </c>
      <c r="Y3564" s="9">
        <f>IF(U3564="","",U3564/$T3564)</f>
        <v>0.17737003058103976</v>
      </c>
      <c r="Z3564" s="9">
        <f>IF(V3564="","",V3564/$T3564)</f>
        <v>2.7522935779816512E-2</v>
      </c>
      <c r="AA3564" s="9">
        <f>IF(W3564="","",W3564/$T3564)</f>
        <v>0.24159021406727829</v>
      </c>
      <c r="AB3564" s="9">
        <f>IF(X3564="","",X3564/$T3564)</f>
        <v>0.55351681957186549</v>
      </c>
      <c r="AC3564" s="21"/>
      <c r="AE3564" s="1">
        <v>2017</v>
      </c>
      <c r="AG3564" s="1">
        <v>20</v>
      </c>
      <c r="AH3564" s="12" t="s">
        <v>2949</v>
      </c>
      <c r="AI3564" s="1" t="s">
        <v>2950</v>
      </c>
      <c r="AJ3564" s="32">
        <f>IF(AE3564&lt;&gt;AE3563,"1",IF(C3564&gt;C3563,AJ3563+1,"1"))</f>
        <v>2</v>
      </c>
      <c r="AK3564" s="10">
        <f>IF(G3564="Top",AJ3564*1,IF(G3564="Bottom",AJ3564+10,""))</f>
        <v>12</v>
      </c>
      <c r="AL3564" s="11" t="s">
        <v>5187</v>
      </c>
      <c r="AM3564" s="14"/>
    </row>
    <row r="3565" spans="1:39" s="1" customFormat="1" ht="11.25" x14ac:dyDescent="0.2">
      <c r="A3565" s="1">
        <v>182.1</v>
      </c>
      <c r="B3565" s="1" t="s">
        <v>2948</v>
      </c>
      <c r="C3565" s="24">
        <v>42989</v>
      </c>
      <c r="D3565" s="1">
        <v>16.5</v>
      </c>
      <c r="E3565" s="39">
        <v>4.05</v>
      </c>
      <c r="F3565" s="1">
        <v>1.5</v>
      </c>
      <c r="G3565" s="1" t="s">
        <v>4</v>
      </c>
      <c r="H3565" s="5">
        <v>1.2699999999999999E-2</v>
      </c>
      <c r="I3565" s="6">
        <v>0.746</v>
      </c>
      <c r="J3565" s="6">
        <v>9.9000000000000005E-2</v>
      </c>
      <c r="K3565" s="6">
        <v>1.1100000000000001</v>
      </c>
      <c r="L3565" s="6">
        <f>IF(H3565="","",IF(K3565="","",K3565/H3565))</f>
        <v>87.401574803149614</v>
      </c>
      <c r="M3565" s="1">
        <v>3</v>
      </c>
      <c r="N3565" s="20">
        <v>7.59</v>
      </c>
      <c r="O3565" s="13">
        <v>396.2</v>
      </c>
      <c r="Q3565" s="39">
        <v>5.3</v>
      </c>
      <c r="R3565" s="13">
        <v>43.3</v>
      </c>
      <c r="S3565" s="6">
        <v>0.15</v>
      </c>
      <c r="T3565" s="6">
        <v>4.6199999999999992</v>
      </c>
      <c r="U3565" s="6">
        <v>0</v>
      </c>
      <c r="V3565" s="6">
        <v>0</v>
      </c>
      <c r="W3565" s="6">
        <v>0.06</v>
      </c>
      <c r="X3565" s="6">
        <f>IF(T3565="","",T3565-U3565-V3565-W3565)</f>
        <v>4.5599999999999996</v>
      </c>
      <c r="Y3565" s="9">
        <f>IF(U3565="","",U3565/$T3565)</f>
        <v>0</v>
      </c>
      <c r="Z3565" s="9">
        <f>IF(V3565="","",V3565/$T3565)</f>
        <v>0</v>
      </c>
      <c r="AA3565" s="9">
        <f>IF(W3565="","",W3565/$T3565)</f>
        <v>1.2987012987012988E-2</v>
      </c>
      <c r="AB3565" s="9">
        <f>IF(X3565="","",X3565/$T3565)</f>
        <v>0.98701298701298712</v>
      </c>
      <c r="AC3565" s="21"/>
      <c r="AE3565" s="1">
        <v>2017</v>
      </c>
      <c r="AF3565" s="1">
        <v>14</v>
      </c>
      <c r="AG3565" s="1">
        <v>20</v>
      </c>
      <c r="AH3565" s="12" t="s">
        <v>2949</v>
      </c>
      <c r="AI3565" s="1" t="s">
        <v>2950</v>
      </c>
      <c r="AJ3565" s="32" t="str">
        <f>IF(AE3565&lt;&gt;AE3564,"1",IF(C3565&gt;C3564,AJ3564+1,"1"))</f>
        <v>1</v>
      </c>
      <c r="AK3565" s="10">
        <f>IF(G3565="Top",AJ3565*1,IF(G3565="Bottom",AJ3565+10,""))</f>
        <v>1</v>
      </c>
      <c r="AL3565" s="11" t="s">
        <v>5188</v>
      </c>
      <c r="AM3565" s="14"/>
    </row>
    <row r="3566" spans="1:39" s="1" customFormat="1" ht="11.25" hidden="1" x14ac:dyDescent="0.2">
      <c r="A3566" s="1">
        <v>182.1</v>
      </c>
      <c r="B3566" s="1" t="s">
        <v>2948</v>
      </c>
      <c r="C3566" s="24">
        <v>43005</v>
      </c>
      <c r="D3566" s="1">
        <v>17.8</v>
      </c>
      <c r="E3566" s="20"/>
      <c r="F3566" s="1">
        <v>9</v>
      </c>
      <c r="G3566" s="7" t="s">
        <v>1</v>
      </c>
      <c r="H3566" s="5">
        <v>1.29E-2</v>
      </c>
      <c r="I3566" s="6"/>
      <c r="J3566" s="6"/>
      <c r="K3566" s="6">
        <v>1.06</v>
      </c>
      <c r="L3566" s="6">
        <f>IF(H3566="","",IF(K3566="","",K3566/H3566))</f>
        <v>82.170542635658919</v>
      </c>
      <c r="N3566" s="20"/>
      <c r="O3566" s="13"/>
      <c r="Q3566" s="20"/>
      <c r="R3566" s="13"/>
      <c r="S3566" s="6">
        <v>0.15</v>
      </c>
      <c r="T3566" s="6">
        <v>5.01</v>
      </c>
      <c r="U3566" s="6">
        <v>0</v>
      </c>
      <c r="V3566" s="6">
        <v>0</v>
      </c>
      <c r="W3566" s="6">
        <v>1.82</v>
      </c>
      <c r="X3566" s="6">
        <f>IF(T3566="","",T3566-U3566-V3566-W3566)</f>
        <v>3.1899999999999995</v>
      </c>
      <c r="Y3566" s="9">
        <f>IF(U3566="","",U3566/$T3566)</f>
        <v>0</v>
      </c>
      <c r="Z3566" s="9">
        <f>IF(V3566="","",V3566/$T3566)</f>
        <v>0</v>
      </c>
      <c r="AA3566" s="9">
        <f>IF(W3566="","",W3566/$T3566)</f>
        <v>0.36327345309381243</v>
      </c>
      <c r="AB3566" s="9">
        <f>IF(X3566="","",X3566/$T3566)</f>
        <v>0.63672654690618757</v>
      </c>
      <c r="AC3566" s="21"/>
      <c r="AE3566" s="1">
        <v>2017</v>
      </c>
      <c r="AG3566" s="1">
        <v>23</v>
      </c>
      <c r="AH3566" s="12" t="s">
        <v>2949</v>
      </c>
      <c r="AI3566" s="1" t="s">
        <v>2950</v>
      </c>
      <c r="AJ3566" s="32">
        <f>IF(AE3566&lt;&gt;AE3565,"1",IF(C3566&gt;C3565,AJ3565+1,"1"))</f>
        <v>2</v>
      </c>
      <c r="AK3566" s="10">
        <f>IF(G3566="Top",AJ3566*1,IF(G3566="Bottom",AJ3566+10,""))</f>
        <v>12</v>
      </c>
      <c r="AL3566" s="11" t="s">
        <v>5728</v>
      </c>
      <c r="AM3566" s="14"/>
    </row>
    <row r="3567" spans="1:39" s="1" customFormat="1" ht="11.25" x14ac:dyDescent="0.2">
      <c r="A3567" s="1">
        <v>182.1</v>
      </c>
      <c r="B3567" s="1" t="s">
        <v>2948</v>
      </c>
      <c r="C3567" s="24">
        <v>43005</v>
      </c>
      <c r="D3567" s="1">
        <v>17.8</v>
      </c>
      <c r="E3567" s="39">
        <v>3.2</v>
      </c>
      <c r="F3567" s="1">
        <v>1.5</v>
      </c>
      <c r="G3567" s="1" t="s">
        <v>4</v>
      </c>
      <c r="H3567" s="5">
        <v>1.49E-2</v>
      </c>
      <c r="I3567" s="6">
        <v>0.51100000000000001</v>
      </c>
      <c r="J3567" s="6">
        <v>6.7000000000000004E-2</v>
      </c>
      <c r="K3567" s="6">
        <v>0.93799999999999994</v>
      </c>
      <c r="L3567" s="6">
        <f>IF(H3567="","",IF(K3567="","",K3567/H3567))</f>
        <v>62.953020134228183</v>
      </c>
      <c r="M3567" s="1">
        <v>0.5</v>
      </c>
      <c r="N3567" s="20">
        <v>8.0299999999999994</v>
      </c>
      <c r="O3567" s="13">
        <v>386.5</v>
      </c>
      <c r="Q3567" s="39">
        <v>6.2</v>
      </c>
      <c r="R3567" s="13"/>
      <c r="S3567" s="6">
        <v>0.15</v>
      </c>
      <c r="T3567" s="6">
        <v>5.32</v>
      </c>
      <c r="U3567" s="6">
        <v>0</v>
      </c>
      <c r="V3567" s="6">
        <v>0</v>
      </c>
      <c r="W3567" s="6">
        <v>0.72</v>
      </c>
      <c r="X3567" s="6">
        <f>IF(T3567="","",T3567-U3567-V3567-W3567)</f>
        <v>4.6000000000000005</v>
      </c>
      <c r="Y3567" s="9">
        <f>IF(U3567="","",U3567/$T3567)</f>
        <v>0</v>
      </c>
      <c r="Z3567" s="9">
        <f>IF(V3567="","",V3567/$T3567)</f>
        <v>0</v>
      </c>
      <c r="AA3567" s="9">
        <f>IF(W3567="","",W3567/$T3567)</f>
        <v>0.13533834586466165</v>
      </c>
      <c r="AB3567" s="9">
        <f>IF(X3567="","",X3567/$T3567)</f>
        <v>0.86466165413533835</v>
      </c>
      <c r="AC3567" s="21"/>
      <c r="AE3567" s="1">
        <v>2017</v>
      </c>
      <c r="AF3567" s="1">
        <v>29</v>
      </c>
      <c r="AG3567" s="1">
        <v>23</v>
      </c>
      <c r="AH3567" s="12" t="s">
        <v>2949</v>
      </c>
      <c r="AI3567" s="1" t="s">
        <v>2950</v>
      </c>
      <c r="AJ3567" s="32" t="str">
        <f>IF(AE3567&lt;&gt;AE3566,"1",IF(C3567&gt;C3566,AJ3566+1,"1"))</f>
        <v>1</v>
      </c>
      <c r="AK3567" s="10">
        <f>IF(G3567="Top",AJ3567*1,IF(G3567="Bottom",AJ3567+10,""))</f>
        <v>1</v>
      </c>
      <c r="AL3567" s="11" t="s">
        <v>5729</v>
      </c>
      <c r="AM3567" s="14"/>
    </row>
    <row r="3568" spans="1:39" s="1" customFormat="1" ht="11.25" hidden="1" x14ac:dyDescent="0.2">
      <c r="A3568" s="1">
        <v>182.2</v>
      </c>
      <c r="B3568" s="1" t="s">
        <v>2844</v>
      </c>
      <c r="C3568" s="24">
        <v>42903</v>
      </c>
      <c r="D3568" s="1">
        <v>50</v>
      </c>
      <c r="E3568" s="20"/>
      <c r="F3568" s="1">
        <v>18</v>
      </c>
      <c r="G3568" s="7" t="s">
        <v>1</v>
      </c>
      <c r="H3568" s="5">
        <v>7.9000000000000008E-3</v>
      </c>
      <c r="I3568" s="6"/>
      <c r="J3568" s="6"/>
      <c r="K3568" s="6">
        <v>1.3280000000000001</v>
      </c>
      <c r="L3568" s="6">
        <f>IF(H3568="","",IF(K3568="","",K3568/H3568))</f>
        <v>168.1012658227848</v>
      </c>
      <c r="N3568" s="20"/>
      <c r="O3568" s="13"/>
      <c r="Q3568" s="20"/>
      <c r="R3568" s="13"/>
      <c r="S3568" s="6">
        <v>0.15</v>
      </c>
      <c r="T3568" s="6">
        <v>1.87</v>
      </c>
      <c r="U3568" s="6">
        <v>0</v>
      </c>
      <c r="V3568" s="6">
        <v>0</v>
      </c>
      <c r="W3568" s="6">
        <v>0.4</v>
      </c>
      <c r="X3568" s="6">
        <f>IF(T3568="","",T3568-U3568-V3568-W3568)</f>
        <v>1.4700000000000002</v>
      </c>
      <c r="Y3568" s="9">
        <f>IF(U3568="","",U3568/$T3568)</f>
        <v>0</v>
      </c>
      <c r="Z3568" s="9">
        <f>IF(V3568="","",V3568/$T3568)</f>
        <v>0</v>
      </c>
      <c r="AA3568" s="9">
        <f>IF(W3568="","",W3568/$T3568)</f>
        <v>0.21390374331550802</v>
      </c>
      <c r="AB3568" s="9">
        <f>IF(X3568="","",X3568/$T3568)</f>
        <v>0.78609625668449201</v>
      </c>
      <c r="AC3568" s="21"/>
      <c r="AE3568" s="1">
        <v>2017</v>
      </c>
      <c r="AG3568" s="1">
        <v>11</v>
      </c>
      <c r="AH3568" s="12" t="s">
        <v>2845</v>
      </c>
      <c r="AI3568" s="12" t="s">
        <v>2846</v>
      </c>
      <c r="AJ3568" s="32" t="str">
        <f>IF(AE3568&lt;&gt;AE3567,"1",IF(C3568&gt;C3567,AJ3567+1,"1"))</f>
        <v>1</v>
      </c>
      <c r="AK3568" s="10">
        <f>IF(G3568="Top",AJ3568*1,IF(G3568="Bottom",AJ3568+10,""))</f>
        <v>11</v>
      </c>
      <c r="AL3568" s="11" t="s">
        <v>2847</v>
      </c>
      <c r="AM3568" s="14"/>
    </row>
    <row r="3569" spans="1:39" s="1" customFormat="1" ht="11.25" x14ac:dyDescent="0.2">
      <c r="A3569" s="1">
        <v>182.2</v>
      </c>
      <c r="B3569" s="1" t="s">
        <v>2844</v>
      </c>
      <c r="C3569" s="24">
        <v>42903</v>
      </c>
      <c r="D3569" s="1">
        <v>50</v>
      </c>
      <c r="E3569" s="39">
        <v>2.9</v>
      </c>
      <c r="F3569" s="1">
        <v>1.5</v>
      </c>
      <c r="G3569" s="1" t="s">
        <v>4</v>
      </c>
      <c r="H3569" s="5">
        <v>1.3099999999999999E-2</v>
      </c>
      <c r="I3569" s="6">
        <v>1.04</v>
      </c>
      <c r="J3569" s="6">
        <v>7.0000000000000001E-3</v>
      </c>
      <c r="K3569" s="6">
        <v>1.3049999999999999</v>
      </c>
      <c r="L3569" s="6">
        <f>IF(H3569="","",IF(K3569="","",K3569/H3569))</f>
        <v>99.618320610687022</v>
      </c>
      <c r="M3569" s="1">
        <v>5</v>
      </c>
      <c r="N3569" s="20">
        <v>7.39</v>
      </c>
      <c r="O3569" s="13">
        <v>409.5</v>
      </c>
      <c r="P3569" s="1">
        <v>34.6</v>
      </c>
      <c r="Q3569" s="39">
        <v>5.4</v>
      </c>
      <c r="R3569" s="13"/>
      <c r="S3569" s="6">
        <v>0.15</v>
      </c>
      <c r="T3569" s="6">
        <v>4.2699999999999996</v>
      </c>
      <c r="U3569" s="6">
        <v>0</v>
      </c>
      <c r="V3569" s="6">
        <v>0</v>
      </c>
      <c r="W3569" s="6">
        <v>1.28</v>
      </c>
      <c r="X3569" s="6">
        <f>IF(T3569="","",T3569-U3569-V3569-W3569)</f>
        <v>2.9899999999999993</v>
      </c>
      <c r="Y3569" s="9">
        <f>IF(U3569="","",U3569/$T3569)</f>
        <v>0</v>
      </c>
      <c r="Z3569" s="9">
        <f>IF(V3569="","",V3569/$T3569)</f>
        <v>0</v>
      </c>
      <c r="AA3569" s="9">
        <f>IF(W3569="","",W3569/$T3569)</f>
        <v>0.29976580796252933</v>
      </c>
      <c r="AB3569" s="9">
        <f>IF(X3569="","",X3569/$T3569)</f>
        <v>0.70023419203747062</v>
      </c>
      <c r="AC3569" s="21"/>
      <c r="AE3569" s="1">
        <v>2017</v>
      </c>
      <c r="AF3569" s="1">
        <v>24</v>
      </c>
      <c r="AG3569" s="1">
        <v>16</v>
      </c>
      <c r="AH3569" s="12" t="s">
        <v>2845</v>
      </c>
      <c r="AI3569" s="12" t="s">
        <v>2846</v>
      </c>
      <c r="AJ3569" s="32" t="str">
        <f>IF(AE3569&lt;&gt;AE3568,"1",IF(C3569&gt;C3568,AJ3568+1,"1"))</f>
        <v>1</v>
      </c>
      <c r="AK3569" s="10">
        <f>IF(G3569="Top",AJ3569*1,IF(G3569="Bottom",AJ3569+10,""))</f>
        <v>1</v>
      </c>
      <c r="AL3569" s="11" t="s">
        <v>2848</v>
      </c>
      <c r="AM3569" s="14"/>
    </row>
    <row r="3570" spans="1:39" s="1" customFormat="1" ht="11.25" hidden="1" x14ac:dyDescent="0.2">
      <c r="A3570" s="1">
        <v>182.2</v>
      </c>
      <c r="B3570" s="1" t="s">
        <v>2844</v>
      </c>
      <c r="C3570" s="24">
        <v>42914</v>
      </c>
      <c r="E3570" s="20"/>
      <c r="F3570" s="1">
        <v>18</v>
      </c>
      <c r="G3570" s="7" t="s">
        <v>1</v>
      </c>
      <c r="H3570" s="5">
        <v>1.1800000000000001E-2</v>
      </c>
      <c r="I3570" s="6"/>
      <c r="J3570" s="6"/>
      <c r="K3570" s="6">
        <v>1.4219999999999999</v>
      </c>
      <c r="L3570" s="6">
        <f>IF(H3570="","",IF(K3570="","",K3570/H3570))</f>
        <v>120.50847457627117</v>
      </c>
      <c r="N3570" s="20"/>
      <c r="O3570" s="13"/>
      <c r="Q3570" s="20"/>
      <c r="R3570" s="13"/>
      <c r="S3570" s="6">
        <v>0.15</v>
      </c>
      <c r="T3570" s="6">
        <v>3.88</v>
      </c>
      <c r="U3570" s="6">
        <v>0</v>
      </c>
      <c r="V3570" s="6">
        <v>0</v>
      </c>
      <c r="W3570" s="6">
        <v>1.35</v>
      </c>
      <c r="X3570" s="6">
        <f>IF(T3570="","",T3570-U3570-V3570-W3570)</f>
        <v>2.5299999999999998</v>
      </c>
      <c r="Y3570" s="9">
        <f>IF(U3570="","",U3570/$T3570)</f>
        <v>0</v>
      </c>
      <c r="Z3570" s="9">
        <f>IF(V3570="","",V3570/$T3570)</f>
        <v>0</v>
      </c>
      <c r="AA3570" s="9">
        <f>IF(W3570="","",W3570/$T3570)</f>
        <v>0.34793814432989695</v>
      </c>
      <c r="AB3570" s="9">
        <f>IF(X3570="","",X3570/$T3570)</f>
        <v>0.65206185567010311</v>
      </c>
      <c r="AC3570" s="21"/>
      <c r="AE3570" s="1">
        <v>2017</v>
      </c>
      <c r="AG3570" s="1">
        <v>12</v>
      </c>
      <c r="AH3570" s="12" t="s">
        <v>2845</v>
      </c>
      <c r="AI3570" s="12" t="s">
        <v>2846</v>
      </c>
      <c r="AJ3570" s="32">
        <f>IF(AE3570&lt;&gt;AE3569,"1",IF(C3570&gt;C3569,AJ3569+1,"1"))</f>
        <v>2</v>
      </c>
      <c r="AK3570" s="10">
        <f>IF(G3570="Top",AJ3570*1,IF(G3570="Bottom",AJ3570+10,""))</f>
        <v>12</v>
      </c>
      <c r="AL3570" s="11" t="s">
        <v>3155</v>
      </c>
      <c r="AM3570" s="14"/>
    </row>
    <row r="3571" spans="1:39" s="1" customFormat="1" ht="11.25" x14ac:dyDescent="0.2">
      <c r="A3571" s="1">
        <v>182.2</v>
      </c>
      <c r="B3571" s="1" t="s">
        <v>2844</v>
      </c>
      <c r="C3571" s="24">
        <v>42914</v>
      </c>
      <c r="E3571" s="39">
        <v>2.5</v>
      </c>
      <c r="F3571" s="1">
        <v>1.5</v>
      </c>
      <c r="G3571" s="1" t="s">
        <v>4</v>
      </c>
      <c r="H3571" s="5">
        <v>1.6399999999999998E-2</v>
      </c>
      <c r="I3571" s="6">
        <v>0.95599999999999996</v>
      </c>
      <c r="J3571" s="6">
        <v>0.03</v>
      </c>
      <c r="K3571" s="6">
        <v>1.284</v>
      </c>
      <c r="L3571" s="6">
        <f>IF(H3571="","",IF(K3571="","",K3571/H3571))</f>
        <v>78.292682926829286</v>
      </c>
      <c r="M3571" s="1">
        <v>4</v>
      </c>
      <c r="N3571" s="20">
        <v>8.34</v>
      </c>
      <c r="O3571" s="13">
        <v>422.3</v>
      </c>
      <c r="Q3571" s="39">
        <v>8.9</v>
      </c>
      <c r="R3571" s="13"/>
      <c r="S3571" s="6">
        <v>0.15</v>
      </c>
      <c r="T3571" s="6">
        <v>7</v>
      </c>
      <c r="U3571" s="6">
        <v>0</v>
      </c>
      <c r="V3571" s="6">
        <v>0</v>
      </c>
      <c r="W3571" s="6">
        <v>1.03</v>
      </c>
      <c r="X3571" s="6">
        <f>IF(T3571="","",T3571-U3571-V3571-W3571)</f>
        <v>5.97</v>
      </c>
      <c r="Y3571" s="9">
        <f>IF(U3571="","",U3571/$T3571)</f>
        <v>0</v>
      </c>
      <c r="Z3571" s="9">
        <f>IF(V3571="","",V3571/$T3571)</f>
        <v>0</v>
      </c>
      <c r="AA3571" s="9">
        <f>IF(W3571="","",W3571/$T3571)</f>
        <v>0.14714285714285716</v>
      </c>
      <c r="AB3571" s="9">
        <f>IF(X3571="","",X3571/$T3571)</f>
        <v>0.85285714285714287</v>
      </c>
      <c r="AC3571" s="21"/>
      <c r="AE3571" s="1">
        <v>2017</v>
      </c>
      <c r="AF3571" s="1">
        <v>14</v>
      </c>
      <c r="AG3571" s="1">
        <v>19</v>
      </c>
      <c r="AH3571" s="12" t="s">
        <v>2845</v>
      </c>
      <c r="AI3571" s="12" t="s">
        <v>2846</v>
      </c>
      <c r="AJ3571" s="32" t="str">
        <f>IF(AE3571&lt;&gt;AE3570,"1",IF(C3571&gt;C3570,AJ3570+1,"1"))</f>
        <v>1</v>
      </c>
      <c r="AK3571" s="10">
        <f>IF(G3571="Top",AJ3571*1,IF(G3571="Bottom",AJ3571+10,""))</f>
        <v>1</v>
      </c>
      <c r="AL3571" s="11" t="s">
        <v>3156</v>
      </c>
      <c r="AM3571" s="14"/>
    </row>
    <row r="3572" spans="1:39" s="1" customFormat="1" ht="11.25" hidden="1" x14ac:dyDescent="0.2">
      <c r="A3572" s="1">
        <v>182.2</v>
      </c>
      <c r="B3572" s="1" t="s">
        <v>2844</v>
      </c>
      <c r="C3572" s="24">
        <v>42926</v>
      </c>
      <c r="D3572" s="1">
        <v>106.7</v>
      </c>
      <c r="E3572" s="20"/>
      <c r="F3572" s="1">
        <v>18</v>
      </c>
      <c r="G3572" s="7" t="s">
        <v>1</v>
      </c>
      <c r="H3572" s="5">
        <v>7.1999999999999998E-3</v>
      </c>
      <c r="I3572" s="6"/>
      <c r="J3572" s="6"/>
      <c r="K3572" s="6">
        <v>1.46</v>
      </c>
      <c r="L3572" s="6">
        <f>IF(H3572="","",IF(K3572="","",K3572/H3572))</f>
        <v>202.77777777777777</v>
      </c>
      <c r="N3572" s="20"/>
      <c r="O3572" s="13"/>
      <c r="Q3572" s="20"/>
      <c r="R3572" s="13"/>
      <c r="S3572" s="6">
        <v>0.15</v>
      </c>
      <c r="T3572" s="6">
        <v>0.38</v>
      </c>
      <c r="U3572" s="6">
        <v>0.02</v>
      </c>
      <c r="V3572" s="6">
        <v>0</v>
      </c>
      <c r="W3572" s="6">
        <v>0</v>
      </c>
      <c r="X3572" s="6">
        <f>IF(T3572="","",T3572-U3572-V3572-W3572)</f>
        <v>0.36</v>
      </c>
      <c r="Y3572" s="9">
        <f>IF(U3572="","",U3572/$T3572)</f>
        <v>5.2631578947368418E-2</v>
      </c>
      <c r="Z3572" s="9">
        <f>IF(V3572="","",V3572/$T3572)</f>
        <v>0</v>
      </c>
      <c r="AA3572" s="9">
        <f>IF(W3572="","",W3572/$T3572)</f>
        <v>0</v>
      </c>
      <c r="AB3572" s="9">
        <f>IF(X3572="","",X3572/$T3572)</f>
        <v>0.94736842105263153</v>
      </c>
      <c r="AC3572" s="21"/>
      <c r="AE3572" s="1">
        <v>2017</v>
      </c>
      <c r="AG3572" s="1">
        <v>10</v>
      </c>
      <c r="AH3572" s="12" t="s">
        <v>2845</v>
      </c>
      <c r="AI3572" s="12" t="s">
        <v>2846</v>
      </c>
      <c r="AJ3572" s="32">
        <f>IF(AE3572&lt;&gt;AE3571,"1",IF(C3572&gt;C3571,AJ3571+1,"1"))</f>
        <v>2</v>
      </c>
      <c r="AK3572" s="10">
        <f>IF(G3572="Top",AJ3572*1,IF(G3572="Bottom",AJ3572+10,""))</f>
        <v>12</v>
      </c>
      <c r="AL3572" s="11" t="s">
        <v>3449</v>
      </c>
      <c r="AM3572" s="14"/>
    </row>
    <row r="3573" spans="1:39" s="1" customFormat="1" ht="11.25" x14ac:dyDescent="0.2">
      <c r="A3573" s="1">
        <v>182.2</v>
      </c>
      <c r="B3573" s="1" t="s">
        <v>2844</v>
      </c>
      <c r="C3573" s="24">
        <v>42926</v>
      </c>
      <c r="D3573" s="1">
        <v>106.7</v>
      </c>
      <c r="E3573" s="39">
        <v>3.05</v>
      </c>
      <c r="F3573" s="1">
        <v>1.5</v>
      </c>
      <c r="G3573" s="1" t="s">
        <v>4</v>
      </c>
      <c r="H3573" s="26">
        <v>1.9899999999999998E-2</v>
      </c>
      <c r="I3573" s="6">
        <v>0.59499999999999997</v>
      </c>
      <c r="J3573" s="6">
        <v>0.184</v>
      </c>
      <c r="K3573" s="6">
        <v>1.27</v>
      </c>
      <c r="L3573" s="6">
        <f>IF(H3573="","",IF(K3573="","",K3573/H3573))</f>
        <v>63.819095477386945</v>
      </c>
      <c r="M3573" s="1">
        <v>4</v>
      </c>
      <c r="N3573" s="20">
        <v>7.44</v>
      </c>
      <c r="O3573" s="13">
        <v>379.6</v>
      </c>
      <c r="Q3573" s="39">
        <v>2.8</v>
      </c>
      <c r="R3573" s="13">
        <v>49.2</v>
      </c>
      <c r="S3573" s="6">
        <v>0.15</v>
      </c>
      <c r="T3573" s="6">
        <v>2.74</v>
      </c>
      <c r="U3573" s="6">
        <v>0.17</v>
      </c>
      <c r="V3573" s="6">
        <v>0</v>
      </c>
      <c r="W3573" s="6">
        <v>0</v>
      </c>
      <c r="X3573" s="6">
        <f>IF(T3573="","",T3573-U3573-V3573-W3573)</f>
        <v>2.5700000000000003</v>
      </c>
      <c r="Y3573" s="9">
        <f>IF(U3573="","",U3573/$T3573)</f>
        <v>6.2043795620437957E-2</v>
      </c>
      <c r="Z3573" s="9">
        <f>IF(V3573="","",V3573/$T3573)</f>
        <v>0</v>
      </c>
      <c r="AA3573" s="9">
        <f>IF(W3573="","",W3573/$T3573)</f>
        <v>0</v>
      </c>
      <c r="AB3573" s="9">
        <f>IF(X3573="","",X3573/$T3573)</f>
        <v>0.93795620437956206</v>
      </c>
      <c r="AC3573" s="21"/>
      <c r="AE3573" s="1">
        <v>2017</v>
      </c>
      <c r="AF3573" s="1">
        <v>18</v>
      </c>
      <c r="AG3573" s="1">
        <v>22</v>
      </c>
      <c r="AH3573" s="12" t="s">
        <v>2845</v>
      </c>
      <c r="AI3573" s="12" t="s">
        <v>2846</v>
      </c>
      <c r="AJ3573" s="32" t="str">
        <f>IF(AE3573&lt;&gt;AE3572,"1",IF(C3573&gt;C3572,AJ3572+1,"1"))</f>
        <v>1</v>
      </c>
      <c r="AK3573" s="10">
        <f>IF(G3573="Top",AJ3573*1,IF(G3573="Bottom",AJ3573+10,""))</f>
        <v>1</v>
      </c>
      <c r="AL3573" s="11" t="s">
        <v>3450</v>
      </c>
      <c r="AM3573" s="14"/>
    </row>
    <row r="3574" spans="1:39" s="1" customFormat="1" ht="11.25" hidden="1" x14ac:dyDescent="0.2">
      <c r="A3574" s="1">
        <v>182.2</v>
      </c>
      <c r="B3574" s="1" t="s">
        <v>2844</v>
      </c>
      <c r="C3574" s="24">
        <v>42939</v>
      </c>
      <c r="D3574" s="1">
        <v>106.7</v>
      </c>
      <c r="E3574" s="20"/>
      <c r="F3574" s="1">
        <v>18</v>
      </c>
      <c r="G3574" s="7" t="s">
        <v>1</v>
      </c>
      <c r="H3574" s="5">
        <v>9.1000000000000004E-3</v>
      </c>
      <c r="I3574" s="6"/>
      <c r="J3574" s="6"/>
      <c r="K3574" s="6">
        <v>1.304</v>
      </c>
      <c r="L3574" s="6">
        <f>IF(H3574="","",IF(K3574="","",K3574/H3574))</f>
        <v>143.2967032967033</v>
      </c>
      <c r="N3574" s="20"/>
      <c r="O3574" s="13"/>
      <c r="Q3574" s="20"/>
      <c r="R3574" s="13"/>
      <c r="S3574" s="6">
        <v>0.15</v>
      </c>
      <c r="T3574" s="6">
        <v>0.73</v>
      </c>
      <c r="U3574" s="6">
        <v>0.06</v>
      </c>
      <c r="V3574" s="6">
        <v>0</v>
      </c>
      <c r="W3574" s="6">
        <v>0</v>
      </c>
      <c r="X3574" s="6">
        <f>IF(T3574="","",T3574-U3574-V3574-W3574)</f>
        <v>0.66999999999999993</v>
      </c>
      <c r="Y3574" s="9">
        <f>IF(U3574="","",U3574/$T3574)</f>
        <v>8.2191780821917804E-2</v>
      </c>
      <c r="Z3574" s="9">
        <f>IF(V3574="","",V3574/$T3574)</f>
        <v>0</v>
      </c>
      <c r="AA3574" s="9">
        <f>IF(W3574="","",W3574/$T3574)</f>
        <v>0</v>
      </c>
      <c r="AB3574" s="9">
        <f>IF(X3574="","",X3574/$T3574)</f>
        <v>0.91780821917808209</v>
      </c>
      <c r="AC3574" s="21"/>
      <c r="AE3574" s="1">
        <v>2017</v>
      </c>
      <c r="AG3574" s="1">
        <v>13</v>
      </c>
      <c r="AH3574" s="12" t="s">
        <v>2845</v>
      </c>
      <c r="AI3574" s="12" t="s">
        <v>2846</v>
      </c>
      <c r="AJ3574" s="32">
        <f>IF(AE3574&lt;&gt;AE3573,"1",IF(C3574&gt;C3573,AJ3573+1,"1"))</f>
        <v>2</v>
      </c>
      <c r="AK3574" s="10">
        <f>IF(G3574="Top",AJ3574*1,IF(G3574="Bottom",AJ3574+10,""))</f>
        <v>12</v>
      </c>
      <c r="AL3574" s="11" t="s">
        <v>3769</v>
      </c>
      <c r="AM3574" s="14"/>
    </row>
    <row r="3575" spans="1:39" s="1" customFormat="1" ht="11.25" x14ac:dyDescent="0.2">
      <c r="A3575" s="1">
        <v>182.2</v>
      </c>
      <c r="B3575" s="1" t="s">
        <v>2844</v>
      </c>
      <c r="C3575" s="24">
        <v>42939</v>
      </c>
      <c r="D3575" s="1">
        <v>106.7</v>
      </c>
      <c r="E3575" s="39">
        <v>2.5499999999999998</v>
      </c>
      <c r="F3575" s="1">
        <v>1.5</v>
      </c>
      <c r="G3575" s="1" t="s">
        <v>4</v>
      </c>
      <c r="H3575" s="26">
        <v>2.6600000000000002E-2</v>
      </c>
      <c r="I3575" s="6">
        <v>0.33300000000000002</v>
      </c>
      <c r="J3575" s="6">
        <v>4.8000000000000001E-2</v>
      </c>
      <c r="K3575" s="6">
        <v>1.0489999999999999</v>
      </c>
      <c r="L3575" s="6">
        <f>IF(H3575="","",IF(K3575="","",K3575/H3575))</f>
        <v>39.436090225563902</v>
      </c>
      <c r="M3575" s="1">
        <v>2</v>
      </c>
      <c r="N3575" s="20">
        <v>7.59</v>
      </c>
      <c r="O3575" s="13">
        <v>353.9</v>
      </c>
      <c r="Q3575" s="39">
        <v>6.9</v>
      </c>
      <c r="R3575" s="13"/>
      <c r="S3575" s="6">
        <v>0.15</v>
      </c>
      <c r="T3575" s="6">
        <v>3.95</v>
      </c>
      <c r="U3575" s="6">
        <v>0</v>
      </c>
      <c r="V3575" s="6">
        <v>0</v>
      </c>
      <c r="W3575" s="6">
        <v>0.35</v>
      </c>
      <c r="X3575" s="6">
        <f>IF(T3575="","",T3575-U3575-V3575-W3575)</f>
        <v>3.6</v>
      </c>
      <c r="Y3575" s="9">
        <f>IF(U3575="","",U3575/$T3575)</f>
        <v>0</v>
      </c>
      <c r="Z3575" s="9">
        <f>IF(V3575="","",V3575/$T3575)</f>
        <v>0</v>
      </c>
      <c r="AA3575" s="9">
        <f>IF(W3575="","",W3575/$T3575)</f>
        <v>8.8607594936708847E-2</v>
      </c>
      <c r="AB3575" s="9">
        <f>IF(X3575="","",X3575/$T3575)</f>
        <v>0.91139240506329111</v>
      </c>
      <c r="AC3575" s="21"/>
      <c r="AE3575" s="1">
        <v>2017</v>
      </c>
      <c r="AF3575" s="1">
        <v>22</v>
      </c>
      <c r="AG3575" s="1">
        <v>23</v>
      </c>
      <c r="AH3575" s="12" t="s">
        <v>2845</v>
      </c>
      <c r="AI3575" s="12" t="s">
        <v>2846</v>
      </c>
      <c r="AJ3575" s="32" t="str">
        <f>IF(AE3575&lt;&gt;AE3574,"1",IF(C3575&gt;C3574,AJ3574+1,"1"))</f>
        <v>1</v>
      </c>
      <c r="AK3575" s="10">
        <f>IF(G3575="Top",AJ3575*1,IF(G3575="Bottom",AJ3575+10,""))</f>
        <v>1</v>
      </c>
      <c r="AL3575" s="11" t="s">
        <v>3770</v>
      </c>
      <c r="AM3575" s="14"/>
    </row>
    <row r="3576" spans="1:39" s="1" customFormat="1" ht="11.25" hidden="1" x14ac:dyDescent="0.2">
      <c r="A3576" s="1">
        <v>182.2</v>
      </c>
      <c r="B3576" s="1" t="s">
        <v>2844</v>
      </c>
      <c r="C3576" s="24">
        <v>42947</v>
      </c>
      <c r="E3576" s="20"/>
      <c r="G3576" s="1" t="s">
        <v>13</v>
      </c>
      <c r="H3576" s="5"/>
      <c r="I3576" s="6"/>
      <c r="J3576" s="6"/>
      <c r="K3576" s="6"/>
      <c r="L3576" s="6" t="str">
        <f>IF(H3576="","",IF(K3576="","",K3576/H3576))</f>
        <v/>
      </c>
      <c r="N3576" s="20"/>
      <c r="O3576" s="13"/>
      <c r="Q3576" s="20"/>
      <c r="R3576" s="13"/>
      <c r="S3576" s="6">
        <v>0.15</v>
      </c>
      <c r="T3576" s="6">
        <v>29.24</v>
      </c>
      <c r="U3576" s="6">
        <v>13.78</v>
      </c>
      <c r="V3576" s="6">
        <v>7.26</v>
      </c>
      <c r="W3576" s="6">
        <v>0</v>
      </c>
      <c r="X3576" s="6">
        <f>IF(T3576="","",T3576-U3576-V3576-W3576)</f>
        <v>8.1999999999999993</v>
      </c>
      <c r="Y3576" s="9">
        <f>IF(U3576="","",U3576/$T3576)</f>
        <v>0.47127222982216144</v>
      </c>
      <c r="Z3576" s="9">
        <f>IF(V3576="","",V3576/$T3576)</f>
        <v>0.24829001367989056</v>
      </c>
      <c r="AA3576" s="9">
        <f>IF(W3576="","",W3576/$T3576)</f>
        <v>0</v>
      </c>
      <c r="AB3576" s="9">
        <f>IF(X3576="","",X3576/$T3576)</f>
        <v>0.280437756497948</v>
      </c>
      <c r="AC3576" s="21"/>
      <c r="AD3576" s="1" t="s">
        <v>4022</v>
      </c>
      <c r="AE3576" s="1">
        <v>2017</v>
      </c>
      <c r="AH3576" s="12" t="s">
        <v>1504</v>
      </c>
      <c r="AI3576" s="12" t="s">
        <v>2846</v>
      </c>
      <c r="AJ3576" s="32">
        <f>IF(AE3576&lt;&gt;AE3575,"1",IF(C3576&gt;C3575,AJ3575+1,"1"))</f>
        <v>2</v>
      </c>
      <c r="AK3576" s="10" t="str">
        <f>IF(G3576="Top",AJ3576*1,IF(G3576="Bottom",AJ3576+10,""))</f>
        <v/>
      </c>
      <c r="AL3576" s="11" t="s">
        <v>4023</v>
      </c>
      <c r="AM3576" s="14"/>
    </row>
    <row r="3577" spans="1:39" s="1" customFormat="1" ht="11.25" hidden="1" x14ac:dyDescent="0.2">
      <c r="A3577" s="1">
        <v>182.2</v>
      </c>
      <c r="B3577" s="1" t="s">
        <v>2844</v>
      </c>
      <c r="C3577" s="24">
        <v>42953</v>
      </c>
      <c r="D3577" s="1">
        <v>107</v>
      </c>
      <c r="E3577" s="20"/>
      <c r="F3577" s="1">
        <v>18</v>
      </c>
      <c r="G3577" s="7" t="s">
        <v>1</v>
      </c>
      <c r="H3577" s="5">
        <v>7.9000000000000008E-3</v>
      </c>
      <c r="I3577" s="6"/>
      <c r="J3577" s="6"/>
      <c r="K3577" s="6">
        <v>1.39</v>
      </c>
      <c r="L3577" s="6">
        <f>IF(H3577="","",IF(K3577="","",K3577/H3577))</f>
        <v>175.94936708860757</v>
      </c>
      <c r="N3577" s="20"/>
      <c r="O3577" s="13"/>
      <c r="Q3577" s="20"/>
      <c r="R3577" s="13"/>
      <c r="S3577" s="6">
        <v>0.15</v>
      </c>
      <c r="T3577" s="6">
        <v>1.31</v>
      </c>
      <c r="U3577" s="6">
        <v>0.51</v>
      </c>
      <c r="V3577" s="6">
        <v>0</v>
      </c>
      <c r="W3577" s="6">
        <v>0</v>
      </c>
      <c r="X3577" s="6">
        <f>IF(T3577="","",T3577-U3577-V3577-W3577)</f>
        <v>0.8</v>
      </c>
      <c r="Y3577" s="9">
        <f>IF(U3577="","",U3577/$T3577)</f>
        <v>0.38931297709923662</v>
      </c>
      <c r="Z3577" s="9">
        <f>IF(V3577="","",V3577/$T3577)</f>
        <v>0</v>
      </c>
      <c r="AA3577" s="9">
        <f>IF(W3577="","",W3577/$T3577)</f>
        <v>0</v>
      </c>
      <c r="AB3577" s="9">
        <f>IF(X3577="","",X3577/$T3577)</f>
        <v>0.61068702290076338</v>
      </c>
      <c r="AC3577" s="21"/>
      <c r="AE3577" s="1">
        <v>2017</v>
      </c>
      <c r="AG3577" s="1">
        <v>15</v>
      </c>
      <c r="AH3577" s="12" t="s">
        <v>2845</v>
      </c>
      <c r="AI3577" s="12" t="s">
        <v>2846</v>
      </c>
      <c r="AJ3577" s="32">
        <f>IF(AE3577&lt;&gt;AE3576,"1",IF(C3577&gt;C3576,AJ3576+1,"1"))</f>
        <v>3</v>
      </c>
      <c r="AK3577" s="10">
        <f>IF(G3577="Top",AJ3577*1,IF(G3577="Bottom",AJ3577+10,""))</f>
        <v>13</v>
      </c>
      <c r="AL3577" s="11" t="s">
        <v>4170</v>
      </c>
      <c r="AM3577" s="14"/>
    </row>
    <row r="3578" spans="1:39" s="1" customFormat="1" ht="11.25" x14ac:dyDescent="0.2">
      <c r="A3578" s="1">
        <v>182.2</v>
      </c>
      <c r="B3578" s="1" t="s">
        <v>2844</v>
      </c>
      <c r="C3578" s="24">
        <v>42953</v>
      </c>
      <c r="D3578" s="1">
        <v>107</v>
      </c>
      <c r="E3578" s="39">
        <v>2.65</v>
      </c>
      <c r="F3578" s="1">
        <v>1.5</v>
      </c>
      <c r="G3578" s="1" t="s">
        <v>4</v>
      </c>
      <c r="H3578" s="5">
        <v>1.5900000000000001E-2</v>
      </c>
      <c r="I3578" s="6">
        <v>0.84699999999999998</v>
      </c>
      <c r="J3578" s="6">
        <v>4.1000000000000002E-2</v>
      </c>
      <c r="K3578" s="6">
        <v>1.1599999999999999</v>
      </c>
      <c r="L3578" s="6">
        <f>IF(H3578="","",IF(K3578="","",K3578/H3578))</f>
        <v>72.95597484276729</v>
      </c>
      <c r="M3578" s="1">
        <v>5</v>
      </c>
      <c r="N3578" s="20">
        <v>7.45</v>
      </c>
      <c r="O3578" s="13">
        <v>379</v>
      </c>
      <c r="P3578" s="1">
        <v>34.6</v>
      </c>
      <c r="Q3578" s="39">
        <v>5.3</v>
      </c>
      <c r="R3578" s="13"/>
      <c r="S3578" s="6">
        <v>0.15</v>
      </c>
      <c r="T3578" s="6">
        <v>7.2</v>
      </c>
      <c r="U3578" s="6">
        <v>0.87</v>
      </c>
      <c r="V3578" s="6">
        <v>0</v>
      </c>
      <c r="W3578" s="6">
        <v>0</v>
      </c>
      <c r="X3578" s="6">
        <f>IF(T3578="","",T3578-U3578-V3578-W3578)</f>
        <v>6.33</v>
      </c>
      <c r="Y3578" s="9">
        <f>IF(U3578="","",U3578/$T3578)</f>
        <v>0.12083333333333333</v>
      </c>
      <c r="Z3578" s="9">
        <f>IF(V3578="","",V3578/$T3578)</f>
        <v>0</v>
      </c>
      <c r="AA3578" s="9">
        <f>IF(W3578="","",W3578/$T3578)</f>
        <v>0</v>
      </c>
      <c r="AB3578" s="9">
        <f>IF(X3578="","",X3578/$T3578)</f>
        <v>0.87916666666666665</v>
      </c>
      <c r="AC3578" s="21"/>
      <c r="AE3578" s="1">
        <v>2017</v>
      </c>
      <c r="AF3578" s="1">
        <v>25</v>
      </c>
      <c r="AG3578" s="1">
        <v>24</v>
      </c>
      <c r="AH3578" s="12" t="s">
        <v>2845</v>
      </c>
      <c r="AI3578" s="12" t="s">
        <v>2846</v>
      </c>
      <c r="AJ3578" s="32" t="str">
        <f>IF(AE3578&lt;&gt;AE3577,"1",IF(C3578&gt;C3577,AJ3577+1,"1"))</f>
        <v>1</v>
      </c>
      <c r="AK3578" s="10">
        <f>IF(G3578="Top",AJ3578*1,IF(G3578="Bottom",AJ3578+10,""))</f>
        <v>1</v>
      </c>
      <c r="AL3578" s="11" t="s">
        <v>4171</v>
      </c>
      <c r="AM3578" s="14"/>
    </row>
    <row r="3579" spans="1:39" s="1" customFormat="1" ht="11.25" hidden="1" x14ac:dyDescent="0.2">
      <c r="A3579" s="1">
        <v>182.2</v>
      </c>
      <c r="B3579" s="1" t="s">
        <v>2844</v>
      </c>
      <c r="C3579" s="24">
        <v>42968</v>
      </c>
      <c r="D3579" s="1">
        <v>106</v>
      </c>
      <c r="E3579" s="20"/>
      <c r="F3579" s="1">
        <v>18</v>
      </c>
      <c r="G3579" s="7" t="s">
        <v>1</v>
      </c>
      <c r="H3579" s="5">
        <v>7.7999999999999996E-3</v>
      </c>
      <c r="I3579" s="6"/>
      <c r="J3579" s="6"/>
      <c r="K3579" s="6">
        <v>0.51200000000000001</v>
      </c>
      <c r="L3579" s="6">
        <f>IF(H3579="","",IF(K3579="","",K3579/H3579))</f>
        <v>65.641025641025649</v>
      </c>
      <c r="N3579" s="20"/>
      <c r="O3579" s="13"/>
      <c r="Q3579" s="20"/>
      <c r="R3579" s="13"/>
      <c r="S3579" s="6">
        <v>0.15</v>
      </c>
      <c r="T3579" s="6">
        <v>0.78</v>
      </c>
      <c r="U3579" s="6">
        <v>0.04</v>
      </c>
      <c r="V3579" s="6">
        <v>0</v>
      </c>
      <c r="W3579" s="6">
        <v>0</v>
      </c>
      <c r="X3579" s="6">
        <f>IF(T3579="","",T3579-U3579-V3579-W3579)</f>
        <v>0.74</v>
      </c>
      <c r="Y3579" s="9">
        <f>IF(U3579="","",U3579/$T3579)</f>
        <v>5.128205128205128E-2</v>
      </c>
      <c r="Z3579" s="9">
        <f>IF(V3579="","",V3579/$T3579)</f>
        <v>0</v>
      </c>
      <c r="AA3579" s="9">
        <f>IF(W3579="","",W3579/$T3579)</f>
        <v>0</v>
      </c>
      <c r="AB3579" s="9">
        <f>IF(X3579="","",X3579/$T3579)</f>
        <v>0.94871794871794868</v>
      </c>
      <c r="AC3579" s="21"/>
      <c r="AE3579" s="1">
        <v>2017</v>
      </c>
      <c r="AG3579" s="1">
        <v>14</v>
      </c>
      <c r="AH3579" s="12" t="s">
        <v>2845</v>
      </c>
      <c r="AI3579" s="12" t="s">
        <v>2846</v>
      </c>
      <c r="AJ3579" s="32">
        <f>IF(AE3579&lt;&gt;AE3578,"1",IF(C3579&gt;C3578,AJ3578+1,"1"))</f>
        <v>2</v>
      </c>
      <c r="AK3579" s="10">
        <f>IF(G3579="Top",AJ3579*1,IF(G3579="Bottom",AJ3579+10,""))</f>
        <v>12</v>
      </c>
      <c r="AL3579" s="11" t="s">
        <v>4635</v>
      </c>
      <c r="AM3579" s="14"/>
    </row>
    <row r="3580" spans="1:39" s="1" customFormat="1" ht="11.25" x14ac:dyDescent="0.2">
      <c r="A3580" s="1">
        <v>182.2</v>
      </c>
      <c r="B3580" s="1" t="s">
        <v>2844</v>
      </c>
      <c r="C3580" s="24">
        <v>42968</v>
      </c>
      <c r="D3580" s="1">
        <v>106</v>
      </c>
      <c r="E3580" s="39">
        <v>2.7</v>
      </c>
      <c r="F3580" s="1">
        <v>1.5</v>
      </c>
      <c r="G3580" s="1" t="s">
        <v>4</v>
      </c>
      <c r="H3580" s="5">
        <v>1.52E-2</v>
      </c>
      <c r="I3580" s="6">
        <v>0.79600000000000004</v>
      </c>
      <c r="J3580" s="6">
        <v>0.04</v>
      </c>
      <c r="K3580" s="6">
        <v>0.73699999999999999</v>
      </c>
      <c r="L3580" s="6">
        <f>IF(H3580="","",IF(K3580="","",K3580/H3580))</f>
        <v>48.486842105263158</v>
      </c>
      <c r="M3580" s="1">
        <v>5</v>
      </c>
      <c r="N3580" s="20">
        <v>7.36</v>
      </c>
      <c r="O3580" s="13">
        <v>381.9</v>
      </c>
      <c r="Q3580" s="39">
        <v>4.2</v>
      </c>
      <c r="R3580" s="13"/>
      <c r="S3580" s="6">
        <v>0.15</v>
      </c>
      <c r="T3580" s="6">
        <v>3.54</v>
      </c>
      <c r="U3580" s="6">
        <v>0.19</v>
      </c>
      <c r="V3580" s="6">
        <v>0.51</v>
      </c>
      <c r="W3580" s="6">
        <v>0</v>
      </c>
      <c r="X3580" s="6">
        <f>IF(T3580="","",T3580-U3580-V3580-W3580)</f>
        <v>2.84</v>
      </c>
      <c r="Y3580" s="9">
        <f>IF(U3580="","",U3580/$T3580)</f>
        <v>5.3672316384180789E-2</v>
      </c>
      <c r="Z3580" s="9">
        <f>IF(V3580="","",V3580/$T3580)</f>
        <v>0.1440677966101695</v>
      </c>
      <c r="AA3580" s="9">
        <f>IF(W3580="","",W3580/$T3580)</f>
        <v>0</v>
      </c>
      <c r="AB3580" s="9">
        <f>IF(X3580="","",X3580/$T3580)</f>
        <v>0.80225988700564965</v>
      </c>
      <c r="AC3580" s="21"/>
      <c r="AE3580" s="1">
        <v>2017</v>
      </c>
      <c r="AF3580" s="1">
        <v>20</v>
      </c>
      <c r="AG3580" s="1">
        <v>22</v>
      </c>
      <c r="AH3580" s="12" t="s">
        <v>2845</v>
      </c>
      <c r="AI3580" s="12" t="s">
        <v>2846</v>
      </c>
      <c r="AJ3580" s="32" t="str">
        <f>IF(AE3580&lt;&gt;AE3579,"1",IF(C3580&gt;C3579,AJ3579+1,"1"))</f>
        <v>1</v>
      </c>
      <c r="AK3580" s="10">
        <f>IF(G3580="Top",AJ3580*1,IF(G3580="Bottom",AJ3580+10,""))</f>
        <v>1</v>
      </c>
      <c r="AL3580" s="11" t="s">
        <v>4636</v>
      </c>
      <c r="AM3580" s="14"/>
    </row>
    <row r="3581" spans="1:39" s="1" customFormat="1" ht="11.25" hidden="1" x14ac:dyDescent="0.2">
      <c r="A3581" s="1">
        <v>182.2</v>
      </c>
      <c r="B3581" s="1" t="s">
        <v>2844</v>
      </c>
      <c r="C3581" s="24">
        <v>42983</v>
      </c>
      <c r="D3581" s="1">
        <v>106.7</v>
      </c>
      <c r="E3581" s="20"/>
      <c r="F3581" s="1">
        <v>18</v>
      </c>
      <c r="G3581" s="7" t="s">
        <v>1</v>
      </c>
      <c r="H3581" s="5">
        <v>5.7999999999999996E-3</v>
      </c>
      <c r="I3581" s="6"/>
      <c r="J3581" s="6"/>
      <c r="K3581" s="6">
        <v>1.38</v>
      </c>
      <c r="L3581" s="6">
        <f>IF(H3581="","",IF(K3581="","",K3581/H3581))</f>
        <v>237.93103448275861</v>
      </c>
      <c r="N3581" s="20"/>
      <c r="O3581" s="13"/>
      <c r="Q3581" s="20"/>
      <c r="R3581" s="13"/>
      <c r="S3581" s="6">
        <v>0.15</v>
      </c>
      <c r="T3581" s="6">
        <v>0.5</v>
      </c>
      <c r="U3581" s="6">
        <v>0.36</v>
      </c>
      <c r="V3581" s="6">
        <v>0</v>
      </c>
      <c r="W3581" s="6">
        <v>0</v>
      </c>
      <c r="X3581" s="6">
        <f>IF(T3581="","",T3581-U3581-V3581-W3581)</f>
        <v>0.14000000000000001</v>
      </c>
      <c r="Y3581" s="9">
        <f>IF(U3581="","",U3581/$T3581)</f>
        <v>0.72</v>
      </c>
      <c r="Z3581" s="9">
        <f>IF(V3581="","",V3581/$T3581)</f>
        <v>0</v>
      </c>
      <c r="AA3581" s="9">
        <f>IF(W3581="","",W3581/$T3581)</f>
        <v>0</v>
      </c>
      <c r="AB3581" s="9">
        <f>IF(X3581="","",X3581/$T3581)</f>
        <v>0.28000000000000003</v>
      </c>
      <c r="AC3581" s="21"/>
      <c r="AE3581" s="1">
        <v>2017</v>
      </c>
      <c r="AG3581" s="1">
        <v>10</v>
      </c>
      <c r="AH3581" s="12" t="s">
        <v>2845</v>
      </c>
      <c r="AI3581" s="12" t="s">
        <v>2846</v>
      </c>
      <c r="AJ3581" s="32">
        <f>IF(AE3581&lt;&gt;AE3580,"1",IF(C3581&gt;C3580,AJ3580+1,"1"))</f>
        <v>2</v>
      </c>
      <c r="AK3581" s="10">
        <f>IF(G3581="Top",AJ3581*1,IF(G3581="Bottom",AJ3581+10,""))</f>
        <v>12</v>
      </c>
      <c r="AL3581" s="11" t="s">
        <v>5047</v>
      </c>
      <c r="AM3581" s="14"/>
    </row>
    <row r="3582" spans="1:39" s="1" customFormat="1" ht="11.25" x14ac:dyDescent="0.2">
      <c r="A3582" s="1">
        <v>182.2</v>
      </c>
      <c r="B3582" s="1" t="s">
        <v>2844</v>
      </c>
      <c r="C3582" s="24">
        <v>42983</v>
      </c>
      <c r="D3582" s="1">
        <v>106.7</v>
      </c>
      <c r="E3582" s="39">
        <v>3.85</v>
      </c>
      <c r="F3582" s="1">
        <v>1.5</v>
      </c>
      <c r="G3582" s="1" t="s">
        <v>4</v>
      </c>
      <c r="H3582" s="26">
        <v>1.78E-2</v>
      </c>
      <c r="I3582" s="6">
        <v>0.88100000000000001</v>
      </c>
      <c r="J3582" s="6">
        <v>0.03</v>
      </c>
      <c r="K3582" s="6">
        <v>1.2</v>
      </c>
      <c r="L3582" s="6">
        <f>IF(H3582="","",IF(K3582="","",K3582/H3582))</f>
        <v>67.415730337078656</v>
      </c>
      <c r="M3582" s="1">
        <v>5</v>
      </c>
      <c r="N3582" s="20">
        <v>7.61</v>
      </c>
      <c r="O3582" s="13">
        <v>386.6</v>
      </c>
      <c r="Q3582" s="39">
        <v>4.3</v>
      </c>
      <c r="R3582" s="13">
        <v>50.4</v>
      </c>
      <c r="S3582" s="6">
        <v>0.15</v>
      </c>
      <c r="T3582" s="6">
        <v>2.74</v>
      </c>
      <c r="U3582" s="6">
        <v>0.15</v>
      </c>
      <c r="V3582" s="6">
        <v>0.05</v>
      </c>
      <c r="W3582" s="6">
        <v>0</v>
      </c>
      <c r="X3582" s="6">
        <f>IF(T3582="","",T3582-U3582-V3582-W3582)</f>
        <v>2.5400000000000005</v>
      </c>
      <c r="Y3582" s="9">
        <f>IF(U3582="","",U3582/$T3582)</f>
        <v>5.4744525547445251E-2</v>
      </c>
      <c r="Z3582" s="9">
        <f>IF(V3582="","",V3582/$T3582)</f>
        <v>1.824817518248175E-2</v>
      </c>
      <c r="AA3582" s="9">
        <f>IF(W3582="","",W3582/$T3582)</f>
        <v>0</v>
      </c>
      <c r="AB3582" s="9">
        <f>IF(X3582="","",X3582/$T3582)</f>
        <v>0.92700729927007308</v>
      </c>
      <c r="AC3582" s="21"/>
      <c r="AE3582" s="1">
        <v>2017</v>
      </c>
      <c r="AF3582" s="1">
        <v>20</v>
      </c>
      <c r="AG3582" s="1">
        <v>18</v>
      </c>
      <c r="AH3582" s="12" t="s">
        <v>2845</v>
      </c>
      <c r="AI3582" s="12" t="s">
        <v>2846</v>
      </c>
      <c r="AJ3582" s="32" t="str">
        <f>IF(AE3582&lt;&gt;AE3581,"1",IF(C3582&gt;C3581,AJ3581+1,"1"))</f>
        <v>1</v>
      </c>
      <c r="AK3582" s="10">
        <f>IF(G3582="Top",AJ3582*1,IF(G3582="Bottom",AJ3582+10,""))</f>
        <v>1</v>
      </c>
      <c r="AL3582" s="11" t="s">
        <v>5048</v>
      </c>
      <c r="AM3582" s="14"/>
    </row>
    <row r="3583" spans="1:39" s="1" customFormat="1" ht="11.25" hidden="1" x14ac:dyDescent="0.2">
      <c r="A3583" s="1">
        <v>182.2</v>
      </c>
      <c r="B3583" s="1" t="s">
        <v>2844</v>
      </c>
      <c r="C3583" s="24">
        <v>42992</v>
      </c>
      <c r="E3583" s="20"/>
      <c r="G3583" s="1" t="s">
        <v>13</v>
      </c>
      <c r="H3583" s="5"/>
      <c r="I3583" s="6"/>
      <c r="J3583" s="6"/>
      <c r="K3583" s="6"/>
      <c r="L3583" s="6" t="str">
        <f>IF(H3583="","",IF(K3583="","",K3583/H3583))</f>
        <v/>
      </c>
      <c r="N3583" s="20"/>
      <c r="O3583" s="13"/>
      <c r="Q3583" s="20"/>
      <c r="R3583" s="13"/>
      <c r="S3583" s="6">
        <v>37.988173550086429</v>
      </c>
      <c r="T3583" s="6">
        <v>346.25</v>
      </c>
      <c r="U3583" s="6">
        <v>329.5</v>
      </c>
      <c r="V3583" s="6">
        <v>0</v>
      </c>
      <c r="W3583" s="6">
        <v>0</v>
      </c>
      <c r="X3583" s="6">
        <f>IF(T3583="","",T3583-U3583-V3583-W3583)</f>
        <v>16.75</v>
      </c>
      <c r="Y3583" s="9">
        <f>IF(U3583="","",U3583/$T3583)</f>
        <v>0.95162454873646207</v>
      </c>
      <c r="Z3583" s="9">
        <f>IF(V3583="","",V3583/$T3583)</f>
        <v>0</v>
      </c>
      <c r="AA3583" s="9">
        <f>IF(W3583="","",W3583/$T3583)</f>
        <v>0</v>
      </c>
      <c r="AB3583" s="9">
        <f>IF(X3583="","",X3583/$T3583)</f>
        <v>4.8375451263537907E-2</v>
      </c>
      <c r="AC3583" s="21"/>
      <c r="AD3583" s="1" t="s">
        <v>5292</v>
      </c>
      <c r="AE3583" s="1">
        <v>2017</v>
      </c>
      <c r="AH3583" s="12" t="s">
        <v>1504</v>
      </c>
      <c r="AI3583" s="12" t="s">
        <v>2846</v>
      </c>
      <c r="AJ3583" s="32">
        <f>IF(AE3583&lt;&gt;AE3582,"1",IF(C3583&gt;C3582,AJ3582+1,"1"))</f>
        <v>2</v>
      </c>
      <c r="AK3583" s="10" t="str">
        <f>IF(G3583="Top",AJ3583*1,IF(G3583="Bottom",AJ3583+10,""))</f>
        <v/>
      </c>
      <c r="AL3583" s="11" t="s">
        <v>5293</v>
      </c>
      <c r="AM3583" s="14"/>
    </row>
    <row r="3584" spans="1:39" s="1" customFormat="1" ht="11.25" hidden="1" x14ac:dyDescent="0.2">
      <c r="A3584" s="1">
        <v>182.2</v>
      </c>
      <c r="B3584" s="1" t="s">
        <v>2844</v>
      </c>
      <c r="C3584" s="24">
        <v>42996</v>
      </c>
      <c r="D3584" s="1">
        <v>106.7</v>
      </c>
      <c r="E3584" s="20"/>
      <c r="F3584" s="1">
        <v>18</v>
      </c>
      <c r="G3584" s="7" t="s">
        <v>1</v>
      </c>
      <c r="H3584" s="5">
        <v>6.4999999999999997E-3</v>
      </c>
      <c r="I3584" s="6"/>
      <c r="J3584" s="6"/>
      <c r="K3584" s="6">
        <v>1.25</v>
      </c>
      <c r="L3584" s="6">
        <f>IF(H3584="","",IF(K3584="","",K3584/H3584))</f>
        <v>192.30769230769232</v>
      </c>
      <c r="N3584" s="20"/>
      <c r="O3584" s="13"/>
      <c r="Q3584" s="20"/>
      <c r="R3584" s="13"/>
      <c r="S3584" s="6">
        <v>0.15</v>
      </c>
      <c r="T3584" s="6">
        <v>0.8</v>
      </c>
      <c r="U3584" s="6">
        <v>0.01</v>
      </c>
      <c r="V3584" s="6">
        <v>0</v>
      </c>
      <c r="W3584" s="6">
        <v>0</v>
      </c>
      <c r="X3584" s="6">
        <f>IF(T3584="","",T3584-U3584-V3584-W3584)</f>
        <v>0.79</v>
      </c>
      <c r="Y3584" s="9">
        <f>IF(U3584="","",U3584/$T3584)</f>
        <v>1.2499999999999999E-2</v>
      </c>
      <c r="Z3584" s="9">
        <f>IF(V3584="","",V3584/$T3584)</f>
        <v>0</v>
      </c>
      <c r="AA3584" s="9">
        <f>IF(W3584="","",W3584/$T3584)</f>
        <v>0</v>
      </c>
      <c r="AB3584" s="9">
        <f>IF(X3584="","",X3584/$T3584)</f>
        <v>0.98750000000000004</v>
      </c>
      <c r="AC3584" s="21"/>
      <c r="AE3584" s="1">
        <v>2017</v>
      </c>
      <c r="AG3584" s="1">
        <v>11</v>
      </c>
      <c r="AH3584" s="12" t="s">
        <v>2845</v>
      </c>
      <c r="AI3584" s="12" t="s">
        <v>2846</v>
      </c>
      <c r="AJ3584" s="32">
        <f>IF(AE3584&lt;&gt;AE3583,"1",IF(C3584&gt;C3583,AJ3583+1,"1"))</f>
        <v>3</v>
      </c>
      <c r="AK3584" s="10">
        <f>IF(G3584="Top",AJ3584*1,IF(G3584="Bottom",AJ3584+10,""))</f>
        <v>13</v>
      </c>
      <c r="AL3584" s="11" t="s">
        <v>5397</v>
      </c>
      <c r="AM3584" s="14"/>
    </row>
    <row r="3585" spans="1:73" s="1" customFormat="1" ht="11.25" x14ac:dyDescent="0.2">
      <c r="A3585" s="1">
        <v>182.2</v>
      </c>
      <c r="B3585" s="1" t="s">
        <v>2844</v>
      </c>
      <c r="C3585" s="24">
        <v>42996</v>
      </c>
      <c r="D3585" s="1">
        <v>106.7</v>
      </c>
      <c r="E3585" s="39">
        <v>4.25</v>
      </c>
      <c r="F3585" s="1">
        <v>1.5</v>
      </c>
      <c r="G3585" s="1" t="s">
        <v>4</v>
      </c>
      <c r="H3585" s="5">
        <v>1.3900000000000001E-2</v>
      </c>
      <c r="I3585" s="6">
        <v>0.79100000000000004</v>
      </c>
      <c r="J3585" s="6">
        <v>1.4E-2</v>
      </c>
      <c r="K3585" s="6">
        <v>1.08</v>
      </c>
      <c r="L3585" s="6">
        <f>IF(H3585="","",IF(K3585="","",K3585/H3585))</f>
        <v>77.697841726618705</v>
      </c>
      <c r="M3585" s="1">
        <v>4</v>
      </c>
      <c r="N3585" s="20">
        <v>7.9</v>
      </c>
      <c r="O3585" s="13">
        <v>402.9</v>
      </c>
      <c r="Q3585" s="39">
        <v>2.5</v>
      </c>
      <c r="R3585" s="13"/>
      <c r="S3585" s="6">
        <v>0.15</v>
      </c>
      <c r="T3585" s="6">
        <v>2.99</v>
      </c>
      <c r="U3585" s="6">
        <v>0.27</v>
      </c>
      <c r="V3585" s="6">
        <v>0</v>
      </c>
      <c r="W3585" s="6">
        <v>1.04</v>
      </c>
      <c r="X3585" s="6">
        <f>IF(T3585="","",T3585-U3585-V3585-W3585)</f>
        <v>1.6800000000000002</v>
      </c>
      <c r="Y3585" s="9">
        <f>IF(U3585="","",U3585/$T3585)</f>
        <v>9.0301003344481601E-2</v>
      </c>
      <c r="Z3585" s="9">
        <f>IF(V3585="","",V3585/$T3585)</f>
        <v>0</v>
      </c>
      <c r="AA3585" s="9">
        <f>IF(W3585="","",W3585/$T3585)</f>
        <v>0.34782608695652173</v>
      </c>
      <c r="AB3585" s="9">
        <f>IF(X3585="","",X3585/$T3585)</f>
        <v>0.56187290969899661</v>
      </c>
      <c r="AC3585" s="21"/>
      <c r="AE3585" s="1">
        <v>2017</v>
      </c>
      <c r="AF3585" s="1">
        <v>23</v>
      </c>
      <c r="AG3585" s="1">
        <v>20</v>
      </c>
      <c r="AH3585" s="12" t="s">
        <v>2845</v>
      </c>
      <c r="AI3585" s="12" t="s">
        <v>2846</v>
      </c>
      <c r="AJ3585" s="32" t="str">
        <f>IF(AE3585&lt;&gt;AE3584,"1",IF(C3585&gt;C3584,AJ3584+1,"1"))</f>
        <v>1</v>
      </c>
      <c r="AK3585" s="10">
        <f>IF(G3585="Top",AJ3585*1,IF(G3585="Bottom",AJ3585+10,""))</f>
        <v>1</v>
      </c>
      <c r="AL3585" s="11" t="s">
        <v>5398</v>
      </c>
      <c r="AM3585" s="14"/>
    </row>
    <row r="3586" spans="1:73" s="1" customFormat="1" ht="11.25" hidden="1" x14ac:dyDescent="0.2">
      <c r="A3586" s="1">
        <v>182.2</v>
      </c>
      <c r="B3586" s="1" t="s">
        <v>2844</v>
      </c>
      <c r="C3586" s="24">
        <v>42998</v>
      </c>
      <c r="E3586" s="20"/>
      <c r="G3586" s="1" t="s">
        <v>13</v>
      </c>
      <c r="H3586" s="5"/>
      <c r="I3586" s="6"/>
      <c r="J3586" s="6"/>
      <c r="K3586" s="6"/>
      <c r="L3586" s="6" t="str">
        <f>IF(H3586="","",IF(K3586="","",K3586/H3586))</f>
        <v/>
      </c>
      <c r="N3586" s="20"/>
      <c r="O3586" s="13"/>
      <c r="Q3586" s="20"/>
      <c r="R3586" s="13"/>
      <c r="S3586" s="6">
        <v>240.03252019097766</v>
      </c>
      <c r="T3586" s="6">
        <v>1077.5</v>
      </c>
      <c r="U3586" s="6">
        <v>995.5</v>
      </c>
      <c r="V3586" s="6">
        <v>0</v>
      </c>
      <c r="W3586" s="6">
        <v>0</v>
      </c>
      <c r="X3586" s="6">
        <f>IF(T3586="","",T3586-U3586-V3586-W3586)</f>
        <v>82</v>
      </c>
      <c r="Y3586" s="9">
        <f>IF(U3586="","",U3586/$T3586)</f>
        <v>0.92389791183294667</v>
      </c>
      <c r="Z3586" s="9">
        <f>IF(V3586="","",V3586/$T3586)</f>
        <v>0</v>
      </c>
      <c r="AA3586" s="9">
        <f>IF(W3586="","",W3586/$T3586)</f>
        <v>0</v>
      </c>
      <c r="AB3586" s="9">
        <f>IF(X3586="","",X3586/$T3586)</f>
        <v>7.6102088167053369E-2</v>
      </c>
      <c r="AC3586" s="21"/>
      <c r="AD3586" s="1" t="s">
        <v>5490</v>
      </c>
      <c r="AE3586" s="1">
        <v>2017</v>
      </c>
      <c r="AH3586" s="12" t="s">
        <v>1504</v>
      </c>
      <c r="AI3586" s="12" t="s">
        <v>2846</v>
      </c>
      <c r="AJ3586" s="32">
        <f>IF(AE3586&lt;&gt;AE3585,"1",IF(C3586&gt;C3585,AJ3585+1,"1"))</f>
        <v>2</v>
      </c>
      <c r="AK3586" s="10" t="str">
        <f>IF(G3586="Top",AJ3586*1,IF(G3586="Bottom",AJ3586+10,""))</f>
        <v/>
      </c>
      <c r="AL3586" s="11" t="s">
        <v>5491</v>
      </c>
      <c r="AM3586" s="14"/>
    </row>
    <row r="3587" spans="1:73" s="1" customFormat="1" ht="11.25" x14ac:dyDescent="0.2">
      <c r="A3587" s="15">
        <v>183</v>
      </c>
      <c r="B3587" s="11" t="s">
        <v>435</v>
      </c>
      <c r="C3587" s="16">
        <v>42541</v>
      </c>
      <c r="D3587" s="3">
        <v>4.5999999999999996</v>
      </c>
      <c r="E3587" s="38">
        <v>3.45</v>
      </c>
      <c r="F3587" s="3">
        <v>1.5</v>
      </c>
      <c r="G3587" s="7" t="s">
        <v>4</v>
      </c>
      <c r="H3587" s="17">
        <v>8.3000000000000001E-3</v>
      </c>
      <c r="I3587" s="4">
        <v>4.5999999999999999E-2</v>
      </c>
      <c r="J3587" s="4">
        <v>2.7E-2</v>
      </c>
      <c r="K3587" s="4">
        <v>0.35199999999999998</v>
      </c>
      <c r="L3587" s="4">
        <f>IF(K3587="","",IF(H3587="","",K3587/H3587))</f>
        <v>42.409638554216862</v>
      </c>
      <c r="M3587" s="7">
        <v>20</v>
      </c>
      <c r="N3587" s="4">
        <v>7.61</v>
      </c>
      <c r="O3587" s="7">
        <v>25.3</v>
      </c>
      <c r="P3587" s="3">
        <v>2.34</v>
      </c>
      <c r="Q3587" s="38">
        <v>2.6</v>
      </c>
      <c r="R3587" s="3"/>
      <c r="S3587" s="4">
        <v>0.15</v>
      </c>
      <c r="T3587" s="8">
        <v>1.29</v>
      </c>
      <c r="U3587" s="8">
        <v>0</v>
      </c>
      <c r="V3587" s="4">
        <v>1.05</v>
      </c>
      <c r="W3587" s="4">
        <v>0.24</v>
      </c>
      <c r="X3587" s="4">
        <f>IF(T3587="","",IF(W3587="","",(T3587-U3587-V3587-W3587)))</f>
        <v>0</v>
      </c>
      <c r="Y3587" s="9">
        <f>IF(U3587="","",U3587/$T3587)</f>
        <v>0</v>
      </c>
      <c r="Z3587" s="9">
        <f>IF(V3587="","",V3587/$T3587)</f>
        <v>0.81395348837209303</v>
      </c>
      <c r="AA3587" s="9">
        <f>IF(W3587="","",W3587/$T3587)</f>
        <v>0.18604651162790697</v>
      </c>
      <c r="AB3587" s="9">
        <f>IF(X3587="","",X3587/$T3587)</f>
        <v>0</v>
      </c>
      <c r="AC3587" s="9"/>
      <c r="AD3587" s="8"/>
      <c r="AE3587" s="10">
        <v>2016</v>
      </c>
      <c r="AF3587" s="7">
        <v>21</v>
      </c>
      <c r="AG3587" s="7">
        <v>24</v>
      </c>
      <c r="AH3587" s="12" t="s">
        <v>435</v>
      </c>
      <c r="AI3587" s="12"/>
      <c r="AJ3587" s="32" t="str">
        <f>IF(AE3587&lt;&gt;AE3586,"1",IF(C3587&gt;C3586,AJ3586+1,"1"))</f>
        <v>1</v>
      </c>
      <c r="AK3587" s="10">
        <f>IF(G3587="Top",AJ3587*1,IF(G3587="Bottom",AJ3587+10,""))</f>
        <v>1</v>
      </c>
      <c r="AL3587" s="11" t="s">
        <v>436</v>
      </c>
      <c r="AM3587" s="11"/>
      <c r="AN3587" s="10"/>
      <c r="AO3587" s="10"/>
      <c r="AP3587" s="7"/>
      <c r="AQ3587" s="10"/>
      <c r="AR3587" s="10"/>
      <c r="AS3587" s="10"/>
      <c r="AT3587" s="10"/>
      <c r="AU3587" s="10"/>
      <c r="AV3587" s="10"/>
      <c r="AW3587" s="10"/>
      <c r="AX3587" s="10"/>
      <c r="AY3587" s="10"/>
      <c r="AZ3587" s="10"/>
      <c r="BA3587" s="10"/>
      <c r="BB3587" s="10"/>
      <c r="BC3587" s="10"/>
      <c r="BD3587" s="10"/>
      <c r="BE3587" s="10"/>
      <c r="BF3587" s="11"/>
      <c r="BG3587" s="11"/>
      <c r="BH3587" s="11"/>
      <c r="BI3587" s="11"/>
      <c r="BJ3587" s="11"/>
      <c r="BK3587" s="11"/>
      <c r="BL3587" s="11"/>
      <c r="BM3587" s="11"/>
      <c r="BN3587" s="11"/>
      <c r="BO3587" s="11"/>
      <c r="BP3587" s="11"/>
      <c r="BQ3587" s="11"/>
      <c r="BR3587" s="11"/>
      <c r="BS3587" s="11"/>
      <c r="BT3587" s="11"/>
      <c r="BU3587" s="11"/>
    </row>
    <row r="3588" spans="1:73" s="1" customFormat="1" ht="11.25" x14ac:dyDescent="0.2">
      <c r="A3588" s="15">
        <v>183</v>
      </c>
      <c r="B3588" s="11" t="s">
        <v>435</v>
      </c>
      <c r="C3588" s="16">
        <v>42563</v>
      </c>
      <c r="D3588" s="3">
        <v>4.5</v>
      </c>
      <c r="E3588" s="38">
        <v>2.85</v>
      </c>
      <c r="F3588" s="3">
        <v>1.5</v>
      </c>
      <c r="G3588" s="7" t="s">
        <v>4</v>
      </c>
      <c r="H3588" s="17">
        <v>9.4000000000000004E-3</v>
      </c>
      <c r="I3588" s="4" t="s">
        <v>35</v>
      </c>
      <c r="J3588" s="4" t="s">
        <v>35</v>
      </c>
      <c r="K3588" s="4">
        <v>0.36099999999999999</v>
      </c>
      <c r="L3588" s="4">
        <f>IF(K3588="","",IF(H3588="","",K3588/H3588))</f>
        <v>38.40425531914893</v>
      </c>
      <c r="M3588" s="7">
        <v>18</v>
      </c>
      <c r="N3588" s="4">
        <v>7.56</v>
      </c>
      <c r="O3588" s="7">
        <v>29.4</v>
      </c>
      <c r="P3588" s="3"/>
      <c r="Q3588" s="38">
        <v>3.1</v>
      </c>
      <c r="R3588" s="3"/>
      <c r="S3588" s="4">
        <v>0.15</v>
      </c>
      <c r="T3588" s="8">
        <v>1.4</v>
      </c>
      <c r="U3588" s="8">
        <v>0</v>
      </c>
      <c r="V3588" s="4">
        <v>0.88</v>
      </c>
      <c r="W3588" s="4">
        <v>0.37</v>
      </c>
      <c r="X3588" s="4">
        <f>IF(T3588="","",IF(W3588="","",(T3588-U3588-V3588-W3588)))</f>
        <v>0.14999999999999991</v>
      </c>
      <c r="Y3588" s="9">
        <f>IF(U3588="","",U3588/$T3588)</f>
        <v>0</v>
      </c>
      <c r="Z3588" s="9">
        <f>IF(V3588="","",V3588/$T3588)</f>
        <v>0.62857142857142867</v>
      </c>
      <c r="AA3588" s="9">
        <f>IF(W3588="","",W3588/$T3588)</f>
        <v>0.26428571428571429</v>
      </c>
      <c r="AB3588" s="9">
        <f>IF(X3588="","",X3588/$T3588)</f>
        <v>0.10714285714285708</v>
      </c>
      <c r="AC3588" s="9"/>
      <c r="AD3588" s="8"/>
      <c r="AE3588" s="10">
        <v>2016</v>
      </c>
      <c r="AF3588" s="7">
        <v>27</v>
      </c>
      <c r="AG3588" s="7">
        <v>26</v>
      </c>
      <c r="AH3588" s="12" t="s">
        <v>435</v>
      </c>
      <c r="AI3588" s="12"/>
      <c r="AJ3588" s="32">
        <f>IF(AE3588&lt;&gt;AE3587,"1",IF(C3588&gt;C3587,AJ3587+1,"1"))</f>
        <v>2</v>
      </c>
      <c r="AK3588" s="10">
        <f>IF(G3588="Top",AJ3588*1,IF(G3588="Bottom",AJ3588+10,""))</f>
        <v>2</v>
      </c>
      <c r="AL3588" s="11" t="s">
        <v>846</v>
      </c>
      <c r="AM3588" s="11"/>
      <c r="AN3588" s="10"/>
      <c r="AO3588" s="10"/>
      <c r="AP3588" s="7"/>
      <c r="AQ3588" s="10"/>
      <c r="AR3588" s="10"/>
      <c r="AS3588" s="10"/>
      <c r="AT3588" s="10"/>
      <c r="AU3588" s="10"/>
      <c r="AV3588" s="10"/>
      <c r="AW3588" s="10"/>
      <c r="AX3588" s="10"/>
      <c r="AY3588" s="10"/>
      <c r="AZ3588" s="10"/>
      <c r="BA3588" s="10"/>
      <c r="BB3588" s="10"/>
      <c r="BC3588" s="10"/>
      <c r="BD3588" s="10"/>
      <c r="BE3588" s="10"/>
      <c r="BF3588" s="11"/>
      <c r="BG3588" s="11"/>
      <c r="BH3588" s="11"/>
      <c r="BI3588" s="11"/>
      <c r="BJ3588" s="11"/>
      <c r="BK3588" s="11"/>
      <c r="BL3588" s="11"/>
      <c r="BM3588" s="11"/>
      <c r="BN3588" s="11"/>
      <c r="BO3588" s="11"/>
      <c r="BP3588" s="11"/>
      <c r="BQ3588" s="11"/>
      <c r="BR3588" s="11"/>
      <c r="BS3588" s="11"/>
      <c r="BT3588" s="11"/>
      <c r="BU3588" s="11"/>
    </row>
    <row r="3589" spans="1:73" s="1" customFormat="1" ht="11.25" x14ac:dyDescent="0.2">
      <c r="A3589" s="15">
        <v>183</v>
      </c>
      <c r="B3589" s="11" t="s">
        <v>435</v>
      </c>
      <c r="C3589" s="16">
        <v>42576</v>
      </c>
      <c r="D3589" s="3">
        <v>4.5</v>
      </c>
      <c r="E3589" s="38">
        <v>2.65</v>
      </c>
      <c r="F3589" s="3">
        <v>1.5</v>
      </c>
      <c r="G3589" s="7" t="s">
        <v>4</v>
      </c>
      <c r="H3589" s="17">
        <v>7.4000000000000003E-3</v>
      </c>
      <c r="I3589" s="4">
        <v>1.7000000000000001E-2</v>
      </c>
      <c r="J3589" s="4">
        <v>3.5999999999999997E-2</v>
      </c>
      <c r="K3589" s="4">
        <v>0.23599999999999999</v>
      </c>
      <c r="L3589" s="4">
        <f>IF(K3589="","",IF(H3589="","",K3589/H3589))</f>
        <v>31.891891891891888</v>
      </c>
      <c r="M3589" s="7">
        <v>13</v>
      </c>
      <c r="N3589" s="4">
        <v>6.98</v>
      </c>
      <c r="O3589" s="7">
        <v>29.2</v>
      </c>
      <c r="P3589" s="3"/>
      <c r="Q3589" s="38">
        <v>2.5</v>
      </c>
      <c r="R3589" s="3">
        <v>5</v>
      </c>
      <c r="S3589" s="4">
        <v>0.15</v>
      </c>
      <c r="T3589" s="8">
        <v>0.75</v>
      </c>
      <c r="U3589" s="8">
        <v>0</v>
      </c>
      <c r="V3589" s="4">
        <v>0.45</v>
      </c>
      <c r="W3589" s="4">
        <v>0.3</v>
      </c>
      <c r="X3589" s="4">
        <f>IF(T3589="","",IF(W3589="","",(T3589-U3589-V3589-W3589)))</f>
        <v>0</v>
      </c>
      <c r="Y3589" s="9">
        <f>IF(U3589="","",U3589/$T3589)</f>
        <v>0</v>
      </c>
      <c r="Z3589" s="9">
        <f>IF(V3589="","",V3589/$T3589)</f>
        <v>0.6</v>
      </c>
      <c r="AA3589" s="9">
        <f>IF(W3589="","",W3589/$T3589)</f>
        <v>0.39999999999999997</v>
      </c>
      <c r="AB3589" s="9">
        <f>IF(X3589="","",X3589/$T3589)</f>
        <v>0</v>
      </c>
      <c r="AC3589" s="9"/>
      <c r="AD3589" s="8"/>
      <c r="AE3589" s="10">
        <v>2016</v>
      </c>
      <c r="AF3589" s="7">
        <v>28</v>
      </c>
      <c r="AG3589" s="7">
        <v>28</v>
      </c>
      <c r="AH3589" s="12" t="s">
        <v>435</v>
      </c>
      <c r="AI3589" s="12"/>
      <c r="AJ3589" s="32">
        <f>IF(AE3589&lt;&gt;AE3588,"1",IF(C3589&gt;C3588,AJ3588+1,"1"))</f>
        <v>3</v>
      </c>
      <c r="AK3589" s="10">
        <f>IF(G3589="Top",AJ3589*1,IF(G3589="Bottom",AJ3589+10,""))</f>
        <v>3</v>
      </c>
      <c r="AL3589" s="11" t="s">
        <v>1095</v>
      </c>
      <c r="AM3589" s="11"/>
      <c r="AN3589" s="10"/>
      <c r="AO3589" s="10"/>
      <c r="AP3589" s="7"/>
      <c r="AQ3589" s="10"/>
      <c r="AR3589" s="10"/>
      <c r="AS3589" s="10"/>
      <c r="AT3589" s="10"/>
      <c r="AU3589" s="10"/>
      <c r="AV3589" s="10"/>
      <c r="AW3589" s="10"/>
      <c r="AX3589" s="10"/>
      <c r="AY3589" s="10"/>
      <c r="AZ3589" s="10"/>
      <c r="BA3589" s="10"/>
      <c r="BB3589" s="10"/>
      <c r="BC3589" s="10"/>
      <c r="BD3589" s="10"/>
      <c r="BE3589" s="10"/>
      <c r="BF3589" s="11"/>
      <c r="BG3589" s="11"/>
      <c r="BH3589" s="11"/>
      <c r="BI3589" s="11"/>
      <c r="BJ3589" s="11"/>
      <c r="BK3589" s="11"/>
      <c r="BL3589" s="11"/>
      <c r="BM3589" s="11"/>
      <c r="BN3589" s="11"/>
      <c r="BO3589" s="11"/>
      <c r="BP3589" s="11"/>
      <c r="BQ3589" s="11"/>
      <c r="BR3589" s="11"/>
      <c r="BS3589" s="11"/>
      <c r="BT3589" s="11"/>
      <c r="BU3589" s="11"/>
    </row>
    <row r="3590" spans="1:73" s="1" customFormat="1" ht="11.25" x14ac:dyDescent="0.2">
      <c r="A3590" s="15">
        <v>183</v>
      </c>
      <c r="B3590" s="11" t="s">
        <v>435</v>
      </c>
      <c r="C3590" s="16">
        <v>42590</v>
      </c>
      <c r="D3590" s="3">
        <v>4.5999999999999996</v>
      </c>
      <c r="E3590" s="38">
        <v>3.85</v>
      </c>
      <c r="F3590" s="3">
        <v>1.5</v>
      </c>
      <c r="G3590" s="7" t="s">
        <v>4</v>
      </c>
      <c r="H3590" s="17">
        <v>8.0000000000000002E-3</v>
      </c>
      <c r="I3590" s="4" t="s">
        <v>35</v>
      </c>
      <c r="J3590" s="4" t="s">
        <v>35</v>
      </c>
      <c r="K3590" s="4">
        <v>0.33900000000000002</v>
      </c>
      <c r="L3590" s="4">
        <f>IF(K3590="","",IF(H3590="","",K3590/H3590))</f>
        <v>42.375</v>
      </c>
      <c r="M3590" s="7">
        <v>14</v>
      </c>
      <c r="N3590" s="4">
        <v>7.79</v>
      </c>
      <c r="O3590" s="7">
        <v>25.2</v>
      </c>
      <c r="P3590" s="3"/>
      <c r="Q3590" s="38">
        <v>2.4</v>
      </c>
      <c r="R3590" s="3"/>
      <c r="S3590" s="4">
        <v>0.15</v>
      </c>
      <c r="T3590" s="8">
        <v>1.6600000000000001</v>
      </c>
      <c r="U3590" s="8">
        <v>0</v>
      </c>
      <c r="V3590" s="4">
        <v>0.88</v>
      </c>
      <c r="W3590" s="4">
        <v>0.78</v>
      </c>
      <c r="X3590" s="4">
        <f>IF(T3590="","",IF(W3590="","",(T3590-U3590-V3590-W3590)))</f>
        <v>1.1102230246251565E-16</v>
      </c>
      <c r="Y3590" s="9">
        <f>IF(U3590="","",U3590/$T3590)</f>
        <v>0</v>
      </c>
      <c r="Z3590" s="9">
        <f>IF(V3590="","",V3590/$T3590)</f>
        <v>0.53012048192771077</v>
      </c>
      <c r="AA3590" s="9">
        <f>IF(W3590="","",W3590/$T3590)</f>
        <v>0.46987951807228912</v>
      </c>
      <c r="AB3590" s="9">
        <f>IF(X3590="","",X3590/$T3590)</f>
        <v>6.688090509790099E-17</v>
      </c>
      <c r="AC3590" s="9"/>
      <c r="AD3590" s="8"/>
      <c r="AE3590" s="10">
        <v>2016</v>
      </c>
      <c r="AF3590" s="7">
        <v>27</v>
      </c>
      <c r="AG3590" s="7">
        <v>27</v>
      </c>
      <c r="AH3590" s="12" t="s">
        <v>435</v>
      </c>
      <c r="AI3590" s="12"/>
      <c r="AJ3590" s="32">
        <f>IF(AE3590&lt;&gt;AE3589,"1",IF(C3590&gt;C3589,AJ3589+1,"1"))</f>
        <v>4</v>
      </c>
      <c r="AK3590" s="10">
        <f>IF(G3590="Top",AJ3590*1,IF(G3590="Bottom",AJ3590+10,""))</f>
        <v>4</v>
      </c>
      <c r="AL3590" s="11" t="s">
        <v>1374</v>
      </c>
      <c r="AM3590" s="11"/>
      <c r="AN3590" s="10"/>
      <c r="AO3590" s="10"/>
      <c r="AP3590" s="7"/>
      <c r="AQ3590" s="10"/>
      <c r="AR3590" s="10"/>
      <c r="AS3590" s="10"/>
      <c r="AT3590" s="10"/>
      <c r="AU3590" s="10"/>
      <c r="AV3590" s="10"/>
      <c r="AW3590" s="10"/>
      <c r="AX3590" s="10"/>
      <c r="AY3590" s="10"/>
      <c r="AZ3590" s="10"/>
      <c r="BA3590" s="10"/>
      <c r="BB3590" s="10"/>
      <c r="BC3590" s="10"/>
      <c r="BD3590" s="10"/>
      <c r="BE3590" s="10"/>
      <c r="BF3590" s="11"/>
      <c r="BG3590" s="11"/>
      <c r="BH3590" s="11"/>
      <c r="BI3590" s="11"/>
      <c r="BJ3590" s="11"/>
      <c r="BK3590" s="11"/>
      <c r="BL3590" s="11"/>
      <c r="BM3590" s="11"/>
      <c r="BN3590" s="11"/>
      <c r="BO3590" s="11"/>
      <c r="BP3590" s="11"/>
      <c r="BQ3590" s="11"/>
      <c r="BR3590" s="11"/>
      <c r="BS3590" s="11"/>
      <c r="BT3590" s="11"/>
      <c r="BU3590" s="11"/>
    </row>
    <row r="3591" spans="1:73" s="1" customFormat="1" ht="11.25" x14ac:dyDescent="0.2">
      <c r="A3591" s="15">
        <v>183</v>
      </c>
      <c r="B3591" s="11" t="s">
        <v>435</v>
      </c>
      <c r="C3591" s="16">
        <v>42604</v>
      </c>
      <c r="D3591" s="3">
        <v>4.5999999999999996</v>
      </c>
      <c r="E3591" s="38">
        <v>3.25</v>
      </c>
      <c r="F3591" s="3">
        <v>1.5</v>
      </c>
      <c r="G3591" s="7" t="s">
        <v>4</v>
      </c>
      <c r="H3591" s="17">
        <v>7.0999999999999995E-3</v>
      </c>
      <c r="I3591" s="4">
        <v>3.5000000000000001E-3</v>
      </c>
      <c r="J3591" s="4">
        <v>7.4999999999999997E-3</v>
      </c>
      <c r="K3591" s="4">
        <v>0.20899999999999999</v>
      </c>
      <c r="L3591" s="4">
        <f>IF(K3591="","",IF(H3591="","",K3591/H3591))</f>
        <v>29.43661971830986</v>
      </c>
      <c r="M3591" s="7">
        <v>16</v>
      </c>
      <c r="N3591" s="4">
        <v>7.53</v>
      </c>
      <c r="O3591" s="7">
        <v>29.9</v>
      </c>
      <c r="P3591" s="3">
        <v>2.96</v>
      </c>
      <c r="Q3591" s="38">
        <v>2.6</v>
      </c>
      <c r="R3591" s="3"/>
      <c r="S3591" s="4">
        <v>0.15</v>
      </c>
      <c r="T3591" s="8">
        <v>1.5</v>
      </c>
      <c r="U3591" s="8">
        <v>0</v>
      </c>
      <c r="V3591" s="4">
        <v>0.96</v>
      </c>
      <c r="W3591" s="4">
        <v>0.43</v>
      </c>
      <c r="X3591" s="4">
        <f>IF(T3591="","",IF(W3591="","",(T3591-U3591-V3591-W3591)))</f>
        <v>0.11000000000000004</v>
      </c>
      <c r="Y3591" s="9">
        <f>IF(U3591="","",U3591/$T3591)</f>
        <v>0</v>
      </c>
      <c r="Z3591" s="9">
        <f>IF(V3591="","",V3591/$T3591)</f>
        <v>0.64</v>
      </c>
      <c r="AA3591" s="9">
        <f>IF(W3591="","",W3591/$T3591)</f>
        <v>0.28666666666666668</v>
      </c>
      <c r="AB3591" s="9">
        <f>IF(X3591="","",X3591/$T3591)</f>
        <v>7.3333333333333361E-2</v>
      </c>
      <c r="AC3591" s="9"/>
      <c r="AD3591" s="8"/>
      <c r="AE3591" s="10">
        <v>2016</v>
      </c>
      <c r="AF3591" s="7">
        <v>19</v>
      </c>
      <c r="AG3591" s="7">
        <v>26</v>
      </c>
      <c r="AH3591" s="12" t="s">
        <v>435</v>
      </c>
      <c r="AI3591" s="12"/>
      <c r="AJ3591" s="32">
        <f>IF(AE3591&lt;&gt;AE3590,"1",IF(C3591&gt;C3590,AJ3590+1,"1"))</f>
        <v>5</v>
      </c>
      <c r="AK3591" s="10">
        <f>IF(G3591="Top",AJ3591*1,IF(G3591="Bottom",AJ3591+10,""))</f>
        <v>5</v>
      </c>
      <c r="AL3591" s="11" t="s">
        <v>1650</v>
      </c>
      <c r="AM3591" s="11"/>
      <c r="AN3591" s="10"/>
      <c r="AO3591" s="10"/>
      <c r="AP3591" s="7"/>
      <c r="AQ3591" s="10"/>
      <c r="AR3591" s="10"/>
      <c r="AS3591" s="10"/>
      <c r="AT3591" s="10"/>
      <c r="AU3591" s="10"/>
      <c r="AV3591" s="10"/>
      <c r="AW3591" s="10"/>
      <c r="AX3591" s="10"/>
      <c r="AY3591" s="10"/>
      <c r="AZ3591" s="10"/>
      <c r="BA3591" s="10"/>
      <c r="BB3591" s="10"/>
      <c r="BC3591" s="10"/>
      <c r="BD3591" s="10"/>
      <c r="BE3591" s="10"/>
      <c r="BF3591" s="11"/>
      <c r="BG3591" s="11"/>
      <c r="BH3591" s="11"/>
      <c r="BI3591" s="11"/>
      <c r="BJ3591" s="11"/>
      <c r="BK3591" s="11"/>
      <c r="BL3591" s="11"/>
      <c r="BM3591" s="11"/>
      <c r="BN3591" s="11"/>
      <c r="BO3591" s="11"/>
      <c r="BP3591" s="11"/>
      <c r="BQ3591" s="11"/>
      <c r="BR3591" s="11"/>
      <c r="BS3591" s="11"/>
      <c r="BT3591" s="11"/>
      <c r="BU3591" s="11"/>
    </row>
    <row r="3592" spans="1:73" s="1" customFormat="1" ht="11.25" x14ac:dyDescent="0.2">
      <c r="A3592" s="15">
        <v>183</v>
      </c>
      <c r="B3592" s="11" t="s">
        <v>435</v>
      </c>
      <c r="C3592" s="16">
        <v>42617</v>
      </c>
      <c r="D3592" s="3">
        <v>4.5999999999999996</v>
      </c>
      <c r="E3592" s="38">
        <v>3.25</v>
      </c>
      <c r="F3592" s="3">
        <v>1.5</v>
      </c>
      <c r="G3592" s="7" t="s">
        <v>4</v>
      </c>
      <c r="H3592" s="17">
        <v>7.7000000000000002E-3</v>
      </c>
      <c r="I3592" s="4" t="s">
        <v>35</v>
      </c>
      <c r="J3592" s="4" t="s">
        <v>35</v>
      </c>
      <c r="K3592" s="4">
        <v>0.19900000000000001</v>
      </c>
      <c r="L3592" s="4">
        <f>IF(K3592="","",IF(H3592="","",K3592/H3592))</f>
        <v>25.844155844155846</v>
      </c>
      <c r="M3592" s="7">
        <v>17</v>
      </c>
      <c r="N3592" s="4">
        <v>7.98</v>
      </c>
      <c r="O3592" s="7">
        <v>29.7</v>
      </c>
      <c r="P3592" s="3"/>
      <c r="Q3592" s="38">
        <v>4.4000000000000004</v>
      </c>
      <c r="R3592" s="3"/>
      <c r="S3592" s="4">
        <v>0.15</v>
      </c>
      <c r="T3592" s="8">
        <v>1.23</v>
      </c>
      <c r="U3592" s="8">
        <v>0</v>
      </c>
      <c r="V3592" s="4">
        <v>0.77</v>
      </c>
      <c r="W3592" s="4">
        <v>0.46</v>
      </c>
      <c r="X3592" s="4">
        <f>IF(T3592="","",IF(W3592="","",(T3592-U3592-V3592-W3592)))</f>
        <v>-5.5511151231257827E-17</v>
      </c>
      <c r="Y3592" s="9">
        <f>IF(U3592="","",U3592/$T3592)</f>
        <v>0</v>
      </c>
      <c r="Z3592" s="9">
        <f>IF(V3592="","",V3592/$T3592)</f>
        <v>0.6260162601626017</v>
      </c>
      <c r="AA3592" s="9">
        <f>IF(W3592="","",W3592/$T3592)</f>
        <v>0.37398373983739841</v>
      </c>
      <c r="AB3592" s="9">
        <f>IF(X3592="","",X3592/$T3592)</f>
        <v>-4.5131017261185224E-17</v>
      </c>
      <c r="AC3592" s="9"/>
      <c r="AD3592" s="8"/>
      <c r="AE3592" s="10">
        <v>2016</v>
      </c>
      <c r="AF3592" s="7">
        <v>24</v>
      </c>
      <c r="AG3592" s="7">
        <v>25</v>
      </c>
      <c r="AH3592" s="12" t="s">
        <v>435</v>
      </c>
      <c r="AI3592" s="12"/>
      <c r="AJ3592" s="32">
        <f>IF(AE3592&lt;&gt;AE3591,"1",IF(C3592&gt;C3591,AJ3591+1,"1"))</f>
        <v>6</v>
      </c>
      <c r="AK3592" s="10">
        <f>IF(G3592="Top",AJ3592*1,IF(G3592="Bottom",AJ3592+10,""))</f>
        <v>6</v>
      </c>
      <c r="AL3592" s="11" t="s">
        <v>1923</v>
      </c>
      <c r="AM3592" s="11"/>
      <c r="AN3592" s="10"/>
      <c r="AO3592" s="10"/>
      <c r="AP3592" s="7"/>
      <c r="AQ3592" s="10"/>
      <c r="AR3592" s="10"/>
      <c r="AS3592" s="10"/>
      <c r="AT3592" s="10"/>
      <c r="AU3592" s="10"/>
      <c r="AV3592" s="10"/>
      <c r="AW3592" s="10"/>
      <c r="AX3592" s="10"/>
      <c r="AY3592" s="10"/>
      <c r="AZ3592" s="10"/>
      <c r="BA3592" s="10"/>
      <c r="BB3592" s="10"/>
      <c r="BC3592" s="10"/>
      <c r="BD3592" s="10"/>
      <c r="BE3592" s="10"/>
      <c r="BF3592" s="11"/>
      <c r="BG3592" s="11"/>
      <c r="BH3592" s="11"/>
      <c r="BI3592" s="11"/>
      <c r="BJ3592" s="11"/>
      <c r="BK3592" s="11"/>
      <c r="BL3592" s="11"/>
      <c r="BM3592" s="11"/>
      <c r="BN3592" s="11"/>
      <c r="BO3592" s="11"/>
      <c r="BP3592" s="11"/>
      <c r="BQ3592" s="11"/>
      <c r="BR3592" s="11"/>
      <c r="BS3592" s="11"/>
      <c r="BT3592" s="11"/>
      <c r="BU3592" s="11"/>
    </row>
    <row r="3593" spans="1:73" s="1" customFormat="1" ht="11.25" x14ac:dyDescent="0.2">
      <c r="A3593" s="15">
        <v>183</v>
      </c>
      <c r="B3593" s="11" t="s">
        <v>435</v>
      </c>
      <c r="C3593" s="16">
        <v>42633</v>
      </c>
      <c r="D3593" s="3">
        <v>4.5999999999999996</v>
      </c>
      <c r="E3593" s="38">
        <v>4.2</v>
      </c>
      <c r="F3593" s="3">
        <v>1.5</v>
      </c>
      <c r="G3593" s="7" t="s">
        <v>4</v>
      </c>
      <c r="H3593" s="17">
        <v>5.9000000000000007E-3</v>
      </c>
      <c r="I3593" s="4">
        <v>3.5000000000000001E-3</v>
      </c>
      <c r="J3593" s="4">
        <v>7.4999999999999997E-3</v>
      </c>
      <c r="K3593" s="4">
        <v>0.20100000000000001</v>
      </c>
      <c r="L3593" s="4">
        <f>IF(K3593="","",IF(H3593="","",K3593/H3593))</f>
        <v>34.067796610169488</v>
      </c>
      <c r="M3593" s="7">
        <v>15</v>
      </c>
      <c r="N3593" s="4">
        <v>8.07</v>
      </c>
      <c r="O3593" s="7">
        <v>28.4</v>
      </c>
      <c r="P3593" s="3"/>
      <c r="Q3593" s="38">
        <v>2.8</v>
      </c>
      <c r="R3593" s="3">
        <v>5</v>
      </c>
      <c r="S3593" s="4">
        <v>0.15</v>
      </c>
      <c r="T3593" s="8">
        <v>1.4</v>
      </c>
      <c r="U3593" s="8">
        <v>0</v>
      </c>
      <c r="V3593" s="4">
        <v>0.65</v>
      </c>
      <c r="W3593" s="4">
        <v>0.69</v>
      </c>
      <c r="X3593" s="4">
        <f>IF(T3593="","",IF(W3593="","",(T3593-U3593-V3593-W3593)))</f>
        <v>5.9999999999999942E-2</v>
      </c>
      <c r="Y3593" s="9">
        <f>IF(U3593="","",U3593/$T3593)</f>
        <v>0</v>
      </c>
      <c r="Z3593" s="9">
        <f>IF(V3593="","",V3593/$T3593)</f>
        <v>0.46428571428571436</v>
      </c>
      <c r="AA3593" s="9">
        <f>IF(W3593="","",W3593/$T3593)</f>
        <v>0.49285714285714283</v>
      </c>
      <c r="AB3593" s="9">
        <f>IF(X3593="","",X3593/$T3593)</f>
        <v>4.2857142857142816E-2</v>
      </c>
      <c r="AC3593" s="9"/>
      <c r="AD3593" s="8"/>
      <c r="AE3593" s="10">
        <v>2016</v>
      </c>
      <c r="AF3593" s="7">
        <v>26</v>
      </c>
      <c r="AG3593" s="7">
        <v>24</v>
      </c>
      <c r="AH3593" s="12" t="s">
        <v>435</v>
      </c>
      <c r="AI3593" s="12"/>
      <c r="AJ3593" s="32">
        <f>IF(AE3593&lt;&gt;AE3592,"1",IF(C3593&gt;C3592,AJ3592+1,"1"))</f>
        <v>7</v>
      </c>
      <c r="AK3593" s="10">
        <f>IF(G3593="Top",AJ3593*1,IF(G3593="Bottom",AJ3593+10,""))</f>
        <v>7</v>
      </c>
      <c r="AL3593" s="11" t="s">
        <v>2265</v>
      </c>
      <c r="AM3593" s="11"/>
      <c r="AN3593" s="10"/>
      <c r="AO3593" s="10"/>
      <c r="AP3593" s="7"/>
      <c r="AQ3593" s="10"/>
      <c r="AR3593" s="10"/>
      <c r="AS3593" s="10"/>
      <c r="AT3593" s="10"/>
      <c r="AU3593" s="10"/>
      <c r="AV3593" s="10"/>
      <c r="AW3593" s="10"/>
      <c r="AX3593" s="10"/>
      <c r="AY3593" s="10"/>
      <c r="AZ3593" s="10"/>
      <c r="BA3593" s="10"/>
      <c r="BB3593" s="10"/>
      <c r="BC3593" s="10"/>
      <c r="BD3593" s="10"/>
      <c r="BE3593" s="10"/>
      <c r="BF3593" s="11"/>
      <c r="BG3593" s="11"/>
      <c r="BH3593" s="11"/>
      <c r="BI3593" s="11"/>
      <c r="BJ3593" s="11"/>
      <c r="BK3593" s="11"/>
      <c r="BL3593" s="11"/>
      <c r="BM3593" s="11"/>
      <c r="BN3593" s="11"/>
      <c r="BO3593" s="11"/>
      <c r="BP3593" s="11"/>
      <c r="BQ3593" s="11"/>
      <c r="BR3593" s="11"/>
      <c r="BS3593" s="11"/>
      <c r="BT3593" s="11"/>
      <c r="BU3593" s="11"/>
    </row>
    <row r="3594" spans="1:73" s="1" customFormat="1" ht="11.25" x14ac:dyDescent="0.2">
      <c r="A3594" s="15">
        <v>183</v>
      </c>
      <c r="B3594" s="11" t="s">
        <v>435</v>
      </c>
      <c r="C3594" s="16">
        <v>42640</v>
      </c>
      <c r="D3594" s="3">
        <v>4.5999999999999996</v>
      </c>
      <c r="E3594" s="38">
        <v>4.5999999999999996</v>
      </c>
      <c r="F3594" s="3">
        <v>1.5</v>
      </c>
      <c r="G3594" s="7" t="s">
        <v>4</v>
      </c>
      <c r="H3594" s="17">
        <v>4.9000000000000007E-3</v>
      </c>
      <c r="I3594" s="4" t="s">
        <v>35</v>
      </c>
      <c r="J3594" s="4" t="s">
        <v>35</v>
      </c>
      <c r="K3594" s="4">
        <v>0.23200000000000001</v>
      </c>
      <c r="L3594" s="4">
        <f>IF(K3594="","",IF(H3594="","",K3594/H3594))</f>
        <v>47.346938775510196</v>
      </c>
      <c r="M3594" s="7">
        <v>13</v>
      </c>
      <c r="N3594" s="4">
        <v>7.93</v>
      </c>
      <c r="O3594" s="7">
        <v>29.9</v>
      </c>
      <c r="P3594" s="3"/>
      <c r="Q3594" s="38">
        <v>2.2000000000000002</v>
      </c>
      <c r="R3594" s="3"/>
      <c r="S3594" s="4">
        <v>0.15</v>
      </c>
      <c r="T3594" s="8">
        <v>1.1400000000000001</v>
      </c>
      <c r="U3594" s="8">
        <v>0</v>
      </c>
      <c r="V3594" s="4">
        <v>0.51</v>
      </c>
      <c r="W3594" s="4">
        <v>0.63</v>
      </c>
      <c r="X3594" s="4">
        <f>IF(T3594="","",IF(W3594="","",(T3594-U3594-V3594-W3594)))</f>
        <v>1.1102230246251565E-16</v>
      </c>
      <c r="Y3594" s="9">
        <f>IF(U3594="","",U3594/$T3594)</f>
        <v>0</v>
      </c>
      <c r="Z3594" s="9">
        <f>IF(V3594="","",V3594/$T3594)</f>
        <v>0.44736842105263153</v>
      </c>
      <c r="AA3594" s="9">
        <f>IF(W3594="","",W3594/$T3594)</f>
        <v>0.55263157894736836</v>
      </c>
      <c r="AB3594" s="9">
        <f>IF(X3594="","",X3594/$T3594)</f>
        <v>9.7387984616241796E-17</v>
      </c>
      <c r="AC3594" s="9"/>
      <c r="AD3594" s="8"/>
      <c r="AE3594" s="10">
        <v>2016</v>
      </c>
      <c r="AF3594" s="7">
        <v>20</v>
      </c>
      <c r="AG3594" s="7">
        <v>21</v>
      </c>
      <c r="AH3594" s="12" t="s">
        <v>435</v>
      </c>
      <c r="AI3594" s="12"/>
      <c r="AJ3594" s="32">
        <f>IF(AE3594&lt;&gt;AE3593,"1",IF(C3594&gt;C3593,AJ3593+1,"1"))</f>
        <v>8</v>
      </c>
      <c r="AK3594" s="10">
        <f>IF(G3594="Top",AJ3594*1,IF(G3594="Bottom",AJ3594+10,""))</f>
        <v>8</v>
      </c>
      <c r="AL3594" s="11" t="s">
        <v>2376</v>
      </c>
      <c r="AM3594" s="11"/>
      <c r="AN3594" s="10"/>
      <c r="AO3594" s="10"/>
      <c r="AP3594" s="7"/>
      <c r="AQ3594" s="10"/>
      <c r="AR3594" s="10"/>
      <c r="AS3594" s="10"/>
      <c r="AT3594" s="10"/>
      <c r="AU3594" s="10"/>
      <c r="AV3594" s="10"/>
      <c r="AW3594" s="10"/>
      <c r="AX3594" s="10"/>
      <c r="AY3594" s="10"/>
      <c r="AZ3594" s="10"/>
      <c r="BA3594" s="10"/>
      <c r="BB3594" s="10"/>
      <c r="BC3594" s="10"/>
      <c r="BD3594" s="10"/>
      <c r="BE3594" s="10"/>
      <c r="BF3594" s="11"/>
      <c r="BG3594" s="11"/>
      <c r="BH3594" s="11"/>
      <c r="BI3594" s="11"/>
      <c r="BJ3594" s="11"/>
      <c r="BK3594" s="11"/>
      <c r="BL3594" s="11"/>
      <c r="BM3594" s="11"/>
      <c r="BN3594" s="11"/>
      <c r="BO3594" s="11"/>
      <c r="BP3594" s="11"/>
      <c r="BQ3594" s="11"/>
      <c r="BR3594" s="11"/>
      <c r="BS3594" s="11"/>
      <c r="BT3594" s="11"/>
      <c r="BU3594" s="11"/>
    </row>
    <row r="3595" spans="1:73" s="1" customFormat="1" ht="11.25" x14ac:dyDescent="0.2">
      <c r="A3595" s="1">
        <v>183</v>
      </c>
      <c r="B3595" s="11" t="s">
        <v>435</v>
      </c>
      <c r="C3595" s="24">
        <v>42890</v>
      </c>
      <c r="D3595" s="1">
        <v>4.5999999999999996</v>
      </c>
      <c r="E3595" s="39">
        <v>4.5999999999999996</v>
      </c>
      <c r="F3595" s="1">
        <v>1.5</v>
      </c>
      <c r="G3595" s="1" t="s">
        <v>4</v>
      </c>
      <c r="H3595" s="5">
        <v>1.1900000000000001E-2</v>
      </c>
      <c r="I3595" s="6">
        <v>7.0000000000000001E-3</v>
      </c>
      <c r="J3595" s="6">
        <v>8.0000000000000002E-3</v>
      </c>
      <c r="K3595" s="6">
        <v>0.28299999999999997</v>
      </c>
      <c r="L3595" s="6">
        <f>IF(H3595="","",IF(K3595="","",K3595/H3595))</f>
        <v>23.781512605042014</v>
      </c>
      <c r="M3595" s="1">
        <v>14</v>
      </c>
      <c r="N3595" s="20">
        <v>7.11</v>
      </c>
      <c r="O3595" s="13">
        <v>25.8</v>
      </c>
      <c r="P3595" s="1">
        <v>2.21</v>
      </c>
      <c r="Q3595" s="39">
        <v>2.1</v>
      </c>
      <c r="R3595" s="13"/>
      <c r="S3595" s="6">
        <v>0.15</v>
      </c>
      <c r="T3595" s="6">
        <v>1.46</v>
      </c>
      <c r="U3595" s="6">
        <v>0.25</v>
      </c>
      <c r="V3595" s="6">
        <v>0.63</v>
      </c>
      <c r="W3595" s="6">
        <v>0</v>
      </c>
      <c r="X3595" s="6">
        <f>IF(T3595="","",T3595-U3595-V3595-W3595)</f>
        <v>0.57999999999999996</v>
      </c>
      <c r="Y3595" s="9">
        <f>IF(U3595="","",U3595/$T3595)</f>
        <v>0.17123287671232876</v>
      </c>
      <c r="Z3595" s="9">
        <f>IF(V3595="","",V3595/$T3595)</f>
        <v>0.4315068493150685</v>
      </c>
      <c r="AA3595" s="9">
        <f>IF(W3595="","",W3595/$T3595)</f>
        <v>0</v>
      </c>
      <c r="AB3595" s="9">
        <f>IF(X3595="","",X3595/$T3595)</f>
        <v>0.39726027397260272</v>
      </c>
      <c r="AC3595" s="21"/>
      <c r="AE3595" s="1">
        <v>2017</v>
      </c>
      <c r="AF3595" s="1">
        <v>21</v>
      </c>
      <c r="AG3595" s="1">
        <v>19</v>
      </c>
      <c r="AH3595" s="12" t="s">
        <v>2592</v>
      </c>
      <c r="AJ3595" s="32" t="str">
        <f>IF(AE3595&lt;&gt;AE3594,"1",IF(C3595&gt;C3594,AJ3594+1,"1"))</f>
        <v>1</v>
      </c>
      <c r="AK3595" s="10">
        <f>IF(G3595="Top",AJ3595*1,IF(G3595="Bottom",AJ3595+10,""))</f>
        <v>1</v>
      </c>
      <c r="AL3595" s="11" t="s">
        <v>2593</v>
      </c>
      <c r="AM3595" s="14"/>
    </row>
    <row r="3596" spans="1:73" s="1" customFormat="1" ht="11.25" x14ac:dyDescent="0.2">
      <c r="A3596" s="1">
        <v>183</v>
      </c>
      <c r="B3596" s="11" t="s">
        <v>435</v>
      </c>
      <c r="C3596" s="24">
        <v>42911</v>
      </c>
      <c r="D3596" s="1">
        <v>4.5</v>
      </c>
      <c r="E3596" s="39">
        <v>3.85</v>
      </c>
      <c r="F3596" s="1">
        <v>1.5</v>
      </c>
      <c r="G3596" s="1" t="s">
        <v>4</v>
      </c>
      <c r="H3596" s="5">
        <v>8.5000000000000006E-3</v>
      </c>
      <c r="I3596" s="6">
        <v>7.0000000000000001E-3</v>
      </c>
      <c r="J3596" s="6">
        <v>2.5000000000000001E-3</v>
      </c>
      <c r="K3596" s="6">
        <v>0.27300000000000002</v>
      </c>
      <c r="L3596" s="6">
        <f>IF(H3596="","",IF(K3596="","",K3596/H3596))</f>
        <v>32.117647058823529</v>
      </c>
      <c r="M3596" s="1">
        <v>10</v>
      </c>
      <c r="N3596" s="20">
        <v>6.82</v>
      </c>
      <c r="O3596" s="13">
        <v>24.9</v>
      </c>
      <c r="Q3596" s="39">
        <v>3.5</v>
      </c>
      <c r="R3596" s="13"/>
      <c r="S3596" s="6">
        <v>0.15</v>
      </c>
      <c r="T3596" s="6">
        <v>1.36</v>
      </c>
      <c r="U3596" s="6">
        <v>0.59</v>
      </c>
      <c r="V3596" s="6">
        <v>0.56000000000000005</v>
      </c>
      <c r="W3596" s="6">
        <v>0</v>
      </c>
      <c r="X3596" s="6">
        <f>IF(T3596="","",T3596-U3596-V3596-W3596)</f>
        <v>0.21000000000000008</v>
      </c>
      <c r="Y3596" s="9">
        <f>IF(U3596="","",U3596/$T3596)</f>
        <v>0.43382352941176466</v>
      </c>
      <c r="Z3596" s="9">
        <f>IF(V3596="","",V3596/$T3596)</f>
        <v>0.41176470588235298</v>
      </c>
      <c r="AA3596" s="9">
        <f>IF(W3596="","",W3596/$T3596)</f>
        <v>0</v>
      </c>
      <c r="AB3596" s="9">
        <f>IF(X3596="","",X3596/$T3596)</f>
        <v>0.15441176470588239</v>
      </c>
      <c r="AC3596" s="21"/>
      <c r="AE3596" s="1">
        <v>2017</v>
      </c>
      <c r="AF3596" s="1">
        <v>24</v>
      </c>
      <c r="AG3596" s="1">
        <v>26</v>
      </c>
      <c r="AH3596" s="12" t="s">
        <v>2592</v>
      </c>
      <c r="AJ3596" s="32">
        <f>IF(AE3596&lt;&gt;AE3595,"1",IF(C3596&gt;C3595,AJ3595+1,"1"))</f>
        <v>2</v>
      </c>
      <c r="AK3596" s="10">
        <f>IF(G3596="Top",AJ3596*1,IF(G3596="Bottom",AJ3596+10,""))</f>
        <v>2</v>
      </c>
      <c r="AL3596" s="11" t="s">
        <v>3025</v>
      </c>
      <c r="AM3596" s="14"/>
    </row>
    <row r="3597" spans="1:73" s="1" customFormat="1" ht="11.25" x14ac:dyDescent="0.2">
      <c r="A3597" s="1">
        <v>183</v>
      </c>
      <c r="B3597" s="11" t="s">
        <v>435</v>
      </c>
      <c r="C3597" s="24">
        <v>42926</v>
      </c>
      <c r="D3597" s="1">
        <v>4.7</v>
      </c>
      <c r="E3597" s="39">
        <v>3.7</v>
      </c>
      <c r="F3597" s="1">
        <v>1.5</v>
      </c>
      <c r="G3597" s="1" t="s">
        <v>4</v>
      </c>
      <c r="H3597" s="5">
        <v>6.7000000000000002E-3</v>
      </c>
      <c r="I3597" s="6">
        <v>7.0000000000000001E-3</v>
      </c>
      <c r="J3597" s="6">
        <v>7.3999999999999996E-2</v>
      </c>
      <c r="K3597" s="6">
        <v>0.47499999999999998</v>
      </c>
      <c r="L3597" s="6">
        <f>IF(H3597="","",IF(K3597="","",K3597/H3597))</f>
        <v>70.895522388059689</v>
      </c>
      <c r="M3597" s="1">
        <v>7</v>
      </c>
      <c r="N3597" s="20">
        <v>6.83</v>
      </c>
      <c r="O3597" s="13">
        <v>27.1</v>
      </c>
      <c r="Q3597" s="39">
        <v>1.5</v>
      </c>
      <c r="R3597" s="13">
        <v>14.1</v>
      </c>
      <c r="S3597" s="6">
        <v>0.15</v>
      </c>
      <c r="T3597" s="6">
        <v>1.86</v>
      </c>
      <c r="U3597" s="6">
        <v>0.27</v>
      </c>
      <c r="V3597" s="6">
        <v>0.83</v>
      </c>
      <c r="W3597" s="6">
        <v>0</v>
      </c>
      <c r="X3597" s="6">
        <f>IF(T3597="","",T3597-U3597-V3597-W3597)</f>
        <v>0.76000000000000012</v>
      </c>
      <c r="Y3597" s="9">
        <f>IF(U3597="","",U3597/$T3597)</f>
        <v>0.14516129032258066</v>
      </c>
      <c r="Z3597" s="9">
        <f>IF(V3597="","",V3597/$T3597)</f>
        <v>0.44623655913978488</v>
      </c>
      <c r="AA3597" s="9">
        <f>IF(W3597="","",W3597/$T3597)</f>
        <v>0</v>
      </c>
      <c r="AB3597" s="9">
        <f>IF(X3597="","",X3597/$T3597)</f>
        <v>0.40860215053763443</v>
      </c>
      <c r="AC3597" s="21"/>
      <c r="AE3597" s="1">
        <v>2017</v>
      </c>
      <c r="AF3597" s="1">
        <v>23</v>
      </c>
      <c r="AG3597" s="1">
        <v>25</v>
      </c>
      <c r="AH3597" s="12" t="s">
        <v>2592</v>
      </c>
      <c r="AJ3597" s="32">
        <f>IF(AE3597&lt;&gt;AE3596,"1",IF(C3597&gt;C3596,AJ3596+1,"1"))</f>
        <v>3</v>
      </c>
      <c r="AK3597" s="10">
        <f>IF(G3597="Top",AJ3597*1,IF(G3597="Bottom",AJ3597+10,""))</f>
        <v>3</v>
      </c>
      <c r="AL3597" s="11" t="s">
        <v>3466</v>
      </c>
      <c r="AM3597" s="14"/>
    </row>
    <row r="3598" spans="1:73" s="1" customFormat="1" ht="11.25" x14ac:dyDescent="0.2">
      <c r="A3598" s="1">
        <v>183</v>
      </c>
      <c r="B3598" s="11" t="s">
        <v>435</v>
      </c>
      <c r="C3598" s="24">
        <v>42947</v>
      </c>
      <c r="D3598" s="1">
        <v>4.7</v>
      </c>
      <c r="E3598" s="39">
        <v>3</v>
      </c>
      <c r="F3598" s="1">
        <v>1.5</v>
      </c>
      <c r="G3598" s="1" t="s">
        <v>4</v>
      </c>
      <c r="H3598" s="5">
        <v>8.9999999999999993E-3</v>
      </c>
      <c r="I3598" s="6">
        <v>7.0000000000000001E-3</v>
      </c>
      <c r="J3598" s="6">
        <v>0.31900000000000001</v>
      </c>
      <c r="K3598" s="6">
        <v>0.186</v>
      </c>
      <c r="L3598" s="6">
        <f>IF(H3598="","",IF(K3598="","",K3598/H3598))</f>
        <v>20.666666666666668</v>
      </c>
      <c r="M3598" s="1">
        <v>10</v>
      </c>
      <c r="N3598" s="20">
        <v>7.5</v>
      </c>
      <c r="O3598" s="13">
        <v>26.3</v>
      </c>
      <c r="Q3598" s="39">
        <v>2.6</v>
      </c>
      <c r="R3598" s="13"/>
      <c r="S3598" s="6">
        <v>0.15</v>
      </c>
      <c r="T3598" s="6" t="s">
        <v>104</v>
      </c>
      <c r="U3598" s="6" t="s">
        <v>104</v>
      </c>
      <c r="V3598" s="6" t="s">
        <v>104</v>
      </c>
      <c r="W3598" s="6" t="s">
        <v>104</v>
      </c>
      <c r="X3598" s="6" t="e">
        <f>IF(T3598="","",T3598-U3598-V3598-W3598)</f>
        <v>#VALUE!</v>
      </c>
      <c r="Y3598" s="9" t="e">
        <f>IF(U3598="","",U3598/$T3598)</f>
        <v>#VALUE!</v>
      </c>
      <c r="Z3598" s="9" t="e">
        <f>IF(V3598="","",V3598/$T3598)</f>
        <v>#VALUE!</v>
      </c>
      <c r="AA3598" s="9" t="e">
        <f>IF(W3598="","",W3598/$T3598)</f>
        <v>#VALUE!</v>
      </c>
      <c r="AB3598" s="9" t="e">
        <f>IF(X3598="","",X3598/$T3598)</f>
        <v>#VALUE!</v>
      </c>
      <c r="AC3598" s="21"/>
      <c r="AE3598" s="1">
        <v>2017</v>
      </c>
      <c r="AF3598" s="1">
        <v>27</v>
      </c>
      <c r="AG3598" s="1">
        <v>25</v>
      </c>
      <c r="AH3598" s="12" t="s">
        <v>2592</v>
      </c>
      <c r="AJ3598" s="32">
        <f>IF(AE3598&lt;&gt;AE3597,"1",IF(C3598&gt;C3597,AJ3597+1,"1"))</f>
        <v>4</v>
      </c>
      <c r="AK3598" s="10">
        <f>IF(G3598="Top",AJ3598*1,IF(G3598="Bottom",AJ3598+10,""))</f>
        <v>4</v>
      </c>
      <c r="AL3598" s="11" t="s">
        <v>4051</v>
      </c>
      <c r="AM3598" s="14"/>
    </row>
    <row r="3599" spans="1:73" s="1" customFormat="1" ht="11.25" x14ac:dyDescent="0.2">
      <c r="A3599" s="1">
        <v>183</v>
      </c>
      <c r="B3599" s="11" t="s">
        <v>435</v>
      </c>
      <c r="C3599" s="24">
        <v>42969</v>
      </c>
      <c r="D3599" s="1">
        <v>4.7</v>
      </c>
      <c r="E3599" s="39">
        <v>3.85</v>
      </c>
      <c r="F3599" s="1">
        <v>1.5</v>
      </c>
      <c r="G3599" s="1" t="s">
        <v>4</v>
      </c>
      <c r="H3599" s="5">
        <v>7.7000000000000002E-3</v>
      </c>
      <c r="I3599" s="6">
        <v>7.0000000000000001E-3</v>
      </c>
      <c r="J3599" s="6">
        <v>0.109</v>
      </c>
      <c r="K3599" s="6">
        <v>0.28000000000000003</v>
      </c>
      <c r="L3599" s="6">
        <f>IF(H3599="","",IF(K3599="","",K3599/H3599))</f>
        <v>36.363636363636367</v>
      </c>
      <c r="M3599" s="1">
        <v>7</v>
      </c>
      <c r="N3599" s="20">
        <v>7.4</v>
      </c>
      <c r="O3599" s="13">
        <v>27.3</v>
      </c>
      <c r="P3599" s="1">
        <v>2.48</v>
      </c>
      <c r="Q3599" s="39">
        <v>2</v>
      </c>
      <c r="R3599" s="13"/>
      <c r="S3599" s="6">
        <v>0.15</v>
      </c>
      <c r="T3599" s="6">
        <v>2.06</v>
      </c>
      <c r="U3599" s="6">
        <v>0.66</v>
      </c>
      <c r="V3599" s="6">
        <v>0.85</v>
      </c>
      <c r="W3599" s="6">
        <v>0</v>
      </c>
      <c r="X3599" s="6">
        <f>IF(T3599="","",T3599-U3599-V3599-W3599)</f>
        <v>0.54999999999999993</v>
      </c>
      <c r="Y3599" s="9">
        <f>IF(U3599="","",U3599/$T3599)</f>
        <v>0.32038834951456313</v>
      </c>
      <c r="Z3599" s="9">
        <f>IF(V3599="","",V3599/$T3599)</f>
        <v>0.41262135922330095</v>
      </c>
      <c r="AA3599" s="9">
        <f>IF(W3599="","",W3599/$T3599)</f>
        <v>0</v>
      </c>
      <c r="AB3599" s="9">
        <f>IF(X3599="","",X3599/$T3599)</f>
        <v>0.26699029126213586</v>
      </c>
      <c r="AC3599" s="21"/>
      <c r="AE3599" s="1">
        <v>2017</v>
      </c>
      <c r="AF3599" s="1">
        <v>32</v>
      </c>
      <c r="AG3599" s="1">
        <v>27</v>
      </c>
      <c r="AH3599" s="12" t="s">
        <v>2592</v>
      </c>
      <c r="AJ3599" s="32">
        <f>IF(AE3599&lt;&gt;AE3598,"1",IF(C3599&gt;C3598,AJ3598+1,"1"))</f>
        <v>5</v>
      </c>
      <c r="AK3599" s="10">
        <f>IF(G3599="Top",AJ3599*1,IF(G3599="Bottom",AJ3599+10,""))</f>
        <v>5</v>
      </c>
      <c r="AL3599" s="11" t="s">
        <v>4702</v>
      </c>
      <c r="AM3599" s="14"/>
    </row>
    <row r="3600" spans="1:73" s="1" customFormat="1" ht="11.25" x14ac:dyDescent="0.2">
      <c r="A3600" s="1">
        <v>183</v>
      </c>
      <c r="B3600" s="11" t="s">
        <v>435</v>
      </c>
      <c r="C3600" s="24">
        <v>42980</v>
      </c>
      <c r="D3600" s="1">
        <v>4.5999999999999996</v>
      </c>
      <c r="E3600" s="39">
        <v>4.2</v>
      </c>
      <c r="F3600" s="1">
        <v>1.5</v>
      </c>
      <c r="G3600" s="1" t="s">
        <v>4</v>
      </c>
      <c r="H3600" s="5">
        <v>7.4000000000000003E-3</v>
      </c>
      <c r="I3600" s="6">
        <v>7.0000000000000001E-3</v>
      </c>
      <c r="J3600" s="6">
        <v>8.9999999999999993E-3</v>
      </c>
      <c r="K3600" s="6">
        <v>0.254</v>
      </c>
      <c r="L3600" s="6">
        <f>IF(H3600="","",IF(K3600="","",K3600/H3600))</f>
        <v>34.324324324324323</v>
      </c>
      <c r="M3600" s="1">
        <v>8</v>
      </c>
      <c r="N3600" s="20">
        <v>7.39</v>
      </c>
      <c r="O3600" s="13">
        <v>22.2</v>
      </c>
      <c r="Q3600" s="39">
        <v>4</v>
      </c>
      <c r="R3600" s="13"/>
      <c r="S3600" s="6">
        <v>0.15</v>
      </c>
      <c r="T3600" s="6">
        <v>1.86</v>
      </c>
      <c r="U3600" s="6">
        <v>0</v>
      </c>
      <c r="V3600" s="6">
        <v>1.02</v>
      </c>
      <c r="W3600" s="6">
        <v>0.04</v>
      </c>
      <c r="X3600" s="6">
        <f>IF(T3600="","",T3600-U3600-V3600-W3600)</f>
        <v>0.8</v>
      </c>
      <c r="Y3600" s="9">
        <f>IF(U3600="","",U3600/$T3600)</f>
        <v>0</v>
      </c>
      <c r="Z3600" s="9">
        <f>IF(V3600="","",V3600/$T3600)</f>
        <v>0.54838709677419351</v>
      </c>
      <c r="AA3600" s="9">
        <f>IF(W3600="","",W3600/$T3600)</f>
        <v>2.150537634408602E-2</v>
      </c>
      <c r="AB3600" s="9">
        <f>IF(X3600="","",X3600/$T3600)</f>
        <v>0.43010752688172044</v>
      </c>
      <c r="AC3600" s="21"/>
      <c r="AE3600" s="1">
        <v>2017</v>
      </c>
      <c r="AF3600" s="1">
        <v>23</v>
      </c>
      <c r="AG3600" s="1">
        <v>23</v>
      </c>
      <c r="AH3600" s="12" t="s">
        <v>2592</v>
      </c>
      <c r="AJ3600" s="32">
        <f>IF(AE3600&lt;&gt;AE3599,"1",IF(C3600&gt;C3599,AJ3599+1,"1"))</f>
        <v>6</v>
      </c>
      <c r="AK3600" s="10">
        <f>IF(G3600="Top",AJ3600*1,IF(G3600="Bottom",AJ3600+10,""))</f>
        <v>6</v>
      </c>
      <c r="AL3600" s="11" t="s">
        <v>4926</v>
      </c>
      <c r="AM3600" s="14"/>
    </row>
    <row r="3601" spans="1:73" s="1" customFormat="1" ht="11.25" x14ac:dyDescent="0.2">
      <c r="A3601" s="1">
        <v>183</v>
      </c>
      <c r="B3601" s="11" t="s">
        <v>435</v>
      </c>
      <c r="C3601" s="24">
        <v>42993</v>
      </c>
      <c r="D3601" s="1">
        <v>4.7</v>
      </c>
      <c r="E3601" s="39">
        <v>4.7</v>
      </c>
      <c r="F3601" s="1">
        <v>1.5</v>
      </c>
      <c r="G3601" s="1" t="s">
        <v>4</v>
      </c>
      <c r="H3601" s="5">
        <v>6.0000000000000001E-3</v>
      </c>
      <c r="I3601" s="6">
        <v>7.0000000000000001E-3</v>
      </c>
      <c r="J3601" s="6">
        <v>0.01</v>
      </c>
      <c r="K3601" s="6">
        <v>0.27500000000000002</v>
      </c>
      <c r="L3601" s="6">
        <f>IF(H3601="","",IF(K3601="","",K3601/H3601))</f>
        <v>45.833333333333336</v>
      </c>
      <c r="M3601" s="1">
        <v>6</v>
      </c>
      <c r="N3601" s="20">
        <v>9.33</v>
      </c>
      <c r="O3601" s="13">
        <v>39.799999999999997</v>
      </c>
      <c r="Q3601" s="39">
        <v>2.4</v>
      </c>
      <c r="R3601" s="13">
        <v>5</v>
      </c>
      <c r="S3601" s="6">
        <v>0.15</v>
      </c>
      <c r="T3601" s="6">
        <v>1.63</v>
      </c>
      <c r="U3601" s="6">
        <v>0.09</v>
      </c>
      <c r="V3601" s="6">
        <v>0.78</v>
      </c>
      <c r="W3601" s="6">
        <v>0</v>
      </c>
      <c r="X3601" s="6">
        <f>IF(T3601="","",T3601-U3601-V3601-W3601)</f>
        <v>0.75999999999999979</v>
      </c>
      <c r="Y3601" s="9">
        <f>IF(U3601="","",U3601/$T3601)</f>
        <v>5.5214723926380369E-2</v>
      </c>
      <c r="Z3601" s="9">
        <f>IF(V3601="","",V3601/$T3601)</f>
        <v>0.47852760736196326</v>
      </c>
      <c r="AA3601" s="9">
        <f>IF(W3601="","",W3601/$T3601)</f>
        <v>0</v>
      </c>
      <c r="AB3601" s="9">
        <f>IF(X3601="","",X3601/$T3601)</f>
        <v>0.46625766871165636</v>
      </c>
      <c r="AC3601" s="21"/>
      <c r="AE3601" s="1">
        <v>2017</v>
      </c>
      <c r="AF3601" s="1">
        <v>26</v>
      </c>
      <c r="AG3601" s="1">
        <v>22</v>
      </c>
      <c r="AH3601" s="12" t="s">
        <v>2592</v>
      </c>
      <c r="AJ3601" s="32">
        <f>IF(AE3601&lt;&gt;AE3600,"1",IF(C3601&gt;C3600,AJ3600+1,"1"))</f>
        <v>7</v>
      </c>
      <c r="AK3601" s="10">
        <f>IF(G3601="Top",AJ3601*1,IF(G3601="Bottom",AJ3601+10,""))</f>
        <v>7</v>
      </c>
      <c r="AL3601" s="11" t="s">
        <v>5305</v>
      </c>
      <c r="AM3601" s="14"/>
    </row>
    <row r="3602" spans="1:73" s="1" customFormat="1" ht="11.25" x14ac:dyDescent="0.2">
      <c r="A3602" s="1">
        <v>183</v>
      </c>
      <c r="B3602" s="11" t="s">
        <v>435</v>
      </c>
      <c r="C3602" s="24">
        <v>43004</v>
      </c>
      <c r="D3602" s="1">
        <v>4.5</v>
      </c>
      <c r="E3602" s="39">
        <v>4.25</v>
      </c>
      <c r="F3602" s="1">
        <v>1.5</v>
      </c>
      <c r="G3602" s="1" t="s">
        <v>4</v>
      </c>
      <c r="H3602" s="5">
        <v>6.0999999999999995E-3</v>
      </c>
      <c r="I3602" s="6">
        <v>7.0000000000000001E-3</v>
      </c>
      <c r="J3602" s="6">
        <v>6.6000000000000003E-2</v>
      </c>
      <c r="K3602" s="6">
        <v>0.29699999999999999</v>
      </c>
      <c r="L3602" s="6">
        <f>IF(H3602="","",IF(K3602="","",K3602/H3602))</f>
        <v>48.688524590163937</v>
      </c>
      <c r="M3602" s="1">
        <v>9</v>
      </c>
      <c r="N3602" s="20">
        <v>7.28</v>
      </c>
      <c r="O3602" s="13">
        <v>28.9</v>
      </c>
      <c r="Q3602" s="39">
        <v>3.1</v>
      </c>
      <c r="R3602" s="13"/>
      <c r="S3602" s="6">
        <v>0.15</v>
      </c>
      <c r="T3602" s="6">
        <v>2.13</v>
      </c>
      <c r="U3602" s="6">
        <v>0.35</v>
      </c>
      <c r="V3602" s="6">
        <v>0.91</v>
      </c>
      <c r="W3602" s="6">
        <v>0</v>
      </c>
      <c r="X3602" s="6">
        <f>IF(T3602="","",T3602-U3602-V3602-W3602)</f>
        <v>0.86999999999999977</v>
      </c>
      <c r="Y3602" s="9">
        <f>IF(U3602="","",U3602/$T3602)</f>
        <v>0.16431924882629106</v>
      </c>
      <c r="Z3602" s="9">
        <f>IF(V3602="","",V3602/$T3602)</f>
        <v>0.42723004694835687</v>
      </c>
      <c r="AA3602" s="9">
        <f>IF(W3602="","",W3602/$T3602)</f>
        <v>0</v>
      </c>
      <c r="AB3602" s="9">
        <f>IF(X3602="","",X3602/$T3602)</f>
        <v>0.40845070422535201</v>
      </c>
      <c r="AC3602" s="21"/>
      <c r="AE3602" s="1">
        <v>2017</v>
      </c>
      <c r="AF3602" s="1">
        <v>21</v>
      </c>
      <c r="AG3602" s="1">
        <v>25</v>
      </c>
      <c r="AH3602" s="12" t="s">
        <v>2592</v>
      </c>
      <c r="AJ3602" s="32">
        <f>IF(AE3602&lt;&gt;AE3601,"1",IF(C3602&gt;C3601,AJ3601+1,"1"))</f>
        <v>8</v>
      </c>
      <c r="AK3602" s="10">
        <f>IF(G3602="Top",AJ3602*1,IF(G3602="Bottom",AJ3602+10,""))</f>
        <v>8</v>
      </c>
      <c r="AL3602" s="11" t="s">
        <v>5697</v>
      </c>
      <c r="AM3602" s="14"/>
    </row>
    <row r="3603" spans="1:73" s="1" customFormat="1" ht="11.25" hidden="1" x14ac:dyDescent="0.2">
      <c r="A3603" s="15">
        <v>190</v>
      </c>
      <c r="B3603" s="11" t="s">
        <v>130</v>
      </c>
      <c r="C3603" s="16">
        <v>42526</v>
      </c>
      <c r="D3603" s="3"/>
      <c r="E3603" s="4"/>
      <c r="F3603" s="3">
        <v>6.9</v>
      </c>
      <c r="G3603" s="7" t="s">
        <v>1</v>
      </c>
      <c r="H3603" s="17">
        <v>0.23449999999999999</v>
      </c>
      <c r="I3603" s="4"/>
      <c r="J3603" s="4">
        <v>1.429</v>
      </c>
      <c r="K3603" s="4"/>
      <c r="L3603" s="4" t="str">
        <f>IF(K3603="","",IF(H3603="","",K3603/H3603))</f>
        <v/>
      </c>
      <c r="M3603" s="7"/>
      <c r="N3603" s="4"/>
      <c r="O3603" s="7"/>
      <c r="P3603" s="3"/>
      <c r="Q3603" s="4"/>
      <c r="R3603" s="3"/>
      <c r="S3603" s="4"/>
      <c r="T3603" s="8"/>
      <c r="U3603" s="8"/>
      <c r="V3603" s="4"/>
      <c r="W3603" s="4"/>
      <c r="X3603" s="4" t="str">
        <f>IF(T3603="","",IF(W3603="","",(T3603-U3603-V3603-W3603)))</f>
        <v/>
      </c>
      <c r="Y3603" s="9" t="str">
        <f>IF(U3603="","",U3603/$T3603)</f>
        <v/>
      </c>
      <c r="Z3603" s="9" t="str">
        <f>IF(V3603="","",V3603/$T3603)</f>
        <v/>
      </c>
      <c r="AA3603" s="9" t="str">
        <f>IF(W3603="","",W3603/$T3603)</f>
        <v/>
      </c>
      <c r="AB3603" s="9" t="str">
        <f>IF(X3603="","",X3603/$T3603)</f>
        <v/>
      </c>
      <c r="AC3603" s="9"/>
      <c r="AD3603" s="8"/>
      <c r="AE3603" s="10">
        <v>2016</v>
      </c>
      <c r="AF3603" s="7"/>
      <c r="AG3603" s="7">
        <v>9</v>
      </c>
      <c r="AH3603" s="12" t="s">
        <v>130</v>
      </c>
      <c r="AI3603" s="12"/>
      <c r="AJ3603" s="32" t="str">
        <f>IF(AE3603&lt;&gt;AE3602,"1",IF(C3603&gt;C3602,AJ3602+1,"1"))</f>
        <v>1</v>
      </c>
      <c r="AK3603" s="10">
        <f>IF(G3603="Top",AJ3603*1,IF(G3603="Bottom",AJ3603+10,""))</f>
        <v>11</v>
      </c>
      <c r="AL3603" s="11" t="s">
        <v>131</v>
      </c>
      <c r="AM3603" s="11"/>
      <c r="AN3603" s="10"/>
      <c r="AO3603" s="10"/>
      <c r="AP3603" s="7"/>
      <c r="AQ3603" s="10"/>
      <c r="AR3603" s="10"/>
      <c r="AS3603" s="10"/>
      <c r="AT3603" s="10"/>
      <c r="AU3603" s="10"/>
      <c r="AV3603" s="10"/>
      <c r="AW3603" s="10"/>
      <c r="AX3603" s="10"/>
      <c r="AY3603" s="10"/>
      <c r="AZ3603" s="10"/>
      <c r="BA3603" s="10"/>
      <c r="BB3603" s="10"/>
      <c r="BC3603" s="10"/>
      <c r="BD3603" s="10"/>
      <c r="BE3603" s="10"/>
      <c r="BF3603" s="11"/>
      <c r="BG3603" s="11"/>
      <c r="BH3603" s="11"/>
      <c r="BI3603" s="11"/>
      <c r="BJ3603" s="11"/>
      <c r="BK3603" s="11"/>
      <c r="BL3603" s="11"/>
      <c r="BM3603" s="11"/>
      <c r="BN3603" s="11"/>
      <c r="BO3603" s="11"/>
      <c r="BP3603" s="11"/>
      <c r="BQ3603" s="11"/>
      <c r="BR3603" s="11"/>
      <c r="BS3603" s="11"/>
      <c r="BT3603" s="11"/>
      <c r="BU3603" s="11"/>
    </row>
    <row r="3604" spans="1:73" s="1" customFormat="1" ht="11.25" hidden="1" x14ac:dyDescent="0.2">
      <c r="A3604" s="15">
        <v>190</v>
      </c>
      <c r="B3604" s="11" t="s">
        <v>130</v>
      </c>
      <c r="C3604" s="16">
        <v>42526</v>
      </c>
      <c r="D3604" s="3"/>
      <c r="E3604" s="4"/>
      <c r="F3604" s="3"/>
      <c r="G3604" s="10" t="s">
        <v>13</v>
      </c>
      <c r="H3604" s="17"/>
      <c r="I3604" s="4"/>
      <c r="J3604" s="4"/>
      <c r="K3604" s="4"/>
      <c r="L3604" s="4" t="str">
        <f>IF(K3604="","",IF(H3604="","",K3604/H3604))</f>
        <v/>
      </c>
      <c r="M3604" s="7"/>
      <c r="N3604" s="4"/>
      <c r="O3604" s="7"/>
      <c r="P3604" s="3"/>
      <c r="Q3604" s="4"/>
      <c r="R3604" s="3"/>
      <c r="S3604" s="4">
        <v>7.4919391527957933</v>
      </c>
      <c r="T3604" s="8">
        <v>15.17</v>
      </c>
      <c r="U3604" s="8">
        <v>13.52</v>
      </c>
      <c r="V3604" s="4">
        <v>0</v>
      </c>
      <c r="W3604" s="4">
        <v>0</v>
      </c>
      <c r="X3604" s="4">
        <f>IF(T3604="","",IF(W3604="","",(T3604-U3604-V3604-W3604)))</f>
        <v>1.6500000000000004</v>
      </c>
      <c r="Y3604" s="9">
        <f>IF(U3604="","",U3604/$T3604)</f>
        <v>0.89123269611074485</v>
      </c>
      <c r="Z3604" s="9">
        <f>IF(V3604="","",V3604/$T3604)</f>
        <v>0</v>
      </c>
      <c r="AA3604" s="9">
        <f>IF(W3604="","",W3604/$T3604)</f>
        <v>0</v>
      </c>
      <c r="AB3604" s="9">
        <f>IF(X3604="","",X3604/$T3604)</f>
        <v>0.10876730388925514</v>
      </c>
      <c r="AC3604" s="9"/>
      <c r="AD3604" s="8" t="s">
        <v>132</v>
      </c>
      <c r="AE3604" s="10">
        <v>2016</v>
      </c>
      <c r="AF3604" s="7"/>
      <c r="AG3604" s="7"/>
      <c r="AH3604" s="12" t="s">
        <v>130</v>
      </c>
      <c r="AI3604" s="12"/>
      <c r="AJ3604" s="32" t="str">
        <f>IF(AE3604&lt;&gt;AE3603,"1",IF(C3604&gt;C3603,AJ3603+1,"1"))</f>
        <v>1</v>
      </c>
      <c r="AK3604" s="10" t="s">
        <v>28</v>
      </c>
      <c r="AL3604" s="11" t="s">
        <v>133</v>
      </c>
      <c r="AM3604" s="11"/>
      <c r="AN3604" s="10"/>
      <c r="AO3604" s="10"/>
      <c r="AP3604" s="7"/>
      <c r="AQ3604" s="10"/>
      <c r="AR3604" s="10"/>
      <c r="AS3604" s="10"/>
      <c r="AT3604" s="10"/>
      <c r="AU3604" s="10"/>
      <c r="AV3604" s="10"/>
      <c r="AW3604" s="10"/>
      <c r="AX3604" s="10"/>
      <c r="AY3604" s="10"/>
      <c r="AZ3604" s="10"/>
      <c r="BA3604" s="10"/>
      <c r="BB3604" s="10"/>
      <c r="BC3604" s="10"/>
      <c r="BD3604" s="10"/>
      <c r="BE3604" s="10"/>
      <c r="BF3604" s="11"/>
      <c r="BG3604" s="11"/>
      <c r="BH3604" s="11"/>
      <c r="BI3604" s="11"/>
      <c r="BJ3604" s="11"/>
      <c r="BK3604" s="11"/>
      <c r="BL3604" s="11"/>
      <c r="BM3604" s="11"/>
      <c r="BN3604" s="11"/>
      <c r="BO3604" s="11"/>
      <c r="BP3604" s="11"/>
      <c r="BQ3604" s="11"/>
      <c r="BR3604" s="11"/>
      <c r="BS3604" s="11"/>
      <c r="BT3604" s="11"/>
      <c r="BU3604" s="11"/>
    </row>
    <row r="3605" spans="1:73" s="1" customFormat="1" ht="11.25" x14ac:dyDescent="0.2">
      <c r="A3605" s="15">
        <v>190</v>
      </c>
      <c r="B3605" s="11" t="s">
        <v>130</v>
      </c>
      <c r="C3605" s="16">
        <v>42526</v>
      </c>
      <c r="D3605" s="3">
        <v>8.4</v>
      </c>
      <c r="E3605" s="38">
        <v>1.35</v>
      </c>
      <c r="F3605" s="3">
        <v>1.5</v>
      </c>
      <c r="G3605" s="7" t="s">
        <v>4</v>
      </c>
      <c r="H3605" s="17">
        <v>3.8299999999999994E-2</v>
      </c>
      <c r="I3605" s="4">
        <v>3.5000000000000001E-3</v>
      </c>
      <c r="J3605" s="4">
        <v>3.5000000000000003E-2</v>
      </c>
      <c r="K3605" s="4">
        <v>0.88600000000000001</v>
      </c>
      <c r="L3605" s="4">
        <f>IF(K3605="","",IF(H3605="","",K3605/H3605))</f>
        <v>23.133159268929507</v>
      </c>
      <c r="M3605" s="7">
        <v>26</v>
      </c>
      <c r="N3605" s="4">
        <v>9.49</v>
      </c>
      <c r="O3605" s="7">
        <v>52.5</v>
      </c>
      <c r="P3605" s="3">
        <v>12.4</v>
      </c>
      <c r="Q3605" s="38">
        <v>6.6</v>
      </c>
      <c r="R3605" s="3"/>
      <c r="S3605" s="4">
        <v>5.9559673820422603</v>
      </c>
      <c r="T3605" s="8">
        <v>0.28999999999999998</v>
      </c>
      <c r="U3605" s="8">
        <v>0</v>
      </c>
      <c r="V3605" s="4">
        <v>7.0000000000000007E-2</v>
      </c>
      <c r="W3605" s="4">
        <v>0.22</v>
      </c>
      <c r="X3605" s="4">
        <f>IF(T3605="","",IF(W3605="","",(T3605-U3605-V3605-W3605)))</f>
        <v>-2.7755575615628914E-17</v>
      </c>
      <c r="Y3605" s="9">
        <f>IF(U3605="","",U3605/$T3605)</f>
        <v>0</v>
      </c>
      <c r="Z3605" s="9">
        <f>IF(V3605="","",V3605/$T3605)</f>
        <v>0.24137931034482762</v>
      </c>
      <c r="AA3605" s="9">
        <f>IF(W3605="","",W3605/$T3605)</f>
        <v>0.75862068965517249</v>
      </c>
      <c r="AB3605" s="9">
        <f>IF(X3605="","",X3605/$T3605)</f>
        <v>-9.5708881433203156E-17</v>
      </c>
      <c r="AC3605" s="9"/>
      <c r="AD3605" s="8"/>
      <c r="AE3605" s="10">
        <v>2016</v>
      </c>
      <c r="AF3605" s="7">
        <v>21</v>
      </c>
      <c r="AG3605" s="7">
        <v>24</v>
      </c>
      <c r="AH3605" s="12" t="s">
        <v>130</v>
      </c>
      <c r="AI3605" s="12"/>
      <c r="AJ3605" s="32" t="str">
        <f>IF(AE3605&lt;&gt;AE3604,"1",IF(C3605&gt;C3604,AJ3604+1,"1"))</f>
        <v>1</v>
      </c>
      <c r="AK3605" s="10">
        <v>1</v>
      </c>
      <c r="AL3605" s="11" t="s">
        <v>134</v>
      </c>
      <c r="AM3605" s="11"/>
      <c r="AN3605" s="10"/>
      <c r="AO3605" s="10"/>
      <c r="AP3605" s="7"/>
      <c r="AQ3605" s="10"/>
      <c r="AR3605" s="10"/>
      <c r="AS3605" s="10"/>
      <c r="AT3605" s="10"/>
      <c r="AU3605" s="10"/>
      <c r="AV3605" s="10"/>
      <c r="AW3605" s="10"/>
      <c r="AX3605" s="10"/>
      <c r="AY3605" s="10"/>
      <c r="AZ3605" s="10"/>
      <c r="BA3605" s="10"/>
      <c r="BB3605" s="10"/>
      <c r="BC3605" s="10"/>
      <c r="BD3605" s="10"/>
      <c r="BE3605" s="10"/>
      <c r="BF3605" s="11"/>
      <c r="BG3605" s="11"/>
      <c r="BH3605" s="11"/>
      <c r="BI3605" s="11"/>
      <c r="BJ3605" s="11"/>
      <c r="BK3605" s="11"/>
      <c r="BL3605" s="11"/>
      <c r="BM3605" s="11"/>
      <c r="BN3605" s="11"/>
      <c r="BO3605" s="11"/>
      <c r="BP3605" s="11"/>
      <c r="BQ3605" s="11"/>
      <c r="BR3605" s="11"/>
      <c r="BS3605" s="11"/>
      <c r="BT3605" s="11"/>
      <c r="BU3605" s="11"/>
    </row>
    <row r="3606" spans="1:73" s="1" customFormat="1" ht="11.25" hidden="1" x14ac:dyDescent="0.2">
      <c r="A3606" s="15">
        <v>190</v>
      </c>
      <c r="B3606" s="11" t="s">
        <v>130</v>
      </c>
      <c r="C3606" s="16">
        <v>42540</v>
      </c>
      <c r="D3606" s="3"/>
      <c r="E3606" s="4"/>
      <c r="F3606" s="3">
        <v>8.1</v>
      </c>
      <c r="G3606" s="7" t="s">
        <v>1</v>
      </c>
      <c r="H3606" s="17">
        <v>6.0700000000000004E-2</v>
      </c>
      <c r="I3606" s="4"/>
      <c r="J3606" s="4" t="s">
        <v>35</v>
      </c>
      <c r="K3606" s="4"/>
      <c r="L3606" s="4" t="str">
        <f>IF(K3606="","",IF(H3606="","",K3606/H3606))</f>
        <v/>
      </c>
      <c r="M3606" s="7"/>
      <c r="N3606" s="4"/>
      <c r="O3606" s="7"/>
      <c r="P3606" s="3"/>
      <c r="Q3606" s="4"/>
      <c r="R3606" s="3"/>
      <c r="S3606" s="4"/>
      <c r="T3606" s="8"/>
      <c r="U3606" s="8"/>
      <c r="V3606" s="4"/>
      <c r="W3606" s="4"/>
      <c r="X3606" s="4" t="str">
        <f>IF(T3606="","",IF(W3606="","",(T3606-U3606-V3606-W3606)))</f>
        <v/>
      </c>
      <c r="Y3606" s="9" t="str">
        <f>IF(U3606="","",U3606/$T3606)</f>
        <v/>
      </c>
      <c r="Z3606" s="9" t="str">
        <f>IF(V3606="","",V3606/$T3606)</f>
        <v/>
      </c>
      <c r="AA3606" s="9" t="str">
        <f>IF(W3606="","",W3606/$T3606)</f>
        <v/>
      </c>
      <c r="AB3606" s="9" t="str">
        <f>IF(X3606="","",X3606/$T3606)</f>
        <v/>
      </c>
      <c r="AC3606" s="9"/>
      <c r="AD3606" s="8"/>
      <c r="AE3606" s="10">
        <v>2016</v>
      </c>
      <c r="AF3606" s="7"/>
      <c r="AG3606" s="7">
        <v>13</v>
      </c>
      <c r="AH3606" s="12" t="s">
        <v>130</v>
      </c>
      <c r="AI3606" s="12"/>
      <c r="AJ3606" s="32">
        <f>IF(AE3606&lt;&gt;AE3605,"1",IF(C3606&gt;C3605,AJ3605+1,"1"))</f>
        <v>2</v>
      </c>
      <c r="AK3606" s="10">
        <f>IF(G3606="Top",AJ3606*1,IF(G3606="Bottom",AJ3606+10,""))</f>
        <v>12</v>
      </c>
      <c r="AL3606" s="11" t="s">
        <v>412</v>
      </c>
      <c r="AM3606" s="11"/>
      <c r="AN3606" s="10"/>
      <c r="AO3606" s="10"/>
      <c r="AP3606" s="7"/>
      <c r="AQ3606" s="10"/>
      <c r="AR3606" s="10"/>
      <c r="AS3606" s="10"/>
      <c r="AT3606" s="10"/>
      <c r="AU3606" s="10"/>
      <c r="AV3606" s="10"/>
      <c r="AW3606" s="10"/>
      <c r="AX3606" s="10"/>
      <c r="AY3606" s="10"/>
      <c r="AZ3606" s="10"/>
      <c r="BA3606" s="10"/>
      <c r="BB3606" s="10"/>
      <c r="BC3606" s="10"/>
      <c r="BD3606" s="10"/>
      <c r="BE3606" s="10"/>
      <c r="BF3606" s="11"/>
      <c r="BG3606" s="11"/>
      <c r="BH3606" s="11"/>
      <c r="BI3606" s="11"/>
      <c r="BJ3606" s="11"/>
      <c r="BK3606" s="11"/>
      <c r="BL3606" s="11"/>
      <c r="BM3606" s="11"/>
      <c r="BN3606" s="11"/>
      <c r="BO3606" s="11"/>
      <c r="BP3606" s="11"/>
      <c r="BQ3606" s="11"/>
      <c r="BR3606" s="11"/>
      <c r="BS3606" s="11"/>
      <c r="BT3606" s="11"/>
      <c r="BU3606" s="11"/>
    </row>
    <row r="3607" spans="1:73" s="1" customFormat="1" ht="11.25" x14ac:dyDescent="0.2">
      <c r="A3607" s="15">
        <v>190</v>
      </c>
      <c r="B3607" s="11" t="s">
        <v>130</v>
      </c>
      <c r="C3607" s="16">
        <v>42540</v>
      </c>
      <c r="D3607" s="3">
        <v>9.6</v>
      </c>
      <c r="E3607" s="38">
        <v>1.9</v>
      </c>
      <c r="F3607" s="3">
        <v>1.5</v>
      </c>
      <c r="G3607" s="7" t="s">
        <v>4</v>
      </c>
      <c r="H3607" s="17">
        <v>4.4999999999999998E-2</v>
      </c>
      <c r="I3607" s="4" t="s">
        <v>35</v>
      </c>
      <c r="J3607" s="4" t="s">
        <v>35</v>
      </c>
      <c r="K3607" s="4">
        <v>1.042</v>
      </c>
      <c r="L3607" s="4">
        <f>IF(K3607="","",IF(H3607="","",K3607/H3607))</f>
        <v>23.155555555555559</v>
      </c>
      <c r="M3607" s="7">
        <v>31</v>
      </c>
      <c r="N3607" s="4">
        <v>8.4</v>
      </c>
      <c r="O3607" s="7">
        <v>211.4</v>
      </c>
      <c r="P3607" s="3"/>
      <c r="Q3607" s="38">
        <v>17.8</v>
      </c>
      <c r="R3607" s="3"/>
      <c r="S3607" s="4">
        <v>5.574417454473096</v>
      </c>
      <c r="T3607" s="8">
        <v>0.55000000000000004</v>
      </c>
      <c r="U3607" s="8">
        <v>0.16</v>
      </c>
      <c r="V3607" s="4">
        <v>0.15</v>
      </c>
      <c r="W3607" s="4">
        <v>0</v>
      </c>
      <c r="X3607" s="4">
        <f>IF(T3607="","",IF(W3607="","",(T3607-U3607-V3607-W3607)))</f>
        <v>0.24000000000000002</v>
      </c>
      <c r="Y3607" s="9">
        <f>IF(U3607="","",U3607/$T3607)</f>
        <v>0.29090909090909089</v>
      </c>
      <c r="Z3607" s="9">
        <f>IF(V3607="","",V3607/$T3607)</f>
        <v>0.27272727272727271</v>
      </c>
      <c r="AA3607" s="9">
        <f>IF(W3607="","",W3607/$T3607)</f>
        <v>0</v>
      </c>
      <c r="AB3607" s="9">
        <f>IF(X3607="","",X3607/$T3607)</f>
        <v>0.43636363636363634</v>
      </c>
      <c r="AC3607" s="9"/>
      <c r="AD3607" s="8"/>
      <c r="AE3607" s="10">
        <v>2016</v>
      </c>
      <c r="AF3607" s="7">
        <v>28</v>
      </c>
      <c r="AG3607" s="7">
        <v>25</v>
      </c>
      <c r="AH3607" s="12" t="s">
        <v>130</v>
      </c>
      <c r="AI3607" s="12"/>
      <c r="AJ3607" s="32" t="str">
        <f>IF(AE3607&lt;&gt;AE3606,"1",IF(C3607&gt;C3606,AJ3606+1,"1"))</f>
        <v>1</v>
      </c>
      <c r="AK3607" s="10">
        <v>2</v>
      </c>
      <c r="AL3607" s="11" t="s">
        <v>413</v>
      </c>
      <c r="AM3607" s="11"/>
      <c r="AN3607" s="10"/>
      <c r="AO3607" s="10"/>
      <c r="AP3607" s="7"/>
      <c r="AQ3607" s="10"/>
      <c r="AR3607" s="10"/>
      <c r="AS3607" s="10"/>
      <c r="AT3607" s="10"/>
      <c r="AU3607" s="10"/>
      <c r="AV3607" s="10"/>
      <c r="AW3607" s="10"/>
      <c r="AX3607" s="10"/>
      <c r="AY3607" s="10"/>
      <c r="AZ3607" s="10"/>
      <c r="BA3607" s="10"/>
      <c r="BB3607" s="10"/>
      <c r="BC3607" s="10"/>
      <c r="BD3607" s="10"/>
      <c r="BE3607" s="10"/>
      <c r="BF3607" s="11"/>
      <c r="BG3607" s="11"/>
      <c r="BH3607" s="11"/>
      <c r="BI3607" s="11"/>
      <c r="BJ3607" s="11"/>
      <c r="BK3607" s="11"/>
      <c r="BL3607" s="11"/>
      <c r="BM3607" s="11"/>
      <c r="BN3607" s="11"/>
      <c r="BO3607" s="11"/>
      <c r="BP3607" s="11"/>
      <c r="BQ3607" s="11"/>
      <c r="BR3607" s="11"/>
      <c r="BS3607" s="11"/>
      <c r="BT3607" s="11"/>
      <c r="BU3607" s="11"/>
    </row>
    <row r="3608" spans="1:73" s="1" customFormat="1" ht="11.25" hidden="1" x14ac:dyDescent="0.2">
      <c r="A3608" s="15">
        <v>190</v>
      </c>
      <c r="B3608" s="11" t="s">
        <v>130</v>
      </c>
      <c r="C3608" s="16">
        <v>42554</v>
      </c>
      <c r="D3608" s="3"/>
      <c r="E3608" s="4"/>
      <c r="F3608" s="3">
        <v>6.3</v>
      </c>
      <c r="G3608" s="7" t="s">
        <v>1</v>
      </c>
      <c r="H3608" s="17">
        <v>0.1744</v>
      </c>
      <c r="I3608" s="4"/>
      <c r="J3608" s="4">
        <v>1.234</v>
      </c>
      <c r="K3608" s="4"/>
      <c r="L3608" s="4" t="str">
        <f>IF(K3608="","",IF(H3608="","",K3608/H3608))</f>
        <v/>
      </c>
      <c r="M3608" s="7"/>
      <c r="N3608" s="4"/>
      <c r="O3608" s="7"/>
      <c r="P3608" s="3"/>
      <c r="Q3608" s="4"/>
      <c r="R3608" s="3"/>
      <c r="S3608" s="4"/>
      <c r="T3608" s="8"/>
      <c r="U3608" s="8"/>
      <c r="V3608" s="4"/>
      <c r="W3608" s="4"/>
      <c r="X3608" s="4" t="str">
        <f>IF(T3608="","",IF(W3608="","",(T3608-U3608-V3608-W3608)))</f>
        <v/>
      </c>
      <c r="Y3608" s="9" t="str">
        <f>IF(U3608="","",U3608/$T3608)</f>
        <v/>
      </c>
      <c r="Z3608" s="9" t="str">
        <f>IF(V3608="","",V3608/$T3608)</f>
        <v/>
      </c>
      <c r="AA3608" s="9" t="str">
        <f>IF(W3608="","",W3608/$T3608)</f>
        <v/>
      </c>
      <c r="AB3608" s="9" t="str">
        <f>IF(X3608="","",X3608/$T3608)</f>
        <v/>
      </c>
      <c r="AC3608" s="9"/>
      <c r="AD3608" s="8"/>
      <c r="AE3608" s="10">
        <v>2016</v>
      </c>
      <c r="AF3608" s="7"/>
      <c r="AG3608" s="7">
        <v>11</v>
      </c>
      <c r="AH3608" s="12" t="s">
        <v>130</v>
      </c>
      <c r="AI3608" s="12"/>
      <c r="AJ3608" s="32">
        <f>IF(AE3608&lt;&gt;AE3607,"1",IF(C3608&gt;C3607,AJ3607+1,"1"))</f>
        <v>2</v>
      </c>
      <c r="AK3608" s="10">
        <f>IF(G3608="Top",AJ3608*1,IF(G3608="Bottom",AJ3608+10,""))</f>
        <v>12</v>
      </c>
      <c r="AL3608" s="11" t="s">
        <v>654</v>
      </c>
      <c r="AM3608" s="11"/>
      <c r="AN3608" s="10"/>
      <c r="AO3608" s="10"/>
      <c r="AP3608" s="7"/>
      <c r="AQ3608" s="10"/>
      <c r="AR3608" s="10"/>
      <c r="AS3608" s="10"/>
      <c r="AT3608" s="10"/>
      <c r="AU3608" s="10"/>
      <c r="AV3608" s="10"/>
      <c r="AW3608" s="10"/>
      <c r="AX3608" s="10"/>
      <c r="AY3608" s="10"/>
      <c r="AZ3608" s="10"/>
      <c r="BA3608" s="10"/>
      <c r="BB3608" s="10"/>
      <c r="BC3608" s="10"/>
      <c r="BD3608" s="10"/>
      <c r="BE3608" s="10"/>
      <c r="BF3608" s="11"/>
      <c r="BG3608" s="11"/>
      <c r="BH3608" s="11"/>
      <c r="BI3608" s="11"/>
      <c r="BJ3608" s="11"/>
      <c r="BK3608" s="11"/>
      <c r="BL3608" s="11"/>
      <c r="BM3608" s="11"/>
      <c r="BN3608" s="11"/>
      <c r="BO3608" s="11"/>
      <c r="BP3608" s="11"/>
      <c r="BQ3608" s="11"/>
      <c r="BR3608" s="11"/>
      <c r="BS3608" s="11"/>
      <c r="BT3608" s="11"/>
      <c r="BU3608" s="11"/>
    </row>
    <row r="3609" spans="1:73" s="1" customFormat="1" ht="11.25" hidden="1" x14ac:dyDescent="0.2">
      <c r="A3609" s="15">
        <v>190</v>
      </c>
      <c r="B3609" s="11" t="s">
        <v>130</v>
      </c>
      <c r="C3609" s="16">
        <v>42554</v>
      </c>
      <c r="D3609" s="3"/>
      <c r="E3609" s="4"/>
      <c r="F3609" s="3"/>
      <c r="G3609" s="10" t="s">
        <v>13</v>
      </c>
      <c r="H3609" s="17"/>
      <c r="I3609" s="4"/>
      <c r="J3609" s="4"/>
      <c r="K3609" s="4"/>
      <c r="L3609" s="4" t="str">
        <f>IF(K3609="","",IF(H3609="","",K3609/H3609))</f>
        <v/>
      </c>
      <c r="M3609" s="7"/>
      <c r="N3609" s="4"/>
      <c r="O3609" s="7"/>
      <c r="P3609" s="3"/>
      <c r="Q3609" s="4"/>
      <c r="R3609" s="3"/>
      <c r="S3609" s="4">
        <v>0.15</v>
      </c>
      <c r="T3609" s="8">
        <v>33.549999999999997</v>
      </c>
      <c r="U3609" s="8">
        <v>31.46</v>
      </c>
      <c r="V3609" s="4">
        <v>0</v>
      </c>
      <c r="W3609" s="4">
        <v>0</v>
      </c>
      <c r="X3609" s="4">
        <f>IF(T3609="","",IF(W3609="","",(T3609-U3609-V3609-W3609)))</f>
        <v>2.0899999999999963</v>
      </c>
      <c r="Y3609" s="9">
        <f>IF(U3609="","",U3609/$T3609)</f>
        <v>0.93770491803278699</v>
      </c>
      <c r="Z3609" s="9">
        <f>IF(V3609="","",V3609/$T3609)</f>
        <v>0</v>
      </c>
      <c r="AA3609" s="9">
        <f>IF(W3609="","",W3609/$T3609)</f>
        <v>0</v>
      </c>
      <c r="AB3609" s="9">
        <f>IF(X3609="","",X3609/$T3609)</f>
        <v>6.2295081967213013E-2</v>
      </c>
      <c r="AC3609" s="9"/>
      <c r="AD3609" s="8" t="s">
        <v>655</v>
      </c>
      <c r="AE3609" s="10">
        <v>2016</v>
      </c>
      <c r="AF3609" s="7"/>
      <c r="AG3609" s="7"/>
      <c r="AH3609" s="12" t="s">
        <v>130</v>
      </c>
      <c r="AI3609" s="12"/>
      <c r="AJ3609" s="32" t="str">
        <f>IF(AE3609&lt;&gt;AE3608,"1",IF(C3609&gt;C3608,AJ3608+1,"1"))</f>
        <v>1</v>
      </c>
      <c r="AK3609" s="10" t="s">
        <v>169</v>
      </c>
      <c r="AL3609" s="11" t="s">
        <v>656</v>
      </c>
      <c r="AM3609" s="11"/>
      <c r="AN3609" s="10"/>
      <c r="AO3609" s="10"/>
      <c r="AP3609" s="7"/>
      <c r="AQ3609" s="10"/>
      <c r="AR3609" s="10"/>
      <c r="AS3609" s="10"/>
      <c r="AT3609" s="10"/>
      <c r="AU3609" s="10"/>
      <c r="AV3609" s="10"/>
      <c r="AW3609" s="10"/>
      <c r="AX3609" s="10"/>
      <c r="AY3609" s="10"/>
      <c r="AZ3609" s="10"/>
      <c r="BA3609" s="10"/>
      <c r="BB3609" s="10"/>
      <c r="BC3609" s="10"/>
      <c r="BD3609" s="10"/>
      <c r="BE3609" s="10"/>
      <c r="BF3609" s="11"/>
      <c r="BG3609" s="11"/>
      <c r="BH3609" s="11"/>
      <c r="BI3609" s="11"/>
      <c r="BJ3609" s="11"/>
      <c r="BK3609" s="11"/>
      <c r="BL3609" s="11"/>
      <c r="BM3609" s="11"/>
      <c r="BN3609" s="11"/>
      <c r="BO3609" s="11"/>
      <c r="BP3609" s="11"/>
      <c r="BQ3609" s="11"/>
      <c r="BR3609" s="11"/>
      <c r="BS3609" s="11"/>
      <c r="BT3609" s="11"/>
      <c r="BU3609" s="11"/>
    </row>
    <row r="3610" spans="1:73" s="1" customFormat="1" ht="11.25" x14ac:dyDescent="0.2">
      <c r="A3610" s="15">
        <v>190</v>
      </c>
      <c r="B3610" s="11" t="s">
        <v>130</v>
      </c>
      <c r="C3610" s="16">
        <v>42554</v>
      </c>
      <c r="D3610" s="3">
        <v>7.8</v>
      </c>
      <c r="E3610" s="38">
        <v>1.25</v>
      </c>
      <c r="F3610" s="3">
        <v>1.5</v>
      </c>
      <c r="G3610" s="7" t="s">
        <v>4</v>
      </c>
      <c r="H3610" s="17">
        <v>4.2200000000000001E-2</v>
      </c>
      <c r="I3610" s="4">
        <v>1.0999999999999999E-2</v>
      </c>
      <c r="J3610" s="4">
        <v>0.114</v>
      </c>
      <c r="K3610" s="4">
        <v>1.1080000000000001</v>
      </c>
      <c r="L3610" s="4">
        <f>IF(K3610="","",IF(H3610="","",K3610/H3610))</f>
        <v>26.255924170616115</v>
      </c>
      <c r="M3610" s="7">
        <v>24</v>
      </c>
      <c r="N3610" s="4">
        <v>8.9700000000000006</v>
      </c>
      <c r="O3610" s="7">
        <v>156.9</v>
      </c>
      <c r="P3610" s="3"/>
      <c r="Q3610" s="38">
        <v>35.299999999999997</v>
      </c>
      <c r="R3610" s="3">
        <v>25.5</v>
      </c>
      <c r="S3610" s="4">
        <v>0.15</v>
      </c>
      <c r="T3610" s="8">
        <v>0.95</v>
      </c>
      <c r="U3610" s="8">
        <v>0.6</v>
      </c>
      <c r="V3610" s="4">
        <v>0.21</v>
      </c>
      <c r="W3610" s="4">
        <v>0</v>
      </c>
      <c r="X3610" s="4">
        <f>IF(T3610="","",IF(W3610="","",(T3610-U3610-V3610-W3610)))</f>
        <v>0.13999999999999999</v>
      </c>
      <c r="Y3610" s="9">
        <f>IF(U3610="","",U3610/$T3610)</f>
        <v>0.63157894736842102</v>
      </c>
      <c r="Z3610" s="9">
        <f>IF(V3610="","",V3610/$T3610)</f>
        <v>0.22105263157894736</v>
      </c>
      <c r="AA3610" s="9">
        <f>IF(W3610="","",W3610/$T3610)</f>
        <v>0</v>
      </c>
      <c r="AB3610" s="9">
        <f>IF(X3610="","",X3610/$T3610)</f>
        <v>0.14736842105263157</v>
      </c>
      <c r="AC3610" s="9"/>
      <c r="AD3610" s="8"/>
      <c r="AE3610" s="10">
        <v>2016</v>
      </c>
      <c r="AF3610" s="7">
        <v>20</v>
      </c>
      <c r="AG3610" s="7">
        <v>23</v>
      </c>
      <c r="AH3610" s="12" t="s">
        <v>130</v>
      </c>
      <c r="AI3610" s="12"/>
      <c r="AJ3610" s="32" t="str">
        <f>IF(AE3610&lt;&gt;AE3609,"1",IF(C3610&gt;C3609,AJ3609+1,"1"))</f>
        <v>1</v>
      </c>
      <c r="AK3610" s="10">
        <v>3</v>
      </c>
      <c r="AL3610" s="11" t="s">
        <v>657</v>
      </c>
      <c r="AM3610" s="11"/>
      <c r="AN3610" s="10"/>
      <c r="AO3610" s="10"/>
      <c r="AP3610" s="7"/>
      <c r="AQ3610" s="10"/>
      <c r="AR3610" s="10"/>
      <c r="AS3610" s="10"/>
      <c r="AT3610" s="10"/>
      <c r="AU3610" s="10"/>
      <c r="AV3610" s="10"/>
      <c r="AW3610" s="10"/>
      <c r="AX3610" s="10"/>
      <c r="AY3610" s="10"/>
      <c r="AZ3610" s="10"/>
      <c r="BA3610" s="10"/>
      <c r="BB3610" s="10"/>
      <c r="BC3610" s="10"/>
      <c r="BD3610" s="10"/>
      <c r="BE3610" s="10"/>
      <c r="BF3610" s="11"/>
      <c r="BG3610" s="11"/>
      <c r="BH3610" s="11"/>
      <c r="BI3610" s="11"/>
      <c r="BJ3610" s="11"/>
      <c r="BK3610" s="11"/>
      <c r="BL3610" s="11"/>
      <c r="BM3610" s="11"/>
      <c r="BN3610" s="11"/>
      <c r="BO3610" s="11"/>
      <c r="BP3610" s="11"/>
      <c r="BQ3610" s="11"/>
      <c r="BR3610" s="11"/>
      <c r="BS3610" s="11"/>
      <c r="BT3610" s="11"/>
      <c r="BU3610" s="11"/>
    </row>
    <row r="3611" spans="1:73" s="1" customFormat="1" ht="11.25" hidden="1" x14ac:dyDescent="0.2">
      <c r="A3611" s="15">
        <v>190</v>
      </c>
      <c r="B3611" s="11" t="s">
        <v>130</v>
      </c>
      <c r="C3611" s="16">
        <v>42569</v>
      </c>
      <c r="D3611" s="3"/>
      <c r="E3611" s="4"/>
      <c r="F3611" s="3">
        <v>7.1</v>
      </c>
      <c r="G3611" s="7" t="s">
        <v>1</v>
      </c>
      <c r="H3611" s="17">
        <v>5.96E-2</v>
      </c>
      <c r="I3611" s="4"/>
      <c r="J3611" s="4" t="s">
        <v>35</v>
      </c>
      <c r="K3611" s="4"/>
      <c r="L3611" s="4" t="str">
        <f>IF(K3611="","",IF(H3611="","",K3611/H3611))</f>
        <v/>
      </c>
      <c r="M3611" s="7"/>
      <c r="N3611" s="4"/>
      <c r="O3611" s="7"/>
      <c r="P3611" s="3"/>
      <c r="Q3611" s="4"/>
      <c r="R3611" s="3"/>
      <c r="S3611" s="4"/>
      <c r="T3611" s="8"/>
      <c r="U3611" s="8"/>
      <c r="V3611" s="4"/>
      <c r="W3611" s="4"/>
      <c r="X3611" s="4" t="str">
        <f>IF(T3611="","",IF(W3611="","",(T3611-U3611-V3611-W3611)))</f>
        <v/>
      </c>
      <c r="Y3611" s="9" t="str">
        <f>IF(U3611="","",U3611/$T3611)</f>
        <v/>
      </c>
      <c r="Z3611" s="9" t="str">
        <f>IF(V3611="","",V3611/$T3611)</f>
        <v/>
      </c>
      <c r="AA3611" s="9" t="str">
        <f>IF(W3611="","",W3611/$T3611)</f>
        <v/>
      </c>
      <c r="AB3611" s="9" t="str">
        <f>IF(X3611="","",X3611/$T3611)</f>
        <v/>
      </c>
      <c r="AC3611" s="9"/>
      <c r="AD3611" s="8"/>
      <c r="AE3611" s="10">
        <v>2016</v>
      </c>
      <c r="AF3611" s="7"/>
      <c r="AG3611" s="7">
        <v>22</v>
      </c>
      <c r="AH3611" s="12" t="s">
        <v>130</v>
      </c>
      <c r="AI3611" s="12"/>
      <c r="AJ3611" s="32">
        <f>IF(AE3611&lt;&gt;AE3610,"1",IF(C3611&gt;C3610,AJ3610+1,"1"))</f>
        <v>2</v>
      </c>
      <c r="AK3611" s="10">
        <f>IF(G3611="Top",AJ3611*1,IF(G3611="Bottom",AJ3611+10,""))</f>
        <v>12</v>
      </c>
      <c r="AL3611" s="11" t="s">
        <v>971</v>
      </c>
      <c r="AM3611" s="11"/>
      <c r="AN3611" s="10"/>
      <c r="AO3611" s="10"/>
      <c r="AP3611" s="7"/>
      <c r="AQ3611" s="10"/>
      <c r="AR3611" s="10"/>
      <c r="AS3611" s="10"/>
      <c r="AT3611" s="10"/>
      <c r="AU3611" s="10"/>
      <c r="AV3611" s="10"/>
      <c r="AW3611" s="10"/>
      <c r="AX3611" s="10"/>
      <c r="AY3611" s="10"/>
      <c r="AZ3611" s="10"/>
      <c r="BA3611" s="10"/>
      <c r="BB3611" s="10"/>
      <c r="BC3611" s="10"/>
      <c r="BD3611" s="10"/>
      <c r="BE3611" s="10"/>
      <c r="BF3611" s="11"/>
      <c r="BG3611" s="11"/>
      <c r="BH3611" s="11"/>
      <c r="BI3611" s="11"/>
      <c r="BJ3611" s="11"/>
      <c r="BK3611" s="11"/>
      <c r="BL3611" s="11"/>
      <c r="BM3611" s="11"/>
      <c r="BN3611" s="11"/>
      <c r="BO3611" s="11"/>
      <c r="BP3611" s="11"/>
      <c r="BQ3611" s="11"/>
      <c r="BR3611" s="11"/>
      <c r="BS3611" s="11"/>
      <c r="BT3611" s="11"/>
      <c r="BU3611" s="11"/>
    </row>
    <row r="3612" spans="1:73" s="1" customFormat="1" ht="11.25" hidden="1" x14ac:dyDescent="0.2">
      <c r="A3612" s="15">
        <v>190</v>
      </c>
      <c r="B3612" s="11" t="s">
        <v>130</v>
      </c>
      <c r="C3612" s="16">
        <v>42569</v>
      </c>
      <c r="D3612" s="3"/>
      <c r="E3612" s="4"/>
      <c r="F3612" s="3"/>
      <c r="G3612" s="10" t="s">
        <v>13</v>
      </c>
      <c r="H3612" s="17"/>
      <c r="I3612" s="4"/>
      <c r="J3612" s="4"/>
      <c r="K3612" s="4"/>
      <c r="L3612" s="4" t="str">
        <f>IF(K3612="","",IF(H3612="","",K3612/H3612))</f>
        <v/>
      </c>
      <c r="M3612" s="7"/>
      <c r="N3612" s="4"/>
      <c r="O3612" s="7"/>
      <c r="P3612" s="3"/>
      <c r="Q3612" s="4"/>
      <c r="R3612" s="3"/>
      <c r="S3612" s="4">
        <v>11.267912672189304</v>
      </c>
      <c r="T3612" s="8">
        <v>18.46</v>
      </c>
      <c r="U3612" s="8">
        <v>16.37</v>
      </c>
      <c r="V3612" s="4">
        <v>0.41</v>
      </c>
      <c r="W3612" s="4">
        <v>0</v>
      </c>
      <c r="X3612" s="4">
        <f>IF(T3612="","",IF(W3612="","",(T3612-U3612-V3612-W3612)))</f>
        <v>1.68</v>
      </c>
      <c r="Y3612" s="9">
        <f>IF(U3612="","",U3612/$T3612)</f>
        <v>0.88678223185265437</v>
      </c>
      <c r="Z3612" s="9">
        <f>IF(V3612="","",V3612/$T3612)</f>
        <v>2.2210184182015164E-2</v>
      </c>
      <c r="AA3612" s="9">
        <f>IF(W3612="","",W3612/$T3612)</f>
        <v>0</v>
      </c>
      <c r="AB3612" s="9">
        <f>IF(X3612="","",X3612/$T3612)</f>
        <v>9.100758396533043E-2</v>
      </c>
      <c r="AC3612" s="9"/>
      <c r="AD3612" s="8" t="s">
        <v>972</v>
      </c>
      <c r="AE3612" s="10">
        <v>2016</v>
      </c>
      <c r="AF3612" s="7"/>
      <c r="AG3612" s="7"/>
      <c r="AH3612" s="12" t="s">
        <v>130</v>
      </c>
      <c r="AI3612" s="12"/>
      <c r="AJ3612" s="32" t="str">
        <f>IF(AE3612&lt;&gt;AE3611,"1",IF(C3612&gt;C3611,AJ3611+1,"1"))</f>
        <v>1</v>
      </c>
      <c r="AK3612" s="10" t="s">
        <v>306</v>
      </c>
      <c r="AL3612" s="11" t="s">
        <v>973</v>
      </c>
      <c r="AM3612" s="11"/>
      <c r="AN3612" s="10"/>
      <c r="AO3612" s="10"/>
      <c r="AP3612" s="7"/>
      <c r="AQ3612" s="10"/>
      <c r="AR3612" s="10"/>
      <c r="AS3612" s="10"/>
      <c r="AT3612" s="10"/>
      <c r="AU3612" s="10"/>
      <c r="AV3612" s="10"/>
      <c r="AW3612" s="10"/>
      <c r="AX3612" s="10"/>
      <c r="AY3612" s="10"/>
      <c r="AZ3612" s="10"/>
      <c r="BA3612" s="10"/>
      <c r="BB3612" s="10"/>
      <c r="BC3612" s="10"/>
      <c r="BD3612" s="10"/>
      <c r="BE3612" s="10"/>
      <c r="BF3612" s="11"/>
      <c r="BG3612" s="11"/>
      <c r="BH3612" s="11"/>
      <c r="BI3612" s="11"/>
      <c r="BJ3612" s="11"/>
      <c r="BK3612" s="11"/>
      <c r="BL3612" s="11"/>
      <c r="BM3612" s="11"/>
      <c r="BN3612" s="11"/>
      <c r="BO3612" s="11"/>
      <c r="BP3612" s="11"/>
      <c r="BQ3612" s="11"/>
      <c r="BR3612" s="11"/>
      <c r="BS3612" s="11"/>
      <c r="BT3612" s="11"/>
      <c r="BU3612" s="11"/>
    </row>
    <row r="3613" spans="1:73" s="1" customFormat="1" ht="11.25" x14ac:dyDescent="0.2">
      <c r="A3613" s="15">
        <v>190</v>
      </c>
      <c r="B3613" s="11" t="s">
        <v>130</v>
      </c>
      <c r="C3613" s="16">
        <v>42569</v>
      </c>
      <c r="D3613" s="3">
        <v>8.6</v>
      </c>
      <c r="E3613" s="38">
        <v>1</v>
      </c>
      <c r="F3613" s="3">
        <v>1.5</v>
      </c>
      <c r="G3613" s="7" t="s">
        <v>4</v>
      </c>
      <c r="H3613" s="17">
        <v>3.6999999999999998E-2</v>
      </c>
      <c r="I3613" s="4" t="s">
        <v>35</v>
      </c>
      <c r="J3613" s="4" t="s">
        <v>35</v>
      </c>
      <c r="K3613" s="4">
        <v>0.95599999999999996</v>
      </c>
      <c r="L3613" s="4">
        <f>IF(K3613="","",IF(H3613="","",K3613/H3613))</f>
        <v>25.837837837837839</v>
      </c>
      <c r="M3613" s="7">
        <v>23</v>
      </c>
      <c r="N3613" s="4">
        <v>8.4499999999999993</v>
      </c>
      <c r="O3613" s="7">
        <v>219.8</v>
      </c>
      <c r="P3613" s="3"/>
      <c r="Q3613" s="38">
        <v>22.6</v>
      </c>
      <c r="R3613" s="3"/>
      <c r="S3613" s="4">
        <v>0.15</v>
      </c>
      <c r="T3613" s="8">
        <v>0.19</v>
      </c>
      <c r="U3613" s="8">
        <v>0</v>
      </c>
      <c r="V3613" s="4">
        <v>0</v>
      </c>
      <c r="W3613" s="4">
        <v>0.19</v>
      </c>
      <c r="X3613" s="4">
        <f>IF(T3613="","",IF(W3613="","",(T3613-U3613-V3613-W3613)))</f>
        <v>0</v>
      </c>
      <c r="Y3613" s="9">
        <f>IF(U3613="","",U3613/$T3613)</f>
        <v>0</v>
      </c>
      <c r="Z3613" s="9">
        <f>IF(V3613="","",V3613/$T3613)</f>
        <v>0</v>
      </c>
      <c r="AA3613" s="9">
        <f>IF(W3613="","",W3613/$T3613)</f>
        <v>1</v>
      </c>
      <c r="AB3613" s="9">
        <f>IF(X3613="","",X3613/$T3613)</f>
        <v>0</v>
      </c>
      <c r="AC3613" s="9"/>
      <c r="AD3613" s="8"/>
      <c r="AE3613" s="10">
        <v>2016</v>
      </c>
      <c r="AF3613" s="7">
        <v>23</v>
      </c>
      <c r="AG3613" s="7">
        <v>24</v>
      </c>
      <c r="AH3613" s="12" t="s">
        <v>130</v>
      </c>
      <c r="AI3613" s="12"/>
      <c r="AJ3613" s="32" t="str">
        <f>IF(AE3613&lt;&gt;AE3612,"1",IF(C3613&gt;C3612,AJ3612+1,"1"))</f>
        <v>1</v>
      </c>
      <c r="AK3613" s="10">
        <v>4</v>
      </c>
      <c r="AL3613" s="11" t="s">
        <v>974</v>
      </c>
      <c r="AM3613" s="11"/>
      <c r="AN3613" s="10"/>
      <c r="AO3613" s="10"/>
      <c r="AP3613" s="7"/>
      <c r="AQ3613" s="10"/>
      <c r="AR3613" s="10"/>
      <c r="AS3613" s="10"/>
      <c r="AT3613" s="10"/>
      <c r="AU3613" s="10"/>
      <c r="AV3613" s="10"/>
      <c r="AW3613" s="10"/>
      <c r="AX3613" s="10"/>
      <c r="AY3613" s="10"/>
      <c r="AZ3613" s="10"/>
      <c r="BA3613" s="10"/>
      <c r="BB3613" s="10"/>
      <c r="BC3613" s="10"/>
      <c r="BD3613" s="10"/>
      <c r="BE3613" s="10"/>
      <c r="BF3613" s="11"/>
      <c r="BG3613" s="11"/>
      <c r="BH3613" s="11"/>
      <c r="BI3613" s="11"/>
      <c r="BJ3613" s="11"/>
      <c r="BK3613" s="11"/>
      <c r="BL3613" s="11"/>
      <c r="BM3613" s="11"/>
      <c r="BN3613" s="11"/>
      <c r="BO3613" s="11"/>
      <c r="BP3613" s="11"/>
      <c r="BQ3613" s="11"/>
      <c r="BR3613" s="11"/>
      <c r="BS3613" s="11"/>
      <c r="BT3613" s="11"/>
      <c r="BU3613" s="11"/>
    </row>
    <row r="3614" spans="1:73" s="1" customFormat="1" ht="11.25" hidden="1" x14ac:dyDescent="0.2">
      <c r="A3614" s="15">
        <v>190</v>
      </c>
      <c r="B3614" s="11" t="s">
        <v>130</v>
      </c>
      <c r="C3614" s="16">
        <v>42582</v>
      </c>
      <c r="D3614" s="3"/>
      <c r="E3614" s="4"/>
      <c r="F3614" s="3">
        <v>6.3</v>
      </c>
      <c r="G3614" s="7" t="s">
        <v>1</v>
      </c>
      <c r="H3614" s="17">
        <v>0.10440000000000001</v>
      </c>
      <c r="I3614" s="4"/>
      <c r="J3614" s="4">
        <v>0.47099999999999997</v>
      </c>
      <c r="K3614" s="4"/>
      <c r="L3614" s="4" t="str">
        <f>IF(K3614="","",IF(H3614="","",K3614/H3614))</f>
        <v/>
      </c>
      <c r="M3614" s="7"/>
      <c r="N3614" s="4"/>
      <c r="O3614" s="7"/>
      <c r="P3614" s="3"/>
      <c r="Q3614" s="4"/>
      <c r="R3614" s="3"/>
      <c r="S3614" s="4"/>
      <c r="T3614" s="8"/>
      <c r="U3614" s="8"/>
      <c r="V3614" s="4"/>
      <c r="W3614" s="4"/>
      <c r="X3614" s="4" t="str">
        <f>IF(T3614="","",IF(W3614="","",(T3614-U3614-V3614-W3614)))</f>
        <v/>
      </c>
      <c r="Y3614" s="9" t="str">
        <f>IF(U3614="","",U3614/$T3614)</f>
        <v/>
      </c>
      <c r="Z3614" s="9" t="str">
        <f>IF(V3614="","",V3614/$T3614)</f>
        <v/>
      </c>
      <c r="AA3614" s="9" t="str">
        <f>IF(W3614="","",W3614/$T3614)</f>
        <v/>
      </c>
      <c r="AB3614" s="9" t="str">
        <f>IF(X3614="","",X3614/$T3614)</f>
        <v/>
      </c>
      <c r="AC3614" s="9"/>
      <c r="AD3614" s="8"/>
      <c r="AE3614" s="10">
        <v>2016</v>
      </c>
      <c r="AF3614" s="7"/>
      <c r="AG3614" s="7">
        <v>23</v>
      </c>
      <c r="AH3614" s="12" t="s">
        <v>130</v>
      </c>
      <c r="AI3614" s="12"/>
      <c r="AJ3614" s="32">
        <f>IF(AE3614&lt;&gt;AE3613,"1",IF(C3614&gt;C3613,AJ3613+1,"1"))</f>
        <v>2</v>
      </c>
      <c r="AK3614" s="10">
        <f>IF(G3614="Top",AJ3614*1,IF(G3614="Bottom",AJ3614+10,""))</f>
        <v>12</v>
      </c>
      <c r="AL3614" s="11" t="s">
        <v>1210</v>
      </c>
      <c r="AM3614" s="11"/>
      <c r="AN3614" s="10"/>
      <c r="AO3614" s="10"/>
      <c r="AP3614" s="7"/>
      <c r="AQ3614" s="10"/>
      <c r="AR3614" s="10"/>
      <c r="AS3614" s="10"/>
      <c r="AT3614" s="10"/>
      <c r="AU3614" s="10"/>
      <c r="AV3614" s="10"/>
      <c r="AW3614" s="10"/>
      <c r="AX3614" s="10"/>
      <c r="AY3614" s="10"/>
      <c r="AZ3614" s="10"/>
      <c r="BA3614" s="10"/>
      <c r="BB3614" s="10"/>
      <c r="BC3614" s="10"/>
      <c r="BD3614" s="10"/>
      <c r="BE3614" s="10"/>
      <c r="BF3614" s="11"/>
      <c r="BG3614" s="11"/>
      <c r="BH3614" s="11"/>
      <c r="BI3614" s="11"/>
      <c r="BJ3614" s="11"/>
      <c r="BK3614" s="11"/>
      <c r="BL3614" s="11"/>
      <c r="BM3614" s="11"/>
      <c r="BN3614" s="11"/>
      <c r="BO3614" s="11"/>
      <c r="BP3614" s="11"/>
      <c r="BQ3614" s="11"/>
      <c r="BR3614" s="11"/>
      <c r="BS3614" s="11"/>
      <c r="BT3614" s="11"/>
      <c r="BU3614" s="11"/>
    </row>
    <row r="3615" spans="1:73" s="1" customFormat="1" ht="11.25" hidden="1" x14ac:dyDescent="0.2">
      <c r="A3615" s="15">
        <v>190</v>
      </c>
      <c r="B3615" s="11" t="s">
        <v>130</v>
      </c>
      <c r="C3615" s="16">
        <v>42582</v>
      </c>
      <c r="D3615" s="3"/>
      <c r="E3615" s="4"/>
      <c r="F3615" s="3"/>
      <c r="G3615" s="10" t="s">
        <v>13</v>
      </c>
      <c r="H3615" s="17"/>
      <c r="I3615" s="4"/>
      <c r="J3615" s="4"/>
      <c r="K3615" s="4"/>
      <c r="L3615" s="4" t="str">
        <f>IF(K3615="","",IF(H3615="","",K3615/H3615))</f>
        <v/>
      </c>
      <c r="M3615" s="7"/>
      <c r="N3615" s="4"/>
      <c r="O3615" s="7"/>
      <c r="P3615" s="3"/>
      <c r="Q3615" s="4"/>
      <c r="R3615" s="3"/>
      <c r="S3615" s="4">
        <v>0.15</v>
      </c>
      <c r="T3615" s="8">
        <v>24.430000000000003</v>
      </c>
      <c r="U3615" s="8">
        <v>17.75</v>
      </c>
      <c r="V3615" s="4">
        <v>2.2400000000000002</v>
      </c>
      <c r="W3615" s="4">
        <v>0</v>
      </c>
      <c r="X3615" s="4">
        <f>IF(T3615="","",IF(W3615="","",(T3615-U3615-V3615-W3615)))</f>
        <v>4.4400000000000031</v>
      </c>
      <c r="Y3615" s="9">
        <f>IF(U3615="","",U3615/$T3615)</f>
        <v>0.72656569791240266</v>
      </c>
      <c r="Z3615" s="9">
        <f>IF(V3615="","",V3615/$T3615)</f>
        <v>9.1690544412607447E-2</v>
      </c>
      <c r="AA3615" s="9">
        <f>IF(W3615="","",W3615/$T3615)</f>
        <v>0</v>
      </c>
      <c r="AB3615" s="9">
        <f>IF(X3615="","",X3615/$T3615)</f>
        <v>0.18174375767498988</v>
      </c>
      <c r="AC3615" s="9"/>
      <c r="AD3615" s="8" t="s">
        <v>1211</v>
      </c>
      <c r="AE3615" s="10">
        <v>2016</v>
      </c>
      <c r="AF3615" s="7"/>
      <c r="AG3615" s="7"/>
      <c r="AH3615" s="12" t="s">
        <v>130</v>
      </c>
      <c r="AI3615" s="12"/>
      <c r="AJ3615" s="32" t="str">
        <f>IF(AE3615&lt;&gt;AE3614,"1",IF(C3615&gt;C3614,AJ3614+1,"1"))</f>
        <v>1</v>
      </c>
      <c r="AK3615" s="10" t="s">
        <v>311</v>
      </c>
      <c r="AL3615" s="11" t="s">
        <v>1212</v>
      </c>
      <c r="AM3615" s="11"/>
      <c r="AN3615" s="10"/>
      <c r="AO3615" s="10"/>
      <c r="AP3615" s="7"/>
      <c r="AQ3615" s="10"/>
      <c r="AR3615" s="10"/>
      <c r="AS3615" s="10"/>
      <c r="AT3615" s="10"/>
      <c r="AU3615" s="10"/>
      <c r="AV3615" s="10"/>
      <c r="AW3615" s="10"/>
      <c r="AX3615" s="10"/>
      <c r="AY3615" s="10"/>
      <c r="AZ3615" s="10"/>
      <c r="BA3615" s="10"/>
      <c r="BB3615" s="10"/>
      <c r="BC3615" s="10"/>
      <c r="BD3615" s="10"/>
      <c r="BE3615" s="10"/>
      <c r="BF3615" s="11"/>
      <c r="BG3615" s="11"/>
      <c r="BH3615" s="11"/>
      <c r="BI3615" s="11"/>
      <c r="BJ3615" s="11"/>
      <c r="BK3615" s="11"/>
      <c r="BL3615" s="11"/>
      <c r="BM3615" s="11"/>
      <c r="BN3615" s="11"/>
      <c r="BO3615" s="11"/>
      <c r="BP3615" s="11"/>
      <c r="BQ3615" s="11"/>
      <c r="BR3615" s="11"/>
      <c r="BS3615" s="11"/>
      <c r="BT3615" s="11"/>
      <c r="BU3615" s="11"/>
    </row>
    <row r="3616" spans="1:73" s="1" customFormat="1" ht="11.25" hidden="1" x14ac:dyDescent="0.2">
      <c r="A3616" s="15">
        <v>190</v>
      </c>
      <c r="B3616" s="11" t="s">
        <v>130</v>
      </c>
      <c r="C3616" s="16">
        <v>42582</v>
      </c>
      <c r="D3616" s="3"/>
      <c r="E3616" s="4"/>
      <c r="F3616" s="3"/>
      <c r="G3616" s="10" t="s">
        <v>13</v>
      </c>
      <c r="H3616" s="17"/>
      <c r="I3616" s="4"/>
      <c r="J3616" s="4"/>
      <c r="K3616" s="4"/>
      <c r="L3616" s="4" t="str">
        <f>IF(K3616="","",IF(H3616="","",K3616/H3616))</f>
        <v/>
      </c>
      <c r="M3616" s="7"/>
      <c r="N3616" s="4"/>
      <c r="O3616" s="7"/>
      <c r="P3616" s="3"/>
      <c r="Q3616" s="4"/>
      <c r="R3616" s="3"/>
      <c r="S3616" s="4">
        <v>0.7104284938100337</v>
      </c>
      <c r="T3616" s="8">
        <v>1978.5</v>
      </c>
      <c r="U3616" s="8">
        <v>1978.5</v>
      </c>
      <c r="V3616" s="4">
        <v>0</v>
      </c>
      <c r="W3616" s="4">
        <v>0</v>
      </c>
      <c r="X3616" s="4">
        <f>IF(T3616="","",IF(W3616="","",(T3616-U3616-V3616-W3616)))</f>
        <v>0</v>
      </c>
      <c r="Y3616" s="9">
        <f>IF(U3616="","",U3616/$T3616)</f>
        <v>1</v>
      </c>
      <c r="Z3616" s="9">
        <f>IF(V3616="","",V3616/$T3616)</f>
        <v>0</v>
      </c>
      <c r="AA3616" s="9">
        <f>IF(W3616="","",W3616/$T3616)</f>
        <v>0</v>
      </c>
      <c r="AB3616" s="9">
        <f>IF(X3616="","",X3616/$T3616)</f>
        <v>0</v>
      </c>
      <c r="AC3616" s="9"/>
      <c r="AD3616" s="8" t="s">
        <v>1213</v>
      </c>
      <c r="AE3616" s="10">
        <v>2016</v>
      </c>
      <c r="AF3616" s="7"/>
      <c r="AG3616" s="7"/>
      <c r="AH3616" s="12" t="s">
        <v>130</v>
      </c>
      <c r="AI3616" s="12"/>
      <c r="AJ3616" s="32" t="str">
        <f>IF(AE3616&lt;&gt;AE3615,"1",IF(C3616&gt;C3615,AJ3615+1,"1"))</f>
        <v>1</v>
      </c>
      <c r="AK3616" s="10" t="s">
        <v>31</v>
      </c>
      <c r="AL3616" s="11" t="s">
        <v>1214</v>
      </c>
      <c r="AM3616" s="11"/>
      <c r="AN3616" s="10"/>
      <c r="AO3616" s="10"/>
      <c r="AP3616" s="7"/>
      <c r="AQ3616" s="10"/>
      <c r="AR3616" s="10"/>
      <c r="AS3616" s="10"/>
      <c r="AT3616" s="10"/>
      <c r="AU3616" s="10"/>
      <c r="AV3616" s="10"/>
      <c r="AW3616" s="10"/>
      <c r="AX3616" s="10"/>
      <c r="AY3616" s="10"/>
      <c r="AZ3616" s="10"/>
      <c r="BA3616" s="10"/>
      <c r="BB3616" s="10"/>
      <c r="BC3616" s="10"/>
      <c r="BD3616" s="10"/>
      <c r="BE3616" s="10"/>
      <c r="BF3616" s="11"/>
      <c r="BG3616" s="11"/>
      <c r="BH3616" s="11"/>
      <c r="BI3616" s="11"/>
      <c r="BJ3616" s="11"/>
      <c r="BK3616" s="11"/>
      <c r="BL3616" s="11"/>
      <c r="BM3616" s="11"/>
      <c r="BN3616" s="11"/>
      <c r="BO3616" s="11"/>
      <c r="BP3616" s="11"/>
      <c r="BQ3616" s="11"/>
      <c r="BR3616" s="11"/>
      <c r="BS3616" s="11"/>
      <c r="BT3616" s="11"/>
      <c r="BU3616" s="11"/>
    </row>
    <row r="3617" spans="1:73" s="1" customFormat="1" ht="11.25" x14ac:dyDescent="0.2">
      <c r="A3617" s="15">
        <v>190</v>
      </c>
      <c r="B3617" s="11" t="s">
        <v>130</v>
      </c>
      <c r="C3617" s="16">
        <v>42582</v>
      </c>
      <c r="D3617" s="3">
        <v>7.8</v>
      </c>
      <c r="E3617" s="38">
        <v>1.1000000000000001</v>
      </c>
      <c r="F3617" s="3">
        <v>1.5</v>
      </c>
      <c r="G3617" s="7" t="s">
        <v>4</v>
      </c>
      <c r="H3617" s="17">
        <v>4.9399999999999999E-2</v>
      </c>
      <c r="I3617" s="4">
        <v>1.7999999999999999E-2</v>
      </c>
      <c r="J3617" s="4">
        <v>5.8999999999999997E-2</v>
      </c>
      <c r="K3617" s="4">
        <v>1.077</v>
      </c>
      <c r="L3617" s="4">
        <f>IF(K3617="","",IF(H3617="","",K3617/H3617))</f>
        <v>21.801619433198379</v>
      </c>
      <c r="M3617" s="7">
        <v>26</v>
      </c>
      <c r="N3617" s="4">
        <v>7.91</v>
      </c>
      <c r="O3617" s="7">
        <v>233.9</v>
      </c>
      <c r="P3617" s="3">
        <v>17.899999999999999</v>
      </c>
      <c r="Q3617" s="38">
        <v>8.1999999999999993</v>
      </c>
      <c r="R3617" s="3"/>
      <c r="S3617" s="4">
        <v>0.15</v>
      </c>
      <c r="T3617" s="8"/>
      <c r="U3617" s="8" t="s">
        <v>104</v>
      </c>
      <c r="V3617" s="4"/>
      <c r="W3617" s="4"/>
      <c r="X3617" s="4"/>
      <c r="Y3617" s="9" t="e">
        <f>IF(U3617="","",U3617/$T3617)</f>
        <v>#VALUE!</v>
      </c>
      <c r="Z3617" s="9" t="str">
        <f>IF(V3617="","",V3617/$T3617)</f>
        <v/>
      </c>
      <c r="AA3617" s="9" t="str">
        <f>IF(W3617="","",W3617/$T3617)</f>
        <v/>
      </c>
      <c r="AB3617" s="9" t="str">
        <f>IF(X3617="","",X3617/$T3617)</f>
        <v/>
      </c>
      <c r="AC3617" s="9"/>
      <c r="AD3617" s="8"/>
      <c r="AE3617" s="10">
        <v>2016</v>
      </c>
      <c r="AF3617" s="7">
        <v>20</v>
      </c>
      <c r="AG3617" s="7">
        <v>25</v>
      </c>
      <c r="AH3617" s="12" t="s">
        <v>130</v>
      </c>
      <c r="AI3617" s="12"/>
      <c r="AJ3617" s="32" t="str">
        <f>IF(AE3617&lt;&gt;AE3616,"1",IF(C3617&gt;C3616,AJ3616+1,"1"))</f>
        <v>1</v>
      </c>
      <c r="AK3617" s="10">
        <v>5</v>
      </c>
      <c r="AL3617" s="11" t="s">
        <v>1215</v>
      </c>
      <c r="AM3617" s="11"/>
      <c r="AN3617" s="10"/>
      <c r="AO3617" s="10"/>
      <c r="AP3617" s="7"/>
      <c r="AQ3617" s="10"/>
      <c r="AR3617" s="10"/>
      <c r="AS3617" s="10"/>
      <c r="AT3617" s="10"/>
      <c r="AU3617" s="10"/>
      <c r="AV3617" s="10"/>
      <c r="AW3617" s="10"/>
      <c r="AX3617" s="10"/>
      <c r="AY3617" s="10"/>
      <c r="AZ3617" s="10"/>
      <c r="BA3617" s="10"/>
      <c r="BB3617" s="10"/>
      <c r="BC3617" s="10"/>
      <c r="BD3617" s="10"/>
      <c r="BE3617" s="10"/>
      <c r="BF3617" s="11"/>
      <c r="BG3617" s="11"/>
      <c r="BH3617" s="11"/>
      <c r="BI3617" s="11"/>
      <c r="BJ3617" s="11"/>
      <c r="BK3617" s="11"/>
      <c r="BL3617" s="11"/>
      <c r="BM3617" s="11"/>
      <c r="BN3617" s="11"/>
      <c r="BO3617" s="11"/>
      <c r="BP3617" s="11"/>
      <c r="BQ3617" s="11"/>
      <c r="BR3617" s="11"/>
      <c r="BS3617" s="11"/>
      <c r="BT3617" s="11"/>
      <c r="BU3617" s="11"/>
    </row>
    <row r="3618" spans="1:73" s="1" customFormat="1" ht="11.25" hidden="1" x14ac:dyDescent="0.2">
      <c r="A3618" s="15">
        <v>190</v>
      </c>
      <c r="B3618" s="11" t="s">
        <v>130</v>
      </c>
      <c r="C3618" s="16">
        <v>42596</v>
      </c>
      <c r="D3618" s="3"/>
      <c r="E3618" s="4"/>
      <c r="F3618" s="3">
        <v>7</v>
      </c>
      <c r="G3618" s="7" t="s">
        <v>1</v>
      </c>
      <c r="H3618" s="17">
        <v>0.78939999999999999</v>
      </c>
      <c r="I3618" s="4"/>
      <c r="J3618" s="4" t="s">
        <v>35</v>
      </c>
      <c r="K3618" s="4"/>
      <c r="L3618" s="4" t="str">
        <f>IF(K3618="","",IF(H3618="","",K3618/H3618))</f>
        <v/>
      </c>
      <c r="M3618" s="7"/>
      <c r="N3618" s="4"/>
      <c r="O3618" s="7"/>
      <c r="P3618" s="3"/>
      <c r="Q3618" s="4"/>
      <c r="R3618" s="3"/>
      <c r="S3618" s="4"/>
      <c r="T3618" s="8"/>
      <c r="U3618" s="8"/>
      <c r="V3618" s="4"/>
      <c r="W3618" s="4"/>
      <c r="X3618" s="4" t="str">
        <f>IF(T3618="","",IF(W3618="","",(T3618-U3618-V3618-W3618)))</f>
        <v/>
      </c>
      <c r="Y3618" s="9" t="str">
        <f>IF(U3618="","",U3618/$T3618)</f>
        <v/>
      </c>
      <c r="Z3618" s="9" t="str">
        <f>IF(V3618="","",V3618/$T3618)</f>
        <v/>
      </c>
      <c r="AA3618" s="9" t="str">
        <f>IF(W3618="","",W3618/$T3618)</f>
        <v/>
      </c>
      <c r="AB3618" s="9" t="str">
        <f>IF(X3618="","",X3618/$T3618)</f>
        <v/>
      </c>
      <c r="AC3618" s="9"/>
      <c r="AD3618" s="8"/>
      <c r="AE3618" s="10">
        <v>2016</v>
      </c>
      <c r="AF3618" s="7"/>
      <c r="AG3618" s="7">
        <v>14</v>
      </c>
      <c r="AH3618" s="12" t="s">
        <v>130</v>
      </c>
      <c r="AI3618" s="12"/>
      <c r="AJ3618" s="32">
        <f>IF(AE3618&lt;&gt;AE3617,"1",IF(C3618&gt;C3617,AJ3617+1,"1"))</f>
        <v>2</v>
      </c>
      <c r="AK3618" s="10">
        <f>IF(G3618="Top",AJ3618*1,IF(G3618="Bottom",AJ3618+10,""))</f>
        <v>12</v>
      </c>
      <c r="AL3618" s="11" t="s">
        <v>1487</v>
      </c>
      <c r="AM3618" s="11"/>
      <c r="AN3618" s="10"/>
      <c r="AO3618" s="10"/>
      <c r="AP3618" s="7"/>
      <c r="AQ3618" s="10"/>
      <c r="AR3618" s="10"/>
      <c r="AS3618" s="10"/>
      <c r="AT3618" s="10"/>
      <c r="AU3618" s="10"/>
      <c r="AV3618" s="10"/>
      <c r="AW3618" s="10"/>
      <c r="AX3618" s="10"/>
      <c r="AY3618" s="10"/>
      <c r="AZ3618" s="10"/>
      <c r="BA3618" s="10"/>
      <c r="BB3618" s="10"/>
      <c r="BC3618" s="10"/>
      <c r="BD3618" s="10"/>
      <c r="BE3618" s="10"/>
      <c r="BF3618" s="11"/>
      <c r="BG3618" s="11"/>
      <c r="BH3618" s="11"/>
      <c r="BI3618" s="11"/>
      <c r="BJ3618" s="11"/>
      <c r="BK3618" s="11"/>
      <c r="BL3618" s="11"/>
      <c r="BM3618" s="11"/>
      <c r="BN3618" s="11"/>
      <c r="BO3618" s="11"/>
      <c r="BP3618" s="11"/>
      <c r="BQ3618" s="11"/>
      <c r="BR3618" s="11"/>
      <c r="BS3618" s="11"/>
      <c r="BT3618" s="11"/>
      <c r="BU3618" s="11"/>
    </row>
    <row r="3619" spans="1:73" s="1" customFormat="1" ht="11.25" hidden="1" x14ac:dyDescent="0.2">
      <c r="A3619" s="15">
        <v>190</v>
      </c>
      <c r="B3619" s="11" t="s">
        <v>130</v>
      </c>
      <c r="C3619" s="16">
        <v>42596</v>
      </c>
      <c r="D3619" s="3"/>
      <c r="E3619" s="4"/>
      <c r="F3619" s="3"/>
      <c r="G3619" s="10" t="s">
        <v>13</v>
      </c>
      <c r="H3619" s="17"/>
      <c r="I3619" s="4"/>
      <c r="J3619" s="4"/>
      <c r="K3619" s="4"/>
      <c r="L3619" s="4" t="str">
        <f>IF(K3619="","",IF(H3619="","",K3619/H3619))</f>
        <v/>
      </c>
      <c r="M3619" s="7"/>
      <c r="N3619" s="4"/>
      <c r="O3619" s="7"/>
      <c r="P3619" s="3"/>
      <c r="Q3619" s="4"/>
      <c r="R3619" s="3"/>
      <c r="S3619" s="4">
        <v>0.15</v>
      </c>
      <c r="T3619" s="8">
        <v>23.28</v>
      </c>
      <c r="U3619" s="8">
        <v>13.69</v>
      </c>
      <c r="V3619" s="4">
        <v>6.65</v>
      </c>
      <c r="W3619" s="4">
        <v>0</v>
      </c>
      <c r="X3619" s="4">
        <f>IF(T3619="","",IF(W3619="","",(T3619-U3619-V3619-W3619)))</f>
        <v>2.9400000000000013</v>
      </c>
      <c r="Y3619" s="9">
        <f>IF(U3619="","",U3619/$T3619)</f>
        <v>0.58805841924398616</v>
      </c>
      <c r="Z3619" s="9">
        <f>IF(V3619="","",V3619/$T3619)</f>
        <v>0.2856529209621993</v>
      </c>
      <c r="AA3619" s="9">
        <f>IF(W3619="","",W3619/$T3619)</f>
        <v>0</v>
      </c>
      <c r="AB3619" s="9">
        <f>IF(X3619="","",X3619/$T3619)</f>
        <v>0.12628865979381448</v>
      </c>
      <c r="AC3619" s="9"/>
      <c r="AD3619" s="8" t="s">
        <v>1488</v>
      </c>
      <c r="AE3619" s="10">
        <v>2016</v>
      </c>
      <c r="AF3619" s="7"/>
      <c r="AG3619" s="7"/>
      <c r="AH3619" s="12" t="s">
        <v>130</v>
      </c>
      <c r="AI3619" s="12"/>
      <c r="AJ3619" s="32" t="str">
        <f>IF(AE3619&lt;&gt;AE3618,"1",IF(C3619&gt;C3618,AJ3618+1,"1"))</f>
        <v>1</v>
      </c>
      <c r="AK3619" s="10" t="s">
        <v>864</v>
      </c>
      <c r="AL3619" s="11" t="s">
        <v>1489</v>
      </c>
      <c r="AM3619" s="11"/>
      <c r="AN3619" s="10"/>
      <c r="AO3619" s="10"/>
      <c r="AP3619" s="7"/>
      <c r="AQ3619" s="10"/>
      <c r="AR3619" s="10"/>
      <c r="AS3619" s="10"/>
      <c r="AT3619" s="10"/>
      <c r="AU3619" s="10"/>
      <c r="AV3619" s="10"/>
      <c r="AW3619" s="10"/>
      <c r="AX3619" s="10"/>
      <c r="AY3619" s="10"/>
      <c r="AZ3619" s="10"/>
      <c r="BA3619" s="10"/>
      <c r="BB3619" s="10"/>
      <c r="BC3619" s="10"/>
      <c r="BD3619" s="10"/>
      <c r="BE3619" s="10"/>
      <c r="BF3619" s="11"/>
      <c r="BG3619" s="11"/>
      <c r="BH3619" s="11"/>
      <c r="BI3619" s="11"/>
      <c r="BJ3619" s="11"/>
      <c r="BK3619" s="11"/>
      <c r="BL3619" s="11"/>
      <c r="BM3619" s="11"/>
      <c r="BN3619" s="11"/>
      <c r="BO3619" s="11"/>
      <c r="BP3619" s="11"/>
      <c r="BQ3619" s="11"/>
      <c r="BR3619" s="11"/>
      <c r="BS3619" s="11"/>
      <c r="BT3619" s="11"/>
      <c r="BU3619" s="11"/>
    </row>
    <row r="3620" spans="1:73" s="1" customFormat="1" ht="11.25" x14ac:dyDescent="0.2">
      <c r="A3620" s="15">
        <v>190</v>
      </c>
      <c r="B3620" s="11" t="s">
        <v>130</v>
      </c>
      <c r="C3620" s="16">
        <v>42596</v>
      </c>
      <c r="D3620" s="3">
        <v>8.5</v>
      </c>
      <c r="E3620" s="38">
        <v>0.75</v>
      </c>
      <c r="F3620" s="3">
        <v>1.5</v>
      </c>
      <c r="G3620" s="7" t="s">
        <v>4</v>
      </c>
      <c r="H3620" s="17">
        <v>4.2200000000000001E-2</v>
      </c>
      <c r="I3620" s="4" t="s">
        <v>35</v>
      </c>
      <c r="J3620" s="4" t="s">
        <v>35</v>
      </c>
      <c r="K3620" s="4">
        <v>1.284</v>
      </c>
      <c r="L3620" s="4">
        <f>IF(K3620="","",IF(H3620="","",K3620/H3620))</f>
        <v>30.42654028436019</v>
      </c>
      <c r="M3620" s="7">
        <v>29</v>
      </c>
      <c r="N3620" s="4">
        <v>9.15</v>
      </c>
      <c r="O3620" s="7">
        <v>126.5</v>
      </c>
      <c r="P3620" s="3"/>
      <c r="Q3620" s="38">
        <v>24</v>
      </c>
      <c r="R3620" s="3"/>
      <c r="S3620" s="4">
        <v>0.15</v>
      </c>
      <c r="T3620" s="8">
        <v>0.32</v>
      </c>
      <c r="U3620" s="8">
        <v>7.0000000000000007E-2</v>
      </c>
      <c r="V3620" s="4">
        <v>0</v>
      </c>
      <c r="W3620" s="4">
        <v>0.25</v>
      </c>
      <c r="X3620" s="4">
        <f>IF(T3620="","",IF(W3620="","",(T3620-U3620-V3620-W3620)))</f>
        <v>0</v>
      </c>
      <c r="Y3620" s="9">
        <f>IF(U3620="","",U3620/$T3620)</f>
        <v>0.21875000000000003</v>
      </c>
      <c r="Z3620" s="9">
        <f>IF(V3620="","",V3620/$T3620)</f>
        <v>0</v>
      </c>
      <c r="AA3620" s="9">
        <f>IF(W3620="","",W3620/$T3620)</f>
        <v>0.78125</v>
      </c>
      <c r="AB3620" s="9">
        <f>IF(X3620="","",X3620/$T3620)</f>
        <v>0</v>
      </c>
      <c r="AC3620" s="9"/>
      <c r="AD3620" s="8"/>
      <c r="AE3620" s="10">
        <v>2016</v>
      </c>
      <c r="AF3620" s="7">
        <v>25</v>
      </c>
      <c r="AG3620" s="7">
        <v>24</v>
      </c>
      <c r="AH3620" s="12" t="s">
        <v>130</v>
      </c>
      <c r="AI3620" s="12"/>
      <c r="AJ3620" s="32" t="str">
        <f>IF(AE3620&lt;&gt;AE3619,"1",IF(C3620&gt;C3619,AJ3619+1,"1"))</f>
        <v>1</v>
      </c>
      <c r="AK3620" s="10">
        <v>6</v>
      </c>
      <c r="AL3620" s="11" t="s">
        <v>1490</v>
      </c>
      <c r="AM3620" s="11"/>
      <c r="AN3620" s="10"/>
      <c r="AO3620" s="10"/>
      <c r="AP3620" s="7"/>
      <c r="AQ3620" s="10"/>
      <c r="AR3620" s="10"/>
      <c r="AS3620" s="10"/>
      <c r="AT3620" s="10"/>
      <c r="AU3620" s="10"/>
      <c r="AV3620" s="10"/>
      <c r="AW3620" s="10"/>
      <c r="AX3620" s="10"/>
      <c r="AY3620" s="10"/>
      <c r="AZ3620" s="10"/>
      <c r="BA3620" s="10"/>
      <c r="BB3620" s="10"/>
      <c r="BC3620" s="10"/>
      <c r="BD3620" s="10"/>
      <c r="BE3620" s="10"/>
      <c r="BF3620" s="11"/>
      <c r="BG3620" s="11"/>
      <c r="BH3620" s="11"/>
      <c r="BI3620" s="11"/>
      <c r="BJ3620" s="11"/>
      <c r="BK3620" s="11"/>
      <c r="BL3620" s="11"/>
      <c r="BM3620" s="11"/>
      <c r="BN3620" s="11"/>
      <c r="BO3620" s="11"/>
      <c r="BP3620" s="11"/>
      <c r="BQ3620" s="11"/>
      <c r="BR3620" s="11"/>
      <c r="BS3620" s="11"/>
      <c r="BT3620" s="11"/>
      <c r="BU3620" s="11"/>
    </row>
    <row r="3621" spans="1:73" s="1" customFormat="1" ht="11.25" hidden="1" x14ac:dyDescent="0.2">
      <c r="A3621" s="15">
        <v>190</v>
      </c>
      <c r="B3621" s="11" t="s">
        <v>130</v>
      </c>
      <c r="C3621" s="16">
        <v>42610</v>
      </c>
      <c r="D3621" s="3"/>
      <c r="E3621" s="4"/>
      <c r="F3621" s="3">
        <v>7.1</v>
      </c>
      <c r="G3621" s="7" t="s">
        <v>1</v>
      </c>
      <c r="H3621" s="17">
        <v>0.84920000000000007</v>
      </c>
      <c r="I3621" s="4"/>
      <c r="J3621" s="4">
        <v>5.2080000000000002</v>
      </c>
      <c r="K3621" s="4"/>
      <c r="L3621" s="4" t="str">
        <f>IF(K3621="","",IF(H3621="","",K3621/H3621))</f>
        <v/>
      </c>
      <c r="M3621" s="7"/>
      <c r="N3621" s="4"/>
      <c r="O3621" s="7"/>
      <c r="P3621" s="3"/>
      <c r="Q3621" s="4"/>
      <c r="R3621" s="3"/>
      <c r="S3621" s="4"/>
      <c r="T3621" s="8"/>
      <c r="U3621" s="8"/>
      <c r="V3621" s="4"/>
      <c r="W3621" s="4"/>
      <c r="X3621" s="4" t="str">
        <f>IF(T3621="","",IF(W3621="","",(T3621-U3621-V3621-W3621)))</f>
        <v/>
      </c>
      <c r="Y3621" s="9" t="str">
        <f>IF(U3621="","",U3621/$T3621)</f>
        <v/>
      </c>
      <c r="Z3621" s="9" t="str">
        <f>IF(V3621="","",V3621/$T3621)</f>
        <v/>
      </c>
      <c r="AA3621" s="9" t="str">
        <f>IF(W3621="","",W3621/$T3621)</f>
        <v/>
      </c>
      <c r="AB3621" s="9" t="str">
        <f>IF(X3621="","",X3621/$T3621)</f>
        <v/>
      </c>
      <c r="AC3621" s="9"/>
      <c r="AD3621" s="8"/>
      <c r="AE3621" s="10">
        <v>2016</v>
      </c>
      <c r="AF3621" s="7"/>
      <c r="AG3621" s="7">
        <v>11</v>
      </c>
      <c r="AH3621" s="12" t="s">
        <v>130</v>
      </c>
      <c r="AI3621" s="12"/>
      <c r="AJ3621" s="32">
        <f>IF(AE3621&lt;&gt;AE3620,"1",IF(C3621&gt;C3620,AJ3620+1,"1"))</f>
        <v>2</v>
      </c>
      <c r="AK3621" s="10">
        <f>IF(G3621="Top",AJ3621*1,IF(G3621="Bottom",AJ3621+10,""))</f>
        <v>12</v>
      </c>
      <c r="AL3621" s="11" t="s">
        <v>1777</v>
      </c>
      <c r="AM3621" s="11"/>
      <c r="AN3621" s="10"/>
      <c r="AO3621" s="10"/>
      <c r="AP3621" s="7"/>
      <c r="AQ3621" s="10"/>
      <c r="AR3621" s="10"/>
      <c r="AS3621" s="10"/>
      <c r="AT3621" s="10"/>
      <c r="AU3621" s="10"/>
      <c r="AV3621" s="10"/>
      <c r="AW3621" s="10"/>
      <c r="AX3621" s="10"/>
      <c r="AY3621" s="10"/>
      <c r="AZ3621" s="10"/>
      <c r="BA3621" s="10"/>
      <c r="BB3621" s="10"/>
      <c r="BC3621" s="10"/>
      <c r="BD3621" s="10"/>
      <c r="BE3621" s="10"/>
      <c r="BF3621" s="11"/>
      <c r="BG3621" s="11"/>
      <c r="BH3621" s="11"/>
      <c r="BI3621" s="11"/>
      <c r="BJ3621" s="11"/>
      <c r="BK3621" s="11"/>
      <c r="BL3621" s="11"/>
      <c r="BM3621" s="11"/>
      <c r="BN3621" s="11"/>
      <c r="BO3621" s="11"/>
      <c r="BP3621" s="11"/>
      <c r="BQ3621" s="11"/>
      <c r="BR3621" s="11"/>
      <c r="BS3621" s="11"/>
      <c r="BT3621" s="11"/>
      <c r="BU3621" s="11"/>
    </row>
    <row r="3622" spans="1:73" s="1" customFormat="1" ht="11.25" hidden="1" x14ac:dyDescent="0.2">
      <c r="A3622" s="15">
        <v>190</v>
      </c>
      <c r="B3622" s="11" t="s">
        <v>130</v>
      </c>
      <c r="C3622" s="16">
        <v>42610</v>
      </c>
      <c r="D3622" s="3"/>
      <c r="E3622" s="4"/>
      <c r="F3622" s="3"/>
      <c r="G3622" s="10" t="s">
        <v>13</v>
      </c>
      <c r="H3622" s="17"/>
      <c r="I3622" s="4"/>
      <c r="J3622" s="4"/>
      <c r="K3622" s="4"/>
      <c r="L3622" s="4" t="str">
        <f>IF(K3622="","",IF(H3622="","",K3622/H3622))</f>
        <v/>
      </c>
      <c r="M3622" s="7"/>
      <c r="N3622" s="4"/>
      <c r="O3622" s="7"/>
      <c r="P3622" s="3"/>
      <c r="Q3622" s="4"/>
      <c r="R3622" s="3"/>
      <c r="S3622" s="4">
        <v>0.15</v>
      </c>
      <c r="T3622" s="8">
        <v>21.890000000000004</v>
      </c>
      <c r="U3622" s="8">
        <v>18.260000000000002</v>
      </c>
      <c r="V3622" s="4">
        <v>1.83</v>
      </c>
      <c r="W3622" s="4">
        <v>0</v>
      </c>
      <c r="X3622" s="4">
        <f>IF(T3622="","",IF(W3622="","",(T3622-U3622-V3622-W3622)))</f>
        <v>1.8000000000000025</v>
      </c>
      <c r="Y3622" s="9">
        <f>IF(U3622="","",U3622/$T3622)</f>
        <v>0.83417085427135673</v>
      </c>
      <c r="Z3622" s="9">
        <f>IF(V3622="","",V3622/$T3622)</f>
        <v>8.359981726815896E-2</v>
      </c>
      <c r="AA3622" s="9">
        <f>IF(W3622="","",W3622/$T3622)</f>
        <v>0</v>
      </c>
      <c r="AB3622" s="9">
        <f>IF(X3622="","",X3622/$T3622)</f>
        <v>8.2229328460484336E-2</v>
      </c>
      <c r="AC3622" s="9"/>
      <c r="AD3622" s="8" t="s">
        <v>1778</v>
      </c>
      <c r="AE3622" s="10">
        <v>2016</v>
      </c>
      <c r="AF3622" s="7"/>
      <c r="AG3622" s="7"/>
      <c r="AH3622" s="12" t="s">
        <v>130</v>
      </c>
      <c r="AI3622" s="12"/>
      <c r="AJ3622" s="32" t="str">
        <f>IF(AE3622&lt;&gt;AE3621,"1",IF(C3622&gt;C3621,AJ3621+1,"1"))</f>
        <v>1</v>
      </c>
      <c r="AK3622" s="10" t="s">
        <v>1144</v>
      </c>
      <c r="AL3622" s="11" t="s">
        <v>1779</v>
      </c>
      <c r="AM3622" s="11"/>
      <c r="AN3622" s="10"/>
      <c r="AO3622" s="10"/>
      <c r="AP3622" s="7"/>
      <c r="AQ3622" s="10"/>
      <c r="AR3622" s="10"/>
      <c r="AS3622" s="10"/>
      <c r="AT3622" s="10"/>
      <c r="AU3622" s="10"/>
      <c r="AV3622" s="10"/>
      <c r="AW3622" s="10"/>
      <c r="AX3622" s="10"/>
      <c r="AY3622" s="10"/>
      <c r="AZ3622" s="10"/>
      <c r="BA3622" s="10"/>
      <c r="BB3622" s="10"/>
      <c r="BC3622" s="10"/>
      <c r="BD3622" s="10"/>
      <c r="BE3622" s="10"/>
      <c r="BF3622" s="11"/>
      <c r="BG3622" s="11"/>
      <c r="BH3622" s="11"/>
      <c r="BI3622" s="11"/>
      <c r="BJ3622" s="11"/>
      <c r="BK3622" s="11"/>
      <c r="BL3622" s="11"/>
      <c r="BM3622" s="11"/>
      <c r="BN3622" s="11"/>
      <c r="BO3622" s="11"/>
      <c r="BP3622" s="11"/>
      <c r="BQ3622" s="11"/>
      <c r="BR3622" s="11"/>
      <c r="BS3622" s="11"/>
      <c r="BT3622" s="11"/>
      <c r="BU3622" s="11"/>
    </row>
    <row r="3623" spans="1:73" s="1" customFormat="1" ht="11.25" x14ac:dyDescent="0.2">
      <c r="A3623" s="15">
        <v>190</v>
      </c>
      <c r="B3623" s="11" t="s">
        <v>130</v>
      </c>
      <c r="C3623" s="16">
        <v>42610</v>
      </c>
      <c r="D3623" s="3">
        <v>8.6</v>
      </c>
      <c r="E3623" s="38">
        <v>1.35</v>
      </c>
      <c r="F3623" s="3">
        <v>1.5</v>
      </c>
      <c r="G3623" s="7" t="s">
        <v>4</v>
      </c>
      <c r="H3623" s="17">
        <v>4.0899999999999999E-2</v>
      </c>
      <c r="I3623" s="4">
        <v>8.0000000000000002E-3</v>
      </c>
      <c r="J3623" s="4">
        <v>1.9E-2</v>
      </c>
      <c r="K3623" s="4">
        <v>1.2629999999999999</v>
      </c>
      <c r="L3623" s="4">
        <f>IF(K3623="","",IF(H3623="","",K3623/H3623))</f>
        <v>30.880195599022002</v>
      </c>
      <c r="M3623" s="7">
        <v>24</v>
      </c>
      <c r="N3623" s="4">
        <v>8.5399999999999991</v>
      </c>
      <c r="O3623" s="7">
        <v>213.8</v>
      </c>
      <c r="P3623" s="3"/>
      <c r="Q3623" s="38">
        <v>19.7</v>
      </c>
      <c r="R3623" s="3">
        <v>29.2</v>
      </c>
      <c r="S3623" s="4">
        <v>0.15</v>
      </c>
      <c r="T3623" s="8">
        <v>0.9</v>
      </c>
      <c r="U3623" s="8">
        <v>0.43</v>
      </c>
      <c r="V3623" s="4">
        <v>0.28000000000000003</v>
      </c>
      <c r="W3623" s="4">
        <v>0.19</v>
      </c>
      <c r="X3623" s="4">
        <f>IF(T3623="","",IF(W3623="","",(T3623-U3623-V3623-W3623)))</f>
        <v>0</v>
      </c>
      <c r="Y3623" s="9">
        <f>IF(U3623="","",U3623/$T3623)</f>
        <v>0.47777777777777775</v>
      </c>
      <c r="Z3623" s="9">
        <f>IF(V3623="","",V3623/$T3623)</f>
        <v>0.31111111111111112</v>
      </c>
      <c r="AA3623" s="9">
        <f>IF(W3623="","",W3623/$T3623)</f>
        <v>0.21111111111111111</v>
      </c>
      <c r="AB3623" s="9">
        <f>IF(X3623="","",X3623/$T3623)</f>
        <v>0</v>
      </c>
      <c r="AC3623" s="9"/>
      <c r="AD3623" s="8"/>
      <c r="AE3623" s="10">
        <v>2016</v>
      </c>
      <c r="AF3623" s="7">
        <v>23</v>
      </c>
      <c r="AG3623" s="7">
        <v>25</v>
      </c>
      <c r="AH3623" s="12" t="s">
        <v>130</v>
      </c>
      <c r="AI3623" s="12"/>
      <c r="AJ3623" s="32" t="str">
        <f>IF(AE3623&lt;&gt;AE3622,"1",IF(C3623&gt;C3622,AJ3622+1,"1"))</f>
        <v>1</v>
      </c>
      <c r="AK3623" s="10">
        <v>7</v>
      </c>
      <c r="AL3623" s="11" t="s">
        <v>1780</v>
      </c>
      <c r="AM3623" s="11"/>
      <c r="AN3623" s="10"/>
      <c r="AO3623" s="10"/>
      <c r="AP3623" s="7"/>
      <c r="AQ3623" s="10"/>
      <c r="AR3623" s="10"/>
      <c r="AS3623" s="10"/>
      <c r="AT3623" s="10"/>
      <c r="AU3623" s="10"/>
      <c r="AV3623" s="10"/>
      <c r="AW3623" s="10"/>
      <c r="AX3623" s="10"/>
      <c r="AY3623" s="10"/>
      <c r="AZ3623" s="10"/>
      <c r="BA3623" s="10"/>
      <c r="BB3623" s="10"/>
      <c r="BC3623" s="10"/>
      <c r="BD3623" s="10"/>
      <c r="BE3623" s="10"/>
      <c r="BF3623" s="11"/>
      <c r="BG3623" s="11"/>
      <c r="BH3623" s="11"/>
      <c r="BI3623" s="11"/>
      <c r="BJ3623" s="11"/>
      <c r="BK3623" s="11"/>
      <c r="BL3623" s="11"/>
      <c r="BM3623" s="11"/>
      <c r="BN3623" s="11"/>
      <c r="BO3623" s="11"/>
      <c r="BP3623" s="11"/>
      <c r="BQ3623" s="11"/>
      <c r="BR3623" s="11"/>
      <c r="BS3623" s="11"/>
      <c r="BT3623" s="11"/>
      <c r="BU3623" s="11"/>
    </row>
    <row r="3624" spans="1:73" s="1" customFormat="1" ht="11.25" hidden="1" x14ac:dyDescent="0.2">
      <c r="A3624" s="15">
        <v>190</v>
      </c>
      <c r="B3624" s="11" t="s">
        <v>130</v>
      </c>
      <c r="C3624" s="16">
        <v>42622</v>
      </c>
      <c r="D3624" s="3"/>
      <c r="E3624" s="4"/>
      <c r="F3624" s="3">
        <v>6.3</v>
      </c>
      <c r="G3624" s="7" t="s">
        <v>1</v>
      </c>
      <c r="H3624" s="17">
        <v>0.2656</v>
      </c>
      <c r="I3624" s="4"/>
      <c r="J3624" s="4" t="s">
        <v>35</v>
      </c>
      <c r="K3624" s="4"/>
      <c r="L3624" s="4" t="str">
        <f>IF(K3624="","",IF(H3624="","",K3624/H3624))</f>
        <v/>
      </c>
      <c r="M3624" s="7"/>
      <c r="N3624" s="4"/>
      <c r="O3624" s="7"/>
      <c r="P3624" s="3"/>
      <c r="Q3624" s="4"/>
      <c r="R3624" s="3"/>
      <c r="S3624" s="4"/>
      <c r="T3624" s="8"/>
      <c r="U3624" s="8"/>
      <c r="V3624" s="4"/>
      <c r="W3624" s="4"/>
      <c r="X3624" s="4" t="str">
        <f>IF(T3624="","",IF(W3624="","",(T3624-U3624-V3624-W3624)))</f>
        <v/>
      </c>
      <c r="Y3624" s="9" t="str">
        <f>IF(U3624="","",U3624/$T3624)</f>
        <v/>
      </c>
      <c r="Z3624" s="9" t="str">
        <f>IF(V3624="","",V3624/$T3624)</f>
        <v/>
      </c>
      <c r="AA3624" s="9" t="str">
        <f>IF(W3624="","",W3624/$T3624)</f>
        <v/>
      </c>
      <c r="AB3624" s="9" t="str">
        <f>IF(X3624="","",X3624/$T3624)</f>
        <v/>
      </c>
      <c r="AC3624" s="9"/>
      <c r="AD3624" s="8"/>
      <c r="AE3624" s="10">
        <v>2016</v>
      </c>
      <c r="AF3624" s="7"/>
      <c r="AG3624" s="7">
        <v>15</v>
      </c>
      <c r="AH3624" s="12" t="s">
        <v>130</v>
      </c>
      <c r="AI3624" s="12"/>
      <c r="AJ3624" s="32">
        <f>IF(AE3624&lt;&gt;AE3623,"1",IF(C3624&gt;C3623,AJ3623+1,"1"))</f>
        <v>2</v>
      </c>
      <c r="AK3624" s="10">
        <f>IF(G3624="Top",AJ3624*1,IF(G3624="Bottom",AJ3624+10,""))</f>
        <v>12</v>
      </c>
      <c r="AL3624" s="11" t="s">
        <v>2056</v>
      </c>
      <c r="AM3624" s="11"/>
      <c r="AN3624" s="10"/>
      <c r="AO3624" s="10"/>
      <c r="AP3624" s="7"/>
      <c r="AQ3624" s="10"/>
      <c r="AR3624" s="10"/>
      <c r="AS3624" s="10"/>
      <c r="AT3624" s="10"/>
      <c r="AU3624" s="10"/>
      <c r="AV3624" s="10"/>
      <c r="AW3624" s="10"/>
      <c r="AX3624" s="10"/>
      <c r="AY3624" s="10"/>
      <c r="AZ3624" s="10"/>
      <c r="BA3624" s="10"/>
      <c r="BB3624" s="10"/>
      <c r="BC3624" s="10"/>
      <c r="BD3624" s="10"/>
      <c r="BE3624" s="10"/>
      <c r="BF3624" s="11"/>
      <c r="BG3624" s="11"/>
      <c r="BH3624" s="11"/>
      <c r="BI3624" s="11"/>
      <c r="BJ3624" s="11"/>
      <c r="BK3624" s="11"/>
      <c r="BL3624" s="11"/>
      <c r="BM3624" s="11"/>
      <c r="BN3624" s="11"/>
      <c r="BO3624" s="11"/>
      <c r="BP3624" s="11"/>
      <c r="BQ3624" s="11"/>
      <c r="BR3624" s="11"/>
      <c r="BS3624" s="11"/>
      <c r="BT3624" s="11"/>
      <c r="BU3624" s="11"/>
    </row>
    <row r="3625" spans="1:73" s="1" customFormat="1" ht="11.25" hidden="1" x14ac:dyDescent="0.2">
      <c r="A3625" s="15">
        <v>190</v>
      </c>
      <c r="B3625" s="11" t="s">
        <v>130</v>
      </c>
      <c r="C3625" s="16">
        <v>42624</v>
      </c>
      <c r="D3625" s="3"/>
      <c r="E3625" s="4"/>
      <c r="F3625" s="3"/>
      <c r="G3625" s="10" t="s">
        <v>13</v>
      </c>
      <c r="H3625" s="17"/>
      <c r="I3625" s="4"/>
      <c r="J3625" s="4"/>
      <c r="K3625" s="4"/>
      <c r="L3625" s="4" t="str">
        <f>IF(K3625="","",IF(H3625="","",K3625/H3625))</f>
        <v/>
      </c>
      <c r="M3625" s="7"/>
      <c r="N3625" s="4"/>
      <c r="O3625" s="7"/>
      <c r="P3625" s="3"/>
      <c r="Q3625" s="4"/>
      <c r="R3625" s="3"/>
      <c r="S3625" s="4">
        <v>0.15</v>
      </c>
      <c r="T3625" s="8">
        <v>25.17</v>
      </c>
      <c r="U3625" s="8">
        <v>19.350000000000001</v>
      </c>
      <c r="V3625" s="4">
        <v>1.75</v>
      </c>
      <c r="W3625" s="4">
        <v>0</v>
      </c>
      <c r="X3625" s="4">
        <f>IF(T3625="","",IF(W3625="","",(T3625-U3625-V3625-W3625)))</f>
        <v>4.07</v>
      </c>
      <c r="Y3625" s="9">
        <f>IF(U3625="","",U3625/$T3625)</f>
        <v>0.76877234803337302</v>
      </c>
      <c r="Z3625" s="9">
        <f>IF(V3625="","",V3625/$T3625)</f>
        <v>6.9527214938418749E-2</v>
      </c>
      <c r="AA3625" s="9">
        <f>IF(W3625="","",W3625/$T3625)</f>
        <v>0</v>
      </c>
      <c r="AB3625" s="9">
        <f>IF(X3625="","",X3625/$T3625)</f>
        <v>0.16170043702820819</v>
      </c>
      <c r="AC3625" s="9"/>
      <c r="AD3625" s="8" t="s">
        <v>2098</v>
      </c>
      <c r="AE3625" s="10">
        <v>2016</v>
      </c>
      <c r="AF3625" s="7"/>
      <c r="AG3625" s="7"/>
      <c r="AH3625" s="12" t="s">
        <v>130</v>
      </c>
      <c r="AI3625" s="12"/>
      <c r="AJ3625" s="32">
        <f>IF(AE3625&lt;&gt;AE3624,"1",IF(C3625&gt;C3624,AJ3624+1,"1"))</f>
        <v>3</v>
      </c>
      <c r="AK3625" s="10" t="s">
        <v>407</v>
      </c>
      <c r="AL3625" s="11" t="s">
        <v>2099</v>
      </c>
      <c r="AM3625" s="11"/>
      <c r="AN3625" s="10"/>
      <c r="AO3625" s="10"/>
      <c r="AP3625" s="7"/>
      <c r="AQ3625" s="10"/>
      <c r="AR3625" s="10"/>
      <c r="AS3625" s="10"/>
      <c r="AT3625" s="10"/>
      <c r="AU3625" s="10"/>
      <c r="AV3625" s="10"/>
      <c r="AW3625" s="10"/>
      <c r="AX3625" s="10"/>
      <c r="AY3625" s="10"/>
      <c r="AZ3625" s="10"/>
      <c r="BA3625" s="10"/>
      <c r="BB3625" s="10"/>
      <c r="BC3625" s="10"/>
      <c r="BD3625" s="10"/>
      <c r="BE3625" s="10"/>
      <c r="BF3625" s="11"/>
      <c r="BG3625" s="11"/>
      <c r="BH3625" s="11"/>
      <c r="BI3625" s="11"/>
      <c r="BJ3625" s="11"/>
      <c r="BK3625" s="11"/>
      <c r="BL3625" s="11"/>
      <c r="BM3625" s="11"/>
      <c r="BN3625" s="11"/>
      <c r="BO3625" s="11"/>
      <c r="BP3625" s="11"/>
      <c r="BQ3625" s="11"/>
      <c r="BR3625" s="11"/>
      <c r="BS3625" s="11"/>
      <c r="BT3625" s="11"/>
      <c r="BU3625" s="11"/>
    </row>
    <row r="3626" spans="1:73" s="1" customFormat="1" ht="11.25" x14ac:dyDescent="0.2">
      <c r="A3626" s="15">
        <v>190</v>
      </c>
      <c r="B3626" s="11" t="s">
        <v>130</v>
      </c>
      <c r="C3626" s="16">
        <v>42624</v>
      </c>
      <c r="D3626" s="3">
        <v>7.8</v>
      </c>
      <c r="E3626" s="38">
        <v>1.35</v>
      </c>
      <c r="F3626" s="3">
        <v>1.5</v>
      </c>
      <c r="G3626" s="7" t="s">
        <v>4</v>
      </c>
      <c r="H3626" s="17">
        <v>4.2700000000000002E-2</v>
      </c>
      <c r="I3626" s="4" t="s">
        <v>35</v>
      </c>
      <c r="J3626" s="4" t="s">
        <v>35</v>
      </c>
      <c r="K3626" s="4">
        <v>1.1060000000000001</v>
      </c>
      <c r="L3626" s="4">
        <f>IF(K3626="","",IF(H3626="","",K3626/H3626))</f>
        <v>25.901639344262296</v>
      </c>
      <c r="M3626" s="7">
        <v>23</v>
      </c>
      <c r="N3626" s="4">
        <v>7.82</v>
      </c>
      <c r="O3626" s="7">
        <v>231.5</v>
      </c>
      <c r="P3626" s="3"/>
      <c r="Q3626" s="38">
        <v>15.9</v>
      </c>
      <c r="R3626" s="3"/>
      <c r="S3626" s="4">
        <v>0.15</v>
      </c>
      <c r="T3626" s="8">
        <v>5.26</v>
      </c>
      <c r="U3626" s="8">
        <v>3.49</v>
      </c>
      <c r="V3626" s="4">
        <v>1.02</v>
      </c>
      <c r="W3626" s="4">
        <v>0</v>
      </c>
      <c r="X3626" s="4">
        <f>IF(T3626="","",IF(W3626="","",(T3626-U3626-V3626-W3626)))</f>
        <v>0.74999999999999956</v>
      </c>
      <c r="Y3626" s="9">
        <f>IF(U3626="","",U3626/$T3626)</f>
        <v>0.66349809885931565</v>
      </c>
      <c r="Z3626" s="9">
        <f>IF(V3626="","",V3626/$T3626)</f>
        <v>0.19391634980988595</v>
      </c>
      <c r="AA3626" s="9">
        <f>IF(W3626="","",W3626/$T3626)</f>
        <v>0</v>
      </c>
      <c r="AB3626" s="9">
        <f>IF(X3626="","",X3626/$T3626)</f>
        <v>0.14258555133079839</v>
      </c>
      <c r="AC3626" s="9"/>
      <c r="AD3626" s="8"/>
      <c r="AE3626" s="10">
        <v>2016</v>
      </c>
      <c r="AF3626" s="7">
        <v>16</v>
      </c>
      <c r="AG3626" s="7">
        <v>25</v>
      </c>
      <c r="AH3626" s="12" t="s">
        <v>130</v>
      </c>
      <c r="AI3626" s="12"/>
      <c r="AJ3626" s="32" t="str">
        <f>IF(AE3626&lt;&gt;AE3625,"1",IF(C3626&gt;C3625,AJ3625+1,"1"))</f>
        <v>1</v>
      </c>
      <c r="AK3626" s="10">
        <v>8</v>
      </c>
      <c r="AL3626" s="11" t="s">
        <v>2100</v>
      </c>
      <c r="AM3626" s="11"/>
      <c r="AN3626" s="10"/>
      <c r="AO3626" s="10"/>
      <c r="AP3626" s="7"/>
      <c r="AQ3626" s="10"/>
      <c r="AR3626" s="10"/>
      <c r="AS3626" s="10"/>
      <c r="AT3626" s="10"/>
      <c r="AU3626" s="10"/>
      <c r="AV3626" s="10"/>
      <c r="AW3626" s="10"/>
      <c r="AX3626" s="10"/>
      <c r="AY3626" s="10"/>
      <c r="AZ3626" s="10"/>
      <c r="BA3626" s="10"/>
      <c r="BB3626" s="10"/>
      <c r="BC3626" s="10"/>
      <c r="BD3626" s="10"/>
      <c r="BE3626" s="10"/>
      <c r="BF3626" s="11"/>
      <c r="BG3626" s="11"/>
      <c r="BH3626" s="11"/>
      <c r="BI3626" s="11"/>
      <c r="BJ3626" s="11"/>
      <c r="BK3626" s="11"/>
      <c r="BL3626" s="11"/>
      <c r="BM3626" s="11"/>
      <c r="BN3626" s="11"/>
      <c r="BO3626" s="11"/>
      <c r="BP3626" s="11"/>
      <c r="BQ3626" s="11"/>
      <c r="BR3626" s="11"/>
      <c r="BS3626" s="11"/>
      <c r="BT3626" s="11"/>
      <c r="BU3626" s="11"/>
    </row>
    <row r="3627" spans="1:73" s="1" customFormat="1" ht="11.25" hidden="1" x14ac:dyDescent="0.2">
      <c r="A3627" s="1">
        <v>190</v>
      </c>
      <c r="B3627" s="11" t="s">
        <v>130</v>
      </c>
      <c r="C3627" s="24">
        <v>42883</v>
      </c>
      <c r="E3627" s="20"/>
      <c r="F3627" s="1">
        <v>6.3</v>
      </c>
      <c r="G3627" s="7" t="s">
        <v>1</v>
      </c>
      <c r="H3627" s="5">
        <v>0.16850000000000001</v>
      </c>
      <c r="I3627" s="6"/>
      <c r="J3627" s="6">
        <v>0.70199999999999996</v>
      </c>
      <c r="K3627" s="6"/>
      <c r="L3627" s="6" t="str">
        <f>IF(H3627="","",IF(K3627="","",K3627/H3627))</f>
        <v/>
      </c>
      <c r="N3627" s="20"/>
      <c r="O3627" s="13"/>
      <c r="Q3627" s="20"/>
      <c r="R3627" s="13"/>
      <c r="S3627" s="6" t="s">
        <v>35</v>
      </c>
      <c r="T3627" s="6"/>
      <c r="U3627" s="6"/>
      <c r="V3627" s="6"/>
      <c r="W3627" s="6"/>
      <c r="X3627" s="6" t="str">
        <f>IF(T3627="","",T3627-U3627-V3627-W3627)</f>
        <v/>
      </c>
      <c r="Y3627" s="9" t="str">
        <f>IF(U3627="","",U3627/$T3627)</f>
        <v/>
      </c>
      <c r="Z3627" s="9" t="str">
        <f>IF(V3627="","",V3627/$T3627)</f>
        <v/>
      </c>
      <c r="AA3627" s="9" t="str">
        <f>IF(W3627="","",W3627/$T3627)</f>
        <v/>
      </c>
      <c r="AB3627" s="9" t="str">
        <f>IF(X3627="","",X3627/$T3627)</f>
        <v/>
      </c>
      <c r="AC3627" s="21"/>
      <c r="AE3627" s="1">
        <v>2017</v>
      </c>
      <c r="AG3627" s="1">
        <v>9</v>
      </c>
      <c r="AH3627" s="12" t="s">
        <v>2527</v>
      </c>
      <c r="AJ3627" s="32" t="str">
        <f>IF(AE3627&lt;&gt;AE3626,"1",IF(C3627&gt;C3626,AJ3626+1,"1"))</f>
        <v>1</v>
      </c>
      <c r="AK3627" s="10">
        <f>IF(G3627="Top",AJ3627*1,IF(G3627="Bottom",AJ3627+10,""))</f>
        <v>11</v>
      </c>
      <c r="AL3627" s="11" t="s">
        <v>2528</v>
      </c>
      <c r="AM3627" s="14"/>
    </row>
    <row r="3628" spans="1:73" s="1" customFormat="1" ht="11.25" hidden="1" x14ac:dyDescent="0.2">
      <c r="A3628" s="1">
        <v>190</v>
      </c>
      <c r="B3628" s="11" t="s">
        <v>130</v>
      </c>
      <c r="C3628" s="24">
        <v>42883</v>
      </c>
      <c r="E3628" s="20"/>
      <c r="G3628" s="1" t="s">
        <v>13</v>
      </c>
      <c r="H3628" s="5"/>
      <c r="I3628" s="6"/>
      <c r="J3628" s="6"/>
      <c r="K3628" s="6"/>
      <c r="L3628" s="6" t="str">
        <f>IF(H3628="","",IF(K3628="","",K3628/H3628))</f>
        <v/>
      </c>
      <c r="N3628" s="20"/>
      <c r="O3628" s="13"/>
      <c r="Q3628" s="20"/>
      <c r="R3628" s="13"/>
      <c r="S3628" s="6">
        <v>0.15</v>
      </c>
      <c r="T3628" s="6">
        <v>12.43</v>
      </c>
      <c r="U3628" s="6">
        <v>3.49</v>
      </c>
      <c r="V3628" s="6">
        <v>0</v>
      </c>
      <c r="W3628" s="6">
        <v>0</v>
      </c>
      <c r="X3628" s="6">
        <f>IF(T3628="","",T3628-U3628-V3628-W3628)</f>
        <v>8.94</v>
      </c>
      <c r="Y3628" s="9">
        <f>IF(U3628="","",U3628/$T3628)</f>
        <v>0.28077232502011268</v>
      </c>
      <c r="Z3628" s="9">
        <f>IF(V3628="","",V3628/$T3628)</f>
        <v>0</v>
      </c>
      <c r="AA3628" s="9">
        <f>IF(W3628="","",W3628/$T3628)</f>
        <v>0</v>
      </c>
      <c r="AB3628" s="9">
        <f>IF(X3628="","",X3628/$T3628)</f>
        <v>0.71922767497988738</v>
      </c>
      <c r="AC3628" s="21"/>
      <c r="AD3628" s="1" t="s">
        <v>2529</v>
      </c>
      <c r="AE3628" s="1">
        <v>2017</v>
      </c>
      <c r="AH3628" s="12" t="s">
        <v>2527</v>
      </c>
      <c r="AJ3628" s="32" t="str">
        <f>IF(AE3628&lt;&gt;AE3627,"1",IF(C3628&gt;C3627,AJ3627+1,"1"))</f>
        <v>1</v>
      </c>
      <c r="AK3628" s="10" t="s">
        <v>28</v>
      </c>
      <c r="AL3628" s="11" t="s">
        <v>2530</v>
      </c>
      <c r="AM3628" s="14"/>
    </row>
    <row r="3629" spans="1:73" s="1" customFormat="1" ht="11.25" x14ac:dyDescent="0.2">
      <c r="A3629" s="1">
        <v>190</v>
      </c>
      <c r="B3629" s="11" t="s">
        <v>130</v>
      </c>
      <c r="C3629" s="24">
        <v>42883</v>
      </c>
      <c r="D3629" s="1">
        <v>7.8</v>
      </c>
      <c r="E3629" s="39">
        <v>1.45</v>
      </c>
      <c r="F3629" s="1">
        <v>1.5</v>
      </c>
      <c r="G3629" s="1" t="s">
        <v>4</v>
      </c>
      <c r="H3629" s="5">
        <v>3.9299999999999995E-2</v>
      </c>
      <c r="I3629" s="6">
        <v>1.8949999999999998E-2</v>
      </c>
      <c r="J3629" s="6">
        <v>0.127</v>
      </c>
      <c r="K3629" s="6">
        <v>1.1220000000000001</v>
      </c>
      <c r="L3629" s="6">
        <f>IF(H3629="","",IF(K3629="","",K3629/H3629))</f>
        <v>28.549618320610694</v>
      </c>
      <c r="M3629" s="1">
        <v>17</v>
      </c>
      <c r="N3629" s="20">
        <v>7.26</v>
      </c>
      <c r="O3629" s="13">
        <v>134.80000000000001</v>
      </c>
      <c r="P3629" s="1">
        <v>20.399999999999999</v>
      </c>
      <c r="Q3629" s="39">
        <v>14.5</v>
      </c>
      <c r="R3629" s="13"/>
      <c r="S3629" s="6">
        <v>0.15</v>
      </c>
      <c r="T3629" s="6">
        <v>4.0599999999999996</v>
      </c>
      <c r="U3629" s="6">
        <v>1.31</v>
      </c>
      <c r="V3629" s="6">
        <v>0</v>
      </c>
      <c r="W3629" s="6">
        <v>0</v>
      </c>
      <c r="X3629" s="6">
        <f>IF(T3629="","",T3629-U3629-V3629-W3629)</f>
        <v>2.7499999999999996</v>
      </c>
      <c r="Y3629" s="9">
        <f>IF(U3629="","",U3629/$T3629)</f>
        <v>0.32266009852216754</v>
      </c>
      <c r="Z3629" s="9">
        <f>IF(V3629="","",V3629/$T3629)</f>
        <v>0</v>
      </c>
      <c r="AA3629" s="9">
        <f>IF(W3629="","",W3629/$T3629)</f>
        <v>0</v>
      </c>
      <c r="AB3629" s="9">
        <f>IF(X3629="","",X3629/$T3629)</f>
        <v>0.67733990147783252</v>
      </c>
      <c r="AC3629" s="21"/>
      <c r="AE3629" s="1">
        <v>2017</v>
      </c>
      <c r="AF3629" s="1">
        <v>17</v>
      </c>
      <c r="AG3629" s="1">
        <v>19</v>
      </c>
      <c r="AH3629" s="12" t="s">
        <v>2527</v>
      </c>
      <c r="AJ3629" s="32" t="str">
        <f>IF(AE3629&lt;&gt;AE3628,"1",IF(C3629&gt;C3628,AJ3628+1,"1"))</f>
        <v>1</v>
      </c>
      <c r="AK3629" s="10">
        <v>1</v>
      </c>
      <c r="AL3629" s="11" t="s">
        <v>2531</v>
      </c>
      <c r="AM3629" s="14"/>
    </row>
    <row r="3630" spans="1:73" s="1" customFormat="1" ht="11.25" hidden="1" x14ac:dyDescent="0.2">
      <c r="A3630" s="1">
        <v>190</v>
      </c>
      <c r="B3630" s="11" t="s">
        <v>130</v>
      </c>
      <c r="C3630" s="24">
        <v>42897</v>
      </c>
      <c r="E3630" s="20"/>
      <c r="F3630" s="1">
        <v>7.5</v>
      </c>
      <c r="G3630" s="7" t="s">
        <v>1</v>
      </c>
      <c r="H3630" s="5">
        <v>6.3700000000000007E-2</v>
      </c>
      <c r="I3630" s="6"/>
      <c r="J3630" s="6">
        <v>0.55600000000000005</v>
      </c>
      <c r="K3630" s="6"/>
      <c r="L3630" s="6" t="str">
        <f>IF(H3630="","",IF(K3630="","",K3630/H3630))</f>
        <v/>
      </c>
      <c r="N3630" s="20"/>
      <c r="O3630" s="13"/>
      <c r="Q3630" s="20"/>
      <c r="R3630" s="13"/>
      <c r="S3630" s="6" t="s">
        <v>35</v>
      </c>
      <c r="T3630" s="6"/>
      <c r="U3630" s="6"/>
      <c r="V3630" s="6"/>
      <c r="W3630" s="6"/>
      <c r="X3630" s="6" t="str">
        <f>IF(T3630="","",T3630-U3630-V3630-W3630)</f>
        <v/>
      </c>
      <c r="Y3630" s="9" t="str">
        <f>IF(U3630="","",U3630/$T3630)</f>
        <v/>
      </c>
      <c r="Z3630" s="9" t="str">
        <f>IF(V3630="","",V3630/$T3630)</f>
        <v/>
      </c>
      <c r="AA3630" s="9" t="str">
        <f>IF(W3630="","",W3630/$T3630)</f>
        <v/>
      </c>
      <c r="AB3630" s="9" t="str">
        <f>IF(X3630="","",X3630/$T3630)</f>
        <v/>
      </c>
      <c r="AC3630" s="21"/>
      <c r="AE3630" s="1">
        <v>2017</v>
      </c>
      <c r="AG3630" s="1">
        <v>12</v>
      </c>
      <c r="AH3630" s="12" t="s">
        <v>2527</v>
      </c>
      <c r="AJ3630" s="32">
        <f>IF(AE3630&lt;&gt;AE3629,"1",IF(C3630&gt;C3629,AJ3629+1,"1"))</f>
        <v>2</v>
      </c>
      <c r="AK3630" s="10">
        <f>IF(G3630="Top",AJ3630*1,IF(G3630="Bottom",AJ3630+10,""))</f>
        <v>12</v>
      </c>
      <c r="AL3630" s="11" t="s">
        <v>2723</v>
      </c>
      <c r="AM3630" s="14"/>
    </row>
    <row r="3631" spans="1:73" s="1" customFormat="1" ht="11.25" hidden="1" x14ac:dyDescent="0.2">
      <c r="A3631" s="1">
        <v>190</v>
      </c>
      <c r="B3631" s="11" t="s">
        <v>130</v>
      </c>
      <c r="C3631" s="24">
        <v>42897</v>
      </c>
      <c r="E3631" s="20"/>
      <c r="G3631" s="1" t="s">
        <v>13</v>
      </c>
      <c r="H3631" s="5"/>
      <c r="I3631" s="6"/>
      <c r="J3631" s="6"/>
      <c r="K3631" s="6"/>
      <c r="L3631" s="6" t="str">
        <f>IF(H3631="","",IF(K3631="","",K3631/H3631))</f>
        <v/>
      </c>
      <c r="N3631" s="20"/>
      <c r="O3631" s="13"/>
      <c r="Q3631" s="20"/>
      <c r="R3631" s="13"/>
      <c r="S3631" s="6">
        <v>0.15</v>
      </c>
      <c r="T3631" s="6">
        <v>36.56</v>
      </c>
      <c r="U3631" s="6">
        <v>34.9</v>
      </c>
      <c r="V3631" s="6">
        <v>0</v>
      </c>
      <c r="W3631" s="6">
        <v>0</v>
      </c>
      <c r="X3631" s="6">
        <f>IF(T3631="","",T3631-U3631-V3631-W3631)</f>
        <v>1.6600000000000037</v>
      </c>
      <c r="Y3631" s="9">
        <f>IF(U3631="","",U3631/$T3631)</f>
        <v>0.95459518599562354</v>
      </c>
      <c r="Z3631" s="9">
        <f>IF(V3631="","",V3631/$T3631)</f>
        <v>0</v>
      </c>
      <c r="AA3631" s="9">
        <f>IF(W3631="","",W3631/$T3631)</f>
        <v>0</v>
      </c>
      <c r="AB3631" s="9">
        <f>IF(X3631="","",X3631/$T3631)</f>
        <v>4.5404814004376466E-2</v>
      </c>
      <c r="AC3631" s="21"/>
      <c r="AD3631" s="1" t="s">
        <v>2724</v>
      </c>
      <c r="AE3631" s="1">
        <v>2017</v>
      </c>
      <c r="AH3631" s="12" t="s">
        <v>2527</v>
      </c>
      <c r="AJ3631" s="32" t="str">
        <f>IF(AE3631&lt;&gt;AE3630,"1",IF(C3631&gt;C3630,AJ3630+1,"1"))</f>
        <v>1</v>
      </c>
      <c r="AK3631" s="10" t="s">
        <v>31</v>
      </c>
      <c r="AL3631" s="11" t="s">
        <v>2725</v>
      </c>
      <c r="AM3631" s="14"/>
    </row>
    <row r="3632" spans="1:73" s="1" customFormat="1" ht="11.25" x14ac:dyDescent="0.2">
      <c r="A3632" s="1">
        <v>190</v>
      </c>
      <c r="B3632" s="11" t="s">
        <v>130</v>
      </c>
      <c r="C3632" s="24">
        <v>42897</v>
      </c>
      <c r="D3632" s="1">
        <v>9</v>
      </c>
      <c r="E3632" s="39">
        <v>1.9</v>
      </c>
      <c r="F3632" s="1">
        <v>1.5</v>
      </c>
      <c r="G3632" s="1" t="s">
        <v>4</v>
      </c>
      <c r="H3632" s="5">
        <v>5.0799999999999998E-2</v>
      </c>
      <c r="I3632" s="6">
        <v>3.6999999999999998E-2</v>
      </c>
      <c r="J3632" s="6">
        <v>3.6999999999999998E-2</v>
      </c>
      <c r="K3632" s="6">
        <v>0.80200000000000005</v>
      </c>
      <c r="L3632" s="6">
        <f>IF(H3632="","",IF(K3632="","",K3632/H3632))</f>
        <v>15.787401574803152</v>
      </c>
      <c r="M3632" s="1">
        <v>21</v>
      </c>
      <c r="N3632" s="20">
        <v>8.3699999999999992</v>
      </c>
      <c r="O3632" s="13">
        <v>192.5</v>
      </c>
      <c r="Q3632" s="39">
        <v>14.2</v>
      </c>
      <c r="R3632" s="13"/>
      <c r="S3632" s="6">
        <v>0.15</v>
      </c>
      <c r="T3632" s="6">
        <v>9.7739999999999991</v>
      </c>
      <c r="U3632" s="6">
        <v>6.83</v>
      </c>
      <c r="V3632" s="6">
        <v>2.0699999999999998</v>
      </c>
      <c r="W3632" s="6">
        <v>0</v>
      </c>
      <c r="X3632" s="6">
        <f>IF(T3632="","",T3632-U3632-V3632-W3632)</f>
        <v>0.87399999999999922</v>
      </c>
      <c r="Y3632" s="9">
        <f>IF(U3632="","",U3632/$T3632)</f>
        <v>0.69879271536730103</v>
      </c>
      <c r="Z3632" s="9">
        <f>IF(V3632="","",V3632/$T3632)</f>
        <v>0.2117863720073665</v>
      </c>
      <c r="AA3632" s="9">
        <f>IF(W3632="","",W3632/$T3632)</f>
        <v>0</v>
      </c>
      <c r="AB3632" s="9">
        <f>IF(X3632="","",X3632/$T3632)</f>
        <v>8.9420912625332444E-2</v>
      </c>
      <c r="AC3632" s="21"/>
      <c r="AD3632" s="1" t="s">
        <v>2726</v>
      </c>
      <c r="AE3632" s="1">
        <v>2017</v>
      </c>
      <c r="AF3632" s="1">
        <v>27</v>
      </c>
      <c r="AG3632" s="1">
        <v>23</v>
      </c>
      <c r="AH3632" s="12" t="s">
        <v>2527</v>
      </c>
      <c r="AJ3632" s="32" t="str">
        <f>IF(AE3632&lt;&gt;AE3631,"1",IF(C3632&gt;C3631,AJ3631+1,"1"))</f>
        <v>1</v>
      </c>
      <c r="AK3632" s="10">
        <v>2</v>
      </c>
      <c r="AL3632" s="11" t="s">
        <v>2727</v>
      </c>
      <c r="AM3632" s="14"/>
    </row>
    <row r="3633" spans="1:39" s="1" customFormat="1" ht="11.25" hidden="1" x14ac:dyDescent="0.2">
      <c r="A3633" s="1">
        <v>190</v>
      </c>
      <c r="B3633" s="11" t="s">
        <v>130</v>
      </c>
      <c r="C3633" s="24">
        <v>42911</v>
      </c>
      <c r="E3633" s="20"/>
      <c r="F3633" s="1">
        <v>7.3</v>
      </c>
      <c r="G3633" s="7" t="s">
        <v>1</v>
      </c>
      <c r="H3633" s="5">
        <v>0.1043</v>
      </c>
      <c r="I3633" s="6"/>
      <c r="J3633" s="6">
        <v>0.75800000000000001</v>
      </c>
      <c r="K3633" s="6"/>
      <c r="L3633" s="6" t="str">
        <f>IF(H3633="","",IF(K3633="","",K3633/H3633))</f>
        <v/>
      </c>
      <c r="N3633" s="20"/>
      <c r="O3633" s="13"/>
      <c r="Q3633" s="20"/>
      <c r="R3633" s="13"/>
      <c r="S3633" s="6" t="s">
        <v>35</v>
      </c>
      <c r="T3633" s="6"/>
      <c r="U3633" s="6"/>
      <c r="V3633" s="6"/>
      <c r="W3633" s="6"/>
      <c r="X3633" s="6" t="str">
        <f>IF(T3633="","",T3633-U3633-V3633-W3633)</f>
        <v/>
      </c>
      <c r="Y3633" s="9" t="str">
        <f>IF(U3633="","",U3633/$T3633)</f>
        <v/>
      </c>
      <c r="Z3633" s="9" t="str">
        <f>IF(V3633="","",V3633/$T3633)</f>
        <v/>
      </c>
      <c r="AA3633" s="9" t="str">
        <f>IF(W3633="","",W3633/$T3633)</f>
        <v/>
      </c>
      <c r="AB3633" s="9" t="str">
        <f>IF(X3633="","",X3633/$T3633)</f>
        <v/>
      </c>
      <c r="AC3633" s="21"/>
      <c r="AE3633" s="1">
        <v>2017</v>
      </c>
      <c r="AG3633" s="1">
        <v>11</v>
      </c>
      <c r="AH3633" s="12" t="s">
        <v>2527</v>
      </c>
      <c r="AJ3633" s="32">
        <f>IF(AE3633&lt;&gt;AE3632,"1",IF(C3633&gt;C3632,AJ3632+1,"1"))</f>
        <v>2</v>
      </c>
      <c r="AK3633" s="10">
        <f>IF(G3633="Top",AJ3633*1,IF(G3633="Bottom",AJ3633+10,""))</f>
        <v>12</v>
      </c>
      <c r="AL3633" s="11" t="s">
        <v>3053</v>
      </c>
      <c r="AM3633" s="14"/>
    </row>
    <row r="3634" spans="1:39" s="1" customFormat="1" ht="11.25" x14ac:dyDescent="0.2">
      <c r="A3634" s="1">
        <v>190</v>
      </c>
      <c r="B3634" s="11" t="s">
        <v>130</v>
      </c>
      <c r="C3634" s="24">
        <v>42911</v>
      </c>
      <c r="D3634" s="1">
        <v>8.8000000000000007</v>
      </c>
      <c r="E3634" s="39">
        <v>0.95</v>
      </c>
      <c r="F3634" s="1">
        <v>1.5</v>
      </c>
      <c r="G3634" s="1" t="s">
        <v>4</v>
      </c>
      <c r="H3634" s="5">
        <v>6.6000000000000003E-2</v>
      </c>
      <c r="I3634" s="6">
        <v>7.0000000000000001E-3</v>
      </c>
      <c r="J3634" s="6">
        <v>0.17899999999999999</v>
      </c>
      <c r="K3634" s="6">
        <v>1.5940000000000001</v>
      </c>
      <c r="L3634" s="6">
        <f>IF(H3634="","",IF(K3634="","",K3634/H3634))</f>
        <v>24.151515151515152</v>
      </c>
      <c r="M3634" s="1">
        <v>19</v>
      </c>
      <c r="N3634" s="20">
        <v>7.99</v>
      </c>
      <c r="O3634" s="13">
        <v>192.7</v>
      </c>
      <c r="Q3634" s="39">
        <v>89.8</v>
      </c>
      <c r="R3634" s="13">
        <v>48.1</v>
      </c>
      <c r="S3634" s="6">
        <v>0.15</v>
      </c>
      <c r="T3634" s="6">
        <v>55.48</v>
      </c>
      <c r="U3634" s="6">
        <v>52.42</v>
      </c>
      <c r="V3634" s="6">
        <v>0</v>
      </c>
      <c r="W3634" s="6">
        <v>0</v>
      </c>
      <c r="X3634" s="6">
        <f>IF(T3634="","",T3634-U3634-V3634-W3634)</f>
        <v>3.0599999999999952</v>
      </c>
      <c r="Y3634" s="9">
        <f>IF(U3634="","",U3634/$T3634)</f>
        <v>0.94484498918529203</v>
      </c>
      <c r="Z3634" s="9">
        <f>IF(V3634="","",V3634/$T3634)</f>
        <v>0</v>
      </c>
      <c r="AA3634" s="9">
        <f>IF(W3634="","",W3634/$T3634)</f>
        <v>0</v>
      </c>
      <c r="AB3634" s="9">
        <f>IF(X3634="","",X3634/$T3634)</f>
        <v>5.5155010814707917E-2</v>
      </c>
      <c r="AC3634" s="21"/>
      <c r="AD3634" s="1" t="s">
        <v>3054</v>
      </c>
      <c r="AE3634" s="1">
        <v>2017</v>
      </c>
      <c r="AF3634" s="1">
        <v>20</v>
      </c>
      <c r="AG3634" s="1">
        <v>24</v>
      </c>
      <c r="AH3634" s="12" t="s">
        <v>2527</v>
      </c>
      <c r="AJ3634" s="32" t="str">
        <f>IF(AE3634&lt;&gt;AE3633,"1",IF(C3634&gt;C3633,AJ3633+1,"1"))</f>
        <v>1</v>
      </c>
      <c r="AK3634" s="10">
        <v>3</v>
      </c>
      <c r="AL3634" s="11" t="s">
        <v>3055</v>
      </c>
      <c r="AM3634" s="14"/>
    </row>
    <row r="3635" spans="1:39" s="1" customFormat="1" ht="11.25" hidden="1" x14ac:dyDescent="0.2">
      <c r="A3635" s="1">
        <v>190</v>
      </c>
      <c r="B3635" s="11" t="s">
        <v>130</v>
      </c>
      <c r="C3635" s="24">
        <v>42921</v>
      </c>
      <c r="E3635" s="20"/>
      <c r="G3635" s="1" t="s">
        <v>13</v>
      </c>
      <c r="H3635" s="5"/>
      <c r="I3635" s="6"/>
      <c r="J3635" s="6"/>
      <c r="K3635" s="6"/>
      <c r="L3635" s="6" t="str">
        <f>IF(H3635="","",IF(K3635="","",K3635/H3635))</f>
        <v/>
      </c>
      <c r="N3635" s="20"/>
      <c r="O3635" s="13"/>
      <c r="Q3635" s="20"/>
      <c r="R3635" s="13"/>
      <c r="S3635" s="6">
        <v>0.15</v>
      </c>
      <c r="T3635" s="6">
        <v>45.34</v>
      </c>
      <c r="U3635" s="6">
        <v>42.81</v>
      </c>
      <c r="V3635" s="6">
        <v>0</v>
      </c>
      <c r="W3635" s="6">
        <v>0</v>
      </c>
      <c r="X3635" s="6">
        <f>IF(T3635="","",T3635-U3635-V3635-W3635)</f>
        <v>2.5300000000000011</v>
      </c>
      <c r="Y3635" s="9">
        <f>IF(U3635="","",U3635/$T3635)</f>
        <v>0.94419938244375823</v>
      </c>
      <c r="Z3635" s="9">
        <f>IF(V3635="","",V3635/$T3635)</f>
        <v>0</v>
      </c>
      <c r="AA3635" s="9">
        <f>IF(W3635="","",W3635/$T3635)</f>
        <v>0</v>
      </c>
      <c r="AB3635" s="9">
        <f>IF(X3635="","",X3635/$T3635)</f>
        <v>5.5800617556241751E-2</v>
      </c>
      <c r="AC3635" s="21"/>
      <c r="AD3635" s="1" t="s">
        <v>3343</v>
      </c>
      <c r="AE3635" s="1">
        <v>2017</v>
      </c>
      <c r="AH3635" s="12" t="s">
        <v>2527</v>
      </c>
      <c r="AJ3635" s="32">
        <f>IF(AE3635&lt;&gt;AE3634,"1",IF(C3635&gt;C3634,AJ3634+1,"1"))</f>
        <v>2</v>
      </c>
      <c r="AK3635" s="10" t="s">
        <v>306</v>
      </c>
      <c r="AL3635" s="11" t="s">
        <v>3344</v>
      </c>
      <c r="AM3635" s="14"/>
    </row>
    <row r="3636" spans="1:39" s="1" customFormat="1" ht="11.25" hidden="1" x14ac:dyDescent="0.2">
      <c r="A3636" s="1">
        <v>190</v>
      </c>
      <c r="B3636" s="11" t="s">
        <v>130</v>
      </c>
      <c r="C3636" s="24">
        <v>42925</v>
      </c>
      <c r="E3636" s="20"/>
      <c r="F3636" s="1">
        <v>7</v>
      </c>
      <c r="G3636" s="7" t="s">
        <v>1</v>
      </c>
      <c r="H3636" s="5">
        <v>0.23430000000000001</v>
      </c>
      <c r="I3636" s="6"/>
      <c r="J3636" s="6">
        <v>1.2</v>
      </c>
      <c r="K3636" s="6"/>
      <c r="L3636" s="6" t="str">
        <f>IF(H3636="","",IF(K3636="","",K3636/H3636))</f>
        <v/>
      </c>
      <c r="N3636" s="20"/>
      <c r="O3636" s="13"/>
      <c r="Q3636" s="20"/>
      <c r="R3636" s="13"/>
      <c r="S3636" s="6" t="s">
        <v>35</v>
      </c>
      <c r="T3636" s="6"/>
      <c r="U3636" s="6"/>
      <c r="V3636" s="6"/>
      <c r="W3636" s="6"/>
      <c r="X3636" s="6" t="str">
        <f>IF(T3636="","",T3636-U3636-V3636-W3636)</f>
        <v/>
      </c>
      <c r="Y3636" s="9" t="str">
        <f>IF(U3636="","",U3636/$T3636)</f>
        <v/>
      </c>
      <c r="Z3636" s="9" t="str">
        <f>IF(V3636="","",V3636/$T3636)</f>
        <v/>
      </c>
      <c r="AA3636" s="9" t="str">
        <f>IF(W3636="","",W3636/$T3636)</f>
        <v/>
      </c>
      <c r="AB3636" s="9" t="str">
        <f>IF(X3636="","",X3636/$T3636)</f>
        <v/>
      </c>
      <c r="AC3636" s="21"/>
      <c r="AE3636" s="1">
        <v>2017</v>
      </c>
      <c r="AG3636" s="1">
        <v>12</v>
      </c>
      <c r="AH3636" s="12" t="s">
        <v>2527</v>
      </c>
      <c r="AJ3636" s="32">
        <f>IF(AE3636&lt;&gt;AE3635,"1",IF(C3636&gt;C3635,AJ3635+1,"1"))</f>
        <v>3</v>
      </c>
      <c r="AK3636" s="10">
        <f>IF(G3636="Top",AJ3636*1,IF(G3636="Bottom",AJ3636+10,""))</f>
        <v>13</v>
      </c>
      <c r="AL3636" s="11" t="s">
        <v>3435</v>
      </c>
      <c r="AM3636" s="14"/>
    </row>
    <row r="3637" spans="1:39" s="1" customFormat="1" ht="11.25" x14ac:dyDescent="0.2">
      <c r="A3637" s="1">
        <v>190</v>
      </c>
      <c r="B3637" s="11" t="s">
        <v>130</v>
      </c>
      <c r="C3637" s="24">
        <v>42925</v>
      </c>
      <c r="D3637" s="1">
        <v>8.5</v>
      </c>
      <c r="E3637" s="39">
        <v>1.05</v>
      </c>
      <c r="F3637" s="1">
        <v>1.5</v>
      </c>
      <c r="G3637" s="1" t="s">
        <v>4</v>
      </c>
      <c r="H3637" s="5">
        <v>6.5599999999999992E-2</v>
      </c>
      <c r="I3637" s="6">
        <v>7.0000000000000001E-3</v>
      </c>
      <c r="J3637" s="6">
        <v>0.13800000000000001</v>
      </c>
      <c r="K3637" s="6">
        <v>1.5640000000000001</v>
      </c>
      <c r="L3637" s="6">
        <f>IF(H3637="","",IF(K3637="","",K3637/H3637))</f>
        <v>23.841463414634152</v>
      </c>
      <c r="M3637" s="1">
        <v>25</v>
      </c>
      <c r="N3637" s="20">
        <v>8.31</v>
      </c>
      <c r="O3637" s="13">
        <v>104.7</v>
      </c>
      <c r="Q3637" s="39">
        <v>63</v>
      </c>
      <c r="R3637" s="13"/>
      <c r="S3637" s="6">
        <v>0.15</v>
      </c>
      <c r="T3637" s="6">
        <v>35.83</v>
      </c>
      <c r="U3637" s="6">
        <v>32</v>
      </c>
      <c r="V3637" s="6">
        <v>0</v>
      </c>
      <c r="W3637" s="6">
        <v>0</v>
      </c>
      <c r="X3637" s="6">
        <f>IF(T3637="","",T3637-U3637-V3637-W3637)</f>
        <v>3.8299999999999983</v>
      </c>
      <c r="Y3637" s="9">
        <f>IF(U3637="","",U3637/$T3637)</f>
        <v>0.89310633547306728</v>
      </c>
      <c r="Z3637" s="9">
        <f>IF(V3637="","",V3637/$T3637)</f>
        <v>0</v>
      </c>
      <c r="AA3637" s="9">
        <f>IF(W3637="","",W3637/$T3637)</f>
        <v>0</v>
      </c>
      <c r="AB3637" s="9">
        <f>IF(X3637="","",X3637/$T3637)</f>
        <v>0.10689366452693269</v>
      </c>
      <c r="AC3637" s="21"/>
      <c r="AD3637" s="1" t="s">
        <v>3436</v>
      </c>
      <c r="AE3637" s="1">
        <v>2017</v>
      </c>
      <c r="AF3637" s="1">
        <v>19</v>
      </c>
      <c r="AG3637" s="1">
        <v>24</v>
      </c>
      <c r="AH3637" s="12" t="s">
        <v>2527</v>
      </c>
      <c r="AJ3637" s="32" t="str">
        <f>IF(AE3637&lt;&gt;AE3636,"1",IF(C3637&gt;C3636,AJ3636+1,"1"))</f>
        <v>1</v>
      </c>
      <c r="AK3637" s="10">
        <v>4</v>
      </c>
      <c r="AL3637" s="11" t="s">
        <v>3437</v>
      </c>
      <c r="AM3637" s="14"/>
    </row>
    <row r="3638" spans="1:39" s="1" customFormat="1" ht="11.25" hidden="1" x14ac:dyDescent="0.2">
      <c r="A3638" s="1">
        <v>190</v>
      </c>
      <c r="B3638" s="11" t="s">
        <v>130</v>
      </c>
      <c r="C3638" s="24">
        <v>42939</v>
      </c>
      <c r="E3638" s="20"/>
      <c r="F3638" s="1">
        <v>6.4</v>
      </c>
      <c r="G3638" s="7" t="s">
        <v>1</v>
      </c>
      <c r="H3638" s="5">
        <v>0.25219999999999998</v>
      </c>
      <c r="I3638" s="6"/>
      <c r="J3638" s="6">
        <v>1.151</v>
      </c>
      <c r="K3638" s="6"/>
      <c r="L3638" s="6" t="str">
        <f>IF(H3638="","",IF(K3638="","",K3638/H3638))</f>
        <v/>
      </c>
      <c r="N3638" s="20"/>
      <c r="O3638" s="13"/>
      <c r="Q3638" s="20"/>
      <c r="R3638" s="13"/>
      <c r="S3638" s="6" t="s">
        <v>35</v>
      </c>
      <c r="T3638" s="6"/>
      <c r="U3638" s="6"/>
      <c r="V3638" s="6"/>
      <c r="W3638" s="6"/>
      <c r="X3638" s="6" t="str">
        <f>IF(T3638="","",T3638-U3638-V3638-W3638)</f>
        <v/>
      </c>
      <c r="Y3638" s="9" t="str">
        <f>IF(U3638="","",U3638/$T3638)</f>
        <v/>
      </c>
      <c r="Z3638" s="9" t="str">
        <f>IF(V3638="","",V3638/$T3638)</f>
        <v/>
      </c>
      <c r="AA3638" s="9" t="str">
        <f>IF(W3638="","",W3638/$T3638)</f>
        <v/>
      </c>
      <c r="AB3638" s="9" t="str">
        <f>IF(X3638="","",X3638/$T3638)</f>
        <v/>
      </c>
      <c r="AC3638" s="21"/>
      <c r="AE3638" s="1">
        <v>2017</v>
      </c>
      <c r="AG3638" s="1">
        <v>15</v>
      </c>
      <c r="AH3638" s="12" t="s">
        <v>2527</v>
      </c>
      <c r="AJ3638" s="32">
        <f>IF(AE3638&lt;&gt;AE3637,"1",IF(C3638&gt;C3637,AJ3637+1,"1"))</f>
        <v>2</v>
      </c>
      <c r="AK3638" s="10">
        <f>IF(G3638="Top",AJ3638*1,IF(G3638="Bottom",AJ3638+10,""))</f>
        <v>12</v>
      </c>
      <c r="AL3638" s="11" t="s">
        <v>3824</v>
      </c>
      <c r="AM3638" s="14"/>
    </row>
    <row r="3639" spans="1:39" s="1" customFormat="1" ht="11.25" hidden="1" x14ac:dyDescent="0.2">
      <c r="A3639" s="1">
        <v>190</v>
      </c>
      <c r="B3639" s="11" t="s">
        <v>130</v>
      </c>
      <c r="C3639" s="24">
        <v>42939</v>
      </c>
      <c r="E3639" s="20"/>
      <c r="G3639" s="1" t="s">
        <v>13</v>
      </c>
      <c r="H3639" s="5"/>
      <c r="I3639" s="6"/>
      <c r="J3639" s="6"/>
      <c r="K3639" s="6"/>
      <c r="L3639" s="6" t="str">
        <f>IF(H3639="","",IF(K3639="","",K3639/H3639))</f>
        <v/>
      </c>
      <c r="N3639" s="20"/>
      <c r="O3639" s="13"/>
      <c r="Q3639" s="20"/>
      <c r="R3639" s="13"/>
      <c r="S3639" s="6">
        <v>0.15</v>
      </c>
      <c r="T3639" s="6">
        <v>110.77</v>
      </c>
      <c r="U3639" s="6">
        <v>109.45</v>
      </c>
      <c r="V3639" s="6">
        <v>0</v>
      </c>
      <c r="W3639" s="6">
        <v>0</v>
      </c>
      <c r="X3639" s="6">
        <f>IF(T3639="","",T3639-U3639-V3639-W3639)</f>
        <v>1.3199999999999932</v>
      </c>
      <c r="Y3639" s="9">
        <f>IF(U3639="","",U3639/$T3639)</f>
        <v>0.98808341608738837</v>
      </c>
      <c r="Z3639" s="9">
        <f>IF(V3639="","",V3639/$T3639)</f>
        <v>0</v>
      </c>
      <c r="AA3639" s="9">
        <f>IF(W3639="","",W3639/$T3639)</f>
        <v>0</v>
      </c>
      <c r="AB3639" s="9">
        <f>IF(X3639="","",X3639/$T3639)</f>
        <v>1.1916583912611656E-2</v>
      </c>
      <c r="AC3639" s="21"/>
      <c r="AD3639" s="1" t="s">
        <v>3825</v>
      </c>
      <c r="AE3639" s="1">
        <v>2017</v>
      </c>
      <c r="AH3639" s="12" t="s">
        <v>2527</v>
      </c>
      <c r="AJ3639" s="32" t="str">
        <f>IF(AE3639&lt;&gt;AE3638,"1",IF(C3639&gt;C3638,AJ3638+1,"1"))</f>
        <v>1</v>
      </c>
      <c r="AK3639" s="10" t="s">
        <v>308</v>
      </c>
      <c r="AL3639" s="11" t="s">
        <v>3826</v>
      </c>
      <c r="AM3639" s="14"/>
    </row>
    <row r="3640" spans="1:39" s="1" customFormat="1" ht="11.25" x14ac:dyDescent="0.2">
      <c r="A3640" s="1">
        <v>190</v>
      </c>
      <c r="B3640" s="11" t="s">
        <v>130</v>
      </c>
      <c r="C3640" s="24">
        <v>42939</v>
      </c>
      <c r="D3640" s="1">
        <v>7.9</v>
      </c>
      <c r="E3640" s="39">
        <v>0.55000000000000004</v>
      </c>
      <c r="F3640" s="1">
        <v>1.5</v>
      </c>
      <c r="G3640" s="1" t="s">
        <v>4</v>
      </c>
      <c r="H3640" s="5">
        <v>5.5500000000000001E-2</v>
      </c>
      <c r="I3640" s="6">
        <v>7.0000000000000001E-3</v>
      </c>
      <c r="J3640" s="6">
        <v>6.0999999999999999E-2</v>
      </c>
      <c r="K3640" s="6">
        <v>1.873</v>
      </c>
      <c r="L3640" s="6">
        <f>IF(H3640="","",IF(K3640="","",K3640/H3640))</f>
        <v>33.747747747747745</v>
      </c>
      <c r="M3640" s="1">
        <v>20</v>
      </c>
      <c r="N3640" s="20">
        <v>8.44</v>
      </c>
      <c r="O3640" s="13">
        <v>174</v>
      </c>
      <c r="P3640" s="1">
        <v>18.7</v>
      </c>
      <c r="Q3640" s="39">
        <v>47.4</v>
      </c>
      <c r="R3640" s="13"/>
      <c r="S3640" s="6">
        <v>0.15</v>
      </c>
      <c r="T3640" s="6">
        <v>75.099999999999994</v>
      </c>
      <c r="U3640" s="6">
        <v>73.86</v>
      </c>
      <c r="V3640" s="6">
        <v>0</v>
      </c>
      <c r="W3640" s="6">
        <v>0</v>
      </c>
      <c r="X3640" s="6">
        <f>IF(T3640="","",T3640-U3640-V3640-W3640)</f>
        <v>1.2399999999999949</v>
      </c>
      <c r="Y3640" s="9">
        <f>IF(U3640="","",U3640/$T3640)</f>
        <v>0.98348868175765658</v>
      </c>
      <c r="Z3640" s="9">
        <f>IF(V3640="","",V3640/$T3640)</f>
        <v>0</v>
      </c>
      <c r="AA3640" s="9">
        <f>IF(W3640="","",W3640/$T3640)</f>
        <v>0</v>
      </c>
      <c r="AB3640" s="9">
        <f>IF(X3640="","",X3640/$T3640)</f>
        <v>1.6511318242343476E-2</v>
      </c>
      <c r="AC3640" s="21"/>
      <c r="AD3640" s="1" t="s">
        <v>3827</v>
      </c>
      <c r="AE3640" s="1">
        <v>2017</v>
      </c>
      <c r="AF3640" s="1">
        <v>22</v>
      </c>
      <c r="AG3640" s="1">
        <v>25</v>
      </c>
      <c r="AH3640" s="12" t="s">
        <v>2527</v>
      </c>
      <c r="AJ3640" s="32" t="str">
        <f>IF(AE3640&lt;&gt;AE3639,"1",IF(C3640&gt;C3639,AJ3639+1,"1"))</f>
        <v>1</v>
      </c>
      <c r="AK3640" s="10">
        <v>5</v>
      </c>
      <c r="AL3640" s="11" t="s">
        <v>3828</v>
      </c>
      <c r="AM3640" s="14"/>
    </row>
    <row r="3641" spans="1:39" s="1" customFormat="1" ht="11.25" hidden="1" x14ac:dyDescent="0.2">
      <c r="A3641" s="1">
        <v>190</v>
      </c>
      <c r="B3641" s="11" t="s">
        <v>130</v>
      </c>
      <c r="C3641" s="24">
        <v>42953</v>
      </c>
      <c r="E3641" s="20"/>
      <c r="F3641" s="1">
        <v>6.6</v>
      </c>
      <c r="G3641" s="7" t="s">
        <v>1</v>
      </c>
      <c r="H3641" s="5">
        <v>0.2145</v>
      </c>
      <c r="I3641" s="6"/>
      <c r="J3641" s="6">
        <v>1.4770000000000001</v>
      </c>
      <c r="K3641" s="6"/>
      <c r="L3641" s="6" t="str">
        <f>IF(H3641="","",IF(K3641="","",K3641/H3641))</f>
        <v/>
      </c>
      <c r="N3641" s="20"/>
      <c r="O3641" s="13"/>
      <c r="Q3641" s="20"/>
      <c r="R3641" s="13"/>
      <c r="S3641" s="6" t="s">
        <v>35</v>
      </c>
      <c r="T3641" s="6"/>
      <c r="U3641" s="6"/>
      <c r="V3641" s="6"/>
      <c r="W3641" s="6"/>
      <c r="X3641" s="6" t="str">
        <f>IF(T3641="","",T3641-U3641-V3641-W3641)</f>
        <v/>
      </c>
      <c r="Y3641" s="9" t="str">
        <f>IF(U3641="","",U3641/$T3641)</f>
        <v/>
      </c>
      <c r="Z3641" s="9" t="str">
        <f>IF(V3641="","",V3641/$T3641)</f>
        <v/>
      </c>
      <c r="AA3641" s="9" t="str">
        <f>IF(W3641="","",W3641/$T3641)</f>
        <v/>
      </c>
      <c r="AB3641" s="9" t="str">
        <f>IF(X3641="","",X3641/$T3641)</f>
        <v/>
      </c>
      <c r="AC3641" s="21"/>
      <c r="AE3641" s="1">
        <v>2017</v>
      </c>
      <c r="AG3641" s="1">
        <v>15</v>
      </c>
      <c r="AH3641" s="12" t="s">
        <v>2527</v>
      </c>
      <c r="AJ3641" s="32">
        <f>IF(AE3641&lt;&gt;AE3640,"1",IF(C3641&gt;C3640,AJ3640+1,"1"))</f>
        <v>2</v>
      </c>
      <c r="AK3641" s="10">
        <f>IF(G3641="Top",AJ3641*1,IF(G3641="Bottom",AJ3641+10,""))</f>
        <v>12</v>
      </c>
      <c r="AL3641" s="11" t="s">
        <v>4224</v>
      </c>
      <c r="AM3641" s="14"/>
    </row>
    <row r="3642" spans="1:39" s="1" customFormat="1" ht="11.25" hidden="1" x14ac:dyDescent="0.2">
      <c r="A3642" s="1">
        <v>190</v>
      </c>
      <c r="B3642" s="11" t="s">
        <v>130</v>
      </c>
      <c r="C3642" s="24">
        <v>42953</v>
      </c>
      <c r="E3642" s="20"/>
      <c r="G3642" s="1" t="s">
        <v>13</v>
      </c>
      <c r="H3642" s="5"/>
      <c r="I3642" s="6"/>
      <c r="J3642" s="6"/>
      <c r="K3642" s="6"/>
      <c r="L3642" s="6" t="str">
        <f>IF(H3642="","",IF(K3642="","",K3642/H3642))</f>
        <v/>
      </c>
      <c r="N3642" s="20"/>
      <c r="O3642" s="13"/>
      <c r="Q3642" s="20"/>
      <c r="R3642" s="13"/>
      <c r="S3642" s="6">
        <v>0.15</v>
      </c>
      <c r="T3642" s="6">
        <v>21.12</v>
      </c>
      <c r="U3642" s="6">
        <v>19.420000000000002</v>
      </c>
      <c r="V3642" s="6">
        <v>0</v>
      </c>
      <c r="W3642" s="6">
        <v>0</v>
      </c>
      <c r="X3642" s="6">
        <f>IF(T3642="","",T3642-U3642-V3642-W3642)</f>
        <v>1.6999999999999993</v>
      </c>
      <c r="Y3642" s="9">
        <f>IF(U3642="","",U3642/$T3642)</f>
        <v>0.9195075757575758</v>
      </c>
      <c r="Z3642" s="9">
        <f>IF(V3642="","",V3642/$T3642)</f>
        <v>0</v>
      </c>
      <c r="AA3642" s="9">
        <f>IF(W3642="","",W3642/$T3642)</f>
        <v>0</v>
      </c>
      <c r="AB3642" s="9">
        <f>IF(X3642="","",X3642/$T3642)</f>
        <v>8.0492424242424199E-2</v>
      </c>
      <c r="AC3642" s="21"/>
      <c r="AD3642" s="1" t="s">
        <v>4225</v>
      </c>
      <c r="AE3642" s="1">
        <v>2017</v>
      </c>
      <c r="AH3642" s="12" t="s">
        <v>2527</v>
      </c>
      <c r="AJ3642" s="32" t="str">
        <f>IF(AE3642&lt;&gt;AE3641,"1",IF(C3642&gt;C3641,AJ3641+1,"1"))</f>
        <v>1</v>
      </c>
      <c r="AK3642" s="10" t="s">
        <v>359</v>
      </c>
      <c r="AL3642" s="11" t="s">
        <v>4226</v>
      </c>
      <c r="AM3642" s="14"/>
    </row>
    <row r="3643" spans="1:39" s="1" customFormat="1" ht="11.25" x14ac:dyDescent="0.2">
      <c r="A3643" s="1">
        <v>190</v>
      </c>
      <c r="B3643" s="11" t="s">
        <v>130</v>
      </c>
      <c r="C3643" s="24">
        <v>42953</v>
      </c>
      <c r="D3643" s="1">
        <v>8.1</v>
      </c>
      <c r="E3643" s="39">
        <v>0.8</v>
      </c>
      <c r="F3643" s="1">
        <v>1.5</v>
      </c>
      <c r="G3643" s="1" t="s">
        <v>4</v>
      </c>
      <c r="H3643" s="5">
        <v>4.5100000000000001E-2</v>
      </c>
      <c r="I3643" s="6">
        <v>7.0000000000000001E-3</v>
      </c>
      <c r="J3643" s="6">
        <v>0.10199999999999999</v>
      </c>
      <c r="K3643" s="6">
        <v>1.37</v>
      </c>
      <c r="L3643" s="6">
        <f>IF(H3643="","",IF(K3643="","",K3643/H3643))</f>
        <v>30.376940133037696</v>
      </c>
      <c r="M3643" s="1">
        <v>25</v>
      </c>
      <c r="N3643" s="20">
        <v>8.44</v>
      </c>
      <c r="O3643" s="13">
        <v>223.9</v>
      </c>
      <c r="Q3643" s="39"/>
      <c r="R3643" s="13"/>
      <c r="S3643" s="6">
        <v>0.15</v>
      </c>
      <c r="T3643" s="6">
        <v>41.7</v>
      </c>
      <c r="U3643" s="6">
        <v>40.840000000000003</v>
      </c>
      <c r="V3643" s="6">
        <v>0</v>
      </c>
      <c r="W3643" s="6">
        <v>0</v>
      </c>
      <c r="X3643" s="6">
        <f>IF(T3643="","",T3643-U3643-V3643-W3643)</f>
        <v>0.85999999999999943</v>
      </c>
      <c r="Y3643" s="9">
        <f>IF(U3643="","",U3643/$T3643)</f>
        <v>0.97937649880095923</v>
      </c>
      <c r="Z3643" s="9">
        <f>IF(V3643="","",V3643/$T3643)</f>
        <v>0</v>
      </c>
      <c r="AA3643" s="9">
        <f>IF(W3643="","",W3643/$T3643)</f>
        <v>0</v>
      </c>
      <c r="AB3643" s="9">
        <f>IF(X3643="","",X3643/$T3643)</f>
        <v>2.0623501199040752E-2</v>
      </c>
      <c r="AC3643" s="21"/>
      <c r="AD3643" s="1" t="s">
        <v>4227</v>
      </c>
      <c r="AE3643" s="1">
        <v>2017</v>
      </c>
      <c r="AF3643" s="1">
        <v>20</v>
      </c>
      <c r="AG3643" s="1">
        <v>20</v>
      </c>
      <c r="AH3643" s="12" t="s">
        <v>2527</v>
      </c>
      <c r="AJ3643" s="32" t="str">
        <f>IF(AE3643&lt;&gt;AE3642,"1",IF(C3643&gt;C3642,AJ3642+1,"1"))</f>
        <v>1</v>
      </c>
      <c r="AK3643" s="10">
        <v>6</v>
      </c>
      <c r="AL3643" s="11" t="s">
        <v>4228</v>
      </c>
      <c r="AM3643" s="14"/>
    </row>
    <row r="3644" spans="1:39" s="1" customFormat="1" ht="11.25" hidden="1" x14ac:dyDescent="0.2">
      <c r="A3644" s="1">
        <v>190</v>
      </c>
      <c r="B3644" s="11" t="s">
        <v>130</v>
      </c>
      <c r="C3644" s="24">
        <v>42967</v>
      </c>
      <c r="E3644" s="20"/>
      <c r="F3644" s="1">
        <v>7.2</v>
      </c>
      <c r="G3644" s="7" t="s">
        <v>1</v>
      </c>
      <c r="H3644" s="5">
        <v>6.9099999999999995E-2</v>
      </c>
      <c r="I3644" s="6"/>
      <c r="J3644" s="6">
        <v>0.251</v>
      </c>
      <c r="K3644" s="6"/>
      <c r="L3644" s="6" t="str">
        <f>IF(H3644="","",IF(K3644="","",K3644/H3644))</f>
        <v/>
      </c>
      <c r="N3644" s="20"/>
      <c r="O3644" s="13"/>
      <c r="Q3644" s="20"/>
      <c r="R3644" s="13"/>
      <c r="S3644" s="6" t="s">
        <v>35</v>
      </c>
      <c r="T3644" s="6"/>
      <c r="U3644" s="6"/>
      <c r="V3644" s="6"/>
      <c r="W3644" s="6"/>
      <c r="X3644" s="6" t="str">
        <f>IF(T3644="","",T3644-U3644-V3644-W3644)</f>
        <v/>
      </c>
      <c r="Y3644" s="9" t="str">
        <f>IF(U3644="","",U3644/$T3644)</f>
        <v/>
      </c>
      <c r="Z3644" s="9" t="str">
        <f>IF(V3644="","",V3644/$T3644)</f>
        <v/>
      </c>
      <c r="AA3644" s="9" t="str">
        <f>IF(W3644="","",W3644/$T3644)</f>
        <v/>
      </c>
      <c r="AB3644" s="9" t="str">
        <f>IF(X3644="","",X3644/$T3644)</f>
        <v/>
      </c>
      <c r="AC3644" s="21"/>
      <c r="AE3644" s="1">
        <v>2017</v>
      </c>
      <c r="AG3644" s="1">
        <v>20</v>
      </c>
      <c r="AH3644" s="12" t="s">
        <v>2527</v>
      </c>
      <c r="AJ3644" s="32">
        <f>IF(AE3644&lt;&gt;AE3643,"1",IF(C3644&gt;C3643,AJ3643+1,"1"))</f>
        <v>2</v>
      </c>
      <c r="AK3644" s="10">
        <f>IF(G3644="Top",AJ3644*1,IF(G3644="Bottom",AJ3644+10,""))</f>
        <v>12</v>
      </c>
      <c r="AL3644" s="11" t="s">
        <v>4620</v>
      </c>
      <c r="AM3644" s="14"/>
    </row>
    <row r="3645" spans="1:39" s="1" customFormat="1" ht="11.25" hidden="1" x14ac:dyDescent="0.2">
      <c r="A3645" s="1">
        <v>190</v>
      </c>
      <c r="B3645" s="11" t="s">
        <v>130</v>
      </c>
      <c r="C3645" s="24">
        <v>42967</v>
      </c>
      <c r="E3645" s="20"/>
      <c r="G3645" s="1" t="s">
        <v>13</v>
      </c>
      <c r="H3645" s="5"/>
      <c r="I3645" s="6"/>
      <c r="J3645" s="6"/>
      <c r="K3645" s="6"/>
      <c r="L3645" s="6" t="str">
        <f>IF(H3645="","",IF(K3645="","",K3645/H3645))</f>
        <v/>
      </c>
      <c r="N3645" s="20"/>
      <c r="O3645" s="13"/>
      <c r="Q3645" s="20"/>
      <c r="R3645" s="13"/>
      <c r="S3645" s="6">
        <v>0.15</v>
      </c>
      <c r="T3645" s="6">
        <v>6.9</v>
      </c>
      <c r="U3645" s="6">
        <v>4.57</v>
      </c>
      <c r="V3645" s="6">
        <v>0.28999999999999998</v>
      </c>
      <c r="W3645" s="6">
        <v>0</v>
      </c>
      <c r="X3645" s="6">
        <f>IF(T3645="","",T3645-U3645-V3645-W3645)</f>
        <v>2.04</v>
      </c>
      <c r="Y3645" s="9">
        <f>IF(U3645="","",U3645/$T3645)</f>
        <v>0.66231884057971013</v>
      </c>
      <c r="Z3645" s="9">
        <f>IF(V3645="","",V3645/$T3645)</f>
        <v>4.2028985507246375E-2</v>
      </c>
      <c r="AA3645" s="9">
        <f>IF(W3645="","",W3645/$T3645)</f>
        <v>0</v>
      </c>
      <c r="AB3645" s="9">
        <f>IF(X3645="","",X3645/$T3645)</f>
        <v>0.29565217391304349</v>
      </c>
      <c r="AC3645" s="21"/>
      <c r="AD3645" s="1" t="s">
        <v>4621</v>
      </c>
      <c r="AE3645" s="1">
        <v>2017</v>
      </c>
      <c r="AH3645" s="12" t="s">
        <v>2527</v>
      </c>
      <c r="AJ3645" s="32" t="str">
        <f>IF(AE3645&lt;&gt;AE3644,"1",IF(C3645&gt;C3644,AJ3644+1,"1"))</f>
        <v>1</v>
      </c>
      <c r="AK3645" s="10" t="s">
        <v>235</v>
      </c>
      <c r="AL3645" s="11" t="s">
        <v>4622</v>
      </c>
      <c r="AM3645" s="14"/>
    </row>
    <row r="3646" spans="1:39" s="1" customFormat="1" ht="11.25" x14ac:dyDescent="0.2">
      <c r="A3646" s="1">
        <v>190</v>
      </c>
      <c r="B3646" s="11" t="s">
        <v>130</v>
      </c>
      <c r="C3646" s="24">
        <v>42967</v>
      </c>
      <c r="D3646" s="1">
        <v>8.6999999999999993</v>
      </c>
      <c r="E3646" s="39">
        <v>1.35</v>
      </c>
      <c r="F3646" s="1">
        <v>1.5</v>
      </c>
      <c r="G3646" s="1" t="s">
        <v>4</v>
      </c>
      <c r="H3646" s="5">
        <v>8.1200000000000008E-2</v>
      </c>
      <c r="I3646" s="6">
        <v>7.0000000000000001E-3</v>
      </c>
      <c r="J3646" s="6">
        <v>0.1</v>
      </c>
      <c r="K3646" s="6">
        <v>1.48</v>
      </c>
      <c r="L3646" s="6">
        <f>IF(H3646="","",IF(K3646="","",K3646/H3646))</f>
        <v>18.226600985221673</v>
      </c>
      <c r="M3646" s="1">
        <v>15</v>
      </c>
      <c r="N3646" s="20">
        <v>7.49</v>
      </c>
      <c r="O3646" s="13">
        <v>191.5</v>
      </c>
      <c r="Q3646" s="39">
        <v>18.399999999999999</v>
      </c>
      <c r="R3646" s="13">
        <v>26</v>
      </c>
      <c r="S3646" s="6">
        <v>0.15</v>
      </c>
      <c r="T3646" s="6">
        <v>5.4300000000000006</v>
      </c>
      <c r="U3646" s="6">
        <v>4.7300000000000004</v>
      </c>
      <c r="V3646" s="6">
        <v>0</v>
      </c>
      <c r="W3646" s="6">
        <v>0</v>
      </c>
      <c r="X3646" s="6">
        <f>IF(T3646="","",T3646-U3646-V3646-W3646)</f>
        <v>0.70000000000000018</v>
      </c>
      <c r="Y3646" s="9">
        <f>IF(U3646="","",U3646/$T3646)</f>
        <v>0.87108655616942909</v>
      </c>
      <c r="Z3646" s="9">
        <f>IF(V3646="","",V3646/$T3646)</f>
        <v>0</v>
      </c>
      <c r="AA3646" s="9">
        <f>IF(W3646="","",W3646/$T3646)</f>
        <v>0</v>
      </c>
      <c r="AB3646" s="9">
        <f>IF(X3646="","",X3646/$T3646)</f>
        <v>0.12891344383057093</v>
      </c>
      <c r="AC3646" s="21"/>
      <c r="AE3646" s="1">
        <v>2017</v>
      </c>
      <c r="AF3646" s="1">
        <v>19</v>
      </c>
      <c r="AG3646" s="1">
        <v>25</v>
      </c>
      <c r="AH3646" s="12" t="s">
        <v>2527</v>
      </c>
      <c r="AJ3646" s="32" t="str">
        <f>IF(AE3646&lt;&gt;AE3645,"1",IF(C3646&gt;C3645,AJ3645+1,"1"))</f>
        <v>1</v>
      </c>
      <c r="AK3646" s="10">
        <v>7</v>
      </c>
      <c r="AL3646" s="11" t="s">
        <v>4623</v>
      </c>
      <c r="AM3646" s="14"/>
    </row>
    <row r="3647" spans="1:39" s="1" customFormat="1" ht="11.25" hidden="1" x14ac:dyDescent="0.2">
      <c r="A3647" s="1">
        <v>190</v>
      </c>
      <c r="B3647" s="11" t="s">
        <v>130</v>
      </c>
      <c r="C3647" s="24">
        <v>42982</v>
      </c>
      <c r="E3647" s="20"/>
      <c r="F3647" s="1">
        <v>7.4</v>
      </c>
      <c r="G3647" s="7" t="s">
        <v>1</v>
      </c>
      <c r="H3647" s="5">
        <v>0.25939999999999996</v>
      </c>
      <c r="I3647" s="6"/>
      <c r="J3647" s="6">
        <v>2.63</v>
      </c>
      <c r="K3647" s="6"/>
      <c r="L3647" s="6" t="str">
        <f>IF(H3647="","",IF(K3647="","",K3647/H3647))</f>
        <v/>
      </c>
      <c r="N3647" s="20"/>
      <c r="O3647" s="13"/>
      <c r="Q3647" s="20"/>
      <c r="R3647" s="13"/>
      <c r="S3647" s="6" t="s">
        <v>35</v>
      </c>
      <c r="T3647" s="6"/>
      <c r="U3647" s="6"/>
      <c r="V3647" s="6"/>
      <c r="W3647" s="6"/>
      <c r="X3647" s="6" t="str">
        <f>IF(T3647="","",T3647-U3647-V3647-W3647)</f>
        <v/>
      </c>
      <c r="Y3647" s="9" t="str">
        <f>IF(U3647="","",U3647/$T3647)</f>
        <v/>
      </c>
      <c r="Z3647" s="9" t="str">
        <f>IF(V3647="","",V3647/$T3647)</f>
        <v/>
      </c>
      <c r="AA3647" s="9" t="str">
        <f>IF(W3647="","",W3647/$T3647)</f>
        <v/>
      </c>
      <c r="AB3647" s="9" t="str">
        <f>IF(X3647="","",X3647/$T3647)</f>
        <v/>
      </c>
      <c r="AC3647" s="21"/>
      <c r="AE3647" s="1">
        <v>2017</v>
      </c>
      <c r="AG3647" s="1">
        <v>14</v>
      </c>
      <c r="AH3647" s="12" t="s">
        <v>2527</v>
      </c>
      <c r="AJ3647" s="32">
        <f>IF(AE3647&lt;&gt;AE3646,"1",IF(C3647&gt;C3646,AJ3646+1,"1"))</f>
        <v>2</v>
      </c>
      <c r="AK3647" s="10">
        <f>IF(G3647="Top",AJ3647*1,IF(G3647="Bottom",AJ3647+10,""))</f>
        <v>12</v>
      </c>
      <c r="AL3647" s="11" t="s">
        <v>5029</v>
      </c>
      <c r="AM3647" s="14"/>
    </row>
    <row r="3648" spans="1:39" s="1" customFormat="1" ht="11.25" x14ac:dyDescent="0.2">
      <c r="A3648" s="1">
        <v>190</v>
      </c>
      <c r="B3648" s="11" t="s">
        <v>130</v>
      </c>
      <c r="C3648" s="24">
        <v>42982</v>
      </c>
      <c r="D3648" s="1">
        <v>8.9</v>
      </c>
      <c r="E3648" s="39">
        <v>3.05</v>
      </c>
      <c r="F3648" s="1">
        <v>1.5</v>
      </c>
      <c r="G3648" s="1" t="s">
        <v>4</v>
      </c>
      <c r="H3648" s="5">
        <v>3.9100000000000003E-2</v>
      </c>
      <c r="I3648" s="6">
        <v>7.0000000000000001E-3</v>
      </c>
      <c r="J3648" s="6">
        <v>0.251</v>
      </c>
      <c r="K3648" s="6">
        <v>1.1200000000000001</v>
      </c>
      <c r="L3648" s="6">
        <f>IF(H3648="","",IF(K3648="","",K3648/H3648))</f>
        <v>28.644501278772378</v>
      </c>
      <c r="M3648" s="1">
        <v>28</v>
      </c>
      <c r="N3648" s="20">
        <v>7.85</v>
      </c>
      <c r="O3648" s="13">
        <v>224.9</v>
      </c>
      <c r="Q3648" s="39">
        <v>14.1</v>
      </c>
      <c r="R3648" s="13"/>
      <c r="S3648" s="6">
        <v>0.15</v>
      </c>
      <c r="T3648" s="6">
        <v>7.8100000000000005</v>
      </c>
      <c r="U3648" s="6">
        <v>1.64</v>
      </c>
      <c r="V3648" s="6">
        <v>0.89</v>
      </c>
      <c r="W3648" s="6">
        <v>0</v>
      </c>
      <c r="X3648" s="6">
        <f>IF(T3648="","",T3648-U3648-V3648-W3648)</f>
        <v>5.2800000000000011</v>
      </c>
      <c r="Y3648" s="9">
        <f>IF(U3648="","",U3648/$T3648)</f>
        <v>0.20998719590268883</v>
      </c>
      <c r="Z3648" s="9">
        <f>IF(V3648="","",V3648/$T3648)</f>
        <v>0.11395646606914211</v>
      </c>
      <c r="AA3648" s="9">
        <f>IF(W3648="","",W3648/$T3648)</f>
        <v>0</v>
      </c>
      <c r="AB3648" s="9">
        <f>IF(X3648="","",X3648/$T3648)</f>
        <v>0.67605633802816911</v>
      </c>
      <c r="AC3648" s="21"/>
      <c r="AE3648" s="1">
        <v>2017</v>
      </c>
      <c r="AF3648" s="1">
        <v>16</v>
      </c>
      <c r="AG3648" s="1">
        <v>20</v>
      </c>
      <c r="AH3648" s="12" t="s">
        <v>2527</v>
      </c>
      <c r="AJ3648" s="32" t="str">
        <f>IF(AE3648&lt;&gt;AE3647,"1",IF(C3648&gt;C3647,AJ3647+1,"1"))</f>
        <v>1</v>
      </c>
      <c r="AK3648" s="10">
        <v>8</v>
      </c>
      <c r="AL3648" s="11" t="s">
        <v>5030</v>
      </c>
      <c r="AM3648" s="14"/>
    </row>
    <row r="3649" spans="1:73" s="1" customFormat="1" ht="11.25" x14ac:dyDescent="0.2">
      <c r="A3649" s="15">
        <v>192</v>
      </c>
      <c r="B3649" s="23" t="s">
        <v>175</v>
      </c>
      <c r="C3649" s="16">
        <v>42527</v>
      </c>
      <c r="D3649" s="3">
        <v>2</v>
      </c>
      <c r="E3649" s="38">
        <v>1.1000000000000001</v>
      </c>
      <c r="F3649" s="3">
        <v>1.2</v>
      </c>
      <c r="G3649" s="7" t="s">
        <v>4</v>
      </c>
      <c r="H3649" s="17">
        <v>4.2900000000000001E-2</v>
      </c>
      <c r="I3649" s="4">
        <v>3.5000000000000001E-3</v>
      </c>
      <c r="J3649" s="4">
        <v>0.23400000000000001</v>
      </c>
      <c r="K3649" s="4">
        <v>0.41799999999999998</v>
      </c>
      <c r="L3649" s="4">
        <f>IF(K3649="","",IF(H3649="","",K3649/H3649))</f>
        <v>9.7435897435897427</v>
      </c>
      <c r="M3649" s="7">
        <v>24</v>
      </c>
      <c r="N3649" s="4">
        <v>6.61</v>
      </c>
      <c r="O3649" s="7">
        <v>33.4</v>
      </c>
      <c r="P3649" s="3">
        <v>2.58</v>
      </c>
      <c r="Q3649" s="38">
        <v>0.6</v>
      </c>
      <c r="R3649" s="3"/>
      <c r="S3649" s="4">
        <v>0.15</v>
      </c>
      <c r="T3649" s="8">
        <v>0.14000000000000001</v>
      </c>
      <c r="U3649" s="8">
        <v>0</v>
      </c>
      <c r="V3649" s="4">
        <v>0</v>
      </c>
      <c r="W3649" s="4">
        <v>0.14000000000000001</v>
      </c>
      <c r="X3649" s="4">
        <f>IF(T3649="","",IF(W3649="","",(T3649-U3649-V3649-W3649)))</f>
        <v>0</v>
      </c>
      <c r="Y3649" s="9">
        <f>IF(U3649="","",U3649/$T3649)</f>
        <v>0</v>
      </c>
      <c r="Z3649" s="9">
        <f>IF(V3649="","",V3649/$T3649)</f>
        <v>0</v>
      </c>
      <c r="AA3649" s="9">
        <f>IF(W3649="","",W3649/$T3649)</f>
        <v>1</v>
      </c>
      <c r="AB3649" s="9">
        <f>IF(X3649="","",X3649/$T3649)</f>
        <v>0</v>
      </c>
      <c r="AC3649" s="9"/>
      <c r="AD3649" s="8"/>
      <c r="AE3649" s="10">
        <v>2016</v>
      </c>
      <c r="AF3649" s="7">
        <v>23</v>
      </c>
      <c r="AG3649" s="7">
        <v>18</v>
      </c>
      <c r="AH3649" s="12" t="s">
        <v>176</v>
      </c>
      <c r="AI3649" s="12"/>
      <c r="AJ3649" s="32" t="str">
        <f>IF(AE3649&lt;&gt;AE3648,"1",IF(C3649&gt;C3648,AJ3648+1,"1"))</f>
        <v>1</v>
      </c>
      <c r="AK3649" s="10">
        <f>IF(G3649="Top",AJ3649*1,IF(G3649="Bottom",AJ3649+10,""))</f>
        <v>1</v>
      </c>
      <c r="AL3649" s="11" t="s">
        <v>177</v>
      </c>
      <c r="AM3649" s="11"/>
      <c r="AN3649" s="10"/>
      <c r="AO3649" s="10"/>
      <c r="AP3649" s="7"/>
      <c r="AQ3649" s="10"/>
      <c r="AR3649" s="10"/>
      <c r="AS3649" s="10"/>
      <c r="AT3649" s="10"/>
      <c r="AU3649" s="10"/>
      <c r="AV3649" s="10"/>
      <c r="AW3649" s="10"/>
      <c r="AX3649" s="10"/>
      <c r="AY3649" s="10"/>
      <c r="AZ3649" s="10"/>
      <c r="BA3649" s="10"/>
      <c r="BB3649" s="10"/>
      <c r="BC3649" s="10"/>
      <c r="BD3649" s="10"/>
      <c r="BE3649" s="10"/>
      <c r="BF3649" s="11"/>
      <c r="BG3649" s="11"/>
      <c r="BH3649" s="11"/>
      <c r="BI3649" s="11"/>
      <c r="BJ3649" s="11"/>
      <c r="BK3649" s="11"/>
      <c r="BL3649" s="11"/>
      <c r="BM3649" s="11"/>
      <c r="BN3649" s="11"/>
      <c r="BO3649" s="11"/>
      <c r="BP3649" s="11"/>
      <c r="BQ3649" s="11"/>
      <c r="BR3649" s="11"/>
      <c r="BS3649" s="11"/>
      <c r="BT3649" s="11"/>
      <c r="BU3649" s="11"/>
    </row>
    <row r="3650" spans="1:73" s="1" customFormat="1" ht="11.25" x14ac:dyDescent="0.2">
      <c r="A3650" s="15">
        <v>192</v>
      </c>
      <c r="B3650" s="23" t="s">
        <v>175</v>
      </c>
      <c r="C3650" s="16">
        <v>42548</v>
      </c>
      <c r="D3650" s="3">
        <v>2</v>
      </c>
      <c r="E3650" s="38">
        <v>1.1499999999999999</v>
      </c>
      <c r="F3650" s="3">
        <v>1.2</v>
      </c>
      <c r="G3650" s="7" t="s">
        <v>4</v>
      </c>
      <c r="H3650" s="17">
        <v>4.8500000000000001E-2</v>
      </c>
      <c r="I3650" s="4" t="s">
        <v>35</v>
      </c>
      <c r="J3650" s="4" t="s">
        <v>35</v>
      </c>
      <c r="K3650" s="4">
        <v>0.61199999999999999</v>
      </c>
      <c r="L3650" s="4">
        <f>IF(K3650="","",IF(H3650="","",K3650/H3650))</f>
        <v>12.618556701030927</v>
      </c>
      <c r="M3650" s="7">
        <v>34</v>
      </c>
      <c r="N3650" s="4">
        <v>7</v>
      </c>
      <c r="O3650" s="7">
        <v>60.7</v>
      </c>
      <c r="P3650" s="3"/>
      <c r="Q3650" s="38">
        <v>0.9</v>
      </c>
      <c r="R3650" s="3"/>
      <c r="S3650" s="4">
        <v>0.15</v>
      </c>
      <c r="T3650" s="8">
        <v>2.74</v>
      </c>
      <c r="U3650" s="8">
        <v>1.18</v>
      </c>
      <c r="V3650" s="4">
        <v>1.06</v>
      </c>
      <c r="W3650" s="4">
        <v>0</v>
      </c>
      <c r="X3650" s="4">
        <f>IF(T3650="","",IF(W3650="","",(T3650-U3650-V3650-W3650)))</f>
        <v>0.50000000000000022</v>
      </c>
      <c r="Y3650" s="9">
        <f>IF(U3650="","",U3650/$T3650)</f>
        <v>0.43065693430656926</v>
      </c>
      <c r="Z3650" s="9">
        <f>IF(V3650="","",V3650/$T3650)</f>
        <v>0.38686131386861311</v>
      </c>
      <c r="AA3650" s="9">
        <f>IF(W3650="","",W3650/$T3650)</f>
        <v>0</v>
      </c>
      <c r="AB3650" s="9">
        <f>IF(X3650="","",X3650/$T3650)</f>
        <v>0.18248175182481757</v>
      </c>
      <c r="AC3650" s="9"/>
      <c r="AD3650" s="8"/>
      <c r="AE3650" s="10">
        <v>2016</v>
      </c>
      <c r="AF3650" s="7">
        <v>25</v>
      </c>
      <c r="AG3650" s="7">
        <v>15</v>
      </c>
      <c r="AH3650" s="12" t="s">
        <v>176</v>
      </c>
      <c r="AI3650" s="12"/>
      <c r="AJ3650" s="32">
        <f>IF(AE3650&lt;&gt;AE3649,"1",IF(C3650&gt;C3649,AJ3649+1,"1"))</f>
        <v>2</v>
      </c>
      <c r="AK3650" s="10">
        <f>IF(G3650="Top",AJ3650*1,IF(G3650="Bottom",AJ3650+10,""))</f>
        <v>2</v>
      </c>
      <c r="AL3650" s="11" t="s">
        <v>591</v>
      </c>
      <c r="AM3650" s="11"/>
      <c r="AN3650" s="10"/>
      <c r="AO3650" s="10"/>
      <c r="AP3650" s="7"/>
      <c r="AQ3650" s="10"/>
      <c r="AR3650" s="10"/>
      <c r="AS3650" s="10"/>
      <c r="AT3650" s="10"/>
      <c r="AU3650" s="10"/>
      <c r="AV3650" s="10"/>
      <c r="AW3650" s="10"/>
      <c r="AX3650" s="10"/>
      <c r="AY3650" s="10"/>
      <c r="AZ3650" s="10"/>
      <c r="BA3650" s="10"/>
      <c r="BB3650" s="10"/>
      <c r="BC3650" s="10"/>
      <c r="BD3650" s="10"/>
      <c r="BE3650" s="10"/>
      <c r="BF3650" s="11"/>
      <c r="BG3650" s="11"/>
      <c r="BH3650" s="11"/>
      <c r="BI3650" s="11"/>
      <c r="BJ3650" s="11"/>
      <c r="BK3650" s="11"/>
      <c r="BL3650" s="11"/>
      <c r="BM3650" s="11"/>
      <c r="BN3650" s="11"/>
      <c r="BO3650" s="11"/>
      <c r="BP3650" s="11"/>
      <c r="BQ3650" s="11"/>
      <c r="BR3650" s="11"/>
      <c r="BS3650" s="11"/>
      <c r="BT3650" s="11"/>
      <c r="BU3650" s="11"/>
    </row>
    <row r="3651" spans="1:73" s="1" customFormat="1" ht="11.25" x14ac:dyDescent="0.2">
      <c r="A3651" s="15">
        <v>192</v>
      </c>
      <c r="B3651" s="23" t="s">
        <v>175</v>
      </c>
      <c r="C3651" s="16">
        <v>42567</v>
      </c>
      <c r="D3651" s="3">
        <v>2</v>
      </c>
      <c r="E3651" s="38">
        <v>0.95</v>
      </c>
      <c r="F3651" s="3">
        <v>1.2</v>
      </c>
      <c r="G3651" s="7" t="s">
        <v>4</v>
      </c>
      <c r="H3651" s="17">
        <v>0.10629999999999999</v>
      </c>
      <c r="I3651" s="4">
        <v>8.9999999999999993E-3</v>
      </c>
      <c r="J3651" s="4">
        <v>0.27800000000000002</v>
      </c>
      <c r="K3651" s="4">
        <v>1.804</v>
      </c>
      <c r="L3651" s="4">
        <f>IF(K3651="","",IF(H3651="","",K3651/H3651))</f>
        <v>16.970837253057386</v>
      </c>
      <c r="M3651" s="7">
        <v>31</v>
      </c>
      <c r="N3651" s="4">
        <v>7.31</v>
      </c>
      <c r="O3651" s="7">
        <v>66.7</v>
      </c>
      <c r="P3651" s="3"/>
      <c r="Q3651" s="38">
        <v>15.2</v>
      </c>
      <c r="R3651" s="3">
        <v>5</v>
      </c>
      <c r="S3651" s="4">
        <v>0.15</v>
      </c>
      <c r="T3651" s="8">
        <v>20.67</v>
      </c>
      <c r="U3651" s="8">
        <v>18.420000000000002</v>
      </c>
      <c r="V3651" s="4">
        <v>0</v>
      </c>
      <c r="W3651" s="4">
        <v>0</v>
      </c>
      <c r="X3651" s="4">
        <f>IF(T3651="","",IF(W3651="","",(T3651-U3651-V3651-W3651)))</f>
        <v>2.25</v>
      </c>
      <c r="Y3651" s="9">
        <f>IF(U3651="","",U3651/$T3651)</f>
        <v>0.89114658925979684</v>
      </c>
      <c r="Z3651" s="9">
        <f>IF(V3651="","",V3651/$T3651)</f>
        <v>0</v>
      </c>
      <c r="AA3651" s="9">
        <f>IF(W3651="","",W3651/$T3651)</f>
        <v>0</v>
      </c>
      <c r="AB3651" s="9">
        <f>IF(X3651="","",X3651/$T3651)</f>
        <v>0.10885341074020319</v>
      </c>
      <c r="AC3651" s="9"/>
      <c r="AD3651" s="8" t="s">
        <v>899</v>
      </c>
      <c r="AE3651" s="10">
        <v>2016</v>
      </c>
      <c r="AF3651" s="7">
        <v>26</v>
      </c>
      <c r="AG3651" s="7">
        <v>28</v>
      </c>
      <c r="AH3651" s="12" t="s">
        <v>176</v>
      </c>
      <c r="AI3651" s="12"/>
      <c r="AJ3651" s="32">
        <f>IF(AE3651&lt;&gt;AE3650,"1",IF(C3651&gt;C3650,AJ3650+1,"1"))</f>
        <v>3</v>
      </c>
      <c r="AK3651" s="10">
        <f>IF(G3651="Top",AJ3651*1,IF(G3651="Bottom",AJ3651+10,""))</f>
        <v>3</v>
      </c>
      <c r="AL3651" s="11" t="s">
        <v>900</v>
      </c>
      <c r="AM3651" s="11"/>
      <c r="AN3651" s="10"/>
      <c r="AO3651" s="10"/>
      <c r="AP3651" s="7"/>
      <c r="AQ3651" s="10"/>
      <c r="AR3651" s="10"/>
      <c r="AS3651" s="10"/>
      <c r="AT3651" s="10"/>
      <c r="AU3651" s="10"/>
      <c r="AV3651" s="10"/>
      <c r="AW3651" s="10"/>
      <c r="AX3651" s="10"/>
      <c r="AY3651" s="10"/>
      <c r="AZ3651" s="10"/>
      <c r="BA3651" s="10"/>
      <c r="BB3651" s="10"/>
      <c r="BC3651" s="10"/>
      <c r="BD3651" s="10"/>
      <c r="BE3651" s="10"/>
      <c r="BF3651" s="11"/>
      <c r="BG3651" s="11"/>
      <c r="BH3651" s="11"/>
      <c r="BI3651" s="11"/>
      <c r="BJ3651" s="11"/>
      <c r="BK3651" s="11"/>
      <c r="BL3651" s="11"/>
      <c r="BM3651" s="11"/>
      <c r="BN3651" s="11"/>
      <c r="BO3651" s="11"/>
      <c r="BP3651" s="11"/>
      <c r="BQ3651" s="11"/>
      <c r="BR3651" s="11"/>
      <c r="BS3651" s="11"/>
      <c r="BT3651" s="11"/>
      <c r="BU3651" s="11"/>
    </row>
    <row r="3652" spans="1:73" s="1" customFormat="1" ht="11.25" x14ac:dyDescent="0.2">
      <c r="A3652" s="15">
        <v>192</v>
      </c>
      <c r="B3652" s="23" t="s">
        <v>175</v>
      </c>
      <c r="C3652" s="16">
        <v>42593</v>
      </c>
      <c r="D3652" s="3">
        <v>2</v>
      </c>
      <c r="E3652" s="38">
        <v>1</v>
      </c>
      <c r="F3652" s="3">
        <v>1.2</v>
      </c>
      <c r="G3652" s="7" t="s">
        <v>4</v>
      </c>
      <c r="H3652" s="17">
        <v>5.62E-2</v>
      </c>
      <c r="I3652" s="4" t="s">
        <v>35</v>
      </c>
      <c r="J3652" s="4" t="s">
        <v>35</v>
      </c>
      <c r="K3652" s="4">
        <v>0.42499999999999999</v>
      </c>
      <c r="L3652" s="4">
        <f>IF(K3652="","",IF(H3652="","",K3652/H3652))</f>
        <v>7.5622775800711741</v>
      </c>
      <c r="M3652" s="7">
        <v>32</v>
      </c>
      <c r="N3652" s="4">
        <v>7.64</v>
      </c>
      <c r="O3652" s="7">
        <v>60.2</v>
      </c>
      <c r="P3652" s="3"/>
      <c r="Q3652" s="38">
        <v>11.2</v>
      </c>
      <c r="R3652" s="3"/>
      <c r="S3652" s="4">
        <v>0.15</v>
      </c>
      <c r="T3652" s="8">
        <v>12.78</v>
      </c>
      <c r="U3652" s="8">
        <v>0</v>
      </c>
      <c r="V3652" s="4">
        <v>11.22</v>
      </c>
      <c r="W3652" s="4">
        <v>0.87</v>
      </c>
      <c r="X3652" s="4">
        <f>IF(T3652="","",IF(W3652="","",(T3652-U3652-V3652-W3652)))</f>
        <v>0.68999999999999873</v>
      </c>
      <c r="Y3652" s="9">
        <f>IF(U3652="","",U3652/$T3652)</f>
        <v>0</v>
      </c>
      <c r="Z3652" s="9">
        <f>IF(V3652="","",V3652/$T3652)</f>
        <v>0.87793427230046961</v>
      </c>
      <c r="AA3652" s="9">
        <f>IF(W3652="","",W3652/$T3652)</f>
        <v>6.8075117370892016E-2</v>
      </c>
      <c r="AB3652" s="9">
        <f>IF(X3652="","",X3652/$T3652)</f>
        <v>5.3990610328638403E-2</v>
      </c>
      <c r="AC3652" s="9"/>
      <c r="AD3652" s="8" t="s">
        <v>1420</v>
      </c>
      <c r="AE3652" s="10">
        <v>2016</v>
      </c>
      <c r="AF3652" s="7">
        <v>31</v>
      </c>
      <c r="AG3652" s="7">
        <v>25</v>
      </c>
      <c r="AH3652" s="12" t="s">
        <v>176</v>
      </c>
      <c r="AI3652" s="12"/>
      <c r="AJ3652" s="32">
        <f>IF(AE3652&lt;&gt;AE3651,"1",IF(C3652&gt;C3651,AJ3651+1,"1"))</f>
        <v>4</v>
      </c>
      <c r="AK3652" s="10">
        <f>IF(G3652="Top",AJ3652*1,IF(G3652="Bottom",AJ3652+10,""))</f>
        <v>4</v>
      </c>
      <c r="AL3652" s="11" t="s">
        <v>1421</v>
      </c>
      <c r="AM3652" s="11"/>
      <c r="AN3652" s="10"/>
      <c r="AO3652" s="10"/>
      <c r="AP3652" s="7"/>
      <c r="AQ3652" s="10"/>
      <c r="AR3652" s="10"/>
      <c r="AS3652" s="10"/>
      <c r="AT3652" s="10"/>
      <c r="AU3652" s="10"/>
      <c r="AV3652" s="10"/>
      <c r="AW3652" s="10"/>
      <c r="AX3652" s="10"/>
      <c r="AY3652" s="10"/>
      <c r="AZ3652" s="10"/>
      <c r="BA3652" s="10"/>
      <c r="BB3652" s="10"/>
      <c r="BC3652" s="10"/>
      <c r="BD3652" s="10"/>
      <c r="BE3652" s="10"/>
      <c r="BF3652" s="11"/>
      <c r="BG3652" s="11"/>
      <c r="BH3652" s="11"/>
      <c r="BI3652" s="11"/>
      <c r="BJ3652" s="11"/>
      <c r="BK3652" s="11"/>
      <c r="BL3652" s="11"/>
      <c r="BM3652" s="11"/>
      <c r="BN3652" s="11"/>
      <c r="BO3652" s="11"/>
      <c r="BP3652" s="11"/>
      <c r="BQ3652" s="11"/>
      <c r="BR3652" s="11"/>
      <c r="BS3652" s="11"/>
      <c r="BT3652" s="11"/>
      <c r="BU3652" s="11"/>
    </row>
    <row r="3653" spans="1:73" s="1" customFormat="1" ht="11.25" x14ac:dyDescent="0.2">
      <c r="A3653" s="15">
        <v>192</v>
      </c>
      <c r="B3653" s="23" t="s">
        <v>175</v>
      </c>
      <c r="C3653" s="16">
        <v>42603</v>
      </c>
      <c r="D3653" s="3">
        <v>2</v>
      </c>
      <c r="E3653" s="38">
        <v>0.9</v>
      </c>
      <c r="F3653" s="3">
        <v>1.2</v>
      </c>
      <c r="G3653" s="7" t="s">
        <v>4</v>
      </c>
      <c r="H3653" s="17">
        <v>8.8599999999999998E-2</v>
      </c>
      <c r="I3653" s="4">
        <v>3.5000000000000001E-3</v>
      </c>
      <c r="J3653" s="4">
        <v>2.1999999999999999E-2</v>
      </c>
      <c r="K3653" s="4">
        <v>0.625</v>
      </c>
      <c r="L3653" s="4">
        <f>IF(K3653="","",IF(H3653="","",K3653/H3653))</f>
        <v>7.0541760722347631</v>
      </c>
      <c r="M3653" s="7">
        <v>33</v>
      </c>
      <c r="N3653" s="4">
        <v>7.16</v>
      </c>
      <c r="O3653" s="7">
        <v>52.4</v>
      </c>
      <c r="P3653" s="3">
        <v>3.1</v>
      </c>
      <c r="Q3653" s="38">
        <v>16.7</v>
      </c>
      <c r="R3653" s="3"/>
      <c r="S3653" s="4">
        <v>0.15</v>
      </c>
      <c r="T3653" s="8">
        <v>13.170000000000002</v>
      </c>
      <c r="U3653" s="8">
        <v>0</v>
      </c>
      <c r="V3653" s="4">
        <v>10.9</v>
      </c>
      <c r="W3653" s="4">
        <v>1.04</v>
      </c>
      <c r="X3653" s="4">
        <f>IF(T3653="","",IF(W3653="","",(T3653-U3653-V3653-W3653)))</f>
        <v>1.2300000000000013</v>
      </c>
      <c r="Y3653" s="9">
        <f>IF(U3653="","",U3653/$T3653)</f>
        <v>0</v>
      </c>
      <c r="Z3653" s="9">
        <f>IF(V3653="","",V3653/$T3653)</f>
        <v>0.82763857251328765</v>
      </c>
      <c r="AA3653" s="9">
        <f>IF(W3653="","",W3653/$T3653)</f>
        <v>7.8967350037965067E-2</v>
      </c>
      <c r="AB3653" s="9">
        <f>IF(X3653="","",X3653/$T3653)</f>
        <v>9.339407744874724E-2</v>
      </c>
      <c r="AC3653" s="9"/>
      <c r="AD3653" s="8" t="s">
        <v>1644</v>
      </c>
      <c r="AE3653" s="10">
        <v>2016</v>
      </c>
      <c r="AF3653" s="7">
        <v>25</v>
      </c>
      <c r="AG3653" s="7">
        <v>28</v>
      </c>
      <c r="AH3653" s="12" t="s">
        <v>176</v>
      </c>
      <c r="AI3653" s="12"/>
      <c r="AJ3653" s="32">
        <f>IF(AE3653&lt;&gt;AE3652,"1",IF(C3653&gt;C3652,AJ3652+1,"1"))</f>
        <v>5</v>
      </c>
      <c r="AK3653" s="10">
        <f>IF(G3653="Top",AJ3653*1,IF(G3653="Bottom",AJ3653+10,""))</f>
        <v>5</v>
      </c>
      <c r="AL3653" s="11" t="s">
        <v>1645</v>
      </c>
      <c r="AM3653" s="11"/>
      <c r="AN3653" s="10"/>
      <c r="AO3653" s="10"/>
      <c r="AP3653" s="7"/>
      <c r="AQ3653" s="10"/>
      <c r="AR3653" s="10"/>
      <c r="AS3653" s="10"/>
      <c r="AT3653" s="10"/>
      <c r="AU3653" s="10"/>
      <c r="AV3653" s="10"/>
      <c r="AW3653" s="10"/>
      <c r="AX3653" s="10"/>
      <c r="AY3653" s="10"/>
      <c r="AZ3653" s="10"/>
      <c r="BA3653" s="10"/>
      <c r="BB3653" s="10"/>
      <c r="BC3653" s="10"/>
      <c r="BD3653" s="10"/>
      <c r="BE3653" s="10"/>
      <c r="BF3653" s="11"/>
      <c r="BG3653" s="11"/>
      <c r="BH3653" s="11"/>
      <c r="BI3653" s="11"/>
      <c r="BJ3653" s="11"/>
      <c r="BK3653" s="11"/>
      <c r="BL3653" s="11"/>
      <c r="BM3653" s="11"/>
      <c r="BN3653" s="11"/>
      <c r="BO3653" s="11"/>
      <c r="BP3653" s="11"/>
      <c r="BQ3653" s="11"/>
      <c r="BR3653" s="11"/>
      <c r="BS3653" s="11"/>
      <c r="BT3653" s="11"/>
      <c r="BU3653" s="11"/>
    </row>
    <row r="3654" spans="1:73" s="1" customFormat="1" ht="11.25" x14ac:dyDescent="0.2">
      <c r="A3654" s="15">
        <v>192</v>
      </c>
      <c r="B3654" s="23" t="s">
        <v>175</v>
      </c>
      <c r="C3654" s="16">
        <v>42616</v>
      </c>
      <c r="D3654" s="3">
        <v>2</v>
      </c>
      <c r="E3654" s="38">
        <v>1.25</v>
      </c>
      <c r="F3654" s="3">
        <v>1.2</v>
      </c>
      <c r="G3654" s="7" t="s">
        <v>4</v>
      </c>
      <c r="H3654" s="17">
        <v>4.8000000000000001E-2</v>
      </c>
      <c r="I3654" s="4" t="s">
        <v>35</v>
      </c>
      <c r="J3654" s="4" t="s">
        <v>35</v>
      </c>
      <c r="K3654" s="4">
        <v>0.68400000000000005</v>
      </c>
      <c r="L3654" s="4">
        <f>IF(K3654="","",IF(H3654="","",K3654/H3654))</f>
        <v>14.25</v>
      </c>
      <c r="M3654" s="7">
        <v>39</v>
      </c>
      <c r="N3654" s="4">
        <v>6.84</v>
      </c>
      <c r="O3654" s="7">
        <v>59.5</v>
      </c>
      <c r="P3654" s="3"/>
      <c r="Q3654" s="38">
        <v>25.6</v>
      </c>
      <c r="R3654" s="3"/>
      <c r="S3654" s="4">
        <v>0.15</v>
      </c>
      <c r="T3654" s="8">
        <v>10.35</v>
      </c>
      <c r="U3654" s="8">
        <v>1.67</v>
      </c>
      <c r="V3654" s="4">
        <v>7.18</v>
      </c>
      <c r="W3654" s="4">
        <v>0</v>
      </c>
      <c r="X3654" s="4">
        <f>IF(T3654="","",IF(W3654="","",(T3654-U3654-V3654-W3654)))</f>
        <v>1.5</v>
      </c>
      <c r="Y3654" s="9">
        <f>IF(U3654="","",U3654/$T3654)</f>
        <v>0.16135265700483092</v>
      </c>
      <c r="Z3654" s="9">
        <f>IF(V3654="","",V3654/$T3654)</f>
        <v>0.69371980676328504</v>
      </c>
      <c r="AA3654" s="9">
        <f>IF(W3654="","",W3654/$T3654)</f>
        <v>0</v>
      </c>
      <c r="AB3654" s="9">
        <f>IF(X3654="","",X3654/$T3654)</f>
        <v>0.14492753623188406</v>
      </c>
      <c r="AC3654" s="9"/>
      <c r="AD3654" s="8" t="s">
        <v>1911</v>
      </c>
      <c r="AE3654" s="10">
        <v>2016</v>
      </c>
      <c r="AF3654" s="7">
        <v>21</v>
      </c>
      <c r="AG3654" s="7">
        <v>20</v>
      </c>
      <c r="AH3654" s="12" t="s">
        <v>176</v>
      </c>
      <c r="AI3654" s="12"/>
      <c r="AJ3654" s="32">
        <f>IF(AE3654&lt;&gt;AE3653,"1",IF(C3654&gt;C3653,AJ3653+1,"1"))</f>
        <v>6</v>
      </c>
      <c r="AK3654" s="10">
        <f>IF(G3654="Top",AJ3654*1,IF(G3654="Bottom",AJ3654+10,""))</f>
        <v>6</v>
      </c>
      <c r="AL3654" s="11" t="s">
        <v>1912</v>
      </c>
      <c r="AM3654" s="11"/>
      <c r="AN3654" s="10"/>
      <c r="AO3654" s="10"/>
      <c r="AP3654" s="7"/>
      <c r="AQ3654" s="10"/>
      <c r="AR3654" s="10"/>
      <c r="AS3654" s="10"/>
      <c r="AT3654" s="10"/>
      <c r="AU3654" s="10"/>
      <c r="AV3654" s="10"/>
      <c r="AW3654" s="10"/>
      <c r="AX3654" s="10"/>
      <c r="AY3654" s="10"/>
      <c r="AZ3654" s="10"/>
      <c r="BA3654" s="10"/>
      <c r="BB3654" s="10"/>
      <c r="BC3654" s="10"/>
      <c r="BD3654" s="10"/>
      <c r="BE3654" s="10"/>
      <c r="BF3654" s="11"/>
      <c r="BG3654" s="11"/>
      <c r="BH3654" s="11"/>
      <c r="BI3654" s="11"/>
      <c r="BJ3654" s="11"/>
      <c r="BK3654" s="11"/>
      <c r="BL3654" s="11"/>
      <c r="BM3654" s="11"/>
      <c r="BN3654" s="11"/>
      <c r="BO3654" s="11"/>
      <c r="BP3654" s="11"/>
      <c r="BQ3654" s="11"/>
      <c r="BR3654" s="11"/>
      <c r="BS3654" s="11"/>
      <c r="BT3654" s="11"/>
      <c r="BU3654" s="11"/>
    </row>
    <row r="3655" spans="1:73" s="1" customFormat="1" ht="11.25" x14ac:dyDescent="0.2">
      <c r="A3655" s="15">
        <v>192</v>
      </c>
      <c r="B3655" s="23" t="s">
        <v>175</v>
      </c>
      <c r="C3655" s="16">
        <v>42630</v>
      </c>
      <c r="D3655" s="3">
        <v>2</v>
      </c>
      <c r="E3655" s="38">
        <v>1.1499999999999999</v>
      </c>
      <c r="F3655" s="3">
        <v>1.2</v>
      </c>
      <c r="G3655" s="7" t="s">
        <v>4</v>
      </c>
      <c r="H3655" s="17">
        <v>4.8000000000000001E-2</v>
      </c>
      <c r="I3655" s="4">
        <v>8.0000000000000002E-3</v>
      </c>
      <c r="J3655" s="4">
        <v>5.7000000000000002E-2</v>
      </c>
      <c r="K3655" s="4">
        <v>0.83199999999999996</v>
      </c>
      <c r="L3655" s="4">
        <f>IF(K3655="","",IF(H3655="","",K3655/H3655))</f>
        <v>17.333333333333332</v>
      </c>
      <c r="M3655" s="7">
        <v>36</v>
      </c>
      <c r="N3655" s="4">
        <v>6.6</v>
      </c>
      <c r="O3655" s="7">
        <v>207.7</v>
      </c>
      <c r="P3655" s="3"/>
      <c r="Q3655" s="38">
        <v>30.3</v>
      </c>
      <c r="R3655" s="3">
        <v>17.2</v>
      </c>
      <c r="S3655" s="4">
        <v>0.15</v>
      </c>
      <c r="T3655" s="8">
        <v>10.73</v>
      </c>
      <c r="U3655" s="8">
        <v>2.38</v>
      </c>
      <c r="V3655" s="4">
        <v>7.28</v>
      </c>
      <c r="W3655" s="4">
        <v>0</v>
      </c>
      <c r="X3655" s="4">
        <f>IF(T3655="","",IF(W3655="","",(T3655-U3655-V3655-W3655)))</f>
        <v>1.0700000000000012</v>
      </c>
      <c r="Y3655" s="9">
        <f>IF(U3655="","",U3655/$T3655)</f>
        <v>0.22180801491146318</v>
      </c>
      <c r="Z3655" s="9">
        <f>IF(V3655="","",V3655/$T3655)</f>
        <v>0.67847157502329913</v>
      </c>
      <c r="AA3655" s="9">
        <f>IF(W3655="","",W3655/$T3655)</f>
        <v>0</v>
      </c>
      <c r="AB3655" s="9">
        <f>IF(X3655="","",X3655/$T3655)</f>
        <v>9.9720410065237755E-2</v>
      </c>
      <c r="AC3655" s="9"/>
      <c r="AD3655" s="8" t="s">
        <v>2208</v>
      </c>
      <c r="AE3655" s="10">
        <v>2016</v>
      </c>
      <c r="AF3655" s="7">
        <v>23</v>
      </c>
      <c r="AG3655" s="7">
        <v>25</v>
      </c>
      <c r="AH3655" s="12" t="s">
        <v>176</v>
      </c>
      <c r="AI3655" s="12"/>
      <c r="AJ3655" s="32">
        <f>IF(AE3655&lt;&gt;AE3654,"1",IF(C3655&gt;C3654,AJ3654+1,"1"))</f>
        <v>7</v>
      </c>
      <c r="AK3655" s="10">
        <f>IF(G3655="Top",AJ3655*1,IF(G3655="Bottom",AJ3655+10,""))</f>
        <v>7</v>
      </c>
      <c r="AL3655" s="11" t="s">
        <v>2209</v>
      </c>
      <c r="AM3655" s="11"/>
      <c r="AN3655" s="10"/>
      <c r="AO3655" s="10"/>
      <c r="AP3655" s="7"/>
      <c r="AQ3655" s="10"/>
      <c r="AR3655" s="10"/>
      <c r="AS3655" s="10"/>
      <c r="AT3655" s="10"/>
      <c r="AU3655" s="10"/>
      <c r="AV3655" s="10"/>
      <c r="AW3655" s="10"/>
      <c r="AX3655" s="10"/>
      <c r="AY3655" s="10"/>
      <c r="AZ3655" s="10"/>
      <c r="BA3655" s="10"/>
      <c r="BB3655" s="10"/>
      <c r="BC3655" s="10"/>
      <c r="BD3655" s="10"/>
      <c r="BE3655" s="10"/>
      <c r="BF3655" s="11"/>
      <c r="BG3655" s="11"/>
      <c r="BH3655" s="11"/>
      <c r="BI3655" s="11"/>
      <c r="BJ3655" s="11"/>
      <c r="BK3655" s="11"/>
      <c r="BL3655" s="11"/>
      <c r="BM3655" s="11"/>
      <c r="BN3655" s="11"/>
      <c r="BO3655" s="11"/>
      <c r="BP3655" s="11"/>
      <c r="BQ3655" s="11"/>
      <c r="BR3655" s="11"/>
      <c r="BS3655" s="11"/>
      <c r="BT3655" s="11"/>
      <c r="BU3655" s="11"/>
    </row>
    <row r="3656" spans="1:73" s="1" customFormat="1" ht="11.25" x14ac:dyDescent="0.2">
      <c r="A3656" s="15">
        <v>192</v>
      </c>
      <c r="B3656" s="23" t="s">
        <v>175</v>
      </c>
      <c r="C3656" s="16">
        <v>42641</v>
      </c>
      <c r="D3656" s="3">
        <v>2</v>
      </c>
      <c r="E3656" s="38">
        <v>1.1000000000000001</v>
      </c>
      <c r="F3656" s="3">
        <v>1.2</v>
      </c>
      <c r="G3656" s="7" t="s">
        <v>4</v>
      </c>
      <c r="H3656" s="17">
        <v>3.8799999999999994E-2</v>
      </c>
      <c r="I3656" s="4" t="s">
        <v>35</v>
      </c>
      <c r="J3656" s="4" t="s">
        <v>35</v>
      </c>
      <c r="K3656" s="4">
        <v>0.60699999999999998</v>
      </c>
      <c r="L3656" s="4">
        <f>IF(K3656="","",IF(H3656="","",K3656/H3656))</f>
        <v>15.644329896907218</v>
      </c>
      <c r="M3656" s="7">
        <v>29</v>
      </c>
      <c r="N3656" s="4">
        <v>7.91</v>
      </c>
      <c r="O3656" s="7">
        <v>68.7</v>
      </c>
      <c r="P3656" s="3"/>
      <c r="Q3656" s="38">
        <v>17.8</v>
      </c>
      <c r="R3656" s="3"/>
      <c r="S3656" s="4">
        <v>0.15</v>
      </c>
      <c r="T3656" s="8">
        <v>9.64</v>
      </c>
      <c r="U3656" s="8">
        <v>2.61</v>
      </c>
      <c r="V3656" s="4">
        <v>4.57</v>
      </c>
      <c r="W3656" s="4">
        <v>0</v>
      </c>
      <c r="X3656" s="4">
        <f>IF(T3656="","",IF(W3656="","",(T3656-U3656-V3656-W3656)))</f>
        <v>2.4600000000000009</v>
      </c>
      <c r="Y3656" s="9">
        <f>IF(U3656="","",U3656/$T3656)</f>
        <v>0.27074688796680496</v>
      </c>
      <c r="Z3656" s="9">
        <f>IF(V3656="","",V3656/$T3656)</f>
        <v>0.47406639004149376</v>
      </c>
      <c r="AA3656" s="9">
        <f>IF(W3656="","",W3656/$T3656)</f>
        <v>0</v>
      </c>
      <c r="AB3656" s="9">
        <f>IF(X3656="","",X3656/$T3656)</f>
        <v>0.25518672199170134</v>
      </c>
      <c r="AC3656" s="9"/>
      <c r="AD3656" s="8"/>
      <c r="AE3656" s="10">
        <v>2016</v>
      </c>
      <c r="AF3656" s="7">
        <v>16</v>
      </c>
      <c r="AG3656" s="7">
        <v>21</v>
      </c>
      <c r="AH3656" s="12" t="s">
        <v>176</v>
      </c>
      <c r="AI3656" s="12"/>
      <c r="AJ3656" s="32">
        <f>IF(AE3656&lt;&gt;AE3655,"1",IF(C3656&gt;C3655,AJ3655+1,"1"))</f>
        <v>8</v>
      </c>
      <c r="AK3656" s="10">
        <f>IF(G3656="Top",AJ3656*1,IF(G3656="Bottom",AJ3656+10,""))</f>
        <v>8</v>
      </c>
      <c r="AL3656" s="11" t="s">
        <v>2386</v>
      </c>
      <c r="AM3656" s="11"/>
      <c r="AN3656" s="10"/>
      <c r="AO3656" s="10"/>
      <c r="AP3656" s="7"/>
      <c r="AQ3656" s="10"/>
      <c r="AR3656" s="10"/>
      <c r="AS3656" s="10"/>
      <c r="AT3656" s="10"/>
      <c r="AU3656" s="10"/>
      <c r="AV3656" s="10"/>
      <c r="AW3656" s="10"/>
      <c r="AX3656" s="10"/>
      <c r="AY3656" s="10"/>
      <c r="AZ3656" s="10"/>
      <c r="BA3656" s="10"/>
      <c r="BB3656" s="10"/>
      <c r="BC3656" s="10"/>
      <c r="BD3656" s="10"/>
      <c r="BE3656" s="10"/>
      <c r="BF3656" s="11"/>
      <c r="BG3656" s="11"/>
      <c r="BH3656" s="11"/>
      <c r="BI3656" s="11"/>
      <c r="BJ3656" s="11"/>
      <c r="BK3656" s="11"/>
      <c r="BL3656" s="11"/>
      <c r="BM3656" s="11"/>
      <c r="BN3656" s="11"/>
      <c r="BO3656" s="11"/>
      <c r="BP3656" s="11"/>
      <c r="BQ3656" s="11"/>
      <c r="BR3656" s="11"/>
      <c r="BS3656" s="11"/>
      <c r="BT3656" s="11"/>
      <c r="BU3656" s="11"/>
    </row>
    <row r="3657" spans="1:73" s="1" customFormat="1" ht="11.25" x14ac:dyDescent="0.2">
      <c r="A3657" s="1">
        <v>192</v>
      </c>
      <c r="B3657" s="23" t="s">
        <v>175</v>
      </c>
      <c r="C3657" s="24">
        <v>42893</v>
      </c>
      <c r="D3657" s="1">
        <v>2</v>
      </c>
      <c r="E3657" s="39">
        <v>1.35</v>
      </c>
      <c r="F3657" s="1">
        <v>1.2</v>
      </c>
      <c r="G3657" s="1" t="s">
        <v>4</v>
      </c>
      <c r="H3657" s="5">
        <v>3.6400000000000002E-2</v>
      </c>
      <c r="I3657" s="6">
        <v>7.0000000000000001E-3</v>
      </c>
      <c r="J3657" s="6">
        <v>4.2000000000000003E-2</v>
      </c>
      <c r="K3657" s="6">
        <v>0.60199999999999998</v>
      </c>
      <c r="L3657" s="6">
        <f>IF(H3657="","",IF(K3657="","",K3657/H3657))</f>
        <v>16.538461538461537</v>
      </c>
      <c r="M3657" s="1">
        <v>49</v>
      </c>
      <c r="N3657" s="20">
        <v>6.4</v>
      </c>
      <c r="O3657" s="13">
        <v>54.8</v>
      </c>
      <c r="P3657" s="1">
        <v>2.41</v>
      </c>
      <c r="Q3657" s="39">
        <v>14.4</v>
      </c>
      <c r="R3657" s="13"/>
      <c r="S3657" s="6">
        <v>0.15</v>
      </c>
      <c r="T3657" s="6">
        <v>1.19</v>
      </c>
      <c r="U3657" s="6">
        <v>0.11</v>
      </c>
      <c r="V3657" s="6">
        <v>0.4</v>
      </c>
      <c r="W3657" s="6">
        <v>0</v>
      </c>
      <c r="X3657" s="6">
        <f>IF(T3657="","",T3657-U3657-V3657-W3657)</f>
        <v>0.67999999999999983</v>
      </c>
      <c r="Y3657" s="9">
        <f>IF(U3657="","",U3657/$T3657)</f>
        <v>9.2436974789915971E-2</v>
      </c>
      <c r="Z3657" s="9">
        <f>IF(V3657="","",V3657/$T3657)</f>
        <v>0.33613445378151263</v>
      </c>
      <c r="AA3657" s="9">
        <f>IF(W3657="","",W3657/$T3657)</f>
        <v>0</v>
      </c>
      <c r="AB3657" s="9">
        <f>IF(X3657="","",X3657/$T3657)</f>
        <v>0.57142857142857129</v>
      </c>
      <c r="AC3657" s="21"/>
      <c r="AE3657" s="1">
        <v>2017</v>
      </c>
      <c r="AF3657" s="1">
        <v>17</v>
      </c>
      <c r="AG3657" s="1">
        <v>10</v>
      </c>
      <c r="AH3657" s="12" t="s">
        <v>2640</v>
      </c>
      <c r="AJ3657" s="32" t="str">
        <f>IF(AE3657&lt;&gt;AE3656,"1",IF(C3657&gt;C3656,AJ3656+1,"1"))</f>
        <v>1</v>
      </c>
      <c r="AK3657" s="10">
        <f>IF(G3657="Top",AJ3657*1,IF(G3657="Bottom",AJ3657+10,""))</f>
        <v>1</v>
      </c>
      <c r="AL3657" s="11" t="s">
        <v>2641</v>
      </c>
      <c r="AM3657" s="14"/>
    </row>
    <row r="3658" spans="1:73" s="1" customFormat="1" ht="11.25" x14ac:dyDescent="0.2">
      <c r="A3658" s="1">
        <v>192</v>
      </c>
      <c r="B3658" s="23" t="s">
        <v>175</v>
      </c>
      <c r="C3658" s="24">
        <v>42905</v>
      </c>
      <c r="D3658" s="1">
        <v>2</v>
      </c>
      <c r="E3658" s="39">
        <v>1.25</v>
      </c>
      <c r="F3658" s="1">
        <v>1.2</v>
      </c>
      <c r="G3658" s="1" t="s">
        <v>4</v>
      </c>
      <c r="H3658" s="5">
        <v>3.9600000000000003E-2</v>
      </c>
      <c r="I3658" s="6">
        <v>7.0000000000000001E-3</v>
      </c>
      <c r="J3658" s="6">
        <v>8.9999999999999993E-3</v>
      </c>
      <c r="K3658" s="6">
        <v>0.48199999999999998</v>
      </c>
      <c r="L3658" s="6">
        <f>IF(H3658="","",IF(K3658="","",K3658/H3658))</f>
        <v>12.171717171717169</v>
      </c>
      <c r="N3658" s="20">
        <v>7.84</v>
      </c>
      <c r="O3658" s="13">
        <v>52.9</v>
      </c>
      <c r="Q3658" s="39">
        <v>6.3</v>
      </c>
      <c r="R3658" s="13"/>
      <c r="S3658" s="6">
        <v>0.15</v>
      </c>
      <c r="T3658" s="6">
        <v>3.67</v>
      </c>
      <c r="U3658" s="6">
        <v>0.25</v>
      </c>
      <c r="V3658" s="6">
        <v>2.09</v>
      </c>
      <c r="W3658" s="6">
        <v>0</v>
      </c>
      <c r="X3658" s="6">
        <f>IF(T3658="","",T3658-U3658-V3658-W3658)</f>
        <v>1.33</v>
      </c>
      <c r="Y3658" s="9">
        <f>IF(U3658="","",U3658/$T3658)</f>
        <v>6.8119891008174394E-2</v>
      </c>
      <c r="Z3658" s="9">
        <f>IF(V3658="","",V3658/$T3658)</f>
        <v>0.56948228882833785</v>
      </c>
      <c r="AA3658" s="9">
        <f>IF(W3658="","",W3658/$T3658)</f>
        <v>0</v>
      </c>
      <c r="AB3658" s="9">
        <f>IF(X3658="","",X3658/$T3658)</f>
        <v>0.36239782016348776</v>
      </c>
      <c r="AC3658" s="21"/>
      <c r="AE3658" s="1">
        <v>2017</v>
      </c>
      <c r="AF3658" s="1">
        <v>27</v>
      </c>
      <c r="AG3658" s="1">
        <v>28</v>
      </c>
      <c r="AH3658" s="12" t="s">
        <v>2640</v>
      </c>
      <c r="AJ3658" s="32">
        <f>IF(AE3658&lt;&gt;AE3657,"1",IF(C3658&gt;C3657,AJ3657+1,"1"))</f>
        <v>2</v>
      </c>
      <c r="AK3658" s="10">
        <f>IF(G3658="Top",AJ3658*1,IF(G3658="Bottom",AJ3658+10,""))</f>
        <v>2</v>
      </c>
      <c r="AL3658" s="11" t="s">
        <v>2945</v>
      </c>
      <c r="AM3658" s="14"/>
    </row>
    <row r="3659" spans="1:73" s="1" customFormat="1" ht="11.25" x14ac:dyDescent="0.2">
      <c r="A3659" s="1">
        <v>192</v>
      </c>
      <c r="B3659" s="23" t="s">
        <v>175</v>
      </c>
      <c r="C3659" s="24">
        <v>42936</v>
      </c>
      <c r="D3659" s="1">
        <v>2</v>
      </c>
      <c r="E3659" s="39">
        <v>1.2</v>
      </c>
      <c r="F3659" s="1">
        <v>1.2</v>
      </c>
      <c r="G3659" s="1" t="s">
        <v>4</v>
      </c>
      <c r="H3659" s="5">
        <v>4.02E-2</v>
      </c>
      <c r="I3659" s="6">
        <v>7.0000000000000001E-3</v>
      </c>
      <c r="J3659" s="6">
        <v>2.9000000000000001E-2</v>
      </c>
      <c r="K3659" s="6">
        <v>0.68200000000000005</v>
      </c>
      <c r="L3659" s="6">
        <f>IF(H3659="","",IF(K3659="","",K3659/H3659))</f>
        <v>16.965174129353237</v>
      </c>
      <c r="M3659" s="1">
        <v>31</v>
      </c>
      <c r="N3659" s="20">
        <v>7.13</v>
      </c>
      <c r="O3659" s="13">
        <v>63.7</v>
      </c>
      <c r="Q3659" s="39">
        <v>6.2</v>
      </c>
      <c r="R3659" s="13">
        <v>16.3</v>
      </c>
      <c r="S3659" s="6">
        <v>0.15</v>
      </c>
      <c r="T3659" s="6">
        <v>1.98</v>
      </c>
      <c r="U3659" s="6">
        <v>1.0900000000000001</v>
      </c>
      <c r="V3659" s="6">
        <v>0.53</v>
      </c>
      <c r="W3659" s="6">
        <v>0</v>
      </c>
      <c r="X3659" s="6">
        <f>IF(T3659="","",T3659-U3659-V3659-W3659)</f>
        <v>0.35999999999999988</v>
      </c>
      <c r="Y3659" s="9">
        <f>IF(U3659="","",U3659/$T3659)</f>
        <v>0.5505050505050505</v>
      </c>
      <c r="Z3659" s="9">
        <f>IF(V3659="","",V3659/$T3659)</f>
        <v>0.26767676767676768</v>
      </c>
      <c r="AA3659" s="9">
        <f>IF(W3659="","",W3659/$T3659)</f>
        <v>0</v>
      </c>
      <c r="AB3659" s="9">
        <f>IF(X3659="","",X3659/$T3659)</f>
        <v>0.18181818181818177</v>
      </c>
      <c r="AC3659" s="21"/>
      <c r="AE3659" s="1">
        <v>2017</v>
      </c>
      <c r="AF3659" s="1">
        <v>32</v>
      </c>
      <c r="AG3659" s="1">
        <v>30</v>
      </c>
      <c r="AH3659" s="12" t="s">
        <v>2640</v>
      </c>
      <c r="AJ3659" s="32">
        <f>IF(AE3659&lt;&gt;AE3658,"1",IF(C3659&gt;C3658,AJ3658+1,"1"))</f>
        <v>3</v>
      </c>
      <c r="AK3659" s="10">
        <f>IF(G3659="Top",AJ3659*1,IF(G3659="Bottom",AJ3659+10,""))</f>
        <v>3</v>
      </c>
      <c r="AL3659" s="11" t="s">
        <v>3720</v>
      </c>
      <c r="AM3659" s="14"/>
    </row>
    <row r="3660" spans="1:73" s="1" customFormat="1" ht="11.25" x14ac:dyDescent="0.2">
      <c r="A3660" s="1">
        <v>192</v>
      </c>
      <c r="B3660" s="23" t="s">
        <v>175</v>
      </c>
      <c r="C3660" s="24">
        <v>42946</v>
      </c>
      <c r="D3660" s="1">
        <v>2</v>
      </c>
      <c r="E3660" s="39">
        <v>1.3</v>
      </c>
      <c r="F3660" s="1">
        <v>1.2</v>
      </c>
      <c r="G3660" s="1" t="s">
        <v>4</v>
      </c>
      <c r="H3660" s="5">
        <v>6.7699999999999996E-2</v>
      </c>
      <c r="I3660" s="6">
        <v>7.0000000000000001E-3</v>
      </c>
      <c r="J3660" s="6"/>
      <c r="K3660" s="6">
        <v>0.42299999999999999</v>
      </c>
      <c r="L3660" s="6">
        <f>IF(H3660="","",IF(K3660="","",K3660/H3660))</f>
        <v>6.2481536189069429</v>
      </c>
      <c r="M3660" s="1">
        <v>70</v>
      </c>
      <c r="N3660" s="20">
        <v>7.02</v>
      </c>
      <c r="O3660" s="13">
        <v>50.5</v>
      </c>
      <c r="Q3660" s="39">
        <v>11.1</v>
      </c>
      <c r="R3660" s="13"/>
      <c r="S3660" s="6">
        <v>0.15</v>
      </c>
      <c r="T3660" s="6">
        <v>1.8900000000000001</v>
      </c>
      <c r="U3660" s="6">
        <v>0.59</v>
      </c>
      <c r="V3660" s="6">
        <v>0.64</v>
      </c>
      <c r="W3660" s="6">
        <v>0</v>
      </c>
      <c r="X3660" s="6">
        <f>IF(T3660="","",T3660-U3660-V3660-W3660)</f>
        <v>0.66000000000000025</v>
      </c>
      <c r="Y3660" s="9">
        <f>IF(U3660="","",U3660/$T3660)</f>
        <v>0.31216931216931215</v>
      </c>
      <c r="Z3660" s="9">
        <f>IF(V3660="","",V3660/$T3660)</f>
        <v>0.33862433862433861</v>
      </c>
      <c r="AA3660" s="9">
        <f>IF(W3660="","",W3660/$T3660)</f>
        <v>0</v>
      </c>
      <c r="AB3660" s="9">
        <f>IF(X3660="","",X3660/$T3660)</f>
        <v>0.3492063492063493</v>
      </c>
      <c r="AC3660" s="21"/>
      <c r="AE3660" s="1">
        <v>2017</v>
      </c>
      <c r="AF3660" s="1">
        <v>30</v>
      </c>
      <c r="AG3660" s="1">
        <v>24</v>
      </c>
      <c r="AH3660" s="12" t="s">
        <v>2640</v>
      </c>
      <c r="AJ3660" s="32">
        <f>IF(AE3660&lt;&gt;AE3659,"1",IF(C3660&gt;C3659,AJ3659+1,"1"))</f>
        <v>4</v>
      </c>
      <c r="AK3660" s="10">
        <f>IF(G3660="Top",AJ3660*1,IF(G3660="Bottom",AJ3660+10,""))</f>
        <v>4</v>
      </c>
      <c r="AL3660" s="11" t="s">
        <v>4017</v>
      </c>
      <c r="AM3660" s="14"/>
    </row>
    <row r="3661" spans="1:73" s="1" customFormat="1" ht="11.25" x14ac:dyDescent="0.2">
      <c r="A3661" s="1">
        <v>192</v>
      </c>
      <c r="B3661" s="23" t="s">
        <v>175</v>
      </c>
      <c r="C3661" s="24">
        <v>42961</v>
      </c>
      <c r="D3661" s="1">
        <v>2</v>
      </c>
      <c r="E3661" s="39">
        <v>1.25</v>
      </c>
      <c r="F3661" s="1">
        <v>1.2</v>
      </c>
      <c r="G3661" s="1" t="s">
        <v>4</v>
      </c>
      <c r="H3661" s="5">
        <v>4.82E-2</v>
      </c>
      <c r="I3661" s="6">
        <v>7.0000000000000001E-3</v>
      </c>
      <c r="J3661" s="6">
        <v>7.8E-2</v>
      </c>
      <c r="K3661" s="6">
        <v>0.81499999999999995</v>
      </c>
      <c r="L3661" s="6">
        <f>IF(H3661="","",IF(K3661="","",K3661/H3661))</f>
        <v>16.908713692946058</v>
      </c>
      <c r="M3661" s="1">
        <v>39</v>
      </c>
      <c r="N3661" s="20">
        <v>7.18</v>
      </c>
      <c r="O3661" s="13">
        <v>53.5</v>
      </c>
      <c r="P3661" s="1">
        <v>3.14</v>
      </c>
      <c r="Q3661" s="39">
        <v>52.7</v>
      </c>
      <c r="R3661" s="13"/>
      <c r="S3661" s="6">
        <v>0.15</v>
      </c>
      <c r="T3661" s="6">
        <v>2.9400000000000004</v>
      </c>
      <c r="U3661" s="6">
        <v>1.1200000000000001</v>
      </c>
      <c r="V3661" s="6">
        <v>1.03</v>
      </c>
      <c r="W3661" s="6">
        <v>0</v>
      </c>
      <c r="X3661" s="6">
        <f>IF(T3661="","",T3661-U3661-V3661-W3661)</f>
        <v>0.79000000000000026</v>
      </c>
      <c r="Y3661" s="9">
        <f>IF(U3661="","",U3661/$T3661)</f>
        <v>0.38095238095238093</v>
      </c>
      <c r="Z3661" s="9">
        <f>IF(V3661="","",V3661/$T3661)</f>
        <v>0.35034013605442171</v>
      </c>
      <c r="AA3661" s="9">
        <f>IF(W3661="","",W3661/$T3661)</f>
        <v>0</v>
      </c>
      <c r="AB3661" s="9">
        <f>IF(X3661="","",X3661/$T3661)</f>
        <v>0.26870748299319736</v>
      </c>
      <c r="AC3661" s="21"/>
      <c r="AE3661" s="1">
        <v>2017</v>
      </c>
      <c r="AF3661" s="1">
        <v>28</v>
      </c>
      <c r="AG3661" s="1">
        <v>26</v>
      </c>
      <c r="AH3661" s="12" t="s">
        <v>2640</v>
      </c>
      <c r="AJ3661" s="32">
        <f>IF(AE3661&lt;&gt;AE3660,"1",IF(C3661&gt;C3660,AJ3660+1,"1"))</f>
        <v>5</v>
      </c>
      <c r="AK3661" s="10">
        <f>IF(G3661="Top",AJ3661*1,IF(G3661="Bottom",AJ3661+10,""))</f>
        <v>5</v>
      </c>
      <c r="AL3661" s="11" t="s">
        <v>4476</v>
      </c>
      <c r="AM3661" s="14"/>
    </row>
    <row r="3662" spans="1:73" s="1" customFormat="1" ht="11.25" x14ac:dyDescent="0.2">
      <c r="A3662" s="1">
        <v>192</v>
      </c>
      <c r="B3662" s="23" t="s">
        <v>175</v>
      </c>
      <c r="C3662" s="24">
        <v>42968</v>
      </c>
      <c r="D3662" s="1">
        <v>2</v>
      </c>
      <c r="E3662" s="39">
        <v>1.2</v>
      </c>
      <c r="F3662" s="1">
        <v>1.2</v>
      </c>
      <c r="G3662" s="1" t="s">
        <v>4</v>
      </c>
      <c r="H3662" s="5">
        <v>2.9499999999999998E-2</v>
      </c>
      <c r="I3662" s="6">
        <v>7.0000000000000001E-3</v>
      </c>
      <c r="J3662" s="6">
        <v>0.08</v>
      </c>
      <c r="K3662" s="6">
        <v>0.434</v>
      </c>
      <c r="L3662" s="6">
        <f>IF(H3662="","",IF(K3662="","",K3662/H3662))</f>
        <v>14.711864406779661</v>
      </c>
      <c r="M3662" s="1">
        <v>35</v>
      </c>
      <c r="N3662" s="20">
        <v>6.77</v>
      </c>
      <c r="O3662" s="13">
        <v>62.3</v>
      </c>
      <c r="Q3662" s="39">
        <v>4.2</v>
      </c>
      <c r="R3662" s="13"/>
      <c r="S3662" s="6">
        <v>0.15</v>
      </c>
      <c r="T3662" s="6">
        <v>3.18</v>
      </c>
      <c r="U3662" s="6">
        <v>1.57</v>
      </c>
      <c r="V3662" s="6">
        <v>0.88</v>
      </c>
      <c r="W3662" s="6">
        <v>0</v>
      </c>
      <c r="X3662" s="6">
        <f>IF(T3662="","",T3662-U3662-V3662-W3662)</f>
        <v>0.73000000000000009</v>
      </c>
      <c r="Y3662" s="9">
        <f>IF(U3662="","",U3662/$T3662)</f>
        <v>0.49371069182389937</v>
      </c>
      <c r="Z3662" s="9">
        <f>IF(V3662="","",V3662/$T3662)</f>
        <v>0.27672955974842767</v>
      </c>
      <c r="AA3662" s="9">
        <f>IF(W3662="","",W3662/$T3662)</f>
        <v>0</v>
      </c>
      <c r="AB3662" s="9">
        <f>IF(X3662="","",X3662/$T3662)</f>
        <v>0.22955974842767296</v>
      </c>
      <c r="AC3662" s="21"/>
      <c r="AE3662" s="1">
        <v>2017</v>
      </c>
      <c r="AF3662" s="1">
        <v>27</v>
      </c>
      <c r="AG3662" s="1">
        <v>24</v>
      </c>
      <c r="AH3662" s="12" t="s">
        <v>2640</v>
      </c>
      <c r="AJ3662" s="32">
        <f>IF(AE3662&lt;&gt;AE3661,"1",IF(C3662&gt;C3661,AJ3661+1,"1"))</f>
        <v>6</v>
      </c>
      <c r="AK3662" s="10">
        <f>IF(G3662="Top",AJ3662*1,IF(G3662="Bottom",AJ3662+10,""))</f>
        <v>6</v>
      </c>
      <c r="AL3662" s="11" t="s">
        <v>4697</v>
      </c>
      <c r="AM3662" s="14"/>
    </row>
    <row r="3663" spans="1:73" s="1" customFormat="1" ht="11.25" x14ac:dyDescent="0.2">
      <c r="A3663" s="1">
        <v>192</v>
      </c>
      <c r="B3663" s="23" t="s">
        <v>175</v>
      </c>
      <c r="C3663" s="24">
        <v>42980</v>
      </c>
      <c r="D3663" s="1">
        <v>2</v>
      </c>
      <c r="E3663" s="39">
        <v>1.3</v>
      </c>
      <c r="F3663" s="1">
        <v>1.2</v>
      </c>
      <c r="G3663" s="1" t="s">
        <v>4</v>
      </c>
      <c r="H3663" s="5">
        <v>2.3100000000000002E-2</v>
      </c>
      <c r="I3663" s="6">
        <v>7.0000000000000001E-3</v>
      </c>
      <c r="J3663" s="6">
        <v>1.6E-2</v>
      </c>
      <c r="K3663" s="6">
        <v>0.46800000000000003</v>
      </c>
      <c r="L3663" s="6">
        <f>IF(H3663="","",IF(K3663="","",K3663/H3663))</f>
        <v>20.259740259740258</v>
      </c>
      <c r="M3663" s="1">
        <v>34</v>
      </c>
      <c r="N3663" s="20">
        <v>7.17</v>
      </c>
      <c r="O3663" s="13">
        <v>35.9</v>
      </c>
      <c r="Q3663" s="39">
        <v>0.4</v>
      </c>
      <c r="R3663" s="13">
        <v>5</v>
      </c>
      <c r="S3663" s="6">
        <v>0.15</v>
      </c>
      <c r="T3663" s="6">
        <v>0.52</v>
      </c>
      <c r="U3663" s="6">
        <v>0.12</v>
      </c>
      <c r="V3663" s="6">
        <v>0</v>
      </c>
      <c r="W3663" s="6">
        <v>0</v>
      </c>
      <c r="X3663" s="6">
        <f>IF(T3663="","",T3663-U3663-V3663-W3663)</f>
        <v>0.4</v>
      </c>
      <c r="Y3663" s="9">
        <f>IF(U3663="","",U3663/$T3663)</f>
        <v>0.23076923076923075</v>
      </c>
      <c r="Z3663" s="9">
        <f>IF(V3663="","",V3663/$T3663)</f>
        <v>0</v>
      </c>
      <c r="AA3663" s="9">
        <f>IF(W3663="","",W3663/$T3663)</f>
        <v>0</v>
      </c>
      <c r="AB3663" s="9">
        <f>IF(X3663="","",X3663/$T3663)</f>
        <v>0.76923076923076927</v>
      </c>
      <c r="AC3663" s="21"/>
      <c r="AE3663" s="1">
        <v>2017</v>
      </c>
      <c r="AF3663" s="1">
        <v>22</v>
      </c>
      <c r="AG3663" s="1">
        <v>24</v>
      </c>
      <c r="AH3663" s="12" t="s">
        <v>2640</v>
      </c>
      <c r="AJ3663" s="32">
        <f>IF(AE3663&lt;&gt;AE3662,"1",IF(C3663&gt;C3662,AJ3662+1,"1"))</f>
        <v>7</v>
      </c>
      <c r="AK3663" s="10">
        <f>IF(G3663="Top",AJ3663*1,IF(G3663="Bottom",AJ3663+10,""))</f>
        <v>7</v>
      </c>
      <c r="AL3663" s="11" t="s">
        <v>4931</v>
      </c>
      <c r="AM3663" s="14"/>
    </row>
    <row r="3664" spans="1:73" s="1" customFormat="1" ht="11.25" x14ac:dyDescent="0.2">
      <c r="A3664" s="1">
        <v>192</v>
      </c>
      <c r="B3664" s="23" t="s">
        <v>175</v>
      </c>
      <c r="C3664" s="24">
        <v>43003</v>
      </c>
      <c r="D3664" s="1">
        <v>2</v>
      </c>
      <c r="E3664" s="39">
        <v>1.2</v>
      </c>
      <c r="F3664" s="1">
        <v>1.2</v>
      </c>
      <c r="G3664" s="1" t="s">
        <v>4</v>
      </c>
      <c r="H3664" s="5">
        <v>3.6200000000000003E-2</v>
      </c>
      <c r="I3664" s="6">
        <v>7.0000000000000001E-3</v>
      </c>
      <c r="J3664" s="6">
        <v>4.1000000000000002E-2</v>
      </c>
      <c r="K3664" s="6">
        <v>1.08</v>
      </c>
      <c r="L3664" s="6">
        <f>IF(H3664="","",IF(K3664="","",K3664/H3664))</f>
        <v>29.834254143646408</v>
      </c>
      <c r="M3664" s="1">
        <v>34</v>
      </c>
      <c r="N3664" s="20">
        <v>7.26</v>
      </c>
      <c r="O3664" s="13">
        <v>70.099999999999994</v>
      </c>
      <c r="Q3664" s="39">
        <v>13.4</v>
      </c>
      <c r="R3664" s="13"/>
      <c r="S3664" s="6">
        <v>0.15</v>
      </c>
      <c r="T3664" s="6">
        <v>5.53</v>
      </c>
      <c r="U3664" s="6">
        <v>0</v>
      </c>
      <c r="V3664" s="6">
        <v>2.4300000000000002</v>
      </c>
      <c r="W3664" s="6">
        <v>2.36</v>
      </c>
      <c r="X3664" s="6">
        <f>IF(T3664="","",T3664-U3664-V3664-W3664)</f>
        <v>0.74000000000000021</v>
      </c>
      <c r="Y3664" s="9">
        <f>IF(U3664="","",U3664/$T3664)</f>
        <v>0</v>
      </c>
      <c r="Z3664" s="9">
        <f>IF(V3664="","",V3664/$T3664)</f>
        <v>0.43942133815551537</v>
      </c>
      <c r="AA3664" s="9">
        <f>IF(W3664="","",W3664/$T3664)</f>
        <v>0.42676311030741404</v>
      </c>
      <c r="AB3664" s="9">
        <f>IF(X3664="","",X3664/$T3664)</f>
        <v>0.13381555153707056</v>
      </c>
      <c r="AC3664" s="21"/>
      <c r="AE3664" s="1">
        <v>2017</v>
      </c>
      <c r="AF3664" s="1">
        <v>23</v>
      </c>
      <c r="AG3664" s="1">
        <v>20</v>
      </c>
      <c r="AH3664" s="12" t="s">
        <v>2640</v>
      </c>
      <c r="AJ3664" s="32">
        <f>IF(AE3664&lt;&gt;AE3663,"1",IF(C3664&gt;C3663,AJ3663+1,"1"))</f>
        <v>8</v>
      </c>
      <c r="AK3664" s="10">
        <f>IF(G3664="Top",AJ3664*1,IF(G3664="Bottom",AJ3664+10,""))</f>
        <v>8</v>
      </c>
      <c r="AL3664" s="11" t="s">
        <v>5689</v>
      </c>
      <c r="AM3664" s="14"/>
    </row>
    <row r="3665" spans="1:73" s="1" customFormat="1" ht="11.25" hidden="1" x14ac:dyDescent="0.2">
      <c r="A3665" s="15">
        <v>194</v>
      </c>
      <c r="B3665" s="11" t="s">
        <v>60</v>
      </c>
      <c r="C3665" s="16">
        <v>42521</v>
      </c>
      <c r="D3665" s="3"/>
      <c r="E3665" s="4"/>
      <c r="F3665" s="3">
        <v>18</v>
      </c>
      <c r="G3665" s="7" t="s">
        <v>1</v>
      </c>
      <c r="H3665" s="17">
        <v>0.1144</v>
      </c>
      <c r="I3665" s="4"/>
      <c r="J3665" s="4">
        <v>0.13800000000000001</v>
      </c>
      <c r="K3665" s="4"/>
      <c r="L3665" s="4" t="str">
        <f>IF(K3665="","",IF(H3665="","",K3665/H3665))</f>
        <v/>
      </c>
      <c r="M3665" s="7"/>
      <c r="N3665" s="4"/>
      <c r="O3665" s="7"/>
      <c r="P3665" s="3"/>
      <c r="Q3665" s="4"/>
      <c r="R3665" s="3"/>
      <c r="S3665" s="4"/>
      <c r="T3665" s="8"/>
      <c r="U3665" s="8"/>
      <c r="V3665" s="4"/>
      <c r="W3665" s="4"/>
      <c r="X3665" s="4" t="str">
        <f>IF(T3665="","",IF(W3665="","",(T3665-U3665-V3665-W3665)))</f>
        <v/>
      </c>
      <c r="Y3665" s="9" t="str">
        <f>IF(U3665="","",U3665/$T3665)</f>
        <v/>
      </c>
      <c r="Z3665" s="9" t="str">
        <f>IF(V3665="","",V3665/$T3665)</f>
        <v/>
      </c>
      <c r="AA3665" s="9" t="str">
        <f>IF(W3665="","",W3665/$T3665)</f>
        <v/>
      </c>
      <c r="AB3665" s="9" t="str">
        <f>IF(X3665="","",X3665/$T3665)</f>
        <v/>
      </c>
      <c r="AC3665" s="9"/>
      <c r="AD3665" s="8"/>
      <c r="AE3665" s="10">
        <v>2016</v>
      </c>
      <c r="AF3665" s="7"/>
      <c r="AG3665" s="7">
        <v>6</v>
      </c>
      <c r="AH3665" s="12" t="s">
        <v>60</v>
      </c>
      <c r="AI3665" s="12"/>
      <c r="AJ3665" s="32" t="str">
        <f>IF(AE3665&lt;&gt;AE3664,"1",IF(C3665&gt;C3664,AJ3664+1,"1"))</f>
        <v>1</v>
      </c>
      <c r="AK3665" s="10">
        <f>IF(G3665="Top",AJ3665*1,IF(G3665="Bottom",AJ3665+10,""))</f>
        <v>11</v>
      </c>
      <c r="AL3665" s="11" t="s">
        <v>61</v>
      </c>
      <c r="AM3665" s="11"/>
      <c r="AN3665" s="10"/>
      <c r="AO3665" s="10"/>
      <c r="AP3665" s="7"/>
      <c r="AQ3665" s="10"/>
      <c r="AR3665" s="10"/>
      <c r="AS3665" s="10"/>
      <c r="AT3665" s="10"/>
      <c r="AU3665" s="10"/>
      <c r="AV3665" s="10"/>
      <c r="AW3665" s="10"/>
      <c r="AX3665" s="10"/>
      <c r="AY3665" s="10"/>
      <c r="AZ3665" s="10"/>
      <c r="BA3665" s="10"/>
      <c r="BB3665" s="10"/>
      <c r="BC3665" s="10"/>
      <c r="BD3665" s="10"/>
      <c r="BE3665" s="10"/>
      <c r="BF3665" s="11"/>
      <c r="BG3665" s="11"/>
      <c r="BH3665" s="11"/>
      <c r="BI3665" s="11"/>
      <c r="BJ3665" s="11"/>
      <c r="BK3665" s="11"/>
      <c r="BL3665" s="11"/>
      <c r="BM3665" s="11"/>
      <c r="BN3665" s="11"/>
      <c r="BO3665" s="11"/>
      <c r="BP3665" s="11"/>
      <c r="BQ3665" s="11"/>
      <c r="BR3665" s="11"/>
      <c r="BS3665" s="11"/>
      <c r="BT3665" s="11"/>
      <c r="BU3665" s="11"/>
    </row>
    <row r="3666" spans="1:73" s="1" customFormat="1" ht="11.25" x14ac:dyDescent="0.2">
      <c r="A3666" s="15">
        <v>194</v>
      </c>
      <c r="B3666" s="11" t="s">
        <v>60</v>
      </c>
      <c r="C3666" s="16">
        <v>42521</v>
      </c>
      <c r="D3666" s="3">
        <v>19.5</v>
      </c>
      <c r="E3666" s="38">
        <v>4.8</v>
      </c>
      <c r="F3666" s="3">
        <v>1.5</v>
      </c>
      <c r="G3666" s="7" t="s">
        <v>4</v>
      </c>
      <c r="H3666" s="17">
        <v>1.2E-2</v>
      </c>
      <c r="I3666" s="4">
        <v>3.5000000000000001E-3</v>
      </c>
      <c r="J3666" s="4">
        <v>3.3000000000000002E-2</v>
      </c>
      <c r="K3666" s="4">
        <v>0.20200000000000001</v>
      </c>
      <c r="L3666" s="4">
        <f>IF(K3666="","",IF(H3666="","",K3666/H3666))</f>
        <v>16.833333333333336</v>
      </c>
      <c r="M3666" s="7">
        <v>10</v>
      </c>
      <c r="N3666" s="4">
        <v>7.78</v>
      </c>
      <c r="O3666" s="7">
        <v>62.7</v>
      </c>
      <c r="P3666" s="3">
        <v>6.8</v>
      </c>
      <c r="Q3666" s="38">
        <v>1.5</v>
      </c>
      <c r="R3666" s="3"/>
      <c r="S3666" s="4">
        <v>0.15</v>
      </c>
      <c r="T3666" s="8">
        <v>1</v>
      </c>
      <c r="U3666" s="8">
        <v>0</v>
      </c>
      <c r="V3666" s="4">
        <v>0.43</v>
      </c>
      <c r="W3666" s="4">
        <v>0</v>
      </c>
      <c r="X3666" s="4">
        <f>IF(T3666="","",IF(W3666="","",(T3666-U3666-V3666-W3666)))</f>
        <v>0.57000000000000006</v>
      </c>
      <c r="Y3666" s="9">
        <f>IF(U3666="","",U3666/$T3666)</f>
        <v>0</v>
      </c>
      <c r="Z3666" s="9">
        <f>IF(V3666="","",V3666/$T3666)</f>
        <v>0.43</v>
      </c>
      <c r="AA3666" s="9">
        <f>IF(W3666="","",W3666/$T3666)</f>
        <v>0</v>
      </c>
      <c r="AB3666" s="9">
        <f>IF(X3666="","",X3666/$T3666)</f>
        <v>0.57000000000000006</v>
      </c>
      <c r="AC3666" s="9"/>
      <c r="AD3666" s="8"/>
      <c r="AE3666" s="10">
        <v>2016</v>
      </c>
      <c r="AF3666" s="7">
        <v>24</v>
      </c>
      <c r="AG3666" s="7">
        <v>23</v>
      </c>
      <c r="AH3666" s="12" t="s">
        <v>60</v>
      </c>
      <c r="AI3666" s="12"/>
      <c r="AJ3666" s="32" t="str">
        <f>IF(AE3666&lt;&gt;AE3665,"1",IF(C3666&gt;C3665,AJ3665+1,"1"))</f>
        <v>1</v>
      </c>
      <c r="AK3666" s="10">
        <f>IF(G3666="Top",AJ3666*1,IF(G3666="Bottom",AJ3666+10,""))</f>
        <v>1</v>
      </c>
      <c r="AL3666" s="11" t="s">
        <v>62</v>
      </c>
      <c r="AM3666" s="11"/>
      <c r="AN3666" s="10"/>
      <c r="AO3666" s="10"/>
      <c r="AP3666" s="7"/>
      <c r="AQ3666" s="10"/>
      <c r="AR3666" s="10"/>
      <c r="AS3666" s="10"/>
      <c r="AT3666" s="10"/>
      <c r="AU3666" s="10"/>
      <c r="AV3666" s="10"/>
      <c r="AW3666" s="10"/>
      <c r="AX3666" s="10"/>
      <c r="AY3666" s="10"/>
      <c r="AZ3666" s="10"/>
      <c r="BA3666" s="10"/>
      <c r="BB3666" s="10"/>
      <c r="BC3666" s="10"/>
      <c r="BD3666" s="10"/>
      <c r="BE3666" s="10"/>
      <c r="BF3666" s="11"/>
      <c r="BG3666" s="11"/>
      <c r="BH3666" s="11"/>
      <c r="BI3666" s="11"/>
      <c r="BJ3666" s="11"/>
      <c r="BK3666" s="11"/>
      <c r="BL3666" s="11"/>
      <c r="BM3666" s="11"/>
      <c r="BN3666" s="11"/>
      <c r="BO3666" s="11"/>
      <c r="BP3666" s="11"/>
      <c r="BQ3666" s="11"/>
      <c r="BR3666" s="11"/>
      <c r="BS3666" s="11"/>
      <c r="BT3666" s="11"/>
      <c r="BU3666" s="11"/>
    </row>
    <row r="3667" spans="1:73" s="1" customFormat="1" ht="11.25" hidden="1" x14ac:dyDescent="0.2">
      <c r="A3667" s="15">
        <v>194</v>
      </c>
      <c r="B3667" s="11" t="s">
        <v>60</v>
      </c>
      <c r="C3667" s="16">
        <v>42541</v>
      </c>
      <c r="D3667" s="3"/>
      <c r="E3667" s="4"/>
      <c r="F3667" s="3">
        <v>18</v>
      </c>
      <c r="G3667" s="7" t="s">
        <v>1</v>
      </c>
      <c r="H3667" s="17">
        <v>0.13619999999999999</v>
      </c>
      <c r="I3667" s="4"/>
      <c r="J3667" s="4" t="s">
        <v>35</v>
      </c>
      <c r="K3667" s="4"/>
      <c r="L3667" s="4" t="str">
        <f>IF(K3667="","",IF(H3667="","",K3667/H3667))</f>
        <v/>
      </c>
      <c r="M3667" s="7"/>
      <c r="N3667" s="4"/>
      <c r="O3667" s="7"/>
      <c r="P3667" s="3"/>
      <c r="Q3667" s="4"/>
      <c r="R3667" s="3"/>
      <c r="S3667" s="4"/>
      <c r="T3667" s="8"/>
      <c r="U3667" s="8"/>
      <c r="V3667" s="4"/>
      <c r="W3667" s="4"/>
      <c r="X3667" s="4" t="str">
        <f>IF(T3667="","",IF(W3667="","",(T3667-U3667-V3667-W3667)))</f>
        <v/>
      </c>
      <c r="Y3667" s="9" t="str">
        <f>IF(U3667="","",U3667/$T3667)</f>
        <v/>
      </c>
      <c r="Z3667" s="9" t="str">
        <f>IF(V3667="","",V3667/$T3667)</f>
        <v/>
      </c>
      <c r="AA3667" s="9" t="str">
        <f>IF(W3667="","",W3667/$T3667)</f>
        <v/>
      </c>
      <c r="AB3667" s="9" t="str">
        <f>IF(X3667="","",X3667/$T3667)</f>
        <v/>
      </c>
      <c r="AC3667" s="9"/>
      <c r="AD3667" s="8"/>
      <c r="AE3667" s="10">
        <v>2016</v>
      </c>
      <c r="AF3667" s="7"/>
      <c r="AG3667" s="7">
        <v>6</v>
      </c>
      <c r="AH3667" s="12" t="s">
        <v>60</v>
      </c>
      <c r="AI3667" s="12"/>
      <c r="AJ3667" s="32">
        <f>IF(AE3667&lt;&gt;AE3666,"1",IF(C3667&gt;C3666,AJ3666+1,"1"))</f>
        <v>2</v>
      </c>
      <c r="AK3667" s="10">
        <f>IF(G3667="Top",AJ3667*1,IF(G3667="Bottom",AJ3667+10,""))</f>
        <v>12</v>
      </c>
      <c r="AL3667" s="11" t="s">
        <v>437</v>
      </c>
      <c r="AM3667" s="11"/>
      <c r="AN3667" s="10"/>
      <c r="AO3667" s="10"/>
      <c r="AP3667" s="7"/>
      <c r="AQ3667" s="10"/>
      <c r="AR3667" s="10"/>
      <c r="AS3667" s="10"/>
      <c r="AT3667" s="10"/>
      <c r="AU3667" s="10"/>
      <c r="AV3667" s="10"/>
      <c r="AW3667" s="10"/>
      <c r="AX3667" s="10"/>
      <c r="AY3667" s="10"/>
      <c r="AZ3667" s="10"/>
      <c r="BA3667" s="10"/>
      <c r="BB3667" s="10"/>
      <c r="BC3667" s="10"/>
      <c r="BD3667" s="10"/>
      <c r="BE3667" s="10"/>
      <c r="BF3667" s="11"/>
      <c r="BG3667" s="11"/>
      <c r="BH3667" s="11"/>
      <c r="BI3667" s="11"/>
      <c r="BJ3667" s="11"/>
      <c r="BK3667" s="11"/>
      <c r="BL3667" s="11"/>
      <c r="BM3667" s="11"/>
      <c r="BN3667" s="11"/>
      <c r="BO3667" s="11"/>
      <c r="BP3667" s="11"/>
      <c r="BQ3667" s="11"/>
      <c r="BR3667" s="11"/>
      <c r="BS3667" s="11"/>
      <c r="BT3667" s="11"/>
      <c r="BU3667" s="11"/>
    </row>
    <row r="3668" spans="1:73" s="1" customFormat="1" ht="11.25" x14ac:dyDescent="0.2">
      <c r="A3668" s="15">
        <v>194</v>
      </c>
      <c r="B3668" s="11" t="s">
        <v>60</v>
      </c>
      <c r="C3668" s="16">
        <v>42541</v>
      </c>
      <c r="D3668" s="3">
        <v>19.5</v>
      </c>
      <c r="E3668" s="38">
        <v>3.2</v>
      </c>
      <c r="F3668" s="3">
        <v>1.5</v>
      </c>
      <c r="G3668" s="7" t="s">
        <v>4</v>
      </c>
      <c r="H3668" s="17">
        <v>1.4199999999999999E-2</v>
      </c>
      <c r="I3668" s="4" t="s">
        <v>35</v>
      </c>
      <c r="J3668" s="4" t="s">
        <v>35</v>
      </c>
      <c r="K3668" s="4">
        <v>0.49199999999999999</v>
      </c>
      <c r="L3668" s="4">
        <f>IF(K3668="","",IF(H3668="","",K3668/H3668))</f>
        <v>34.647887323943664</v>
      </c>
      <c r="M3668" s="7">
        <v>26</v>
      </c>
      <c r="N3668" s="4">
        <v>8.43</v>
      </c>
      <c r="O3668" s="7">
        <v>73.400000000000006</v>
      </c>
      <c r="P3668" s="3"/>
      <c r="Q3668" s="38">
        <v>5</v>
      </c>
      <c r="R3668" s="3"/>
      <c r="S3668" s="4">
        <v>0.15</v>
      </c>
      <c r="T3668" s="8">
        <v>4.37</v>
      </c>
      <c r="U3668" s="8">
        <v>2.5</v>
      </c>
      <c r="V3668" s="4">
        <v>0.65</v>
      </c>
      <c r="W3668" s="4">
        <v>0</v>
      </c>
      <c r="X3668" s="4">
        <f>IF(T3668="","",IF(W3668="","",(T3668-U3668-V3668-W3668)))</f>
        <v>1.2200000000000002</v>
      </c>
      <c r="Y3668" s="9">
        <f>IF(U3668="","",U3668/$T3668)</f>
        <v>0.57208237986270016</v>
      </c>
      <c r="Z3668" s="9">
        <f>IF(V3668="","",V3668/$T3668)</f>
        <v>0.14874141876430205</v>
      </c>
      <c r="AA3668" s="9">
        <f>IF(W3668="","",W3668/$T3668)</f>
        <v>0</v>
      </c>
      <c r="AB3668" s="9">
        <f>IF(X3668="","",X3668/$T3668)</f>
        <v>0.27917620137299776</v>
      </c>
      <c r="AC3668" s="9"/>
      <c r="AD3668" s="8"/>
      <c r="AE3668" s="10">
        <v>2016</v>
      </c>
      <c r="AF3668" s="7">
        <v>25</v>
      </c>
      <c r="AG3668" s="7">
        <v>22</v>
      </c>
      <c r="AH3668" s="12" t="s">
        <v>60</v>
      </c>
      <c r="AI3668" s="12"/>
      <c r="AJ3668" s="32" t="str">
        <f>IF(AE3668&lt;&gt;AE3667,"1",IF(C3668&gt;C3667,AJ3667+1,"1"))</f>
        <v>1</v>
      </c>
      <c r="AK3668" s="10">
        <f>IF(G3668="Top",AJ3668*1,IF(G3668="Bottom",AJ3668+10,""))</f>
        <v>1</v>
      </c>
      <c r="AL3668" s="11" t="s">
        <v>438</v>
      </c>
      <c r="AM3668" s="11"/>
      <c r="AN3668" s="10"/>
      <c r="AO3668" s="10"/>
      <c r="AP3668" s="7"/>
      <c r="AQ3668" s="10"/>
      <c r="AR3668" s="10"/>
      <c r="AS3668" s="10"/>
      <c r="AT3668" s="10"/>
      <c r="AU3668" s="10"/>
      <c r="AV3668" s="10"/>
      <c r="AW3668" s="10"/>
      <c r="AX3668" s="10"/>
      <c r="AY3668" s="10"/>
      <c r="AZ3668" s="10"/>
      <c r="BA3668" s="10"/>
      <c r="BB3668" s="10"/>
      <c r="BC3668" s="10"/>
      <c r="BD3668" s="10"/>
      <c r="BE3668" s="10"/>
      <c r="BF3668" s="11"/>
      <c r="BG3668" s="11"/>
      <c r="BH3668" s="11"/>
      <c r="BI3668" s="11"/>
      <c r="BJ3668" s="11"/>
      <c r="BK3668" s="11"/>
      <c r="BL3668" s="11"/>
      <c r="BM3668" s="11"/>
      <c r="BN3668" s="11"/>
      <c r="BO3668" s="11"/>
      <c r="BP3668" s="11"/>
      <c r="BQ3668" s="11"/>
      <c r="BR3668" s="11"/>
      <c r="BS3668" s="11"/>
      <c r="BT3668" s="11"/>
      <c r="BU3668" s="11"/>
    </row>
    <row r="3669" spans="1:73" s="1" customFormat="1" ht="11.25" hidden="1" x14ac:dyDescent="0.2">
      <c r="A3669" s="15">
        <v>194</v>
      </c>
      <c r="B3669" s="11" t="s">
        <v>60</v>
      </c>
      <c r="C3669" s="16">
        <v>42562</v>
      </c>
      <c r="D3669" s="3"/>
      <c r="E3669" s="4"/>
      <c r="F3669" s="3">
        <v>18</v>
      </c>
      <c r="G3669" s="7" t="s">
        <v>1</v>
      </c>
      <c r="H3669" s="17">
        <v>0.18980000000000002</v>
      </c>
      <c r="I3669" s="4"/>
      <c r="J3669" s="4">
        <v>0.38</v>
      </c>
      <c r="K3669" s="4"/>
      <c r="L3669" s="4" t="str">
        <f>IF(K3669="","",IF(H3669="","",K3669/H3669))</f>
        <v/>
      </c>
      <c r="M3669" s="7"/>
      <c r="N3669" s="4"/>
      <c r="O3669" s="7"/>
      <c r="P3669" s="3"/>
      <c r="Q3669" s="4"/>
      <c r="R3669" s="3"/>
      <c r="S3669" s="4"/>
      <c r="T3669" s="8"/>
      <c r="U3669" s="8"/>
      <c r="V3669" s="4"/>
      <c r="W3669" s="4"/>
      <c r="X3669" s="4" t="str">
        <f>IF(T3669="","",IF(W3669="","",(T3669-U3669-V3669-W3669)))</f>
        <v/>
      </c>
      <c r="Y3669" s="9" t="str">
        <f>IF(U3669="","",U3669/$T3669)</f>
        <v/>
      </c>
      <c r="Z3669" s="9" t="str">
        <f>IF(V3669="","",V3669/$T3669)</f>
        <v/>
      </c>
      <c r="AA3669" s="9" t="str">
        <f>IF(W3669="","",W3669/$T3669)</f>
        <v/>
      </c>
      <c r="AB3669" s="9" t="str">
        <f>IF(X3669="","",X3669/$T3669)</f>
        <v/>
      </c>
      <c r="AC3669" s="9"/>
      <c r="AD3669" s="8"/>
      <c r="AE3669" s="10">
        <v>2016</v>
      </c>
      <c r="AF3669" s="7"/>
      <c r="AG3669" s="7">
        <v>6</v>
      </c>
      <c r="AH3669" s="12" t="s">
        <v>60</v>
      </c>
      <c r="AI3669" s="12"/>
      <c r="AJ3669" s="32">
        <f>IF(AE3669&lt;&gt;AE3668,"1",IF(C3669&gt;C3668,AJ3668+1,"1"))</f>
        <v>2</v>
      </c>
      <c r="AK3669" s="10">
        <f>IF(G3669="Top",AJ3669*1,IF(G3669="Bottom",AJ3669+10,""))</f>
        <v>12</v>
      </c>
      <c r="AL3669" s="11" t="s">
        <v>824</v>
      </c>
      <c r="AM3669" s="11"/>
      <c r="AN3669" s="10"/>
      <c r="AO3669" s="10"/>
      <c r="AP3669" s="7"/>
      <c r="AQ3669" s="10"/>
      <c r="AR3669" s="10"/>
      <c r="AS3669" s="10"/>
      <c r="AT3669" s="10"/>
      <c r="AU3669" s="10"/>
      <c r="AV3669" s="10"/>
      <c r="AW3669" s="10"/>
      <c r="AX3669" s="10"/>
      <c r="AY3669" s="10"/>
      <c r="AZ3669" s="10"/>
      <c r="BA3669" s="10"/>
      <c r="BB3669" s="10"/>
      <c r="BC3669" s="10"/>
      <c r="BD3669" s="10"/>
      <c r="BE3669" s="10"/>
      <c r="BF3669" s="11"/>
      <c r="BG3669" s="11"/>
      <c r="BH3669" s="11"/>
      <c r="BI3669" s="11"/>
      <c r="BJ3669" s="11"/>
      <c r="BK3669" s="11"/>
      <c r="BL3669" s="11"/>
      <c r="BM3669" s="11"/>
      <c r="BN3669" s="11"/>
      <c r="BO3669" s="11"/>
      <c r="BP3669" s="11"/>
      <c r="BQ3669" s="11"/>
      <c r="BR3669" s="11"/>
      <c r="BS3669" s="11"/>
      <c r="BT3669" s="11"/>
      <c r="BU3669" s="11"/>
    </row>
    <row r="3670" spans="1:73" s="1" customFormat="1" ht="11.25" x14ac:dyDescent="0.2">
      <c r="A3670" s="15">
        <v>194</v>
      </c>
      <c r="B3670" s="11" t="s">
        <v>60</v>
      </c>
      <c r="C3670" s="16">
        <v>42562</v>
      </c>
      <c r="D3670" s="3">
        <v>19.5</v>
      </c>
      <c r="E3670" s="38">
        <v>4.4000000000000004</v>
      </c>
      <c r="F3670" s="3">
        <v>1.5</v>
      </c>
      <c r="G3670" s="7" t="s">
        <v>4</v>
      </c>
      <c r="H3670" s="17">
        <v>1.1699999999999999E-2</v>
      </c>
      <c r="I3670" s="4">
        <v>2.1999999999999999E-2</v>
      </c>
      <c r="J3670" s="4">
        <v>7.0000000000000007E-2</v>
      </c>
      <c r="K3670" s="4">
        <v>0.30499999999999999</v>
      </c>
      <c r="L3670" s="4">
        <f>IF(K3670="","",IF(H3670="","",K3670/H3670))</f>
        <v>26.068376068376072</v>
      </c>
      <c r="M3670" s="7">
        <v>19</v>
      </c>
      <c r="N3670" s="4">
        <v>7.63</v>
      </c>
      <c r="O3670" s="7">
        <v>85</v>
      </c>
      <c r="P3670" s="3"/>
      <c r="Q3670" s="38">
        <v>1.8</v>
      </c>
      <c r="R3670" s="3">
        <v>5</v>
      </c>
      <c r="S3670" s="4">
        <v>0.15</v>
      </c>
      <c r="T3670" s="8">
        <v>0.8600000000000001</v>
      </c>
      <c r="U3670" s="8">
        <v>0.09</v>
      </c>
      <c r="V3670" s="4">
        <v>0.23</v>
      </c>
      <c r="W3670" s="4">
        <v>0</v>
      </c>
      <c r="X3670" s="4">
        <f>IF(T3670="","",IF(W3670="","",(T3670-U3670-V3670-W3670)))</f>
        <v>0.54000000000000015</v>
      </c>
      <c r="Y3670" s="9">
        <f>IF(U3670="","",U3670/$T3670)</f>
        <v>0.10465116279069765</v>
      </c>
      <c r="Z3670" s="9">
        <f>IF(V3670="","",V3670/$T3670)</f>
        <v>0.26744186046511625</v>
      </c>
      <c r="AA3670" s="9">
        <f>IF(W3670="","",W3670/$T3670)</f>
        <v>0</v>
      </c>
      <c r="AB3670" s="9">
        <f>IF(X3670="","",X3670/$T3670)</f>
        <v>0.62790697674418616</v>
      </c>
      <c r="AC3670" s="9"/>
      <c r="AD3670" s="8"/>
      <c r="AE3670" s="10">
        <v>2016</v>
      </c>
      <c r="AF3670" s="7">
        <v>23</v>
      </c>
      <c r="AG3670" s="7">
        <v>23</v>
      </c>
      <c r="AH3670" s="12" t="s">
        <v>60</v>
      </c>
      <c r="AI3670" s="12"/>
      <c r="AJ3670" s="32" t="str">
        <f>IF(AE3670&lt;&gt;AE3669,"1",IF(C3670&gt;C3669,AJ3669+1,"1"))</f>
        <v>1</v>
      </c>
      <c r="AK3670" s="10">
        <f>IF(G3670="Top",AJ3670*1,IF(G3670="Bottom",AJ3670+10,""))</f>
        <v>1</v>
      </c>
      <c r="AL3670" s="11" t="s">
        <v>825</v>
      </c>
      <c r="AM3670" s="11"/>
      <c r="AN3670" s="10"/>
      <c r="AO3670" s="10"/>
      <c r="AP3670" s="7"/>
      <c r="AQ3670" s="10"/>
      <c r="AR3670" s="10"/>
      <c r="AS3670" s="10"/>
      <c r="AT3670" s="10"/>
      <c r="AU3670" s="10"/>
      <c r="AV3670" s="10"/>
      <c r="AW3670" s="10"/>
      <c r="AX3670" s="10"/>
      <c r="AY3670" s="10"/>
      <c r="AZ3670" s="10"/>
      <c r="BA3670" s="10"/>
      <c r="BB3670" s="10"/>
      <c r="BC3670" s="10"/>
      <c r="BD3670" s="10"/>
      <c r="BE3670" s="10"/>
      <c r="BF3670" s="11"/>
      <c r="BG3670" s="11"/>
      <c r="BH3670" s="11"/>
      <c r="BI3670" s="11"/>
      <c r="BJ3670" s="11"/>
      <c r="BK3670" s="11"/>
      <c r="BL3670" s="11"/>
      <c r="BM3670" s="11"/>
      <c r="BN3670" s="11"/>
      <c r="BO3670" s="11"/>
      <c r="BP3670" s="11"/>
      <c r="BQ3670" s="11"/>
      <c r="BR3670" s="11"/>
      <c r="BS3670" s="11"/>
      <c r="BT3670" s="11"/>
      <c r="BU3670" s="11"/>
    </row>
    <row r="3671" spans="1:73" s="1" customFormat="1" ht="11.25" hidden="1" x14ac:dyDescent="0.2">
      <c r="A3671" s="15">
        <v>194</v>
      </c>
      <c r="B3671" s="11" t="s">
        <v>60</v>
      </c>
      <c r="C3671" s="16">
        <v>42577</v>
      </c>
      <c r="D3671" s="3"/>
      <c r="E3671" s="4"/>
      <c r="F3671" s="3">
        <v>18</v>
      </c>
      <c r="G3671" s="7" t="s">
        <v>1</v>
      </c>
      <c r="H3671" s="17">
        <v>3.44E-2</v>
      </c>
      <c r="I3671" s="4"/>
      <c r="J3671" s="4" t="s">
        <v>35</v>
      </c>
      <c r="K3671" s="4"/>
      <c r="L3671" s="4" t="str">
        <f>IF(K3671="","",IF(H3671="","",K3671/H3671))</f>
        <v/>
      </c>
      <c r="M3671" s="7"/>
      <c r="N3671" s="4"/>
      <c r="O3671" s="7"/>
      <c r="P3671" s="3"/>
      <c r="Q3671" s="4"/>
      <c r="R3671" s="3"/>
      <c r="S3671" s="4"/>
      <c r="T3671" s="8"/>
      <c r="U3671" s="8"/>
      <c r="V3671" s="4"/>
      <c r="W3671" s="4"/>
      <c r="X3671" s="4" t="str">
        <f>IF(T3671="","",IF(W3671="","",(T3671-U3671-V3671-W3671)))</f>
        <v/>
      </c>
      <c r="Y3671" s="9" t="str">
        <f>IF(U3671="","",U3671/$T3671)</f>
        <v/>
      </c>
      <c r="Z3671" s="9" t="str">
        <f>IF(V3671="","",V3671/$T3671)</f>
        <v/>
      </c>
      <c r="AA3671" s="9" t="str">
        <f>IF(W3671="","",W3671/$T3671)</f>
        <v/>
      </c>
      <c r="AB3671" s="9" t="str">
        <f>IF(X3671="","",X3671/$T3671)</f>
        <v/>
      </c>
      <c r="AC3671" s="9"/>
      <c r="AD3671" s="8"/>
      <c r="AE3671" s="10">
        <v>2016</v>
      </c>
      <c r="AF3671" s="7"/>
      <c r="AG3671" s="7">
        <v>6</v>
      </c>
      <c r="AH3671" s="12" t="s">
        <v>60</v>
      </c>
      <c r="AI3671" s="12"/>
      <c r="AJ3671" s="32">
        <f>IF(AE3671&lt;&gt;AE3670,"1",IF(C3671&gt;C3670,AJ3670+1,"1"))</f>
        <v>2</v>
      </c>
      <c r="AK3671" s="10">
        <f>IF(G3671="Top",AJ3671*1,IF(G3671="Bottom",AJ3671+10,""))</f>
        <v>12</v>
      </c>
      <c r="AL3671" s="11" t="s">
        <v>1120</v>
      </c>
      <c r="AM3671" s="11"/>
      <c r="AN3671" s="10"/>
      <c r="AO3671" s="10"/>
      <c r="AP3671" s="7"/>
      <c r="AQ3671" s="10"/>
      <c r="AR3671" s="10"/>
      <c r="AS3671" s="10"/>
      <c r="AT3671" s="10"/>
      <c r="AU3671" s="10"/>
      <c r="AV3671" s="10"/>
      <c r="AW3671" s="10"/>
      <c r="AX3671" s="10"/>
      <c r="AY3671" s="10"/>
      <c r="AZ3671" s="10"/>
      <c r="BA3671" s="10"/>
      <c r="BB3671" s="10"/>
      <c r="BC3671" s="10"/>
      <c r="BD3671" s="10"/>
      <c r="BE3671" s="10"/>
      <c r="BF3671" s="11"/>
      <c r="BG3671" s="11"/>
      <c r="BH3671" s="11"/>
      <c r="BI3671" s="11"/>
      <c r="BJ3671" s="11"/>
      <c r="BK3671" s="11"/>
      <c r="BL3671" s="11"/>
      <c r="BM3671" s="11"/>
      <c r="BN3671" s="11"/>
      <c r="BO3671" s="11"/>
      <c r="BP3671" s="11"/>
      <c r="BQ3671" s="11"/>
      <c r="BR3671" s="11"/>
      <c r="BS3671" s="11"/>
      <c r="BT3671" s="11"/>
      <c r="BU3671" s="11"/>
    </row>
    <row r="3672" spans="1:73" s="1" customFormat="1" ht="11.25" x14ac:dyDescent="0.2">
      <c r="A3672" s="15">
        <v>194</v>
      </c>
      <c r="B3672" s="11" t="s">
        <v>60</v>
      </c>
      <c r="C3672" s="16">
        <v>42577</v>
      </c>
      <c r="D3672" s="3">
        <v>19.5</v>
      </c>
      <c r="E3672" s="38">
        <v>5.5</v>
      </c>
      <c r="F3672" s="3">
        <v>1.5</v>
      </c>
      <c r="G3672" s="7" t="s">
        <v>4</v>
      </c>
      <c r="H3672" s="17">
        <v>8.9999999999999993E-3</v>
      </c>
      <c r="I3672" s="4" t="s">
        <v>35</v>
      </c>
      <c r="J3672" s="4" t="s">
        <v>35</v>
      </c>
      <c r="K3672" s="4">
        <v>0.29299999999999998</v>
      </c>
      <c r="L3672" s="4">
        <f>IF(K3672="","",IF(H3672="","",K3672/H3672))</f>
        <v>32.555555555555557</v>
      </c>
      <c r="M3672" s="7">
        <v>18</v>
      </c>
      <c r="N3672" s="4">
        <v>7.94</v>
      </c>
      <c r="O3672" s="7">
        <v>81.5</v>
      </c>
      <c r="P3672" s="3"/>
      <c r="Q3672" s="38">
        <v>2.1</v>
      </c>
      <c r="R3672" s="3"/>
      <c r="S3672" s="4">
        <v>0.15</v>
      </c>
      <c r="T3672" s="8">
        <v>1.03</v>
      </c>
      <c r="U3672" s="8">
        <v>0.12</v>
      </c>
      <c r="V3672" s="4">
        <v>0.52</v>
      </c>
      <c r="W3672" s="4">
        <v>0</v>
      </c>
      <c r="X3672" s="4">
        <f>IF(T3672="","",IF(W3672="","",(T3672-U3672-V3672-W3672)))</f>
        <v>0.39</v>
      </c>
      <c r="Y3672" s="9">
        <f>IF(U3672="","",U3672/$T3672)</f>
        <v>0.11650485436893203</v>
      </c>
      <c r="Z3672" s="9">
        <f>IF(V3672="","",V3672/$T3672)</f>
        <v>0.50485436893203883</v>
      </c>
      <c r="AA3672" s="9">
        <f>IF(W3672="","",W3672/$T3672)</f>
        <v>0</v>
      </c>
      <c r="AB3672" s="9">
        <f>IF(X3672="","",X3672/$T3672)</f>
        <v>0.37864077669902912</v>
      </c>
      <c r="AC3672" s="9"/>
      <c r="AD3672" s="8"/>
      <c r="AE3672" s="10">
        <v>2016</v>
      </c>
      <c r="AF3672" s="7">
        <v>23</v>
      </c>
      <c r="AG3672" s="7">
        <v>24</v>
      </c>
      <c r="AH3672" s="12" t="s">
        <v>60</v>
      </c>
      <c r="AI3672" s="12"/>
      <c r="AJ3672" s="32" t="str">
        <f>IF(AE3672&lt;&gt;AE3671,"1",IF(C3672&gt;C3671,AJ3671+1,"1"))</f>
        <v>1</v>
      </c>
      <c r="AK3672" s="10">
        <f>IF(G3672="Top",AJ3672*1,IF(G3672="Bottom",AJ3672+10,""))</f>
        <v>1</v>
      </c>
      <c r="AL3672" s="11" t="s">
        <v>1121</v>
      </c>
      <c r="AM3672" s="11"/>
      <c r="AN3672" s="10"/>
      <c r="AO3672" s="10"/>
      <c r="AP3672" s="7"/>
      <c r="AQ3672" s="10"/>
      <c r="AR3672" s="10"/>
      <c r="AS3672" s="10"/>
      <c r="AT3672" s="10"/>
      <c r="AU3672" s="10"/>
      <c r="AV3672" s="10"/>
      <c r="AW3672" s="10"/>
      <c r="AX3672" s="10"/>
      <c r="AY3672" s="10"/>
      <c r="AZ3672" s="10"/>
      <c r="BA3672" s="10"/>
      <c r="BB3672" s="10"/>
      <c r="BC3672" s="10"/>
      <c r="BD3672" s="10"/>
      <c r="BE3672" s="10"/>
      <c r="BF3672" s="11"/>
      <c r="BG3672" s="11"/>
      <c r="BH3672" s="11"/>
      <c r="BI3672" s="11"/>
      <c r="BJ3672" s="11"/>
      <c r="BK3672" s="11"/>
      <c r="BL3672" s="11"/>
      <c r="BM3672" s="11"/>
      <c r="BN3672" s="11"/>
      <c r="BO3672" s="11"/>
      <c r="BP3672" s="11"/>
      <c r="BQ3672" s="11"/>
      <c r="BR3672" s="11"/>
      <c r="BS3672" s="11"/>
      <c r="BT3672" s="11"/>
      <c r="BU3672" s="11"/>
    </row>
    <row r="3673" spans="1:73" s="1" customFormat="1" ht="11.25" hidden="1" x14ac:dyDescent="0.2">
      <c r="A3673" s="15">
        <v>194</v>
      </c>
      <c r="B3673" s="11" t="s">
        <v>60</v>
      </c>
      <c r="C3673" s="16">
        <v>42591</v>
      </c>
      <c r="D3673" s="3"/>
      <c r="E3673" s="4"/>
      <c r="F3673" s="3">
        <v>18</v>
      </c>
      <c r="G3673" s="7" t="s">
        <v>1</v>
      </c>
      <c r="H3673" s="17">
        <v>3.6600000000000001E-2</v>
      </c>
      <c r="I3673" s="4"/>
      <c r="J3673" s="4">
        <v>0.52100000000000002</v>
      </c>
      <c r="K3673" s="4"/>
      <c r="L3673" s="4" t="str">
        <f>IF(K3673="","",IF(H3673="","",K3673/H3673))</f>
        <v/>
      </c>
      <c r="M3673" s="7"/>
      <c r="N3673" s="4"/>
      <c r="O3673" s="7"/>
      <c r="P3673" s="3"/>
      <c r="Q3673" s="4"/>
      <c r="R3673" s="3"/>
      <c r="S3673" s="4"/>
      <c r="T3673" s="8"/>
      <c r="U3673" s="8"/>
      <c r="V3673" s="4"/>
      <c r="W3673" s="4"/>
      <c r="X3673" s="4" t="str">
        <f>IF(T3673="","",IF(W3673="","",(T3673-U3673-V3673-W3673)))</f>
        <v/>
      </c>
      <c r="Y3673" s="9" t="str">
        <f>IF(U3673="","",U3673/$T3673)</f>
        <v/>
      </c>
      <c r="Z3673" s="9" t="str">
        <f>IF(V3673="","",V3673/$T3673)</f>
        <v/>
      </c>
      <c r="AA3673" s="9" t="str">
        <f>IF(W3673="","",W3673/$T3673)</f>
        <v/>
      </c>
      <c r="AB3673" s="9" t="str">
        <f>IF(X3673="","",X3673/$T3673)</f>
        <v/>
      </c>
      <c r="AC3673" s="9"/>
      <c r="AD3673" s="8"/>
      <c r="AE3673" s="10">
        <v>2016</v>
      </c>
      <c r="AF3673" s="7"/>
      <c r="AG3673" s="7">
        <v>6</v>
      </c>
      <c r="AH3673" s="12" t="s">
        <v>60</v>
      </c>
      <c r="AI3673" s="12"/>
      <c r="AJ3673" s="32">
        <f>IF(AE3673&lt;&gt;AE3672,"1",IF(C3673&gt;C3672,AJ3672+1,"1"))</f>
        <v>2</v>
      </c>
      <c r="AK3673" s="10">
        <f>IF(G3673="Top",AJ3673*1,IF(G3673="Bottom",AJ3673+10,""))</f>
        <v>12</v>
      </c>
      <c r="AL3673" s="11" t="s">
        <v>1399</v>
      </c>
      <c r="AM3673" s="11"/>
      <c r="AN3673" s="10"/>
      <c r="AO3673" s="10"/>
      <c r="AP3673" s="7"/>
      <c r="AQ3673" s="10"/>
      <c r="AR3673" s="10"/>
      <c r="AS3673" s="10"/>
      <c r="AT3673" s="10"/>
      <c r="AU3673" s="10"/>
      <c r="AV3673" s="10"/>
      <c r="AW3673" s="10"/>
      <c r="AX3673" s="10"/>
      <c r="AY3673" s="10"/>
      <c r="AZ3673" s="10"/>
      <c r="BA3673" s="10"/>
      <c r="BB3673" s="10"/>
      <c r="BC3673" s="10"/>
      <c r="BD3673" s="10"/>
      <c r="BE3673" s="10"/>
      <c r="BF3673" s="11"/>
      <c r="BG3673" s="11"/>
      <c r="BH3673" s="11"/>
      <c r="BI3673" s="11"/>
      <c r="BJ3673" s="11"/>
      <c r="BK3673" s="11"/>
      <c r="BL3673" s="11"/>
      <c r="BM3673" s="11"/>
      <c r="BN3673" s="11"/>
      <c r="BO3673" s="11"/>
      <c r="BP3673" s="11"/>
      <c r="BQ3673" s="11"/>
      <c r="BR3673" s="11"/>
      <c r="BS3673" s="11"/>
      <c r="BT3673" s="11"/>
      <c r="BU3673" s="11"/>
    </row>
    <row r="3674" spans="1:73" s="1" customFormat="1" ht="11.25" x14ac:dyDescent="0.2">
      <c r="A3674" s="15">
        <v>194</v>
      </c>
      <c r="B3674" s="11" t="s">
        <v>60</v>
      </c>
      <c r="C3674" s="16">
        <v>42591</v>
      </c>
      <c r="D3674" s="3">
        <v>19.5</v>
      </c>
      <c r="E3674" s="38">
        <v>4.7</v>
      </c>
      <c r="F3674" s="3">
        <v>1.5</v>
      </c>
      <c r="G3674" s="7" t="s">
        <v>4</v>
      </c>
      <c r="H3674" s="17">
        <v>1.06E-2</v>
      </c>
      <c r="I3674" s="4">
        <v>1.0999999999999999E-2</v>
      </c>
      <c r="J3674" s="4">
        <v>6.0999999999999999E-2</v>
      </c>
      <c r="K3674" s="4">
        <v>0.38700000000000001</v>
      </c>
      <c r="L3674" s="4">
        <f>IF(K3674="","",IF(H3674="","",K3674/H3674))</f>
        <v>36.509433962264154</v>
      </c>
      <c r="M3674" s="7">
        <v>19</v>
      </c>
      <c r="N3674" s="4">
        <v>7.62</v>
      </c>
      <c r="O3674" s="7">
        <v>79.2</v>
      </c>
      <c r="P3674" s="3">
        <v>6.76</v>
      </c>
      <c r="Q3674" s="38">
        <v>3.3</v>
      </c>
      <c r="R3674" s="3"/>
      <c r="S3674" s="4">
        <v>0.15</v>
      </c>
      <c r="T3674" s="8">
        <v>3.2800000000000002</v>
      </c>
      <c r="U3674" s="8">
        <v>2.41</v>
      </c>
      <c r="V3674" s="4">
        <v>0.35</v>
      </c>
      <c r="W3674" s="4">
        <v>0</v>
      </c>
      <c r="X3674" s="4">
        <f>IF(T3674="","",IF(W3674="","",(T3674-U3674-V3674-W3674)))</f>
        <v>0.52000000000000013</v>
      </c>
      <c r="Y3674" s="9">
        <f>IF(U3674="","",U3674/$T3674)</f>
        <v>0.7347560975609756</v>
      </c>
      <c r="Z3674" s="9">
        <f>IF(V3674="","",V3674/$T3674)</f>
        <v>0.10670731707317072</v>
      </c>
      <c r="AA3674" s="9">
        <f>IF(W3674="","",W3674/$T3674)</f>
        <v>0</v>
      </c>
      <c r="AB3674" s="9">
        <f>IF(X3674="","",X3674/$T3674)</f>
        <v>0.15853658536585369</v>
      </c>
      <c r="AC3674" s="9"/>
      <c r="AD3674" s="8"/>
      <c r="AE3674" s="10">
        <v>2016</v>
      </c>
      <c r="AF3674" s="7">
        <v>23</v>
      </c>
      <c r="AG3674" s="7">
        <v>24</v>
      </c>
      <c r="AH3674" s="12" t="s">
        <v>60</v>
      </c>
      <c r="AI3674" s="12"/>
      <c r="AJ3674" s="32" t="str">
        <f>IF(AE3674&lt;&gt;AE3673,"1",IF(C3674&gt;C3673,AJ3673+1,"1"))</f>
        <v>1</v>
      </c>
      <c r="AK3674" s="10">
        <f>IF(G3674="Top",AJ3674*1,IF(G3674="Bottom",AJ3674+10,""))</f>
        <v>1</v>
      </c>
      <c r="AL3674" s="11" t="s">
        <v>1400</v>
      </c>
      <c r="AM3674" s="11"/>
      <c r="AN3674" s="10"/>
      <c r="AO3674" s="10"/>
      <c r="AP3674" s="7"/>
      <c r="AQ3674" s="10"/>
      <c r="AR3674" s="10"/>
      <c r="AS3674" s="10"/>
      <c r="AT3674" s="10"/>
      <c r="AU3674" s="10"/>
      <c r="AV3674" s="10"/>
      <c r="AW3674" s="10"/>
      <c r="AX3674" s="10"/>
      <c r="AY3674" s="10"/>
      <c r="AZ3674" s="10"/>
      <c r="BA3674" s="10"/>
      <c r="BB3674" s="10"/>
      <c r="BC3674" s="10"/>
      <c r="BD3674" s="10"/>
      <c r="BE3674" s="10"/>
      <c r="BF3674" s="11"/>
      <c r="BG3674" s="11"/>
      <c r="BH3674" s="11"/>
      <c r="BI3674" s="11"/>
      <c r="BJ3674" s="11"/>
      <c r="BK3674" s="11"/>
      <c r="BL3674" s="11"/>
      <c r="BM3674" s="11"/>
      <c r="BN3674" s="11"/>
      <c r="BO3674" s="11"/>
      <c r="BP3674" s="11"/>
      <c r="BQ3674" s="11"/>
      <c r="BR3674" s="11"/>
      <c r="BS3674" s="11"/>
      <c r="BT3674" s="11"/>
      <c r="BU3674" s="11"/>
    </row>
    <row r="3675" spans="1:73" s="1" customFormat="1" ht="11.25" hidden="1" x14ac:dyDescent="0.2">
      <c r="A3675" s="15">
        <v>194</v>
      </c>
      <c r="B3675" s="11" t="s">
        <v>60</v>
      </c>
      <c r="C3675" s="16">
        <v>42605</v>
      </c>
      <c r="D3675" s="3"/>
      <c r="E3675" s="4"/>
      <c r="F3675" s="3">
        <v>18</v>
      </c>
      <c r="G3675" s="7" t="s">
        <v>1</v>
      </c>
      <c r="H3675" s="17">
        <v>0.3498</v>
      </c>
      <c r="I3675" s="4"/>
      <c r="J3675" s="4" t="s">
        <v>35</v>
      </c>
      <c r="K3675" s="4"/>
      <c r="L3675" s="4" t="str">
        <f>IF(K3675="","",IF(H3675="","",K3675/H3675))</f>
        <v/>
      </c>
      <c r="M3675" s="7"/>
      <c r="N3675" s="4"/>
      <c r="O3675" s="7"/>
      <c r="P3675" s="3"/>
      <c r="Q3675" s="4"/>
      <c r="R3675" s="3"/>
      <c r="S3675" s="4"/>
      <c r="T3675" s="8"/>
      <c r="U3675" s="8"/>
      <c r="V3675" s="4"/>
      <c r="W3675" s="4"/>
      <c r="X3675" s="4" t="str">
        <f>IF(T3675="","",IF(W3675="","",(T3675-U3675-V3675-W3675)))</f>
        <v/>
      </c>
      <c r="Y3675" s="9" t="str">
        <f>IF(U3675="","",U3675/$T3675)</f>
        <v/>
      </c>
      <c r="Z3675" s="9" t="str">
        <f>IF(V3675="","",V3675/$T3675)</f>
        <v/>
      </c>
      <c r="AA3675" s="9" t="str">
        <f>IF(W3675="","",W3675/$T3675)</f>
        <v/>
      </c>
      <c r="AB3675" s="9" t="str">
        <f>IF(X3675="","",X3675/$T3675)</f>
        <v/>
      </c>
      <c r="AC3675" s="9"/>
      <c r="AD3675" s="8"/>
      <c r="AE3675" s="10">
        <v>2016</v>
      </c>
      <c r="AF3675" s="7"/>
      <c r="AG3675" s="7">
        <v>6</v>
      </c>
      <c r="AH3675" s="12" t="s">
        <v>60</v>
      </c>
      <c r="AI3675" s="12"/>
      <c r="AJ3675" s="32">
        <f>IF(AE3675&lt;&gt;AE3674,"1",IF(C3675&gt;C3674,AJ3674+1,"1"))</f>
        <v>2</v>
      </c>
      <c r="AK3675" s="10">
        <f>IF(G3675="Top",AJ3675*1,IF(G3675="Bottom",AJ3675+10,""))</f>
        <v>12</v>
      </c>
      <c r="AL3675" s="11" t="s">
        <v>1671</v>
      </c>
      <c r="AM3675" s="11"/>
      <c r="AN3675" s="10"/>
      <c r="AO3675" s="10"/>
      <c r="AP3675" s="7"/>
      <c r="AQ3675" s="10"/>
      <c r="AR3675" s="10"/>
      <c r="AS3675" s="10"/>
      <c r="AT3675" s="10"/>
      <c r="AU3675" s="10"/>
      <c r="AV3675" s="10"/>
      <c r="AW3675" s="10"/>
      <c r="AX3675" s="10"/>
      <c r="AY3675" s="10"/>
      <c r="AZ3675" s="10"/>
      <c r="BA3675" s="10"/>
      <c r="BB3675" s="10"/>
      <c r="BC3675" s="10"/>
      <c r="BD3675" s="10"/>
      <c r="BE3675" s="10"/>
      <c r="BF3675" s="11"/>
      <c r="BG3675" s="11"/>
      <c r="BH3675" s="11"/>
      <c r="BI3675" s="11"/>
      <c r="BJ3675" s="11"/>
      <c r="BK3675" s="11"/>
      <c r="BL3675" s="11"/>
      <c r="BM3675" s="11"/>
      <c r="BN3675" s="11"/>
      <c r="BO3675" s="11"/>
      <c r="BP3675" s="11"/>
      <c r="BQ3675" s="11"/>
      <c r="BR3675" s="11"/>
      <c r="BS3675" s="11"/>
      <c r="BT3675" s="11"/>
      <c r="BU3675" s="11"/>
    </row>
    <row r="3676" spans="1:73" s="1" customFormat="1" ht="11.25" x14ac:dyDescent="0.2">
      <c r="A3676" s="15">
        <v>194</v>
      </c>
      <c r="B3676" s="11" t="s">
        <v>60</v>
      </c>
      <c r="C3676" s="16">
        <v>42605</v>
      </c>
      <c r="D3676" s="3">
        <v>19.5</v>
      </c>
      <c r="E3676" s="38">
        <v>1.7</v>
      </c>
      <c r="F3676" s="3">
        <v>1.5</v>
      </c>
      <c r="G3676" s="7" t="s">
        <v>4</v>
      </c>
      <c r="H3676" s="17">
        <v>1.6300000000000002E-2</v>
      </c>
      <c r="I3676" s="4" t="s">
        <v>35</v>
      </c>
      <c r="J3676" s="4" t="s">
        <v>35</v>
      </c>
      <c r="K3676" s="4">
        <v>0.47399999999999998</v>
      </c>
      <c r="L3676" s="4">
        <f>IF(K3676="","",IF(H3676="","",K3676/H3676))</f>
        <v>29.079754601226988</v>
      </c>
      <c r="M3676" s="7">
        <v>18</v>
      </c>
      <c r="N3676" s="4">
        <v>7.02</v>
      </c>
      <c r="O3676" s="7">
        <v>92.3</v>
      </c>
      <c r="P3676" s="3"/>
      <c r="Q3676" s="38">
        <v>8.1999999999999993</v>
      </c>
      <c r="R3676" s="3"/>
      <c r="S3676" s="4">
        <v>0.15</v>
      </c>
      <c r="T3676" s="8">
        <v>17.38</v>
      </c>
      <c r="U3676" s="8">
        <v>15.52</v>
      </c>
      <c r="V3676" s="4">
        <v>0</v>
      </c>
      <c r="W3676" s="4">
        <v>0</v>
      </c>
      <c r="X3676" s="4">
        <f>IF(T3676="","",IF(W3676="","",(T3676-U3676-V3676-W3676)))</f>
        <v>1.8599999999999994</v>
      </c>
      <c r="Y3676" s="9">
        <f>IF(U3676="","",U3676/$T3676)</f>
        <v>0.89298043728423482</v>
      </c>
      <c r="Z3676" s="9">
        <f>IF(V3676="","",V3676/$T3676)</f>
        <v>0</v>
      </c>
      <c r="AA3676" s="9">
        <f>IF(W3676="","",W3676/$T3676)</f>
        <v>0</v>
      </c>
      <c r="AB3676" s="9">
        <f>IF(X3676="","",X3676/$T3676)</f>
        <v>0.10701956271576522</v>
      </c>
      <c r="AC3676" s="9"/>
      <c r="AD3676" s="8" t="s">
        <v>1672</v>
      </c>
      <c r="AE3676" s="10">
        <v>2016</v>
      </c>
      <c r="AF3676" s="7">
        <v>19</v>
      </c>
      <c r="AG3676" s="7">
        <v>23</v>
      </c>
      <c r="AH3676" s="12" t="s">
        <v>60</v>
      </c>
      <c r="AI3676" s="12"/>
      <c r="AJ3676" s="32" t="str">
        <f>IF(AE3676&lt;&gt;AE3675,"1",IF(C3676&gt;C3675,AJ3675+1,"1"))</f>
        <v>1</v>
      </c>
      <c r="AK3676" s="10">
        <f>IF(G3676="Top",AJ3676*1,IF(G3676="Bottom",AJ3676+10,""))</f>
        <v>1</v>
      </c>
      <c r="AL3676" s="11" t="s">
        <v>1673</v>
      </c>
      <c r="AM3676" s="11"/>
      <c r="AN3676" s="10"/>
      <c r="AO3676" s="10"/>
      <c r="AP3676" s="7"/>
      <c r="AQ3676" s="10"/>
      <c r="AR3676" s="10"/>
      <c r="AS3676" s="10"/>
      <c r="AT3676" s="10"/>
      <c r="AU3676" s="10"/>
      <c r="AV3676" s="10"/>
      <c r="AW3676" s="10"/>
      <c r="AX3676" s="10"/>
      <c r="AY3676" s="10"/>
      <c r="AZ3676" s="10"/>
      <c r="BA3676" s="10"/>
      <c r="BB3676" s="10"/>
      <c r="BC3676" s="10"/>
      <c r="BD3676" s="10"/>
      <c r="BE3676" s="10"/>
      <c r="BF3676" s="11"/>
      <c r="BG3676" s="11"/>
      <c r="BH3676" s="11"/>
      <c r="BI3676" s="11"/>
      <c r="BJ3676" s="11"/>
      <c r="BK3676" s="11"/>
      <c r="BL3676" s="11"/>
      <c r="BM3676" s="11"/>
      <c r="BN3676" s="11"/>
      <c r="BO3676" s="11"/>
      <c r="BP3676" s="11"/>
      <c r="BQ3676" s="11"/>
      <c r="BR3676" s="11"/>
      <c r="BS3676" s="11"/>
      <c r="BT3676" s="11"/>
      <c r="BU3676" s="11"/>
    </row>
    <row r="3677" spans="1:73" s="1" customFormat="1" ht="11.25" hidden="1" x14ac:dyDescent="0.2">
      <c r="A3677" s="15">
        <v>194</v>
      </c>
      <c r="B3677" s="11" t="s">
        <v>60</v>
      </c>
      <c r="C3677" s="16">
        <v>42619</v>
      </c>
      <c r="D3677" s="3"/>
      <c r="E3677" s="4"/>
      <c r="F3677" s="3">
        <v>18</v>
      </c>
      <c r="G3677" s="7" t="s">
        <v>1</v>
      </c>
      <c r="H3677" s="17">
        <v>0.36599999999999999</v>
      </c>
      <c r="I3677" s="4"/>
      <c r="J3677" s="4">
        <v>0.77300000000000002</v>
      </c>
      <c r="K3677" s="4"/>
      <c r="L3677" s="4" t="str">
        <f>IF(K3677="","",IF(H3677="","",K3677/H3677))</f>
        <v/>
      </c>
      <c r="M3677" s="7"/>
      <c r="N3677" s="4"/>
      <c r="O3677" s="7"/>
      <c r="P3677" s="3"/>
      <c r="Q3677" s="4"/>
      <c r="R3677" s="3"/>
      <c r="S3677" s="4"/>
      <c r="T3677" s="8"/>
      <c r="U3677" s="8"/>
      <c r="V3677" s="4"/>
      <c r="W3677" s="4"/>
      <c r="X3677" s="4" t="str">
        <f>IF(T3677="","",IF(W3677="","",(T3677-U3677-V3677-W3677)))</f>
        <v/>
      </c>
      <c r="Y3677" s="9" t="str">
        <f>IF(U3677="","",U3677/$T3677)</f>
        <v/>
      </c>
      <c r="Z3677" s="9" t="str">
        <f>IF(V3677="","",V3677/$T3677)</f>
        <v/>
      </c>
      <c r="AA3677" s="9" t="str">
        <f>IF(W3677="","",W3677/$T3677)</f>
        <v/>
      </c>
      <c r="AB3677" s="9" t="str">
        <f>IF(X3677="","",X3677/$T3677)</f>
        <v/>
      </c>
      <c r="AC3677" s="9"/>
      <c r="AD3677" s="8"/>
      <c r="AE3677" s="10">
        <v>2016</v>
      </c>
      <c r="AF3677" s="7"/>
      <c r="AG3677" s="7">
        <v>6</v>
      </c>
      <c r="AH3677" s="12" t="s">
        <v>60</v>
      </c>
      <c r="AI3677" s="12"/>
      <c r="AJ3677" s="32">
        <f>IF(AE3677&lt;&gt;AE3676,"1",IF(C3677&gt;C3676,AJ3676+1,"1"))</f>
        <v>2</v>
      </c>
      <c r="AK3677" s="10">
        <f>IF(G3677="Top",AJ3677*1,IF(G3677="Bottom",AJ3677+10,""))</f>
        <v>12</v>
      </c>
      <c r="AL3677" s="11" t="s">
        <v>1982</v>
      </c>
      <c r="AM3677" s="11"/>
      <c r="AN3677" s="10"/>
      <c r="AO3677" s="10"/>
      <c r="AP3677" s="7"/>
      <c r="AQ3677" s="10"/>
      <c r="AR3677" s="10"/>
      <c r="AS3677" s="10"/>
      <c r="AT3677" s="10"/>
      <c r="AU3677" s="10"/>
      <c r="AV3677" s="10"/>
      <c r="AW3677" s="10"/>
      <c r="AX3677" s="10"/>
      <c r="AY3677" s="10"/>
      <c r="AZ3677" s="10"/>
      <c r="BA3677" s="10"/>
      <c r="BB3677" s="10"/>
      <c r="BC3677" s="10"/>
      <c r="BD3677" s="10"/>
      <c r="BE3677" s="10"/>
      <c r="BF3677" s="11"/>
      <c r="BG3677" s="11"/>
      <c r="BH3677" s="11"/>
      <c r="BI3677" s="11"/>
      <c r="BJ3677" s="11"/>
      <c r="BK3677" s="11"/>
      <c r="BL3677" s="11"/>
      <c r="BM3677" s="11"/>
      <c r="BN3677" s="11"/>
      <c r="BO3677" s="11"/>
      <c r="BP3677" s="11"/>
      <c r="BQ3677" s="11"/>
      <c r="BR3677" s="11"/>
      <c r="BS3677" s="11"/>
      <c r="BT3677" s="11"/>
      <c r="BU3677" s="11"/>
    </row>
    <row r="3678" spans="1:73" s="1" customFormat="1" ht="11.25" x14ac:dyDescent="0.2">
      <c r="A3678" s="15">
        <v>194</v>
      </c>
      <c r="B3678" s="11" t="s">
        <v>60</v>
      </c>
      <c r="C3678" s="16">
        <v>42619</v>
      </c>
      <c r="D3678" s="3">
        <v>19.5</v>
      </c>
      <c r="E3678" s="38">
        <v>1.3</v>
      </c>
      <c r="F3678" s="3">
        <v>1.5</v>
      </c>
      <c r="G3678" s="7" t="s">
        <v>4</v>
      </c>
      <c r="H3678" s="17">
        <v>2.0399999999999998E-2</v>
      </c>
      <c r="I3678" s="4">
        <v>3.5000000000000001E-3</v>
      </c>
      <c r="J3678" s="4">
        <v>1.6E-2</v>
      </c>
      <c r="K3678" s="4">
        <v>0.52200000000000002</v>
      </c>
      <c r="L3678" s="4">
        <f>IF(K3678="","",IF(H3678="","",K3678/H3678))</f>
        <v>25.588235294117652</v>
      </c>
      <c r="M3678" s="7">
        <v>18</v>
      </c>
      <c r="N3678" s="4">
        <v>8.3699999999999992</v>
      </c>
      <c r="O3678" s="7">
        <v>75.8</v>
      </c>
      <c r="P3678" s="3"/>
      <c r="Q3678" s="38">
        <v>20.5</v>
      </c>
      <c r="R3678" s="3">
        <v>5</v>
      </c>
      <c r="S3678" s="4">
        <v>0.15</v>
      </c>
      <c r="T3678" s="8">
        <v>21.65</v>
      </c>
      <c r="U3678" s="8">
        <v>17.95</v>
      </c>
      <c r="V3678" s="4">
        <v>0.54</v>
      </c>
      <c r="W3678" s="4">
        <v>0</v>
      </c>
      <c r="X3678" s="4">
        <f>IF(T3678="","",IF(W3678="","",(T3678-U3678-V3678-W3678)))</f>
        <v>3.1599999999999993</v>
      </c>
      <c r="Y3678" s="9">
        <f>IF(U3678="","",U3678/$T3678)</f>
        <v>0.82909930715935332</v>
      </c>
      <c r="Z3678" s="9">
        <f>IF(V3678="","",V3678/$T3678)</f>
        <v>2.494226327944573E-2</v>
      </c>
      <c r="AA3678" s="9">
        <f>IF(W3678="","",W3678/$T3678)</f>
        <v>0</v>
      </c>
      <c r="AB3678" s="9">
        <f>IF(X3678="","",X3678/$T3678)</f>
        <v>0.14595842956120089</v>
      </c>
      <c r="AC3678" s="9"/>
      <c r="AD3678" s="8" t="s">
        <v>1983</v>
      </c>
      <c r="AE3678" s="10">
        <v>2016</v>
      </c>
      <c r="AF3678" s="7">
        <v>21</v>
      </c>
      <c r="AG3678" s="7">
        <v>22</v>
      </c>
      <c r="AH3678" s="12" t="s">
        <v>60</v>
      </c>
      <c r="AI3678" s="12"/>
      <c r="AJ3678" s="32" t="str">
        <f>IF(AE3678&lt;&gt;AE3677,"1",IF(C3678&gt;C3677,AJ3677+1,"1"))</f>
        <v>1</v>
      </c>
      <c r="AK3678" s="10">
        <f>IF(G3678="Top",AJ3678*1,IF(G3678="Bottom",AJ3678+10,""))</f>
        <v>1</v>
      </c>
      <c r="AL3678" s="11" t="s">
        <v>1984</v>
      </c>
      <c r="AM3678" s="11"/>
      <c r="AN3678" s="10"/>
      <c r="AO3678" s="10"/>
      <c r="AP3678" s="7"/>
      <c r="AQ3678" s="10"/>
      <c r="AR3678" s="10"/>
      <c r="AS3678" s="10"/>
      <c r="AT3678" s="10"/>
      <c r="AU3678" s="10"/>
      <c r="AV3678" s="10"/>
      <c r="AW3678" s="10"/>
      <c r="AX3678" s="10"/>
      <c r="AY3678" s="10"/>
      <c r="AZ3678" s="10"/>
      <c r="BA3678" s="10"/>
      <c r="BB3678" s="10"/>
      <c r="BC3678" s="10"/>
      <c r="BD3678" s="10"/>
      <c r="BE3678" s="10"/>
      <c r="BF3678" s="11"/>
      <c r="BG3678" s="11"/>
      <c r="BH3678" s="11"/>
      <c r="BI3678" s="11"/>
      <c r="BJ3678" s="11"/>
      <c r="BK3678" s="11"/>
      <c r="BL3678" s="11"/>
      <c r="BM3678" s="11"/>
      <c r="BN3678" s="11"/>
      <c r="BO3678" s="11"/>
      <c r="BP3678" s="11"/>
      <c r="BQ3678" s="11"/>
      <c r="BR3678" s="11"/>
      <c r="BS3678" s="11"/>
      <c r="BT3678" s="11"/>
      <c r="BU3678" s="11"/>
    </row>
    <row r="3679" spans="1:73" s="1" customFormat="1" ht="11.25" hidden="1" x14ac:dyDescent="0.2">
      <c r="A3679" s="15">
        <v>194</v>
      </c>
      <c r="B3679" s="11" t="s">
        <v>60</v>
      </c>
      <c r="C3679" s="16">
        <v>42620</v>
      </c>
      <c r="D3679" s="3"/>
      <c r="E3679" s="4"/>
      <c r="F3679" s="3"/>
      <c r="G3679" s="10" t="s">
        <v>13</v>
      </c>
      <c r="H3679" s="17"/>
      <c r="I3679" s="4"/>
      <c r="J3679" s="4"/>
      <c r="K3679" s="4"/>
      <c r="L3679" s="4" t="str">
        <f>IF(K3679="","",IF(H3679="","",K3679/H3679))</f>
        <v/>
      </c>
      <c r="M3679" s="7"/>
      <c r="N3679" s="4"/>
      <c r="O3679" s="7"/>
      <c r="P3679" s="3"/>
      <c r="Q3679" s="4"/>
      <c r="R3679" s="3"/>
      <c r="S3679" s="4">
        <v>0.15</v>
      </c>
      <c r="T3679" s="8">
        <v>4047.75</v>
      </c>
      <c r="U3679" s="8">
        <v>4011.2499999999995</v>
      </c>
      <c r="V3679" s="4">
        <v>0</v>
      </c>
      <c r="W3679" s="4">
        <v>0</v>
      </c>
      <c r="X3679" s="4">
        <f>IF(T3679="","",IF(W3679="","",(T3679-U3679-V3679-W3679)))</f>
        <v>36.500000000000455</v>
      </c>
      <c r="Y3679" s="9">
        <f>IF(U3679="","",U3679/$T3679)</f>
        <v>0.99098264467914265</v>
      </c>
      <c r="Z3679" s="9">
        <f>IF(V3679="","",V3679/$T3679)</f>
        <v>0</v>
      </c>
      <c r="AA3679" s="9">
        <f>IF(W3679="","",W3679/$T3679)</f>
        <v>0</v>
      </c>
      <c r="AB3679" s="9">
        <f>IF(X3679="","",X3679/$T3679)</f>
        <v>9.0173553208573783E-3</v>
      </c>
      <c r="AC3679" s="9"/>
      <c r="AD3679" s="8" t="s">
        <v>2023</v>
      </c>
      <c r="AE3679" s="10">
        <v>2016</v>
      </c>
      <c r="AF3679" s="7"/>
      <c r="AG3679" s="7"/>
      <c r="AH3679" s="12" t="s">
        <v>60</v>
      </c>
      <c r="AI3679" s="12"/>
      <c r="AJ3679" s="32">
        <f>IF(AE3679&lt;&gt;AE3678,"1",IF(C3679&gt;C3678,AJ3678+1,"1"))</f>
        <v>2</v>
      </c>
      <c r="AK3679" s="10" t="s">
        <v>28</v>
      </c>
      <c r="AL3679" s="11" t="s">
        <v>2024</v>
      </c>
      <c r="AM3679" s="11"/>
      <c r="AN3679" s="10"/>
      <c r="AO3679" s="10"/>
      <c r="AP3679" s="7"/>
      <c r="AQ3679" s="10"/>
      <c r="AR3679" s="10"/>
      <c r="AS3679" s="10"/>
      <c r="AT3679" s="10"/>
      <c r="AU3679" s="10"/>
      <c r="AV3679" s="10"/>
      <c r="AW3679" s="10"/>
      <c r="AX3679" s="10"/>
      <c r="AY3679" s="10"/>
      <c r="AZ3679" s="10"/>
      <c r="BA3679" s="10"/>
      <c r="BB3679" s="10"/>
      <c r="BC3679" s="10"/>
      <c r="BD3679" s="10"/>
      <c r="BE3679" s="10"/>
      <c r="BF3679" s="11"/>
      <c r="BG3679" s="11"/>
      <c r="BH3679" s="11"/>
      <c r="BI3679" s="11"/>
      <c r="BJ3679" s="11"/>
      <c r="BK3679" s="11"/>
      <c r="BL3679" s="11"/>
      <c r="BM3679" s="11"/>
      <c r="BN3679" s="11"/>
      <c r="BO3679" s="11"/>
      <c r="BP3679" s="11"/>
      <c r="BQ3679" s="11"/>
      <c r="BR3679" s="11"/>
      <c r="BS3679" s="11"/>
      <c r="BT3679" s="11"/>
      <c r="BU3679" s="11"/>
    </row>
    <row r="3680" spans="1:73" s="1" customFormat="1" ht="11.25" hidden="1" x14ac:dyDescent="0.2">
      <c r="A3680" s="15">
        <v>194</v>
      </c>
      <c r="B3680" s="11" t="s">
        <v>60</v>
      </c>
      <c r="C3680" s="16">
        <v>42639</v>
      </c>
      <c r="D3680" s="3"/>
      <c r="E3680" s="4"/>
      <c r="F3680" s="3">
        <v>18</v>
      </c>
      <c r="G3680" s="7" t="s">
        <v>1</v>
      </c>
      <c r="H3680" s="17">
        <v>0.32930000000000004</v>
      </c>
      <c r="I3680" s="4"/>
      <c r="J3680" s="4" t="s">
        <v>35</v>
      </c>
      <c r="K3680" s="4"/>
      <c r="L3680" s="4" t="str">
        <f>IF(K3680="","",IF(H3680="","",K3680/H3680))</f>
        <v/>
      </c>
      <c r="M3680" s="7"/>
      <c r="N3680" s="4"/>
      <c r="O3680" s="7"/>
      <c r="P3680" s="3"/>
      <c r="Q3680" s="4"/>
      <c r="R3680" s="3"/>
      <c r="S3680" s="4"/>
      <c r="T3680" s="8"/>
      <c r="U3680" s="8"/>
      <c r="V3680" s="4"/>
      <c r="W3680" s="4"/>
      <c r="X3680" s="4" t="str">
        <f>IF(T3680="","",IF(W3680="","",(T3680-U3680-V3680-W3680)))</f>
        <v/>
      </c>
      <c r="Y3680" s="9" t="str">
        <f>IF(U3680="","",U3680/$T3680)</f>
        <v/>
      </c>
      <c r="Z3680" s="9" t="str">
        <f>IF(V3680="","",V3680/$T3680)</f>
        <v/>
      </c>
      <c r="AA3680" s="9" t="str">
        <f>IF(W3680="","",W3680/$T3680)</f>
        <v/>
      </c>
      <c r="AB3680" s="9" t="str">
        <f>IF(X3680="","",X3680/$T3680)</f>
        <v/>
      </c>
      <c r="AC3680" s="9"/>
      <c r="AD3680" s="8"/>
      <c r="AE3680" s="10">
        <v>2016</v>
      </c>
      <c r="AF3680" s="7"/>
      <c r="AG3680" s="7">
        <v>6</v>
      </c>
      <c r="AH3680" s="12" t="s">
        <v>60</v>
      </c>
      <c r="AI3680" s="12"/>
      <c r="AJ3680" s="32">
        <f>IF(AE3680&lt;&gt;AE3679,"1",IF(C3680&gt;C3679,AJ3679+1,"1"))</f>
        <v>3</v>
      </c>
      <c r="AK3680" s="10">
        <f>IF(G3680="Top",AJ3680*1,IF(G3680="Bottom",AJ3680+10,""))</f>
        <v>13</v>
      </c>
      <c r="AL3680" s="11" t="s">
        <v>2349</v>
      </c>
      <c r="AM3680" s="11"/>
      <c r="AN3680" s="10"/>
      <c r="AO3680" s="10"/>
      <c r="AP3680" s="7"/>
      <c r="AQ3680" s="10"/>
      <c r="AR3680" s="10"/>
      <c r="AS3680" s="10"/>
      <c r="AT3680" s="10"/>
      <c r="AU3680" s="10"/>
      <c r="AV3680" s="10"/>
      <c r="AW3680" s="10"/>
      <c r="AX3680" s="10"/>
      <c r="AY3680" s="10"/>
      <c r="AZ3680" s="10"/>
      <c r="BA3680" s="10"/>
      <c r="BB3680" s="10"/>
      <c r="BC3680" s="10"/>
      <c r="BD3680" s="10"/>
      <c r="BE3680" s="10"/>
      <c r="BF3680" s="11"/>
      <c r="BG3680" s="11"/>
      <c r="BH3680" s="11"/>
      <c r="BI3680" s="11"/>
      <c r="BJ3680" s="11"/>
      <c r="BK3680" s="11"/>
      <c r="BL3680" s="11"/>
      <c r="BM3680" s="11"/>
      <c r="BN3680" s="11"/>
      <c r="BO3680" s="11"/>
      <c r="BP3680" s="11"/>
      <c r="BQ3680" s="11"/>
      <c r="BR3680" s="11"/>
      <c r="BS3680" s="11"/>
      <c r="BT3680" s="11"/>
      <c r="BU3680" s="11"/>
    </row>
    <row r="3681" spans="1:73" s="1" customFormat="1" ht="11.25" x14ac:dyDescent="0.2">
      <c r="A3681" s="15">
        <v>194</v>
      </c>
      <c r="B3681" s="11" t="s">
        <v>60</v>
      </c>
      <c r="C3681" s="16">
        <v>42639</v>
      </c>
      <c r="D3681" s="3">
        <v>19.5</v>
      </c>
      <c r="E3681" s="38">
        <v>2.2000000000000002</v>
      </c>
      <c r="F3681" s="3">
        <v>1.5</v>
      </c>
      <c r="G3681" s="7" t="s">
        <v>4</v>
      </c>
      <c r="H3681" s="17">
        <v>1.6E-2</v>
      </c>
      <c r="I3681" s="4" t="s">
        <v>35</v>
      </c>
      <c r="J3681" s="4" t="s">
        <v>35</v>
      </c>
      <c r="K3681" s="4">
        <v>0.443</v>
      </c>
      <c r="L3681" s="4">
        <f>IF(K3681="","",IF(H3681="","",K3681/H3681))</f>
        <v>27.6875</v>
      </c>
      <c r="M3681" s="7">
        <v>14</v>
      </c>
      <c r="N3681" s="4">
        <v>7.94</v>
      </c>
      <c r="O3681" s="7">
        <v>83.7</v>
      </c>
      <c r="P3681" s="3"/>
      <c r="Q3681" s="38">
        <v>12.9</v>
      </c>
      <c r="R3681" s="3"/>
      <c r="S3681" s="4">
        <v>0.15</v>
      </c>
      <c r="T3681" s="8">
        <v>10.59</v>
      </c>
      <c r="U3681" s="8">
        <v>7.74</v>
      </c>
      <c r="V3681" s="4">
        <v>0.39</v>
      </c>
      <c r="W3681" s="4">
        <v>0</v>
      </c>
      <c r="X3681" s="4">
        <f>IF(T3681="","",IF(W3681="","",(T3681-U3681-V3681-W3681)))</f>
        <v>2.4599999999999995</v>
      </c>
      <c r="Y3681" s="9">
        <f>IF(U3681="","",U3681/$T3681)</f>
        <v>0.73087818696883855</v>
      </c>
      <c r="Z3681" s="9">
        <f>IF(V3681="","",V3681/$T3681)</f>
        <v>3.6827195467422101E-2</v>
      </c>
      <c r="AA3681" s="9">
        <f>IF(W3681="","",W3681/$T3681)</f>
        <v>0</v>
      </c>
      <c r="AB3681" s="9">
        <f>IF(X3681="","",X3681/$T3681)</f>
        <v>0.23229461756373934</v>
      </c>
      <c r="AC3681" s="9"/>
      <c r="AD3681" s="8" t="s">
        <v>2350</v>
      </c>
      <c r="AE3681" s="10">
        <v>2016</v>
      </c>
      <c r="AF3681" s="7">
        <v>18</v>
      </c>
      <c r="AG3681" s="7">
        <v>18</v>
      </c>
      <c r="AH3681" s="12" t="s">
        <v>60</v>
      </c>
      <c r="AI3681" s="12"/>
      <c r="AJ3681" s="32" t="str">
        <f>IF(AE3681&lt;&gt;AE3680,"1",IF(C3681&gt;C3680,AJ3680+1,"1"))</f>
        <v>1</v>
      </c>
      <c r="AK3681" s="10">
        <f>IF(G3681="Top",AJ3681*1,IF(G3681="Bottom",AJ3681+10,""))</f>
        <v>1</v>
      </c>
      <c r="AL3681" s="11" t="s">
        <v>2351</v>
      </c>
      <c r="AM3681" s="11"/>
      <c r="AN3681" s="10"/>
      <c r="AO3681" s="10"/>
      <c r="AP3681" s="7"/>
      <c r="AQ3681" s="10"/>
      <c r="AR3681" s="10"/>
      <c r="AS3681" s="10"/>
      <c r="AT3681" s="10"/>
      <c r="AU3681" s="10"/>
      <c r="AV3681" s="10"/>
      <c r="AW3681" s="10"/>
      <c r="AX3681" s="10"/>
      <c r="AY3681" s="10"/>
      <c r="AZ3681" s="10"/>
      <c r="BA3681" s="10"/>
      <c r="BB3681" s="10"/>
      <c r="BC3681" s="10"/>
      <c r="BD3681" s="10"/>
      <c r="BE3681" s="10"/>
      <c r="BF3681" s="11"/>
      <c r="BG3681" s="11"/>
      <c r="BH3681" s="11"/>
      <c r="BI3681" s="11"/>
      <c r="BJ3681" s="11"/>
      <c r="BK3681" s="11"/>
      <c r="BL3681" s="11"/>
      <c r="BM3681" s="11"/>
      <c r="BN3681" s="11"/>
      <c r="BO3681" s="11"/>
      <c r="BP3681" s="11"/>
      <c r="BQ3681" s="11"/>
      <c r="BR3681" s="11"/>
      <c r="BS3681" s="11"/>
      <c r="BT3681" s="11"/>
      <c r="BU3681" s="11"/>
    </row>
    <row r="3682" spans="1:73" s="1" customFormat="1" ht="11.25" hidden="1" x14ac:dyDescent="0.2">
      <c r="A3682" s="1">
        <v>194</v>
      </c>
      <c r="B3682" s="1" t="s">
        <v>60</v>
      </c>
      <c r="C3682" s="24">
        <v>42891</v>
      </c>
      <c r="E3682" s="20"/>
      <c r="F3682" s="1">
        <v>18</v>
      </c>
      <c r="G3682" s="7" t="s">
        <v>1</v>
      </c>
      <c r="H3682" s="5">
        <v>2.58E-2</v>
      </c>
      <c r="I3682" s="6"/>
      <c r="J3682" s="6">
        <v>0.186</v>
      </c>
      <c r="K3682" s="6"/>
      <c r="L3682" s="6" t="str">
        <f>IF(H3682="","",IF(K3682="","",K3682/H3682))</f>
        <v/>
      </c>
      <c r="N3682" s="20"/>
      <c r="O3682" s="13"/>
      <c r="Q3682" s="20"/>
      <c r="R3682" s="13"/>
      <c r="S3682" s="6" t="s">
        <v>35</v>
      </c>
      <c r="T3682" s="6"/>
      <c r="U3682" s="6"/>
      <c r="V3682" s="6"/>
      <c r="W3682" s="6"/>
      <c r="X3682" s="6" t="str">
        <f>IF(T3682="","",T3682-U3682-V3682-W3682)</f>
        <v/>
      </c>
      <c r="Y3682" s="9" t="str">
        <f>IF(U3682="","",U3682/$T3682)</f>
        <v/>
      </c>
      <c r="Z3682" s="9" t="str">
        <f>IF(V3682="","",V3682/$T3682)</f>
        <v/>
      </c>
      <c r="AA3682" s="9" t="str">
        <f>IF(W3682="","",W3682/$T3682)</f>
        <v/>
      </c>
      <c r="AB3682" s="9" t="str">
        <f>IF(X3682="","",X3682/$T3682)</f>
        <v/>
      </c>
      <c r="AC3682" s="21"/>
      <c r="AE3682" s="1">
        <v>2017</v>
      </c>
      <c r="AG3682" s="1">
        <v>5</v>
      </c>
      <c r="AH3682" s="12" t="s">
        <v>60</v>
      </c>
      <c r="AJ3682" s="32" t="str">
        <f>IF(AE3682&lt;&gt;AE3681,"1",IF(C3682&gt;C3681,AJ3681+1,"1"))</f>
        <v>1</v>
      </c>
      <c r="AK3682" s="10">
        <f>IF(G3682="Top",AJ3682*1,IF(G3682="Bottom",AJ3682+10,""))</f>
        <v>11</v>
      </c>
      <c r="AL3682" s="11" t="s">
        <v>2619</v>
      </c>
      <c r="AM3682" s="14"/>
    </row>
    <row r="3683" spans="1:73" s="1" customFormat="1" ht="11.25" x14ac:dyDescent="0.2">
      <c r="A3683" s="1">
        <v>194</v>
      </c>
      <c r="B3683" s="1" t="s">
        <v>60</v>
      </c>
      <c r="C3683" s="24">
        <v>42891</v>
      </c>
      <c r="D3683" s="1">
        <v>19.5</v>
      </c>
      <c r="E3683" s="39">
        <v>3.4</v>
      </c>
      <c r="F3683" s="1">
        <v>1.5</v>
      </c>
      <c r="G3683" s="1" t="s">
        <v>4</v>
      </c>
      <c r="H3683" s="5">
        <v>1.2800000000000001E-2</v>
      </c>
      <c r="I3683" s="6">
        <v>7.0000000000000001E-3</v>
      </c>
      <c r="J3683" s="6">
        <v>1.4E-2</v>
      </c>
      <c r="K3683" s="6">
        <v>0.28799999999999998</v>
      </c>
      <c r="L3683" s="6">
        <f>IF(H3683="","",IF(K3683="","",K3683/H3683))</f>
        <v>22.499999999999996</v>
      </c>
      <c r="M3683" s="1">
        <v>14</v>
      </c>
      <c r="N3683" s="20">
        <v>7.77</v>
      </c>
      <c r="O3683" s="13">
        <v>80.2</v>
      </c>
      <c r="P3683" s="1">
        <v>7.78</v>
      </c>
      <c r="Q3683" s="39">
        <v>8.9</v>
      </c>
      <c r="R3683" s="13"/>
      <c r="S3683" s="6">
        <v>0.15</v>
      </c>
      <c r="T3683" s="6">
        <v>5.46</v>
      </c>
      <c r="U3683" s="6">
        <v>0.3</v>
      </c>
      <c r="V3683" s="6">
        <v>1.29</v>
      </c>
      <c r="W3683" s="6">
        <v>1.58</v>
      </c>
      <c r="X3683" s="6">
        <f>IF(T3683="","",T3683-U3683-V3683-W3683)</f>
        <v>2.29</v>
      </c>
      <c r="Y3683" s="9">
        <f>IF(U3683="","",U3683/$T3683)</f>
        <v>5.4945054945054944E-2</v>
      </c>
      <c r="Z3683" s="9">
        <f>IF(V3683="","",V3683/$T3683)</f>
        <v>0.23626373626373628</v>
      </c>
      <c r="AA3683" s="9">
        <f>IF(W3683="","",W3683/$T3683)</f>
        <v>0.2893772893772894</v>
      </c>
      <c r="AB3683" s="9">
        <f>IF(X3683="","",X3683/$T3683)</f>
        <v>0.41941391941391942</v>
      </c>
      <c r="AC3683" s="21"/>
      <c r="AE3683" s="1">
        <v>2017</v>
      </c>
      <c r="AF3683" s="1">
        <v>18</v>
      </c>
      <c r="AG3683" s="1">
        <v>16</v>
      </c>
      <c r="AH3683" s="12" t="s">
        <v>60</v>
      </c>
      <c r="AJ3683" s="32" t="str">
        <f>IF(AE3683&lt;&gt;AE3682,"1",IF(C3683&gt;C3682,AJ3682+1,"1"))</f>
        <v>1</v>
      </c>
      <c r="AK3683" s="10">
        <f>IF(G3683="Top",AJ3683*1,IF(G3683="Bottom",AJ3683+10,""))</f>
        <v>1</v>
      </c>
      <c r="AL3683" s="11" t="s">
        <v>2620</v>
      </c>
      <c r="AM3683" s="14"/>
    </row>
    <row r="3684" spans="1:73" s="1" customFormat="1" ht="11.25" hidden="1" x14ac:dyDescent="0.2">
      <c r="A3684" s="1">
        <v>194</v>
      </c>
      <c r="B3684" s="1" t="s">
        <v>60</v>
      </c>
      <c r="C3684" s="24">
        <v>42906</v>
      </c>
      <c r="E3684" s="20"/>
      <c r="F3684" s="1">
        <v>18</v>
      </c>
      <c r="G3684" s="7" t="s">
        <v>1</v>
      </c>
      <c r="H3684" s="5">
        <v>2.87E-2</v>
      </c>
      <c r="I3684" s="6"/>
      <c r="J3684" s="6">
        <v>5.2999999999999999E-2</v>
      </c>
      <c r="K3684" s="6"/>
      <c r="L3684" s="6" t="str">
        <f>IF(H3684="","",IF(K3684="","",K3684/H3684))</f>
        <v/>
      </c>
      <c r="N3684" s="20"/>
      <c r="O3684" s="13"/>
      <c r="Q3684" s="20"/>
      <c r="R3684" s="13"/>
      <c r="S3684" s="6" t="s">
        <v>35</v>
      </c>
      <c r="T3684" s="6"/>
      <c r="U3684" s="6"/>
      <c r="V3684" s="6"/>
      <c r="W3684" s="6"/>
      <c r="X3684" s="6" t="str">
        <f>IF(T3684="","",T3684-U3684-V3684-W3684)</f>
        <v/>
      </c>
      <c r="Y3684" s="9" t="str">
        <f>IF(U3684="","",U3684/$T3684)</f>
        <v/>
      </c>
      <c r="Z3684" s="9" t="str">
        <f>IF(V3684="","",V3684/$T3684)</f>
        <v/>
      </c>
      <c r="AA3684" s="9" t="str">
        <f>IF(W3684="","",W3684/$T3684)</f>
        <v/>
      </c>
      <c r="AB3684" s="9" t="str">
        <f>IF(X3684="","",X3684/$T3684)</f>
        <v/>
      </c>
      <c r="AC3684" s="21"/>
      <c r="AE3684" s="1">
        <v>2017</v>
      </c>
      <c r="AG3684" s="1">
        <v>5</v>
      </c>
      <c r="AH3684" s="12" t="s">
        <v>60</v>
      </c>
      <c r="AJ3684" s="32">
        <f>IF(AE3684&lt;&gt;AE3683,"1",IF(C3684&gt;C3683,AJ3683+1,"1"))</f>
        <v>2</v>
      </c>
      <c r="AK3684" s="10">
        <f>IF(G3684="Top",AJ3684*1,IF(G3684="Bottom",AJ3684+10,""))</f>
        <v>12</v>
      </c>
      <c r="AL3684" s="11" t="s">
        <v>2953</v>
      </c>
      <c r="AM3684" s="14"/>
    </row>
    <row r="3685" spans="1:73" s="1" customFormat="1" ht="11.25" x14ac:dyDescent="0.2">
      <c r="A3685" s="1">
        <v>194</v>
      </c>
      <c r="B3685" s="1" t="s">
        <v>60</v>
      </c>
      <c r="C3685" s="24">
        <v>42906</v>
      </c>
      <c r="D3685" s="1">
        <v>19.5</v>
      </c>
      <c r="E3685" s="39">
        <v>4.0999999999999996</v>
      </c>
      <c r="F3685" s="1">
        <v>1.5</v>
      </c>
      <c r="G3685" s="1" t="s">
        <v>4</v>
      </c>
      <c r="H3685" s="5">
        <v>1.09E-2</v>
      </c>
      <c r="I3685" s="6">
        <v>7.0000000000000001E-3</v>
      </c>
      <c r="J3685" s="6">
        <v>2.5000000000000001E-3</v>
      </c>
      <c r="K3685" s="6">
        <v>0.255</v>
      </c>
      <c r="L3685" s="6">
        <f>IF(H3685="","",IF(K3685="","",K3685/H3685))</f>
        <v>23.394495412844037</v>
      </c>
      <c r="M3685" s="1">
        <v>11</v>
      </c>
      <c r="N3685" s="20">
        <v>7.67</v>
      </c>
      <c r="O3685" s="13">
        <v>83.3</v>
      </c>
      <c r="Q3685" s="39">
        <v>1.7</v>
      </c>
      <c r="R3685" s="13"/>
      <c r="S3685" s="6">
        <v>0.15</v>
      </c>
      <c r="T3685" s="6">
        <v>1.1499999999999999</v>
      </c>
      <c r="U3685" s="6">
        <v>0.15</v>
      </c>
      <c r="V3685" s="6">
        <v>0.44</v>
      </c>
      <c r="W3685" s="6">
        <v>0.1</v>
      </c>
      <c r="X3685" s="6">
        <f>IF(T3685="","",T3685-U3685-V3685-W3685)</f>
        <v>0.45999999999999985</v>
      </c>
      <c r="Y3685" s="9">
        <f>IF(U3685="","",U3685/$T3685)</f>
        <v>0.13043478260869565</v>
      </c>
      <c r="Z3685" s="9">
        <f>IF(V3685="","",V3685/$T3685)</f>
        <v>0.38260869565217392</v>
      </c>
      <c r="AA3685" s="9">
        <f>IF(W3685="","",W3685/$T3685)</f>
        <v>8.6956521739130446E-2</v>
      </c>
      <c r="AB3685" s="9">
        <f>IF(X3685="","",X3685/$T3685)</f>
        <v>0.39999999999999991</v>
      </c>
      <c r="AC3685" s="21"/>
      <c r="AE3685" s="1">
        <v>2017</v>
      </c>
      <c r="AF3685" s="1">
        <v>19</v>
      </c>
      <c r="AG3685" s="1">
        <v>22</v>
      </c>
      <c r="AH3685" s="12" t="s">
        <v>60</v>
      </c>
      <c r="AJ3685" s="32" t="str">
        <f>IF(AE3685&lt;&gt;AE3684,"1",IF(C3685&gt;C3684,AJ3684+1,"1"))</f>
        <v>1</v>
      </c>
      <c r="AK3685" s="10">
        <f>IF(G3685="Top",AJ3685*1,IF(G3685="Bottom",AJ3685+10,""))</f>
        <v>1</v>
      </c>
      <c r="AL3685" s="11" t="s">
        <v>2954</v>
      </c>
      <c r="AM3685" s="14"/>
    </row>
    <row r="3686" spans="1:73" s="1" customFormat="1" ht="11.25" hidden="1" x14ac:dyDescent="0.2">
      <c r="A3686" s="1">
        <v>194</v>
      </c>
      <c r="B3686" s="1" t="s">
        <v>60</v>
      </c>
      <c r="C3686" s="24">
        <v>42926</v>
      </c>
      <c r="E3686" s="20"/>
      <c r="F3686" s="1">
        <v>18</v>
      </c>
      <c r="G3686" s="7" t="s">
        <v>1</v>
      </c>
      <c r="H3686" s="5">
        <v>4.9099999999999998E-2</v>
      </c>
      <c r="I3686" s="6"/>
      <c r="J3686" s="6">
        <v>0.20399999999999999</v>
      </c>
      <c r="K3686" s="6"/>
      <c r="L3686" s="6" t="str">
        <f>IF(H3686="","",IF(K3686="","",K3686/H3686))</f>
        <v/>
      </c>
      <c r="N3686" s="20"/>
      <c r="O3686" s="13"/>
      <c r="Q3686" s="20"/>
      <c r="R3686" s="13"/>
      <c r="S3686" s="6" t="s">
        <v>35</v>
      </c>
      <c r="T3686" s="6"/>
      <c r="U3686" s="6"/>
      <c r="V3686" s="6"/>
      <c r="W3686" s="6"/>
      <c r="X3686" s="6" t="str">
        <f>IF(T3686="","",T3686-U3686-V3686-W3686)</f>
        <v/>
      </c>
      <c r="Y3686" s="9" t="str">
        <f>IF(U3686="","",U3686/$T3686)</f>
        <v/>
      </c>
      <c r="Z3686" s="9" t="str">
        <f>IF(V3686="","",V3686/$T3686)</f>
        <v/>
      </c>
      <c r="AA3686" s="9" t="str">
        <f>IF(W3686="","",W3686/$T3686)</f>
        <v/>
      </c>
      <c r="AB3686" s="9" t="str">
        <f>IF(X3686="","",X3686/$T3686)</f>
        <v/>
      </c>
      <c r="AC3686" s="21"/>
      <c r="AE3686" s="1">
        <v>2017</v>
      </c>
      <c r="AG3686" s="1">
        <v>6</v>
      </c>
      <c r="AH3686" s="12" t="s">
        <v>60</v>
      </c>
      <c r="AJ3686" s="32">
        <f>IF(AE3686&lt;&gt;AE3685,"1",IF(C3686&gt;C3685,AJ3685+1,"1"))</f>
        <v>2</v>
      </c>
      <c r="AK3686" s="10">
        <f>IF(G3686="Top",AJ3686*1,IF(G3686="Bottom",AJ3686+10,""))</f>
        <v>12</v>
      </c>
      <c r="AL3686" s="11" t="s">
        <v>3467</v>
      </c>
      <c r="AM3686" s="14"/>
    </row>
    <row r="3687" spans="1:73" s="1" customFormat="1" ht="11.25" x14ac:dyDescent="0.2">
      <c r="A3687" s="1">
        <v>194</v>
      </c>
      <c r="B3687" s="1" t="s">
        <v>60</v>
      </c>
      <c r="C3687" s="24">
        <v>42926</v>
      </c>
      <c r="D3687" s="1">
        <v>19.5</v>
      </c>
      <c r="E3687" s="39">
        <v>4.7</v>
      </c>
      <c r="F3687" s="1">
        <v>1.5</v>
      </c>
      <c r="G3687" s="1" t="s">
        <v>4</v>
      </c>
      <c r="H3687" s="5">
        <v>8.4000000000000012E-3</v>
      </c>
      <c r="I3687" s="6">
        <v>7.0000000000000001E-3</v>
      </c>
      <c r="J3687" s="6">
        <v>6.0000000000000001E-3</v>
      </c>
      <c r="K3687" s="6">
        <v>0.40500000000000003</v>
      </c>
      <c r="L3687" s="6">
        <f>IF(H3687="","",IF(K3687="","",K3687/H3687))</f>
        <v>48.214285714285708</v>
      </c>
      <c r="M3687" s="1">
        <v>9</v>
      </c>
      <c r="N3687" s="20">
        <v>6.79</v>
      </c>
      <c r="O3687" s="13">
        <v>74</v>
      </c>
      <c r="Q3687" s="39">
        <v>1.6</v>
      </c>
      <c r="R3687" s="13">
        <v>13.3</v>
      </c>
      <c r="S3687" s="6">
        <v>0.15</v>
      </c>
      <c r="T3687" s="6">
        <v>1.3</v>
      </c>
      <c r="U3687" s="6">
        <v>0.73</v>
      </c>
      <c r="V3687" s="6">
        <v>0.25</v>
      </c>
      <c r="W3687" s="6">
        <v>0</v>
      </c>
      <c r="X3687" s="6">
        <f>IF(T3687="","",T3687-U3687-V3687-W3687)</f>
        <v>0.32000000000000006</v>
      </c>
      <c r="Y3687" s="9">
        <f>IF(U3687="","",U3687/$T3687)</f>
        <v>0.56153846153846154</v>
      </c>
      <c r="Z3687" s="9">
        <f>IF(V3687="","",V3687/$T3687)</f>
        <v>0.19230769230769229</v>
      </c>
      <c r="AA3687" s="9">
        <f>IF(W3687="","",W3687/$T3687)</f>
        <v>0</v>
      </c>
      <c r="AB3687" s="9">
        <f>IF(X3687="","",X3687/$T3687)</f>
        <v>0.2461538461538462</v>
      </c>
      <c r="AC3687" s="21"/>
      <c r="AE3687" s="1">
        <v>2017</v>
      </c>
      <c r="AF3687" s="1">
        <v>23</v>
      </c>
      <c r="AG3687" s="1">
        <v>23</v>
      </c>
      <c r="AH3687" s="12" t="s">
        <v>60</v>
      </c>
      <c r="AJ3687" s="32" t="str">
        <f>IF(AE3687&lt;&gt;AE3686,"1",IF(C3687&gt;C3686,AJ3686+1,"1"))</f>
        <v>1</v>
      </c>
      <c r="AK3687" s="10">
        <f>IF(G3687="Top",AJ3687*1,IF(G3687="Bottom",AJ3687+10,""))</f>
        <v>1</v>
      </c>
      <c r="AL3687" s="11" t="s">
        <v>3468</v>
      </c>
      <c r="AM3687" s="14"/>
    </row>
    <row r="3688" spans="1:73" s="1" customFormat="1" ht="11.25" hidden="1" x14ac:dyDescent="0.2">
      <c r="A3688" s="1">
        <v>194</v>
      </c>
      <c r="B3688" s="1" t="s">
        <v>60</v>
      </c>
      <c r="C3688" s="24">
        <v>42941</v>
      </c>
      <c r="E3688" s="20"/>
      <c r="F3688" s="1">
        <v>18</v>
      </c>
      <c r="G3688" s="7" t="s">
        <v>1</v>
      </c>
      <c r="H3688" s="5">
        <v>9.4099999999999989E-2</v>
      </c>
      <c r="I3688" s="6"/>
      <c r="J3688" s="6">
        <v>0.29599999999999999</v>
      </c>
      <c r="K3688" s="6"/>
      <c r="L3688" s="6" t="str">
        <f>IF(H3688="","",IF(K3688="","",K3688/H3688))</f>
        <v/>
      </c>
      <c r="N3688" s="20"/>
      <c r="O3688" s="13"/>
      <c r="Q3688" s="20"/>
      <c r="R3688" s="13"/>
      <c r="S3688" s="6" t="s">
        <v>35</v>
      </c>
      <c r="T3688" s="6"/>
      <c r="U3688" s="6"/>
      <c r="V3688" s="6"/>
      <c r="W3688" s="6"/>
      <c r="X3688" s="6" t="str">
        <f>IF(T3688="","",T3688-U3688-V3688-W3688)</f>
        <v/>
      </c>
      <c r="Y3688" s="9" t="str">
        <f>IF(U3688="","",U3688/$T3688)</f>
        <v/>
      </c>
      <c r="Z3688" s="9" t="str">
        <f>IF(V3688="","",V3688/$T3688)</f>
        <v/>
      </c>
      <c r="AA3688" s="9" t="str">
        <f>IF(W3688="","",W3688/$T3688)</f>
        <v/>
      </c>
      <c r="AB3688" s="9" t="str">
        <f>IF(X3688="","",X3688/$T3688)</f>
        <v/>
      </c>
      <c r="AC3688" s="21"/>
      <c r="AE3688" s="1">
        <v>2017</v>
      </c>
      <c r="AG3688" s="1">
        <v>5</v>
      </c>
      <c r="AH3688" s="12" t="s">
        <v>60</v>
      </c>
      <c r="AJ3688" s="32">
        <f>IF(AE3688&lt;&gt;AE3687,"1",IF(C3688&gt;C3687,AJ3687+1,"1"))</f>
        <v>2</v>
      </c>
      <c r="AK3688" s="10">
        <f>IF(G3688="Top",AJ3688*1,IF(G3688="Bottom",AJ3688+10,""))</f>
        <v>12</v>
      </c>
      <c r="AL3688" s="11" t="s">
        <v>3893</v>
      </c>
      <c r="AM3688" s="14"/>
    </row>
    <row r="3689" spans="1:73" s="1" customFormat="1" ht="11.25" x14ac:dyDescent="0.2">
      <c r="A3689" s="1">
        <v>194</v>
      </c>
      <c r="B3689" s="1" t="s">
        <v>60</v>
      </c>
      <c r="C3689" s="24">
        <v>42941</v>
      </c>
      <c r="D3689" s="1">
        <v>19.5</v>
      </c>
      <c r="E3689" s="39">
        <v>4.7</v>
      </c>
      <c r="F3689" s="1">
        <v>1.5</v>
      </c>
      <c r="G3689" s="1" t="s">
        <v>4</v>
      </c>
      <c r="H3689" s="5">
        <v>1.11E-2</v>
      </c>
      <c r="I3689" s="6">
        <v>7.0000000000000001E-3</v>
      </c>
      <c r="J3689" s="6">
        <v>9.1999999999999998E-2</v>
      </c>
      <c r="K3689" s="6">
        <v>0.41299999999999998</v>
      </c>
      <c r="L3689" s="6">
        <f>IF(H3689="","",IF(K3689="","",K3689/H3689))</f>
        <v>37.207207207207205</v>
      </c>
      <c r="M3689" s="1">
        <v>10</v>
      </c>
      <c r="N3689" s="20">
        <v>7.8</v>
      </c>
      <c r="O3689" s="13">
        <v>71.599999999999994</v>
      </c>
      <c r="Q3689" s="39">
        <v>3.4</v>
      </c>
      <c r="R3689" s="13"/>
      <c r="S3689" s="6">
        <v>0.15</v>
      </c>
      <c r="T3689" s="6">
        <v>2.86</v>
      </c>
      <c r="U3689" s="6">
        <v>1.1399999999999999</v>
      </c>
      <c r="V3689" s="6">
        <v>0.5</v>
      </c>
      <c r="W3689" s="6">
        <v>0</v>
      </c>
      <c r="X3689" s="6">
        <f>IF(T3689="","",T3689-U3689-V3689-W3689)</f>
        <v>1.22</v>
      </c>
      <c r="Y3689" s="9">
        <f>IF(U3689="","",U3689/$T3689)</f>
        <v>0.39860139860139859</v>
      </c>
      <c r="Z3689" s="9">
        <f>IF(V3689="","",V3689/$T3689)</f>
        <v>0.17482517482517484</v>
      </c>
      <c r="AA3689" s="9">
        <f>IF(W3689="","",W3689/$T3689)</f>
        <v>0</v>
      </c>
      <c r="AB3689" s="9">
        <f>IF(X3689="","",X3689/$T3689)</f>
        <v>0.42657342657342656</v>
      </c>
      <c r="AC3689" s="21"/>
      <c r="AE3689" s="1">
        <v>2017</v>
      </c>
      <c r="AF3689" s="1">
        <v>18</v>
      </c>
      <c r="AG3689" s="1">
        <v>23</v>
      </c>
      <c r="AH3689" s="12" t="s">
        <v>60</v>
      </c>
      <c r="AJ3689" s="32" t="str">
        <f>IF(AE3689&lt;&gt;AE3688,"1",IF(C3689&gt;C3688,AJ3688+1,"1"))</f>
        <v>1</v>
      </c>
      <c r="AK3689" s="10">
        <f>IF(G3689="Top",AJ3689*1,IF(G3689="Bottom",AJ3689+10,""))</f>
        <v>1</v>
      </c>
      <c r="AL3689" s="11" t="s">
        <v>3894</v>
      </c>
      <c r="AM3689" s="14"/>
    </row>
    <row r="3690" spans="1:73" s="1" customFormat="1" ht="11.25" hidden="1" x14ac:dyDescent="0.2">
      <c r="A3690" s="1">
        <v>194</v>
      </c>
      <c r="B3690" s="1" t="s">
        <v>60</v>
      </c>
      <c r="C3690" s="24">
        <v>42955</v>
      </c>
      <c r="E3690" s="20"/>
      <c r="F3690" s="1">
        <v>18</v>
      </c>
      <c r="G3690" s="7" t="s">
        <v>1</v>
      </c>
      <c r="H3690" s="5">
        <v>0.1467</v>
      </c>
      <c r="I3690" s="6"/>
      <c r="J3690" s="6">
        <v>0.26800000000000002</v>
      </c>
      <c r="K3690" s="6"/>
      <c r="L3690" s="6" t="str">
        <f>IF(H3690="","",IF(K3690="","",K3690/H3690))</f>
        <v/>
      </c>
      <c r="N3690" s="20"/>
      <c r="O3690" s="13"/>
      <c r="Q3690" s="20"/>
      <c r="R3690" s="13"/>
      <c r="S3690" s="6" t="s">
        <v>35</v>
      </c>
      <c r="T3690" s="6"/>
      <c r="U3690" s="6"/>
      <c r="V3690" s="6"/>
      <c r="W3690" s="6"/>
      <c r="X3690" s="6" t="str">
        <f>IF(T3690="","",T3690-U3690-V3690-W3690)</f>
        <v/>
      </c>
      <c r="Y3690" s="9" t="str">
        <f>IF(U3690="","",U3690/$T3690)</f>
        <v/>
      </c>
      <c r="Z3690" s="9" t="str">
        <f>IF(V3690="","",V3690/$T3690)</f>
        <v/>
      </c>
      <c r="AA3690" s="9" t="str">
        <f>IF(W3690="","",W3690/$T3690)</f>
        <v/>
      </c>
      <c r="AB3690" s="9" t="str">
        <f>IF(X3690="","",X3690/$T3690)</f>
        <v/>
      </c>
      <c r="AC3690" s="21"/>
      <c r="AE3690" s="1">
        <v>2017</v>
      </c>
      <c r="AG3690" s="1">
        <v>5</v>
      </c>
      <c r="AH3690" s="12" t="s">
        <v>60</v>
      </c>
      <c r="AJ3690" s="32">
        <f>IF(AE3690&lt;&gt;AE3689,"1",IF(C3690&gt;C3689,AJ3689+1,"1"))</f>
        <v>2</v>
      </c>
      <c r="AK3690" s="10">
        <f>IF(G3690="Top",AJ3690*1,IF(G3690="Bottom",AJ3690+10,""))</f>
        <v>12</v>
      </c>
      <c r="AL3690" s="11" t="s">
        <v>4297</v>
      </c>
      <c r="AM3690" s="14"/>
    </row>
    <row r="3691" spans="1:73" s="1" customFormat="1" ht="11.25" x14ac:dyDescent="0.2">
      <c r="A3691" s="1">
        <v>194</v>
      </c>
      <c r="B3691" s="1" t="s">
        <v>60</v>
      </c>
      <c r="C3691" s="24">
        <v>42955</v>
      </c>
      <c r="D3691" s="1">
        <v>19.5</v>
      </c>
      <c r="E3691" s="39">
        <v>3.7</v>
      </c>
      <c r="F3691" s="1">
        <v>1.5</v>
      </c>
      <c r="G3691" s="1" t="s">
        <v>4</v>
      </c>
      <c r="H3691" s="5">
        <v>1.1300000000000001E-2</v>
      </c>
      <c r="I3691" s="6">
        <v>7.0000000000000001E-3</v>
      </c>
      <c r="J3691" s="6">
        <v>1.4E-2</v>
      </c>
      <c r="K3691" s="6">
        <v>0.26100000000000001</v>
      </c>
      <c r="L3691" s="6">
        <f>IF(H3691="","",IF(K3691="","",K3691/H3691))</f>
        <v>23.09734513274336</v>
      </c>
      <c r="M3691" s="1">
        <v>12</v>
      </c>
      <c r="N3691" s="20">
        <v>7.95</v>
      </c>
      <c r="O3691" s="13">
        <v>69.400000000000006</v>
      </c>
      <c r="P3691" s="1">
        <v>7.68</v>
      </c>
      <c r="Q3691" s="39">
        <v>5.4</v>
      </c>
      <c r="R3691" s="13"/>
      <c r="S3691" s="6">
        <v>0.15</v>
      </c>
      <c r="T3691" s="6">
        <v>5.38</v>
      </c>
      <c r="U3691" s="6">
        <v>4.3</v>
      </c>
      <c r="V3691" s="6">
        <v>0</v>
      </c>
      <c r="W3691" s="6">
        <v>0</v>
      </c>
      <c r="X3691" s="6">
        <f>IF(T3691="","",T3691-U3691-V3691-W3691)</f>
        <v>1.08</v>
      </c>
      <c r="Y3691" s="9">
        <f>IF(U3691="","",U3691/$T3691)</f>
        <v>0.7992565055762082</v>
      </c>
      <c r="Z3691" s="9">
        <f>IF(V3691="","",V3691/$T3691)</f>
        <v>0</v>
      </c>
      <c r="AA3691" s="9">
        <f>IF(W3691="","",W3691/$T3691)</f>
        <v>0</v>
      </c>
      <c r="AB3691" s="9">
        <f>IF(X3691="","",X3691/$T3691)</f>
        <v>0.20074349442379183</v>
      </c>
      <c r="AC3691" s="21"/>
      <c r="AE3691" s="1">
        <v>2017</v>
      </c>
      <c r="AF3691" s="1">
        <v>20</v>
      </c>
      <c r="AG3691" s="1">
        <v>22</v>
      </c>
      <c r="AH3691" s="12" t="s">
        <v>60</v>
      </c>
      <c r="AJ3691" s="32" t="str">
        <f>IF(AE3691&lt;&gt;AE3690,"1",IF(C3691&gt;C3690,AJ3690+1,"1"))</f>
        <v>1</v>
      </c>
      <c r="AK3691" s="10">
        <f>IF(G3691="Top",AJ3691*1,IF(G3691="Bottom",AJ3691+10,""))</f>
        <v>1</v>
      </c>
      <c r="AL3691" s="11" t="s">
        <v>4298</v>
      </c>
      <c r="AM3691" s="14"/>
    </row>
    <row r="3692" spans="1:73" s="1" customFormat="1" ht="11.25" hidden="1" x14ac:dyDescent="0.2">
      <c r="A3692" s="1">
        <v>194</v>
      </c>
      <c r="B3692" s="1" t="s">
        <v>60</v>
      </c>
      <c r="C3692" s="24">
        <v>42969</v>
      </c>
      <c r="E3692" s="20"/>
      <c r="F3692" s="1">
        <v>18</v>
      </c>
      <c r="G3692" s="7" t="s">
        <v>1</v>
      </c>
      <c r="H3692" s="5">
        <v>3.85E-2</v>
      </c>
      <c r="I3692" s="6"/>
      <c r="J3692" s="6">
        <v>0.44600000000000001</v>
      </c>
      <c r="K3692" s="6"/>
      <c r="L3692" s="6" t="str">
        <f>IF(H3692="","",IF(K3692="","",K3692/H3692))</f>
        <v/>
      </c>
      <c r="N3692" s="20"/>
      <c r="O3692" s="13"/>
      <c r="Q3692" s="20"/>
      <c r="R3692" s="13"/>
      <c r="S3692" s="6" t="s">
        <v>35</v>
      </c>
      <c r="T3692" s="6"/>
      <c r="U3692" s="6"/>
      <c r="V3692" s="6"/>
      <c r="W3692" s="6"/>
      <c r="X3692" s="6" t="str">
        <f>IF(T3692="","",T3692-U3692-V3692-W3692)</f>
        <v/>
      </c>
      <c r="Y3692" s="9" t="str">
        <f>IF(U3692="","",U3692/$T3692)</f>
        <v/>
      </c>
      <c r="Z3692" s="9" t="str">
        <f>IF(V3692="","",V3692/$T3692)</f>
        <v/>
      </c>
      <c r="AA3692" s="9" t="str">
        <f>IF(W3692="","",W3692/$T3692)</f>
        <v/>
      </c>
      <c r="AB3692" s="9" t="str">
        <f>IF(X3692="","",X3692/$T3692)</f>
        <v/>
      </c>
      <c r="AC3692" s="21"/>
      <c r="AE3692" s="1">
        <v>2017</v>
      </c>
      <c r="AG3692" s="1">
        <v>5</v>
      </c>
      <c r="AH3692" s="12" t="s">
        <v>60</v>
      </c>
      <c r="AJ3692" s="32">
        <f>IF(AE3692&lt;&gt;AE3691,"1",IF(C3692&gt;C3691,AJ3691+1,"1"))</f>
        <v>2</v>
      </c>
      <c r="AK3692" s="10">
        <f>IF(G3692="Top",AJ3692*1,IF(G3692="Bottom",AJ3692+10,""))</f>
        <v>12</v>
      </c>
      <c r="AL3692" s="11" t="s">
        <v>4703</v>
      </c>
      <c r="AM3692" s="14"/>
    </row>
    <row r="3693" spans="1:73" s="1" customFormat="1" ht="11.25" x14ac:dyDescent="0.2">
      <c r="A3693" s="1">
        <v>194</v>
      </c>
      <c r="B3693" s="1" t="s">
        <v>60</v>
      </c>
      <c r="C3693" s="24">
        <v>42969</v>
      </c>
      <c r="D3693" s="1">
        <v>19.5</v>
      </c>
      <c r="E3693" s="39">
        <v>3.9</v>
      </c>
      <c r="F3693" s="1">
        <v>1.5</v>
      </c>
      <c r="G3693" s="1" t="s">
        <v>4</v>
      </c>
      <c r="H3693" s="5">
        <v>8.9999999999999993E-3</v>
      </c>
      <c r="I3693" s="6">
        <v>7.0000000000000001E-3</v>
      </c>
      <c r="J3693" s="6">
        <v>4.3999999999999997E-2</v>
      </c>
      <c r="K3693" s="6">
        <v>0.26800000000000002</v>
      </c>
      <c r="L3693" s="6">
        <f>IF(H3693="","",IF(K3693="","",K3693/H3693))</f>
        <v>29.777777777777782</v>
      </c>
      <c r="M3693" s="1">
        <v>7</v>
      </c>
      <c r="N3693" s="20">
        <v>8.8699999999999992</v>
      </c>
      <c r="O3693" s="13">
        <v>79.2</v>
      </c>
      <c r="Q3693" s="39">
        <v>2.8</v>
      </c>
      <c r="R3693" s="13"/>
      <c r="S3693" s="6">
        <v>0.15</v>
      </c>
      <c r="T3693" s="6">
        <v>3.87</v>
      </c>
      <c r="U3693" s="6">
        <v>2.85</v>
      </c>
      <c r="V3693" s="6">
        <v>0.26</v>
      </c>
      <c r="W3693" s="6">
        <v>0</v>
      </c>
      <c r="X3693" s="6">
        <f>IF(T3693="","",T3693-U3693-V3693-W3693)</f>
        <v>0.76</v>
      </c>
      <c r="Y3693" s="9">
        <f>IF(U3693="","",U3693/$T3693)</f>
        <v>0.73643410852713176</v>
      </c>
      <c r="Z3693" s="9">
        <f>IF(V3693="","",V3693/$T3693)</f>
        <v>6.7183462532299745E-2</v>
      </c>
      <c r="AA3693" s="9">
        <f>IF(W3693="","",W3693/$T3693)</f>
        <v>0</v>
      </c>
      <c r="AB3693" s="9">
        <f>IF(X3693="","",X3693/$T3693)</f>
        <v>0.19638242894056848</v>
      </c>
      <c r="AC3693" s="21"/>
      <c r="AE3693" s="1">
        <v>2017</v>
      </c>
      <c r="AF3693" s="1">
        <v>29</v>
      </c>
      <c r="AG3693" s="1">
        <v>24</v>
      </c>
      <c r="AH3693" s="12" t="s">
        <v>60</v>
      </c>
      <c r="AJ3693" s="32" t="str">
        <f>IF(AE3693&lt;&gt;AE3692,"1",IF(C3693&gt;C3692,AJ3692+1,"1"))</f>
        <v>1</v>
      </c>
      <c r="AK3693" s="10">
        <f>IF(G3693="Top",AJ3693*1,IF(G3693="Bottom",AJ3693+10,""))</f>
        <v>1</v>
      </c>
      <c r="AL3693" s="11" t="s">
        <v>4704</v>
      </c>
      <c r="AM3693" s="14"/>
    </row>
    <row r="3694" spans="1:73" s="1" customFormat="1" ht="11.25" hidden="1" x14ac:dyDescent="0.2">
      <c r="A3694" s="1">
        <v>194</v>
      </c>
      <c r="B3694" s="1" t="s">
        <v>60</v>
      </c>
      <c r="C3694" s="24">
        <v>42983</v>
      </c>
      <c r="E3694" s="20"/>
      <c r="F3694" s="1">
        <v>18</v>
      </c>
      <c r="G3694" s="7" t="s">
        <v>1</v>
      </c>
      <c r="H3694" s="5">
        <v>0.2132</v>
      </c>
      <c r="I3694" s="6"/>
      <c r="J3694" s="6">
        <v>0.441</v>
      </c>
      <c r="K3694" s="6"/>
      <c r="L3694" s="6" t="str">
        <f>IF(H3694="","",IF(K3694="","",K3694/H3694))</f>
        <v/>
      </c>
      <c r="N3694" s="20"/>
      <c r="O3694" s="13"/>
      <c r="Q3694" s="20"/>
      <c r="R3694" s="13"/>
      <c r="S3694" s="6" t="s">
        <v>35</v>
      </c>
      <c r="T3694" s="6"/>
      <c r="U3694" s="6"/>
      <c r="V3694" s="6"/>
      <c r="W3694" s="6"/>
      <c r="X3694" s="6" t="str">
        <f>IF(T3694="","",T3694-U3694-V3694-W3694)</f>
        <v/>
      </c>
      <c r="Y3694" s="9" t="str">
        <f>IF(U3694="","",U3694/$T3694)</f>
        <v/>
      </c>
      <c r="Z3694" s="9" t="str">
        <f>IF(V3694="","",V3694/$T3694)</f>
        <v/>
      </c>
      <c r="AA3694" s="9" t="str">
        <f>IF(W3694="","",W3694/$T3694)</f>
        <v/>
      </c>
      <c r="AB3694" s="9" t="str">
        <f>IF(X3694="","",X3694/$T3694)</f>
        <v/>
      </c>
      <c r="AC3694" s="21"/>
      <c r="AE3694" s="1">
        <v>2017</v>
      </c>
      <c r="AG3694" s="1">
        <v>5</v>
      </c>
      <c r="AH3694" s="12" t="s">
        <v>60</v>
      </c>
      <c r="AJ3694" s="32">
        <f>IF(AE3694&lt;&gt;AE3693,"1",IF(C3694&gt;C3693,AJ3693+1,"1"))</f>
        <v>2</v>
      </c>
      <c r="AK3694" s="10">
        <f>IF(G3694="Top",AJ3694*1,IF(G3694="Bottom",AJ3694+10,""))</f>
        <v>12</v>
      </c>
      <c r="AL3694" s="11" t="s">
        <v>5066</v>
      </c>
      <c r="AM3694" s="14"/>
    </row>
    <row r="3695" spans="1:73" s="1" customFormat="1" ht="11.25" x14ac:dyDescent="0.2">
      <c r="A3695" s="1">
        <v>194</v>
      </c>
      <c r="B3695" s="1" t="s">
        <v>60</v>
      </c>
      <c r="C3695" s="24">
        <v>42983</v>
      </c>
      <c r="D3695" s="1">
        <v>19.5</v>
      </c>
      <c r="E3695" s="39">
        <v>2</v>
      </c>
      <c r="F3695" s="1">
        <v>1.5</v>
      </c>
      <c r="G3695" s="1" t="s">
        <v>4</v>
      </c>
      <c r="H3695" s="5">
        <v>1.2500000000000001E-2</v>
      </c>
      <c r="I3695" s="6">
        <v>7.0000000000000001E-3</v>
      </c>
      <c r="J3695" s="6">
        <v>3.4000000000000002E-2</v>
      </c>
      <c r="K3695" s="6">
        <v>0.42199999999999999</v>
      </c>
      <c r="L3695" s="6">
        <f>IF(H3695="","",IF(K3695="","",K3695/H3695))</f>
        <v>33.76</v>
      </c>
      <c r="M3695" s="1">
        <v>11</v>
      </c>
      <c r="N3695" s="20">
        <v>7.85</v>
      </c>
      <c r="O3695" s="13">
        <v>65.400000000000006</v>
      </c>
      <c r="Q3695" s="39">
        <v>8</v>
      </c>
      <c r="R3695" s="13">
        <v>82.5</v>
      </c>
      <c r="S3695" s="6">
        <v>0.15</v>
      </c>
      <c r="T3695" s="6">
        <v>15.41</v>
      </c>
      <c r="U3695" s="6">
        <v>13.05</v>
      </c>
      <c r="V3695" s="6">
        <v>0</v>
      </c>
      <c r="W3695" s="6">
        <v>0</v>
      </c>
      <c r="X3695" s="6">
        <f>IF(T3695="","",T3695-U3695-V3695-W3695)</f>
        <v>2.3599999999999994</v>
      </c>
      <c r="Y3695" s="9">
        <f>IF(U3695="","",U3695/$T3695)</f>
        <v>0.84685269305645694</v>
      </c>
      <c r="Z3695" s="9">
        <f>IF(V3695="","",V3695/$T3695)</f>
        <v>0</v>
      </c>
      <c r="AA3695" s="9">
        <f>IF(W3695="","",W3695/$T3695)</f>
        <v>0</v>
      </c>
      <c r="AB3695" s="9">
        <f>IF(X3695="","",X3695/$T3695)</f>
        <v>0.15314730694354312</v>
      </c>
      <c r="AC3695" s="21"/>
      <c r="AD3695" s="1" t="s">
        <v>5067</v>
      </c>
      <c r="AE3695" s="1">
        <v>2017</v>
      </c>
      <c r="AF3695" s="1">
        <v>18</v>
      </c>
      <c r="AG3695" s="1">
        <v>18</v>
      </c>
      <c r="AH3695" s="12" t="s">
        <v>60</v>
      </c>
      <c r="AJ3695" s="32" t="str">
        <f>IF(AE3695&lt;&gt;AE3694,"1",IF(C3695&gt;C3694,AJ3694+1,"1"))</f>
        <v>1</v>
      </c>
      <c r="AK3695" s="10">
        <f>IF(G3695="Top",AJ3695*1,IF(G3695="Bottom",AJ3695+10,""))</f>
        <v>1</v>
      </c>
      <c r="AL3695" s="11" t="s">
        <v>5068</v>
      </c>
      <c r="AM3695" s="14"/>
    </row>
    <row r="3696" spans="1:73" s="1" customFormat="1" ht="11.25" hidden="1" x14ac:dyDescent="0.2">
      <c r="A3696" s="1">
        <v>194</v>
      </c>
      <c r="B3696" s="1" t="s">
        <v>60</v>
      </c>
      <c r="C3696" s="24">
        <v>42996</v>
      </c>
      <c r="E3696" s="20"/>
      <c r="F3696" s="1">
        <v>18</v>
      </c>
      <c r="G3696" s="7" t="s">
        <v>1</v>
      </c>
      <c r="H3696" s="5">
        <v>6.9699999999999998E-2</v>
      </c>
      <c r="I3696" s="6"/>
      <c r="J3696" s="6">
        <v>0.78800000000000003</v>
      </c>
      <c r="K3696" s="6"/>
      <c r="L3696" s="6" t="str">
        <f>IF(H3696="","",IF(K3696="","",K3696/H3696))</f>
        <v/>
      </c>
      <c r="N3696" s="20"/>
      <c r="O3696" s="13"/>
      <c r="Q3696" s="20"/>
      <c r="R3696" s="13"/>
      <c r="S3696" s="6" t="s">
        <v>35</v>
      </c>
      <c r="T3696" s="6"/>
      <c r="U3696" s="6"/>
      <c r="V3696" s="6"/>
      <c r="W3696" s="6"/>
      <c r="X3696" s="6" t="str">
        <f>IF(T3696="","",T3696-U3696-V3696-W3696)</f>
        <v/>
      </c>
      <c r="Y3696" s="9" t="str">
        <f>IF(U3696="","",U3696/$T3696)</f>
        <v/>
      </c>
      <c r="Z3696" s="9" t="str">
        <f>IF(V3696="","",V3696/$T3696)</f>
        <v/>
      </c>
      <c r="AA3696" s="9" t="str">
        <f>IF(W3696="","",W3696/$T3696)</f>
        <v/>
      </c>
      <c r="AB3696" s="9" t="str">
        <f>IF(X3696="","",X3696/$T3696)</f>
        <v/>
      </c>
      <c r="AC3696" s="21"/>
      <c r="AE3696" s="1">
        <v>2017</v>
      </c>
      <c r="AG3696" s="1">
        <v>5</v>
      </c>
      <c r="AH3696" s="12" t="s">
        <v>60</v>
      </c>
      <c r="AJ3696" s="32">
        <f>IF(AE3696&lt;&gt;AE3695,"1",IF(C3696&gt;C3695,AJ3695+1,"1"))</f>
        <v>2</v>
      </c>
      <c r="AK3696" s="10">
        <f>IF(G3696="Top",AJ3696*1,IF(G3696="Bottom",AJ3696+10,""))</f>
        <v>12</v>
      </c>
      <c r="AL3696" s="11" t="s">
        <v>5424</v>
      </c>
      <c r="AM3696" s="14"/>
    </row>
    <row r="3697" spans="1:73" s="1" customFormat="1" ht="11.25" x14ac:dyDescent="0.2">
      <c r="A3697" s="1">
        <v>194</v>
      </c>
      <c r="B3697" s="1" t="s">
        <v>60</v>
      </c>
      <c r="C3697" s="24">
        <v>42996</v>
      </c>
      <c r="D3697" s="1">
        <v>19.5</v>
      </c>
      <c r="E3697" s="39">
        <v>2.6</v>
      </c>
      <c r="F3697" s="1">
        <v>1.5</v>
      </c>
      <c r="G3697" s="1" t="s">
        <v>4</v>
      </c>
      <c r="H3697" s="5">
        <v>1.2E-2</v>
      </c>
      <c r="I3697" s="6">
        <v>7.0000000000000001E-3</v>
      </c>
      <c r="J3697" s="6">
        <v>7.3999999999999996E-2</v>
      </c>
      <c r="K3697" s="6">
        <v>0.36</v>
      </c>
      <c r="L3697" s="6">
        <f>IF(H3697="","",IF(K3697="","",K3697/H3697))</f>
        <v>30</v>
      </c>
      <c r="M3697" s="1">
        <v>8</v>
      </c>
      <c r="N3697" s="20">
        <v>8.94</v>
      </c>
      <c r="O3697" s="13">
        <v>76.3</v>
      </c>
      <c r="Q3697" s="39">
        <v>8</v>
      </c>
      <c r="R3697" s="13"/>
      <c r="S3697" s="6">
        <v>0.15</v>
      </c>
      <c r="T3697" s="6">
        <v>5.21</v>
      </c>
      <c r="U3697" s="6">
        <v>3.05</v>
      </c>
      <c r="V3697" s="6">
        <v>0.43</v>
      </c>
      <c r="W3697" s="6">
        <v>0</v>
      </c>
      <c r="X3697" s="6">
        <f>IF(T3697="","",T3697-U3697-V3697-W3697)</f>
        <v>1.7300000000000002</v>
      </c>
      <c r="Y3697" s="9">
        <f>IF(U3697="","",U3697/$T3697)</f>
        <v>0.58541266794625713</v>
      </c>
      <c r="Z3697" s="9">
        <f>IF(V3697="","",V3697/$T3697)</f>
        <v>8.253358925143954E-2</v>
      </c>
      <c r="AA3697" s="9">
        <f>IF(W3697="","",W3697/$T3697)</f>
        <v>0</v>
      </c>
      <c r="AB3697" s="9">
        <f>IF(X3697="","",X3697/$T3697)</f>
        <v>0.33205374280230332</v>
      </c>
      <c r="AC3697" s="21"/>
      <c r="AE3697" s="1">
        <v>2017</v>
      </c>
      <c r="AF3697" s="1">
        <v>25</v>
      </c>
      <c r="AG3697" s="1">
        <v>20</v>
      </c>
      <c r="AH3697" s="12" t="s">
        <v>60</v>
      </c>
      <c r="AJ3697" s="32" t="str">
        <f>IF(AE3697&lt;&gt;AE3696,"1",IF(C3697&gt;C3696,AJ3696+1,"1"))</f>
        <v>1</v>
      </c>
      <c r="AK3697" s="10">
        <f>IF(G3697="Top",AJ3697*1,IF(G3697="Bottom",AJ3697+10,""))</f>
        <v>1</v>
      </c>
      <c r="AL3697" s="11" t="s">
        <v>5425</v>
      </c>
      <c r="AM3697" s="14"/>
    </row>
    <row r="3698" spans="1:73" s="1" customFormat="1" ht="11.25" x14ac:dyDescent="0.2">
      <c r="A3698" s="1">
        <v>195</v>
      </c>
      <c r="B3698" s="1" t="s">
        <v>2564</v>
      </c>
      <c r="C3698" s="24">
        <v>42888</v>
      </c>
      <c r="D3698" s="1">
        <v>2.7</v>
      </c>
      <c r="E3698" s="39">
        <v>1.5</v>
      </c>
      <c r="F3698" s="1">
        <v>1.5</v>
      </c>
      <c r="G3698" s="1" t="s">
        <v>4</v>
      </c>
      <c r="H3698" s="5">
        <v>2.7899999999999998E-2</v>
      </c>
      <c r="I3698" s="6">
        <v>7.0000000000000001E-3</v>
      </c>
      <c r="J3698" s="6">
        <v>1.0999999999999999E-2</v>
      </c>
      <c r="K3698" s="6">
        <v>0.40899999999999997</v>
      </c>
      <c r="L3698" s="6">
        <f>IF(H3698="","",IF(K3698="","",K3698/H3698))</f>
        <v>14.659498207885305</v>
      </c>
      <c r="M3698" s="1">
        <v>14</v>
      </c>
      <c r="N3698" s="20">
        <v>7.73</v>
      </c>
      <c r="O3698" s="13">
        <v>126.9</v>
      </c>
      <c r="P3698" s="1">
        <v>4.87</v>
      </c>
      <c r="Q3698" s="39"/>
      <c r="R3698" s="13"/>
      <c r="S3698" s="6">
        <v>0.15</v>
      </c>
      <c r="T3698" s="6">
        <v>5.64</v>
      </c>
      <c r="U3698" s="6">
        <v>0</v>
      </c>
      <c r="V3698" s="6">
        <v>3.49</v>
      </c>
      <c r="W3698" s="6">
        <v>0.94</v>
      </c>
      <c r="X3698" s="6">
        <f>IF(T3698="","",T3698-U3698-V3698-W3698)</f>
        <v>1.2099999999999995</v>
      </c>
      <c r="Y3698" s="9">
        <f>IF(U3698="","",U3698/$T3698)</f>
        <v>0</v>
      </c>
      <c r="Z3698" s="9">
        <f>IF(V3698="","",V3698/$T3698)</f>
        <v>0.61879432624113484</v>
      </c>
      <c r="AA3698" s="9">
        <f>IF(W3698="","",W3698/$T3698)</f>
        <v>0.16666666666666666</v>
      </c>
      <c r="AB3698" s="9">
        <f>IF(X3698="","",X3698/$T3698)</f>
        <v>0.2145390070921985</v>
      </c>
      <c r="AC3698" s="21"/>
      <c r="AE3698" s="1">
        <v>2017</v>
      </c>
      <c r="AF3698" s="1">
        <v>21</v>
      </c>
      <c r="AG3698" s="1">
        <v>19</v>
      </c>
      <c r="AH3698" s="12" t="s">
        <v>2564</v>
      </c>
      <c r="AJ3698" s="32" t="str">
        <f>IF(AE3698&lt;&gt;AE3697,"1",IF(C3698&gt;C3697,AJ3697+1,"1"))</f>
        <v>1</v>
      </c>
      <c r="AK3698" s="10">
        <f>IF(G3698="Top",AJ3698*1,IF(G3698="Bottom",AJ3698+10,""))</f>
        <v>1</v>
      </c>
      <c r="AL3698" s="11" t="s">
        <v>2565</v>
      </c>
      <c r="AM3698" s="14"/>
    </row>
    <row r="3699" spans="1:73" s="1" customFormat="1" ht="11.25" x14ac:dyDescent="0.2">
      <c r="A3699" s="1">
        <v>195</v>
      </c>
      <c r="B3699" s="1" t="s">
        <v>2564</v>
      </c>
      <c r="C3699" s="24">
        <v>42904</v>
      </c>
      <c r="D3699" s="1">
        <v>4</v>
      </c>
      <c r="E3699" s="39">
        <v>1</v>
      </c>
      <c r="F3699" s="1">
        <v>1.5</v>
      </c>
      <c r="G3699" s="1" t="s">
        <v>4</v>
      </c>
      <c r="H3699" s="5">
        <v>3.5299999999999998E-2</v>
      </c>
      <c r="I3699" s="6">
        <v>2.5000000000000001E-2</v>
      </c>
      <c r="J3699" s="6">
        <v>0.02</v>
      </c>
      <c r="K3699" s="6">
        <v>0.35599999999999998</v>
      </c>
      <c r="L3699" s="6">
        <f>IF(H3699="","",IF(K3699="","",K3699/H3699))</f>
        <v>10.08498583569405</v>
      </c>
      <c r="M3699" s="1">
        <v>15</v>
      </c>
      <c r="N3699" s="20">
        <v>7.41</v>
      </c>
      <c r="O3699" s="13">
        <v>68</v>
      </c>
      <c r="Q3699" s="39">
        <v>5.8</v>
      </c>
      <c r="R3699" s="13"/>
      <c r="S3699" s="6">
        <v>0.15</v>
      </c>
      <c r="T3699" s="6">
        <v>6.24</v>
      </c>
      <c r="U3699" s="6">
        <v>1.1299999999999999</v>
      </c>
      <c r="V3699" s="6">
        <v>3.47</v>
      </c>
      <c r="W3699" s="6">
        <v>0</v>
      </c>
      <c r="X3699" s="6">
        <f>IF(T3699="","",T3699-U3699-V3699-W3699)</f>
        <v>1.6400000000000001</v>
      </c>
      <c r="Y3699" s="9">
        <f>IF(U3699="","",U3699/$T3699)</f>
        <v>0.18108974358974356</v>
      </c>
      <c r="Z3699" s="9">
        <f>IF(V3699="","",V3699/$T3699)</f>
        <v>0.55608974358974361</v>
      </c>
      <c r="AA3699" s="9">
        <f>IF(W3699="","",W3699/$T3699)</f>
        <v>0</v>
      </c>
      <c r="AB3699" s="9">
        <f>IF(X3699="","",X3699/$T3699)</f>
        <v>0.26282051282051283</v>
      </c>
      <c r="AC3699" s="21"/>
      <c r="AE3699" s="1">
        <v>2017</v>
      </c>
      <c r="AF3699" s="1">
        <v>27</v>
      </c>
      <c r="AG3699" s="1">
        <v>22</v>
      </c>
      <c r="AH3699" s="12" t="s">
        <v>2564</v>
      </c>
      <c r="AJ3699" s="32">
        <f>IF(AE3699&lt;&gt;AE3698,"1",IF(C3699&gt;C3698,AJ3698+1,"1"))</f>
        <v>2</v>
      </c>
      <c r="AK3699" s="10">
        <f>IF(G3699="Top",AJ3699*1,IF(G3699="Bottom",AJ3699+10,""))</f>
        <v>2</v>
      </c>
      <c r="AL3699" s="11" t="s">
        <v>2889</v>
      </c>
      <c r="AM3699" s="14"/>
    </row>
    <row r="3700" spans="1:73" s="1" customFormat="1" ht="11.25" x14ac:dyDescent="0.2">
      <c r="A3700" s="1">
        <v>195</v>
      </c>
      <c r="B3700" s="1" t="s">
        <v>2564</v>
      </c>
      <c r="C3700" s="24">
        <v>42919</v>
      </c>
      <c r="D3700" s="1">
        <v>4.2</v>
      </c>
      <c r="E3700" s="39">
        <v>1.3</v>
      </c>
      <c r="F3700" s="1">
        <v>1.5</v>
      </c>
      <c r="G3700" s="1" t="s">
        <v>4</v>
      </c>
      <c r="H3700" s="5">
        <v>4.1100000000000005E-2</v>
      </c>
      <c r="I3700" s="6">
        <v>7.0000000000000001E-3</v>
      </c>
      <c r="J3700" s="6">
        <v>2.5999999999999999E-2</v>
      </c>
      <c r="K3700" s="6">
        <v>0.36399999999999999</v>
      </c>
      <c r="L3700" s="6">
        <f>IF(H3700="","",IF(K3700="","",K3700/H3700))</f>
        <v>8.8564476885644758</v>
      </c>
      <c r="M3700" s="1">
        <v>10</v>
      </c>
      <c r="N3700" s="20">
        <v>6.2</v>
      </c>
      <c r="O3700" s="13">
        <v>51.4</v>
      </c>
      <c r="Q3700" s="39">
        <v>8.6</v>
      </c>
      <c r="R3700" s="13">
        <v>24.6</v>
      </c>
      <c r="S3700" s="6">
        <v>0.15</v>
      </c>
      <c r="T3700" s="6">
        <v>4.33</v>
      </c>
      <c r="U3700" s="6">
        <v>1.24</v>
      </c>
      <c r="V3700" s="6">
        <v>1.91</v>
      </c>
      <c r="W3700" s="6">
        <v>0</v>
      </c>
      <c r="X3700" s="6">
        <f>IF(T3700="","",T3700-U3700-V3700-W3700)</f>
        <v>1.18</v>
      </c>
      <c r="Y3700" s="9">
        <f>IF(U3700="","",U3700/$T3700)</f>
        <v>0.2863741339491917</v>
      </c>
      <c r="Z3700" s="9">
        <f>IF(V3700="","",V3700/$T3700)</f>
        <v>0.44110854503464203</v>
      </c>
      <c r="AA3700" s="9">
        <f>IF(W3700="","",W3700/$T3700)</f>
        <v>0</v>
      </c>
      <c r="AB3700" s="9">
        <f>IF(X3700="","",X3700/$T3700)</f>
        <v>0.27251732101616627</v>
      </c>
      <c r="AC3700" s="21"/>
      <c r="AE3700" s="1">
        <v>2017</v>
      </c>
      <c r="AF3700" s="1">
        <v>23</v>
      </c>
      <c r="AG3700" s="1">
        <v>22</v>
      </c>
      <c r="AH3700" s="12" t="s">
        <v>2564</v>
      </c>
      <c r="AJ3700" s="32">
        <f>IF(AE3700&lt;&gt;AE3699,"1",IF(C3700&gt;C3699,AJ3699+1,"1"))</f>
        <v>3</v>
      </c>
      <c r="AK3700" s="10">
        <f>IF(G3700="Top",AJ3700*1,IF(G3700="Bottom",AJ3700+10,""))</f>
        <v>3</v>
      </c>
      <c r="AL3700" s="11" t="s">
        <v>3257</v>
      </c>
      <c r="AM3700" s="14"/>
    </row>
    <row r="3701" spans="1:73" s="1" customFormat="1" ht="11.25" x14ac:dyDescent="0.2">
      <c r="A3701" s="1">
        <v>195</v>
      </c>
      <c r="B3701" s="1" t="s">
        <v>2564</v>
      </c>
      <c r="C3701" s="24">
        <v>42934</v>
      </c>
      <c r="D3701" s="1">
        <v>3</v>
      </c>
      <c r="E3701" s="39">
        <v>1</v>
      </c>
      <c r="F3701" s="1">
        <v>1.5</v>
      </c>
      <c r="G3701" s="1" t="s">
        <v>4</v>
      </c>
      <c r="H3701" s="5">
        <v>3.5299999999999998E-2</v>
      </c>
      <c r="I3701" s="6">
        <v>7.0000000000000001E-3</v>
      </c>
      <c r="J3701" s="6">
        <v>6.0000000000000001E-3</v>
      </c>
      <c r="K3701" s="6">
        <v>4.1040000000000001</v>
      </c>
      <c r="L3701" s="6">
        <f>IF(H3701="","",IF(K3701="","",K3701/H3701))</f>
        <v>116.26062322946177</v>
      </c>
      <c r="M3701" s="1">
        <v>26</v>
      </c>
      <c r="N3701" s="20">
        <v>7.52</v>
      </c>
      <c r="O3701" s="13">
        <v>135.9</v>
      </c>
      <c r="Q3701" s="39">
        <v>0.3</v>
      </c>
      <c r="R3701" s="13"/>
      <c r="S3701" s="6">
        <v>0.15</v>
      </c>
      <c r="T3701" s="6">
        <v>8.7799999999999994</v>
      </c>
      <c r="U3701" s="6">
        <v>1.96</v>
      </c>
      <c r="V3701" s="6">
        <v>4.8</v>
      </c>
      <c r="W3701" s="6">
        <v>0</v>
      </c>
      <c r="X3701" s="6">
        <f>IF(T3701="","",T3701-U3701-V3701-W3701)</f>
        <v>2.0199999999999996</v>
      </c>
      <c r="Y3701" s="9">
        <f>IF(U3701="","",U3701/$T3701)</f>
        <v>0.22323462414578588</v>
      </c>
      <c r="Z3701" s="9">
        <f>IF(V3701="","",V3701/$T3701)</f>
        <v>0.54669703872437359</v>
      </c>
      <c r="AA3701" s="9">
        <f>IF(W3701="","",W3701/$T3701)</f>
        <v>0</v>
      </c>
      <c r="AB3701" s="9">
        <f>IF(X3701="","",X3701/$T3701)</f>
        <v>0.23006833712984051</v>
      </c>
      <c r="AC3701" s="21"/>
      <c r="AE3701" s="1">
        <v>2017</v>
      </c>
      <c r="AF3701" s="1">
        <v>28</v>
      </c>
      <c r="AG3701" s="1">
        <v>26</v>
      </c>
      <c r="AH3701" s="12" t="s">
        <v>2564</v>
      </c>
      <c r="AJ3701" s="32">
        <f>IF(AE3701&lt;&gt;AE3700,"1",IF(C3701&gt;C3700,AJ3700+1,"1"))</f>
        <v>4</v>
      </c>
      <c r="AK3701" s="10">
        <f>IF(G3701="Top",AJ3701*1,IF(G3701="Bottom",AJ3701+10,""))</f>
        <v>4</v>
      </c>
      <c r="AL3701" s="11" t="s">
        <v>3681</v>
      </c>
      <c r="AM3701" s="14"/>
    </row>
    <row r="3702" spans="1:73" s="1" customFormat="1" ht="11.25" x14ac:dyDescent="0.2">
      <c r="A3702" s="1">
        <v>195</v>
      </c>
      <c r="B3702" s="1" t="s">
        <v>2564</v>
      </c>
      <c r="C3702" s="24">
        <v>42947</v>
      </c>
      <c r="D3702" s="1">
        <v>3.9</v>
      </c>
      <c r="E3702" s="39">
        <v>1.1000000000000001</v>
      </c>
      <c r="F3702" s="1">
        <v>1.5</v>
      </c>
      <c r="G3702" s="1" t="s">
        <v>4</v>
      </c>
      <c r="H3702" s="5">
        <v>3.4200000000000001E-2</v>
      </c>
      <c r="I3702" s="6">
        <v>7.0000000000000001E-3</v>
      </c>
      <c r="J3702" s="6">
        <v>8.8999999999999996E-2</v>
      </c>
      <c r="K3702" s="6">
        <v>0.28199999999999997</v>
      </c>
      <c r="L3702" s="6">
        <f>IF(H3702="","",IF(K3702="","",K3702/H3702))</f>
        <v>8.2456140350877174</v>
      </c>
      <c r="M3702" s="1">
        <v>25</v>
      </c>
      <c r="N3702" s="20">
        <v>7.41</v>
      </c>
      <c r="O3702" s="13">
        <v>123.2</v>
      </c>
      <c r="P3702" s="1">
        <v>6.02</v>
      </c>
      <c r="Q3702" s="39">
        <v>46.6</v>
      </c>
      <c r="R3702" s="13"/>
      <c r="S3702" s="6">
        <v>0.15</v>
      </c>
      <c r="T3702" s="6">
        <v>7.8999999999999995</v>
      </c>
      <c r="U3702" s="6">
        <v>0.01</v>
      </c>
      <c r="V3702" s="6">
        <v>4.97</v>
      </c>
      <c r="W3702" s="6">
        <v>0</v>
      </c>
      <c r="X3702" s="6">
        <f>IF(T3702="","",T3702-U3702-V3702-W3702)</f>
        <v>2.92</v>
      </c>
      <c r="Y3702" s="9">
        <f>IF(U3702="","",U3702/$T3702)</f>
        <v>1.2658227848101266E-3</v>
      </c>
      <c r="Z3702" s="9">
        <f>IF(V3702="","",V3702/$T3702)</f>
        <v>0.62911392405063293</v>
      </c>
      <c r="AA3702" s="9">
        <f>IF(W3702="","",W3702/$T3702)</f>
        <v>0</v>
      </c>
      <c r="AB3702" s="9">
        <f>IF(X3702="","",X3702/$T3702)</f>
        <v>0.36962025316455699</v>
      </c>
      <c r="AC3702" s="21"/>
      <c r="AE3702" s="1">
        <v>2017</v>
      </c>
      <c r="AF3702" s="1">
        <v>25</v>
      </c>
      <c r="AG3702" s="1">
        <v>25</v>
      </c>
      <c r="AH3702" s="12" t="s">
        <v>2564</v>
      </c>
      <c r="AJ3702" s="32">
        <f>IF(AE3702&lt;&gt;AE3701,"1",IF(C3702&gt;C3701,AJ3701+1,"1"))</f>
        <v>5</v>
      </c>
      <c r="AK3702" s="10">
        <f>IF(G3702="Top",AJ3702*1,IF(G3702="Bottom",AJ3702+10,""))</f>
        <v>5</v>
      </c>
      <c r="AL3702" s="11" t="s">
        <v>4048</v>
      </c>
      <c r="AM3702" s="14"/>
    </row>
    <row r="3703" spans="1:73" s="1" customFormat="1" ht="11.25" x14ac:dyDescent="0.2">
      <c r="A3703" s="1">
        <v>195</v>
      </c>
      <c r="B3703" s="1" t="s">
        <v>2564</v>
      </c>
      <c r="C3703" s="24">
        <v>42962</v>
      </c>
      <c r="D3703" s="1">
        <v>3.5</v>
      </c>
      <c r="E3703" s="39">
        <v>0.95</v>
      </c>
      <c r="F3703" s="1">
        <v>1.5</v>
      </c>
      <c r="G3703" s="1" t="s">
        <v>4</v>
      </c>
      <c r="H3703" s="5">
        <v>3.9600000000000003E-2</v>
      </c>
      <c r="I3703" s="6">
        <v>7.0000000000000001E-3</v>
      </c>
      <c r="J3703" s="6">
        <v>7.0000000000000001E-3</v>
      </c>
      <c r="K3703" s="6">
        <v>0.47599999999999998</v>
      </c>
      <c r="L3703" s="6">
        <f>IF(H3703="","",IF(K3703="","",K3703/H3703))</f>
        <v>12.020202020202019</v>
      </c>
      <c r="M3703" s="1">
        <v>15</v>
      </c>
      <c r="N3703" s="20">
        <v>7.08</v>
      </c>
      <c r="O3703" s="13">
        <v>91.9</v>
      </c>
      <c r="Q3703" s="39">
        <v>9.1999999999999993</v>
      </c>
      <c r="R3703" s="13"/>
      <c r="S3703" s="6">
        <v>0.15</v>
      </c>
      <c r="T3703" s="6">
        <v>10.35</v>
      </c>
      <c r="U3703" s="6">
        <v>0.2</v>
      </c>
      <c r="V3703" s="6">
        <v>5.76</v>
      </c>
      <c r="W3703" s="6">
        <v>0.25</v>
      </c>
      <c r="X3703" s="6">
        <f>IF(T3703="","",T3703-U3703-V3703-W3703)</f>
        <v>4.1400000000000006</v>
      </c>
      <c r="Y3703" s="9">
        <f>IF(U3703="","",U3703/$T3703)</f>
        <v>1.9323671497584544E-2</v>
      </c>
      <c r="Z3703" s="9">
        <f>IF(V3703="","",V3703/$T3703)</f>
        <v>0.55652173913043479</v>
      </c>
      <c r="AA3703" s="9">
        <f>IF(W3703="","",W3703/$T3703)</f>
        <v>2.4154589371980676E-2</v>
      </c>
      <c r="AB3703" s="9">
        <f>IF(X3703="","",X3703/$T3703)</f>
        <v>0.40000000000000008</v>
      </c>
      <c r="AC3703" s="21"/>
      <c r="AD3703" s="1" t="s">
        <v>4486</v>
      </c>
      <c r="AE3703" s="1">
        <v>2017</v>
      </c>
      <c r="AF3703" s="1">
        <v>22</v>
      </c>
      <c r="AG3703" s="1">
        <v>23</v>
      </c>
      <c r="AH3703" s="12" t="s">
        <v>2564</v>
      </c>
      <c r="AJ3703" s="32">
        <f>IF(AE3703&lt;&gt;AE3702,"1",IF(C3703&gt;C3702,AJ3702+1,"1"))</f>
        <v>6</v>
      </c>
      <c r="AK3703" s="10">
        <f>IF(G3703="Top",AJ3703*1,IF(G3703="Bottom",AJ3703+10,""))</f>
        <v>6</v>
      </c>
      <c r="AL3703" s="11" t="s">
        <v>4487</v>
      </c>
      <c r="AM3703" s="14"/>
    </row>
    <row r="3704" spans="1:73" s="1" customFormat="1" ht="11.25" x14ac:dyDescent="0.2">
      <c r="A3704" s="1">
        <v>195</v>
      </c>
      <c r="B3704" s="1" t="s">
        <v>2564</v>
      </c>
      <c r="C3704" s="24">
        <v>42979</v>
      </c>
      <c r="D3704" s="1">
        <v>2.8</v>
      </c>
      <c r="E3704" s="39">
        <v>0.65</v>
      </c>
      <c r="F3704" s="1">
        <v>1.5</v>
      </c>
      <c r="G3704" s="1" t="s">
        <v>4</v>
      </c>
      <c r="H3704" s="5">
        <v>5.3100000000000001E-2</v>
      </c>
      <c r="I3704" s="6">
        <v>7.0000000000000001E-3</v>
      </c>
      <c r="J3704" s="6">
        <v>1.0999999999999999E-2</v>
      </c>
      <c r="K3704" s="6">
        <v>0.34</v>
      </c>
      <c r="L3704" s="6">
        <f>IF(H3704="","",IF(K3704="","",K3704/H3704))</f>
        <v>6.4030131826741998</v>
      </c>
      <c r="M3704" s="1">
        <v>23</v>
      </c>
      <c r="N3704" s="20">
        <v>7.95</v>
      </c>
      <c r="O3704" s="13">
        <v>87</v>
      </c>
      <c r="Q3704" s="39">
        <v>34.4</v>
      </c>
      <c r="R3704" s="13">
        <v>17.100000000000001</v>
      </c>
      <c r="S3704" s="6">
        <v>0.15</v>
      </c>
      <c r="T3704" s="6">
        <v>14.88</v>
      </c>
      <c r="U3704" s="6">
        <v>1.26</v>
      </c>
      <c r="V3704" s="6">
        <v>4.03</v>
      </c>
      <c r="W3704" s="6">
        <v>2.6</v>
      </c>
      <c r="X3704" s="6">
        <f>IF(T3704="","",T3704-U3704-V3704-W3704)</f>
        <v>6.99</v>
      </c>
      <c r="Y3704" s="9">
        <f>IF(U3704="","",U3704/$T3704)</f>
        <v>8.4677419354838704E-2</v>
      </c>
      <c r="Z3704" s="9">
        <f>IF(V3704="","",V3704/$T3704)</f>
        <v>0.27083333333333331</v>
      </c>
      <c r="AA3704" s="9">
        <f>IF(W3704="","",W3704/$T3704)</f>
        <v>0.17473118279569891</v>
      </c>
      <c r="AB3704" s="9">
        <f>IF(X3704="","",X3704/$T3704)</f>
        <v>0.469758064516129</v>
      </c>
      <c r="AC3704" s="21"/>
      <c r="AD3704" s="1" t="s">
        <v>4911</v>
      </c>
      <c r="AE3704" s="1">
        <v>2017</v>
      </c>
      <c r="AF3704" s="1">
        <v>14</v>
      </c>
      <c r="AG3704" s="1">
        <v>17</v>
      </c>
      <c r="AH3704" s="12" t="s">
        <v>2564</v>
      </c>
      <c r="AJ3704" s="32">
        <f>IF(AE3704&lt;&gt;AE3703,"1",IF(C3704&gt;C3703,AJ3703+1,"1"))</f>
        <v>7</v>
      </c>
      <c r="AK3704" s="10">
        <f>IF(G3704="Top",AJ3704*1,IF(G3704="Bottom",AJ3704+10,""))</f>
        <v>7</v>
      </c>
      <c r="AL3704" s="11" t="s">
        <v>4912</v>
      </c>
      <c r="AM3704" s="14"/>
    </row>
    <row r="3705" spans="1:73" s="1" customFormat="1" ht="11.25" x14ac:dyDescent="0.2">
      <c r="A3705" s="1">
        <v>195</v>
      </c>
      <c r="B3705" s="1" t="s">
        <v>2564</v>
      </c>
      <c r="C3705" s="24">
        <v>42995</v>
      </c>
      <c r="D3705" s="1">
        <v>4.5</v>
      </c>
      <c r="E3705" s="39">
        <v>0.95</v>
      </c>
      <c r="F3705" s="1">
        <v>1.5</v>
      </c>
      <c r="G3705" s="1" t="s">
        <v>4</v>
      </c>
      <c r="H3705" s="5">
        <v>3.7499999999999999E-2</v>
      </c>
      <c r="I3705" s="6">
        <v>7.0000000000000001E-3</v>
      </c>
      <c r="J3705" s="6">
        <v>1.6E-2</v>
      </c>
      <c r="K3705" s="6">
        <v>0.56799999999999995</v>
      </c>
      <c r="L3705" s="6">
        <f>IF(H3705="","",IF(K3705="","",K3705/H3705))</f>
        <v>15.146666666666667</v>
      </c>
      <c r="M3705" s="1">
        <v>17</v>
      </c>
      <c r="N3705" s="20">
        <v>7.82</v>
      </c>
      <c r="O3705" s="13">
        <v>102.7</v>
      </c>
      <c r="Q3705" s="39">
        <v>35.299999999999997</v>
      </c>
      <c r="R3705" s="13"/>
      <c r="S3705" s="6">
        <v>0.15</v>
      </c>
      <c r="T3705" s="6">
        <v>12.74</v>
      </c>
      <c r="U3705" s="6">
        <v>4.01</v>
      </c>
      <c r="V3705" s="6">
        <v>2.68</v>
      </c>
      <c r="W3705" s="6">
        <v>0</v>
      </c>
      <c r="X3705" s="6">
        <f>IF(T3705="","",T3705-U3705-V3705-W3705)</f>
        <v>6.0500000000000007</v>
      </c>
      <c r="Y3705" s="9">
        <f>IF(U3705="","",U3705/$T3705)</f>
        <v>0.31475667189952899</v>
      </c>
      <c r="Z3705" s="9">
        <f>IF(V3705="","",V3705/$T3705)</f>
        <v>0.21036106750392466</v>
      </c>
      <c r="AA3705" s="9">
        <f>IF(W3705="","",W3705/$T3705)</f>
        <v>0</v>
      </c>
      <c r="AB3705" s="9">
        <f>IF(X3705="","",X3705/$T3705)</f>
        <v>0.47488226059654637</v>
      </c>
      <c r="AC3705" s="21"/>
      <c r="AD3705" s="1" t="s">
        <v>5356</v>
      </c>
      <c r="AE3705" s="1">
        <v>2017</v>
      </c>
      <c r="AF3705" s="1">
        <v>22</v>
      </c>
      <c r="AG3705" s="1">
        <v>19</v>
      </c>
      <c r="AH3705" s="12" t="s">
        <v>2564</v>
      </c>
      <c r="AJ3705" s="32">
        <f>IF(AE3705&lt;&gt;AE3704,"1",IF(C3705&gt;C3704,AJ3704+1,"1"))</f>
        <v>8</v>
      </c>
      <c r="AK3705" s="10">
        <f>IF(G3705="Top",AJ3705*1,IF(G3705="Bottom",AJ3705+10,""))</f>
        <v>8</v>
      </c>
      <c r="AL3705" s="11" t="s">
        <v>5357</v>
      </c>
      <c r="AM3705" s="14"/>
    </row>
    <row r="3706" spans="1:73" s="1" customFormat="1" ht="11.25" x14ac:dyDescent="0.2">
      <c r="A3706" s="15">
        <v>196</v>
      </c>
      <c r="B3706" s="11" t="s">
        <v>326</v>
      </c>
      <c r="C3706" s="16">
        <v>42538</v>
      </c>
      <c r="D3706" s="3">
        <v>15.3</v>
      </c>
      <c r="E3706" s="38">
        <v>3.45</v>
      </c>
      <c r="F3706" s="3">
        <v>1.5</v>
      </c>
      <c r="G3706" s="7" t="s">
        <v>4</v>
      </c>
      <c r="H3706" s="17">
        <v>1.4500000000000001E-2</v>
      </c>
      <c r="I3706" s="4">
        <v>2.3E-2</v>
      </c>
      <c r="J3706" s="4">
        <v>3.3000000000000002E-2</v>
      </c>
      <c r="K3706" s="4">
        <v>0.45700000000000002</v>
      </c>
      <c r="L3706" s="4">
        <f>IF(K3706="","",IF(H3706="","",K3706/H3706))</f>
        <v>31.517241379310345</v>
      </c>
      <c r="M3706" s="7">
        <v>26</v>
      </c>
      <c r="N3706" s="4">
        <v>8.93</v>
      </c>
      <c r="O3706" s="7">
        <v>67.5</v>
      </c>
      <c r="P3706" s="3">
        <v>8.75</v>
      </c>
      <c r="Q3706" s="38">
        <v>1.8</v>
      </c>
      <c r="R3706" s="3"/>
      <c r="S3706" s="4">
        <v>0.15</v>
      </c>
      <c r="T3706" s="8">
        <v>1.6800000000000002</v>
      </c>
      <c r="U3706" s="8">
        <v>0.99</v>
      </c>
      <c r="V3706" s="4">
        <v>0.33</v>
      </c>
      <c r="W3706" s="4">
        <v>0</v>
      </c>
      <c r="X3706" s="4">
        <f>IF(T3706="","",IF(W3706="","",(T3706-U3706-V3706-W3706)))</f>
        <v>0.36000000000000015</v>
      </c>
      <c r="Y3706" s="9">
        <f>IF(U3706="","",U3706/$T3706)</f>
        <v>0.58928571428571419</v>
      </c>
      <c r="Z3706" s="9">
        <f>IF(V3706="","",V3706/$T3706)</f>
        <v>0.19642857142857142</v>
      </c>
      <c r="AA3706" s="9">
        <f>IF(W3706="","",W3706/$T3706)</f>
        <v>0</v>
      </c>
      <c r="AB3706" s="9">
        <f>IF(X3706="","",X3706/$T3706)</f>
        <v>0.21428571428571436</v>
      </c>
      <c r="AC3706" s="9"/>
      <c r="AD3706" s="8"/>
      <c r="AE3706" s="10">
        <v>2016</v>
      </c>
      <c r="AF3706" s="7">
        <v>22</v>
      </c>
      <c r="AG3706" s="7">
        <v>21</v>
      </c>
      <c r="AH3706" s="12" t="s">
        <v>326</v>
      </c>
      <c r="AI3706" s="12"/>
      <c r="AJ3706" s="32" t="str">
        <f>IF(AE3706&lt;&gt;AE3705,"1",IF(C3706&gt;C3705,AJ3705+1,"1"))</f>
        <v>1</v>
      </c>
      <c r="AK3706" s="10">
        <f>IF(G3706="Top",AJ3706*1,IF(G3706="Bottom",AJ3706+10,""))</f>
        <v>1</v>
      </c>
      <c r="AL3706" s="11" t="s">
        <v>327</v>
      </c>
      <c r="AM3706" s="11"/>
      <c r="AN3706" s="10"/>
      <c r="AO3706" s="10"/>
      <c r="AP3706" s="7"/>
      <c r="AQ3706" s="10"/>
      <c r="AR3706" s="10"/>
      <c r="AS3706" s="10"/>
      <c r="AT3706" s="10"/>
      <c r="AU3706" s="10"/>
      <c r="AV3706" s="10"/>
      <c r="AW3706" s="10"/>
      <c r="AX3706" s="10"/>
      <c r="AY3706" s="10"/>
      <c r="AZ3706" s="10"/>
      <c r="BA3706" s="10"/>
      <c r="BB3706" s="10"/>
      <c r="BC3706" s="10"/>
      <c r="BD3706" s="10"/>
      <c r="BE3706" s="10"/>
      <c r="BF3706" s="11"/>
      <c r="BG3706" s="11"/>
      <c r="BH3706" s="11"/>
      <c r="BI3706" s="11"/>
      <c r="BJ3706" s="11"/>
      <c r="BK3706" s="11"/>
      <c r="BL3706" s="11"/>
      <c r="BM3706" s="11"/>
      <c r="BN3706" s="11"/>
      <c r="BO3706" s="11"/>
      <c r="BP3706" s="11"/>
      <c r="BQ3706" s="11"/>
      <c r="BR3706" s="11"/>
      <c r="BS3706" s="11"/>
      <c r="BT3706" s="11"/>
      <c r="BU3706" s="11"/>
    </row>
    <row r="3707" spans="1:73" s="1" customFormat="1" ht="11.25" x14ac:dyDescent="0.2">
      <c r="A3707" s="15">
        <v>196</v>
      </c>
      <c r="B3707" s="11" t="s">
        <v>326</v>
      </c>
      <c r="C3707" s="16">
        <v>42552</v>
      </c>
      <c r="D3707" s="3">
        <v>15.5</v>
      </c>
      <c r="E3707" s="38">
        <v>4.8</v>
      </c>
      <c r="F3707" s="3">
        <v>1.5</v>
      </c>
      <c r="G3707" s="7" t="s">
        <v>4</v>
      </c>
      <c r="H3707" s="17">
        <v>1.5900000000000001E-2</v>
      </c>
      <c r="I3707" s="4" t="s">
        <v>35</v>
      </c>
      <c r="J3707" s="4" t="s">
        <v>35</v>
      </c>
      <c r="K3707" s="4">
        <v>0.36199999999999999</v>
      </c>
      <c r="L3707" s="4">
        <f>IF(K3707="","",IF(H3707="","",K3707/H3707))</f>
        <v>22.767295597484274</v>
      </c>
      <c r="M3707" s="7">
        <v>20</v>
      </c>
      <c r="N3707" s="4">
        <v>9</v>
      </c>
      <c r="O3707" s="7">
        <v>83</v>
      </c>
      <c r="P3707" s="3"/>
      <c r="Q3707" s="38">
        <v>0.3</v>
      </c>
      <c r="R3707" s="3"/>
      <c r="S3707" s="4">
        <v>0.15</v>
      </c>
      <c r="T3707" s="8">
        <v>2.2199999999999998</v>
      </c>
      <c r="U3707" s="8">
        <v>0.91</v>
      </c>
      <c r="V3707" s="4">
        <v>0.74</v>
      </c>
      <c r="W3707" s="4">
        <v>0</v>
      </c>
      <c r="X3707" s="4">
        <f>IF(T3707="","",IF(W3707="","",(T3707-U3707-V3707-W3707)))</f>
        <v>0.56999999999999962</v>
      </c>
      <c r="Y3707" s="9">
        <f>IF(U3707="","",U3707/$T3707)</f>
        <v>0.40990990990991</v>
      </c>
      <c r="Z3707" s="9">
        <f>IF(V3707="","",V3707/$T3707)</f>
        <v>0.33333333333333337</v>
      </c>
      <c r="AA3707" s="9">
        <f>IF(W3707="","",W3707/$T3707)</f>
        <v>0</v>
      </c>
      <c r="AB3707" s="9">
        <f>IF(X3707="","",X3707/$T3707)</f>
        <v>0.25675675675675663</v>
      </c>
      <c r="AC3707" s="9"/>
      <c r="AD3707" s="8"/>
      <c r="AE3707" s="10">
        <v>2016</v>
      </c>
      <c r="AF3707" s="7">
        <v>19</v>
      </c>
      <c r="AG3707" s="7">
        <v>24</v>
      </c>
      <c r="AH3707" s="12" t="s">
        <v>326</v>
      </c>
      <c r="AI3707" s="12"/>
      <c r="AJ3707" s="32">
        <f>IF(AE3707&lt;&gt;AE3706,"1",IF(C3707&gt;C3706,AJ3706+1,"1"))</f>
        <v>2</v>
      </c>
      <c r="AK3707" s="10">
        <f>IF(G3707="Top",AJ3707*1,IF(G3707="Bottom",AJ3707+10,""))</f>
        <v>2</v>
      </c>
      <c r="AL3707" s="11" t="s">
        <v>601</v>
      </c>
      <c r="AM3707" s="11"/>
      <c r="AN3707" s="10"/>
      <c r="AO3707" s="10"/>
      <c r="AP3707" s="7"/>
      <c r="AQ3707" s="10"/>
      <c r="AR3707" s="10"/>
      <c r="AS3707" s="10"/>
      <c r="AT3707" s="10"/>
      <c r="AU3707" s="10"/>
      <c r="AV3707" s="10"/>
      <c r="AW3707" s="10"/>
      <c r="AX3707" s="10"/>
      <c r="AY3707" s="10"/>
      <c r="AZ3707" s="10"/>
      <c r="BA3707" s="10"/>
      <c r="BB3707" s="10"/>
      <c r="BC3707" s="10"/>
      <c r="BD3707" s="10"/>
      <c r="BE3707" s="10"/>
      <c r="BF3707" s="11"/>
      <c r="BG3707" s="11"/>
      <c r="BH3707" s="11"/>
      <c r="BI3707" s="11"/>
      <c r="BJ3707" s="11"/>
      <c r="BK3707" s="11"/>
      <c r="BL3707" s="11"/>
      <c r="BM3707" s="11"/>
      <c r="BN3707" s="11"/>
      <c r="BO3707" s="11"/>
      <c r="BP3707" s="11"/>
      <c r="BQ3707" s="11"/>
      <c r="BR3707" s="11"/>
      <c r="BS3707" s="11"/>
      <c r="BT3707" s="11"/>
      <c r="BU3707" s="11"/>
    </row>
    <row r="3708" spans="1:73" s="1" customFormat="1" ht="11.25" x14ac:dyDescent="0.2">
      <c r="A3708" s="15">
        <v>196</v>
      </c>
      <c r="B3708" s="11" t="s">
        <v>326</v>
      </c>
      <c r="C3708" s="16">
        <v>42567</v>
      </c>
      <c r="D3708" s="3" t="s">
        <v>35</v>
      </c>
      <c r="E3708" s="38">
        <v>3.05</v>
      </c>
      <c r="F3708" s="3">
        <v>1.5</v>
      </c>
      <c r="G3708" s="7" t="s">
        <v>4</v>
      </c>
      <c r="H3708" s="17">
        <v>1.44E-2</v>
      </c>
      <c r="I3708" s="4">
        <v>0.02</v>
      </c>
      <c r="J3708" s="4">
        <v>4.5999999999999999E-2</v>
      </c>
      <c r="K3708" s="4">
        <v>0.437</v>
      </c>
      <c r="L3708" s="4">
        <f>IF(K3708="","",IF(H3708="","",K3708/H3708))</f>
        <v>30.347222222222221</v>
      </c>
      <c r="M3708" s="7">
        <v>23</v>
      </c>
      <c r="N3708" s="4">
        <v>8.3699999999999992</v>
      </c>
      <c r="O3708" s="7">
        <v>86.4</v>
      </c>
      <c r="P3708" s="3"/>
      <c r="Q3708" s="38">
        <v>0.2</v>
      </c>
      <c r="R3708" s="3">
        <v>5</v>
      </c>
      <c r="S3708" s="4">
        <v>0.15</v>
      </c>
      <c r="T3708" s="8">
        <v>1.99</v>
      </c>
      <c r="U3708" s="8">
        <v>0.41</v>
      </c>
      <c r="V3708" s="4">
        <v>0.9</v>
      </c>
      <c r="W3708" s="4">
        <v>0.16</v>
      </c>
      <c r="X3708" s="4">
        <f>IF(T3708="","",IF(W3708="","",(T3708-U3708-V3708-W3708)))</f>
        <v>0.52</v>
      </c>
      <c r="Y3708" s="9">
        <f>IF(U3708="","",U3708/$T3708)</f>
        <v>0.20603015075376882</v>
      </c>
      <c r="Z3708" s="9">
        <f>IF(V3708="","",V3708/$T3708)</f>
        <v>0.45226130653266333</v>
      </c>
      <c r="AA3708" s="9">
        <f>IF(W3708="","",W3708/$T3708)</f>
        <v>8.0402010050251257E-2</v>
      </c>
      <c r="AB3708" s="9">
        <f>IF(X3708="","",X3708/$T3708)</f>
        <v>0.2613065326633166</v>
      </c>
      <c r="AC3708" s="9"/>
      <c r="AD3708" s="8"/>
      <c r="AE3708" s="10">
        <v>2016</v>
      </c>
      <c r="AF3708" s="7">
        <v>29</v>
      </c>
      <c r="AG3708" s="7">
        <v>26</v>
      </c>
      <c r="AH3708" s="12" t="s">
        <v>326</v>
      </c>
      <c r="AI3708" s="12"/>
      <c r="AJ3708" s="32">
        <f>IF(AE3708&lt;&gt;AE3707,"1",IF(C3708&gt;C3707,AJ3707+1,"1"))</f>
        <v>3</v>
      </c>
      <c r="AK3708" s="10">
        <f>IF(G3708="Top",AJ3708*1,IF(G3708="Bottom",AJ3708+10,""))</f>
        <v>3</v>
      </c>
      <c r="AL3708" s="11" t="s">
        <v>876</v>
      </c>
      <c r="AM3708" s="11"/>
      <c r="AN3708" s="10"/>
      <c r="AO3708" s="10"/>
      <c r="AP3708" s="7"/>
      <c r="AQ3708" s="10"/>
      <c r="AR3708" s="10"/>
      <c r="AS3708" s="10"/>
      <c r="AT3708" s="10"/>
      <c r="AU3708" s="10"/>
      <c r="AV3708" s="10"/>
      <c r="AW3708" s="10"/>
      <c r="AX3708" s="10"/>
      <c r="AY3708" s="10"/>
      <c r="AZ3708" s="10"/>
      <c r="BA3708" s="10"/>
      <c r="BB3708" s="10"/>
      <c r="BC3708" s="10"/>
      <c r="BD3708" s="10"/>
      <c r="BE3708" s="10"/>
      <c r="BF3708" s="11"/>
      <c r="BG3708" s="11"/>
      <c r="BH3708" s="11"/>
      <c r="BI3708" s="11"/>
      <c r="BJ3708" s="11"/>
      <c r="BK3708" s="11"/>
      <c r="BL3708" s="11"/>
      <c r="BM3708" s="11"/>
      <c r="BN3708" s="11"/>
      <c r="BO3708" s="11"/>
      <c r="BP3708" s="11"/>
      <c r="BQ3708" s="11"/>
      <c r="BR3708" s="11"/>
      <c r="BS3708" s="11"/>
      <c r="BT3708" s="11"/>
      <c r="BU3708" s="11"/>
    </row>
    <row r="3709" spans="1:73" s="1" customFormat="1" ht="11.25" x14ac:dyDescent="0.2">
      <c r="A3709" s="15">
        <v>196</v>
      </c>
      <c r="B3709" s="11" t="s">
        <v>326</v>
      </c>
      <c r="C3709" s="16">
        <v>42583</v>
      </c>
      <c r="D3709" s="3">
        <v>15.2</v>
      </c>
      <c r="E3709" s="38">
        <v>3.9</v>
      </c>
      <c r="F3709" s="3">
        <v>1.5</v>
      </c>
      <c r="G3709" s="7" t="s">
        <v>4</v>
      </c>
      <c r="H3709" s="17">
        <v>1.7299999999999999E-2</v>
      </c>
      <c r="I3709" s="4" t="s">
        <v>35</v>
      </c>
      <c r="J3709" s="4" t="s">
        <v>35</v>
      </c>
      <c r="K3709" s="4">
        <v>0.44700000000000001</v>
      </c>
      <c r="L3709" s="4">
        <f>IF(K3709="","",IF(H3709="","",K3709/H3709))</f>
        <v>25.838150289017342</v>
      </c>
      <c r="M3709" s="7">
        <v>21</v>
      </c>
      <c r="N3709" s="4">
        <v>7.74</v>
      </c>
      <c r="O3709" s="7">
        <v>83.6</v>
      </c>
      <c r="P3709" s="3"/>
      <c r="Q3709" s="38" t="s">
        <v>35</v>
      </c>
      <c r="R3709" s="3"/>
      <c r="S3709" s="4">
        <v>0.15</v>
      </c>
      <c r="T3709" s="8">
        <v>2.6900000000000004</v>
      </c>
      <c r="U3709" s="8">
        <v>1.08</v>
      </c>
      <c r="V3709" s="4">
        <v>0.81</v>
      </c>
      <c r="W3709" s="4">
        <v>0</v>
      </c>
      <c r="X3709" s="4">
        <f>IF(T3709="","",IF(W3709="","",(T3709-U3709-V3709-W3709)))</f>
        <v>0.80000000000000027</v>
      </c>
      <c r="Y3709" s="9">
        <f>IF(U3709="","",U3709/$T3709)</f>
        <v>0.4014869888475836</v>
      </c>
      <c r="Z3709" s="9">
        <f>IF(V3709="","",V3709/$T3709)</f>
        <v>0.3011152416356877</v>
      </c>
      <c r="AA3709" s="9">
        <f>IF(W3709="","",W3709/$T3709)</f>
        <v>0</v>
      </c>
      <c r="AB3709" s="9">
        <f>IF(X3709="","",X3709/$T3709)</f>
        <v>0.29739776951672869</v>
      </c>
      <c r="AC3709" s="9"/>
      <c r="AD3709" s="8"/>
      <c r="AE3709" s="10">
        <v>2016</v>
      </c>
      <c r="AF3709" s="7">
        <v>23</v>
      </c>
      <c r="AG3709" s="7">
        <v>25</v>
      </c>
      <c r="AH3709" s="12" t="s">
        <v>326</v>
      </c>
      <c r="AI3709" s="12"/>
      <c r="AJ3709" s="32">
        <f>IF(AE3709&lt;&gt;AE3708,"1",IF(C3709&gt;C3708,AJ3708+1,"1"))</f>
        <v>4</v>
      </c>
      <c r="AK3709" s="10">
        <f>IF(G3709="Top",AJ3709*1,IF(G3709="Bottom",AJ3709+10,""))</f>
        <v>4</v>
      </c>
      <c r="AL3709" s="11" t="s">
        <v>1233</v>
      </c>
      <c r="AM3709" s="11"/>
      <c r="AN3709" s="10"/>
      <c r="AO3709" s="10"/>
      <c r="AP3709" s="7"/>
      <c r="AQ3709" s="10"/>
      <c r="AR3709" s="10"/>
      <c r="AS3709" s="10"/>
      <c r="AT3709" s="10"/>
      <c r="AU3709" s="10"/>
      <c r="AV3709" s="10"/>
      <c r="AW3709" s="10"/>
      <c r="AX3709" s="10"/>
      <c r="AY3709" s="10"/>
      <c r="AZ3709" s="10"/>
      <c r="BA3709" s="10"/>
      <c r="BB3709" s="10"/>
      <c r="BC3709" s="10"/>
      <c r="BD3709" s="10"/>
      <c r="BE3709" s="10"/>
      <c r="BF3709" s="11"/>
      <c r="BG3709" s="11"/>
      <c r="BH3709" s="11"/>
      <c r="BI3709" s="11"/>
      <c r="BJ3709" s="11"/>
      <c r="BK3709" s="11"/>
      <c r="BL3709" s="11"/>
      <c r="BM3709" s="11"/>
      <c r="BN3709" s="11"/>
      <c r="BO3709" s="11"/>
      <c r="BP3709" s="11"/>
      <c r="BQ3709" s="11"/>
      <c r="BR3709" s="11"/>
      <c r="BS3709" s="11"/>
      <c r="BT3709" s="11"/>
      <c r="BU3709" s="11"/>
    </row>
    <row r="3710" spans="1:73" s="1" customFormat="1" ht="11.25" x14ac:dyDescent="0.2">
      <c r="A3710" s="15">
        <v>196</v>
      </c>
      <c r="B3710" s="11" t="s">
        <v>326</v>
      </c>
      <c r="C3710" s="16">
        <v>42599</v>
      </c>
      <c r="D3710" s="3">
        <v>15.5</v>
      </c>
      <c r="E3710" s="38">
        <v>3.25</v>
      </c>
      <c r="F3710" s="3">
        <v>1.5</v>
      </c>
      <c r="G3710" s="7" t="s">
        <v>4</v>
      </c>
      <c r="H3710" s="17">
        <v>2.2100000000000002E-2</v>
      </c>
      <c r="I3710" s="4">
        <v>1.7999999999999999E-2</v>
      </c>
      <c r="J3710" s="4">
        <v>7.4999999999999997E-3</v>
      </c>
      <c r="K3710" s="4">
        <v>0.59</v>
      </c>
      <c r="L3710" s="4">
        <f>IF(K3710="","",IF(H3710="","",K3710/H3710))</f>
        <v>26.696832579185518</v>
      </c>
      <c r="M3710" s="7">
        <v>17</v>
      </c>
      <c r="N3710" s="4">
        <v>7.85</v>
      </c>
      <c r="O3710" s="7">
        <v>80.900000000000006</v>
      </c>
      <c r="P3710" s="3">
        <v>8.81</v>
      </c>
      <c r="Q3710" s="38">
        <v>0.05</v>
      </c>
      <c r="R3710" s="3"/>
      <c r="S3710" s="4">
        <v>0.15</v>
      </c>
      <c r="T3710" s="8">
        <v>0.38</v>
      </c>
      <c r="U3710" s="8">
        <v>0</v>
      </c>
      <c r="V3710" s="4">
        <v>0.14000000000000001</v>
      </c>
      <c r="W3710" s="4">
        <v>0.24</v>
      </c>
      <c r="X3710" s="4">
        <f>IF(T3710="","",IF(W3710="","",(T3710-U3710-V3710-W3710)))</f>
        <v>0</v>
      </c>
      <c r="Y3710" s="9">
        <f>IF(U3710="","",U3710/$T3710)</f>
        <v>0</v>
      </c>
      <c r="Z3710" s="9">
        <f>IF(V3710="","",V3710/$T3710)</f>
        <v>0.36842105263157898</v>
      </c>
      <c r="AA3710" s="9">
        <f>IF(W3710="","",W3710/$T3710)</f>
        <v>0.63157894736842102</v>
      </c>
      <c r="AB3710" s="9">
        <f>IF(X3710="","",X3710/$T3710)</f>
        <v>0</v>
      </c>
      <c r="AC3710" s="9"/>
      <c r="AD3710" s="8"/>
      <c r="AE3710" s="10">
        <v>2016</v>
      </c>
      <c r="AF3710" s="7">
        <v>26</v>
      </c>
      <c r="AG3710" s="7">
        <v>25</v>
      </c>
      <c r="AH3710" s="12" t="s">
        <v>326</v>
      </c>
      <c r="AI3710" s="12"/>
      <c r="AJ3710" s="32">
        <f>IF(AE3710&lt;&gt;AE3709,"1",IF(C3710&gt;C3709,AJ3709+1,"1"))</f>
        <v>5</v>
      </c>
      <c r="AK3710" s="10">
        <f>IF(G3710="Top",AJ3710*1,IF(G3710="Bottom",AJ3710+10,""))</f>
        <v>5</v>
      </c>
      <c r="AL3710" s="11" t="s">
        <v>1553</v>
      </c>
      <c r="AM3710" s="11"/>
      <c r="AN3710" s="10"/>
      <c r="AO3710" s="10"/>
      <c r="AP3710" s="7"/>
      <c r="AQ3710" s="10"/>
      <c r="AR3710" s="10"/>
      <c r="AS3710" s="10"/>
      <c r="AT3710" s="10"/>
      <c r="AU3710" s="10"/>
      <c r="AV3710" s="10"/>
      <c r="AW3710" s="10"/>
      <c r="AX3710" s="10"/>
      <c r="AY3710" s="10"/>
      <c r="AZ3710" s="10"/>
      <c r="BA3710" s="10"/>
      <c r="BB3710" s="10"/>
      <c r="BC3710" s="10"/>
      <c r="BD3710" s="10"/>
      <c r="BE3710" s="10"/>
      <c r="BF3710" s="11"/>
      <c r="BG3710" s="11"/>
      <c r="BH3710" s="11"/>
      <c r="BI3710" s="11"/>
      <c r="BJ3710" s="11"/>
      <c r="BK3710" s="11"/>
      <c r="BL3710" s="11"/>
      <c r="BM3710" s="11"/>
      <c r="BN3710" s="11"/>
      <c r="BO3710" s="11"/>
      <c r="BP3710" s="11"/>
      <c r="BQ3710" s="11"/>
      <c r="BR3710" s="11"/>
      <c r="BS3710" s="11"/>
      <c r="BT3710" s="11"/>
      <c r="BU3710" s="11"/>
    </row>
    <row r="3711" spans="1:73" s="1" customFormat="1" ht="11.25" x14ac:dyDescent="0.2">
      <c r="A3711" s="15">
        <v>196</v>
      </c>
      <c r="B3711" s="11" t="s">
        <v>326</v>
      </c>
      <c r="C3711" s="16">
        <v>42614</v>
      </c>
      <c r="D3711" s="3">
        <v>15.4</v>
      </c>
      <c r="E3711" s="38">
        <v>3.1</v>
      </c>
      <c r="F3711" s="3">
        <v>1.5</v>
      </c>
      <c r="G3711" s="7" t="s">
        <v>4</v>
      </c>
      <c r="H3711" s="17">
        <v>1.6500000000000001E-2</v>
      </c>
      <c r="I3711" s="4" t="s">
        <v>35</v>
      </c>
      <c r="J3711" s="4" t="s">
        <v>35</v>
      </c>
      <c r="K3711" s="4">
        <v>0.439</v>
      </c>
      <c r="L3711" s="4">
        <f>IF(K3711="","",IF(H3711="","",K3711/H3711))</f>
        <v>26.606060606060606</v>
      </c>
      <c r="M3711" s="7">
        <v>17</v>
      </c>
      <c r="N3711" s="4">
        <v>7.61</v>
      </c>
      <c r="O3711" s="7">
        <v>79.2</v>
      </c>
      <c r="P3711" s="3"/>
      <c r="Q3711" s="38">
        <v>6.3</v>
      </c>
      <c r="R3711" s="3"/>
      <c r="S3711" s="4">
        <v>0.15</v>
      </c>
      <c r="T3711" s="8">
        <v>5.33</v>
      </c>
      <c r="U3711" s="8">
        <v>2.91</v>
      </c>
      <c r="V3711" s="4">
        <v>0.4</v>
      </c>
      <c r="W3711" s="4">
        <v>0</v>
      </c>
      <c r="X3711" s="4">
        <f>IF(T3711="","",IF(W3711="","",(T3711-U3711-V3711-W3711)))</f>
        <v>2.02</v>
      </c>
      <c r="Y3711" s="9">
        <f>IF(U3711="","",U3711/$T3711)</f>
        <v>0.54596622889305813</v>
      </c>
      <c r="Z3711" s="9">
        <f>IF(V3711="","",V3711/$T3711)</f>
        <v>7.5046904315197005E-2</v>
      </c>
      <c r="AA3711" s="9">
        <f>IF(W3711="","",W3711/$T3711)</f>
        <v>0</v>
      </c>
      <c r="AB3711" s="9">
        <f>IF(X3711="","",X3711/$T3711)</f>
        <v>0.37898686679174481</v>
      </c>
      <c r="AC3711" s="9"/>
      <c r="AD3711" s="8"/>
      <c r="AE3711" s="10">
        <v>2016</v>
      </c>
      <c r="AF3711" s="7">
        <v>20</v>
      </c>
      <c r="AG3711" s="7">
        <v>24</v>
      </c>
      <c r="AH3711" s="12" t="s">
        <v>326</v>
      </c>
      <c r="AI3711" s="12"/>
      <c r="AJ3711" s="32">
        <f>IF(AE3711&lt;&gt;AE3710,"1",IF(C3711&gt;C3710,AJ3710+1,"1"))</f>
        <v>6</v>
      </c>
      <c r="AK3711" s="10">
        <f>IF(G3711="Top",AJ3711*1,IF(G3711="Bottom",AJ3711+10,""))</f>
        <v>6</v>
      </c>
      <c r="AL3711" s="11" t="s">
        <v>1855</v>
      </c>
      <c r="AM3711" s="11"/>
      <c r="AN3711" s="10"/>
      <c r="AO3711" s="10"/>
      <c r="AP3711" s="7"/>
      <c r="AQ3711" s="10"/>
      <c r="AR3711" s="10"/>
      <c r="AS3711" s="10"/>
      <c r="AT3711" s="10"/>
      <c r="AU3711" s="10"/>
      <c r="AV3711" s="10"/>
      <c r="AW3711" s="10"/>
      <c r="AX3711" s="10"/>
      <c r="AY3711" s="10"/>
      <c r="AZ3711" s="10"/>
      <c r="BA3711" s="10"/>
      <c r="BB3711" s="10"/>
      <c r="BC3711" s="10"/>
      <c r="BD3711" s="10"/>
      <c r="BE3711" s="10"/>
      <c r="BF3711" s="11"/>
      <c r="BG3711" s="11"/>
      <c r="BH3711" s="11"/>
      <c r="BI3711" s="11"/>
      <c r="BJ3711" s="11"/>
      <c r="BK3711" s="11"/>
      <c r="BL3711" s="11"/>
      <c r="BM3711" s="11"/>
      <c r="BN3711" s="11"/>
      <c r="BO3711" s="11"/>
      <c r="BP3711" s="11"/>
      <c r="BQ3711" s="11"/>
      <c r="BR3711" s="11"/>
      <c r="BS3711" s="11"/>
      <c r="BT3711" s="11"/>
      <c r="BU3711" s="11"/>
    </row>
    <row r="3712" spans="1:73" s="1" customFormat="1" ht="11.25" x14ac:dyDescent="0.2">
      <c r="A3712" s="15">
        <v>196</v>
      </c>
      <c r="B3712" s="11" t="s">
        <v>326</v>
      </c>
      <c r="C3712" s="16">
        <v>42630</v>
      </c>
      <c r="D3712" s="3">
        <v>15.5</v>
      </c>
      <c r="E3712" s="38">
        <v>2.5</v>
      </c>
      <c r="F3712" s="3">
        <v>1.5</v>
      </c>
      <c r="G3712" s="7" t="s">
        <v>4</v>
      </c>
      <c r="H3712" s="17">
        <v>1.55E-2</v>
      </c>
      <c r="I3712" s="4">
        <v>1.2999999999999999E-2</v>
      </c>
      <c r="J3712" s="4">
        <v>0.247</v>
      </c>
      <c r="K3712" s="4">
        <v>0.60199999999999998</v>
      </c>
      <c r="L3712" s="4">
        <f>IF(K3712="","",IF(H3712="","",K3712/H3712))</f>
        <v>38.838709677419352</v>
      </c>
      <c r="M3712" s="7">
        <v>18</v>
      </c>
      <c r="N3712" s="4">
        <v>8.11</v>
      </c>
      <c r="O3712" s="7">
        <v>83.8</v>
      </c>
      <c r="P3712" s="3"/>
      <c r="Q3712" s="38">
        <v>0.9</v>
      </c>
      <c r="R3712" s="3">
        <v>5</v>
      </c>
      <c r="S3712" s="4">
        <v>0.15</v>
      </c>
      <c r="T3712" s="8">
        <v>6.64</v>
      </c>
      <c r="U3712" s="8">
        <v>2.14</v>
      </c>
      <c r="V3712" s="4">
        <v>1.0900000000000001</v>
      </c>
      <c r="W3712" s="4">
        <v>0</v>
      </c>
      <c r="X3712" s="4">
        <f>IF(T3712="","",IF(W3712="","",(T3712-U3712-V3712-W3712)))</f>
        <v>3.41</v>
      </c>
      <c r="Y3712" s="9">
        <f>IF(U3712="","",U3712/$T3712)</f>
        <v>0.32228915662650603</v>
      </c>
      <c r="Z3712" s="9">
        <f>IF(V3712="","",V3712/$T3712)</f>
        <v>0.16415662650602411</v>
      </c>
      <c r="AA3712" s="9">
        <f>IF(W3712="","",W3712/$T3712)</f>
        <v>0</v>
      </c>
      <c r="AB3712" s="9">
        <f>IF(X3712="","",X3712/$T3712)</f>
        <v>0.51355421686746994</v>
      </c>
      <c r="AC3712" s="9"/>
      <c r="AD3712" s="8"/>
      <c r="AE3712" s="10">
        <v>2016</v>
      </c>
      <c r="AF3712" s="7">
        <v>27</v>
      </c>
      <c r="AG3712" s="7">
        <v>23</v>
      </c>
      <c r="AH3712" s="12" t="s">
        <v>326</v>
      </c>
      <c r="AI3712" s="12"/>
      <c r="AJ3712" s="32">
        <f>IF(AE3712&lt;&gt;AE3711,"1",IF(C3712&gt;C3711,AJ3711+1,"1"))</f>
        <v>7</v>
      </c>
      <c r="AK3712" s="10">
        <f>IF(G3712="Top",AJ3712*1,IF(G3712="Bottom",AJ3712+10,""))</f>
        <v>7</v>
      </c>
      <c r="AL3712" s="11" t="s">
        <v>2194</v>
      </c>
      <c r="AM3712" s="11"/>
      <c r="AN3712" s="10"/>
      <c r="AO3712" s="10"/>
      <c r="AP3712" s="7"/>
      <c r="AQ3712" s="10"/>
      <c r="AR3712" s="10"/>
      <c r="AS3712" s="10"/>
      <c r="AT3712" s="10"/>
      <c r="AU3712" s="10"/>
      <c r="AV3712" s="10"/>
      <c r="AW3712" s="10"/>
      <c r="AX3712" s="10"/>
      <c r="AY3712" s="10"/>
      <c r="AZ3712" s="10"/>
      <c r="BA3712" s="10"/>
      <c r="BB3712" s="10"/>
      <c r="BC3712" s="10"/>
      <c r="BD3712" s="10"/>
      <c r="BE3712" s="10"/>
      <c r="BF3712" s="11"/>
      <c r="BG3712" s="11"/>
      <c r="BH3712" s="11"/>
      <c r="BI3712" s="11"/>
      <c r="BJ3712" s="11"/>
      <c r="BK3712" s="11"/>
      <c r="BL3712" s="11"/>
      <c r="BM3712" s="11"/>
      <c r="BN3712" s="11"/>
      <c r="BO3712" s="11"/>
      <c r="BP3712" s="11"/>
      <c r="BQ3712" s="11"/>
      <c r="BR3712" s="11"/>
      <c r="BS3712" s="11"/>
      <c r="BT3712" s="11"/>
      <c r="BU3712" s="11"/>
    </row>
    <row r="3713" spans="1:73" s="1" customFormat="1" ht="11.25" x14ac:dyDescent="0.2">
      <c r="A3713" s="15">
        <v>196</v>
      </c>
      <c r="B3713" s="11" t="s">
        <v>326</v>
      </c>
      <c r="C3713" s="16">
        <v>42646</v>
      </c>
      <c r="D3713" s="3">
        <v>15</v>
      </c>
      <c r="E3713" s="38">
        <v>2.5499999999999998</v>
      </c>
      <c r="F3713" s="3">
        <v>1.5</v>
      </c>
      <c r="G3713" s="7" t="s">
        <v>4</v>
      </c>
      <c r="H3713" s="17">
        <v>2.1399999999999999E-2</v>
      </c>
      <c r="I3713" s="4" t="s">
        <v>35</v>
      </c>
      <c r="J3713" s="4" t="s">
        <v>35</v>
      </c>
      <c r="K3713" s="4">
        <v>0.59699999999999998</v>
      </c>
      <c r="L3713" s="4">
        <f>IF(K3713="","",IF(H3713="","",K3713/H3713))</f>
        <v>27.897196261682243</v>
      </c>
      <c r="M3713" s="7">
        <v>15</v>
      </c>
      <c r="N3713" s="4">
        <v>8.26</v>
      </c>
      <c r="O3713" s="7">
        <v>83.8</v>
      </c>
      <c r="P3713" s="3"/>
      <c r="Q3713" s="38" t="s">
        <v>35</v>
      </c>
      <c r="R3713" s="3"/>
      <c r="S3713" s="4">
        <v>0.15</v>
      </c>
      <c r="T3713" s="8">
        <v>8.7100000000000009</v>
      </c>
      <c r="U3713" s="8">
        <v>3.89</v>
      </c>
      <c r="V3713" s="4">
        <v>1.08</v>
      </c>
      <c r="W3713" s="4">
        <v>0</v>
      </c>
      <c r="X3713" s="4">
        <f>IF(T3713="","",IF(W3713="","",(T3713-U3713-V3713-W3713)))</f>
        <v>3.74</v>
      </c>
      <c r="Y3713" s="9">
        <f>IF(U3713="","",U3713/$T3713)</f>
        <v>0.44661308840413316</v>
      </c>
      <c r="Z3713" s="9">
        <f>IF(V3713="","",V3713/$T3713)</f>
        <v>0.12399540757749712</v>
      </c>
      <c r="AA3713" s="9">
        <f>IF(W3713="","",W3713/$T3713)</f>
        <v>0</v>
      </c>
      <c r="AB3713" s="9">
        <f>IF(X3713="","",X3713/$T3713)</f>
        <v>0.42939150401836967</v>
      </c>
      <c r="AC3713" s="9"/>
      <c r="AD3713" s="8"/>
      <c r="AE3713" s="10">
        <v>2016</v>
      </c>
      <c r="AF3713" s="7">
        <v>18</v>
      </c>
      <c r="AG3713" s="7">
        <v>19</v>
      </c>
      <c r="AH3713" s="12" t="s">
        <v>326</v>
      </c>
      <c r="AI3713" s="12"/>
      <c r="AJ3713" s="32">
        <f>IF(AE3713&lt;&gt;AE3712,"1",IF(C3713&gt;C3712,AJ3712+1,"1"))</f>
        <v>8</v>
      </c>
      <c r="AK3713" s="10">
        <f>IF(G3713="Top",AJ3713*1,IF(G3713="Bottom",AJ3713+10,""))</f>
        <v>8</v>
      </c>
      <c r="AL3713" s="11" t="s">
        <v>2409</v>
      </c>
      <c r="AM3713" s="11"/>
      <c r="AN3713" s="10"/>
      <c r="AO3713" s="10"/>
      <c r="AP3713" s="7"/>
      <c r="AQ3713" s="10"/>
      <c r="AR3713" s="10"/>
      <c r="AS3713" s="10"/>
      <c r="AT3713" s="10"/>
      <c r="AU3713" s="10"/>
      <c r="AV3713" s="10"/>
      <c r="AW3713" s="10"/>
      <c r="AX3713" s="10"/>
      <c r="AY3713" s="10"/>
      <c r="AZ3713" s="10"/>
      <c r="BA3713" s="10"/>
      <c r="BB3713" s="10"/>
      <c r="BC3713" s="10"/>
      <c r="BD3713" s="10"/>
      <c r="BE3713" s="10"/>
      <c r="BF3713" s="11"/>
      <c r="BG3713" s="11"/>
      <c r="BH3713" s="11"/>
      <c r="BI3713" s="11"/>
      <c r="BJ3713" s="11"/>
      <c r="BK3713" s="11"/>
      <c r="BL3713" s="11"/>
      <c r="BM3713" s="11"/>
      <c r="BN3713" s="11"/>
      <c r="BO3713" s="11"/>
      <c r="BP3713" s="11"/>
      <c r="BQ3713" s="11"/>
      <c r="BR3713" s="11"/>
      <c r="BS3713" s="11"/>
      <c r="BT3713" s="11"/>
      <c r="BU3713" s="11"/>
    </row>
    <row r="3714" spans="1:73" s="1" customFormat="1" ht="11.25" hidden="1" x14ac:dyDescent="0.2">
      <c r="A3714" s="1">
        <v>196</v>
      </c>
      <c r="B3714" s="1" t="s">
        <v>326</v>
      </c>
      <c r="C3714" s="24">
        <v>42901</v>
      </c>
      <c r="E3714" s="20"/>
      <c r="F3714" s="1">
        <v>15</v>
      </c>
      <c r="G3714" s="7" t="s">
        <v>1</v>
      </c>
      <c r="H3714" s="5">
        <v>1.78E-2</v>
      </c>
      <c r="I3714" s="6"/>
      <c r="J3714" s="6">
        <v>3.1E-2</v>
      </c>
      <c r="K3714" s="6"/>
      <c r="L3714" s="6" t="str">
        <f>IF(H3714="","",IF(K3714="","",K3714/H3714))</f>
        <v/>
      </c>
      <c r="N3714" s="20"/>
      <c r="O3714" s="13"/>
      <c r="Q3714" s="20"/>
      <c r="R3714" s="13"/>
      <c r="S3714" s="6" t="s">
        <v>35</v>
      </c>
      <c r="T3714" s="6"/>
      <c r="U3714" s="6"/>
      <c r="V3714" s="6"/>
      <c r="W3714" s="6"/>
      <c r="X3714" s="6" t="str">
        <f>IF(T3714="","",T3714-U3714-V3714-W3714)</f>
        <v/>
      </c>
      <c r="Y3714" s="9" t="str">
        <f>IF(U3714="","",U3714/$T3714)</f>
        <v/>
      </c>
      <c r="Z3714" s="9" t="str">
        <f>IF(V3714="","",V3714/$T3714)</f>
        <v/>
      </c>
      <c r="AA3714" s="9" t="str">
        <f>IF(W3714="","",W3714/$T3714)</f>
        <v/>
      </c>
      <c r="AB3714" s="9" t="str">
        <f>IF(X3714="","",X3714/$T3714)</f>
        <v/>
      </c>
      <c r="AC3714" s="21"/>
      <c r="AE3714" s="1">
        <v>2017</v>
      </c>
      <c r="AG3714" s="1">
        <v>8</v>
      </c>
      <c r="AH3714" s="12" t="s">
        <v>326</v>
      </c>
      <c r="AJ3714" s="32" t="str">
        <f>IF(AE3714&lt;&gt;AE3713,"1",IF(C3714&gt;C3713,AJ3713+1,"1"))</f>
        <v>1</v>
      </c>
      <c r="AK3714" s="10">
        <f>IF(G3714="Top",AJ3714*1,IF(G3714="Bottom",AJ3714+10,""))</f>
        <v>11</v>
      </c>
      <c r="AL3714" s="11" t="s">
        <v>2829</v>
      </c>
      <c r="AM3714" s="14"/>
    </row>
    <row r="3715" spans="1:73" s="1" customFormat="1" ht="11.25" x14ac:dyDescent="0.2">
      <c r="A3715" s="1">
        <v>196</v>
      </c>
      <c r="B3715" s="1" t="s">
        <v>326</v>
      </c>
      <c r="C3715" s="24">
        <v>42901</v>
      </c>
      <c r="D3715" s="1">
        <v>16</v>
      </c>
      <c r="E3715" s="39">
        <v>5.4</v>
      </c>
      <c r="F3715" s="1">
        <v>1.5</v>
      </c>
      <c r="G3715" s="1" t="s">
        <v>4</v>
      </c>
      <c r="H3715" s="5">
        <v>1.78E-2</v>
      </c>
      <c r="I3715" s="6">
        <v>7.0000000000000001E-3</v>
      </c>
      <c r="J3715" s="6">
        <v>3.7999999999999999E-2</v>
      </c>
      <c r="K3715" s="6">
        <v>0.48399999999999999</v>
      </c>
      <c r="L3715" s="6">
        <f>IF(H3715="","",IF(K3715="","",K3715/H3715))</f>
        <v>27.191011235955056</v>
      </c>
      <c r="M3715" s="1">
        <v>15</v>
      </c>
      <c r="N3715" s="20">
        <v>7.11</v>
      </c>
      <c r="O3715" s="13">
        <v>88.3</v>
      </c>
      <c r="P3715" s="1">
        <v>10.199999999999999</v>
      </c>
      <c r="Q3715" s="39">
        <v>0.5</v>
      </c>
      <c r="R3715" s="13"/>
      <c r="S3715" s="6">
        <v>0.15</v>
      </c>
      <c r="T3715" s="6">
        <v>2.35</v>
      </c>
      <c r="U3715" s="6">
        <v>1.1100000000000001</v>
      </c>
      <c r="V3715" s="6">
        <v>0.22</v>
      </c>
      <c r="W3715" s="6">
        <v>0</v>
      </c>
      <c r="X3715" s="6">
        <f>IF(T3715="","",T3715-U3715-V3715-W3715)</f>
        <v>1.02</v>
      </c>
      <c r="Y3715" s="9">
        <f>IF(U3715="","",U3715/$T3715)</f>
        <v>0.47234042553191491</v>
      </c>
      <c r="Z3715" s="9">
        <f>IF(V3715="","",V3715/$T3715)</f>
        <v>9.3617021276595741E-2</v>
      </c>
      <c r="AA3715" s="9">
        <f>IF(W3715="","",W3715/$T3715)</f>
        <v>0</v>
      </c>
      <c r="AB3715" s="9">
        <f>IF(X3715="","",X3715/$T3715)</f>
        <v>0.43404255319148938</v>
      </c>
      <c r="AC3715" s="21"/>
      <c r="AE3715" s="1">
        <v>2017</v>
      </c>
      <c r="AF3715" s="1">
        <v>23</v>
      </c>
      <c r="AG3715" s="1">
        <v>22</v>
      </c>
      <c r="AH3715" s="12" t="s">
        <v>326</v>
      </c>
      <c r="AJ3715" s="32" t="str">
        <f>IF(AE3715&lt;&gt;AE3714,"1",IF(C3715&gt;C3714,AJ3714+1,"1"))</f>
        <v>1</v>
      </c>
      <c r="AK3715" s="10">
        <f>IF(G3715="Top",AJ3715*1,IF(G3715="Bottom",AJ3715+10,""))</f>
        <v>1</v>
      </c>
      <c r="AL3715" s="11" t="s">
        <v>2830</v>
      </c>
      <c r="AM3715" s="14"/>
    </row>
    <row r="3716" spans="1:73" s="1" customFormat="1" ht="11.25" hidden="1" x14ac:dyDescent="0.2">
      <c r="A3716" s="1">
        <v>196</v>
      </c>
      <c r="B3716" s="1" t="s">
        <v>326</v>
      </c>
      <c r="C3716" s="24">
        <v>42918</v>
      </c>
      <c r="E3716" s="20"/>
      <c r="G3716" s="7" t="s">
        <v>1</v>
      </c>
      <c r="H3716" s="5">
        <v>4.6899999999999997E-2</v>
      </c>
      <c r="I3716" s="6"/>
      <c r="J3716" s="6">
        <v>0.121</v>
      </c>
      <c r="K3716" s="6"/>
      <c r="L3716" s="6" t="str">
        <f>IF(H3716="","",IF(K3716="","",K3716/H3716))</f>
        <v/>
      </c>
      <c r="N3716" s="20"/>
      <c r="O3716" s="13"/>
      <c r="Q3716" s="20"/>
      <c r="R3716" s="13"/>
      <c r="S3716" s="6" t="s">
        <v>35</v>
      </c>
      <c r="T3716" s="6"/>
      <c r="U3716" s="6"/>
      <c r="V3716" s="6"/>
      <c r="W3716" s="6"/>
      <c r="X3716" s="6" t="str">
        <f>IF(T3716="","",T3716-U3716-V3716-W3716)</f>
        <v/>
      </c>
      <c r="Y3716" s="9" t="str">
        <f>IF(U3716="","",U3716/$T3716)</f>
        <v/>
      </c>
      <c r="Z3716" s="9" t="str">
        <f>IF(V3716="","",V3716/$T3716)</f>
        <v/>
      </c>
      <c r="AA3716" s="9" t="str">
        <f>IF(W3716="","",W3716/$T3716)</f>
        <v/>
      </c>
      <c r="AB3716" s="9" t="str">
        <f>IF(X3716="","",X3716/$T3716)</f>
        <v/>
      </c>
      <c r="AC3716" s="21"/>
      <c r="AE3716" s="1">
        <v>2017</v>
      </c>
      <c r="AG3716" s="1">
        <v>8</v>
      </c>
      <c r="AH3716" s="12" t="s">
        <v>326</v>
      </c>
      <c r="AJ3716" s="32">
        <f>IF(AE3716&lt;&gt;AE3715,"1",IF(C3716&gt;C3715,AJ3715+1,"1"))</f>
        <v>2</v>
      </c>
      <c r="AK3716" s="10">
        <f>IF(G3716="Top",AJ3716*1,IF(G3716="Bottom",AJ3716+10,""))</f>
        <v>12</v>
      </c>
      <c r="AL3716" s="11" t="s">
        <v>3217</v>
      </c>
      <c r="AM3716" s="14"/>
    </row>
    <row r="3717" spans="1:73" s="1" customFormat="1" ht="11.25" x14ac:dyDescent="0.2">
      <c r="A3717" s="1">
        <v>196</v>
      </c>
      <c r="B3717" s="1" t="s">
        <v>326</v>
      </c>
      <c r="C3717" s="24">
        <v>42918</v>
      </c>
      <c r="D3717" s="1">
        <v>15.6</v>
      </c>
      <c r="E3717" s="39">
        <v>2.75</v>
      </c>
      <c r="F3717" s="1">
        <v>1.5</v>
      </c>
      <c r="G3717" s="1" t="s">
        <v>4</v>
      </c>
      <c r="H3717" s="5">
        <v>1.3800000000000002E-2</v>
      </c>
      <c r="I3717" s="6">
        <v>7.0000000000000001E-3</v>
      </c>
      <c r="J3717" s="6">
        <v>0.03</v>
      </c>
      <c r="K3717" s="6">
        <v>0.438</v>
      </c>
      <c r="L3717" s="6">
        <f>IF(H3717="","",IF(K3717="","",K3717/H3717))</f>
        <v>31.739130434782606</v>
      </c>
      <c r="M3717" s="1">
        <v>13</v>
      </c>
      <c r="N3717" s="20">
        <v>7.2</v>
      </c>
      <c r="O3717" s="13">
        <v>76</v>
      </c>
      <c r="Q3717" s="39">
        <v>6.5</v>
      </c>
      <c r="R3717" s="13"/>
      <c r="S3717" s="6" t="s">
        <v>35</v>
      </c>
      <c r="T3717" s="6"/>
      <c r="U3717" s="6"/>
      <c r="V3717" s="6"/>
      <c r="W3717" s="6"/>
      <c r="X3717" s="6" t="str">
        <f>IF(T3717="","",T3717-U3717-V3717-W3717)</f>
        <v/>
      </c>
      <c r="Y3717" s="9" t="str">
        <f>IF(U3717="","",U3717/$T3717)</f>
        <v/>
      </c>
      <c r="Z3717" s="9" t="str">
        <f>IF(V3717="","",V3717/$T3717)</f>
        <v/>
      </c>
      <c r="AA3717" s="9" t="str">
        <f>IF(W3717="","",W3717/$T3717)</f>
        <v/>
      </c>
      <c r="AB3717" s="9" t="str">
        <f>IF(X3717="","",X3717/$T3717)</f>
        <v/>
      </c>
      <c r="AC3717" s="21"/>
      <c r="AE3717" s="1">
        <v>2017</v>
      </c>
      <c r="AF3717" s="1">
        <v>19</v>
      </c>
      <c r="AG3717" s="1">
        <v>23</v>
      </c>
      <c r="AH3717" s="12" t="s">
        <v>326</v>
      </c>
      <c r="AJ3717" s="32" t="str">
        <f>IF(AE3717&lt;&gt;AE3716,"1",IF(C3717&gt;C3716,AJ3716+1,"1"))</f>
        <v>1</v>
      </c>
      <c r="AK3717" s="10">
        <f>IF(G3717="Top",AJ3717*1,IF(G3717="Bottom",AJ3717+10,""))</f>
        <v>1</v>
      </c>
      <c r="AL3717" s="11" t="s">
        <v>3218</v>
      </c>
      <c r="AM3717" s="14"/>
    </row>
    <row r="3718" spans="1:73" s="1" customFormat="1" ht="11.25" hidden="1" x14ac:dyDescent="0.2">
      <c r="A3718" s="1">
        <v>196</v>
      </c>
      <c r="B3718" s="1" t="s">
        <v>326</v>
      </c>
      <c r="C3718" s="24">
        <v>42931</v>
      </c>
      <c r="E3718" s="20"/>
      <c r="F3718" s="1">
        <v>15.6</v>
      </c>
      <c r="G3718" s="7" t="s">
        <v>1</v>
      </c>
      <c r="H3718" s="5">
        <v>4.5499999999999999E-2</v>
      </c>
      <c r="I3718" s="6"/>
      <c r="J3718" s="6">
        <v>0.26600000000000001</v>
      </c>
      <c r="K3718" s="6"/>
      <c r="L3718" s="6" t="str">
        <f>IF(H3718="","",IF(K3718="","",K3718/H3718))</f>
        <v/>
      </c>
      <c r="N3718" s="20"/>
      <c r="O3718" s="13"/>
      <c r="Q3718" s="20"/>
      <c r="R3718" s="13"/>
      <c r="S3718" s="6" t="s">
        <v>35</v>
      </c>
      <c r="T3718" s="6"/>
      <c r="U3718" s="6"/>
      <c r="V3718" s="6"/>
      <c r="W3718" s="6"/>
      <c r="X3718" s="6" t="str">
        <f>IF(T3718="","",T3718-U3718-V3718-W3718)</f>
        <v/>
      </c>
      <c r="Y3718" s="9" t="str">
        <f>IF(U3718="","",U3718/$T3718)</f>
        <v/>
      </c>
      <c r="Z3718" s="9" t="str">
        <f>IF(V3718="","",V3718/$T3718)</f>
        <v/>
      </c>
      <c r="AA3718" s="9" t="str">
        <f>IF(W3718="","",W3718/$T3718)</f>
        <v/>
      </c>
      <c r="AB3718" s="9" t="str">
        <f>IF(X3718="","",X3718/$T3718)</f>
        <v/>
      </c>
      <c r="AC3718" s="21"/>
      <c r="AE3718" s="1">
        <v>2017</v>
      </c>
      <c r="AG3718" s="1">
        <v>8</v>
      </c>
      <c r="AH3718" s="12" t="s">
        <v>326</v>
      </c>
      <c r="AJ3718" s="32">
        <f>IF(AE3718&lt;&gt;AE3717,"1",IF(C3718&gt;C3717,AJ3717+1,"1"))</f>
        <v>2</v>
      </c>
      <c r="AK3718" s="10">
        <f>IF(G3718="Top",AJ3718*1,IF(G3718="Bottom",AJ3718+10,""))</f>
        <v>12</v>
      </c>
      <c r="AL3718" s="11" t="s">
        <v>3556</v>
      </c>
      <c r="AM3718" s="14"/>
    </row>
    <row r="3719" spans="1:73" s="1" customFormat="1" ht="11.25" x14ac:dyDescent="0.2">
      <c r="A3719" s="1">
        <v>196</v>
      </c>
      <c r="B3719" s="1" t="s">
        <v>326</v>
      </c>
      <c r="C3719" s="24">
        <v>42931</v>
      </c>
      <c r="D3719" s="1">
        <v>15.7</v>
      </c>
      <c r="E3719" s="39">
        <v>2.6</v>
      </c>
      <c r="F3719" s="1">
        <v>1.5</v>
      </c>
      <c r="G3719" s="1" t="s">
        <v>4</v>
      </c>
      <c r="H3719" s="5">
        <v>1.1699999999999999E-2</v>
      </c>
      <c r="I3719" s="6">
        <v>7.0000000000000001E-3</v>
      </c>
      <c r="J3719" s="6">
        <v>0.20499999999999999</v>
      </c>
      <c r="K3719" s="6">
        <v>0.72699999999999998</v>
      </c>
      <c r="L3719" s="6">
        <f>IF(H3719="","",IF(K3719="","",K3719/H3719))</f>
        <v>62.136752136752143</v>
      </c>
      <c r="M3719" s="1">
        <v>15</v>
      </c>
      <c r="N3719" s="20">
        <v>7.71</v>
      </c>
      <c r="O3719" s="13">
        <v>77.8</v>
      </c>
      <c r="Q3719" s="39">
        <v>1.2</v>
      </c>
      <c r="R3719" s="13">
        <v>50</v>
      </c>
      <c r="S3719" s="6" t="s">
        <v>35</v>
      </c>
      <c r="T3719" s="6">
        <v>3.87</v>
      </c>
      <c r="U3719" s="6">
        <v>2.71</v>
      </c>
      <c r="V3719" s="6">
        <v>0.3</v>
      </c>
      <c r="W3719" s="6">
        <v>0</v>
      </c>
      <c r="X3719" s="6">
        <f>IF(T3719="","",T3719-U3719-V3719-W3719)</f>
        <v>0.8600000000000001</v>
      </c>
      <c r="Y3719" s="9">
        <f>IF(U3719="","",U3719/$T3719)</f>
        <v>0.70025839793281652</v>
      </c>
      <c r="Z3719" s="9">
        <f>IF(V3719="","",V3719/$T3719)</f>
        <v>7.7519379844961239E-2</v>
      </c>
      <c r="AA3719" s="9">
        <f>IF(W3719="","",W3719/$T3719)</f>
        <v>0</v>
      </c>
      <c r="AB3719" s="9">
        <f>IF(X3719="","",X3719/$T3719)</f>
        <v>0.22222222222222224</v>
      </c>
      <c r="AC3719" s="21"/>
      <c r="AE3719" s="1">
        <v>2017</v>
      </c>
      <c r="AF3719" s="1">
        <v>27</v>
      </c>
      <c r="AG3719" s="1">
        <v>26</v>
      </c>
      <c r="AH3719" s="12" t="s">
        <v>326</v>
      </c>
      <c r="AJ3719" s="32" t="str">
        <f>IF(AE3719&lt;&gt;AE3718,"1",IF(C3719&gt;C3718,AJ3718+1,"1"))</f>
        <v>1</v>
      </c>
      <c r="AK3719" s="10">
        <f>IF(G3719="Top",AJ3719*1,IF(G3719="Bottom",AJ3719+10,""))</f>
        <v>1</v>
      </c>
      <c r="AL3719" s="11" t="s">
        <v>3557</v>
      </c>
      <c r="AM3719" s="14"/>
    </row>
    <row r="3720" spans="1:73" s="1" customFormat="1" ht="11.25" hidden="1" x14ac:dyDescent="0.2">
      <c r="A3720" s="1">
        <v>196</v>
      </c>
      <c r="B3720" s="1" t="s">
        <v>326</v>
      </c>
      <c r="C3720" s="24">
        <v>42950</v>
      </c>
      <c r="E3720" s="20"/>
      <c r="F3720" s="1">
        <v>15.2</v>
      </c>
      <c r="G3720" s="7" t="s">
        <v>1</v>
      </c>
      <c r="H3720" s="5">
        <v>6.3700000000000007E-2</v>
      </c>
      <c r="I3720" s="6"/>
      <c r="J3720" s="6">
        <v>0.16600000000000001</v>
      </c>
      <c r="K3720" s="6"/>
      <c r="L3720" s="6" t="str">
        <f>IF(H3720="","",IF(K3720="","",K3720/H3720))</f>
        <v/>
      </c>
      <c r="N3720" s="20"/>
      <c r="O3720" s="13"/>
      <c r="Q3720" s="20"/>
      <c r="R3720" s="13"/>
      <c r="S3720" s="6" t="s">
        <v>35</v>
      </c>
      <c r="T3720" s="6"/>
      <c r="U3720" s="6"/>
      <c r="V3720" s="6"/>
      <c r="W3720" s="6"/>
      <c r="X3720" s="6" t="str">
        <f>IF(T3720="","",T3720-U3720-V3720-W3720)</f>
        <v/>
      </c>
      <c r="Y3720" s="9" t="str">
        <f>IF(U3720="","",U3720/$T3720)</f>
        <v/>
      </c>
      <c r="Z3720" s="9" t="str">
        <f>IF(V3720="","",V3720/$T3720)</f>
        <v/>
      </c>
      <c r="AA3720" s="9" t="str">
        <f>IF(W3720="","",W3720/$T3720)</f>
        <v/>
      </c>
      <c r="AB3720" s="9" t="str">
        <f>IF(X3720="","",X3720/$T3720)</f>
        <v/>
      </c>
      <c r="AC3720" s="21"/>
      <c r="AE3720" s="1">
        <v>2017</v>
      </c>
      <c r="AG3720" s="1">
        <v>9</v>
      </c>
      <c r="AH3720" s="12" t="s">
        <v>326</v>
      </c>
      <c r="AJ3720" s="32">
        <f>IF(AE3720&lt;&gt;AE3719,"1",IF(C3720&gt;C3719,AJ3719+1,"1"))</f>
        <v>2</v>
      </c>
      <c r="AK3720" s="10">
        <f>IF(G3720="Top",AJ3720*1,IF(G3720="Bottom",AJ3720+10,""))</f>
        <v>12</v>
      </c>
      <c r="AL3720" s="11" t="s">
        <v>4135</v>
      </c>
      <c r="AM3720" s="14"/>
    </row>
    <row r="3721" spans="1:73" s="1" customFormat="1" ht="11.25" x14ac:dyDescent="0.2">
      <c r="A3721" s="1">
        <v>196</v>
      </c>
      <c r="B3721" s="1" t="s">
        <v>326</v>
      </c>
      <c r="C3721" s="24">
        <v>42950</v>
      </c>
      <c r="D3721" s="1">
        <v>15.3</v>
      </c>
      <c r="E3721" s="39">
        <v>4.1500000000000004</v>
      </c>
      <c r="F3721" s="1">
        <v>1.5</v>
      </c>
      <c r="G3721" s="1" t="s">
        <v>4</v>
      </c>
      <c r="H3721" s="5">
        <v>1.4199999999999999E-2</v>
      </c>
      <c r="I3721" s="6">
        <v>1.4E-2</v>
      </c>
      <c r="J3721" s="6">
        <v>4.4999999999999998E-2</v>
      </c>
      <c r="K3721" s="6">
        <v>0.69599999999999995</v>
      </c>
      <c r="L3721" s="6">
        <f>IF(H3721="","",IF(K3721="","",K3721/H3721))</f>
        <v>49.014084507042256</v>
      </c>
      <c r="M3721" s="1">
        <v>13</v>
      </c>
      <c r="N3721" s="20">
        <v>7.25</v>
      </c>
      <c r="O3721" s="13">
        <v>70.8</v>
      </c>
      <c r="Q3721" s="39">
        <v>0.8</v>
      </c>
      <c r="R3721" s="13"/>
      <c r="S3721" s="6" t="s">
        <v>35</v>
      </c>
      <c r="T3721" s="6">
        <v>18.850000000000001</v>
      </c>
      <c r="U3721" s="6">
        <v>18.73</v>
      </c>
      <c r="V3721" s="6">
        <v>0</v>
      </c>
      <c r="W3721" s="6">
        <v>0</v>
      </c>
      <c r="X3721" s="6">
        <f>IF(T3721="","",T3721-U3721-V3721-W3721)</f>
        <v>0.12000000000000099</v>
      </c>
      <c r="Y3721" s="9">
        <f>IF(U3721="","",U3721/$T3721)</f>
        <v>0.99363395225464191</v>
      </c>
      <c r="Z3721" s="9">
        <f>IF(V3721="","",V3721/$T3721)</f>
        <v>0</v>
      </c>
      <c r="AA3721" s="9">
        <f>IF(W3721="","",W3721/$T3721)</f>
        <v>0</v>
      </c>
      <c r="AB3721" s="9">
        <f>IF(X3721="","",X3721/$T3721)</f>
        <v>6.3660477453581421E-3</v>
      </c>
      <c r="AC3721" s="21"/>
      <c r="AD3721" s="1" t="s">
        <v>4136</v>
      </c>
      <c r="AE3721" s="1">
        <v>2017</v>
      </c>
      <c r="AF3721" s="1">
        <v>20</v>
      </c>
      <c r="AG3721" s="1">
        <v>26</v>
      </c>
      <c r="AH3721" s="12" t="s">
        <v>326</v>
      </c>
      <c r="AJ3721" s="32" t="str">
        <f>IF(AE3721&lt;&gt;AE3720,"1",IF(C3721&gt;C3720,AJ3720+1,"1"))</f>
        <v>1</v>
      </c>
      <c r="AK3721" s="10">
        <f>IF(G3721="Top",AJ3721*1,IF(G3721="Bottom",AJ3721+10,""))</f>
        <v>1</v>
      </c>
      <c r="AL3721" s="11" t="s">
        <v>4137</v>
      </c>
      <c r="AM3721" s="14"/>
    </row>
    <row r="3722" spans="1:73" s="1" customFormat="1" ht="11.25" hidden="1" x14ac:dyDescent="0.2">
      <c r="A3722" s="1">
        <v>196</v>
      </c>
      <c r="B3722" s="1" t="s">
        <v>326</v>
      </c>
      <c r="C3722" s="24">
        <v>42962</v>
      </c>
      <c r="E3722" s="20"/>
      <c r="F3722" s="1">
        <v>14</v>
      </c>
      <c r="G3722" s="7" t="s">
        <v>1</v>
      </c>
      <c r="H3722" s="5">
        <v>3.1800000000000002E-2</v>
      </c>
      <c r="I3722" s="6"/>
      <c r="J3722" s="6">
        <v>9.6000000000000002E-2</v>
      </c>
      <c r="K3722" s="6"/>
      <c r="L3722" s="6" t="str">
        <f>IF(H3722="","",IF(K3722="","",K3722/H3722))</f>
        <v/>
      </c>
      <c r="N3722" s="20"/>
      <c r="O3722" s="13"/>
      <c r="Q3722" s="20"/>
      <c r="R3722" s="13"/>
      <c r="S3722" s="6" t="s">
        <v>35</v>
      </c>
      <c r="T3722" s="6"/>
      <c r="U3722" s="6"/>
      <c r="V3722" s="6"/>
      <c r="W3722" s="6"/>
      <c r="X3722" s="6" t="str">
        <f>IF(T3722="","",T3722-U3722-V3722-W3722)</f>
        <v/>
      </c>
      <c r="Y3722" s="9" t="str">
        <f>IF(U3722="","",U3722/$T3722)</f>
        <v/>
      </c>
      <c r="Z3722" s="9" t="str">
        <f>IF(V3722="","",V3722/$T3722)</f>
        <v/>
      </c>
      <c r="AA3722" s="9" t="str">
        <f>IF(W3722="","",W3722/$T3722)</f>
        <v/>
      </c>
      <c r="AB3722" s="9" t="str">
        <f>IF(X3722="","",X3722/$T3722)</f>
        <v/>
      </c>
      <c r="AC3722" s="21"/>
      <c r="AE3722" s="1">
        <v>2017</v>
      </c>
      <c r="AG3722" s="1">
        <v>13</v>
      </c>
      <c r="AH3722" s="12" t="s">
        <v>326</v>
      </c>
      <c r="AJ3722" s="32">
        <f>IF(AE3722&lt;&gt;AE3721,"1",IF(C3722&gt;C3721,AJ3721+1,"1"))</f>
        <v>2</v>
      </c>
      <c r="AK3722" s="10">
        <f>IF(G3722="Top",AJ3722*1,IF(G3722="Bottom",AJ3722+10,""))</f>
        <v>12</v>
      </c>
      <c r="AL3722" s="11" t="s">
        <v>4488</v>
      </c>
      <c r="AM3722" s="14"/>
    </row>
    <row r="3723" spans="1:73" s="1" customFormat="1" ht="11.25" x14ac:dyDescent="0.2">
      <c r="A3723" s="1">
        <v>196</v>
      </c>
      <c r="B3723" s="1" t="s">
        <v>326</v>
      </c>
      <c r="C3723" s="24">
        <v>42962</v>
      </c>
      <c r="D3723" s="1">
        <v>15</v>
      </c>
      <c r="E3723" s="39">
        <v>3.1</v>
      </c>
      <c r="F3723" s="1">
        <v>1.5</v>
      </c>
      <c r="G3723" s="1" t="s">
        <v>4</v>
      </c>
      <c r="H3723" s="5">
        <v>2.06E-2</v>
      </c>
      <c r="I3723" s="6">
        <v>7.0000000000000001E-3</v>
      </c>
      <c r="J3723" s="6">
        <v>1.7000000000000001E-2</v>
      </c>
      <c r="K3723" s="6">
        <v>0.499</v>
      </c>
      <c r="L3723" s="6">
        <f>IF(H3723="","",IF(K3723="","",K3723/H3723))</f>
        <v>24.223300970873787</v>
      </c>
      <c r="N3723" s="20">
        <v>8.25</v>
      </c>
      <c r="O3723" s="13">
        <v>73.599999999999994</v>
      </c>
      <c r="P3723" s="1">
        <v>11.1</v>
      </c>
      <c r="Q3723" s="39">
        <v>0.05</v>
      </c>
      <c r="R3723" s="13"/>
      <c r="S3723" s="6" t="s">
        <v>35</v>
      </c>
      <c r="T3723" s="6" t="s">
        <v>104</v>
      </c>
      <c r="U3723" s="6" t="s">
        <v>104</v>
      </c>
      <c r="V3723" s="6" t="s">
        <v>104</v>
      </c>
      <c r="W3723" s="6" t="s">
        <v>104</v>
      </c>
      <c r="X3723" s="6" t="e">
        <f>IF(T3723="","",T3723-U3723-V3723-W3723)</f>
        <v>#VALUE!</v>
      </c>
      <c r="Y3723" s="9" t="e">
        <f>IF(U3723="","",U3723/$T3723)</f>
        <v>#VALUE!</v>
      </c>
      <c r="Z3723" s="9" t="e">
        <f>IF(V3723="","",V3723/$T3723)</f>
        <v>#VALUE!</v>
      </c>
      <c r="AA3723" s="9" t="e">
        <f>IF(W3723="","",W3723/$T3723)</f>
        <v>#VALUE!</v>
      </c>
      <c r="AB3723" s="9" t="e">
        <f>IF(X3723="","",X3723/$T3723)</f>
        <v>#VALUE!</v>
      </c>
      <c r="AC3723" s="21"/>
      <c r="AE3723" s="1">
        <v>2017</v>
      </c>
      <c r="AF3723" s="1">
        <v>25</v>
      </c>
      <c r="AG3723" s="1">
        <v>24</v>
      </c>
      <c r="AH3723" s="12" t="s">
        <v>326</v>
      </c>
      <c r="AJ3723" s="32" t="str">
        <f>IF(AE3723&lt;&gt;AE3722,"1",IF(C3723&gt;C3722,AJ3722+1,"1"))</f>
        <v>1</v>
      </c>
      <c r="AK3723" s="10">
        <f>IF(G3723="Top",AJ3723*1,IF(G3723="Bottom",AJ3723+10,""))</f>
        <v>1</v>
      </c>
      <c r="AL3723" s="11" t="s">
        <v>4489</v>
      </c>
      <c r="AM3723" s="14"/>
    </row>
    <row r="3724" spans="1:73" s="1" customFormat="1" ht="11.25" hidden="1" x14ac:dyDescent="0.2">
      <c r="A3724" s="1">
        <v>196</v>
      </c>
      <c r="B3724" s="1" t="s">
        <v>326</v>
      </c>
      <c r="C3724" s="24">
        <v>42979</v>
      </c>
      <c r="E3724" s="20"/>
      <c r="F3724" s="1">
        <v>14</v>
      </c>
      <c r="G3724" s="7" t="s">
        <v>1</v>
      </c>
      <c r="H3724" s="5">
        <v>2.6499999999999999E-2</v>
      </c>
      <c r="I3724" s="6"/>
      <c r="J3724" s="6">
        <v>0.05</v>
      </c>
      <c r="K3724" s="6"/>
      <c r="L3724" s="6" t="str">
        <f>IF(H3724="","",IF(K3724="","",K3724/H3724))</f>
        <v/>
      </c>
      <c r="N3724" s="20"/>
      <c r="O3724" s="13"/>
      <c r="Q3724" s="20"/>
      <c r="R3724" s="13"/>
      <c r="S3724" s="6" t="s">
        <v>35</v>
      </c>
      <c r="T3724" s="6"/>
      <c r="U3724" s="6"/>
      <c r="V3724" s="6"/>
      <c r="W3724" s="6"/>
      <c r="X3724" s="6" t="str">
        <f>IF(T3724="","",T3724-U3724-V3724-W3724)</f>
        <v/>
      </c>
      <c r="Y3724" s="9" t="str">
        <f>IF(U3724="","",U3724/$T3724)</f>
        <v/>
      </c>
      <c r="Z3724" s="9" t="str">
        <f>IF(V3724="","",V3724/$T3724)</f>
        <v/>
      </c>
      <c r="AA3724" s="9" t="str">
        <f>IF(W3724="","",W3724/$T3724)</f>
        <v/>
      </c>
      <c r="AB3724" s="9" t="str">
        <f>IF(X3724="","",X3724/$T3724)</f>
        <v/>
      </c>
      <c r="AC3724" s="21"/>
      <c r="AE3724" s="1">
        <v>2017</v>
      </c>
      <c r="AG3724" s="1">
        <v>9</v>
      </c>
      <c r="AH3724" s="12" t="s">
        <v>326</v>
      </c>
      <c r="AJ3724" s="32">
        <f>IF(AE3724&lt;&gt;AE3723,"1",IF(C3724&gt;C3723,AJ3723+1,"1"))</f>
        <v>2</v>
      </c>
      <c r="AK3724" s="10">
        <f>IF(G3724="Top",AJ3724*1,IF(G3724="Bottom",AJ3724+10,""))</f>
        <v>12</v>
      </c>
      <c r="AL3724" s="11" t="s">
        <v>4913</v>
      </c>
      <c r="AM3724" s="14"/>
    </row>
    <row r="3725" spans="1:73" s="1" customFormat="1" ht="11.25" x14ac:dyDescent="0.2">
      <c r="A3725" s="1">
        <v>196</v>
      </c>
      <c r="B3725" s="1" t="s">
        <v>326</v>
      </c>
      <c r="C3725" s="24">
        <v>42979</v>
      </c>
      <c r="D3725" s="1">
        <v>15</v>
      </c>
      <c r="E3725" s="39">
        <v>2.85</v>
      </c>
      <c r="F3725" s="1">
        <v>1.5</v>
      </c>
      <c r="G3725" s="1" t="s">
        <v>4</v>
      </c>
      <c r="H3725" s="5"/>
      <c r="I3725" s="6">
        <v>7.0000000000000001E-3</v>
      </c>
      <c r="J3725" s="6">
        <v>1.7999999999999999E-2</v>
      </c>
      <c r="K3725" s="6">
        <v>0.32700000000000001</v>
      </c>
      <c r="L3725" s="6" t="str">
        <f>IF(H3725="","",IF(K3725="","",K3725/H3725))</f>
        <v/>
      </c>
      <c r="M3725" s="1">
        <v>18</v>
      </c>
      <c r="N3725" s="20">
        <v>8.48</v>
      </c>
      <c r="O3725" s="13">
        <v>44.2</v>
      </c>
      <c r="Q3725" s="39">
        <v>3.5</v>
      </c>
      <c r="R3725" s="13"/>
      <c r="S3725" s="6" t="s">
        <v>35</v>
      </c>
      <c r="T3725" s="6">
        <v>2.75</v>
      </c>
      <c r="U3725" s="6">
        <v>2</v>
      </c>
      <c r="V3725" s="6">
        <v>0</v>
      </c>
      <c r="W3725" s="6">
        <v>0</v>
      </c>
      <c r="X3725" s="6">
        <f>IF(T3725="","",T3725-U3725-V3725-W3725)</f>
        <v>0.75</v>
      </c>
      <c r="Y3725" s="9">
        <f>IF(U3725="","",U3725/$T3725)</f>
        <v>0.72727272727272729</v>
      </c>
      <c r="Z3725" s="9">
        <f>IF(V3725="","",V3725/$T3725)</f>
        <v>0</v>
      </c>
      <c r="AA3725" s="9">
        <f>IF(W3725="","",W3725/$T3725)</f>
        <v>0</v>
      </c>
      <c r="AB3725" s="9">
        <f>IF(X3725="","",X3725/$T3725)</f>
        <v>0.27272727272727271</v>
      </c>
      <c r="AC3725" s="21"/>
      <c r="AE3725" s="1">
        <v>2017</v>
      </c>
      <c r="AF3725" s="1">
        <v>12</v>
      </c>
      <c r="AG3725" s="1">
        <v>19</v>
      </c>
      <c r="AH3725" s="12" t="s">
        <v>326</v>
      </c>
      <c r="AJ3725" s="32" t="str">
        <f>IF(AE3725&lt;&gt;AE3724,"1",IF(C3725&gt;C3724,AJ3724+1,"1"))</f>
        <v>1</v>
      </c>
      <c r="AK3725" s="10">
        <f>IF(G3725="Top",AJ3725*1,IF(G3725="Bottom",AJ3725+10,""))</f>
        <v>1</v>
      </c>
      <c r="AL3725" s="11" t="s">
        <v>4914</v>
      </c>
      <c r="AM3725" s="14"/>
    </row>
    <row r="3726" spans="1:73" s="1" customFormat="1" ht="11.25" hidden="1" x14ac:dyDescent="0.2">
      <c r="A3726" s="1">
        <v>196</v>
      </c>
      <c r="B3726" s="1" t="s">
        <v>326</v>
      </c>
      <c r="C3726" s="24">
        <v>42994</v>
      </c>
      <c r="E3726" s="20"/>
      <c r="F3726" s="1">
        <v>15</v>
      </c>
      <c r="G3726" s="7" t="s">
        <v>1</v>
      </c>
      <c r="H3726" s="5">
        <v>8.8499999999999995E-2</v>
      </c>
      <c r="I3726" s="6"/>
      <c r="J3726" s="6">
        <v>0.33800000000000002</v>
      </c>
      <c r="K3726" s="6"/>
      <c r="L3726" s="6" t="str">
        <f>IF(H3726="","",IF(K3726="","",K3726/H3726))</f>
        <v/>
      </c>
      <c r="N3726" s="20"/>
      <c r="O3726" s="13"/>
      <c r="Q3726" s="20"/>
      <c r="R3726" s="13"/>
      <c r="S3726" s="6" t="s">
        <v>35</v>
      </c>
      <c r="T3726" s="6"/>
      <c r="U3726" s="6"/>
      <c r="V3726" s="6"/>
      <c r="W3726" s="6"/>
      <c r="X3726" s="6" t="str">
        <f>IF(T3726="","",T3726-U3726-V3726-W3726)</f>
        <v/>
      </c>
      <c r="Y3726" s="9" t="str">
        <f>IF(U3726="","",U3726/$T3726)</f>
        <v/>
      </c>
      <c r="Z3726" s="9" t="str">
        <f>IF(V3726="","",V3726/$T3726)</f>
        <v/>
      </c>
      <c r="AA3726" s="9" t="str">
        <f>IF(W3726="","",W3726/$T3726)</f>
        <v/>
      </c>
      <c r="AB3726" s="9" t="str">
        <f>IF(X3726="","",X3726/$T3726)</f>
        <v/>
      </c>
      <c r="AC3726" s="21"/>
      <c r="AE3726" s="1">
        <v>2017</v>
      </c>
      <c r="AG3726" s="1">
        <v>12</v>
      </c>
      <c r="AH3726" s="12" t="s">
        <v>326</v>
      </c>
      <c r="AJ3726" s="32">
        <f>IF(AE3726&lt;&gt;AE3725,"1",IF(C3726&gt;C3725,AJ3725+1,"1"))</f>
        <v>2</v>
      </c>
      <c r="AK3726" s="10">
        <f>IF(G3726="Top",AJ3726*1,IF(G3726="Bottom",AJ3726+10,""))</f>
        <v>12</v>
      </c>
      <c r="AL3726" s="11" t="s">
        <v>5324</v>
      </c>
      <c r="AM3726" s="14"/>
    </row>
    <row r="3727" spans="1:73" s="1" customFormat="1" ht="11.25" x14ac:dyDescent="0.2">
      <c r="A3727" s="1">
        <v>196</v>
      </c>
      <c r="B3727" s="1" t="s">
        <v>326</v>
      </c>
      <c r="C3727" s="24">
        <v>42994</v>
      </c>
      <c r="D3727" s="1">
        <v>15.1</v>
      </c>
      <c r="E3727" s="39">
        <v>3.2</v>
      </c>
      <c r="F3727" s="1">
        <v>1.5</v>
      </c>
      <c r="G3727" s="1" t="s">
        <v>4</v>
      </c>
      <c r="H3727" s="5">
        <v>1.7999999999999999E-2</v>
      </c>
      <c r="I3727" s="6">
        <v>7.0000000000000001E-3</v>
      </c>
      <c r="J3727" s="6">
        <v>5.1999999999999998E-2</v>
      </c>
      <c r="K3727" s="6">
        <v>0.442</v>
      </c>
      <c r="L3727" s="6">
        <f>IF(H3727="","",IF(K3727="","",K3727/H3727))</f>
        <v>24.555555555555557</v>
      </c>
      <c r="N3727" s="20">
        <v>7.8</v>
      </c>
      <c r="O3727" s="13">
        <v>69.599999999999994</v>
      </c>
      <c r="Q3727" s="39">
        <v>0.3</v>
      </c>
      <c r="R3727" s="13">
        <v>5</v>
      </c>
      <c r="S3727" s="6" t="s">
        <v>35</v>
      </c>
      <c r="T3727" s="6"/>
      <c r="U3727" s="6"/>
      <c r="V3727" s="6"/>
      <c r="W3727" s="6"/>
      <c r="X3727" s="6" t="str">
        <f>IF(T3727="","",T3727-U3727-V3727-W3727)</f>
        <v/>
      </c>
      <c r="Y3727" s="9" t="str">
        <f>IF(U3727="","",U3727/$T3727)</f>
        <v/>
      </c>
      <c r="Z3727" s="9" t="str">
        <f>IF(V3727="","",V3727/$T3727)</f>
        <v/>
      </c>
      <c r="AA3727" s="9" t="str">
        <f>IF(W3727="","",W3727/$T3727)</f>
        <v/>
      </c>
      <c r="AB3727" s="9" t="str">
        <f>IF(X3727="","",X3727/$T3727)</f>
        <v/>
      </c>
      <c r="AC3727" s="21"/>
      <c r="AE3727" s="1">
        <v>2017</v>
      </c>
      <c r="AF3727" s="1">
        <v>22</v>
      </c>
      <c r="AG3727" s="1">
        <v>22</v>
      </c>
      <c r="AH3727" s="12" t="s">
        <v>326</v>
      </c>
      <c r="AJ3727" s="32" t="str">
        <f>IF(AE3727&lt;&gt;AE3726,"1",IF(C3727&gt;C3726,AJ3726+1,"1"))</f>
        <v>1</v>
      </c>
      <c r="AK3727" s="10">
        <f>IF(G3727="Top",AJ3727*1,IF(G3727="Bottom",AJ3727+10,""))</f>
        <v>1</v>
      </c>
      <c r="AL3727" s="11" t="s">
        <v>5325</v>
      </c>
      <c r="AM3727" s="14"/>
    </row>
    <row r="3728" spans="1:73" s="1" customFormat="1" ht="11.25" hidden="1" x14ac:dyDescent="0.2">
      <c r="A3728" s="1">
        <v>196</v>
      </c>
      <c r="B3728" s="1" t="s">
        <v>326</v>
      </c>
      <c r="C3728" s="24">
        <v>43011</v>
      </c>
      <c r="E3728" s="20"/>
      <c r="F3728" s="1">
        <v>14</v>
      </c>
      <c r="G3728" s="7" t="s">
        <v>1</v>
      </c>
      <c r="H3728" s="5">
        <v>6.1600000000000002E-2</v>
      </c>
      <c r="I3728" s="6"/>
      <c r="J3728" s="6">
        <v>0.249</v>
      </c>
      <c r="K3728" s="6"/>
      <c r="L3728" s="6" t="str">
        <f>IF(H3728="","",IF(K3728="","",K3728/H3728))</f>
        <v/>
      </c>
      <c r="N3728" s="20"/>
      <c r="O3728" s="13"/>
      <c r="Q3728" s="20"/>
      <c r="R3728" s="13"/>
      <c r="S3728" s="6" t="s">
        <v>35</v>
      </c>
      <c r="T3728" s="6"/>
      <c r="U3728" s="6"/>
      <c r="V3728" s="6"/>
      <c r="W3728" s="6"/>
      <c r="X3728" s="6" t="str">
        <f>IF(T3728="","",T3728-U3728-V3728-W3728)</f>
        <v/>
      </c>
      <c r="Y3728" s="9" t="str">
        <f>IF(U3728="","",U3728/$T3728)</f>
        <v/>
      </c>
      <c r="Z3728" s="9" t="str">
        <f>IF(V3728="","",V3728/$T3728)</f>
        <v/>
      </c>
      <c r="AA3728" s="9" t="str">
        <f>IF(W3728="","",W3728/$T3728)</f>
        <v/>
      </c>
      <c r="AB3728" s="9" t="str">
        <f>IF(X3728="","",X3728/$T3728)</f>
        <v/>
      </c>
      <c r="AC3728" s="21"/>
      <c r="AE3728" s="1">
        <v>2017</v>
      </c>
      <c r="AG3728" s="1">
        <v>9</v>
      </c>
      <c r="AH3728" s="12" t="s">
        <v>326</v>
      </c>
      <c r="AJ3728" s="32">
        <f>IF(AE3728&lt;&gt;AE3727,"1",IF(C3728&gt;C3727,AJ3727+1,"1"))</f>
        <v>2</v>
      </c>
      <c r="AK3728" s="10">
        <f>IF(G3728="Top",AJ3728*1,IF(G3728="Bottom",AJ3728+10,""))</f>
        <v>12</v>
      </c>
      <c r="AL3728" s="11" t="s">
        <v>5826</v>
      </c>
      <c r="AM3728" s="14"/>
    </row>
    <row r="3729" spans="1:39" s="1" customFormat="1" ht="11.25" x14ac:dyDescent="0.2">
      <c r="A3729" s="1">
        <v>196</v>
      </c>
      <c r="B3729" s="1" t="s">
        <v>326</v>
      </c>
      <c r="C3729" s="24">
        <v>43011</v>
      </c>
      <c r="D3729" s="1">
        <v>15</v>
      </c>
      <c r="E3729" s="39">
        <v>4.3</v>
      </c>
      <c r="F3729" s="1">
        <v>1.5</v>
      </c>
      <c r="G3729" s="1" t="s">
        <v>4</v>
      </c>
      <c r="H3729" s="5">
        <v>1.3900000000000001E-2</v>
      </c>
      <c r="I3729" s="6">
        <v>7.0000000000000001E-3</v>
      </c>
      <c r="J3729" s="6">
        <v>2.1000000000000001E-2</v>
      </c>
      <c r="K3729" s="6">
        <v>0.47899999999999998</v>
      </c>
      <c r="L3729" s="6">
        <f>IF(H3729="","",IF(K3729="","",K3729/H3729))</f>
        <v>34.460431654676256</v>
      </c>
      <c r="M3729" s="1">
        <v>13</v>
      </c>
      <c r="N3729" s="20">
        <v>7.18</v>
      </c>
      <c r="O3729" s="13">
        <v>80.3</v>
      </c>
      <c r="Q3729" s="39">
        <v>8.1999999999999993</v>
      </c>
      <c r="R3729" s="13"/>
      <c r="S3729" s="6" t="s">
        <v>35</v>
      </c>
      <c r="T3729" s="6">
        <v>4.6500000000000004</v>
      </c>
      <c r="U3729" s="6">
        <v>3.42</v>
      </c>
      <c r="V3729" s="6">
        <v>0.02</v>
      </c>
      <c r="W3729" s="6">
        <v>0</v>
      </c>
      <c r="X3729" s="6">
        <f>IF(T3729="","",T3729-U3729-V3729-W3729)</f>
        <v>1.2100000000000004</v>
      </c>
      <c r="Y3729" s="9">
        <f>IF(U3729="","",U3729/$T3729)</f>
        <v>0.73548387096774182</v>
      </c>
      <c r="Z3729" s="9">
        <f>IF(V3729="","",V3729/$T3729)</f>
        <v>4.3010752688172043E-3</v>
      </c>
      <c r="AA3729" s="9">
        <f>IF(W3729="","",W3729/$T3729)</f>
        <v>0</v>
      </c>
      <c r="AB3729" s="9">
        <f>IF(X3729="","",X3729/$T3729)</f>
        <v>0.26021505376344095</v>
      </c>
      <c r="AC3729" s="21"/>
      <c r="AE3729" s="1">
        <v>2017</v>
      </c>
      <c r="AF3729" s="1">
        <v>18</v>
      </c>
      <c r="AG3729" s="1">
        <v>19</v>
      </c>
      <c r="AH3729" s="12" t="s">
        <v>326</v>
      </c>
      <c r="AJ3729" s="32" t="str">
        <f>IF(AE3729&lt;&gt;AE3728,"1",IF(C3729&gt;C3728,AJ3728+1,"1"))</f>
        <v>1</v>
      </c>
      <c r="AK3729" s="10">
        <f>IF(G3729="Top",AJ3729*1,IF(G3729="Bottom",AJ3729+10,""))</f>
        <v>1</v>
      </c>
      <c r="AL3729" s="11" t="s">
        <v>5827</v>
      </c>
      <c r="AM3729" s="14"/>
    </row>
    <row r="3730" spans="1:39" s="1" customFormat="1" ht="11.25" hidden="1" x14ac:dyDescent="0.2">
      <c r="A3730" s="1">
        <v>199.02</v>
      </c>
      <c r="B3730" s="1" t="s">
        <v>2791</v>
      </c>
      <c r="C3730" s="24">
        <v>42899</v>
      </c>
      <c r="E3730" s="20"/>
      <c r="F3730" s="1">
        <v>30</v>
      </c>
      <c r="G3730" s="7" t="s">
        <v>1</v>
      </c>
      <c r="H3730" s="5">
        <v>6.6E-3</v>
      </c>
      <c r="I3730" s="6"/>
      <c r="J3730" s="6">
        <v>1.0999999999999999E-2</v>
      </c>
      <c r="K3730" s="6"/>
      <c r="L3730" s="6" t="str">
        <f>IF(H3730="","",IF(K3730="","",K3730/H3730))</f>
        <v/>
      </c>
      <c r="N3730" s="20"/>
      <c r="O3730" s="13"/>
      <c r="Q3730" s="20"/>
      <c r="R3730" s="13"/>
      <c r="S3730" s="6" t="s">
        <v>35</v>
      </c>
      <c r="T3730" s="6"/>
      <c r="U3730" s="6"/>
      <c r="V3730" s="6"/>
      <c r="W3730" s="6"/>
      <c r="X3730" s="6" t="str">
        <f>IF(T3730="","",T3730-U3730-V3730-W3730)</f>
        <v/>
      </c>
      <c r="Y3730" s="9" t="str">
        <f>IF(U3730="","",U3730/$T3730)</f>
        <v/>
      </c>
      <c r="Z3730" s="9" t="str">
        <f>IF(V3730="","",V3730/$T3730)</f>
        <v/>
      </c>
      <c r="AA3730" s="9" t="str">
        <f>IF(W3730="","",W3730/$T3730)</f>
        <v/>
      </c>
      <c r="AB3730" s="9" t="str">
        <f>IF(X3730="","",X3730/$T3730)</f>
        <v/>
      </c>
      <c r="AC3730" s="21"/>
      <c r="AE3730" s="1">
        <v>2017</v>
      </c>
      <c r="AG3730" s="1">
        <v>11</v>
      </c>
      <c r="AH3730" s="12" t="s">
        <v>2792</v>
      </c>
      <c r="AJ3730" s="32" t="str">
        <f>IF(AE3730&lt;&gt;AE3729,"1",IF(C3730&gt;C3729,AJ3729+1,"1"))</f>
        <v>1</v>
      </c>
      <c r="AK3730" s="10">
        <f>IF(G3730="Top",AJ3730*1,IF(G3730="Bottom",AJ3730+10,""))</f>
        <v>11</v>
      </c>
      <c r="AL3730" s="11" t="s">
        <v>2793</v>
      </c>
      <c r="AM3730" s="14"/>
    </row>
    <row r="3731" spans="1:39" s="1" customFormat="1" ht="11.25" x14ac:dyDescent="0.2">
      <c r="A3731" s="1">
        <v>199.02</v>
      </c>
      <c r="B3731" s="1" t="s">
        <v>2791</v>
      </c>
      <c r="C3731" s="24">
        <v>42899</v>
      </c>
      <c r="D3731" s="1">
        <v>31.5</v>
      </c>
      <c r="E3731" s="39">
        <v>5.85</v>
      </c>
      <c r="F3731" s="1">
        <v>1.5</v>
      </c>
      <c r="G3731" s="1" t="s">
        <v>4</v>
      </c>
      <c r="H3731" s="5">
        <v>4.9000000000000007E-3</v>
      </c>
      <c r="I3731" s="6">
        <v>7.0000000000000001E-3</v>
      </c>
      <c r="J3731" s="6">
        <v>2.5000000000000001E-3</v>
      </c>
      <c r="K3731" s="6">
        <v>0.121</v>
      </c>
      <c r="L3731" s="6">
        <f>IF(H3731="","",IF(K3731="","",K3731/H3731))</f>
        <v>24.693877551020403</v>
      </c>
      <c r="M3731" s="1">
        <v>5</v>
      </c>
      <c r="N3731" s="20">
        <v>7.84</v>
      </c>
      <c r="O3731" s="13">
        <v>97.4</v>
      </c>
      <c r="P3731" s="1">
        <v>8.73</v>
      </c>
      <c r="Q3731" s="39">
        <v>1</v>
      </c>
      <c r="R3731" s="13"/>
      <c r="S3731" s="6">
        <v>0.15</v>
      </c>
      <c r="T3731" s="6">
        <v>0.34</v>
      </c>
      <c r="U3731" s="6">
        <v>7.0000000000000007E-2</v>
      </c>
      <c r="V3731" s="6">
        <v>0.02</v>
      </c>
      <c r="W3731" s="6">
        <v>0</v>
      </c>
      <c r="X3731" s="6">
        <f>IF(T3731="","",T3731-U3731-V3731-W3731)</f>
        <v>0.25</v>
      </c>
      <c r="Y3731" s="9">
        <f>IF(U3731="","",U3731/$T3731)</f>
        <v>0.20588235294117649</v>
      </c>
      <c r="Z3731" s="9">
        <f>IF(V3731="","",V3731/$T3731)</f>
        <v>5.8823529411764705E-2</v>
      </c>
      <c r="AA3731" s="9">
        <f>IF(W3731="","",W3731/$T3731)</f>
        <v>0</v>
      </c>
      <c r="AB3731" s="9">
        <f>IF(X3731="","",X3731/$T3731)</f>
        <v>0.73529411764705876</v>
      </c>
      <c r="AC3731" s="21"/>
      <c r="AE3731" s="1">
        <v>2017</v>
      </c>
      <c r="AF3731" s="1">
        <v>31</v>
      </c>
      <c r="AG3731" s="1">
        <v>21</v>
      </c>
      <c r="AH3731" s="12" t="s">
        <v>2792</v>
      </c>
      <c r="AJ3731" s="32" t="str">
        <f>IF(AE3731&lt;&gt;AE3730,"1",IF(C3731&gt;C3730,AJ3730+1,"1"))</f>
        <v>1</v>
      </c>
      <c r="AK3731" s="10">
        <f>IF(G3731="Top",AJ3731*1,IF(G3731="Bottom",AJ3731+10,""))</f>
        <v>1</v>
      </c>
      <c r="AL3731" s="11" t="s">
        <v>2794</v>
      </c>
      <c r="AM3731" s="14"/>
    </row>
    <row r="3732" spans="1:39" s="1" customFormat="1" ht="11.25" hidden="1" x14ac:dyDescent="0.2">
      <c r="A3732" s="1">
        <v>199.02</v>
      </c>
      <c r="B3732" s="1" t="s">
        <v>2791</v>
      </c>
      <c r="C3732" s="24">
        <v>42913</v>
      </c>
      <c r="E3732" s="20"/>
      <c r="F3732" s="1">
        <v>30</v>
      </c>
      <c r="G3732" s="7" t="s">
        <v>1</v>
      </c>
      <c r="H3732" s="5">
        <v>8.5000000000000006E-3</v>
      </c>
      <c r="I3732" s="6"/>
      <c r="J3732" s="6">
        <v>8.0000000000000002E-3</v>
      </c>
      <c r="K3732" s="6"/>
      <c r="L3732" s="6" t="str">
        <f>IF(H3732="","",IF(K3732="","",K3732/H3732))</f>
        <v/>
      </c>
      <c r="N3732" s="20"/>
      <c r="O3732" s="13"/>
      <c r="Q3732" s="20"/>
      <c r="R3732" s="13"/>
      <c r="S3732" s="6" t="s">
        <v>35</v>
      </c>
      <c r="T3732" s="6"/>
      <c r="U3732" s="6"/>
      <c r="V3732" s="6"/>
      <c r="W3732" s="6"/>
      <c r="X3732" s="6" t="str">
        <f>IF(T3732="","",T3732-U3732-V3732-W3732)</f>
        <v/>
      </c>
      <c r="Y3732" s="9" t="str">
        <f>IF(U3732="","",U3732/$T3732)</f>
        <v/>
      </c>
      <c r="Z3732" s="9" t="str">
        <f>IF(V3732="","",V3732/$T3732)</f>
        <v/>
      </c>
      <c r="AA3732" s="9" t="str">
        <f>IF(W3732="","",W3732/$T3732)</f>
        <v/>
      </c>
      <c r="AB3732" s="9" t="str">
        <f>IF(X3732="","",X3732/$T3732)</f>
        <v/>
      </c>
      <c r="AC3732" s="21"/>
      <c r="AE3732" s="1">
        <v>2017</v>
      </c>
      <c r="AG3732" s="1">
        <v>14</v>
      </c>
      <c r="AH3732" s="12" t="s">
        <v>2792</v>
      </c>
      <c r="AJ3732" s="32">
        <f>IF(AE3732&lt;&gt;AE3731,"1",IF(C3732&gt;C3731,AJ3731+1,"1"))</f>
        <v>2</v>
      </c>
      <c r="AK3732" s="10">
        <f>IF(G3732="Top",AJ3732*1,IF(G3732="Bottom",AJ3732+10,""))</f>
        <v>12</v>
      </c>
      <c r="AL3732" s="11" t="s">
        <v>3131</v>
      </c>
      <c r="AM3732" s="14"/>
    </row>
    <row r="3733" spans="1:39" s="1" customFormat="1" ht="11.25" x14ac:dyDescent="0.2">
      <c r="A3733" s="1">
        <v>199.02</v>
      </c>
      <c r="B3733" s="1" t="s">
        <v>2791</v>
      </c>
      <c r="C3733" s="24">
        <v>42913</v>
      </c>
      <c r="D3733" s="1">
        <v>31</v>
      </c>
      <c r="E3733" s="39">
        <v>7.1</v>
      </c>
      <c r="F3733" s="1">
        <v>1.5</v>
      </c>
      <c r="G3733" s="1" t="s">
        <v>4</v>
      </c>
      <c r="H3733" s="5"/>
      <c r="I3733" s="6">
        <v>2.4E-2</v>
      </c>
      <c r="J3733" s="6">
        <v>0.23</v>
      </c>
      <c r="K3733" s="6">
        <v>0.2</v>
      </c>
      <c r="L3733" s="6" t="str">
        <f>IF(H3733="","",IF(K3733="","",K3733/H3733))</f>
        <v/>
      </c>
      <c r="M3733" s="1">
        <v>4</v>
      </c>
      <c r="N3733" s="20">
        <v>7.51</v>
      </c>
      <c r="O3733" s="13">
        <v>120.4</v>
      </c>
      <c r="Q3733" s="39">
        <v>0.9</v>
      </c>
      <c r="R3733" s="13"/>
      <c r="S3733" s="6">
        <v>0.15</v>
      </c>
      <c r="T3733" s="6">
        <v>1.18</v>
      </c>
      <c r="U3733" s="6">
        <v>0.42</v>
      </c>
      <c r="V3733" s="6">
        <v>0.09</v>
      </c>
      <c r="W3733" s="6">
        <v>0</v>
      </c>
      <c r="X3733" s="6">
        <f>IF(T3733="","",T3733-U3733-V3733-W3733)</f>
        <v>0.67</v>
      </c>
      <c r="Y3733" s="9">
        <f>IF(U3733="","",U3733/$T3733)</f>
        <v>0.3559322033898305</v>
      </c>
      <c r="Z3733" s="9">
        <f>IF(V3733="","",V3733/$T3733)</f>
        <v>7.6271186440677971E-2</v>
      </c>
      <c r="AA3733" s="9">
        <f>IF(W3733="","",W3733/$T3733)</f>
        <v>0</v>
      </c>
      <c r="AB3733" s="9">
        <f>IF(X3733="","",X3733/$T3733)</f>
        <v>0.56779661016949157</v>
      </c>
      <c r="AC3733" s="21"/>
      <c r="AE3733" s="1">
        <v>2017</v>
      </c>
      <c r="AF3733" s="1">
        <v>23</v>
      </c>
      <c r="AG3733" s="1">
        <v>20</v>
      </c>
      <c r="AH3733" s="12" t="s">
        <v>2792</v>
      </c>
      <c r="AJ3733" s="32" t="str">
        <f>IF(AE3733&lt;&gt;AE3732,"1",IF(C3733&gt;C3732,AJ3732+1,"1"))</f>
        <v>1</v>
      </c>
      <c r="AK3733" s="10">
        <f>IF(G3733="Top",AJ3733*1,IF(G3733="Bottom",AJ3733+10,""))</f>
        <v>1</v>
      </c>
      <c r="AL3733" s="11" t="s">
        <v>3132</v>
      </c>
      <c r="AM3733" s="14"/>
    </row>
    <row r="3734" spans="1:39" s="1" customFormat="1" ht="11.25" hidden="1" x14ac:dyDescent="0.2">
      <c r="A3734" s="1">
        <v>199.02</v>
      </c>
      <c r="B3734" s="1" t="s">
        <v>2791</v>
      </c>
      <c r="C3734" s="24">
        <v>42927</v>
      </c>
      <c r="E3734" s="20"/>
      <c r="F3734" s="1">
        <v>29</v>
      </c>
      <c r="G3734" s="7" t="s">
        <v>1</v>
      </c>
      <c r="H3734" s="5">
        <v>6.7000000000000002E-3</v>
      </c>
      <c r="I3734" s="6"/>
      <c r="J3734" s="6">
        <v>3.5999999999999997E-2</v>
      </c>
      <c r="K3734" s="6"/>
      <c r="L3734" s="6" t="str">
        <f>IF(H3734="","",IF(K3734="","",K3734/H3734))</f>
        <v/>
      </c>
      <c r="N3734" s="20"/>
      <c r="O3734" s="13"/>
      <c r="Q3734" s="20"/>
      <c r="R3734" s="13"/>
      <c r="S3734" s="6" t="s">
        <v>35</v>
      </c>
      <c r="T3734" s="6"/>
      <c r="U3734" s="6"/>
      <c r="V3734" s="6"/>
      <c r="W3734" s="6"/>
      <c r="X3734" s="6" t="str">
        <f>IF(T3734="","",T3734-U3734-V3734-W3734)</f>
        <v/>
      </c>
      <c r="Y3734" s="9" t="str">
        <f>IF(U3734="","",U3734/$T3734)</f>
        <v/>
      </c>
      <c r="Z3734" s="9" t="str">
        <f>IF(V3734="","",V3734/$T3734)</f>
        <v/>
      </c>
      <c r="AA3734" s="9" t="str">
        <f>IF(W3734="","",W3734/$T3734)</f>
        <v/>
      </c>
      <c r="AB3734" s="9" t="str">
        <f>IF(X3734="","",X3734/$T3734)</f>
        <v/>
      </c>
      <c r="AC3734" s="21"/>
      <c r="AE3734" s="1">
        <v>2017</v>
      </c>
      <c r="AG3734" s="1">
        <v>9</v>
      </c>
      <c r="AH3734" s="12" t="s">
        <v>2792</v>
      </c>
      <c r="AJ3734" s="32">
        <f>IF(AE3734&lt;&gt;AE3733,"1",IF(C3734&gt;C3733,AJ3733+1,"1"))</f>
        <v>2</v>
      </c>
      <c r="AK3734" s="10">
        <f>IF(G3734="Top",AJ3734*1,IF(G3734="Bottom",AJ3734+10,""))</f>
        <v>12</v>
      </c>
      <c r="AL3734" s="11" t="s">
        <v>3507</v>
      </c>
      <c r="AM3734" s="14"/>
    </row>
    <row r="3735" spans="1:39" s="1" customFormat="1" ht="11.25" x14ac:dyDescent="0.2">
      <c r="A3735" s="1">
        <v>199.02</v>
      </c>
      <c r="B3735" s="1" t="s">
        <v>2791</v>
      </c>
      <c r="C3735" s="24">
        <v>42927</v>
      </c>
      <c r="D3735" s="1">
        <v>30</v>
      </c>
      <c r="E3735" s="39">
        <v>7.8</v>
      </c>
      <c r="F3735" s="1">
        <v>1.5</v>
      </c>
      <c r="G3735" s="1" t="s">
        <v>4</v>
      </c>
      <c r="H3735" s="5">
        <v>4.0999999999999995E-3</v>
      </c>
      <c r="I3735" s="6">
        <v>7.0000000000000001E-3</v>
      </c>
      <c r="J3735" s="6">
        <v>8.0000000000000002E-3</v>
      </c>
      <c r="K3735" s="6">
        <v>0.20799999999999999</v>
      </c>
      <c r="L3735" s="6">
        <f>IF(H3735="","",IF(K3735="","",K3735/H3735))</f>
        <v>50.731707317073173</v>
      </c>
      <c r="M3735" s="1">
        <v>1</v>
      </c>
      <c r="N3735" s="20">
        <v>8.14</v>
      </c>
      <c r="O3735" s="13">
        <v>42</v>
      </c>
      <c r="Q3735" s="39">
        <v>1.2</v>
      </c>
      <c r="R3735" s="13">
        <v>26.4</v>
      </c>
      <c r="S3735" s="6">
        <v>0.15</v>
      </c>
      <c r="T3735" s="6">
        <v>1.22</v>
      </c>
      <c r="U3735" s="6">
        <v>0</v>
      </c>
      <c r="V3735" s="6">
        <v>0.21</v>
      </c>
      <c r="W3735" s="6">
        <v>0.09</v>
      </c>
      <c r="X3735" s="6">
        <f>IF(T3735="","",T3735-U3735-V3735-W3735)</f>
        <v>0.92</v>
      </c>
      <c r="Y3735" s="9">
        <f>IF(U3735="","",U3735/$T3735)</f>
        <v>0</v>
      </c>
      <c r="Z3735" s="9">
        <f>IF(V3735="","",V3735/$T3735)</f>
        <v>0.1721311475409836</v>
      </c>
      <c r="AA3735" s="9">
        <f>IF(W3735="","",W3735/$T3735)</f>
        <v>7.3770491803278687E-2</v>
      </c>
      <c r="AB3735" s="9">
        <f>IF(X3735="","",X3735/$T3735)</f>
        <v>0.75409836065573776</v>
      </c>
      <c r="AC3735" s="21"/>
      <c r="AE3735" s="1">
        <v>2017</v>
      </c>
      <c r="AF3735" s="1">
        <v>24</v>
      </c>
      <c r="AG3735" s="1">
        <v>22</v>
      </c>
      <c r="AH3735" s="12" t="s">
        <v>2792</v>
      </c>
      <c r="AJ3735" s="32" t="str">
        <f>IF(AE3735&lt;&gt;AE3734,"1",IF(C3735&gt;C3734,AJ3734+1,"1"))</f>
        <v>1</v>
      </c>
      <c r="AK3735" s="10">
        <f>IF(G3735="Top",AJ3735*1,IF(G3735="Bottom",AJ3735+10,""))</f>
        <v>1</v>
      </c>
      <c r="AL3735" s="11" t="s">
        <v>3508</v>
      </c>
      <c r="AM3735" s="14"/>
    </row>
    <row r="3736" spans="1:39" s="1" customFormat="1" ht="11.25" hidden="1" x14ac:dyDescent="0.2">
      <c r="A3736" s="1">
        <v>199.02</v>
      </c>
      <c r="B3736" s="1" t="s">
        <v>2791</v>
      </c>
      <c r="C3736" s="24">
        <v>42941</v>
      </c>
      <c r="E3736" s="20"/>
      <c r="F3736" s="1">
        <v>29.9</v>
      </c>
      <c r="G3736" s="7" t="s">
        <v>1</v>
      </c>
      <c r="H3736" s="5">
        <v>6.0000000000000001E-3</v>
      </c>
      <c r="I3736" s="6"/>
      <c r="J3736" s="6">
        <v>5.0999999999999997E-2</v>
      </c>
      <c r="K3736" s="6"/>
      <c r="L3736" s="6" t="str">
        <f>IF(H3736="","",IF(K3736="","",K3736/H3736))</f>
        <v/>
      </c>
      <c r="N3736" s="20"/>
      <c r="O3736" s="13"/>
      <c r="Q3736" s="20"/>
      <c r="R3736" s="13"/>
      <c r="S3736" s="6" t="s">
        <v>35</v>
      </c>
      <c r="T3736" s="6"/>
      <c r="U3736" s="6"/>
      <c r="V3736" s="6"/>
      <c r="W3736" s="6"/>
      <c r="X3736" s="6" t="str">
        <f>IF(T3736="","",T3736-U3736-V3736-W3736)</f>
        <v/>
      </c>
      <c r="Y3736" s="9" t="str">
        <f>IF(U3736="","",U3736/$T3736)</f>
        <v/>
      </c>
      <c r="Z3736" s="9" t="str">
        <f>IF(V3736="","",V3736/$T3736)</f>
        <v/>
      </c>
      <c r="AA3736" s="9" t="str">
        <f>IF(W3736="","",W3736/$T3736)</f>
        <v/>
      </c>
      <c r="AB3736" s="9" t="str">
        <f>IF(X3736="","",X3736/$T3736)</f>
        <v/>
      </c>
      <c r="AC3736" s="21"/>
      <c r="AE3736" s="1">
        <v>2017</v>
      </c>
      <c r="AG3736" s="1">
        <v>10</v>
      </c>
      <c r="AH3736" s="12" t="s">
        <v>2792</v>
      </c>
      <c r="AJ3736" s="32">
        <f>IF(AE3736&lt;&gt;AE3735,"1",IF(C3736&gt;C3735,AJ3735+1,"1"))</f>
        <v>2</v>
      </c>
      <c r="AK3736" s="10">
        <f>IF(G3736="Top",AJ3736*1,IF(G3736="Bottom",AJ3736+10,""))</f>
        <v>12</v>
      </c>
      <c r="AL3736" s="11" t="s">
        <v>3895</v>
      </c>
      <c r="AM3736" s="14"/>
    </row>
    <row r="3737" spans="1:39" s="1" customFormat="1" ht="11.25" x14ac:dyDescent="0.2">
      <c r="A3737" s="1">
        <v>199.02</v>
      </c>
      <c r="B3737" s="1" t="s">
        <v>2791</v>
      </c>
      <c r="C3737" s="24">
        <v>42941</v>
      </c>
      <c r="D3737" s="1">
        <v>30</v>
      </c>
      <c r="E3737" s="39">
        <v>6.9</v>
      </c>
      <c r="F3737" s="1">
        <v>1.5</v>
      </c>
      <c r="G3737" s="1" t="s">
        <v>4</v>
      </c>
      <c r="H3737" s="5">
        <v>6.7000000000000002E-3</v>
      </c>
      <c r="I3737" s="6">
        <v>7.0000000000000001E-3</v>
      </c>
      <c r="J3737" s="6">
        <v>0.153</v>
      </c>
      <c r="K3737" s="6">
        <v>0.19500000000000001</v>
      </c>
      <c r="L3737" s="6">
        <f>IF(H3737="","",IF(K3737="","",K3737/H3737))</f>
        <v>29.104477611940297</v>
      </c>
      <c r="M3737" s="1">
        <v>3</v>
      </c>
      <c r="N3737" s="20">
        <v>8.2200000000000006</v>
      </c>
      <c r="O3737" s="13">
        <v>88.3</v>
      </c>
      <c r="Q3737" s="39">
        <v>0.9</v>
      </c>
      <c r="R3737" s="13"/>
      <c r="S3737" s="6">
        <v>0.15</v>
      </c>
      <c r="T3737" s="6">
        <v>0.73</v>
      </c>
      <c r="U3737" s="6">
        <v>0.22</v>
      </c>
      <c r="V3737" s="6">
        <v>0</v>
      </c>
      <c r="W3737" s="6">
        <v>0</v>
      </c>
      <c r="X3737" s="6">
        <f>IF(T3737="","",T3737-U3737-V3737-W3737)</f>
        <v>0.51</v>
      </c>
      <c r="Y3737" s="9">
        <f>IF(U3737="","",U3737/$T3737)</f>
        <v>0.30136986301369861</v>
      </c>
      <c r="Z3737" s="9">
        <f>IF(V3737="","",V3737/$T3737)</f>
        <v>0</v>
      </c>
      <c r="AA3737" s="9">
        <f>IF(W3737="","",W3737/$T3737)</f>
        <v>0</v>
      </c>
      <c r="AB3737" s="9">
        <f>IF(X3737="","",X3737/$T3737)</f>
        <v>0.69863013698630139</v>
      </c>
      <c r="AC3737" s="21"/>
      <c r="AE3737" s="1">
        <v>2017</v>
      </c>
      <c r="AF3737" s="1">
        <v>23</v>
      </c>
      <c r="AG3737" s="1">
        <v>23</v>
      </c>
      <c r="AH3737" s="12" t="s">
        <v>2792</v>
      </c>
      <c r="AJ3737" s="32" t="str">
        <f>IF(AE3737&lt;&gt;AE3736,"1",IF(C3737&gt;C3736,AJ3736+1,"1"))</f>
        <v>1</v>
      </c>
      <c r="AK3737" s="10">
        <f>IF(G3737="Top",AJ3737*1,IF(G3737="Bottom",AJ3737+10,""))</f>
        <v>1</v>
      </c>
      <c r="AL3737" s="11" t="s">
        <v>3896</v>
      </c>
      <c r="AM3737" s="14"/>
    </row>
    <row r="3738" spans="1:39" s="1" customFormat="1" ht="11.25" hidden="1" x14ac:dyDescent="0.2">
      <c r="A3738" s="1">
        <v>199.02</v>
      </c>
      <c r="B3738" s="1" t="s">
        <v>2791</v>
      </c>
      <c r="C3738" s="24">
        <v>42955</v>
      </c>
      <c r="E3738" s="20"/>
      <c r="F3738" s="1">
        <v>30</v>
      </c>
      <c r="G3738" s="7" t="s">
        <v>1</v>
      </c>
      <c r="H3738" s="5">
        <v>6.7000000000000002E-3</v>
      </c>
      <c r="I3738" s="6"/>
      <c r="J3738" s="6">
        <v>4.7E-2</v>
      </c>
      <c r="K3738" s="6"/>
      <c r="L3738" s="6" t="str">
        <f>IF(H3738="","",IF(K3738="","",K3738/H3738))</f>
        <v/>
      </c>
      <c r="N3738" s="20"/>
      <c r="O3738" s="13"/>
      <c r="Q3738" s="20"/>
      <c r="R3738" s="13"/>
      <c r="S3738" s="6" t="s">
        <v>35</v>
      </c>
      <c r="T3738" s="6"/>
      <c r="U3738" s="6"/>
      <c r="V3738" s="6"/>
      <c r="W3738" s="6"/>
      <c r="X3738" s="6" t="str">
        <f>IF(T3738="","",T3738-U3738-V3738-W3738)</f>
        <v/>
      </c>
      <c r="Y3738" s="9" t="str">
        <f>IF(U3738="","",U3738/$T3738)</f>
        <v/>
      </c>
      <c r="Z3738" s="9" t="str">
        <f>IF(V3738="","",V3738/$T3738)</f>
        <v/>
      </c>
      <c r="AA3738" s="9" t="str">
        <f>IF(W3738="","",W3738/$T3738)</f>
        <v/>
      </c>
      <c r="AB3738" s="9" t="str">
        <f>IF(X3738="","",X3738/$T3738)</f>
        <v/>
      </c>
      <c r="AC3738" s="21"/>
      <c r="AE3738" s="1">
        <v>2017</v>
      </c>
      <c r="AG3738" s="1">
        <v>10</v>
      </c>
      <c r="AH3738" s="12" t="s">
        <v>2792</v>
      </c>
      <c r="AJ3738" s="32">
        <f>IF(AE3738&lt;&gt;AE3737,"1",IF(C3738&gt;C3737,AJ3737+1,"1"))</f>
        <v>2</v>
      </c>
      <c r="AK3738" s="10">
        <f>IF(G3738="Top",AJ3738*1,IF(G3738="Bottom",AJ3738+10,""))</f>
        <v>12</v>
      </c>
      <c r="AL3738" s="11" t="s">
        <v>4300</v>
      </c>
      <c r="AM3738" s="14"/>
    </row>
    <row r="3739" spans="1:39" s="1" customFormat="1" ht="11.25" x14ac:dyDescent="0.2">
      <c r="A3739" s="1">
        <v>199.02</v>
      </c>
      <c r="B3739" s="1" t="s">
        <v>2791</v>
      </c>
      <c r="C3739" s="24">
        <v>42955</v>
      </c>
      <c r="D3739" s="1">
        <v>30.5</v>
      </c>
      <c r="E3739" s="39">
        <v>7.2</v>
      </c>
      <c r="F3739" s="1">
        <v>1.5</v>
      </c>
      <c r="G3739" s="1" t="s">
        <v>4</v>
      </c>
      <c r="H3739" s="5">
        <v>5.0000000000000001E-3</v>
      </c>
      <c r="I3739" s="6">
        <v>7.0000000000000001E-3</v>
      </c>
      <c r="J3739" s="6">
        <v>2.7E-2</v>
      </c>
      <c r="K3739" s="6">
        <v>0.19600000000000001</v>
      </c>
      <c r="L3739" s="6">
        <f>IF(H3739="","",IF(K3739="","",K3739/H3739))</f>
        <v>39.200000000000003</v>
      </c>
      <c r="M3739" s="1">
        <v>5</v>
      </c>
      <c r="N3739" s="20">
        <v>8.31</v>
      </c>
      <c r="O3739" s="13">
        <v>97.5</v>
      </c>
      <c r="P3739" s="1">
        <v>5.72</v>
      </c>
      <c r="Q3739" s="39">
        <v>1.1000000000000001</v>
      </c>
      <c r="R3739" s="13"/>
      <c r="S3739" s="6">
        <v>0.15</v>
      </c>
      <c r="T3739" s="6">
        <v>1</v>
      </c>
      <c r="U3739" s="6">
        <v>0.04</v>
      </c>
      <c r="V3739" s="6">
        <v>0</v>
      </c>
      <c r="W3739" s="6">
        <v>0</v>
      </c>
      <c r="X3739" s="6">
        <f>IF(T3739="","",T3739-U3739-V3739-W3739)</f>
        <v>0.96</v>
      </c>
      <c r="Y3739" s="9">
        <f>IF(U3739="","",U3739/$T3739)</f>
        <v>0.04</v>
      </c>
      <c r="Z3739" s="9">
        <f>IF(V3739="","",V3739/$T3739)</f>
        <v>0</v>
      </c>
      <c r="AA3739" s="9">
        <f>IF(W3739="","",W3739/$T3739)</f>
        <v>0</v>
      </c>
      <c r="AB3739" s="9">
        <f>IF(X3739="","",X3739/$T3739)</f>
        <v>0.96</v>
      </c>
      <c r="AC3739" s="21"/>
      <c r="AE3739" s="1">
        <v>2017</v>
      </c>
      <c r="AF3739" s="1">
        <v>26</v>
      </c>
      <c r="AG3739" s="1">
        <v>25</v>
      </c>
      <c r="AH3739" s="12" t="s">
        <v>2792</v>
      </c>
      <c r="AJ3739" s="32" t="str">
        <f>IF(AE3739&lt;&gt;AE3738,"1",IF(C3739&gt;C3738,AJ3738+1,"1"))</f>
        <v>1</v>
      </c>
      <c r="AK3739" s="10">
        <f>IF(G3739="Top",AJ3739*1,IF(G3739="Bottom",AJ3739+10,""))</f>
        <v>1</v>
      </c>
      <c r="AL3739" s="11" t="s">
        <v>4301</v>
      </c>
      <c r="AM3739" s="14"/>
    </row>
    <row r="3740" spans="1:39" s="1" customFormat="1" ht="11.25" hidden="1" x14ac:dyDescent="0.2">
      <c r="A3740" s="1">
        <v>199.02</v>
      </c>
      <c r="B3740" s="1" t="s">
        <v>2791</v>
      </c>
      <c r="C3740" s="24">
        <v>42969</v>
      </c>
      <c r="E3740" s="20"/>
      <c r="F3740" s="1">
        <v>25</v>
      </c>
      <c r="G3740" s="7" t="s">
        <v>1</v>
      </c>
      <c r="H3740" s="5">
        <v>1.14E-2</v>
      </c>
      <c r="I3740" s="6"/>
      <c r="J3740" s="6">
        <v>2.5999999999999999E-2</v>
      </c>
      <c r="K3740" s="6"/>
      <c r="L3740" s="6" t="str">
        <f>IF(H3740="","",IF(K3740="","",K3740/H3740))</f>
        <v/>
      </c>
      <c r="N3740" s="20"/>
      <c r="O3740" s="13"/>
      <c r="Q3740" s="20"/>
      <c r="R3740" s="13"/>
      <c r="S3740" s="6" t="s">
        <v>35</v>
      </c>
      <c r="T3740" s="6"/>
      <c r="U3740" s="6"/>
      <c r="V3740" s="6"/>
      <c r="W3740" s="6"/>
      <c r="X3740" s="6" t="str">
        <f>IF(T3740="","",T3740-U3740-V3740-W3740)</f>
        <v/>
      </c>
      <c r="Y3740" s="9" t="str">
        <f>IF(U3740="","",U3740/$T3740)</f>
        <v/>
      </c>
      <c r="Z3740" s="9" t="str">
        <f>IF(V3740="","",V3740/$T3740)</f>
        <v/>
      </c>
      <c r="AA3740" s="9" t="str">
        <f>IF(W3740="","",W3740/$T3740)</f>
        <v/>
      </c>
      <c r="AB3740" s="9" t="str">
        <f>IF(X3740="","",X3740/$T3740)</f>
        <v/>
      </c>
      <c r="AC3740" s="21"/>
      <c r="AE3740" s="1">
        <v>2017</v>
      </c>
      <c r="AG3740" s="1">
        <v>12</v>
      </c>
      <c r="AH3740" s="12" t="s">
        <v>2792</v>
      </c>
      <c r="AJ3740" s="32">
        <f>IF(AE3740&lt;&gt;AE3739,"1",IF(C3740&gt;C3739,AJ3739+1,"1"))</f>
        <v>2</v>
      </c>
      <c r="AK3740" s="10">
        <f>IF(G3740="Top",AJ3740*1,IF(G3740="Bottom",AJ3740+10,""))</f>
        <v>12</v>
      </c>
      <c r="AL3740" s="11" t="s">
        <v>4705</v>
      </c>
      <c r="AM3740" s="14"/>
    </row>
    <row r="3741" spans="1:39" s="1" customFormat="1" ht="11.25" x14ac:dyDescent="0.2">
      <c r="A3741" s="1">
        <v>199.02</v>
      </c>
      <c r="B3741" s="1" t="s">
        <v>2791</v>
      </c>
      <c r="C3741" s="24">
        <v>42969</v>
      </c>
      <c r="D3741" s="1">
        <v>30</v>
      </c>
      <c r="E3741" s="39">
        <v>5.7</v>
      </c>
      <c r="F3741" s="1">
        <v>1.5</v>
      </c>
      <c r="G3741" s="1" t="s">
        <v>4</v>
      </c>
      <c r="H3741" s="5"/>
      <c r="I3741" s="6">
        <v>7.0000000000000001E-3</v>
      </c>
      <c r="J3741" s="6">
        <v>7.0000000000000001E-3</v>
      </c>
      <c r="K3741" s="6">
        <v>0.45800000000000002</v>
      </c>
      <c r="L3741" s="6" t="str">
        <f>IF(H3741="","",IF(K3741="","",K3741/H3741))</f>
        <v/>
      </c>
      <c r="M3741" s="1">
        <v>2</v>
      </c>
      <c r="N3741" s="20">
        <v>8.02</v>
      </c>
      <c r="O3741" s="13">
        <v>117.7</v>
      </c>
      <c r="Q3741" s="39">
        <v>0.7</v>
      </c>
      <c r="R3741" s="13"/>
      <c r="S3741" s="6">
        <v>0.15</v>
      </c>
      <c r="T3741" s="6">
        <v>3.4250000000000003</v>
      </c>
      <c r="U3741" s="6">
        <v>1.7249999999999999</v>
      </c>
      <c r="V3741" s="6">
        <v>0</v>
      </c>
      <c r="W3741" s="6">
        <v>0</v>
      </c>
      <c r="X3741" s="6">
        <f>IF(T3741="","",T3741-U3741-V3741-W3741)</f>
        <v>1.7000000000000004</v>
      </c>
      <c r="Y3741" s="9">
        <f>IF(U3741="","",U3741/$T3741)</f>
        <v>0.50364963503649629</v>
      </c>
      <c r="Z3741" s="9">
        <f>IF(V3741="","",V3741/$T3741)</f>
        <v>0</v>
      </c>
      <c r="AA3741" s="9">
        <f>IF(W3741="","",W3741/$T3741)</f>
        <v>0</v>
      </c>
      <c r="AB3741" s="9">
        <f>IF(X3741="","",X3741/$T3741)</f>
        <v>0.49635036496350371</v>
      </c>
      <c r="AC3741" s="21"/>
      <c r="AE3741" s="1">
        <v>2017</v>
      </c>
      <c r="AF3741" s="1">
        <v>27</v>
      </c>
      <c r="AG3741" s="1">
        <v>25</v>
      </c>
      <c r="AH3741" s="12" t="s">
        <v>2792</v>
      </c>
      <c r="AJ3741" s="32" t="str">
        <f>IF(AE3741&lt;&gt;AE3740,"1",IF(C3741&gt;C3740,AJ3740+1,"1"))</f>
        <v>1</v>
      </c>
      <c r="AK3741" s="10">
        <f>IF(G3741="Top",AJ3741*1,IF(G3741="Bottom",AJ3741+10,""))</f>
        <v>1</v>
      </c>
      <c r="AL3741" s="11" t="s">
        <v>4706</v>
      </c>
      <c r="AM3741" s="14"/>
    </row>
    <row r="3742" spans="1:39" s="1" customFormat="1" ht="11.25" hidden="1" x14ac:dyDescent="0.2">
      <c r="A3742" s="1">
        <v>199.02</v>
      </c>
      <c r="B3742" s="1" t="s">
        <v>2791</v>
      </c>
      <c r="C3742" s="24">
        <v>42983</v>
      </c>
      <c r="E3742" s="20"/>
      <c r="F3742" s="1">
        <v>25</v>
      </c>
      <c r="G3742" s="7" t="s">
        <v>1</v>
      </c>
      <c r="H3742" s="5">
        <v>1.09E-2</v>
      </c>
      <c r="I3742" s="6"/>
      <c r="J3742" s="6">
        <v>4.2000000000000003E-2</v>
      </c>
      <c r="K3742" s="6"/>
      <c r="L3742" s="6" t="str">
        <f>IF(H3742="","",IF(K3742="","",K3742/H3742))</f>
        <v/>
      </c>
      <c r="N3742" s="20"/>
      <c r="O3742" s="13"/>
      <c r="Q3742" s="20"/>
      <c r="R3742" s="13"/>
      <c r="S3742" s="6" t="s">
        <v>35</v>
      </c>
      <c r="T3742" s="6"/>
      <c r="U3742" s="6"/>
      <c r="V3742" s="6"/>
      <c r="W3742" s="6"/>
      <c r="X3742" s="6" t="str">
        <f>IF(T3742="","",T3742-U3742-V3742-W3742)</f>
        <v/>
      </c>
      <c r="Y3742" s="9" t="str">
        <f>IF(U3742="","",U3742/$T3742)</f>
        <v/>
      </c>
      <c r="Z3742" s="9" t="str">
        <f>IF(V3742="","",V3742/$T3742)</f>
        <v/>
      </c>
      <c r="AA3742" s="9" t="str">
        <f>IF(W3742="","",W3742/$T3742)</f>
        <v/>
      </c>
      <c r="AB3742" s="9" t="str">
        <f>IF(X3742="","",X3742/$T3742)</f>
        <v/>
      </c>
      <c r="AC3742" s="21"/>
      <c r="AE3742" s="1">
        <v>2017</v>
      </c>
      <c r="AG3742" s="1">
        <v>16</v>
      </c>
      <c r="AH3742" s="12" t="s">
        <v>2792</v>
      </c>
      <c r="AJ3742" s="32">
        <f>IF(AE3742&lt;&gt;AE3741,"1",IF(C3742&gt;C3741,AJ3741+1,"1"))</f>
        <v>2</v>
      </c>
      <c r="AK3742" s="10">
        <f>IF(G3742="Top",AJ3742*1,IF(G3742="Bottom",AJ3742+10,""))</f>
        <v>12</v>
      </c>
      <c r="AL3742" s="11" t="s">
        <v>5069</v>
      </c>
      <c r="AM3742" s="14"/>
    </row>
    <row r="3743" spans="1:39" s="1" customFormat="1" ht="11.25" x14ac:dyDescent="0.2">
      <c r="A3743" s="1">
        <v>199.02</v>
      </c>
      <c r="B3743" s="1" t="s">
        <v>2791</v>
      </c>
      <c r="C3743" s="24">
        <v>42983</v>
      </c>
      <c r="D3743" s="1">
        <v>30</v>
      </c>
      <c r="E3743" s="39">
        <v>7.35</v>
      </c>
      <c r="F3743" s="1">
        <v>1.5</v>
      </c>
      <c r="G3743" s="1" t="s">
        <v>4</v>
      </c>
      <c r="H3743" s="5">
        <v>5.1999999999999998E-3</v>
      </c>
      <c r="I3743" s="6">
        <v>7.0000000000000001E-3</v>
      </c>
      <c r="J3743" s="6">
        <v>2.5000000000000001E-2</v>
      </c>
      <c r="K3743" s="6">
        <v>0.36099999999999999</v>
      </c>
      <c r="L3743" s="6">
        <f>IF(H3743="","",IF(K3743="","",K3743/H3743))</f>
        <v>69.42307692307692</v>
      </c>
      <c r="M3743" s="1">
        <v>1</v>
      </c>
      <c r="N3743" s="20">
        <v>7.81</v>
      </c>
      <c r="O3743" s="13">
        <v>62</v>
      </c>
      <c r="Q3743" s="39">
        <v>1.4</v>
      </c>
      <c r="R3743" s="13">
        <v>59.2</v>
      </c>
      <c r="S3743" s="6">
        <v>0.15</v>
      </c>
      <c r="T3743" s="6">
        <v>1.1200000000000001</v>
      </c>
      <c r="U3743" s="6">
        <v>0</v>
      </c>
      <c r="V3743" s="6">
        <v>0</v>
      </c>
      <c r="W3743" s="6">
        <v>0.02</v>
      </c>
      <c r="X3743" s="6">
        <f>IF(T3743="","",T3743-U3743-V3743-W3743)</f>
        <v>1.1000000000000001</v>
      </c>
      <c r="Y3743" s="9">
        <f>IF(U3743="","",U3743/$T3743)</f>
        <v>0</v>
      </c>
      <c r="Z3743" s="9">
        <f>IF(V3743="","",V3743/$T3743)</f>
        <v>0</v>
      </c>
      <c r="AA3743" s="9">
        <f>IF(W3743="","",W3743/$T3743)</f>
        <v>1.7857142857142856E-2</v>
      </c>
      <c r="AB3743" s="9">
        <f>IF(X3743="","",X3743/$T3743)</f>
        <v>0.9821428571428571</v>
      </c>
      <c r="AC3743" s="21"/>
      <c r="AE3743" s="1">
        <v>2017</v>
      </c>
      <c r="AF3743" s="1">
        <v>21</v>
      </c>
      <c r="AG3743" s="1">
        <v>22</v>
      </c>
      <c r="AH3743" s="12" t="s">
        <v>2792</v>
      </c>
      <c r="AJ3743" s="32" t="str">
        <f>IF(AE3743&lt;&gt;AE3742,"1",IF(C3743&gt;C3742,AJ3742+1,"1"))</f>
        <v>1</v>
      </c>
      <c r="AK3743" s="10">
        <f>IF(G3743="Top",AJ3743*1,IF(G3743="Bottom",AJ3743+10,""))</f>
        <v>1</v>
      </c>
      <c r="AL3743" s="11" t="s">
        <v>5070</v>
      </c>
      <c r="AM3743" s="14"/>
    </row>
    <row r="3744" spans="1:39" s="1" customFormat="1" ht="11.25" hidden="1" x14ac:dyDescent="0.2">
      <c r="A3744" s="1">
        <v>199.02</v>
      </c>
      <c r="B3744" s="1" t="s">
        <v>2791</v>
      </c>
      <c r="C3744" s="24">
        <v>42997</v>
      </c>
      <c r="E3744" s="20"/>
      <c r="F3744" s="1">
        <v>29</v>
      </c>
      <c r="G3744" s="7" t="s">
        <v>1</v>
      </c>
      <c r="H3744" s="5">
        <v>9.1999999999999998E-3</v>
      </c>
      <c r="I3744" s="6"/>
      <c r="J3744" s="6">
        <v>1.2E-2</v>
      </c>
      <c r="K3744" s="6"/>
      <c r="L3744" s="6" t="str">
        <f>IF(H3744="","",IF(K3744="","",K3744/H3744))</f>
        <v/>
      </c>
      <c r="N3744" s="20"/>
      <c r="O3744" s="13"/>
      <c r="Q3744" s="20"/>
      <c r="R3744" s="13"/>
      <c r="S3744" s="6" t="s">
        <v>35</v>
      </c>
      <c r="T3744" s="6"/>
      <c r="U3744" s="6"/>
      <c r="V3744" s="6"/>
      <c r="W3744" s="6"/>
      <c r="X3744" s="6" t="str">
        <f>IF(T3744="","",T3744-U3744-V3744-W3744)</f>
        <v/>
      </c>
      <c r="Y3744" s="9" t="str">
        <f>IF(U3744="","",U3744/$T3744)</f>
        <v/>
      </c>
      <c r="Z3744" s="9" t="str">
        <f>IF(V3744="","",V3744/$T3744)</f>
        <v/>
      </c>
      <c r="AA3744" s="9" t="str">
        <f>IF(W3744="","",W3744/$T3744)</f>
        <v/>
      </c>
      <c r="AB3744" s="9" t="str">
        <f>IF(X3744="","",X3744/$T3744)</f>
        <v/>
      </c>
      <c r="AC3744" s="21"/>
      <c r="AE3744" s="1">
        <v>2017</v>
      </c>
      <c r="AG3744" s="1">
        <v>11</v>
      </c>
      <c r="AH3744" s="12" t="s">
        <v>2792</v>
      </c>
      <c r="AJ3744" s="32">
        <f>IF(AE3744&lt;&gt;AE3743,"1",IF(C3744&gt;C3743,AJ3743+1,"1"))</f>
        <v>2</v>
      </c>
      <c r="AK3744" s="10">
        <f>IF(G3744="Top",AJ3744*1,IF(G3744="Bottom",AJ3744+10,""))</f>
        <v>12</v>
      </c>
      <c r="AL3744" s="11" t="s">
        <v>5472</v>
      </c>
      <c r="AM3744" s="14"/>
    </row>
    <row r="3745" spans="1:39" s="1" customFormat="1" ht="11.25" x14ac:dyDescent="0.2">
      <c r="A3745" s="1">
        <v>199.02</v>
      </c>
      <c r="B3745" s="1" t="s">
        <v>2791</v>
      </c>
      <c r="C3745" s="24">
        <v>42997</v>
      </c>
      <c r="D3745" s="1">
        <v>30</v>
      </c>
      <c r="E3745" s="39">
        <v>9.35</v>
      </c>
      <c r="F3745" s="1">
        <v>1.5</v>
      </c>
      <c r="G3745" s="1" t="s">
        <v>4</v>
      </c>
      <c r="H3745" s="5">
        <v>6.3E-3</v>
      </c>
      <c r="I3745" s="6">
        <v>7.0000000000000001E-3</v>
      </c>
      <c r="J3745" s="6">
        <v>1.2999999999999999E-2</v>
      </c>
      <c r="K3745" s="6">
        <v>0.15</v>
      </c>
      <c r="L3745" s="6">
        <f>IF(H3745="","",IF(K3745="","",K3745/H3745))</f>
        <v>23.80952380952381</v>
      </c>
      <c r="M3745" s="1">
        <v>2</v>
      </c>
      <c r="N3745" s="20">
        <v>8.7899999999999991</v>
      </c>
      <c r="O3745" s="13">
        <v>95.7</v>
      </c>
      <c r="Q3745" s="39">
        <v>0.6</v>
      </c>
      <c r="R3745" s="13"/>
      <c r="S3745" s="6">
        <v>0.15</v>
      </c>
      <c r="T3745" s="6">
        <v>0.9</v>
      </c>
      <c r="U3745" s="6">
        <v>0.52</v>
      </c>
      <c r="V3745" s="6">
        <v>0</v>
      </c>
      <c r="W3745" s="6">
        <v>0</v>
      </c>
      <c r="X3745" s="6">
        <f>IF(T3745="","",T3745-U3745-V3745-W3745)</f>
        <v>0.38</v>
      </c>
      <c r="Y3745" s="9">
        <f>IF(U3745="","",U3745/$T3745)</f>
        <v>0.57777777777777783</v>
      </c>
      <c r="Z3745" s="9">
        <f>IF(V3745="","",V3745/$T3745)</f>
        <v>0</v>
      </c>
      <c r="AA3745" s="9">
        <f>IF(W3745="","",W3745/$T3745)</f>
        <v>0</v>
      </c>
      <c r="AB3745" s="9">
        <f>IF(X3745="","",X3745/$T3745)</f>
        <v>0.42222222222222222</v>
      </c>
      <c r="AC3745" s="21"/>
      <c r="AE3745" s="1">
        <v>2017</v>
      </c>
      <c r="AF3745" s="1">
        <v>25</v>
      </c>
      <c r="AG3745" s="1">
        <v>23</v>
      </c>
      <c r="AH3745" s="12" t="s">
        <v>2792</v>
      </c>
      <c r="AJ3745" s="32" t="str">
        <f>IF(AE3745&lt;&gt;AE3744,"1",IF(C3745&gt;C3744,AJ3744+1,"1"))</f>
        <v>1</v>
      </c>
      <c r="AK3745" s="10">
        <f>IF(G3745="Top",AJ3745*1,IF(G3745="Bottom",AJ3745+10,""))</f>
        <v>1</v>
      </c>
      <c r="AL3745" s="11" t="s">
        <v>5473</v>
      </c>
      <c r="AM3745" s="14"/>
    </row>
    <row r="3746" spans="1:39" s="1" customFormat="1" ht="11.25" hidden="1" x14ac:dyDescent="0.2">
      <c r="A3746" s="1">
        <v>199.04</v>
      </c>
      <c r="B3746" s="1" t="s">
        <v>2831</v>
      </c>
      <c r="C3746" s="24">
        <v>42901</v>
      </c>
      <c r="E3746" s="20"/>
      <c r="F3746" s="1">
        <v>30</v>
      </c>
      <c r="G3746" s="7" t="s">
        <v>1</v>
      </c>
      <c r="H3746" s="5">
        <v>7.6E-3</v>
      </c>
      <c r="I3746" s="6"/>
      <c r="J3746" s="6">
        <v>0.25800000000000001</v>
      </c>
      <c r="K3746" s="6"/>
      <c r="L3746" s="6" t="str">
        <f>IF(H3746="","",IF(K3746="","",K3746/H3746))</f>
        <v/>
      </c>
      <c r="N3746" s="20"/>
      <c r="O3746" s="13"/>
      <c r="Q3746" s="20"/>
      <c r="R3746" s="13"/>
      <c r="S3746" s="6" t="s">
        <v>35</v>
      </c>
      <c r="T3746" s="6"/>
      <c r="U3746" s="6"/>
      <c r="V3746" s="6"/>
      <c r="W3746" s="6"/>
      <c r="X3746" s="6" t="str">
        <f>IF(T3746="","",T3746-U3746-V3746-W3746)</f>
        <v/>
      </c>
      <c r="Y3746" s="9" t="str">
        <f>IF(U3746="","",U3746/$T3746)</f>
        <v/>
      </c>
      <c r="Z3746" s="9" t="str">
        <f>IF(V3746="","",V3746/$T3746)</f>
        <v/>
      </c>
      <c r="AA3746" s="9" t="str">
        <f>IF(W3746="","",W3746/$T3746)</f>
        <v/>
      </c>
      <c r="AB3746" s="9" t="str">
        <f>IF(X3746="","",X3746/$T3746)</f>
        <v/>
      </c>
      <c r="AC3746" s="21"/>
      <c r="AE3746" s="1">
        <v>2017</v>
      </c>
      <c r="AG3746" s="1">
        <v>11</v>
      </c>
      <c r="AH3746" s="12" t="s">
        <v>2832</v>
      </c>
      <c r="AJ3746" s="32" t="str">
        <f>IF(AE3746&lt;&gt;AE3745,"1",IF(C3746&gt;C3745,AJ3745+1,"1"))</f>
        <v>1</v>
      </c>
      <c r="AK3746" s="10">
        <f>IF(G3746="Top",AJ3746*1,IF(G3746="Bottom",AJ3746+10,""))</f>
        <v>11</v>
      </c>
      <c r="AL3746" s="11" t="s">
        <v>2833</v>
      </c>
      <c r="AM3746" s="14"/>
    </row>
    <row r="3747" spans="1:39" s="1" customFormat="1" ht="11.25" x14ac:dyDescent="0.2">
      <c r="A3747" s="1">
        <v>199.04</v>
      </c>
      <c r="B3747" s="1" t="s">
        <v>2831</v>
      </c>
      <c r="C3747" s="24">
        <v>42901</v>
      </c>
      <c r="D3747" s="1">
        <v>31.7</v>
      </c>
      <c r="E3747" s="39">
        <v>7.35</v>
      </c>
      <c r="F3747" s="1">
        <v>1.5</v>
      </c>
      <c r="G3747" s="1" t="s">
        <v>4</v>
      </c>
      <c r="H3747" s="5"/>
      <c r="I3747" s="6"/>
      <c r="J3747" s="6"/>
      <c r="K3747" s="6"/>
      <c r="L3747" s="6" t="str">
        <f>IF(H3747="","",IF(K3747="","",K3747/H3747))</f>
        <v/>
      </c>
      <c r="N3747" s="20"/>
      <c r="O3747" s="13"/>
      <c r="P3747" s="1">
        <v>10.8</v>
      </c>
      <c r="Q3747" s="39"/>
      <c r="R3747" s="13"/>
      <c r="S3747" s="6">
        <v>0.15</v>
      </c>
      <c r="T3747" s="6">
        <v>0.49</v>
      </c>
      <c r="U3747" s="6">
        <v>0.19</v>
      </c>
      <c r="V3747" s="6">
        <v>0.08</v>
      </c>
      <c r="W3747" s="6">
        <v>0</v>
      </c>
      <c r="X3747" s="6">
        <f>IF(T3747="","",T3747-U3747-V3747-W3747)</f>
        <v>0.21999999999999997</v>
      </c>
      <c r="Y3747" s="9">
        <f>IF(U3747="","",U3747/$T3747)</f>
        <v>0.38775510204081631</v>
      </c>
      <c r="Z3747" s="9">
        <f>IF(V3747="","",V3747/$T3747)</f>
        <v>0.16326530612244899</v>
      </c>
      <c r="AA3747" s="9">
        <f>IF(W3747="","",W3747/$T3747)</f>
        <v>0</v>
      </c>
      <c r="AB3747" s="9">
        <f>IF(X3747="","",X3747/$T3747)</f>
        <v>0.44897959183673464</v>
      </c>
      <c r="AC3747" s="21"/>
      <c r="AE3747" s="1">
        <v>2017</v>
      </c>
      <c r="AF3747" s="1">
        <v>29</v>
      </c>
      <c r="AG3747" s="1">
        <v>21</v>
      </c>
      <c r="AH3747" s="12" t="s">
        <v>2832</v>
      </c>
      <c r="AJ3747" s="32" t="str">
        <f>IF(AE3747&lt;&gt;AE3746,"1",IF(C3747&gt;C3746,AJ3746+1,"1"))</f>
        <v>1</v>
      </c>
      <c r="AK3747" s="10">
        <f>IF(G3747="Top",AJ3747*1,IF(G3747="Bottom",AJ3747+10,""))</f>
        <v>1</v>
      </c>
      <c r="AL3747" s="11" t="s">
        <v>2834</v>
      </c>
      <c r="AM3747" s="14"/>
    </row>
    <row r="3748" spans="1:39" s="1" customFormat="1" ht="11.25" hidden="1" x14ac:dyDescent="0.2">
      <c r="A3748" s="1">
        <v>199.04</v>
      </c>
      <c r="B3748" s="1" t="s">
        <v>2831</v>
      </c>
      <c r="C3748" s="24">
        <v>42920</v>
      </c>
      <c r="E3748" s="20"/>
      <c r="F3748" s="1">
        <v>30</v>
      </c>
      <c r="G3748" s="7" t="s">
        <v>1</v>
      </c>
      <c r="H3748" s="5">
        <v>1.1900000000000001E-2</v>
      </c>
      <c r="I3748" s="6"/>
      <c r="J3748" s="6">
        <v>1.7000000000000001E-2</v>
      </c>
      <c r="K3748" s="6"/>
      <c r="L3748" s="6" t="str">
        <f>IF(H3748="","",IF(K3748="","",K3748/H3748))</f>
        <v/>
      </c>
      <c r="N3748" s="20"/>
      <c r="O3748" s="13"/>
      <c r="Q3748" s="20"/>
      <c r="R3748" s="13"/>
      <c r="S3748" s="6" t="s">
        <v>35</v>
      </c>
      <c r="T3748" s="6"/>
      <c r="U3748" s="6"/>
      <c r="V3748" s="6"/>
      <c r="W3748" s="6"/>
      <c r="X3748" s="6" t="str">
        <f>IF(T3748="","",T3748-U3748-V3748-W3748)</f>
        <v/>
      </c>
      <c r="Y3748" s="9" t="str">
        <f>IF(U3748="","",U3748/$T3748)</f>
        <v/>
      </c>
      <c r="Z3748" s="9" t="str">
        <f>IF(V3748="","",V3748/$T3748)</f>
        <v/>
      </c>
      <c r="AA3748" s="9" t="str">
        <f>IF(W3748="","",W3748/$T3748)</f>
        <v/>
      </c>
      <c r="AB3748" s="9" t="str">
        <f>IF(X3748="","",X3748/$T3748)</f>
        <v/>
      </c>
      <c r="AC3748" s="21"/>
      <c r="AE3748" s="1">
        <v>2017</v>
      </c>
      <c r="AG3748" s="1">
        <v>13</v>
      </c>
      <c r="AH3748" s="12" t="s">
        <v>2832</v>
      </c>
      <c r="AJ3748" s="32">
        <f>IF(AE3748&lt;&gt;AE3747,"1",IF(C3748&gt;C3747,AJ3747+1,"1"))</f>
        <v>2</v>
      </c>
      <c r="AK3748" s="10">
        <f>IF(G3748="Top",AJ3748*1,IF(G3748="Bottom",AJ3748+10,""))</f>
        <v>12</v>
      </c>
      <c r="AL3748" s="11" t="s">
        <v>3300</v>
      </c>
      <c r="AM3748" s="14"/>
    </row>
    <row r="3749" spans="1:39" s="1" customFormat="1" ht="11.25" x14ac:dyDescent="0.2">
      <c r="A3749" s="1">
        <v>199.04</v>
      </c>
      <c r="B3749" s="1" t="s">
        <v>2831</v>
      </c>
      <c r="C3749" s="24">
        <v>42920</v>
      </c>
      <c r="D3749" s="1">
        <v>31.4</v>
      </c>
      <c r="E3749" s="39">
        <v>8.75</v>
      </c>
      <c r="F3749" s="1">
        <v>1.5</v>
      </c>
      <c r="G3749" s="1" t="s">
        <v>4</v>
      </c>
      <c r="H3749" s="5">
        <v>7.6E-3</v>
      </c>
      <c r="I3749" s="6">
        <v>7.0000000000000001E-3</v>
      </c>
      <c r="J3749" s="6">
        <v>2.3E-2</v>
      </c>
      <c r="K3749" s="6">
        <v>0.11899999999999999</v>
      </c>
      <c r="L3749" s="6">
        <f>IF(H3749="","",IF(K3749="","",K3749/H3749))</f>
        <v>15.657894736842104</v>
      </c>
      <c r="M3749" s="1">
        <v>6</v>
      </c>
      <c r="N3749" s="20">
        <v>7.34</v>
      </c>
      <c r="O3749" s="13">
        <v>130.19999999999999</v>
      </c>
      <c r="Q3749" s="39">
        <v>0.7</v>
      </c>
      <c r="R3749" s="13"/>
      <c r="S3749" s="6">
        <v>0.15</v>
      </c>
      <c r="T3749" s="6">
        <v>0.69</v>
      </c>
      <c r="U3749" s="6">
        <v>0.35</v>
      </c>
      <c r="V3749" s="6">
        <v>0</v>
      </c>
      <c r="W3749" s="6">
        <v>0</v>
      </c>
      <c r="X3749" s="6">
        <f>IF(T3749="","",T3749-U3749-V3749-W3749)</f>
        <v>0.33999999999999997</v>
      </c>
      <c r="Y3749" s="9">
        <f>IF(U3749="","",U3749/$T3749)</f>
        <v>0.50724637681159424</v>
      </c>
      <c r="Z3749" s="9">
        <f>IF(V3749="","",V3749/$T3749)</f>
        <v>0</v>
      </c>
      <c r="AA3749" s="9">
        <f>IF(W3749="","",W3749/$T3749)</f>
        <v>0</v>
      </c>
      <c r="AB3749" s="9">
        <f>IF(X3749="","",X3749/$T3749)</f>
        <v>0.49275362318840576</v>
      </c>
      <c r="AC3749" s="21"/>
      <c r="AE3749" s="1">
        <v>2017</v>
      </c>
      <c r="AF3749" s="1">
        <v>31</v>
      </c>
      <c r="AG3749" s="1">
        <v>25</v>
      </c>
      <c r="AH3749" s="12" t="s">
        <v>2832</v>
      </c>
      <c r="AJ3749" s="32" t="str">
        <f>IF(AE3749&lt;&gt;AE3748,"1",IF(C3749&gt;C3748,AJ3748+1,"1"))</f>
        <v>1</v>
      </c>
      <c r="AK3749" s="10">
        <f>IF(G3749="Top",AJ3749*1,IF(G3749="Bottom",AJ3749+10,""))</f>
        <v>1</v>
      </c>
      <c r="AL3749" s="11" t="s">
        <v>3301</v>
      </c>
      <c r="AM3749" s="14"/>
    </row>
    <row r="3750" spans="1:39" s="1" customFormat="1" ht="11.25" hidden="1" x14ac:dyDescent="0.2">
      <c r="A3750" s="1">
        <v>199.04</v>
      </c>
      <c r="B3750" s="1" t="s">
        <v>2831</v>
      </c>
      <c r="C3750" s="24">
        <v>42932</v>
      </c>
      <c r="E3750" s="20"/>
      <c r="F3750" s="1">
        <v>30</v>
      </c>
      <c r="G3750" s="7" t="s">
        <v>1</v>
      </c>
      <c r="H3750" s="5">
        <v>7.0999999999999995E-3</v>
      </c>
      <c r="I3750" s="6"/>
      <c r="J3750" s="6">
        <v>2.5000000000000001E-2</v>
      </c>
      <c r="K3750" s="6"/>
      <c r="L3750" s="6" t="str">
        <f>IF(H3750="","",IF(K3750="","",K3750/H3750))</f>
        <v/>
      </c>
      <c r="N3750" s="20"/>
      <c r="O3750" s="13"/>
      <c r="Q3750" s="20"/>
      <c r="R3750" s="13"/>
      <c r="S3750" s="6" t="s">
        <v>35</v>
      </c>
      <c r="T3750" s="6"/>
      <c r="U3750" s="6"/>
      <c r="V3750" s="6"/>
      <c r="W3750" s="6"/>
      <c r="X3750" s="6" t="str">
        <f>IF(T3750="","",T3750-U3750-V3750-W3750)</f>
        <v/>
      </c>
      <c r="Y3750" s="9" t="str">
        <f>IF(U3750="","",U3750/$T3750)</f>
        <v/>
      </c>
      <c r="Z3750" s="9" t="str">
        <f>IF(V3750="","",V3750/$T3750)</f>
        <v/>
      </c>
      <c r="AA3750" s="9" t="str">
        <f>IF(W3750="","",W3750/$T3750)</f>
        <v/>
      </c>
      <c r="AB3750" s="9" t="str">
        <f>IF(X3750="","",X3750/$T3750)</f>
        <v/>
      </c>
      <c r="AC3750" s="21"/>
      <c r="AE3750" s="1">
        <v>2017</v>
      </c>
      <c r="AG3750" s="1">
        <v>14</v>
      </c>
      <c r="AH3750" s="12" t="s">
        <v>2832</v>
      </c>
      <c r="AJ3750" s="32">
        <f>IF(AE3750&lt;&gt;AE3749,"1",IF(C3750&gt;C3749,AJ3749+1,"1"))</f>
        <v>2</v>
      </c>
      <c r="AK3750" s="10">
        <f>IF(G3750="Top",AJ3750*1,IF(G3750="Bottom",AJ3750+10,""))</f>
        <v>12</v>
      </c>
      <c r="AL3750" s="11" t="s">
        <v>3590</v>
      </c>
      <c r="AM3750" s="14"/>
    </row>
    <row r="3751" spans="1:39" s="1" customFormat="1" ht="11.25" x14ac:dyDescent="0.2">
      <c r="A3751" s="1">
        <v>199.04</v>
      </c>
      <c r="B3751" s="1" t="s">
        <v>2831</v>
      </c>
      <c r="C3751" s="24">
        <v>42932</v>
      </c>
      <c r="D3751" s="1">
        <v>32</v>
      </c>
      <c r="E3751" s="39">
        <v>7.05</v>
      </c>
      <c r="F3751" s="1">
        <v>1.5</v>
      </c>
      <c r="G3751" s="1" t="s">
        <v>4</v>
      </c>
      <c r="H3751" s="5">
        <v>3.8E-3</v>
      </c>
      <c r="I3751" s="6">
        <v>7.0000000000000001E-3</v>
      </c>
      <c r="J3751" s="6">
        <v>9.5000000000000001E-2</v>
      </c>
      <c r="K3751" s="6"/>
      <c r="L3751" s="6" t="str">
        <f>IF(H3751="","",IF(K3751="","",K3751/H3751))</f>
        <v/>
      </c>
      <c r="M3751" s="1">
        <v>5</v>
      </c>
      <c r="N3751" s="20">
        <v>7.42</v>
      </c>
      <c r="O3751" s="13">
        <v>135.19999999999999</v>
      </c>
      <c r="Q3751" s="39">
        <v>1.2</v>
      </c>
      <c r="R3751" s="13">
        <v>24.2</v>
      </c>
      <c r="S3751" s="6">
        <v>0.15</v>
      </c>
      <c r="T3751" s="6">
        <v>1.21</v>
      </c>
      <c r="U3751" s="6">
        <v>0.14000000000000001</v>
      </c>
      <c r="V3751" s="6">
        <v>0.14000000000000001</v>
      </c>
      <c r="W3751" s="6">
        <v>0</v>
      </c>
      <c r="X3751" s="6">
        <f>IF(T3751="","",T3751-U3751-V3751-W3751)</f>
        <v>0.92999999999999983</v>
      </c>
      <c r="Y3751" s="9">
        <f>IF(U3751="","",U3751/$T3751)</f>
        <v>0.11570247933884299</v>
      </c>
      <c r="Z3751" s="9">
        <f>IF(V3751="","",V3751/$T3751)</f>
        <v>0.11570247933884299</v>
      </c>
      <c r="AA3751" s="9">
        <f>IF(W3751="","",W3751/$T3751)</f>
        <v>0</v>
      </c>
      <c r="AB3751" s="9">
        <f>IF(X3751="","",X3751/$T3751)</f>
        <v>0.76859504132231393</v>
      </c>
      <c r="AC3751" s="21"/>
      <c r="AE3751" s="1">
        <v>2017</v>
      </c>
      <c r="AF3751" s="1">
        <v>30</v>
      </c>
      <c r="AG3751" s="1">
        <v>26</v>
      </c>
      <c r="AH3751" s="12" t="s">
        <v>2832</v>
      </c>
      <c r="AJ3751" s="32" t="str">
        <f>IF(AE3751&lt;&gt;AE3750,"1",IF(C3751&gt;C3750,AJ3750+1,"1"))</f>
        <v>1</v>
      </c>
      <c r="AK3751" s="10">
        <f>IF(G3751="Top",AJ3751*1,IF(G3751="Bottom",AJ3751+10,""))</f>
        <v>1</v>
      </c>
      <c r="AL3751" s="11" t="s">
        <v>3591</v>
      </c>
      <c r="AM3751" s="14"/>
    </row>
    <row r="3752" spans="1:39" s="1" customFormat="1" ht="11.25" hidden="1" x14ac:dyDescent="0.2">
      <c r="A3752" s="1">
        <v>199.04</v>
      </c>
      <c r="B3752" s="1" t="s">
        <v>2831</v>
      </c>
      <c r="C3752" s="24">
        <v>42948</v>
      </c>
      <c r="E3752" s="20"/>
      <c r="F3752" s="1">
        <v>30</v>
      </c>
      <c r="G3752" s="7" t="s">
        <v>1</v>
      </c>
      <c r="H3752" s="5">
        <v>7.3000000000000001E-3</v>
      </c>
      <c r="I3752" s="6"/>
      <c r="J3752" s="6">
        <v>2.3E-2</v>
      </c>
      <c r="K3752" s="6"/>
      <c r="L3752" s="6" t="str">
        <f>IF(H3752="","",IF(K3752="","",K3752/H3752))</f>
        <v/>
      </c>
      <c r="N3752" s="20"/>
      <c r="O3752" s="13"/>
      <c r="Q3752" s="20"/>
      <c r="R3752" s="13"/>
      <c r="S3752" s="6" t="s">
        <v>35</v>
      </c>
      <c r="T3752" s="6"/>
      <c r="U3752" s="6"/>
      <c r="V3752" s="6"/>
      <c r="W3752" s="6"/>
      <c r="X3752" s="6" t="str">
        <f>IF(T3752="","",T3752-U3752-V3752-W3752)</f>
        <v/>
      </c>
      <c r="Y3752" s="9" t="str">
        <f>IF(U3752="","",U3752/$T3752)</f>
        <v/>
      </c>
      <c r="Z3752" s="9" t="str">
        <f>IF(V3752="","",V3752/$T3752)</f>
        <v/>
      </c>
      <c r="AA3752" s="9" t="str">
        <f>IF(W3752="","",W3752/$T3752)</f>
        <v/>
      </c>
      <c r="AB3752" s="9" t="str">
        <f>IF(X3752="","",X3752/$T3752)</f>
        <v/>
      </c>
      <c r="AC3752" s="21"/>
      <c r="AE3752" s="1">
        <v>2017</v>
      </c>
      <c r="AG3752" s="1">
        <v>15</v>
      </c>
      <c r="AH3752" s="12" t="s">
        <v>2832</v>
      </c>
      <c r="AJ3752" s="32">
        <f>IF(AE3752&lt;&gt;AE3751,"1",IF(C3752&gt;C3751,AJ3751+1,"1"))</f>
        <v>2</v>
      </c>
      <c r="AK3752" s="10">
        <f>IF(G3752="Top",AJ3752*1,IF(G3752="Bottom",AJ3752+10,""))</f>
        <v>12</v>
      </c>
      <c r="AL3752" s="11" t="s">
        <v>4107</v>
      </c>
      <c r="AM3752" s="14"/>
    </row>
    <row r="3753" spans="1:39" s="1" customFormat="1" ht="11.25" x14ac:dyDescent="0.2">
      <c r="A3753" s="1">
        <v>199.04</v>
      </c>
      <c r="B3753" s="1" t="s">
        <v>2831</v>
      </c>
      <c r="C3753" s="24">
        <v>42948</v>
      </c>
      <c r="D3753" s="1">
        <v>32.299999999999997</v>
      </c>
      <c r="E3753" s="39">
        <v>6.95</v>
      </c>
      <c r="F3753" s="1">
        <v>1.5</v>
      </c>
      <c r="G3753" s="1" t="s">
        <v>4</v>
      </c>
      <c r="H3753" s="5">
        <v>7.6E-3</v>
      </c>
      <c r="I3753" s="6">
        <v>7.0000000000000001E-3</v>
      </c>
      <c r="J3753" s="6">
        <v>0.113</v>
      </c>
      <c r="K3753" s="6">
        <v>0.19700000000000001</v>
      </c>
      <c r="L3753" s="6">
        <f>IF(H3753="","",IF(K3753="","",K3753/H3753))</f>
        <v>25.921052631578949</v>
      </c>
      <c r="M3753" s="1">
        <v>4</v>
      </c>
      <c r="N3753" s="20">
        <v>6.96</v>
      </c>
      <c r="O3753" s="13">
        <v>115.5</v>
      </c>
      <c r="Q3753" s="39">
        <v>0.9</v>
      </c>
      <c r="R3753" s="13"/>
      <c r="S3753" s="6">
        <v>0.15</v>
      </c>
      <c r="T3753" s="6">
        <v>0.94</v>
      </c>
      <c r="U3753" s="6">
        <v>0.23</v>
      </c>
      <c r="V3753" s="6">
        <v>0</v>
      </c>
      <c r="W3753" s="6">
        <v>0</v>
      </c>
      <c r="X3753" s="6">
        <f>IF(T3753="","",T3753-U3753-V3753-W3753)</f>
        <v>0.71</v>
      </c>
      <c r="Y3753" s="9">
        <f>IF(U3753="","",U3753/$T3753)</f>
        <v>0.24468085106382981</v>
      </c>
      <c r="Z3753" s="9">
        <f>IF(V3753="","",V3753/$T3753)</f>
        <v>0</v>
      </c>
      <c r="AA3753" s="9">
        <f>IF(W3753="","",W3753/$T3753)</f>
        <v>0</v>
      </c>
      <c r="AB3753" s="9">
        <f>IF(X3753="","",X3753/$T3753)</f>
        <v>0.75531914893617025</v>
      </c>
      <c r="AC3753" s="21"/>
      <c r="AE3753" s="1">
        <v>2017</v>
      </c>
      <c r="AF3753" s="1">
        <v>30</v>
      </c>
      <c r="AG3753" s="1">
        <v>26</v>
      </c>
      <c r="AH3753" s="12" t="s">
        <v>2832</v>
      </c>
      <c r="AJ3753" s="32" t="str">
        <f>IF(AE3753&lt;&gt;AE3752,"1",IF(C3753&gt;C3752,AJ3752+1,"1"))</f>
        <v>1</v>
      </c>
      <c r="AK3753" s="10">
        <f>IF(G3753="Top",AJ3753*1,IF(G3753="Bottom",AJ3753+10,""))</f>
        <v>1</v>
      </c>
      <c r="AL3753" s="11" t="s">
        <v>4108</v>
      </c>
      <c r="AM3753" s="14"/>
    </row>
    <row r="3754" spans="1:39" s="1" customFormat="1" ht="11.25" hidden="1" x14ac:dyDescent="0.2">
      <c r="A3754" s="1">
        <v>199.04</v>
      </c>
      <c r="B3754" s="1" t="s">
        <v>2831</v>
      </c>
      <c r="C3754" s="24">
        <v>42962</v>
      </c>
      <c r="E3754" s="20"/>
      <c r="F3754" s="1">
        <v>30</v>
      </c>
      <c r="G3754" s="7" t="s">
        <v>1</v>
      </c>
      <c r="H3754" s="5">
        <v>3.2000000000000002E-3</v>
      </c>
      <c r="I3754" s="6"/>
      <c r="J3754" s="6">
        <v>4.4999999999999998E-2</v>
      </c>
      <c r="K3754" s="6"/>
      <c r="L3754" s="6" t="str">
        <f>IF(H3754="","",IF(K3754="","",K3754/H3754))</f>
        <v/>
      </c>
      <c r="N3754" s="20"/>
      <c r="O3754" s="13"/>
      <c r="Q3754" s="20"/>
      <c r="R3754" s="13"/>
      <c r="S3754" s="6" t="s">
        <v>35</v>
      </c>
      <c r="T3754" s="6"/>
      <c r="U3754" s="6"/>
      <c r="V3754" s="6"/>
      <c r="W3754" s="6"/>
      <c r="X3754" s="6" t="str">
        <f>IF(T3754="","",T3754-U3754-V3754-W3754)</f>
        <v/>
      </c>
      <c r="Y3754" s="9" t="str">
        <f>IF(U3754="","",U3754/$T3754)</f>
        <v/>
      </c>
      <c r="Z3754" s="9" t="str">
        <f>IF(V3754="","",V3754/$T3754)</f>
        <v/>
      </c>
      <c r="AA3754" s="9" t="str">
        <f>IF(W3754="","",W3754/$T3754)</f>
        <v/>
      </c>
      <c r="AB3754" s="9" t="str">
        <f>IF(X3754="","",X3754/$T3754)</f>
        <v/>
      </c>
      <c r="AC3754" s="21"/>
      <c r="AE3754" s="1">
        <v>2017</v>
      </c>
      <c r="AG3754" s="1">
        <v>13</v>
      </c>
      <c r="AH3754" s="12" t="s">
        <v>2832</v>
      </c>
      <c r="AJ3754" s="32">
        <f>IF(AE3754&lt;&gt;AE3753,"1",IF(C3754&gt;C3753,AJ3753+1,"1"))</f>
        <v>2</v>
      </c>
      <c r="AK3754" s="10">
        <f>IF(G3754="Top",AJ3754*1,IF(G3754="Bottom",AJ3754+10,""))</f>
        <v>12</v>
      </c>
      <c r="AL3754" s="11" t="s">
        <v>4494</v>
      </c>
      <c r="AM3754" s="14"/>
    </row>
    <row r="3755" spans="1:39" s="1" customFormat="1" ht="11.25" x14ac:dyDescent="0.2">
      <c r="A3755" s="1">
        <v>199.04</v>
      </c>
      <c r="B3755" s="1" t="s">
        <v>2831</v>
      </c>
      <c r="C3755" s="24">
        <v>42962</v>
      </c>
      <c r="D3755" s="1">
        <v>32.299999999999997</v>
      </c>
      <c r="E3755" s="39">
        <v>5.15</v>
      </c>
      <c r="F3755" s="1">
        <v>1.5</v>
      </c>
      <c r="G3755" s="1" t="s">
        <v>4</v>
      </c>
      <c r="H3755" s="5">
        <v>1.04E-2</v>
      </c>
      <c r="I3755" s="6">
        <v>1.6E-2</v>
      </c>
      <c r="J3755" s="6">
        <v>1.9E-2</v>
      </c>
      <c r="K3755" s="6">
        <v>4.2999999999999997E-2</v>
      </c>
      <c r="L3755" s="6">
        <f>IF(H3755="","",IF(K3755="","",K3755/H3755))</f>
        <v>4.1346153846153841</v>
      </c>
      <c r="M3755" s="1">
        <v>2</v>
      </c>
      <c r="N3755" s="20">
        <v>7.68</v>
      </c>
      <c r="O3755" s="13">
        <v>130.4</v>
      </c>
      <c r="P3755" s="1">
        <v>11.3</v>
      </c>
      <c r="Q3755" s="39">
        <v>0.6</v>
      </c>
      <c r="R3755" s="13"/>
      <c r="S3755" s="6">
        <v>0.15</v>
      </c>
      <c r="T3755" s="6">
        <v>0.89999999999999991</v>
      </c>
      <c r="U3755" s="6">
        <v>0.06</v>
      </c>
      <c r="V3755" s="6">
        <v>0</v>
      </c>
      <c r="W3755" s="6">
        <v>0</v>
      </c>
      <c r="X3755" s="6">
        <f>IF(T3755="","",T3755-U3755-V3755-W3755)</f>
        <v>0.83999999999999986</v>
      </c>
      <c r="Y3755" s="9">
        <f>IF(U3755="","",U3755/$T3755)</f>
        <v>6.6666666666666666E-2</v>
      </c>
      <c r="Z3755" s="9">
        <f>IF(V3755="","",V3755/$T3755)</f>
        <v>0</v>
      </c>
      <c r="AA3755" s="9">
        <f>IF(W3755="","",W3755/$T3755)</f>
        <v>0</v>
      </c>
      <c r="AB3755" s="9">
        <f>IF(X3755="","",X3755/$T3755)</f>
        <v>0.93333333333333324</v>
      </c>
      <c r="AC3755" s="21"/>
      <c r="AE3755" s="1">
        <v>2017</v>
      </c>
      <c r="AF3755" s="1">
        <v>25</v>
      </c>
      <c r="AG3755" s="1">
        <v>26</v>
      </c>
      <c r="AH3755" s="12" t="s">
        <v>2832</v>
      </c>
      <c r="AJ3755" s="32" t="str">
        <f>IF(AE3755&lt;&gt;AE3754,"1",IF(C3755&gt;C3754,AJ3754+1,"1"))</f>
        <v>1</v>
      </c>
      <c r="AK3755" s="10">
        <f>IF(G3755="Top",AJ3755*1,IF(G3755="Bottom",AJ3755+10,""))</f>
        <v>1</v>
      </c>
      <c r="AL3755" s="11" t="s">
        <v>4495</v>
      </c>
      <c r="AM3755" s="14"/>
    </row>
    <row r="3756" spans="1:39" s="1" customFormat="1" ht="11.25" hidden="1" x14ac:dyDescent="0.2">
      <c r="A3756" s="1">
        <v>199.04</v>
      </c>
      <c r="B3756" s="1" t="s">
        <v>2831</v>
      </c>
      <c r="C3756" s="24">
        <v>42975</v>
      </c>
      <c r="E3756" s="20"/>
      <c r="F3756" s="1">
        <v>30</v>
      </c>
      <c r="G3756" s="7" t="s">
        <v>1</v>
      </c>
      <c r="H3756" s="5">
        <v>8.0000000000000002E-3</v>
      </c>
      <c r="I3756" s="6"/>
      <c r="J3756" s="6">
        <v>0.06</v>
      </c>
      <c r="K3756" s="6"/>
      <c r="L3756" s="6" t="str">
        <f>IF(H3756="","",IF(K3756="","",K3756/H3756))</f>
        <v/>
      </c>
      <c r="N3756" s="20"/>
      <c r="O3756" s="13"/>
      <c r="Q3756" s="20"/>
      <c r="R3756" s="13"/>
      <c r="S3756" s="6" t="s">
        <v>35</v>
      </c>
      <c r="T3756" s="6"/>
      <c r="U3756" s="6"/>
      <c r="V3756" s="6"/>
      <c r="W3756" s="6"/>
      <c r="X3756" s="6" t="str">
        <f>IF(T3756="","",T3756-U3756-V3756-W3756)</f>
        <v/>
      </c>
      <c r="Y3756" s="9" t="str">
        <f>IF(U3756="","",U3756/$T3756)</f>
        <v/>
      </c>
      <c r="Z3756" s="9" t="str">
        <f>IF(V3756="","",V3756/$T3756)</f>
        <v/>
      </c>
      <c r="AA3756" s="9" t="str">
        <f>IF(W3756="","",W3756/$T3756)</f>
        <v/>
      </c>
      <c r="AB3756" s="9" t="str">
        <f>IF(X3756="","",X3756/$T3756)</f>
        <v/>
      </c>
      <c r="AC3756" s="21"/>
      <c r="AE3756" s="1">
        <v>2017</v>
      </c>
      <c r="AH3756" s="12" t="s">
        <v>2832</v>
      </c>
      <c r="AJ3756" s="32">
        <f>IF(AE3756&lt;&gt;AE3755,"1",IF(C3756&gt;C3755,AJ3755+1,"1"))</f>
        <v>2</v>
      </c>
      <c r="AK3756" s="10">
        <f>IF(G3756="Top",AJ3756*1,IF(G3756="Bottom",AJ3756+10,""))</f>
        <v>12</v>
      </c>
      <c r="AL3756" s="11" t="s">
        <v>4861</v>
      </c>
      <c r="AM3756" s="14"/>
    </row>
    <row r="3757" spans="1:39" s="1" customFormat="1" ht="11.25" x14ac:dyDescent="0.2">
      <c r="A3757" s="1">
        <v>199.04</v>
      </c>
      <c r="B3757" s="1" t="s">
        <v>2831</v>
      </c>
      <c r="C3757" s="24">
        <v>42975</v>
      </c>
      <c r="D3757" s="1">
        <v>32</v>
      </c>
      <c r="E3757" s="39">
        <v>6.95</v>
      </c>
      <c r="F3757" s="1">
        <v>1.5</v>
      </c>
      <c r="G3757" s="1" t="s">
        <v>4</v>
      </c>
      <c r="H3757" s="5">
        <v>9.4000000000000004E-3</v>
      </c>
      <c r="I3757" s="6">
        <v>1.7999999999999999E-2</v>
      </c>
      <c r="J3757" s="6">
        <v>1.6E-2</v>
      </c>
      <c r="K3757" s="6">
        <v>0.159</v>
      </c>
      <c r="L3757" s="6">
        <f>IF(H3757="","",IF(K3757="","",K3757/H3757))</f>
        <v>16.914893617021278</v>
      </c>
      <c r="M3757" s="1">
        <v>1</v>
      </c>
      <c r="N3757" s="20">
        <v>6.98</v>
      </c>
      <c r="O3757" s="13">
        <v>131.69999999999999</v>
      </c>
      <c r="Q3757" s="39">
        <v>0.8</v>
      </c>
      <c r="R3757" s="13"/>
      <c r="S3757" s="6">
        <v>0.15</v>
      </c>
      <c r="T3757" s="6">
        <v>0.96</v>
      </c>
      <c r="U3757" s="6">
        <v>0.13</v>
      </c>
      <c r="V3757" s="6">
        <v>0</v>
      </c>
      <c r="W3757" s="6">
        <v>0</v>
      </c>
      <c r="X3757" s="6">
        <f>IF(T3757="","",T3757-U3757-V3757-W3757)</f>
        <v>0.83</v>
      </c>
      <c r="Y3757" s="9">
        <f>IF(U3757="","",U3757/$T3757)</f>
        <v>0.13541666666666669</v>
      </c>
      <c r="Z3757" s="9">
        <f>IF(V3757="","",V3757/$T3757)</f>
        <v>0</v>
      </c>
      <c r="AA3757" s="9">
        <f>IF(W3757="","",W3757/$T3757)</f>
        <v>0</v>
      </c>
      <c r="AB3757" s="9">
        <f>IF(X3757="","",X3757/$T3757)</f>
        <v>0.86458333333333337</v>
      </c>
      <c r="AC3757" s="21"/>
      <c r="AE3757" s="1">
        <v>2017</v>
      </c>
      <c r="AF3757" s="1">
        <v>32</v>
      </c>
      <c r="AG3757" s="1">
        <v>27</v>
      </c>
      <c r="AH3757" s="12" t="s">
        <v>2832</v>
      </c>
      <c r="AJ3757" s="32" t="str">
        <f>IF(AE3757&lt;&gt;AE3756,"1",IF(C3757&gt;C3756,AJ3756+1,"1"))</f>
        <v>1</v>
      </c>
      <c r="AK3757" s="10">
        <f>IF(G3757="Top",AJ3757*1,IF(G3757="Bottom",AJ3757+10,""))</f>
        <v>1</v>
      </c>
      <c r="AL3757" s="11" t="s">
        <v>4862</v>
      </c>
      <c r="AM3757" s="14"/>
    </row>
    <row r="3758" spans="1:39" s="1" customFormat="1" ht="11.25" hidden="1" x14ac:dyDescent="0.2">
      <c r="A3758" s="1">
        <v>199.04</v>
      </c>
      <c r="B3758" s="1" t="s">
        <v>2831</v>
      </c>
      <c r="C3758" s="24">
        <v>42988</v>
      </c>
      <c r="E3758" s="20"/>
      <c r="F3758" s="1">
        <v>30</v>
      </c>
      <c r="G3758" s="7" t="s">
        <v>1</v>
      </c>
      <c r="H3758" s="5">
        <v>8.6999999999999994E-3</v>
      </c>
      <c r="I3758" s="6"/>
      <c r="J3758" s="6">
        <v>3.9E-2</v>
      </c>
      <c r="K3758" s="6"/>
      <c r="L3758" s="6" t="str">
        <f>IF(H3758="","",IF(K3758="","",K3758/H3758))</f>
        <v/>
      </c>
      <c r="N3758" s="20"/>
      <c r="O3758" s="13"/>
      <c r="Q3758" s="20"/>
      <c r="R3758" s="13"/>
      <c r="S3758" s="6" t="s">
        <v>35</v>
      </c>
      <c r="T3758" s="6"/>
      <c r="U3758" s="6"/>
      <c r="V3758" s="6"/>
      <c r="W3758" s="6"/>
      <c r="X3758" s="6" t="str">
        <f>IF(T3758="","",T3758-U3758-V3758-W3758)</f>
        <v/>
      </c>
      <c r="Y3758" s="9" t="str">
        <f>IF(U3758="","",U3758/$T3758)</f>
        <v/>
      </c>
      <c r="Z3758" s="9" t="str">
        <f>IF(V3758="","",V3758/$T3758)</f>
        <v/>
      </c>
      <c r="AA3758" s="9" t="str">
        <f>IF(W3758="","",W3758/$T3758)</f>
        <v/>
      </c>
      <c r="AB3758" s="9" t="str">
        <f>IF(X3758="","",X3758/$T3758)</f>
        <v/>
      </c>
      <c r="AC3758" s="21"/>
      <c r="AE3758" s="1">
        <v>2017</v>
      </c>
      <c r="AG3758" s="1">
        <v>14</v>
      </c>
      <c r="AH3758" s="12" t="s">
        <v>2832</v>
      </c>
      <c r="AJ3758" s="32">
        <f>IF(AE3758&lt;&gt;AE3757,"1",IF(C3758&gt;C3757,AJ3757+1,"1"))</f>
        <v>2</v>
      </c>
      <c r="AK3758" s="10">
        <f>IF(G3758="Top",AJ3758*1,IF(G3758="Bottom",AJ3758+10,""))</f>
        <v>12</v>
      </c>
      <c r="AL3758" s="11" t="s">
        <v>5159</v>
      </c>
      <c r="AM3758" s="14"/>
    </row>
    <row r="3759" spans="1:39" s="1" customFormat="1" ht="11.25" x14ac:dyDescent="0.2">
      <c r="A3759" s="1">
        <v>199.04</v>
      </c>
      <c r="B3759" s="1" t="s">
        <v>2831</v>
      </c>
      <c r="C3759" s="24">
        <v>42988</v>
      </c>
      <c r="D3759" s="1">
        <v>32</v>
      </c>
      <c r="E3759" s="39">
        <v>7.15</v>
      </c>
      <c r="F3759" s="1">
        <v>1.5</v>
      </c>
      <c r="G3759" s="1" t="s">
        <v>4</v>
      </c>
      <c r="H3759" s="5">
        <v>6.7000000000000002E-3</v>
      </c>
      <c r="I3759" s="6">
        <v>1.9E-2</v>
      </c>
      <c r="J3759" s="6">
        <v>5.8000000000000003E-2</v>
      </c>
      <c r="K3759" s="6">
        <v>0.1</v>
      </c>
      <c r="L3759" s="6">
        <f>IF(H3759="","",IF(K3759="","",K3759/H3759))</f>
        <v>14.925373134328359</v>
      </c>
      <c r="M3759" s="1">
        <v>1</v>
      </c>
      <c r="N3759" s="20">
        <v>7.92</v>
      </c>
      <c r="O3759" s="13">
        <v>133.19999999999999</v>
      </c>
      <c r="Q3759" s="39">
        <v>1</v>
      </c>
      <c r="R3759" s="13">
        <v>21.2</v>
      </c>
      <c r="S3759" s="6">
        <v>0.15</v>
      </c>
      <c r="T3759" s="6">
        <v>1.52</v>
      </c>
      <c r="U3759" s="6">
        <v>0.62</v>
      </c>
      <c r="V3759" s="6">
        <v>0</v>
      </c>
      <c r="W3759" s="6">
        <v>0</v>
      </c>
      <c r="X3759" s="6">
        <f>IF(T3759="","",T3759-U3759-V3759-W3759)</f>
        <v>0.9</v>
      </c>
      <c r="Y3759" s="9">
        <f>IF(U3759="","",U3759/$T3759)</f>
        <v>0.40789473684210525</v>
      </c>
      <c r="Z3759" s="9">
        <f>IF(V3759="","",V3759/$T3759)</f>
        <v>0</v>
      </c>
      <c r="AA3759" s="9">
        <f>IF(W3759="","",W3759/$T3759)</f>
        <v>0</v>
      </c>
      <c r="AB3759" s="9">
        <f>IF(X3759="","",X3759/$T3759)</f>
        <v>0.59210526315789469</v>
      </c>
      <c r="AC3759" s="21"/>
      <c r="AE3759" s="1">
        <v>2017</v>
      </c>
      <c r="AF3759" s="1">
        <v>26</v>
      </c>
      <c r="AG3759" s="1">
        <v>23</v>
      </c>
      <c r="AH3759" s="12" t="s">
        <v>2832</v>
      </c>
      <c r="AJ3759" s="32" t="str">
        <f>IF(AE3759&lt;&gt;AE3758,"1",IF(C3759&gt;C3758,AJ3758+1,"1"))</f>
        <v>1</v>
      </c>
      <c r="AK3759" s="10">
        <f>IF(G3759="Top",AJ3759*1,IF(G3759="Bottom",AJ3759+10,""))</f>
        <v>1</v>
      </c>
      <c r="AL3759" s="11" t="s">
        <v>5160</v>
      </c>
      <c r="AM3759" s="14"/>
    </row>
    <row r="3760" spans="1:39" s="1" customFormat="1" ht="11.25" hidden="1" x14ac:dyDescent="0.2">
      <c r="A3760" s="1">
        <v>199.04</v>
      </c>
      <c r="B3760" s="1" t="s">
        <v>2831</v>
      </c>
      <c r="C3760" s="24">
        <v>43003</v>
      </c>
      <c r="E3760" s="20"/>
      <c r="F3760" s="1">
        <v>30</v>
      </c>
      <c r="G3760" s="7" t="s">
        <v>1</v>
      </c>
      <c r="H3760" s="5">
        <v>8.5000000000000006E-3</v>
      </c>
      <c r="I3760" s="6"/>
      <c r="J3760" s="6">
        <v>0.03</v>
      </c>
      <c r="K3760" s="6"/>
      <c r="L3760" s="6" t="str">
        <f>IF(H3760="","",IF(K3760="","",K3760/H3760))</f>
        <v/>
      </c>
      <c r="N3760" s="20"/>
      <c r="O3760" s="13"/>
      <c r="Q3760" s="20"/>
      <c r="R3760" s="13"/>
      <c r="S3760" s="6" t="s">
        <v>35</v>
      </c>
      <c r="T3760" s="6"/>
      <c r="U3760" s="6"/>
      <c r="V3760" s="6"/>
      <c r="W3760" s="6"/>
      <c r="X3760" s="6" t="str">
        <f>IF(T3760="","",T3760-U3760-V3760-W3760)</f>
        <v/>
      </c>
      <c r="Y3760" s="9" t="str">
        <f>IF(U3760="","",U3760/$T3760)</f>
        <v/>
      </c>
      <c r="Z3760" s="9" t="str">
        <f>IF(V3760="","",V3760/$T3760)</f>
        <v/>
      </c>
      <c r="AA3760" s="9" t="str">
        <f>IF(W3760="","",W3760/$T3760)</f>
        <v/>
      </c>
      <c r="AB3760" s="9" t="str">
        <f>IF(X3760="","",X3760/$T3760)</f>
        <v/>
      </c>
      <c r="AC3760" s="21"/>
      <c r="AE3760" s="1">
        <v>2017</v>
      </c>
      <c r="AG3760" s="1">
        <v>15</v>
      </c>
      <c r="AH3760" s="12" t="s">
        <v>2832</v>
      </c>
      <c r="AJ3760" s="32">
        <f>IF(AE3760&lt;&gt;AE3759,"1",IF(C3760&gt;C3759,AJ3759+1,"1"))</f>
        <v>2</v>
      </c>
      <c r="AK3760" s="10">
        <f>IF(G3760="Top",AJ3760*1,IF(G3760="Bottom",AJ3760+10,""))</f>
        <v>12</v>
      </c>
      <c r="AL3760" s="11" t="s">
        <v>5664</v>
      </c>
      <c r="AM3760" s="14"/>
    </row>
    <row r="3761" spans="1:73" s="1" customFormat="1" ht="11.25" x14ac:dyDescent="0.2">
      <c r="A3761" s="1">
        <v>199.04</v>
      </c>
      <c r="B3761" s="1" t="s">
        <v>2831</v>
      </c>
      <c r="C3761" s="24">
        <v>43003</v>
      </c>
      <c r="D3761" s="1">
        <v>32</v>
      </c>
      <c r="E3761" s="39">
        <v>9.85</v>
      </c>
      <c r="F3761" s="1">
        <v>1.5</v>
      </c>
      <c r="G3761" s="1" t="s">
        <v>4</v>
      </c>
      <c r="H3761" s="5">
        <v>4.5999999999999999E-3</v>
      </c>
      <c r="I3761" s="6">
        <v>7.0000000000000001E-3</v>
      </c>
      <c r="J3761" s="6">
        <v>3.9E-2</v>
      </c>
      <c r="K3761" s="6">
        <v>0.185</v>
      </c>
      <c r="L3761" s="6">
        <f>IF(H3761="","",IF(K3761="","",K3761/H3761))</f>
        <v>40.217391304347828</v>
      </c>
      <c r="M3761" s="1">
        <v>2</v>
      </c>
      <c r="N3761" s="20">
        <v>7.63</v>
      </c>
      <c r="O3761" s="13">
        <v>125.4</v>
      </c>
      <c r="Q3761" s="39">
        <v>0.8</v>
      </c>
      <c r="R3761" s="13"/>
      <c r="S3761" s="6">
        <v>0.15</v>
      </c>
      <c r="T3761" s="6">
        <v>1.37</v>
      </c>
      <c r="U3761" s="6">
        <v>0.76</v>
      </c>
      <c r="V3761" s="6">
        <v>0</v>
      </c>
      <c r="W3761" s="6">
        <v>0</v>
      </c>
      <c r="X3761" s="6">
        <f>IF(T3761="","",T3761-U3761-V3761-W3761)</f>
        <v>0.6100000000000001</v>
      </c>
      <c r="Y3761" s="9">
        <f>IF(U3761="","",U3761/$T3761)</f>
        <v>0.55474452554744524</v>
      </c>
      <c r="Z3761" s="9">
        <f>IF(V3761="","",V3761/$T3761)</f>
        <v>0</v>
      </c>
      <c r="AA3761" s="9">
        <f>IF(W3761="","",W3761/$T3761)</f>
        <v>0</v>
      </c>
      <c r="AB3761" s="9">
        <f>IF(X3761="","",X3761/$T3761)</f>
        <v>0.44525547445255476</v>
      </c>
      <c r="AC3761" s="21"/>
      <c r="AE3761" s="1">
        <v>2017</v>
      </c>
      <c r="AF3761" s="1">
        <v>23</v>
      </c>
      <c r="AG3761" s="1">
        <v>25</v>
      </c>
      <c r="AH3761" s="12" t="s">
        <v>2832</v>
      </c>
      <c r="AJ3761" s="32" t="str">
        <f>IF(AE3761&lt;&gt;AE3760,"1",IF(C3761&gt;C3760,AJ3760+1,"1"))</f>
        <v>1</v>
      </c>
      <c r="AK3761" s="10">
        <f>IF(G3761="Top",AJ3761*1,IF(G3761="Bottom",AJ3761+10,""))</f>
        <v>1</v>
      </c>
      <c r="AL3761" s="11" t="s">
        <v>5665</v>
      </c>
      <c r="AM3761" s="14"/>
    </row>
    <row r="3762" spans="1:73" s="1" customFormat="1" ht="11.25" hidden="1" x14ac:dyDescent="0.2">
      <c r="A3762" s="1">
        <v>199.23</v>
      </c>
      <c r="B3762" s="1" t="s">
        <v>4671</v>
      </c>
      <c r="C3762" s="24">
        <v>42968</v>
      </c>
      <c r="E3762" s="20"/>
      <c r="F3762" s="1">
        <v>17</v>
      </c>
      <c r="G3762" s="7" t="s">
        <v>1</v>
      </c>
      <c r="H3762" s="5">
        <v>5.3E-3</v>
      </c>
      <c r="I3762" s="6"/>
      <c r="J3762" s="6">
        <v>2.8000000000000001E-2</v>
      </c>
      <c r="K3762" s="6"/>
      <c r="L3762" s="6" t="str">
        <f>IF(H3762="","",IF(K3762="","",K3762/H3762))</f>
        <v/>
      </c>
      <c r="N3762" s="20"/>
      <c r="O3762" s="13"/>
      <c r="Q3762" s="20"/>
      <c r="R3762" s="13"/>
      <c r="S3762" s="6" t="s">
        <v>35</v>
      </c>
      <c r="T3762" s="6"/>
      <c r="U3762" s="6"/>
      <c r="V3762" s="6"/>
      <c r="W3762" s="6"/>
      <c r="X3762" s="6" t="str">
        <f>IF(T3762="","",T3762-U3762-V3762-W3762)</f>
        <v/>
      </c>
      <c r="Y3762" s="9" t="str">
        <f>IF(U3762="","",U3762/$T3762)</f>
        <v/>
      </c>
      <c r="Z3762" s="9" t="str">
        <f>IF(V3762="","",V3762/$T3762)</f>
        <v/>
      </c>
      <c r="AA3762" s="9" t="str">
        <f>IF(W3762="","",W3762/$T3762)</f>
        <v/>
      </c>
      <c r="AB3762" s="9" t="str">
        <f>IF(X3762="","",X3762/$T3762)</f>
        <v/>
      </c>
      <c r="AC3762" s="21"/>
      <c r="AE3762" s="1">
        <v>2017</v>
      </c>
      <c r="AG3762" s="1">
        <v>19</v>
      </c>
      <c r="AH3762" s="12" t="s">
        <v>4672</v>
      </c>
      <c r="AJ3762" s="32" t="str">
        <f>IF(AE3762&lt;&gt;AE3761,"1",IF(C3762&gt;C3761,AJ3761+1,"1"))</f>
        <v>1</v>
      </c>
      <c r="AK3762" s="10">
        <f>IF(G3762="Top",AJ3762*1,IF(G3762="Bottom",AJ3762+10,""))</f>
        <v>11</v>
      </c>
      <c r="AL3762" s="11" t="s">
        <v>4673</v>
      </c>
      <c r="AM3762" s="14"/>
    </row>
    <row r="3763" spans="1:73" s="1" customFormat="1" ht="11.25" x14ac:dyDescent="0.2">
      <c r="A3763" s="1">
        <v>199.23</v>
      </c>
      <c r="B3763" s="1" t="s">
        <v>4671</v>
      </c>
      <c r="C3763" s="24">
        <v>42968</v>
      </c>
      <c r="D3763" s="1">
        <v>20</v>
      </c>
      <c r="E3763" s="39">
        <v>10.25</v>
      </c>
      <c r="F3763" s="1">
        <v>1.5</v>
      </c>
      <c r="G3763" s="1" t="s">
        <v>4</v>
      </c>
      <c r="H3763" s="5">
        <v>7.7000000000000002E-3</v>
      </c>
      <c r="I3763" s="6">
        <v>7.0000000000000001E-3</v>
      </c>
      <c r="J3763" s="6">
        <v>1.2999999999999999E-2</v>
      </c>
      <c r="K3763" s="6">
        <v>0.158</v>
      </c>
      <c r="L3763" s="6">
        <f>IF(H3763="","",IF(K3763="","",K3763/H3763))</f>
        <v>20.519480519480521</v>
      </c>
      <c r="M3763" s="1">
        <v>3</v>
      </c>
      <c r="N3763" s="20">
        <v>7.11</v>
      </c>
      <c r="O3763" s="13">
        <v>108.2</v>
      </c>
      <c r="P3763" s="1">
        <v>11.5</v>
      </c>
      <c r="Q3763" s="39">
        <v>0.5</v>
      </c>
      <c r="R3763" s="13"/>
      <c r="S3763" s="6">
        <v>0.15</v>
      </c>
      <c r="T3763" s="6">
        <v>1.37</v>
      </c>
      <c r="U3763" s="6">
        <v>0.73</v>
      </c>
      <c r="V3763" s="6">
        <v>0</v>
      </c>
      <c r="W3763" s="6">
        <v>0</v>
      </c>
      <c r="X3763" s="6">
        <f>IF(T3763="","",T3763-U3763-V3763-W3763)</f>
        <v>0.64000000000000012</v>
      </c>
      <c r="Y3763" s="9">
        <f>IF(U3763="","",U3763/$T3763)</f>
        <v>0.53284671532846706</v>
      </c>
      <c r="Z3763" s="9">
        <f>IF(V3763="","",V3763/$T3763)</f>
        <v>0</v>
      </c>
      <c r="AA3763" s="9">
        <f>IF(W3763="","",W3763/$T3763)</f>
        <v>0</v>
      </c>
      <c r="AB3763" s="9">
        <f>IF(X3763="","",X3763/$T3763)</f>
        <v>0.46715328467153289</v>
      </c>
      <c r="AC3763" s="21"/>
      <c r="AE3763" s="1">
        <v>2017</v>
      </c>
      <c r="AF3763" s="1">
        <v>26</v>
      </c>
      <c r="AG3763" s="1">
        <v>21</v>
      </c>
      <c r="AH3763" s="12" t="s">
        <v>4672</v>
      </c>
      <c r="AJ3763" s="32" t="str">
        <f>IF(AE3763&lt;&gt;AE3762,"1",IF(C3763&gt;C3762,AJ3762+1,"1"))</f>
        <v>1</v>
      </c>
      <c r="AK3763" s="10">
        <f>IF(G3763="Top",AJ3763*1,IF(G3763="Bottom",AJ3763+10,""))</f>
        <v>1</v>
      </c>
      <c r="AL3763" s="11" t="s">
        <v>4674</v>
      </c>
      <c r="AM3763" s="14"/>
    </row>
    <row r="3764" spans="1:73" s="1" customFormat="1" ht="11.25" hidden="1" x14ac:dyDescent="0.2">
      <c r="A3764" s="1">
        <v>199.23</v>
      </c>
      <c r="B3764" s="1" t="s">
        <v>4671</v>
      </c>
      <c r="C3764" s="24">
        <v>42983</v>
      </c>
      <c r="E3764" s="20"/>
      <c r="F3764" s="1">
        <v>17</v>
      </c>
      <c r="G3764" s="7" t="s">
        <v>1</v>
      </c>
      <c r="H3764" s="5">
        <v>4.5999999999999999E-3</v>
      </c>
      <c r="I3764" s="6"/>
      <c r="J3764" s="6">
        <v>1.7000000000000001E-2</v>
      </c>
      <c r="K3764" s="6"/>
      <c r="L3764" s="6" t="str">
        <f>IF(H3764="","",IF(K3764="","",K3764/H3764))</f>
        <v/>
      </c>
      <c r="N3764" s="20"/>
      <c r="O3764" s="13"/>
      <c r="Q3764" s="20"/>
      <c r="R3764" s="13"/>
      <c r="S3764" s="6" t="s">
        <v>35</v>
      </c>
      <c r="T3764" s="6"/>
      <c r="U3764" s="6"/>
      <c r="V3764" s="6"/>
      <c r="W3764" s="6"/>
      <c r="X3764" s="6" t="str">
        <f>IF(T3764="","",T3764-U3764-V3764-W3764)</f>
        <v/>
      </c>
      <c r="Y3764" s="9" t="str">
        <f>IF(U3764="","",U3764/$T3764)</f>
        <v/>
      </c>
      <c r="Z3764" s="9" t="str">
        <f>IF(V3764="","",V3764/$T3764)</f>
        <v/>
      </c>
      <c r="AA3764" s="9" t="str">
        <f>IF(W3764="","",W3764/$T3764)</f>
        <v/>
      </c>
      <c r="AB3764" s="9" t="str">
        <f>IF(X3764="","",X3764/$T3764)</f>
        <v/>
      </c>
      <c r="AC3764" s="21"/>
      <c r="AE3764" s="1">
        <v>2017</v>
      </c>
      <c r="AG3764" s="1">
        <v>19</v>
      </c>
      <c r="AH3764" s="12" t="s">
        <v>4672</v>
      </c>
      <c r="AJ3764" s="32">
        <f>IF(AE3764&lt;&gt;AE3763,"1",IF(C3764&gt;C3763,AJ3763+1,"1"))</f>
        <v>2</v>
      </c>
      <c r="AK3764" s="10">
        <f>IF(G3764="Top",AJ3764*1,IF(G3764="Bottom",AJ3764+10,""))</f>
        <v>12</v>
      </c>
      <c r="AL3764" s="11" t="s">
        <v>5071</v>
      </c>
      <c r="AM3764" s="14"/>
    </row>
    <row r="3765" spans="1:73" s="1" customFormat="1" ht="11.25" x14ac:dyDescent="0.2">
      <c r="A3765" s="1">
        <v>199.23</v>
      </c>
      <c r="B3765" s="1" t="s">
        <v>4671</v>
      </c>
      <c r="C3765" s="24">
        <v>42983</v>
      </c>
      <c r="D3765" s="1">
        <v>20</v>
      </c>
      <c r="E3765" s="39">
        <v>8.0500000000000007</v>
      </c>
      <c r="F3765" s="1">
        <v>1.5</v>
      </c>
      <c r="G3765" s="1" t="s">
        <v>4</v>
      </c>
      <c r="H3765" s="5">
        <v>4.9000000000000007E-3</v>
      </c>
      <c r="I3765" s="6">
        <v>7.0000000000000001E-3</v>
      </c>
      <c r="J3765" s="6">
        <v>1.0999999999999999E-2</v>
      </c>
      <c r="K3765" s="6">
        <v>0.107</v>
      </c>
      <c r="L3765" s="6">
        <f>IF(H3765="","",IF(K3765="","",K3765/H3765))</f>
        <v>21.836734693877549</v>
      </c>
      <c r="M3765" s="1">
        <v>2</v>
      </c>
      <c r="N3765" s="20">
        <v>7.74</v>
      </c>
      <c r="O3765" s="13">
        <v>131.9</v>
      </c>
      <c r="Q3765" s="39">
        <v>0.05</v>
      </c>
      <c r="R3765" s="13"/>
      <c r="S3765" s="6" t="s">
        <v>35</v>
      </c>
      <c r="T3765" s="6"/>
      <c r="U3765" s="6"/>
      <c r="V3765" s="6"/>
      <c r="W3765" s="6"/>
      <c r="X3765" s="6" t="str">
        <f>IF(T3765="","",T3765-U3765-V3765-W3765)</f>
        <v/>
      </c>
      <c r="Y3765" s="9" t="str">
        <f>IF(U3765="","",U3765/$T3765)</f>
        <v/>
      </c>
      <c r="Z3765" s="9" t="str">
        <f>IF(V3765="","",V3765/$T3765)</f>
        <v/>
      </c>
      <c r="AA3765" s="9" t="str">
        <f>IF(W3765="","",W3765/$T3765)</f>
        <v/>
      </c>
      <c r="AB3765" s="9" t="str">
        <f>IF(X3765="","",X3765/$T3765)</f>
        <v/>
      </c>
      <c r="AC3765" s="21"/>
      <c r="AE3765" s="1">
        <v>2017</v>
      </c>
      <c r="AF3765" s="1">
        <v>26</v>
      </c>
      <c r="AG3765" s="1">
        <v>25</v>
      </c>
      <c r="AH3765" s="12" t="s">
        <v>4672</v>
      </c>
      <c r="AJ3765" s="32" t="str">
        <f>IF(AE3765&lt;&gt;AE3764,"1",IF(C3765&gt;C3764,AJ3764+1,"1"))</f>
        <v>1</v>
      </c>
      <c r="AK3765" s="10">
        <f>IF(G3765="Top",AJ3765*1,IF(G3765="Bottom",AJ3765+10,""))</f>
        <v>1</v>
      </c>
      <c r="AL3765" s="11" t="s">
        <v>5072</v>
      </c>
      <c r="AM3765" s="14"/>
    </row>
    <row r="3766" spans="1:73" s="1" customFormat="1" ht="11.25" x14ac:dyDescent="0.2">
      <c r="A3766" s="15">
        <v>202</v>
      </c>
      <c r="B3766" s="11" t="s">
        <v>196</v>
      </c>
      <c r="C3766" s="16">
        <v>42532</v>
      </c>
      <c r="D3766" s="3">
        <v>4.3</v>
      </c>
      <c r="E3766" s="38">
        <v>2.7</v>
      </c>
      <c r="F3766" s="3">
        <v>1.5</v>
      </c>
      <c r="G3766" s="7" t="s">
        <v>4</v>
      </c>
      <c r="H3766" s="17">
        <v>1.4800000000000001E-2</v>
      </c>
      <c r="I3766" s="4">
        <v>3.5000000000000001E-3</v>
      </c>
      <c r="J3766" s="4">
        <v>2.9000000000000001E-2</v>
      </c>
      <c r="K3766" s="4">
        <v>0.58599999999999997</v>
      </c>
      <c r="L3766" s="4">
        <f>IF(K3766="","",IF(H3766="","",K3766/H3766))</f>
        <v>39.594594594594589</v>
      </c>
      <c r="M3766" s="7">
        <v>22</v>
      </c>
      <c r="N3766" s="4">
        <v>7.65</v>
      </c>
      <c r="O3766" s="7">
        <v>115.1</v>
      </c>
      <c r="P3766" s="3">
        <v>10.199999999999999</v>
      </c>
      <c r="Q3766" s="38">
        <v>4.5</v>
      </c>
      <c r="R3766" s="3"/>
      <c r="S3766" s="4">
        <v>0.15</v>
      </c>
      <c r="T3766" s="8">
        <v>3.25</v>
      </c>
      <c r="U3766" s="8">
        <v>0.37</v>
      </c>
      <c r="V3766" s="4">
        <v>1.43</v>
      </c>
      <c r="W3766" s="4">
        <v>0.21</v>
      </c>
      <c r="X3766" s="4">
        <f>IF(T3766="","",IF(W3766="","",(T3766-U3766-V3766-W3766)))</f>
        <v>1.24</v>
      </c>
      <c r="Y3766" s="9">
        <f>IF(U3766="","",U3766/$T3766)</f>
        <v>0.11384615384615385</v>
      </c>
      <c r="Z3766" s="9">
        <f>IF(V3766="","",V3766/$T3766)</f>
        <v>0.44</v>
      </c>
      <c r="AA3766" s="9">
        <f>IF(W3766="","",W3766/$T3766)</f>
        <v>6.4615384615384616E-2</v>
      </c>
      <c r="AB3766" s="9">
        <f>IF(X3766="","",X3766/$T3766)</f>
        <v>0.38153846153846155</v>
      </c>
      <c r="AC3766" s="9"/>
      <c r="AD3766" s="8"/>
      <c r="AE3766" s="10">
        <v>2016</v>
      </c>
      <c r="AF3766" s="7">
        <v>31</v>
      </c>
      <c r="AG3766" s="7">
        <v>23</v>
      </c>
      <c r="AH3766" s="12" t="s">
        <v>196</v>
      </c>
      <c r="AI3766" s="12"/>
      <c r="AJ3766" s="32" t="str">
        <f>IF(AE3766&lt;&gt;AE3765,"1",IF(C3766&gt;C3765,AJ3765+1,"1"))</f>
        <v>1</v>
      </c>
      <c r="AK3766" s="10">
        <f>IF(G3766="Top",AJ3766*1,IF(G3766="Bottom",AJ3766+10,""))</f>
        <v>1</v>
      </c>
      <c r="AL3766" s="11" t="s">
        <v>197</v>
      </c>
      <c r="AM3766" s="11"/>
      <c r="AN3766" s="10"/>
      <c r="AO3766" s="10"/>
      <c r="AP3766" s="7"/>
      <c r="AQ3766" s="10"/>
      <c r="AR3766" s="10"/>
      <c r="AS3766" s="10"/>
      <c r="AT3766" s="10"/>
      <c r="AU3766" s="10"/>
      <c r="AV3766" s="10"/>
      <c r="AW3766" s="10"/>
      <c r="AX3766" s="10"/>
      <c r="AY3766" s="10"/>
      <c r="AZ3766" s="10"/>
      <c r="BA3766" s="10"/>
      <c r="BB3766" s="10"/>
      <c r="BC3766" s="10"/>
      <c r="BD3766" s="10"/>
      <c r="BE3766" s="10"/>
      <c r="BF3766" s="11"/>
      <c r="BG3766" s="11"/>
      <c r="BH3766" s="11"/>
      <c r="BI3766" s="11"/>
      <c r="BJ3766" s="11"/>
      <c r="BK3766" s="11"/>
      <c r="BL3766" s="11"/>
      <c r="BM3766" s="11"/>
      <c r="BN3766" s="11"/>
      <c r="BO3766" s="11"/>
      <c r="BP3766" s="11"/>
      <c r="BQ3766" s="11"/>
      <c r="BR3766" s="11"/>
      <c r="BS3766" s="11"/>
      <c r="BT3766" s="11"/>
      <c r="BU3766" s="11"/>
    </row>
    <row r="3767" spans="1:73" s="1" customFormat="1" ht="11.25" x14ac:dyDescent="0.2">
      <c r="A3767" s="15">
        <v>202</v>
      </c>
      <c r="B3767" s="11" t="s">
        <v>196</v>
      </c>
      <c r="C3767" s="16">
        <v>42547</v>
      </c>
      <c r="D3767" s="3">
        <v>4.2</v>
      </c>
      <c r="E3767" s="38">
        <v>3.85</v>
      </c>
      <c r="F3767" s="3">
        <v>1.5</v>
      </c>
      <c r="G3767" s="7" t="s">
        <v>4</v>
      </c>
      <c r="H3767" s="17">
        <v>1.41E-2</v>
      </c>
      <c r="I3767" s="4" t="s">
        <v>35</v>
      </c>
      <c r="J3767" s="4" t="s">
        <v>35</v>
      </c>
      <c r="K3767" s="4">
        <v>0.26500000000000001</v>
      </c>
      <c r="L3767" s="4">
        <f>IF(K3767="","",IF(H3767="","",K3767/H3767))</f>
        <v>18.794326241134755</v>
      </c>
      <c r="M3767" s="7">
        <v>25</v>
      </c>
      <c r="N3767" s="4">
        <v>7.51</v>
      </c>
      <c r="O3767" s="7">
        <v>68.5</v>
      </c>
      <c r="P3767" s="3"/>
      <c r="Q3767" s="38">
        <v>4.3</v>
      </c>
      <c r="R3767" s="3"/>
      <c r="S3767" s="4">
        <v>0.15</v>
      </c>
      <c r="T3767" s="8">
        <v>0.77</v>
      </c>
      <c r="U3767" s="8">
        <v>0.01</v>
      </c>
      <c r="V3767" s="4">
        <v>0.66</v>
      </c>
      <c r="W3767" s="4">
        <v>0.1</v>
      </c>
      <c r="X3767" s="4">
        <f>IF(T3767="","",IF(W3767="","",(T3767-U3767-V3767-W3767)))</f>
        <v>-2.7755575615628914E-17</v>
      </c>
      <c r="Y3767" s="9">
        <f>IF(U3767="","",U3767/$T3767)</f>
        <v>1.2987012987012986E-2</v>
      </c>
      <c r="Z3767" s="9">
        <f>IF(V3767="","",V3767/$T3767)</f>
        <v>0.85714285714285721</v>
      </c>
      <c r="AA3767" s="9">
        <f>IF(W3767="","",W3767/$T3767)</f>
        <v>0.12987012987012989</v>
      </c>
      <c r="AB3767" s="9">
        <f>IF(X3767="","",X3767/$T3767)</f>
        <v>-3.6046202098219368E-17</v>
      </c>
      <c r="AC3767" s="9"/>
      <c r="AD3767" s="8"/>
      <c r="AE3767" s="10">
        <v>2016</v>
      </c>
      <c r="AF3767" s="7">
        <v>23</v>
      </c>
      <c r="AG3767" s="7">
        <v>25</v>
      </c>
      <c r="AH3767" s="12" t="s">
        <v>196</v>
      </c>
      <c r="AI3767" s="12"/>
      <c r="AJ3767" s="32">
        <f>IF(AE3767&lt;&gt;AE3766,"1",IF(C3767&gt;C3766,AJ3766+1,"1"))</f>
        <v>2</v>
      </c>
      <c r="AK3767" s="10">
        <f>IF(G3767="Top",AJ3767*1,IF(G3767="Bottom",AJ3767+10,""))</f>
        <v>2</v>
      </c>
      <c r="AL3767" s="11" t="s">
        <v>527</v>
      </c>
      <c r="AM3767" s="11"/>
      <c r="AN3767" s="10"/>
      <c r="AO3767" s="10"/>
      <c r="AP3767" s="7"/>
      <c r="AQ3767" s="10"/>
      <c r="AR3767" s="10"/>
      <c r="AS3767" s="10"/>
      <c r="AT3767" s="10"/>
      <c r="AU3767" s="10"/>
      <c r="AV3767" s="10"/>
      <c r="AW3767" s="10"/>
      <c r="AX3767" s="10"/>
      <c r="AY3767" s="10"/>
      <c r="AZ3767" s="10"/>
      <c r="BA3767" s="10"/>
      <c r="BB3767" s="10"/>
      <c r="BC3767" s="10"/>
      <c r="BD3767" s="10"/>
      <c r="BE3767" s="10"/>
      <c r="BF3767" s="11"/>
      <c r="BG3767" s="11"/>
      <c r="BH3767" s="11"/>
      <c r="BI3767" s="11"/>
      <c r="BJ3767" s="11"/>
      <c r="BK3767" s="11"/>
      <c r="BL3767" s="11"/>
      <c r="BM3767" s="11"/>
      <c r="BN3767" s="11"/>
      <c r="BO3767" s="11"/>
      <c r="BP3767" s="11"/>
      <c r="BQ3767" s="11"/>
      <c r="BR3767" s="11"/>
      <c r="BS3767" s="11"/>
      <c r="BT3767" s="11"/>
      <c r="BU3767" s="11"/>
    </row>
    <row r="3768" spans="1:73" s="1" customFormat="1" ht="11.25" x14ac:dyDescent="0.2">
      <c r="A3768" s="15">
        <v>202</v>
      </c>
      <c r="B3768" s="11" t="s">
        <v>196</v>
      </c>
      <c r="C3768" s="16">
        <v>42561</v>
      </c>
      <c r="D3768" s="3">
        <v>4.2</v>
      </c>
      <c r="E3768" s="38">
        <v>3.15</v>
      </c>
      <c r="F3768" s="3">
        <v>1.5</v>
      </c>
      <c r="G3768" s="7" t="s">
        <v>4</v>
      </c>
      <c r="H3768" s="17">
        <v>1.9399999999999997E-2</v>
      </c>
      <c r="I3768" s="4">
        <v>8.9999999999999993E-3</v>
      </c>
      <c r="J3768" s="4">
        <v>2.8000000000000001E-2</v>
      </c>
      <c r="K3768" s="4">
        <v>0.48399999999999999</v>
      </c>
      <c r="L3768" s="4">
        <f>IF(K3768="","",IF(H3768="","",K3768/H3768))</f>
        <v>24.948453608247426</v>
      </c>
      <c r="M3768" s="7">
        <v>26</v>
      </c>
      <c r="N3768" s="4">
        <v>7.99</v>
      </c>
      <c r="O3768" s="7">
        <v>230.8</v>
      </c>
      <c r="P3768" s="3"/>
      <c r="Q3768" s="38">
        <v>6.9</v>
      </c>
      <c r="R3768" s="3">
        <v>46.1</v>
      </c>
      <c r="S3768" s="4">
        <v>0.15</v>
      </c>
      <c r="T3768" s="8">
        <v>2.59</v>
      </c>
      <c r="U3768" s="8">
        <v>0.81</v>
      </c>
      <c r="V3768" s="4">
        <v>0.99</v>
      </c>
      <c r="W3768" s="4">
        <v>0.79</v>
      </c>
      <c r="X3768" s="4">
        <f>IF(T3768="","",IF(W3768="","",(T3768-U3768-V3768-W3768)))</f>
        <v>-2.2204460492503131E-16</v>
      </c>
      <c r="Y3768" s="9">
        <f>IF(U3768="","",U3768/$T3768)</f>
        <v>0.31274131274131278</v>
      </c>
      <c r="Z3768" s="9">
        <f>IF(V3768="","",V3768/$T3768)</f>
        <v>0.38223938223938225</v>
      </c>
      <c r="AA3768" s="9">
        <f>IF(W3768="","",W3768/$T3768)</f>
        <v>0.30501930501930508</v>
      </c>
      <c r="AB3768" s="9">
        <f>IF(X3768="","",X3768/$T3768)</f>
        <v>-8.5731507693062282E-17</v>
      </c>
      <c r="AC3768" s="9"/>
      <c r="AD3768" s="8"/>
      <c r="AE3768" s="10">
        <v>2016</v>
      </c>
      <c r="AF3768" s="7">
        <v>25</v>
      </c>
      <c r="AG3768" s="7">
        <v>26</v>
      </c>
      <c r="AH3768" s="12" t="s">
        <v>196</v>
      </c>
      <c r="AI3768" s="12"/>
      <c r="AJ3768" s="32">
        <f>IF(AE3768&lt;&gt;AE3767,"1",IF(C3768&gt;C3767,AJ3767+1,"1"))</f>
        <v>3</v>
      </c>
      <c r="AK3768" s="10">
        <f>IF(G3768="Top",AJ3768*1,IF(G3768="Bottom",AJ3768+10,""))</f>
        <v>3</v>
      </c>
      <c r="AL3768" s="11" t="s">
        <v>783</v>
      </c>
      <c r="AM3768" s="11"/>
      <c r="AN3768" s="10"/>
      <c r="AO3768" s="10"/>
      <c r="AP3768" s="7"/>
      <c r="AQ3768" s="10"/>
      <c r="AR3768" s="10"/>
      <c r="AS3768" s="10"/>
      <c r="AT3768" s="10"/>
      <c r="AU3768" s="10"/>
      <c r="AV3768" s="10"/>
      <c r="AW3768" s="10"/>
      <c r="AX3768" s="10"/>
      <c r="AY3768" s="10"/>
      <c r="AZ3768" s="10"/>
      <c r="BA3768" s="10"/>
      <c r="BB3768" s="10"/>
      <c r="BC3768" s="10"/>
      <c r="BD3768" s="10"/>
      <c r="BE3768" s="10"/>
      <c r="BF3768" s="11"/>
      <c r="BG3768" s="11"/>
      <c r="BH3768" s="11"/>
      <c r="BI3768" s="11"/>
      <c r="BJ3768" s="11"/>
      <c r="BK3768" s="11"/>
      <c r="BL3768" s="11"/>
      <c r="BM3768" s="11"/>
      <c r="BN3768" s="11"/>
      <c r="BO3768" s="11"/>
      <c r="BP3768" s="11"/>
      <c r="BQ3768" s="11"/>
      <c r="BR3768" s="11"/>
      <c r="BS3768" s="11"/>
      <c r="BT3768" s="11"/>
      <c r="BU3768" s="11"/>
    </row>
    <row r="3769" spans="1:73" s="1" customFormat="1" ht="11.25" x14ac:dyDescent="0.2">
      <c r="A3769" s="15">
        <v>202</v>
      </c>
      <c r="B3769" s="11" t="s">
        <v>196</v>
      </c>
      <c r="C3769" s="16">
        <v>42577</v>
      </c>
      <c r="D3769" s="3">
        <v>4.2</v>
      </c>
      <c r="E3769" s="38">
        <v>2.35</v>
      </c>
      <c r="F3769" s="3">
        <v>1.5</v>
      </c>
      <c r="G3769" s="7" t="s">
        <v>4</v>
      </c>
      <c r="H3769" s="17">
        <v>9.5999999999999992E-3</v>
      </c>
      <c r="I3769" s="4" t="s">
        <v>35</v>
      </c>
      <c r="J3769" s="4" t="s">
        <v>35</v>
      </c>
      <c r="K3769" s="4">
        <v>0.432</v>
      </c>
      <c r="L3769" s="4">
        <f>IF(K3769="","",IF(H3769="","",K3769/H3769))</f>
        <v>45</v>
      </c>
      <c r="M3769" s="7">
        <v>24</v>
      </c>
      <c r="N3769" s="4">
        <v>7.79</v>
      </c>
      <c r="O3769" s="7">
        <v>157.9</v>
      </c>
      <c r="P3769" s="3"/>
      <c r="Q3769" s="38">
        <v>1.2</v>
      </c>
      <c r="R3769" s="3"/>
      <c r="S3769" s="4">
        <v>0.15</v>
      </c>
      <c r="T3769" s="8">
        <v>4.57</v>
      </c>
      <c r="U3769" s="8">
        <v>0.02</v>
      </c>
      <c r="V3769" s="4">
        <v>2.86</v>
      </c>
      <c r="W3769" s="4">
        <v>1.24</v>
      </c>
      <c r="X3769" s="4">
        <f>IF(T3769="","",IF(W3769="","",(T3769-U3769-V3769-W3769)))</f>
        <v>0.45000000000000084</v>
      </c>
      <c r="Y3769" s="9">
        <f>IF(U3769="","",U3769/$T3769)</f>
        <v>4.3763676148796497E-3</v>
      </c>
      <c r="Z3769" s="9">
        <f>IF(V3769="","",V3769/$T3769)</f>
        <v>0.62582056892778992</v>
      </c>
      <c r="AA3769" s="9">
        <f>IF(W3769="","",W3769/$T3769)</f>
        <v>0.27133479212253825</v>
      </c>
      <c r="AB3769" s="9">
        <f>IF(X3769="","",X3769/$T3769)</f>
        <v>9.8468271334792301E-2</v>
      </c>
      <c r="AC3769" s="9"/>
      <c r="AD3769" s="8"/>
      <c r="AE3769" s="10">
        <v>2016</v>
      </c>
      <c r="AF3769" s="7">
        <v>28</v>
      </c>
      <c r="AG3769" s="7">
        <v>30</v>
      </c>
      <c r="AH3769" s="12" t="s">
        <v>196</v>
      </c>
      <c r="AI3769" s="12"/>
      <c r="AJ3769" s="32">
        <f>IF(AE3769&lt;&gt;AE3768,"1",IF(C3769&gt;C3768,AJ3768+1,"1"))</f>
        <v>4</v>
      </c>
      <c r="AK3769" s="10">
        <f>IF(G3769="Top",AJ3769*1,IF(G3769="Bottom",AJ3769+10,""))</f>
        <v>4</v>
      </c>
      <c r="AL3769" s="11" t="s">
        <v>1116</v>
      </c>
      <c r="AM3769" s="11"/>
      <c r="AN3769" s="10"/>
      <c r="AO3769" s="10"/>
      <c r="AP3769" s="7"/>
      <c r="AQ3769" s="10"/>
      <c r="AR3769" s="10"/>
      <c r="AS3769" s="10"/>
      <c r="AT3769" s="10"/>
      <c r="AU3769" s="10"/>
      <c r="AV3769" s="10"/>
      <c r="AW3769" s="10"/>
      <c r="AX3769" s="10"/>
      <c r="AY3769" s="10"/>
      <c r="AZ3769" s="10"/>
      <c r="BA3769" s="10"/>
      <c r="BB3769" s="10"/>
      <c r="BC3769" s="10"/>
      <c r="BD3769" s="10"/>
      <c r="BE3769" s="10"/>
      <c r="BF3769" s="11"/>
      <c r="BG3769" s="11"/>
      <c r="BH3769" s="11"/>
      <c r="BI3769" s="11"/>
      <c r="BJ3769" s="11"/>
      <c r="BK3769" s="11"/>
      <c r="BL3769" s="11"/>
      <c r="BM3769" s="11"/>
      <c r="BN3769" s="11"/>
      <c r="BO3769" s="11"/>
      <c r="BP3769" s="11"/>
      <c r="BQ3769" s="11"/>
      <c r="BR3769" s="11"/>
      <c r="BS3769" s="11"/>
      <c r="BT3769" s="11"/>
      <c r="BU3769" s="11"/>
    </row>
    <row r="3770" spans="1:73" s="1" customFormat="1" ht="11.25" x14ac:dyDescent="0.2">
      <c r="A3770" s="15">
        <v>202</v>
      </c>
      <c r="B3770" s="11" t="s">
        <v>196</v>
      </c>
      <c r="C3770" s="16">
        <v>42589</v>
      </c>
      <c r="D3770" s="3">
        <v>4.2</v>
      </c>
      <c r="E3770" s="38">
        <v>2.5499999999999998</v>
      </c>
      <c r="F3770" s="3">
        <v>1.5</v>
      </c>
      <c r="G3770" s="7" t="s">
        <v>4</v>
      </c>
      <c r="H3770" s="17">
        <v>2.1499999999999998E-2</v>
      </c>
      <c r="I3770" s="4">
        <v>1.4E-2</v>
      </c>
      <c r="J3770" s="4">
        <v>5.0999999999999997E-2</v>
      </c>
      <c r="K3770" s="4">
        <v>0.193</v>
      </c>
      <c r="L3770" s="4">
        <f>IF(K3770="","",IF(H3770="","",K3770/H3770))</f>
        <v>8.9767441860465134</v>
      </c>
      <c r="M3770" s="7">
        <v>27</v>
      </c>
      <c r="N3770" s="4">
        <v>7.61</v>
      </c>
      <c r="O3770" s="7">
        <v>155</v>
      </c>
      <c r="P3770" s="3">
        <v>9.39</v>
      </c>
      <c r="Q3770" s="38">
        <v>6.7</v>
      </c>
      <c r="R3770" s="3"/>
      <c r="S3770" s="4">
        <v>0.15</v>
      </c>
      <c r="T3770" s="8">
        <v>3.51</v>
      </c>
      <c r="U3770" s="8">
        <v>0.08</v>
      </c>
      <c r="V3770" s="4">
        <v>1.76</v>
      </c>
      <c r="W3770" s="4">
        <v>0</v>
      </c>
      <c r="X3770" s="4">
        <f>IF(T3770="","",IF(W3770="","",(T3770-U3770-V3770-W3770)))</f>
        <v>1.6699999999999997</v>
      </c>
      <c r="Y3770" s="9">
        <f>IF(U3770="","",U3770/$T3770)</f>
        <v>2.2792022792022793E-2</v>
      </c>
      <c r="Z3770" s="9">
        <f>IF(V3770="","",V3770/$T3770)</f>
        <v>0.50142450142450146</v>
      </c>
      <c r="AA3770" s="9">
        <f>IF(W3770="","",W3770/$T3770)</f>
        <v>0</v>
      </c>
      <c r="AB3770" s="9">
        <f>IF(X3770="","",X3770/$T3770)</f>
        <v>0.47578347578347574</v>
      </c>
      <c r="AC3770" s="9"/>
      <c r="AD3770" s="8"/>
      <c r="AE3770" s="10">
        <v>2016</v>
      </c>
      <c r="AF3770" s="7">
        <v>32</v>
      </c>
      <c r="AG3770" s="7">
        <v>30</v>
      </c>
      <c r="AH3770" s="12" t="s">
        <v>196</v>
      </c>
      <c r="AI3770" s="12"/>
      <c r="AJ3770" s="32">
        <f>IF(AE3770&lt;&gt;AE3769,"1",IF(C3770&gt;C3769,AJ3769+1,"1"))</f>
        <v>5</v>
      </c>
      <c r="AK3770" s="10">
        <f>IF(G3770="Top",AJ3770*1,IF(G3770="Bottom",AJ3770+10,""))</f>
        <v>5</v>
      </c>
      <c r="AL3770" s="11" t="s">
        <v>1316</v>
      </c>
      <c r="AM3770" s="11"/>
      <c r="AN3770" s="10"/>
      <c r="AO3770" s="10"/>
      <c r="AP3770" s="7"/>
      <c r="AQ3770" s="10"/>
      <c r="AR3770" s="10"/>
      <c r="AS3770" s="10"/>
      <c r="AT3770" s="10"/>
      <c r="AU3770" s="10"/>
      <c r="AV3770" s="10"/>
      <c r="AW3770" s="10"/>
      <c r="AX3770" s="10"/>
      <c r="AY3770" s="10"/>
      <c r="AZ3770" s="10"/>
      <c r="BA3770" s="10"/>
      <c r="BB3770" s="10"/>
      <c r="BC3770" s="10"/>
      <c r="BD3770" s="10"/>
      <c r="BE3770" s="10"/>
      <c r="BF3770" s="11"/>
      <c r="BG3770" s="11"/>
      <c r="BH3770" s="11"/>
      <c r="BI3770" s="11"/>
      <c r="BJ3770" s="11"/>
      <c r="BK3770" s="11"/>
      <c r="BL3770" s="11"/>
      <c r="BM3770" s="11"/>
      <c r="BN3770" s="11"/>
      <c r="BO3770" s="11"/>
      <c r="BP3770" s="11"/>
      <c r="BQ3770" s="11"/>
      <c r="BR3770" s="11"/>
      <c r="BS3770" s="11"/>
      <c r="BT3770" s="11"/>
      <c r="BU3770" s="11"/>
    </row>
    <row r="3771" spans="1:73" s="1" customFormat="1" ht="11.25" x14ac:dyDescent="0.2">
      <c r="A3771" s="15">
        <v>202</v>
      </c>
      <c r="B3771" s="11" t="s">
        <v>196</v>
      </c>
      <c r="C3771" s="16">
        <v>42603</v>
      </c>
      <c r="D3771" s="3">
        <v>4</v>
      </c>
      <c r="E3771" s="38">
        <v>2.4</v>
      </c>
      <c r="F3771" s="3">
        <v>1.5</v>
      </c>
      <c r="G3771" s="7" t="s">
        <v>4</v>
      </c>
      <c r="H3771" s="17">
        <v>3.3600000000000005E-2</v>
      </c>
      <c r="I3771" s="4" t="s">
        <v>35</v>
      </c>
      <c r="J3771" s="4" t="s">
        <v>35</v>
      </c>
      <c r="K3771" s="4">
        <v>0.40500000000000003</v>
      </c>
      <c r="L3771" s="4">
        <f>IF(K3771="","",IF(H3771="","",K3771/H3771))</f>
        <v>12.053571428571427</v>
      </c>
      <c r="M3771" s="7">
        <v>27</v>
      </c>
      <c r="N3771" s="4">
        <v>7.71</v>
      </c>
      <c r="O3771" s="7">
        <v>162.6</v>
      </c>
      <c r="P3771" s="3"/>
      <c r="Q3771" s="38">
        <v>14</v>
      </c>
      <c r="R3771" s="3"/>
      <c r="S3771" s="4">
        <v>0.15</v>
      </c>
      <c r="T3771" s="8"/>
      <c r="U3771" s="8" t="s">
        <v>104</v>
      </c>
      <c r="V3771" s="4" t="s">
        <v>104</v>
      </c>
      <c r="W3771" s="4" t="s">
        <v>104</v>
      </c>
      <c r="X3771" s="4" t="str">
        <f>IF(T3771="","",IF(W3771="","",(T3771-U3771-V3771-W3771)))</f>
        <v/>
      </c>
      <c r="Y3771" s="9" t="e">
        <f>IF(U3771="","",U3771/$T3771)</f>
        <v>#VALUE!</v>
      </c>
      <c r="Z3771" s="9" t="e">
        <f>IF(V3771="","",V3771/$T3771)</f>
        <v>#VALUE!</v>
      </c>
      <c r="AA3771" s="9" t="e">
        <f>IF(W3771="","",W3771/$T3771)</f>
        <v>#VALUE!</v>
      </c>
      <c r="AB3771" s="9" t="str">
        <f>IF(X3771="","",X3771/$T3771)</f>
        <v/>
      </c>
      <c r="AC3771" s="9"/>
      <c r="AD3771" s="8"/>
      <c r="AE3771" s="10">
        <v>2016</v>
      </c>
      <c r="AF3771" s="7">
        <v>31</v>
      </c>
      <c r="AG3771" s="7">
        <v>28</v>
      </c>
      <c r="AH3771" s="12" t="s">
        <v>196</v>
      </c>
      <c r="AI3771" s="12"/>
      <c r="AJ3771" s="32">
        <f>IF(AE3771&lt;&gt;AE3770,"1",IF(C3771&gt;C3770,AJ3770+1,"1"))</f>
        <v>6</v>
      </c>
      <c r="AK3771" s="10">
        <f>IF(G3771="Top",AJ3771*1,IF(G3771="Bottom",AJ3771+10,""))</f>
        <v>6</v>
      </c>
      <c r="AL3771" s="11" t="s">
        <v>1604</v>
      </c>
      <c r="AM3771" s="11"/>
      <c r="AN3771" s="10"/>
      <c r="AO3771" s="10"/>
      <c r="AP3771" s="7"/>
      <c r="AQ3771" s="10"/>
      <c r="AR3771" s="10"/>
      <c r="AS3771" s="10"/>
      <c r="AT3771" s="10"/>
      <c r="AU3771" s="10"/>
      <c r="AV3771" s="10"/>
      <c r="AW3771" s="10"/>
      <c r="AX3771" s="10"/>
      <c r="AY3771" s="10"/>
      <c r="AZ3771" s="10"/>
      <c r="BA3771" s="10"/>
      <c r="BB3771" s="10"/>
      <c r="BC3771" s="10"/>
      <c r="BD3771" s="10"/>
      <c r="BE3771" s="10"/>
      <c r="BF3771" s="11"/>
      <c r="BG3771" s="11"/>
      <c r="BH3771" s="11"/>
      <c r="BI3771" s="11"/>
      <c r="BJ3771" s="11"/>
      <c r="BK3771" s="11"/>
      <c r="BL3771" s="11"/>
      <c r="BM3771" s="11"/>
      <c r="BN3771" s="11"/>
      <c r="BO3771" s="11"/>
      <c r="BP3771" s="11"/>
      <c r="BQ3771" s="11"/>
      <c r="BR3771" s="11"/>
      <c r="BS3771" s="11"/>
      <c r="BT3771" s="11"/>
      <c r="BU3771" s="11"/>
    </row>
    <row r="3772" spans="1:73" s="1" customFormat="1" ht="11.25" x14ac:dyDescent="0.2">
      <c r="A3772" s="15">
        <v>202</v>
      </c>
      <c r="B3772" s="11" t="s">
        <v>196</v>
      </c>
      <c r="C3772" s="16">
        <v>42617</v>
      </c>
      <c r="D3772" s="3">
        <v>3.9</v>
      </c>
      <c r="E3772" s="38">
        <v>2.0499999999999998</v>
      </c>
      <c r="F3772" s="3">
        <v>1.5</v>
      </c>
      <c r="G3772" s="7" t="s">
        <v>4</v>
      </c>
      <c r="H3772" s="17">
        <v>2.93E-2</v>
      </c>
      <c r="I3772" s="4">
        <v>3.5000000000000001E-3</v>
      </c>
      <c r="J3772" s="4">
        <v>1.4999999999999999E-2</v>
      </c>
      <c r="K3772" s="4">
        <v>0.42799999999999999</v>
      </c>
      <c r="L3772" s="4">
        <f>IF(K3772="","",IF(H3772="","",K3772/H3772))</f>
        <v>14.607508532423209</v>
      </c>
      <c r="M3772" s="7">
        <v>30</v>
      </c>
      <c r="N3772" s="4">
        <v>7.98</v>
      </c>
      <c r="O3772" s="7">
        <v>160.5</v>
      </c>
      <c r="P3772" s="3"/>
      <c r="Q3772" s="38">
        <v>24.2</v>
      </c>
      <c r="R3772" s="3">
        <v>37.299999999999997</v>
      </c>
      <c r="S3772" s="4">
        <v>0.15</v>
      </c>
      <c r="T3772" s="8">
        <v>2.7699999999999996</v>
      </c>
      <c r="U3772" s="8">
        <v>0.17</v>
      </c>
      <c r="V3772" s="4">
        <v>0.94</v>
      </c>
      <c r="W3772" s="4">
        <v>1.19</v>
      </c>
      <c r="X3772" s="4">
        <f>IF(T3772="","",IF(W3772="","",(T3772-U3772-V3772-W3772)))</f>
        <v>0.46999999999999975</v>
      </c>
      <c r="Y3772" s="9">
        <f>IF(U3772="","",U3772/$T3772)</f>
        <v>6.1371841155234669E-2</v>
      </c>
      <c r="Z3772" s="9">
        <f>IF(V3772="","",V3772/$T3772)</f>
        <v>0.33935018050541521</v>
      </c>
      <c r="AA3772" s="9">
        <f>IF(W3772="","",W3772/$T3772)</f>
        <v>0.42960288808664265</v>
      </c>
      <c r="AB3772" s="9">
        <f>IF(X3772="","",X3772/$T3772)</f>
        <v>0.16967509025270752</v>
      </c>
      <c r="AC3772" s="9"/>
      <c r="AD3772" s="8"/>
      <c r="AE3772" s="10">
        <v>2016</v>
      </c>
      <c r="AF3772" s="7">
        <v>17</v>
      </c>
      <c r="AG3772" s="7">
        <v>26</v>
      </c>
      <c r="AH3772" s="12" t="s">
        <v>196</v>
      </c>
      <c r="AI3772" s="12"/>
      <c r="AJ3772" s="32">
        <f>IF(AE3772&lt;&gt;AE3771,"1",IF(C3772&gt;C3771,AJ3771+1,"1"))</f>
        <v>7</v>
      </c>
      <c r="AK3772" s="10">
        <f>IF(G3772="Top",AJ3772*1,IF(G3772="Bottom",AJ3772+10,""))</f>
        <v>7</v>
      </c>
      <c r="AL3772" s="11" t="s">
        <v>1918</v>
      </c>
      <c r="AM3772" s="11"/>
      <c r="AN3772" s="10"/>
      <c r="AO3772" s="10"/>
      <c r="AP3772" s="7"/>
      <c r="AQ3772" s="10"/>
      <c r="AR3772" s="10"/>
      <c r="AS3772" s="10"/>
      <c r="AT3772" s="10"/>
      <c r="AU3772" s="10"/>
      <c r="AV3772" s="10"/>
      <c r="AW3772" s="10"/>
      <c r="AX3772" s="10"/>
      <c r="AY3772" s="10"/>
      <c r="AZ3772" s="10"/>
      <c r="BA3772" s="10"/>
      <c r="BB3772" s="10"/>
      <c r="BC3772" s="10"/>
      <c r="BD3772" s="10"/>
      <c r="BE3772" s="10"/>
      <c r="BF3772" s="11"/>
      <c r="BG3772" s="11"/>
      <c r="BH3772" s="11"/>
      <c r="BI3772" s="11"/>
      <c r="BJ3772" s="11"/>
      <c r="BK3772" s="11"/>
      <c r="BL3772" s="11"/>
      <c r="BM3772" s="11"/>
      <c r="BN3772" s="11"/>
      <c r="BO3772" s="11"/>
      <c r="BP3772" s="11"/>
      <c r="BQ3772" s="11"/>
      <c r="BR3772" s="11"/>
      <c r="BS3772" s="11"/>
      <c r="BT3772" s="11"/>
      <c r="BU3772" s="11"/>
    </row>
    <row r="3773" spans="1:73" s="1" customFormat="1" ht="11.25" x14ac:dyDescent="0.2">
      <c r="A3773" s="15">
        <v>202</v>
      </c>
      <c r="B3773" s="11" t="s">
        <v>196</v>
      </c>
      <c r="C3773" s="16">
        <v>42629</v>
      </c>
      <c r="D3773" s="3">
        <v>3</v>
      </c>
      <c r="E3773" s="38">
        <v>2.35</v>
      </c>
      <c r="F3773" s="3">
        <v>1.5</v>
      </c>
      <c r="G3773" s="7" t="s">
        <v>4</v>
      </c>
      <c r="H3773" s="17">
        <v>2.4E-2</v>
      </c>
      <c r="I3773" s="4" t="s">
        <v>35</v>
      </c>
      <c r="J3773" s="4" t="s">
        <v>35</v>
      </c>
      <c r="K3773" s="4">
        <v>0.40799999999999997</v>
      </c>
      <c r="L3773" s="4">
        <f>IF(K3773="","",IF(H3773="","",K3773/H3773))</f>
        <v>17</v>
      </c>
      <c r="M3773" s="7">
        <v>23</v>
      </c>
      <c r="N3773" s="4">
        <v>7.07</v>
      </c>
      <c r="O3773" s="7">
        <v>190.9</v>
      </c>
      <c r="P3773" s="3"/>
      <c r="Q3773" s="38">
        <v>1.9</v>
      </c>
      <c r="R3773" s="3"/>
      <c r="S3773" s="4">
        <v>0.15</v>
      </c>
      <c r="T3773" s="8">
        <v>1.7</v>
      </c>
      <c r="U3773" s="8">
        <v>0.02</v>
      </c>
      <c r="V3773" s="4">
        <v>0.9</v>
      </c>
      <c r="W3773" s="4">
        <v>0.78</v>
      </c>
      <c r="X3773" s="4">
        <f>IF(T3773="","",IF(W3773="","",(T3773-U3773-V3773-W3773)))</f>
        <v>-1.1102230246251565E-16</v>
      </c>
      <c r="Y3773" s="9">
        <f>IF(U3773="","",U3773/$T3773)</f>
        <v>1.1764705882352941E-2</v>
      </c>
      <c r="Z3773" s="9">
        <f>IF(V3773="","",V3773/$T3773)</f>
        <v>0.52941176470588236</v>
      </c>
      <c r="AA3773" s="9">
        <f>IF(W3773="","",W3773/$T3773)</f>
        <v>0.45882352941176474</v>
      </c>
      <c r="AB3773" s="9">
        <f>IF(X3773="","",X3773/$T3773)</f>
        <v>-6.5307236742656269E-17</v>
      </c>
      <c r="AC3773" s="9"/>
      <c r="AD3773" s="8"/>
      <c r="AE3773" s="10">
        <v>2016</v>
      </c>
      <c r="AF3773" s="7">
        <v>31</v>
      </c>
      <c r="AG3773" s="7">
        <v>25</v>
      </c>
      <c r="AH3773" s="12" t="s">
        <v>196</v>
      </c>
      <c r="AI3773" s="12"/>
      <c r="AJ3773" s="32">
        <f>IF(AE3773&lt;&gt;AE3772,"1",IF(C3773&gt;C3772,AJ3772+1,"1"))</f>
        <v>8</v>
      </c>
      <c r="AK3773" s="10">
        <f>IF(G3773="Top",AJ3773*1,IF(G3773="Bottom",AJ3773+10,""))</f>
        <v>8</v>
      </c>
      <c r="AL3773" s="11" t="s">
        <v>2164</v>
      </c>
      <c r="AM3773" s="11"/>
      <c r="AN3773" s="10"/>
      <c r="AO3773" s="10"/>
      <c r="AP3773" s="7"/>
      <c r="AQ3773" s="10"/>
      <c r="AR3773" s="10"/>
      <c r="AS3773" s="10"/>
      <c r="AT3773" s="10"/>
      <c r="AU3773" s="10"/>
      <c r="AV3773" s="10"/>
      <c r="AW3773" s="10"/>
      <c r="AX3773" s="10"/>
      <c r="AY3773" s="10"/>
      <c r="AZ3773" s="10"/>
      <c r="BA3773" s="10"/>
      <c r="BB3773" s="10"/>
      <c r="BC3773" s="10"/>
      <c r="BD3773" s="10"/>
      <c r="BE3773" s="10"/>
      <c r="BF3773" s="11"/>
      <c r="BG3773" s="11"/>
      <c r="BH3773" s="11"/>
      <c r="BI3773" s="11"/>
      <c r="BJ3773" s="11"/>
      <c r="BK3773" s="11"/>
      <c r="BL3773" s="11"/>
      <c r="BM3773" s="11"/>
      <c r="BN3773" s="11"/>
      <c r="BO3773" s="11"/>
      <c r="BP3773" s="11"/>
      <c r="BQ3773" s="11"/>
      <c r="BR3773" s="11"/>
      <c r="BS3773" s="11"/>
      <c r="BT3773" s="11"/>
      <c r="BU3773" s="11"/>
    </row>
    <row r="3774" spans="1:73" s="1" customFormat="1" ht="11.25" x14ac:dyDescent="0.2">
      <c r="A3774" s="1">
        <v>202</v>
      </c>
      <c r="B3774" s="1" t="s">
        <v>196</v>
      </c>
      <c r="C3774" s="24">
        <v>42898</v>
      </c>
      <c r="E3774" s="39">
        <v>2.2999999999999998</v>
      </c>
      <c r="F3774" s="1">
        <v>1.5</v>
      </c>
      <c r="G3774" s="1" t="s">
        <v>4</v>
      </c>
      <c r="H3774" s="5">
        <v>2.0899999999999998E-2</v>
      </c>
      <c r="I3774" s="6">
        <v>7.0000000000000001E-3</v>
      </c>
      <c r="J3774" s="6">
        <v>5.0000000000000001E-3</v>
      </c>
      <c r="K3774" s="6">
        <v>0.33</v>
      </c>
      <c r="L3774" s="6">
        <f>IF(H3774="","",IF(K3774="","",K3774/H3774))</f>
        <v>15.789473684210527</v>
      </c>
      <c r="M3774" s="1">
        <v>21</v>
      </c>
      <c r="N3774" s="20">
        <v>6.67</v>
      </c>
      <c r="O3774" s="13">
        <v>182.9</v>
      </c>
      <c r="P3774" s="1">
        <v>10.7</v>
      </c>
      <c r="Q3774" s="39">
        <v>0.05</v>
      </c>
      <c r="R3774" s="13"/>
      <c r="S3774" s="6">
        <v>0.15</v>
      </c>
      <c r="T3774" s="6">
        <v>8.82</v>
      </c>
      <c r="U3774" s="6">
        <v>0</v>
      </c>
      <c r="V3774" s="6">
        <v>2.78</v>
      </c>
      <c r="W3774" s="6">
        <v>3.91</v>
      </c>
      <c r="X3774" s="6">
        <f>IF(T3774="","",T3774-U3774-V3774-W3774)</f>
        <v>2.1300000000000008</v>
      </c>
      <c r="Y3774" s="9">
        <f>IF(U3774="","",U3774/$T3774)</f>
        <v>0</v>
      </c>
      <c r="Z3774" s="9">
        <f>IF(V3774="","",V3774/$T3774)</f>
        <v>0.31519274376417228</v>
      </c>
      <c r="AA3774" s="9">
        <f>IF(W3774="","",W3774/$T3774)</f>
        <v>0.44331065759637189</v>
      </c>
      <c r="AB3774" s="9">
        <f>IF(X3774="","",X3774/$T3774)</f>
        <v>0.24149659863945586</v>
      </c>
      <c r="AC3774" s="21"/>
      <c r="AE3774" s="1">
        <v>2017</v>
      </c>
      <c r="AF3774" s="1">
        <v>33</v>
      </c>
      <c r="AG3774" s="1">
        <v>26</v>
      </c>
      <c r="AH3774" s="12" t="s">
        <v>196</v>
      </c>
      <c r="AJ3774" s="32" t="str">
        <f>IF(AE3774&lt;&gt;AE3773,"1",IF(C3774&gt;C3773,AJ3773+1,"1"))</f>
        <v>1</v>
      </c>
      <c r="AK3774" s="10">
        <f>IF(G3774="Top",AJ3774*1,IF(G3774="Bottom",AJ3774+10,""))</f>
        <v>1</v>
      </c>
      <c r="AL3774" s="11" t="s">
        <v>2733</v>
      </c>
      <c r="AM3774" s="14"/>
    </row>
    <row r="3775" spans="1:73" s="1" customFormat="1" ht="11.25" x14ac:dyDescent="0.2">
      <c r="A3775" s="1">
        <v>202</v>
      </c>
      <c r="B3775" s="1" t="s">
        <v>196</v>
      </c>
      <c r="C3775" s="24">
        <v>42911</v>
      </c>
      <c r="D3775" s="1">
        <v>4.2</v>
      </c>
      <c r="E3775" s="39">
        <v>3.05</v>
      </c>
      <c r="F3775" s="1">
        <v>1.5</v>
      </c>
      <c r="G3775" s="1" t="s">
        <v>4</v>
      </c>
      <c r="H3775" s="5">
        <v>2.0399999999999998E-2</v>
      </c>
      <c r="I3775" s="6">
        <v>7.0000000000000001E-3</v>
      </c>
      <c r="J3775" s="6">
        <v>2.5000000000000001E-3</v>
      </c>
      <c r="K3775" s="6">
        <v>0.27</v>
      </c>
      <c r="L3775" s="6">
        <f>IF(H3775="","",IF(K3775="","",K3775/H3775))</f>
        <v>13.235294117647062</v>
      </c>
      <c r="M3775" s="1">
        <v>23</v>
      </c>
      <c r="N3775" s="20">
        <v>7.12</v>
      </c>
      <c r="O3775" s="13">
        <v>174.9</v>
      </c>
      <c r="Q3775" s="39">
        <v>4</v>
      </c>
      <c r="R3775" s="13"/>
      <c r="S3775" s="6">
        <v>0.15</v>
      </c>
      <c r="T3775" s="6">
        <v>2.5299999999999998</v>
      </c>
      <c r="U3775" s="6">
        <v>0.57999999999999996</v>
      </c>
      <c r="V3775" s="6">
        <v>0.66</v>
      </c>
      <c r="W3775" s="6">
        <v>0</v>
      </c>
      <c r="X3775" s="6">
        <f>IF(T3775="","",T3775-U3775-V3775-W3775)</f>
        <v>1.2899999999999996</v>
      </c>
      <c r="Y3775" s="9">
        <f>IF(U3775="","",U3775/$T3775)</f>
        <v>0.22924901185770752</v>
      </c>
      <c r="Z3775" s="9">
        <f>IF(V3775="","",V3775/$T3775)</f>
        <v>0.26086956521739135</v>
      </c>
      <c r="AA3775" s="9">
        <f>IF(W3775="","",W3775/$T3775)</f>
        <v>0</v>
      </c>
      <c r="AB3775" s="9">
        <f>IF(X3775="","",X3775/$T3775)</f>
        <v>0.50988142292490102</v>
      </c>
      <c r="AC3775" s="21"/>
      <c r="AE3775" s="1">
        <v>2017</v>
      </c>
      <c r="AF3775" s="1">
        <v>25</v>
      </c>
      <c r="AG3775" s="1">
        <v>25</v>
      </c>
      <c r="AH3775" s="12" t="s">
        <v>196</v>
      </c>
      <c r="AJ3775" s="32">
        <f>IF(AE3775&lt;&gt;AE3774,"1",IF(C3775&gt;C3774,AJ3774+1,"1"))</f>
        <v>2</v>
      </c>
      <c r="AK3775" s="10">
        <f>IF(G3775="Top",AJ3775*1,IF(G3775="Bottom",AJ3775+10,""))</f>
        <v>2</v>
      </c>
      <c r="AL3775" s="11" t="s">
        <v>3006</v>
      </c>
      <c r="AM3775" s="14"/>
    </row>
    <row r="3776" spans="1:73" s="1" customFormat="1" ht="11.25" x14ac:dyDescent="0.2">
      <c r="A3776" s="1">
        <v>202</v>
      </c>
      <c r="B3776" s="1" t="s">
        <v>196</v>
      </c>
      <c r="C3776" s="24">
        <v>42925</v>
      </c>
      <c r="D3776" s="1">
        <v>4.2</v>
      </c>
      <c r="E3776" s="39">
        <v>2.9</v>
      </c>
      <c r="F3776" s="1">
        <v>1.5</v>
      </c>
      <c r="G3776" s="1" t="s">
        <v>4</v>
      </c>
      <c r="H3776" s="5">
        <v>1.47E-2</v>
      </c>
      <c r="I3776" s="6">
        <v>7.0000000000000001E-3</v>
      </c>
      <c r="J3776" s="6">
        <v>5.6000000000000001E-2</v>
      </c>
      <c r="K3776" s="6">
        <v>0.377</v>
      </c>
      <c r="L3776" s="6">
        <f>IF(H3776="","",IF(K3776="","",K3776/H3776))</f>
        <v>25.646258503401363</v>
      </c>
      <c r="M3776" s="1">
        <v>24</v>
      </c>
      <c r="N3776" s="20">
        <v>6.51</v>
      </c>
      <c r="O3776" s="13">
        <v>168.1</v>
      </c>
      <c r="Q3776" s="39">
        <v>0.3</v>
      </c>
      <c r="R3776" s="13">
        <v>30.7</v>
      </c>
      <c r="S3776" s="6">
        <v>0.15</v>
      </c>
      <c r="T3776" s="6">
        <v>2.4</v>
      </c>
      <c r="U3776" s="6">
        <v>1.1000000000000001</v>
      </c>
      <c r="V3776" s="6">
        <v>0.7</v>
      </c>
      <c r="W3776" s="6">
        <v>0</v>
      </c>
      <c r="X3776" s="6">
        <f>IF(T3776="","",T3776-U3776-V3776-W3776)</f>
        <v>0.59999999999999987</v>
      </c>
      <c r="Y3776" s="9">
        <f>IF(U3776="","",U3776/$T3776)</f>
        <v>0.45833333333333337</v>
      </c>
      <c r="Z3776" s="9">
        <f>IF(V3776="","",V3776/$T3776)</f>
        <v>0.29166666666666669</v>
      </c>
      <c r="AA3776" s="9">
        <f>IF(W3776="","",W3776/$T3776)</f>
        <v>0</v>
      </c>
      <c r="AB3776" s="9">
        <f>IF(X3776="","",X3776/$T3776)</f>
        <v>0.24999999999999994</v>
      </c>
      <c r="AC3776" s="21"/>
      <c r="AE3776" s="1">
        <v>2017</v>
      </c>
      <c r="AF3776" s="1">
        <v>27</v>
      </c>
      <c r="AG3776" s="1">
        <v>26</v>
      </c>
      <c r="AH3776" s="12" t="s">
        <v>196</v>
      </c>
      <c r="AJ3776" s="32">
        <f>IF(AE3776&lt;&gt;AE3775,"1",IF(C3776&gt;C3775,AJ3775+1,"1"))</f>
        <v>3</v>
      </c>
      <c r="AK3776" s="10">
        <f>IF(G3776="Top",AJ3776*1,IF(G3776="Bottom",AJ3776+10,""))</f>
        <v>3</v>
      </c>
      <c r="AL3776" s="11" t="s">
        <v>3372</v>
      </c>
      <c r="AM3776" s="14"/>
    </row>
    <row r="3777" spans="1:73" s="1" customFormat="1" ht="11.25" x14ac:dyDescent="0.2">
      <c r="A3777" s="1">
        <v>202</v>
      </c>
      <c r="B3777" s="1" t="s">
        <v>196</v>
      </c>
      <c r="C3777" s="24">
        <v>42939</v>
      </c>
      <c r="D3777" s="1">
        <v>4.2</v>
      </c>
      <c r="E3777" s="39">
        <v>2.95</v>
      </c>
      <c r="F3777" s="1">
        <v>1.5</v>
      </c>
      <c r="G3777" s="1" t="s">
        <v>4</v>
      </c>
      <c r="H3777" s="5">
        <v>2.3399999999999997E-2</v>
      </c>
      <c r="I3777" s="6">
        <v>7.0000000000000001E-3</v>
      </c>
      <c r="J3777" s="6">
        <v>3.1E-2</v>
      </c>
      <c r="K3777" s="6">
        <v>0.36299999999999999</v>
      </c>
      <c r="L3777" s="6">
        <f>IF(H3777="","",IF(K3777="","",K3777/H3777))</f>
        <v>15.512820512820515</v>
      </c>
      <c r="M3777" s="1">
        <v>20</v>
      </c>
      <c r="N3777" s="20">
        <v>7.3</v>
      </c>
      <c r="O3777" s="13">
        <v>171.7</v>
      </c>
      <c r="Q3777" s="39">
        <v>4.3</v>
      </c>
      <c r="R3777" s="13"/>
      <c r="S3777" s="6">
        <v>0.15</v>
      </c>
      <c r="T3777" s="6">
        <v>2.25</v>
      </c>
      <c r="U3777" s="6">
        <v>0.54</v>
      </c>
      <c r="V3777" s="6">
        <v>0.64</v>
      </c>
      <c r="W3777" s="6">
        <v>0</v>
      </c>
      <c r="X3777" s="6">
        <f>IF(T3777="","",T3777-U3777-V3777-W3777)</f>
        <v>1.0699999999999998</v>
      </c>
      <c r="Y3777" s="9">
        <f>IF(U3777="","",U3777/$T3777)</f>
        <v>0.24000000000000002</v>
      </c>
      <c r="Z3777" s="9">
        <f>IF(V3777="","",V3777/$T3777)</f>
        <v>0.28444444444444444</v>
      </c>
      <c r="AA3777" s="9">
        <f>IF(W3777="","",W3777/$T3777)</f>
        <v>0</v>
      </c>
      <c r="AB3777" s="9">
        <f>IF(X3777="","",X3777/$T3777)</f>
        <v>0.47555555555555551</v>
      </c>
      <c r="AC3777" s="21"/>
      <c r="AE3777" s="1">
        <v>2017</v>
      </c>
      <c r="AF3777" s="1">
        <v>25</v>
      </c>
      <c r="AG3777" s="1">
        <v>28</v>
      </c>
      <c r="AH3777" s="12" t="s">
        <v>196</v>
      </c>
      <c r="AJ3777" s="32">
        <f>IF(AE3777&lt;&gt;AE3776,"1",IF(C3777&gt;C3776,AJ3776+1,"1"))</f>
        <v>4</v>
      </c>
      <c r="AK3777" s="10">
        <f>IF(G3777="Top",AJ3777*1,IF(G3777="Bottom",AJ3777+10,""))</f>
        <v>4</v>
      </c>
      <c r="AL3777" s="11" t="s">
        <v>3764</v>
      </c>
      <c r="AM3777" s="14"/>
    </row>
    <row r="3778" spans="1:73" s="1" customFormat="1" ht="11.25" x14ac:dyDescent="0.2">
      <c r="A3778" s="1">
        <v>202</v>
      </c>
      <c r="B3778" s="1" t="s">
        <v>196</v>
      </c>
      <c r="C3778" s="24">
        <v>42953</v>
      </c>
      <c r="D3778" s="1">
        <v>3.2</v>
      </c>
      <c r="E3778" s="39">
        <v>2.85</v>
      </c>
      <c r="F3778" s="1">
        <v>1.5</v>
      </c>
      <c r="G3778" s="1" t="s">
        <v>4</v>
      </c>
      <c r="H3778" s="5">
        <v>2.0899999999999998E-2</v>
      </c>
      <c r="I3778" s="6">
        <v>7.0000000000000001E-3</v>
      </c>
      <c r="J3778" s="6">
        <v>0.05</v>
      </c>
      <c r="K3778" s="6">
        <v>0.30099999999999999</v>
      </c>
      <c r="L3778" s="6">
        <f>IF(H3778="","",IF(K3778="","",K3778/H3778))</f>
        <v>14.401913875598087</v>
      </c>
      <c r="M3778" s="1">
        <v>24</v>
      </c>
      <c r="N3778" s="20">
        <v>7.48</v>
      </c>
      <c r="O3778" s="13">
        <v>184.5</v>
      </c>
      <c r="P3778" s="1">
        <v>10.3</v>
      </c>
      <c r="Q3778" s="39">
        <v>0.4</v>
      </c>
      <c r="R3778" s="13"/>
      <c r="S3778" s="6">
        <v>0.15</v>
      </c>
      <c r="T3778" s="6">
        <v>4.1099999999999994</v>
      </c>
      <c r="U3778" s="6">
        <v>2.0499999999999998</v>
      </c>
      <c r="V3778" s="6">
        <v>0.64</v>
      </c>
      <c r="W3778" s="6">
        <v>0</v>
      </c>
      <c r="X3778" s="6">
        <f>IF(T3778="","",T3778-U3778-V3778-W3778)</f>
        <v>1.4199999999999995</v>
      </c>
      <c r="Y3778" s="9">
        <f>IF(U3778="","",U3778/$T3778)</f>
        <v>0.49878345498783455</v>
      </c>
      <c r="Z3778" s="9">
        <f>IF(V3778="","",V3778/$T3778)</f>
        <v>0.15571776155717765</v>
      </c>
      <c r="AA3778" s="9">
        <f>IF(W3778="","",W3778/$T3778)</f>
        <v>0</v>
      </c>
      <c r="AB3778" s="9">
        <f>IF(X3778="","",X3778/$T3778)</f>
        <v>0.34549878345498775</v>
      </c>
      <c r="AC3778" s="21"/>
      <c r="AE3778" s="1">
        <v>2017</v>
      </c>
      <c r="AF3778" s="1">
        <v>18</v>
      </c>
      <c r="AG3778" s="1">
        <v>24</v>
      </c>
      <c r="AH3778" s="12" t="s">
        <v>196</v>
      </c>
      <c r="AJ3778" s="32">
        <f>IF(AE3778&lt;&gt;AE3777,"1",IF(C3778&gt;C3777,AJ3777+1,"1"))</f>
        <v>5</v>
      </c>
      <c r="AK3778" s="10">
        <f>IF(G3778="Top",AJ3778*1,IF(G3778="Bottom",AJ3778+10,""))</f>
        <v>5</v>
      </c>
      <c r="AL3778" s="11" t="s">
        <v>4161</v>
      </c>
      <c r="AM3778" s="14"/>
    </row>
    <row r="3779" spans="1:73" s="1" customFormat="1" ht="11.25" x14ac:dyDescent="0.2">
      <c r="A3779" s="1">
        <v>202</v>
      </c>
      <c r="B3779" s="1" t="s">
        <v>196</v>
      </c>
      <c r="C3779" s="24">
        <v>42967</v>
      </c>
      <c r="D3779" s="1">
        <v>3.5</v>
      </c>
      <c r="E3779" s="39">
        <v>2.5</v>
      </c>
      <c r="F3779" s="1">
        <v>1.5</v>
      </c>
      <c r="G3779" s="1" t="s">
        <v>4</v>
      </c>
      <c r="H3779" s="5">
        <v>2.1999999999999999E-2</v>
      </c>
      <c r="I3779" s="6">
        <v>7.0000000000000001E-3</v>
      </c>
      <c r="J3779" s="6">
        <v>1.7000000000000001E-2</v>
      </c>
      <c r="K3779" s="6">
        <v>0.23599999999999999</v>
      </c>
      <c r="L3779" s="6">
        <f>IF(H3779="","",IF(K3779="","",K3779/H3779))</f>
        <v>10.727272727272727</v>
      </c>
      <c r="M3779" s="1">
        <v>22</v>
      </c>
      <c r="N3779" s="20">
        <v>6.99</v>
      </c>
      <c r="O3779" s="13">
        <v>163.80000000000001</v>
      </c>
      <c r="Q3779" s="39">
        <v>1.7</v>
      </c>
      <c r="R3779" s="13"/>
      <c r="S3779" s="6">
        <v>0.15</v>
      </c>
      <c r="T3779" s="6">
        <v>2.35</v>
      </c>
      <c r="U3779" s="6">
        <v>1.3</v>
      </c>
      <c r="V3779" s="6">
        <v>0.37</v>
      </c>
      <c r="W3779" s="6">
        <v>0</v>
      </c>
      <c r="X3779" s="6">
        <f>IF(T3779="","",T3779-U3779-V3779-W3779)</f>
        <v>0.68</v>
      </c>
      <c r="Y3779" s="9">
        <f>IF(U3779="","",U3779/$T3779)</f>
        <v>0.55319148936170215</v>
      </c>
      <c r="Z3779" s="9">
        <f>IF(V3779="","",V3779/$T3779)</f>
        <v>0.1574468085106383</v>
      </c>
      <c r="AA3779" s="9">
        <f>IF(W3779="","",W3779/$T3779)</f>
        <v>0</v>
      </c>
      <c r="AB3779" s="9">
        <f>IF(X3779="","",X3779/$T3779)</f>
        <v>0.2893617021276596</v>
      </c>
      <c r="AC3779" s="21"/>
      <c r="AE3779" s="1">
        <v>2017</v>
      </c>
      <c r="AF3779" s="1">
        <v>21</v>
      </c>
      <c r="AG3779" s="1">
        <v>26</v>
      </c>
      <c r="AH3779" s="12" t="s">
        <v>196</v>
      </c>
      <c r="AJ3779" s="32">
        <f>IF(AE3779&lt;&gt;AE3778,"1",IF(C3779&gt;C3778,AJ3778+1,"1"))</f>
        <v>6</v>
      </c>
      <c r="AK3779" s="10">
        <f>IF(G3779="Top",AJ3779*1,IF(G3779="Bottom",AJ3779+10,""))</f>
        <v>6</v>
      </c>
      <c r="AL3779" s="11" t="s">
        <v>4566</v>
      </c>
      <c r="AM3779" s="14"/>
    </row>
    <row r="3780" spans="1:73" s="1" customFormat="1" ht="11.25" x14ac:dyDescent="0.2">
      <c r="A3780" s="1">
        <v>202</v>
      </c>
      <c r="B3780" s="1" t="s">
        <v>196</v>
      </c>
      <c r="C3780" s="24">
        <v>42982</v>
      </c>
      <c r="D3780" s="1">
        <v>3.3</v>
      </c>
      <c r="E3780" s="39">
        <v>2.75</v>
      </c>
      <c r="F3780" s="1">
        <v>1.5</v>
      </c>
      <c r="G3780" s="1" t="s">
        <v>4</v>
      </c>
      <c r="H3780" s="5">
        <v>1.9199999999999998E-2</v>
      </c>
      <c r="I3780" s="6">
        <v>7.0000000000000001E-3</v>
      </c>
      <c r="J3780" s="6">
        <v>0.05</v>
      </c>
      <c r="K3780" s="6">
        <v>0.35499999999999998</v>
      </c>
      <c r="L3780" s="6">
        <f>IF(H3780="","",IF(K3780="","",K3780/H3780))</f>
        <v>18.489583333333336</v>
      </c>
      <c r="M3780" s="1">
        <v>26</v>
      </c>
      <c r="N3780" s="20">
        <v>6.68</v>
      </c>
      <c r="O3780" s="13">
        <v>123.7</v>
      </c>
      <c r="Q3780" s="39">
        <v>0.4</v>
      </c>
      <c r="R3780" s="13">
        <v>50</v>
      </c>
      <c r="S3780" s="6">
        <v>0.15</v>
      </c>
      <c r="T3780" s="6">
        <v>1.9100000000000001</v>
      </c>
      <c r="U3780" s="6">
        <v>0</v>
      </c>
      <c r="V3780" s="6">
        <v>0.61</v>
      </c>
      <c r="W3780" s="6">
        <v>0.21</v>
      </c>
      <c r="X3780" s="6">
        <f>IF(T3780="","",T3780-U3780-V3780-W3780)</f>
        <v>1.0900000000000003</v>
      </c>
      <c r="Y3780" s="9">
        <f>IF(U3780="","",U3780/$T3780)</f>
        <v>0</v>
      </c>
      <c r="Z3780" s="9">
        <f>IF(V3780="","",V3780/$T3780)</f>
        <v>0.31937172774869105</v>
      </c>
      <c r="AA3780" s="9">
        <f>IF(W3780="","",W3780/$T3780)</f>
        <v>0.10994764397905758</v>
      </c>
      <c r="AB3780" s="9">
        <f>IF(X3780="","",X3780/$T3780)</f>
        <v>0.57068062827225141</v>
      </c>
      <c r="AC3780" s="21"/>
      <c r="AE3780" s="1">
        <v>2017</v>
      </c>
      <c r="AF3780" s="1">
        <v>19</v>
      </c>
      <c r="AG3780" s="1">
        <v>21</v>
      </c>
      <c r="AH3780" s="12" t="s">
        <v>196</v>
      </c>
      <c r="AJ3780" s="32">
        <f>IF(AE3780&lt;&gt;AE3779,"1",IF(C3780&gt;C3779,AJ3779+1,"1"))</f>
        <v>7</v>
      </c>
      <c r="AK3780" s="10">
        <f>IF(G3780="Top",AJ3780*1,IF(G3780="Bottom",AJ3780+10,""))</f>
        <v>7</v>
      </c>
      <c r="AL3780" s="11" t="s">
        <v>4948</v>
      </c>
      <c r="AM3780" s="14"/>
    </row>
    <row r="3781" spans="1:73" s="1" customFormat="1" ht="11.25" x14ac:dyDescent="0.2">
      <c r="A3781" s="1">
        <v>202</v>
      </c>
      <c r="B3781" s="1" t="s">
        <v>196</v>
      </c>
      <c r="C3781" s="24">
        <v>42995</v>
      </c>
      <c r="D3781" s="1">
        <v>4.0999999999999996</v>
      </c>
      <c r="E3781" s="39">
        <v>3.35</v>
      </c>
      <c r="F3781" s="1">
        <v>1.5</v>
      </c>
      <c r="G3781" s="1" t="s">
        <v>4</v>
      </c>
      <c r="H3781" s="5">
        <v>1.7999999999999999E-2</v>
      </c>
      <c r="I3781" s="6">
        <v>7.0000000000000001E-3</v>
      </c>
      <c r="J3781" s="6">
        <v>3.3000000000000002E-2</v>
      </c>
      <c r="K3781" s="6">
        <v>0.29499999999999998</v>
      </c>
      <c r="L3781" s="6">
        <f>IF(H3781="","",IF(K3781="","",K3781/H3781))</f>
        <v>16.388888888888889</v>
      </c>
      <c r="M3781" s="1">
        <v>15</v>
      </c>
      <c r="N3781" s="20">
        <v>7.84</v>
      </c>
      <c r="O3781" s="13">
        <v>166.6</v>
      </c>
      <c r="Q3781" s="39">
        <v>0.1</v>
      </c>
      <c r="R3781" s="13"/>
      <c r="S3781" s="6">
        <v>0.15</v>
      </c>
      <c r="T3781" s="6">
        <v>2.95</v>
      </c>
      <c r="U3781" s="6">
        <v>1.1399999999999999</v>
      </c>
      <c r="V3781" s="6">
        <v>0.43</v>
      </c>
      <c r="W3781" s="6">
        <v>0</v>
      </c>
      <c r="X3781" s="6">
        <f>IF(T3781="","",T3781-U3781-V3781-W3781)</f>
        <v>1.3800000000000003</v>
      </c>
      <c r="Y3781" s="9">
        <f>IF(U3781="","",U3781/$T3781)</f>
        <v>0.38644067796610165</v>
      </c>
      <c r="Z3781" s="9">
        <f>IF(V3781="","",V3781/$T3781)</f>
        <v>0.14576271186440676</v>
      </c>
      <c r="AA3781" s="9">
        <f>IF(W3781="","",W3781/$T3781)</f>
        <v>0</v>
      </c>
      <c r="AB3781" s="9">
        <f>IF(X3781="","",X3781/$T3781)</f>
        <v>0.46779661016949159</v>
      </c>
      <c r="AC3781" s="21"/>
      <c r="AE3781" s="1">
        <v>2017</v>
      </c>
      <c r="AF3781" s="1">
        <v>21</v>
      </c>
      <c r="AG3781" s="1">
        <v>22</v>
      </c>
      <c r="AH3781" s="12" t="s">
        <v>196</v>
      </c>
      <c r="AJ3781" s="32">
        <f>IF(AE3781&lt;&gt;AE3780,"1",IF(C3781&gt;C3780,AJ3780+1,"1"))</f>
        <v>8</v>
      </c>
      <c r="AK3781" s="10">
        <f>IF(G3781="Top",AJ3781*1,IF(G3781="Bottom",AJ3781+10,""))</f>
        <v>8</v>
      </c>
      <c r="AL3781" s="11" t="s">
        <v>5343</v>
      </c>
      <c r="AM3781" s="14"/>
    </row>
    <row r="3782" spans="1:73" s="1" customFormat="1" ht="11.25" x14ac:dyDescent="0.2">
      <c r="A3782" s="15">
        <v>203</v>
      </c>
      <c r="B3782" s="11" t="s">
        <v>574</v>
      </c>
      <c r="C3782" s="16">
        <v>42547</v>
      </c>
      <c r="D3782" s="3">
        <v>3.1</v>
      </c>
      <c r="E3782" s="38">
        <v>1.5</v>
      </c>
      <c r="F3782" s="3">
        <v>1.5</v>
      </c>
      <c r="G3782" s="7" t="s">
        <v>4</v>
      </c>
      <c r="H3782" s="17">
        <v>2.12E-2</v>
      </c>
      <c r="I3782" s="4">
        <v>8.9999999999999993E-3</v>
      </c>
      <c r="J3782" s="4">
        <v>3.5000000000000003E-2</v>
      </c>
      <c r="K3782" s="4">
        <v>0.45800000000000002</v>
      </c>
      <c r="L3782" s="4">
        <f>IF(K3782="","",IF(H3782="","",K3782/H3782))</f>
        <v>21.60377358490566</v>
      </c>
      <c r="M3782" s="7">
        <v>25</v>
      </c>
      <c r="N3782" s="4">
        <v>7.34</v>
      </c>
      <c r="O3782" s="7">
        <v>820.6</v>
      </c>
      <c r="P3782" s="3">
        <v>24.5</v>
      </c>
      <c r="Q3782" s="38">
        <v>8.4</v>
      </c>
      <c r="R3782" s="3"/>
      <c r="S3782" s="4">
        <v>0.15</v>
      </c>
      <c r="T3782" s="8">
        <v>7.96</v>
      </c>
      <c r="U3782" s="8">
        <v>6.82</v>
      </c>
      <c r="V3782" s="4">
        <v>0.38</v>
      </c>
      <c r="W3782" s="4">
        <v>0</v>
      </c>
      <c r="X3782" s="4">
        <f>IF(T3782="","",IF(W3782="","",(T3782-U3782-V3782-W3782)))</f>
        <v>0.75999999999999968</v>
      </c>
      <c r="Y3782" s="9">
        <f>IF(U3782="","",U3782/$T3782)</f>
        <v>0.85678391959798994</v>
      </c>
      <c r="Z3782" s="9">
        <f>IF(V3782="","",V3782/$T3782)</f>
        <v>4.7738693467336682E-2</v>
      </c>
      <c r="AA3782" s="9">
        <f>IF(W3782="","",W3782/$T3782)</f>
        <v>0</v>
      </c>
      <c r="AB3782" s="9">
        <f>IF(X3782="","",X3782/$T3782)</f>
        <v>9.5477386934673322E-2</v>
      </c>
      <c r="AC3782" s="9"/>
      <c r="AD3782" s="8"/>
      <c r="AE3782" s="10">
        <v>2016</v>
      </c>
      <c r="AF3782" s="7">
        <v>25</v>
      </c>
      <c r="AG3782" s="7">
        <v>26</v>
      </c>
      <c r="AH3782" s="12" t="s">
        <v>574</v>
      </c>
      <c r="AI3782" s="12"/>
      <c r="AJ3782" s="32" t="str">
        <f>IF(AE3782&lt;&gt;AE3781,"1",IF(C3782&gt;C3781,AJ3781+1,"1"))</f>
        <v>1</v>
      </c>
      <c r="AK3782" s="10">
        <f>IF(G3782="Top",AJ3782*1,IF(G3782="Bottom",AJ3782+10,""))</f>
        <v>1</v>
      </c>
      <c r="AL3782" s="11" t="s">
        <v>575</v>
      </c>
      <c r="AM3782" s="11"/>
      <c r="AN3782" s="10"/>
      <c r="AO3782" s="10"/>
      <c r="AP3782" s="7"/>
      <c r="AQ3782" s="10"/>
      <c r="AR3782" s="10"/>
      <c r="AS3782" s="10"/>
      <c r="AT3782" s="10"/>
      <c r="AU3782" s="10"/>
      <c r="AV3782" s="10"/>
      <c r="AW3782" s="10"/>
      <c r="AX3782" s="10"/>
      <c r="AY3782" s="10"/>
      <c r="AZ3782" s="10"/>
      <c r="BA3782" s="10"/>
      <c r="BB3782" s="10"/>
      <c r="BC3782" s="10"/>
      <c r="BD3782" s="10"/>
      <c r="BE3782" s="10"/>
      <c r="BF3782" s="11"/>
      <c r="BG3782" s="11"/>
      <c r="BH3782" s="11"/>
      <c r="BI3782" s="11"/>
      <c r="BJ3782" s="11"/>
      <c r="BK3782" s="11"/>
      <c r="BL3782" s="11"/>
      <c r="BM3782" s="11"/>
      <c r="BN3782" s="11"/>
      <c r="BO3782" s="11"/>
      <c r="BP3782" s="11"/>
      <c r="BQ3782" s="11"/>
      <c r="BR3782" s="11"/>
      <c r="BS3782" s="11"/>
      <c r="BT3782" s="11"/>
      <c r="BU3782" s="11"/>
    </row>
    <row r="3783" spans="1:73" s="1" customFormat="1" ht="11.25" hidden="1" x14ac:dyDescent="0.2">
      <c r="A3783" s="15">
        <v>203</v>
      </c>
      <c r="B3783" s="11" t="s">
        <v>574</v>
      </c>
      <c r="C3783" s="16">
        <v>42555</v>
      </c>
      <c r="D3783" s="3"/>
      <c r="E3783" s="4"/>
      <c r="F3783" s="3"/>
      <c r="G3783" s="10" t="s">
        <v>13</v>
      </c>
      <c r="H3783" s="17"/>
      <c r="I3783" s="4"/>
      <c r="J3783" s="4"/>
      <c r="K3783" s="4"/>
      <c r="L3783" s="4" t="str">
        <f>IF(K3783="","",IF(H3783="","",K3783/H3783))</f>
        <v/>
      </c>
      <c r="M3783" s="7"/>
      <c r="N3783" s="4"/>
      <c r="O3783" s="7"/>
      <c r="P3783" s="3"/>
      <c r="Q3783" s="4"/>
      <c r="R3783" s="3"/>
      <c r="S3783" s="4">
        <v>0.15</v>
      </c>
      <c r="T3783" s="8">
        <v>26.15</v>
      </c>
      <c r="U3783" s="8">
        <v>2.83</v>
      </c>
      <c r="V3783" s="4">
        <v>17.97</v>
      </c>
      <c r="W3783" s="4">
        <v>0</v>
      </c>
      <c r="X3783" s="4">
        <f>IF(T3783="","",IF(W3783="","",(T3783-U3783-V3783-W3783)))</f>
        <v>5.3500000000000014</v>
      </c>
      <c r="Y3783" s="9">
        <f>IF(U3783="","",U3783/$T3783)</f>
        <v>0.10822179732313576</v>
      </c>
      <c r="Z3783" s="9">
        <f>IF(V3783="","",V3783/$T3783)</f>
        <v>0.68718929254302108</v>
      </c>
      <c r="AA3783" s="9">
        <f>IF(W3783="","",W3783/$T3783)</f>
        <v>0</v>
      </c>
      <c r="AB3783" s="9">
        <f>IF(X3783="","",X3783/$T3783)</f>
        <v>0.20458891013384328</v>
      </c>
      <c r="AC3783" s="9"/>
      <c r="AD3783" s="8" t="s">
        <v>705</v>
      </c>
      <c r="AE3783" s="10">
        <v>2016</v>
      </c>
      <c r="AF3783" s="7"/>
      <c r="AG3783" s="7"/>
      <c r="AH3783" s="12" t="s">
        <v>574</v>
      </c>
      <c r="AI3783" s="12"/>
      <c r="AJ3783" s="32">
        <f>IF(AE3783&lt;&gt;AE3782,"1",IF(C3783&gt;C3782,AJ3782+1,"1"))</f>
        <v>2</v>
      </c>
      <c r="AK3783" s="10" t="s">
        <v>28</v>
      </c>
      <c r="AL3783" s="11" t="s">
        <v>706</v>
      </c>
      <c r="AM3783" s="11"/>
      <c r="AN3783" s="10"/>
      <c r="AO3783" s="10"/>
      <c r="AP3783" s="7"/>
      <c r="AQ3783" s="10"/>
      <c r="AR3783" s="10"/>
      <c r="AS3783" s="10"/>
      <c r="AT3783" s="10"/>
      <c r="AU3783" s="10"/>
      <c r="AV3783" s="10"/>
      <c r="AW3783" s="10"/>
      <c r="AX3783" s="10"/>
      <c r="AY3783" s="10"/>
      <c r="AZ3783" s="10"/>
      <c r="BA3783" s="10"/>
      <c r="BB3783" s="10"/>
      <c r="BC3783" s="10"/>
      <c r="BD3783" s="10"/>
      <c r="BE3783" s="10"/>
      <c r="BF3783" s="11"/>
      <c r="BG3783" s="11"/>
      <c r="BH3783" s="11"/>
      <c r="BI3783" s="11"/>
      <c r="BJ3783" s="11"/>
      <c r="BK3783" s="11"/>
      <c r="BL3783" s="11"/>
      <c r="BM3783" s="11"/>
      <c r="BN3783" s="11"/>
      <c r="BO3783" s="11"/>
      <c r="BP3783" s="11"/>
      <c r="BQ3783" s="11"/>
      <c r="BR3783" s="11"/>
      <c r="BS3783" s="11"/>
      <c r="BT3783" s="11"/>
      <c r="BU3783" s="11"/>
    </row>
    <row r="3784" spans="1:73" s="1" customFormat="1" ht="11.25" x14ac:dyDescent="0.2">
      <c r="A3784" s="15">
        <v>203</v>
      </c>
      <c r="B3784" s="11" t="s">
        <v>574</v>
      </c>
      <c r="C3784" s="16">
        <v>42561</v>
      </c>
      <c r="D3784" s="3" t="s">
        <v>35</v>
      </c>
      <c r="E3784" s="38">
        <v>1.2</v>
      </c>
      <c r="F3784" s="3">
        <v>1.5</v>
      </c>
      <c r="G3784" s="7" t="s">
        <v>4</v>
      </c>
      <c r="H3784" s="17">
        <v>2.7899999999999998E-2</v>
      </c>
      <c r="I3784" s="4" t="s">
        <v>35</v>
      </c>
      <c r="J3784" s="4" t="s">
        <v>35</v>
      </c>
      <c r="K3784" s="4">
        <v>0.214</v>
      </c>
      <c r="L3784" s="4">
        <f>IF(K3784="","",IF(H3784="","",K3784/H3784))</f>
        <v>7.6702508960573486</v>
      </c>
      <c r="M3784" s="7">
        <v>22</v>
      </c>
      <c r="N3784" s="4">
        <v>7.55</v>
      </c>
      <c r="O3784" s="7">
        <v>637.6</v>
      </c>
      <c r="P3784" s="3"/>
      <c r="Q3784" s="38">
        <v>6</v>
      </c>
      <c r="R3784" s="3"/>
      <c r="S3784" s="4">
        <v>0.15</v>
      </c>
      <c r="T3784" s="8">
        <v>4.08</v>
      </c>
      <c r="U3784" s="8">
        <v>0.31</v>
      </c>
      <c r="V3784" s="4">
        <v>2.2999999999999998</v>
      </c>
      <c r="W3784" s="4">
        <v>0</v>
      </c>
      <c r="X3784" s="4">
        <f>IF(T3784="","",IF(W3784="","",(T3784-U3784-V3784-W3784)))</f>
        <v>1.4700000000000002</v>
      </c>
      <c r="Y3784" s="9">
        <f>IF(U3784="","",U3784/$T3784)</f>
        <v>7.5980392156862739E-2</v>
      </c>
      <c r="Z3784" s="9">
        <f>IF(V3784="","",V3784/$T3784)</f>
        <v>0.56372549019607843</v>
      </c>
      <c r="AA3784" s="9">
        <f>IF(W3784="","",W3784/$T3784)</f>
        <v>0</v>
      </c>
      <c r="AB3784" s="9">
        <f>IF(X3784="","",X3784/$T3784)</f>
        <v>0.36029411764705888</v>
      </c>
      <c r="AC3784" s="9"/>
      <c r="AD3784" s="8"/>
      <c r="AE3784" s="10">
        <v>2016</v>
      </c>
      <c r="AF3784" s="7">
        <v>21</v>
      </c>
      <c r="AG3784" s="7">
        <v>25</v>
      </c>
      <c r="AH3784" s="12" t="s">
        <v>574</v>
      </c>
      <c r="AI3784" s="12"/>
      <c r="AJ3784" s="32">
        <f>IF(AE3784&lt;&gt;AE3783,"1",IF(C3784&gt;C3783,AJ3783+1,"1"))</f>
        <v>3</v>
      </c>
      <c r="AK3784" s="10">
        <f>IF(G3784="Top",AJ3784*1,IF(G3784="Bottom",AJ3784+10,""))</f>
        <v>3</v>
      </c>
      <c r="AL3784" s="11" t="s">
        <v>811</v>
      </c>
      <c r="AM3784" s="11"/>
      <c r="AN3784" s="10"/>
      <c r="AO3784" s="10"/>
      <c r="AP3784" s="7"/>
      <c r="AQ3784" s="10"/>
      <c r="AR3784" s="10"/>
      <c r="AS3784" s="10"/>
      <c r="AT3784" s="10"/>
      <c r="AU3784" s="10"/>
      <c r="AV3784" s="10"/>
      <c r="AW3784" s="10"/>
      <c r="AX3784" s="10"/>
      <c r="AY3784" s="10"/>
      <c r="AZ3784" s="10"/>
      <c r="BA3784" s="10"/>
      <c r="BB3784" s="10"/>
      <c r="BC3784" s="10"/>
      <c r="BD3784" s="10"/>
      <c r="BE3784" s="10"/>
      <c r="BF3784" s="11"/>
      <c r="BG3784" s="11"/>
      <c r="BH3784" s="11"/>
      <c r="BI3784" s="11"/>
      <c r="BJ3784" s="11"/>
      <c r="BK3784" s="11"/>
      <c r="BL3784" s="11"/>
      <c r="BM3784" s="11"/>
      <c r="BN3784" s="11"/>
      <c r="BO3784" s="11"/>
      <c r="BP3784" s="11"/>
      <c r="BQ3784" s="11"/>
      <c r="BR3784" s="11"/>
      <c r="BS3784" s="11"/>
      <c r="BT3784" s="11"/>
      <c r="BU3784" s="11"/>
    </row>
    <row r="3785" spans="1:73" s="1" customFormat="1" ht="11.25" x14ac:dyDescent="0.2">
      <c r="A3785" s="15">
        <v>203</v>
      </c>
      <c r="B3785" s="11" t="s">
        <v>574</v>
      </c>
      <c r="C3785" s="16">
        <v>42575</v>
      </c>
      <c r="D3785" s="3">
        <v>3</v>
      </c>
      <c r="E3785" s="38">
        <v>1.2</v>
      </c>
      <c r="F3785" s="3">
        <v>1.5</v>
      </c>
      <c r="G3785" s="7" t="s">
        <v>4</v>
      </c>
      <c r="H3785" s="17">
        <v>3.8200000000000005E-2</v>
      </c>
      <c r="I3785" s="4">
        <v>2.4E-2</v>
      </c>
      <c r="J3785" s="4">
        <v>0.05</v>
      </c>
      <c r="K3785" s="4">
        <v>0.30599999999999999</v>
      </c>
      <c r="L3785" s="4">
        <f>IF(K3785="","",IF(H3785="","",K3785/H3785))</f>
        <v>8.0104712041884802</v>
      </c>
      <c r="M3785" s="7">
        <v>15</v>
      </c>
      <c r="N3785" s="4">
        <v>7.89</v>
      </c>
      <c r="O3785" s="7">
        <v>680</v>
      </c>
      <c r="P3785" s="3"/>
      <c r="Q3785" s="38">
        <v>7.9</v>
      </c>
      <c r="R3785" s="3">
        <v>132.4</v>
      </c>
      <c r="S3785" s="4">
        <v>0.15</v>
      </c>
      <c r="T3785" s="8">
        <v>6.39</v>
      </c>
      <c r="U3785" s="8">
        <v>4.62</v>
      </c>
      <c r="V3785" s="4">
        <v>1.17</v>
      </c>
      <c r="W3785" s="4">
        <v>0</v>
      </c>
      <c r="X3785" s="4">
        <f>IF(T3785="","",IF(W3785="","",(T3785-U3785-V3785-W3785)))</f>
        <v>0.59999999999999964</v>
      </c>
      <c r="Y3785" s="9">
        <f>IF(U3785="","",U3785/$T3785)</f>
        <v>0.72300469483568075</v>
      </c>
      <c r="Z3785" s="9">
        <f>IF(V3785="","",V3785/$T3785)</f>
        <v>0.18309859154929578</v>
      </c>
      <c r="AA3785" s="9">
        <f>IF(W3785="","",W3785/$T3785)</f>
        <v>0</v>
      </c>
      <c r="AB3785" s="9">
        <f>IF(X3785="","",X3785/$T3785)</f>
        <v>9.3896713615023428E-2</v>
      </c>
      <c r="AC3785" s="9"/>
      <c r="AD3785" s="8"/>
      <c r="AE3785" s="10">
        <v>2016</v>
      </c>
      <c r="AF3785" s="7">
        <v>30</v>
      </c>
      <c r="AG3785" s="7">
        <v>28</v>
      </c>
      <c r="AH3785" s="12" t="s">
        <v>574</v>
      </c>
      <c r="AI3785" s="12"/>
      <c r="AJ3785" s="32">
        <f>IF(AE3785&lt;&gt;AE3784,"1",IF(C3785&gt;C3784,AJ3784+1,"1"))</f>
        <v>4</v>
      </c>
      <c r="AK3785" s="10">
        <f>IF(G3785="Top",AJ3785*1,IF(G3785="Bottom",AJ3785+10,""))</f>
        <v>4</v>
      </c>
      <c r="AL3785" s="11" t="s">
        <v>1085</v>
      </c>
      <c r="AM3785" s="11"/>
      <c r="AN3785" s="10"/>
      <c r="AO3785" s="10"/>
      <c r="AP3785" s="7"/>
      <c r="AQ3785" s="10"/>
      <c r="AR3785" s="10"/>
      <c r="AS3785" s="10"/>
      <c r="AT3785" s="10"/>
      <c r="AU3785" s="10"/>
      <c r="AV3785" s="10"/>
      <c r="AW3785" s="10"/>
      <c r="AX3785" s="10"/>
      <c r="AY3785" s="10"/>
      <c r="AZ3785" s="10"/>
      <c r="BA3785" s="10"/>
      <c r="BB3785" s="10"/>
      <c r="BC3785" s="10"/>
      <c r="BD3785" s="10"/>
      <c r="BE3785" s="10"/>
      <c r="BF3785" s="11"/>
      <c r="BG3785" s="11"/>
      <c r="BH3785" s="11"/>
      <c r="BI3785" s="11"/>
      <c r="BJ3785" s="11"/>
      <c r="BK3785" s="11"/>
      <c r="BL3785" s="11"/>
      <c r="BM3785" s="11"/>
      <c r="BN3785" s="11"/>
      <c r="BO3785" s="11"/>
      <c r="BP3785" s="11"/>
      <c r="BQ3785" s="11"/>
      <c r="BR3785" s="11"/>
      <c r="BS3785" s="11"/>
      <c r="BT3785" s="11"/>
      <c r="BU3785" s="11"/>
    </row>
    <row r="3786" spans="1:73" s="1" customFormat="1" ht="11.25" x14ac:dyDescent="0.2">
      <c r="A3786" s="15">
        <v>203</v>
      </c>
      <c r="B3786" s="11" t="s">
        <v>574</v>
      </c>
      <c r="C3786" s="16">
        <v>42589</v>
      </c>
      <c r="D3786" s="3">
        <v>3</v>
      </c>
      <c r="E3786" s="38">
        <v>1.3</v>
      </c>
      <c r="F3786" s="3">
        <v>1.5</v>
      </c>
      <c r="G3786" s="7" t="s">
        <v>4</v>
      </c>
      <c r="H3786" s="17">
        <v>3.8200000000000005E-2</v>
      </c>
      <c r="I3786" s="4" t="s">
        <v>35</v>
      </c>
      <c r="J3786" s="4" t="s">
        <v>35</v>
      </c>
      <c r="K3786" s="4">
        <v>0.40400000000000003</v>
      </c>
      <c r="L3786" s="4">
        <f>IF(K3786="","",IF(H3786="","",K3786/H3786))</f>
        <v>10.575916230366492</v>
      </c>
      <c r="M3786" s="7">
        <v>22</v>
      </c>
      <c r="N3786" s="4">
        <v>7.73</v>
      </c>
      <c r="O3786" s="7">
        <v>772.1</v>
      </c>
      <c r="P3786" s="3"/>
      <c r="Q3786" s="38">
        <v>22.6</v>
      </c>
      <c r="R3786" s="3"/>
      <c r="S3786" s="4">
        <v>0.15</v>
      </c>
      <c r="T3786" s="8">
        <v>7.0500000000000007</v>
      </c>
      <c r="U3786" s="8">
        <v>0</v>
      </c>
      <c r="V3786" s="4">
        <v>4.91</v>
      </c>
      <c r="W3786" s="4">
        <v>1.78</v>
      </c>
      <c r="X3786" s="4">
        <f>IF(T3786="","",IF(W3786="","",(T3786-U3786-V3786-W3786)))</f>
        <v>0.36000000000000054</v>
      </c>
      <c r="Y3786" s="9">
        <f>IF(U3786="","",U3786/$T3786)</f>
        <v>0</v>
      </c>
      <c r="Z3786" s="9">
        <f>IF(V3786="","",V3786/$T3786)</f>
        <v>0.69645390070921975</v>
      </c>
      <c r="AA3786" s="9">
        <f>IF(W3786="","",W3786/$T3786)</f>
        <v>0.25248226950354608</v>
      </c>
      <c r="AB3786" s="9">
        <f>IF(X3786="","",X3786/$T3786)</f>
        <v>5.1063829787234116E-2</v>
      </c>
      <c r="AC3786" s="9"/>
      <c r="AD3786" s="8"/>
      <c r="AE3786" s="10">
        <v>2016</v>
      </c>
      <c r="AF3786" s="7">
        <v>24</v>
      </c>
      <c r="AG3786" s="7">
        <v>27</v>
      </c>
      <c r="AH3786" s="12" t="s">
        <v>574</v>
      </c>
      <c r="AI3786" s="12"/>
      <c r="AJ3786" s="32">
        <f>IF(AE3786&lt;&gt;AE3785,"1",IF(C3786&gt;C3785,AJ3785+1,"1"))</f>
        <v>5</v>
      </c>
      <c r="AK3786" s="10">
        <f>IF(G3786="Top",AJ3786*1,IF(G3786="Bottom",AJ3786+10,""))</f>
        <v>5</v>
      </c>
      <c r="AL3786" s="11" t="s">
        <v>1357</v>
      </c>
      <c r="AM3786" s="11"/>
      <c r="AN3786" s="10"/>
      <c r="AO3786" s="10"/>
      <c r="AP3786" s="7"/>
      <c r="AQ3786" s="10"/>
      <c r="AR3786" s="10"/>
      <c r="AS3786" s="10"/>
      <c r="AT3786" s="10"/>
      <c r="AU3786" s="10"/>
      <c r="AV3786" s="10"/>
      <c r="AW3786" s="10"/>
      <c r="AX3786" s="10"/>
      <c r="AY3786" s="10"/>
      <c r="AZ3786" s="10"/>
      <c r="BA3786" s="10"/>
      <c r="BB3786" s="10"/>
      <c r="BC3786" s="10"/>
      <c r="BD3786" s="10"/>
      <c r="BE3786" s="10"/>
      <c r="BF3786" s="11"/>
      <c r="BG3786" s="11"/>
      <c r="BH3786" s="11"/>
      <c r="BI3786" s="11"/>
      <c r="BJ3786" s="11"/>
      <c r="BK3786" s="11"/>
      <c r="BL3786" s="11"/>
      <c r="BM3786" s="11"/>
      <c r="BN3786" s="11"/>
      <c r="BO3786" s="11"/>
      <c r="BP3786" s="11"/>
      <c r="BQ3786" s="11"/>
      <c r="BR3786" s="11"/>
      <c r="BS3786" s="11"/>
      <c r="BT3786" s="11"/>
      <c r="BU3786" s="11"/>
    </row>
    <row r="3787" spans="1:73" s="1" customFormat="1" ht="11.25" x14ac:dyDescent="0.2">
      <c r="A3787" s="15">
        <v>203</v>
      </c>
      <c r="B3787" s="11" t="s">
        <v>574</v>
      </c>
      <c r="C3787" s="16">
        <v>42603</v>
      </c>
      <c r="D3787" s="3">
        <v>3</v>
      </c>
      <c r="E3787" s="38">
        <v>1.3</v>
      </c>
      <c r="F3787" s="3">
        <v>1.5</v>
      </c>
      <c r="G3787" s="7" t="s">
        <v>4</v>
      </c>
      <c r="H3787" s="17">
        <v>3.39E-2</v>
      </c>
      <c r="I3787" s="4">
        <v>3.5000000000000001E-3</v>
      </c>
      <c r="J3787" s="4">
        <v>7.4999999999999997E-3</v>
      </c>
      <c r="K3787" s="4">
        <v>0.52900000000000003</v>
      </c>
      <c r="L3787" s="4">
        <f>IF(K3787="","",IF(H3787="","",K3787/H3787))</f>
        <v>15.604719764011801</v>
      </c>
      <c r="M3787" s="7">
        <v>28</v>
      </c>
      <c r="N3787" s="4">
        <v>7.41</v>
      </c>
      <c r="O3787" s="7">
        <v>759.9</v>
      </c>
      <c r="P3787" s="3">
        <v>20.6</v>
      </c>
      <c r="Q3787" s="38">
        <v>2.6</v>
      </c>
      <c r="R3787" s="3"/>
      <c r="S3787" s="4">
        <v>0.15</v>
      </c>
      <c r="T3787" s="8">
        <v>11.86</v>
      </c>
      <c r="U3787" s="8">
        <v>6.38</v>
      </c>
      <c r="V3787" s="4">
        <v>3.88</v>
      </c>
      <c r="W3787" s="4">
        <v>0</v>
      </c>
      <c r="X3787" s="4">
        <f>IF(T3787="","",IF(W3787="","",(T3787-U3787-V3787-W3787)))</f>
        <v>1.5999999999999996</v>
      </c>
      <c r="Y3787" s="9">
        <f>IF(U3787="","",U3787/$T3787)</f>
        <v>0.53794266441821248</v>
      </c>
      <c r="Z3787" s="9">
        <f>IF(V3787="","",V3787/$T3787)</f>
        <v>0.32715008431703207</v>
      </c>
      <c r="AA3787" s="9">
        <f>IF(W3787="","",W3787/$T3787)</f>
        <v>0</v>
      </c>
      <c r="AB3787" s="9">
        <f>IF(X3787="","",X3787/$T3787)</f>
        <v>0.13490725126475545</v>
      </c>
      <c r="AC3787" s="9"/>
      <c r="AD3787" s="8" t="s">
        <v>1637</v>
      </c>
      <c r="AE3787" s="10">
        <v>2016</v>
      </c>
      <c r="AF3787" s="7">
        <v>27</v>
      </c>
      <c r="AG3787" s="7">
        <v>28</v>
      </c>
      <c r="AH3787" s="12" t="s">
        <v>574</v>
      </c>
      <c r="AI3787" s="12"/>
      <c r="AJ3787" s="32">
        <f>IF(AE3787&lt;&gt;AE3786,"1",IF(C3787&gt;C3786,AJ3786+1,"1"))</f>
        <v>6</v>
      </c>
      <c r="AK3787" s="10">
        <f>IF(G3787="Top",AJ3787*1,IF(G3787="Bottom",AJ3787+10,""))</f>
        <v>6</v>
      </c>
      <c r="AL3787" s="11" t="s">
        <v>1638</v>
      </c>
      <c r="AM3787" s="11"/>
      <c r="AN3787" s="10"/>
      <c r="AO3787" s="10"/>
      <c r="AP3787" s="7"/>
      <c r="AQ3787" s="10"/>
      <c r="AR3787" s="10"/>
      <c r="AS3787" s="10"/>
      <c r="AT3787" s="10"/>
      <c r="AU3787" s="10"/>
      <c r="AV3787" s="10"/>
      <c r="AW3787" s="10"/>
      <c r="AX3787" s="10"/>
      <c r="AY3787" s="10"/>
      <c r="AZ3787" s="10"/>
      <c r="BA3787" s="10"/>
      <c r="BB3787" s="10"/>
      <c r="BC3787" s="10"/>
      <c r="BD3787" s="10"/>
      <c r="BE3787" s="10"/>
      <c r="BF3787" s="11"/>
      <c r="BG3787" s="11"/>
      <c r="BH3787" s="11"/>
      <c r="BI3787" s="11"/>
      <c r="BJ3787" s="11"/>
      <c r="BK3787" s="11"/>
      <c r="BL3787" s="11"/>
      <c r="BM3787" s="11"/>
      <c r="BN3787" s="11"/>
      <c r="BO3787" s="11"/>
      <c r="BP3787" s="11"/>
      <c r="BQ3787" s="11"/>
      <c r="BR3787" s="11"/>
      <c r="BS3787" s="11"/>
      <c r="BT3787" s="11"/>
      <c r="BU3787" s="11"/>
    </row>
    <row r="3788" spans="1:73" s="1" customFormat="1" ht="11.25" x14ac:dyDescent="0.2">
      <c r="A3788" s="15">
        <v>203</v>
      </c>
      <c r="B3788" s="11" t="s">
        <v>574</v>
      </c>
      <c r="C3788" s="16">
        <v>42617</v>
      </c>
      <c r="D3788" s="3">
        <v>3</v>
      </c>
      <c r="E3788" s="38">
        <v>1.4</v>
      </c>
      <c r="F3788" s="3">
        <v>1.5</v>
      </c>
      <c r="G3788" s="7" t="s">
        <v>4</v>
      </c>
      <c r="H3788" s="17">
        <v>3.15E-2</v>
      </c>
      <c r="I3788" s="4" t="s">
        <v>35</v>
      </c>
      <c r="J3788" s="4" t="s">
        <v>35</v>
      </c>
      <c r="K3788" s="4">
        <v>0.46500000000000002</v>
      </c>
      <c r="L3788" s="4">
        <f>IF(K3788="","",IF(H3788="","",K3788/H3788))</f>
        <v>14.761904761904763</v>
      </c>
      <c r="M3788" s="7">
        <v>17</v>
      </c>
      <c r="N3788" s="4">
        <v>7.19</v>
      </c>
      <c r="O3788" s="7">
        <v>733.5</v>
      </c>
      <c r="P3788" s="3"/>
      <c r="Q3788" s="38">
        <v>6.8</v>
      </c>
      <c r="R3788" s="3"/>
      <c r="S3788" s="4">
        <v>0.15</v>
      </c>
      <c r="T3788" s="8">
        <v>9.91</v>
      </c>
      <c r="U3788" s="8">
        <v>6.16</v>
      </c>
      <c r="V3788" s="4">
        <v>1.34</v>
      </c>
      <c r="W3788" s="4">
        <v>0</v>
      </c>
      <c r="X3788" s="4">
        <f>IF(T3788="","",IF(W3788="","",(T3788-U3788-V3788-W3788)))</f>
        <v>2.41</v>
      </c>
      <c r="Y3788" s="9">
        <f>IF(U3788="","",U3788/$T3788)</f>
        <v>0.62159434914228051</v>
      </c>
      <c r="Z3788" s="9">
        <f>IF(V3788="","",V3788/$T3788)</f>
        <v>0.13521695257315844</v>
      </c>
      <c r="AA3788" s="9">
        <f>IF(W3788="","",W3788/$T3788)</f>
        <v>0</v>
      </c>
      <c r="AB3788" s="9">
        <f>IF(X3788="","",X3788/$T3788)</f>
        <v>0.24318869828456105</v>
      </c>
      <c r="AC3788" s="9"/>
      <c r="AD3788" s="8" t="s">
        <v>1940</v>
      </c>
      <c r="AE3788" s="10">
        <v>2016</v>
      </c>
      <c r="AF3788" s="7">
        <v>18</v>
      </c>
      <c r="AG3788" s="7">
        <v>24</v>
      </c>
      <c r="AH3788" s="12" t="s">
        <v>574</v>
      </c>
      <c r="AI3788" s="12"/>
      <c r="AJ3788" s="32">
        <f>IF(AE3788&lt;&gt;AE3787,"1",IF(C3788&gt;C3787,AJ3787+1,"1"))</f>
        <v>7</v>
      </c>
      <c r="AK3788" s="10">
        <f>IF(G3788="Top",AJ3788*1,IF(G3788="Bottom",AJ3788+10,""))</f>
        <v>7</v>
      </c>
      <c r="AL3788" s="11" t="s">
        <v>1941</v>
      </c>
      <c r="AM3788" s="11"/>
      <c r="AN3788" s="10"/>
      <c r="AO3788" s="10"/>
      <c r="AP3788" s="7"/>
      <c r="AQ3788" s="10"/>
      <c r="AR3788" s="10"/>
      <c r="AS3788" s="10"/>
      <c r="AT3788" s="10"/>
      <c r="AU3788" s="10"/>
      <c r="AV3788" s="10"/>
      <c r="AW3788" s="10"/>
      <c r="AX3788" s="10"/>
      <c r="AY3788" s="10"/>
      <c r="AZ3788" s="10"/>
      <c r="BA3788" s="10"/>
      <c r="BB3788" s="10"/>
      <c r="BC3788" s="10"/>
      <c r="BD3788" s="10"/>
      <c r="BE3788" s="10"/>
      <c r="BF3788" s="11"/>
      <c r="BG3788" s="11"/>
      <c r="BH3788" s="11"/>
      <c r="BI3788" s="11"/>
      <c r="BJ3788" s="11"/>
      <c r="BK3788" s="11"/>
      <c r="BL3788" s="11"/>
      <c r="BM3788" s="11"/>
      <c r="BN3788" s="11"/>
      <c r="BO3788" s="11"/>
      <c r="BP3788" s="11"/>
      <c r="BQ3788" s="11"/>
      <c r="BR3788" s="11"/>
      <c r="BS3788" s="11"/>
      <c r="BT3788" s="11"/>
      <c r="BU3788" s="11"/>
    </row>
    <row r="3789" spans="1:73" s="1" customFormat="1" ht="11.25" x14ac:dyDescent="0.2">
      <c r="A3789" s="15">
        <v>203</v>
      </c>
      <c r="B3789" s="11" t="s">
        <v>574</v>
      </c>
      <c r="C3789" s="16">
        <v>42631</v>
      </c>
      <c r="D3789" s="3">
        <v>3</v>
      </c>
      <c r="E3789" s="38">
        <v>2.7</v>
      </c>
      <c r="F3789" s="3">
        <v>1.5</v>
      </c>
      <c r="G3789" s="7" t="s">
        <v>4</v>
      </c>
      <c r="H3789" s="17">
        <v>2.5700000000000001E-2</v>
      </c>
      <c r="I3789" s="4">
        <v>4.5999999999999999E-2</v>
      </c>
      <c r="J3789" s="4">
        <v>0.20499999999999999</v>
      </c>
      <c r="K3789" s="4">
        <v>0.70699999999999996</v>
      </c>
      <c r="L3789" s="4">
        <f>IF(K3789="","",IF(H3789="","",K3789/H3789))</f>
        <v>27.509727626459142</v>
      </c>
      <c r="M3789" s="7">
        <v>15</v>
      </c>
      <c r="N3789" s="4">
        <v>7.66</v>
      </c>
      <c r="O3789" s="7">
        <v>525.20000000000005</v>
      </c>
      <c r="P3789" s="3"/>
      <c r="Q3789" s="38">
        <v>3.3</v>
      </c>
      <c r="R3789" s="3">
        <v>235.5</v>
      </c>
      <c r="S3789" s="4">
        <v>0.15</v>
      </c>
      <c r="T3789" s="8">
        <v>2.25</v>
      </c>
      <c r="U3789" s="8">
        <v>0</v>
      </c>
      <c r="V3789" s="4">
        <v>1.88</v>
      </c>
      <c r="W3789" s="4">
        <v>0.34</v>
      </c>
      <c r="X3789" s="4">
        <f>IF(T3789="","",IF(W3789="","",(T3789-U3789-V3789-W3789)))</f>
        <v>3.0000000000000082E-2</v>
      </c>
      <c r="Y3789" s="9">
        <f>IF(U3789="","",U3789/$T3789)</f>
        <v>0</v>
      </c>
      <c r="Z3789" s="9">
        <f>IF(V3789="","",V3789/$T3789)</f>
        <v>0.8355555555555555</v>
      </c>
      <c r="AA3789" s="9">
        <f>IF(W3789="","",W3789/$T3789)</f>
        <v>0.15111111111111111</v>
      </c>
      <c r="AB3789" s="9">
        <f>IF(X3789="","",X3789/$T3789)</f>
        <v>1.3333333333333371E-2</v>
      </c>
      <c r="AC3789" s="9"/>
      <c r="AD3789" s="8"/>
      <c r="AE3789" s="10">
        <v>2016</v>
      </c>
      <c r="AF3789" s="7">
        <v>22</v>
      </c>
      <c r="AG3789" s="7">
        <v>22</v>
      </c>
      <c r="AH3789" s="12" t="s">
        <v>574</v>
      </c>
      <c r="AI3789" s="12"/>
      <c r="AJ3789" s="32">
        <f>IF(AE3789&lt;&gt;AE3788,"1",IF(C3789&gt;C3788,AJ3788+1,"1"))</f>
        <v>8</v>
      </c>
      <c r="AK3789" s="10">
        <f>IF(G3789="Top",AJ3789*1,IF(G3789="Bottom",AJ3789+10,""))</f>
        <v>8</v>
      </c>
      <c r="AL3789" s="11" t="s">
        <v>2237</v>
      </c>
      <c r="AM3789" s="11"/>
      <c r="AN3789" s="10"/>
      <c r="AO3789" s="10"/>
      <c r="AP3789" s="7"/>
      <c r="AQ3789" s="10"/>
      <c r="AR3789" s="10"/>
      <c r="AS3789" s="10"/>
      <c r="AT3789" s="10"/>
      <c r="AU3789" s="10"/>
      <c r="AV3789" s="10"/>
      <c r="AW3789" s="10"/>
      <c r="AX3789" s="10"/>
      <c r="AY3789" s="10"/>
      <c r="AZ3789" s="10"/>
      <c r="BA3789" s="10"/>
      <c r="BB3789" s="10"/>
      <c r="BC3789" s="10"/>
      <c r="BD3789" s="10"/>
      <c r="BE3789" s="10"/>
      <c r="BF3789" s="11"/>
      <c r="BG3789" s="11"/>
      <c r="BH3789" s="11"/>
      <c r="BI3789" s="11"/>
      <c r="BJ3789" s="11"/>
      <c r="BK3789" s="11"/>
      <c r="BL3789" s="11"/>
      <c r="BM3789" s="11"/>
      <c r="BN3789" s="11"/>
      <c r="BO3789" s="11"/>
      <c r="BP3789" s="11"/>
      <c r="BQ3789" s="11"/>
      <c r="BR3789" s="11"/>
      <c r="BS3789" s="11"/>
      <c r="BT3789" s="11"/>
      <c r="BU3789" s="11"/>
    </row>
    <row r="3790" spans="1:73" s="1" customFormat="1" ht="11.25" x14ac:dyDescent="0.2">
      <c r="A3790" s="15">
        <v>203</v>
      </c>
      <c r="B3790" s="11" t="s">
        <v>574</v>
      </c>
      <c r="C3790" s="16">
        <v>42645</v>
      </c>
      <c r="D3790" s="3">
        <v>2.9</v>
      </c>
      <c r="E3790" s="38">
        <v>2.8</v>
      </c>
      <c r="F3790" s="3">
        <v>1.5</v>
      </c>
      <c r="G3790" s="7" t="s">
        <v>4</v>
      </c>
      <c r="H3790" s="17">
        <v>1.9199999999999998E-2</v>
      </c>
      <c r="I3790" s="4" t="s">
        <v>35</v>
      </c>
      <c r="J3790" s="4" t="s">
        <v>35</v>
      </c>
      <c r="K3790" s="4">
        <v>0.66</v>
      </c>
      <c r="L3790" s="4">
        <f>IF(K3790="","",IF(H3790="","",K3790/H3790))</f>
        <v>34.375000000000007</v>
      </c>
      <c r="M3790" s="7">
        <v>14</v>
      </c>
      <c r="N3790" s="4">
        <v>7.09</v>
      </c>
      <c r="O3790" s="7">
        <v>672.3</v>
      </c>
      <c r="P3790" s="3"/>
      <c r="Q3790" s="38">
        <v>3.3</v>
      </c>
      <c r="R3790" s="3"/>
      <c r="S3790" s="4">
        <v>0.15</v>
      </c>
      <c r="T3790" s="8">
        <v>1.8</v>
      </c>
      <c r="U3790" s="8">
        <v>0</v>
      </c>
      <c r="V3790" s="4">
        <v>0.99</v>
      </c>
      <c r="W3790" s="4">
        <v>0.81</v>
      </c>
      <c r="X3790" s="4">
        <f>IF(T3790="","",IF(W3790="","",(T3790-U3790-V3790-W3790)))</f>
        <v>0</v>
      </c>
      <c r="Y3790" s="9">
        <f>IF(U3790="","",U3790/$T3790)</f>
        <v>0</v>
      </c>
      <c r="Z3790" s="9">
        <f>IF(V3790="","",V3790/$T3790)</f>
        <v>0.54999999999999993</v>
      </c>
      <c r="AA3790" s="9">
        <f>IF(W3790="","",W3790/$T3790)</f>
        <v>0.45</v>
      </c>
      <c r="AB3790" s="9">
        <f>IF(X3790="","",X3790/$T3790)</f>
        <v>0</v>
      </c>
      <c r="AC3790" s="9"/>
      <c r="AD3790" s="8"/>
      <c r="AE3790" s="10">
        <v>2016</v>
      </c>
      <c r="AF3790" s="7">
        <v>13</v>
      </c>
      <c r="AG3790" s="7">
        <v>17</v>
      </c>
      <c r="AH3790" s="12" t="s">
        <v>574</v>
      </c>
      <c r="AI3790" s="12"/>
      <c r="AJ3790" s="32">
        <f>IF(AE3790&lt;&gt;AE3789,"1",IF(C3790&gt;C3789,AJ3789+1,"1"))</f>
        <v>9</v>
      </c>
      <c r="AK3790" s="10">
        <f>IF(G3790="Top",AJ3790*1,IF(G3790="Bottom",AJ3790+10,""))</f>
        <v>9</v>
      </c>
      <c r="AL3790" s="11" t="s">
        <v>2408</v>
      </c>
      <c r="AM3790" s="11"/>
      <c r="AN3790" s="10"/>
      <c r="AO3790" s="10"/>
      <c r="AP3790" s="7"/>
      <c r="AQ3790" s="10"/>
      <c r="AR3790" s="10"/>
      <c r="AS3790" s="10"/>
      <c r="AT3790" s="10"/>
      <c r="AU3790" s="10"/>
      <c r="AV3790" s="10"/>
      <c r="AW3790" s="10"/>
      <c r="AX3790" s="10"/>
      <c r="AY3790" s="10"/>
      <c r="AZ3790" s="10"/>
      <c r="BA3790" s="10"/>
      <c r="BB3790" s="10"/>
      <c r="BC3790" s="10"/>
      <c r="BD3790" s="10"/>
      <c r="BE3790" s="10"/>
      <c r="BF3790" s="11"/>
      <c r="BG3790" s="11"/>
      <c r="BH3790" s="11"/>
      <c r="BI3790" s="11"/>
      <c r="BJ3790" s="11"/>
      <c r="BK3790" s="11"/>
      <c r="BL3790" s="11"/>
      <c r="BM3790" s="11"/>
      <c r="BN3790" s="11"/>
      <c r="BO3790" s="11"/>
      <c r="BP3790" s="11"/>
      <c r="BQ3790" s="11"/>
      <c r="BR3790" s="11"/>
      <c r="BS3790" s="11"/>
      <c r="BT3790" s="11"/>
      <c r="BU3790" s="11"/>
    </row>
    <row r="3791" spans="1:73" s="1" customFormat="1" ht="11.25" x14ac:dyDescent="0.2">
      <c r="A3791" s="1">
        <v>203</v>
      </c>
      <c r="B3791" s="11" t="s">
        <v>574</v>
      </c>
      <c r="C3791" s="24">
        <v>42890</v>
      </c>
      <c r="D3791" s="1">
        <v>3.2</v>
      </c>
      <c r="E3791" s="39">
        <v>2.4</v>
      </c>
      <c r="F3791" s="1">
        <v>1.5</v>
      </c>
      <c r="G3791" s="1" t="s">
        <v>4</v>
      </c>
      <c r="H3791" s="5">
        <v>1.55E-2</v>
      </c>
      <c r="I3791" s="6">
        <v>7.0000000000000001E-3</v>
      </c>
      <c r="J3791" s="6">
        <v>0.05</v>
      </c>
      <c r="K3791" s="6">
        <v>0.441</v>
      </c>
      <c r="L3791" s="6">
        <f>IF(H3791="","",IF(K3791="","",K3791/H3791))</f>
        <v>28.451612903225808</v>
      </c>
      <c r="M3791" s="1">
        <v>12</v>
      </c>
      <c r="N3791" s="20">
        <v>7.04</v>
      </c>
      <c r="O3791" s="13">
        <v>794.4</v>
      </c>
      <c r="P3791" s="1">
        <v>23.8</v>
      </c>
      <c r="Q3791" s="39">
        <v>2.1</v>
      </c>
      <c r="R3791" s="13"/>
      <c r="S3791" s="6">
        <v>0.15</v>
      </c>
      <c r="T3791" s="6">
        <v>1.64</v>
      </c>
      <c r="U3791" s="6">
        <v>0</v>
      </c>
      <c r="V3791" s="6">
        <v>0.69</v>
      </c>
      <c r="W3791" s="6">
        <v>0.19</v>
      </c>
      <c r="X3791" s="6">
        <f>IF(T3791="","",T3791-U3791-V3791-W3791)</f>
        <v>0.76</v>
      </c>
      <c r="Y3791" s="9">
        <f>IF(U3791="","",U3791/$T3791)</f>
        <v>0</v>
      </c>
      <c r="Z3791" s="9">
        <f>IF(V3791="","",V3791/$T3791)</f>
        <v>0.42073170731707316</v>
      </c>
      <c r="AA3791" s="9">
        <f>IF(W3791="","",W3791/$T3791)</f>
        <v>0.11585365853658537</v>
      </c>
      <c r="AB3791" s="9">
        <f>IF(X3791="","",X3791/$T3791)</f>
        <v>0.46341463414634149</v>
      </c>
      <c r="AC3791" s="21"/>
      <c r="AE3791" s="1">
        <v>2017</v>
      </c>
      <c r="AF3791" s="1">
        <v>24</v>
      </c>
      <c r="AG3791" s="1">
        <v>16</v>
      </c>
      <c r="AH3791" s="12" t="s">
        <v>2608</v>
      </c>
      <c r="AJ3791" s="32" t="str">
        <f>IF(AE3791&lt;&gt;AE3790,"1",IF(C3791&gt;C3790,AJ3790+1,"1"))</f>
        <v>1</v>
      </c>
      <c r="AK3791" s="10">
        <f>IF(G3791="Top",AJ3791*1,IF(G3791="Bottom",AJ3791+10,""))</f>
        <v>1</v>
      </c>
      <c r="AL3791" s="11" t="s">
        <v>2609</v>
      </c>
      <c r="AM3791" s="14"/>
    </row>
    <row r="3792" spans="1:73" s="1" customFormat="1" ht="11.25" x14ac:dyDescent="0.2">
      <c r="A3792" s="1">
        <v>203</v>
      </c>
      <c r="B3792" s="11" t="s">
        <v>574</v>
      </c>
      <c r="C3792" s="24">
        <v>42904</v>
      </c>
      <c r="D3792" s="1">
        <v>3.3</v>
      </c>
      <c r="E3792" s="39">
        <v>1.5</v>
      </c>
      <c r="F3792" s="1">
        <v>1.5</v>
      </c>
      <c r="G3792" s="1" t="s">
        <v>4</v>
      </c>
      <c r="H3792" s="5">
        <v>2.3100000000000002E-2</v>
      </c>
      <c r="I3792" s="6">
        <v>7.0000000000000001E-3</v>
      </c>
      <c r="J3792" s="6">
        <v>2.5000000000000001E-3</v>
      </c>
      <c r="K3792" s="6">
        <v>0.54200000000000004</v>
      </c>
      <c r="L3792" s="6">
        <f>IF(H3792="","",IF(K3792="","",K3792/H3792))</f>
        <v>23.463203463203463</v>
      </c>
      <c r="M3792" s="1">
        <v>10</v>
      </c>
      <c r="N3792" s="20">
        <v>7.58</v>
      </c>
      <c r="O3792" s="13">
        <v>815.5</v>
      </c>
      <c r="Q3792" s="39">
        <v>34.799999999999997</v>
      </c>
      <c r="R3792" s="13"/>
      <c r="S3792" s="6">
        <v>0.15</v>
      </c>
      <c r="T3792" s="6">
        <v>4.79</v>
      </c>
      <c r="U3792" s="6">
        <v>0.46</v>
      </c>
      <c r="V3792" s="6">
        <v>1.78</v>
      </c>
      <c r="W3792" s="6">
        <v>0</v>
      </c>
      <c r="X3792" s="6">
        <f>IF(T3792="","",T3792-U3792-V3792-W3792)</f>
        <v>2.5499999999999998</v>
      </c>
      <c r="Y3792" s="9">
        <f>IF(U3792="","",U3792/$T3792)</f>
        <v>9.6033402922755751E-2</v>
      </c>
      <c r="Z3792" s="9">
        <f>IF(V3792="","",V3792/$T3792)</f>
        <v>0.37160751565762007</v>
      </c>
      <c r="AA3792" s="9">
        <f>IF(W3792="","",W3792/$T3792)</f>
        <v>0</v>
      </c>
      <c r="AB3792" s="9">
        <f>IF(X3792="","",X3792/$T3792)</f>
        <v>0.53235908141962418</v>
      </c>
      <c r="AC3792" s="21"/>
      <c r="AE3792" s="1">
        <v>2017</v>
      </c>
      <c r="AF3792" s="1">
        <v>24</v>
      </c>
      <c r="AG3792" s="1">
        <v>23</v>
      </c>
      <c r="AH3792" s="12" t="s">
        <v>2608</v>
      </c>
      <c r="AJ3792" s="32">
        <f>IF(AE3792&lt;&gt;AE3791,"1",IF(C3792&gt;C3791,AJ3791+1,"1"))</f>
        <v>2</v>
      </c>
      <c r="AK3792" s="10">
        <f>IF(G3792="Top",AJ3792*1,IF(G3792="Bottom",AJ3792+10,""))</f>
        <v>2</v>
      </c>
      <c r="AL3792" s="11" t="s">
        <v>2915</v>
      </c>
      <c r="AM3792" s="14"/>
    </row>
    <row r="3793" spans="1:73" s="1" customFormat="1" ht="11.25" x14ac:dyDescent="0.2">
      <c r="A3793" s="1">
        <v>203</v>
      </c>
      <c r="B3793" s="11" t="s">
        <v>574</v>
      </c>
      <c r="C3793" s="24">
        <v>42918</v>
      </c>
      <c r="D3793" s="1">
        <v>3.3</v>
      </c>
      <c r="E3793" s="39">
        <v>2.4500000000000002</v>
      </c>
      <c r="F3793" s="1">
        <v>1.5</v>
      </c>
      <c r="G3793" s="1" t="s">
        <v>4</v>
      </c>
      <c r="H3793" s="5">
        <v>2.01E-2</v>
      </c>
      <c r="I3793" s="6">
        <v>7.0000000000000001E-3</v>
      </c>
      <c r="J3793" s="6">
        <v>2.4E-2</v>
      </c>
      <c r="K3793" s="6">
        <v>0.58599999999999997</v>
      </c>
      <c r="L3793" s="6">
        <f>IF(H3793="","",IF(K3793="","",K3793/H3793))</f>
        <v>29.154228855721392</v>
      </c>
      <c r="M3793" s="1">
        <v>8</v>
      </c>
      <c r="N3793" s="20">
        <v>6.85</v>
      </c>
      <c r="O3793" s="13">
        <v>722.9</v>
      </c>
      <c r="Q3793" s="39">
        <v>4.7</v>
      </c>
      <c r="R3793" s="13">
        <v>202.9</v>
      </c>
      <c r="S3793" s="6">
        <v>0.15</v>
      </c>
      <c r="T3793" s="6">
        <v>1.76</v>
      </c>
      <c r="U3793" s="6">
        <v>0.24</v>
      </c>
      <c r="V3793" s="6">
        <v>0.47</v>
      </c>
      <c r="W3793" s="6">
        <v>0</v>
      </c>
      <c r="X3793" s="6">
        <f>IF(T3793="","",T3793-U3793-V3793-W3793)</f>
        <v>1.05</v>
      </c>
      <c r="Y3793" s="9">
        <f>IF(U3793="","",U3793/$T3793)</f>
        <v>0.13636363636363635</v>
      </c>
      <c r="Z3793" s="9">
        <f>IF(V3793="","",V3793/$T3793)</f>
        <v>0.26704545454545453</v>
      </c>
      <c r="AA3793" s="9">
        <f>IF(W3793="","",W3793/$T3793)</f>
        <v>0</v>
      </c>
      <c r="AB3793" s="9">
        <f>IF(X3793="","",X3793/$T3793)</f>
        <v>0.59659090909090906</v>
      </c>
      <c r="AC3793" s="21"/>
      <c r="AE3793" s="1">
        <v>2017</v>
      </c>
      <c r="AF3793" s="1">
        <v>35</v>
      </c>
      <c r="AG3793" s="1">
        <v>26</v>
      </c>
      <c r="AH3793" s="12" t="s">
        <v>2608</v>
      </c>
      <c r="AJ3793" s="32">
        <f>IF(AE3793&lt;&gt;AE3792,"1",IF(C3793&gt;C3792,AJ3792+1,"1"))</f>
        <v>3</v>
      </c>
      <c r="AK3793" s="10">
        <f>IF(G3793="Top",AJ3793*1,IF(G3793="Bottom",AJ3793+10,""))</f>
        <v>3</v>
      </c>
      <c r="AL3793" s="11" t="s">
        <v>3238</v>
      </c>
      <c r="AM3793" s="14"/>
    </row>
    <row r="3794" spans="1:73" s="1" customFormat="1" ht="11.25" x14ac:dyDescent="0.2">
      <c r="A3794" s="1">
        <v>203</v>
      </c>
      <c r="B3794" s="11" t="s">
        <v>574</v>
      </c>
      <c r="C3794" s="24">
        <v>42932</v>
      </c>
      <c r="D3794" s="1">
        <v>3.3</v>
      </c>
      <c r="E3794" s="39">
        <v>1.4</v>
      </c>
      <c r="F3794" s="1">
        <v>1.5</v>
      </c>
      <c r="G3794" s="1" t="s">
        <v>4</v>
      </c>
      <c r="H3794" s="5">
        <v>2.98E-2</v>
      </c>
      <c r="I3794" s="6">
        <v>7.0000000000000001E-3</v>
      </c>
      <c r="J3794" s="6">
        <v>7.0999999999999994E-2</v>
      </c>
      <c r="K3794" s="6">
        <v>0.64400000000000002</v>
      </c>
      <c r="L3794" s="6">
        <f>IF(H3794="","",IF(K3794="","",K3794/H3794))</f>
        <v>21.610738255033556</v>
      </c>
      <c r="M3794" s="1">
        <v>11</v>
      </c>
      <c r="N3794" s="20">
        <v>7.32</v>
      </c>
      <c r="O3794" s="13">
        <v>794.3</v>
      </c>
      <c r="Q3794" s="39">
        <v>54.2</v>
      </c>
      <c r="R3794" s="13"/>
      <c r="S3794" s="6">
        <v>0.15</v>
      </c>
      <c r="T3794" s="6">
        <v>3.72</v>
      </c>
      <c r="U3794" s="6">
        <v>0.38</v>
      </c>
      <c r="V3794" s="6">
        <v>1.54</v>
      </c>
      <c r="W3794" s="6">
        <v>0</v>
      </c>
      <c r="X3794" s="6">
        <f>IF(T3794="","",T3794-U3794-V3794-W3794)</f>
        <v>1.8000000000000003</v>
      </c>
      <c r="Y3794" s="9">
        <f>IF(U3794="","",U3794/$T3794)</f>
        <v>0.10215053763440859</v>
      </c>
      <c r="Z3794" s="9">
        <f>IF(V3794="","",V3794/$T3794)</f>
        <v>0.41397849462365588</v>
      </c>
      <c r="AA3794" s="9">
        <f>IF(W3794="","",W3794/$T3794)</f>
        <v>0</v>
      </c>
      <c r="AB3794" s="9">
        <f>IF(X3794="","",X3794/$T3794)</f>
        <v>0.48387096774193555</v>
      </c>
      <c r="AC3794" s="21"/>
      <c r="AE3794" s="1">
        <v>2017</v>
      </c>
      <c r="AF3794" s="1">
        <v>26</v>
      </c>
      <c r="AG3794" s="1">
        <v>26</v>
      </c>
      <c r="AH3794" s="12" t="s">
        <v>2608</v>
      </c>
      <c r="AJ3794" s="32">
        <f>IF(AE3794&lt;&gt;AE3793,"1",IF(C3794&gt;C3793,AJ3793+1,"1"))</f>
        <v>4</v>
      </c>
      <c r="AK3794" s="10">
        <f>IF(G3794="Top",AJ3794*1,IF(G3794="Bottom",AJ3794+10,""))</f>
        <v>4</v>
      </c>
      <c r="AL3794" s="11" t="s">
        <v>3611</v>
      </c>
      <c r="AM3794" s="14"/>
    </row>
    <row r="3795" spans="1:73" s="1" customFormat="1" ht="11.25" x14ac:dyDescent="0.2">
      <c r="A3795" s="1">
        <v>203</v>
      </c>
      <c r="B3795" s="11" t="s">
        <v>574</v>
      </c>
      <c r="C3795" s="24">
        <v>42946</v>
      </c>
      <c r="D3795" s="1">
        <v>3.2</v>
      </c>
      <c r="E3795" s="39">
        <v>1.55</v>
      </c>
      <c r="F3795" s="1">
        <v>1.5</v>
      </c>
      <c r="G3795" s="1" t="s">
        <v>4</v>
      </c>
      <c r="H3795" s="5">
        <v>4.3299999999999998E-2</v>
      </c>
      <c r="I3795" s="6">
        <v>7.0000000000000001E-3</v>
      </c>
      <c r="J3795" s="6">
        <v>4.1000000000000002E-2</v>
      </c>
      <c r="K3795" s="6">
        <v>0.54200000000000004</v>
      </c>
      <c r="L3795" s="6">
        <f>IF(H3795="","",IF(K3795="","",K3795/H3795))</f>
        <v>12.517321016166283</v>
      </c>
      <c r="M3795" s="1">
        <v>9</v>
      </c>
      <c r="N3795" s="20">
        <v>7.06</v>
      </c>
      <c r="O3795" s="13">
        <v>697</v>
      </c>
      <c r="P3795" s="1">
        <v>24.5</v>
      </c>
      <c r="Q3795" s="39">
        <v>23.1</v>
      </c>
      <c r="R3795" s="13"/>
      <c r="S3795" s="6">
        <v>0.15</v>
      </c>
      <c r="T3795" s="6">
        <v>9.1999999999999993</v>
      </c>
      <c r="U3795" s="6">
        <v>0</v>
      </c>
      <c r="V3795" s="6">
        <v>5.59</v>
      </c>
      <c r="W3795" s="6">
        <v>0.38</v>
      </c>
      <c r="X3795" s="6">
        <f>IF(T3795="","",T3795-U3795-V3795-W3795)</f>
        <v>3.2299999999999995</v>
      </c>
      <c r="Y3795" s="9">
        <f>IF(U3795="","",U3795/$T3795)</f>
        <v>0</v>
      </c>
      <c r="Z3795" s="9">
        <f>IF(V3795="","",V3795/$T3795)</f>
        <v>0.6076086956521739</v>
      </c>
      <c r="AA3795" s="9">
        <f>IF(W3795="","",W3795/$T3795)</f>
        <v>4.1304347826086961E-2</v>
      </c>
      <c r="AB3795" s="9">
        <f>IF(X3795="","",X3795/$T3795)</f>
        <v>0.3510869565217391</v>
      </c>
      <c r="AC3795" s="21"/>
      <c r="AE3795" s="1">
        <v>2017</v>
      </c>
      <c r="AF3795" s="1">
        <v>23</v>
      </c>
      <c r="AG3795" s="1">
        <v>24</v>
      </c>
      <c r="AH3795" s="12" t="s">
        <v>2608</v>
      </c>
      <c r="AJ3795" s="32">
        <f>IF(AE3795&lt;&gt;AE3794,"1",IF(C3795&gt;C3794,AJ3794+1,"1"))</f>
        <v>5</v>
      </c>
      <c r="AK3795" s="10">
        <f>IF(G3795="Top",AJ3795*1,IF(G3795="Bottom",AJ3795+10,""))</f>
        <v>5</v>
      </c>
      <c r="AL3795" s="11" t="s">
        <v>4015</v>
      </c>
      <c r="AM3795" s="14"/>
    </row>
    <row r="3796" spans="1:73" s="1" customFormat="1" ht="11.25" x14ac:dyDescent="0.2">
      <c r="A3796" s="1">
        <v>203</v>
      </c>
      <c r="B3796" s="11" t="s">
        <v>574</v>
      </c>
      <c r="C3796" s="24">
        <v>42960</v>
      </c>
      <c r="D3796" s="1">
        <v>3.2</v>
      </c>
      <c r="E3796" s="39">
        <v>1.75</v>
      </c>
      <c r="F3796" s="1">
        <v>1.5</v>
      </c>
      <c r="G3796" s="1" t="s">
        <v>4</v>
      </c>
      <c r="H3796" s="5">
        <v>0.03</v>
      </c>
      <c r="I3796" s="6">
        <v>7.0000000000000001E-3</v>
      </c>
      <c r="J3796" s="6">
        <v>2.7E-2</v>
      </c>
      <c r="K3796" s="6">
        <v>0.55700000000000005</v>
      </c>
      <c r="L3796" s="6">
        <f>IF(H3796="","",IF(K3796="","",K3796/H3796))</f>
        <v>18.56666666666667</v>
      </c>
      <c r="M3796" s="1">
        <v>15</v>
      </c>
      <c r="N3796" s="20">
        <v>7.73</v>
      </c>
      <c r="O3796" s="13">
        <v>662.8</v>
      </c>
      <c r="Q3796" s="39">
        <v>15.6</v>
      </c>
      <c r="R3796" s="13"/>
      <c r="S3796" s="6">
        <v>0.15</v>
      </c>
      <c r="T3796" s="6">
        <v>5.57</v>
      </c>
      <c r="U3796" s="6">
        <v>0.49</v>
      </c>
      <c r="V3796" s="6">
        <v>2.84</v>
      </c>
      <c r="W3796" s="6">
        <v>0</v>
      </c>
      <c r="X3796" s="6">
        <f>IF(T3796="","",T3796-U3796-V3796-W3796)</f>
        <v>2.2400000000000002</v>
      </c>
      <c r="Y3796" s="9">
        <f>IF(U3796="","",U3796/$T3796)</f>
        <v>8.7971274685816864E-2</v>
      </c>
      <c r="Z3796" s="9">
        <f>IF(V3796="","",V3796/$T3796)</f>
        <v>0.50987432675044875</v>
      </c>
      <c r="AA3796" s="9">
        <f>IF(W3796="","",W3796/$T3796)</f>
        <v>0</v>
      </c>
      <c r="AB3796" s="9">
        <f>IF(X3796="","",X3796/$T3796)</f>
        <v>0.40215439856373431</v>
      </c>
      <c r="AC3796" s="21"/>
      <c r="AE3796" s="1">
        <v>2017</v>
      </c>
      <c r="AF3796" s="1">
        <v>26</v>
      </c>
      <c r="AG3796" s="1">
        <v>25</v>
      </c>
      <c r="AH3796" s="12" t="s">
        <v>2608</v>
      </c>
      <c r="AJ3796" s="32">
        <f>IF(AE3796&lt;&gt;AE3795,"1",IF(C3796&gt;C3795,AJ3795+1,"1"))</f>
        <v>6</v>
      </c>
      <c r="AK3796" s="10">
        <f>IF(G3796="Top",AJ3796*1,IF(G3796="Bottom",AJ3796+10,""))</f>
        <v>6</v>
      </c>
      <c r="AL3796" s="11" t="s">
        <v>4408</v>
      </c>
      <c r="AM3796" s="14"/>
    </row>
    <row r="3797" spans="1:73" s="1" customFormat="1" ht="11.25" x14ac:dyDescent="0.2">
      <c r="A3797" s="1">
        <v>203</v>
      </c>
      <c r="B3797" s="11" t="s">
        <v>574</v>
      </c>
      <c r="C3797" s="24">
        <v>42974</v>
      </c>
      <c r="D3797" s="1">
        <v>3.2</v>
      </c>
      <c r="E3797" s="39">
        <v>1.35</v>
      </c>
      <c r="F3797" s="1">
        <v>1.5</v>
      </c>
      <c r="G3797" s="1" t="s">
        <v>4</v>
      </c>
      <c r="H3797" s="5">
        <v>3.6299999999999999E-2</v>
      </c>
      <c r="I3797" s="6">
        <v>2.3E-2</v>
      </c>
      <c r="J3797" s="6">
        <v>6.8000000000000005E-2</v>
      </c>
      <c r="K3797" s="6">
        <v>0.47199999999999998</v>
      </c>
      <c r="L3797" s="6">
        <f>IF(H3797="","",IF(K3797="","",K3797/H3797))</f>
        <v>13.002754820936639</v>
      </c>
      <c r="M3797" s="1">
        <v>10</v>
      </c>
      <c r="N3797" s="20">
        <v>7.62</v>
      </c>
      <c r="O3797" s="13">
        <v>638.9</v>
      </c>
      <c r="Q3797" s="39">
        <v>7.9</v>
      </c>
      <c r="R3797" s="13">
        <v>197.6</v>
      </c>
      <c r="S3797" s="6">
        <v>0.15</v>
      </c>
      <c r="T3797" s="6">
        <v>6.3900000000000006</v>
      </c>
      <c r="U3797" s="6">
        <v>0.6</v>
      </c>
      <c r="V3797" s="6">
        <v>2.89</v>
      </c>
      <c r="W3797" s="6">
        <v>0</v>
      </c>
      <c r="X3797" s="6">
        <f>IF(T3797="","",T3797-U3797-V3797-W3797)</f>
        <v>2.9000000000000008</v>
      </c>
      <c r="Y3797" s="9">
        <f>IF(U3797="","",U3797/$T3797)</f>
        <v>9.3896713615023455E-2</v>
      </c>
      <c r="Z3797" s="9">
        <f>IF(V3797="","",V3797/$T3797)</f>
        <v>0.45226917057902971</v>
      </c>
      <c r="AA3797" s="9">
        <f>IF(W3797="","",W3797/$T3797)</f>
        <v>0</v>
      </c>
      <c r="AB3797" s="9">
        <f>IF(X3797="","",X3797/$T3797)</f>
        <v>0.4538341158059469</v>
      </c>
      <c r="AC3797" s="21"/>
      <c r="AE3797" s="1">
        <v>2017</v>
      </c>
      <c r="AF3797" s="1">
        <v>20</v>
      </c>
      <c r="AG3797" s="1">
        <v>23</v>
      </c>
      <c r="AH3797" s="12" t="s">
        <v>2608</v>
      </c>
      <c r="AJ3797" s="32">
        <f>IF(AE3797&lt;&gt;AE3796,"1",IF(C3797&gt;C3796,AJ3796+1,"1"))</f>
        <v>7</v>
      </c>
      <c r="AK3797" s="10">
        <f>IF(G3797="Top",AJ3797*1,IF(G3797="Bottom",AJ3797+10,""))</f>
        <v>7</v>
      </c>
      <c r="AL3797" s="11" t="s">
        <v>4819</v>
      </c>
      <c r="AM3797" s="14"/>
    </row>
    <row r="3798" spans="1:73" s="1" customFormat="1" ht="11.25" x14ac:dyDescent="0.2">
      <c r="A3798" s="1">
        <v>203</v>
      </c>
      <c r="B3798" s="11" t="s">
        <v>574</v>
      </c>
      <c r="C3798" s="24">
        <v>42988</v>
      </c>
      <c r="D3798" s="1">
        <v>3.1</v>
      </c>
      <c r="E3798" s="39">
        <v>2.95</v>
      </c>
      <c r="F3798" s="1">
        <v>1.5</v>
      </c>
      <c r="G3798" s="1" t="s">
        <v>4</v>
      </c>
      <c r="H3798" s="5">
        <v>2.0199999999999999E-2</v>
      </c>
      <c r="I3798" s="6">
        <v>7.0000000000000001E-3</v>
      </c>
      <c r="J3798" s="6">
        <v>0.10299999999999999</v>
      </c>
      <c r="K3798" s="6">
        <v>0.51800000000000002</v>
      </c>
      <c r="L3798" s="6">
        <f>IF(H3798="","",IF(K3798="","",K3798/H3798))</f>
        <v>25.643564356435647</v>
      </c>
      <c r="M3798" s="1">
        <v>11</v>
      </c>
      <c r="N3798" s="20">
        <v>7.38</v>
      </c>
      <c r="O3798" s="13">
        <v>728.7</v>
      </c>
      <c r="Q3798" s="39">
        <v>3.4</v>
      </c>
      <c r="R3798" s="13"/>
      <c r="S3798" s="6">
        <v>0.15</v>
      </c>
      <c r="T3798" s="6">
        <v>3.04</v>
      </c>
      <c r="U3798" s="6">
        <v>0.08</v>
      </c>
      <c r="V3798" s="6">
        <v>2.0499999999999998</v>
      </c>
      <c r="W3798" s="6">
        <v>0</v>
      </c>
      <c r="X3798" s="6">
        <f>IF(T3798="","",T3798-U3798-V3798-W3798)</f>
        <v>0.91000000000000014</v>
      </c>
      <c r="Y3798" s="9">
        <f>IF(U3798="","",U3798/$T3798)</f>
        <v>2.6315789473684209E-2</v>
      </c>
      <c r="Z3798" s="9">
        <f>IF(V3798="","",V3798/$T3798)</f>
        <v>0.67434210526315785</v>
      </c>
      <c r="AA3798" s="9">
        <f>IF(W3798="","",W3798/$T3798)</f>
        <v>0</v>
      </c>
      <c r="AB3798" s="9">
        <f>IF(X3798="","",X3798/$T3798)</f>
        <v>0.29934210526315796</v>
      </c>
      <c r="AC3798" s="21"/>
      <c r="AE3798" s="1">
        <v>2017</v>
      </c>
      <c r="AF3798" s="1">
        <v>19</v>
      </c>
      <c r="AG3798" s="1">
        <v>20</v>
      </c>
      <c r="AH3798" s="12" t="s">
        <v>2608</v>
      </c>
      <c r="AJ3798" s="32">
        <f>IF(AE3798&lt;&gt;AE3797,"1",IF(C3798&gt;C3797,AJ3797+1,"1"))</f>
        <v>8</v>
      </c>
      <c r="AK3798" s="10">
        <f>IF(G3798="Top",AJ3798*1,IF(G3798="Bottom",AJ3798+10,""))</f>
        <v>8</v>
      </c>
      <c r="AL3798" s="11" t="s">
        <v>5181</v>
      </c>
      <c r="AM3798" s="14"/>
    </row>
    <row r="3799" spans="1:73" s="1" customFormat="1" ht="11.25" hidden="1" x14ac:dyDescent="0.2">
      <c r="A3799" s="1">
        <v>204</v>
      </c>
      <c r="B3799" s="1" t="s">
        <v>6</v>
      </c>
      <c r="C3799" s="2">
        <v>42476</v>
      </c>
      <c r="D3799" s="3">
        <v>5.7</v>
      </c>
      <c r="E3799" s="4"/>
      <c r="F3799" s="3"/>
      <c r="G3799" s="7" t="s">
        <v>1</v>
      </c>
      <c r="H3799" s="5">
        <v>6.2399999999999997E-2</v>
      </c>
      <c r="I3799" s="6"/>
      <c r="J3799" s="6"/>
      <c r="K3799" s="4"/>
      <c r="L3799" s="4" t="str">
        <f>IF(K3799="","",IF(H3799="","",K3799/H3799))</f>
        <v/>
      </c>
      <c r="M3799" s="7"/>
      <c r="N3799" s="4"/>
      <c r="O3799" s="7"/>
      <c r="P3799" s="3"/>
      <c r="Q3799" s="4"/>
      <c r="R3799" s="3"/>
      <c r="S3799" s="4"/>
      <c r="T3799" s="8"/>
      <c r="U3799" s="8"/>
      <c r="V3799" s="4"/>
      <c r="W3799" s="4"/>
      <c r="X3799" s="4"/>
      <c r="Y3799" s="9" t="str">
        <f>IF(U3799="","",U3799/$T3799)</f>
        <v/>
      </c>
      <c r="Z3799" s="9" t="str">
        <f>IF(V3799="","",V3799/$T3799)</f>
        <v/>
      </c>
      <c r="AA3799" s="9" t="str">
        <f>IF(W3799="","",W3799/$T3799)</f>
        <v/>
      </c>
      <c r="AB3799" s="9" t="str">
        <f>IF(X3799="","",X3799/$T3799)</f>
        <v/>
      </c>
      <c r="AC3799" s="9"/>
      <c r="AD3799" s="8"/>
      <c r="AE3799" s="10">
        <v>2016</v>
      </c>
      <c r="AF3799" s="7"/>
      <c r="AG3799" s="1">
        <v>9</v>
      </c>
      <c r="AH3799" s="12" t="s">
        <v>6</v>
      </c>
      <c r="AI3799" s="19"/>
      <c r="AJ3799" s="32" t="str">
        <f>IF(AE3799&lt;&gt;AE3798,"1",IF(C3799&gt;C3798,AJ3798+1,"1"))</f>
        <v>1</v>
      </c>
      <c r="AK3799" s="10" t="s">
        <v>2</v>
      </c>
      <c r="AL3799" s="11" t="s">
        <v>7</v>
      </c>
      <c r="AM3799" s="14"/>
      <c r="AP3799" s="7"/>
      <c r="AQ3799" s="10"/>
      <c r="AR3799" s="10"/>
      <c r="AS3799" s="10"/>
      <c r="AT3799" s="10"/>
      <c r="AU3799" s="10"/>
      <c r="AV3799" s="10"/>
      <c r="AW3799" s="10"/>
      <c r="AX3799" s="10"/>
      <c r="AY3799" s="10"/>
      <c r="AZ3799" s="10"/>
      <c r="BA3799" s="10"/>
      <c r="BB3799" s="10"/>
      <c r="BC3799" s="10"/>
      <c r="BD3799" s="10"/>
      <c r="BE3799" s="10"/>
      <c r="BF3799" s="11"/>
      <c r="BG3799" s="11"/>
      <c r="BH3799" s="11"/>
      <c r="BI3799" s="11"/>
      <c r="BJ3799" s="11"/>
      <c r="BK3799" s="11"/>
      <c r="BL3799" s="11"/>
      <c r="BM3799" s="12"/>
      <c r="BN3799" s="11"/>
      <c r="BO3799" s="11"/>
      <c r="BP3799" s="11"/>
      <c r="BQ3799" s="11"/>
      <c r="BR3799" s="11"/>
      <c r="BS3799" s="11"/>
      <c r="BT3799" s="11"/>
      <c r="BU3799" s="11"/>
    </row>
    <row r="3800" spans="1:73" s="1" customFormat="1" ht="11.25" x14ac:dyDescent="0.2">
      <c r="A3800" s="15">
        <v>204</v>
      </c>
      <c r="B3800" s="11" t="s">
        <v>6</v>
      </c>
      <c r="C3800" s="16">
        <v>42476</v>
      </c>
      <c r="D3800" s="3">
        <v>5.7</v>
      </c>
      <c r="E3800" s="38">
        <v>1.4</v>
      </c>
      <c r="F3800" s="3"/>
      <c r="G3800" s="7" t="s">
        <v>4</v>
      </c>
      <c r="H3800" s="17">
        <v>5.96E-2</v>
      </c>
      <c r="I3800" s="4"/>
      <c r="J3800" s="4"/>
      <c r="K3800" s="4"/>
      <c r="L3800" s="4"/>
      <c r="M3800" s="7"/>
      <c r="N3800" s="4"/>
      <c r="O3800" s="7"/>
      <c r="P3800" s="3"/>
      <c r="Q3800" s="38">
        <v>6.4</v>
      </c>
      <c r="R3800" s="3"/>
      <c r="S3800" s="4"/>
      <c r="T3800" s="8"/>
      <c r="U3800" s="8"/>
      <c r="V3800" s="4"/>
      <c r="W3800" s="4"/>
      <c r="X3800" s="4"/>
      <c r="Y3800" s="9" t="str">
        <f>IF(U3800="","",U3800/$T3800)</f>
        <v/>
      </c>
      <c r="Z3800" s="9" t="str">
        <f>IF(V3800="","",V3800/$T3800)</f>
        <v/>
      </c>
      <c r="AA3800" s="9" t="str">
        <f>IF(W3800="","",W3800/$T3800)</f>
        <v/>
      </c>
      <c r="AB3800" s="9" t="str">
        <f>IF(X3800="","",X3800/$T3800)</f>
        <v/>
      </c>
      <c r="AC3800" s="9"/>
      <c r="AD3800" s="8"/>
      <c r="AE3800" s="10">
        <v>2016</v>
      </c>
      <c r="AF3800" s="7">
        <v>18</v>
      </c>
      <c r="AG3800" s="7">
        <v>12</v>
      </c>
      <c r="AH3800" s="12" t="s">
        <v>6</v>
      </c>
      <c r="AI3800" s="18"/>
      <c r="AJ3800" s="32" t="str">
        <f>IF(AE3800&lt;&gt;AE3799,"1",IF(C3800&gt;C3799,AJ3799+1,"1"))</f>
        <v>1</v>
      </c>
      <c r="AK3800" s="10">
        <v>21</v>
      </c>
      <c r="AL3800" s="11" t="s">
        <v>8</v>
      </c>
      <c r="AM3800" s="14"/>
      <c r="AP3800" s="7"/>
      <c r="AQ3800" s="10"/>
      <c r="AR3800" s="10"/>
      <c r="AS3800" s="10"/>
      <c r="AT3800" s="10"/>
      <c r="AU3800" s="10"/>
      <c r="AV3800" s="10"/>
      <c r="AW3800" s="10"/>
      <c r="AX3800" s="10"/>
      <c r="AY3800" s="10"/>
      <c r="AZ3800" s="10"/>
      <c r="BA3800" s="10"/>
      <c r="BB3800" s="10"/>
      <c r="BC3800" s="10"/>
      <c r="BD3800" s="10"/>
      <c r="BE3800" s="10"/>
      <c r="BF3800" s="11"/>
      <c r="BG3800" s="11"/>
      <c r="BH3800" s="11"/>
      <c r="BI3800" s="11"/>
      <c r="BJ3800" s="11"/>
      <c r="BK3800" s="11"/>
      <c r="BL3800" s="11"/>
      <c r="BM3800" s="12"/>
      <c r="BN3800" s="11"/>
      <c r="BO3800" s="11"/>
      <c r="BP3800" s="11"/>
      <c r="BQ3800" s="11"/>
      <c r="BR3800" s="11"/>
      <c r="BS3800" s="11"/>
      <c r="BT3800" s="11"/>
      <c r="BU3800" s="11"/>
    </row>
    <row r="3801" spans="1:73" s="1" customFormat="1" ht="11.25" hidden="1" x14ac:dyDescent="0.2">
      <c r="A3801" s="1">
        <v>204</v>
      </c>
      <c r="B3801" s="1" t="s">
        <v>6</v>
      </c>
      <c r="C3801" s="2">
        <v>42504</v>
      </c>
      <c r="D3801" s="3">
        <v>5.7</v>
      </c>
      <c r="E3801" s="4"/>
      <c r="F3801" s="3"/>
      <c r="G3801" s="7" t="s">
        <v>1</v>
      </c>
      <c r="H3801" s="5">
        <v>0.1129</v>
      </c>
      <c r="I3801" s="6"/>
      <c r="J3801" s="6"/>
      <c r="K3801" s="4"/>
      <c r="L3801" s="4" t="str">
        <f>IF(K3801="","",IF(H3801="","",K3801/H3801))</f>
        <v/>
      </c>
      <c r="M3801" s="7"/>
      <c r="N3801" s="4"/>
      <c r="O3801" s="7"/>
      <c r="P3801" s="3"/>
      <c r="Q3801" s="4"/>
      <c r="R3801" s="3"/>
      <c r="S3801" s="4"/>
      <c r="T3801" s="8"/>
      <c r="U3801" s="8"/>
      <c r="V3801" s="4"/>
      <c r="W3801" s="4"/>
      <c r="X3801" s="4"/>
      <c r="Y3801" s="9" t="str">
        <f>IF(U3801="","",U3801/$T3801)</f>
        <v/>
      </c>
      <c r="Z3801" s="9" t="str">
        <f>IF(V3801="","",V3801/$T3801)</f>
        <v/>
      </c>
      <c r="AA3801" s="9" t="str">
        <f>IF(W3801="","",W3801/$T3801)</f>
        <v/>
      </c>
      <c r="AB3801" s="9" t="str">
        <f>IF(X3801="","",X3801/$T3801)</f>
        <v/>
      </c>
      <c r="AC3801" s="9"/>
      <c r="AD3801" s="8"/>
      <c r="AE3801" s="10">
        <v>2016</v>
      </c>
      <c r="AF3801" s="7"/>
      <c r="AG3801" s="1">
        <v>13</v>
      </c>
      <c r="AH3801" s="12" t="s">
        <v>6</v>
      </c>
      <c r="AI3801" s="19"/>
      <c r="AJ3801" s="32">
        <f>IF(AE3801&lt;&gt;AE3800,"1",IF(C3801&gt;C3800,AJ3800+1,"1"))</f>
        <v>2</v>
      </c>
      <c r="AK3801" s="10" t="s">
        <v>18</v>
      </c>
      <c r="AL3801" s="11" t="s">
        <v>21</v>
      </c>
      <c r="AM3801" s="14"/>
      <c r="AP3801" s="7"/>
      <c r="AQ3801" s="10"/>
      <c r="AR3801" s="10"/>
      <c r="AS3801" s="10"/>
      <c r="AT3801" s="10"/>
      <c r="AU3801" s="10"/>
      <c r="AV3801" s="10"/>
      <c r="AW3801" s="10"/>
      <c r="AX3801" s="10"/>
      <c r="AY3801" s="10"/>
      <c r="AZ3801" s="10"/>
      <c r="BA3801" s="10"/>
      <c r="BB3801" s="10"/>
      <c r="BC3801" s="10"/>
      <c r="BD3801" s="10"/>
      <c r="BE3801" s="10"/>
      <c r="BF3801" s="11"/>
      <c r="BG3801" s="11"/>
      <c r="BH3801" s="11"/>
      <c r="BI3801" s="11"/>
      <c r="BJ3801" s="11"/>
      <c r="BK3801" s="11"/>
      <c r="BL3801" s="11"/>
      <c r="BM3801" s="12"/>
      <c r="BN3801" s="11"/>
      <c r="BO3801" s="11"/>
      <c r="BP3801" s="11"/>
      <c r="BQ3801" s="11"/>
      <c r="BR3801" s="11"/>
      <c r="BS3801" s="11"/>
      <c r="BT3801" s="11"/>
      <c r="BU3801" s="11"/>
    </row>
    <row r="3802" spans="1:73" s="1" customFormat="1" ht="11.25" x14ac:dyDescent="0.2">
      <c r="A3802" s="15">
        <v>204</v>
      </c>
      <c r="B3802" s="11" t="s">
        <v>6</v>
      </c>
      <c r="C3802" s="16">
        <v>42504</v>
      </c>
      <c r="D3802" s="3">
        <v>5.7</v>
      </c>
      <c r="E3802" s="38">
        <v>1.55</v>
      </c>
      <c r="F3802" s="3"/>
      <c r="G3802" s="7" t="s">
        <v>4</v>
      </c>
      <c r="H3802" s="17">
        <v>5.0999999999999997E-2</v>
      </c>
      <c r="I3802" s="4"/>
      <c r="J3802" s="4"/>
      <c r="K3802" s="4"/>
      <c r="L3802" s="4"/>
      <c r="M3802" s="7"/>
      <c r="N3802" s="4"/>
      <c r="O3802" s="7"/>
      <c r="P3802" s="3"/>
      <c r="Q3802" s="38">
        <v>11.9</v>
      </c>
      <c r="R3802" s="3"/>
      <c r="S3802" s="4"/>
      <c r="T3802" s="8"/>
      <c r="U3802" s="8"/>
      <c r="V3802" s="4"/>
      <c r="W3802" s="4"/>
      <c r="X3802" s="4"/>
      <c r="Y3802" s="9" t="str">
        <f>IF(U3802="","",U3802/$T3802)</f>
        <v/>
      </c>
      <c r="Z3802" s="9" t="str">
        <f>IF(V3802="","",V3802/$T3802)</f>
        <v/>
      </c>
      <c r="AA3802" s="9" t="str">
        <f>IF(W3802="","",W3802/$T3802)</f>
        <v/>
      </c>
      <c r="AB3802" s="9" t="str">
        <f>IF(X3802="","",X3802/$T3802)</f>
        <v/>
      </c>
      <c r="AC3802" s="9"/>
      <c r="AD3802" s="8"/>
      <c r="AE3802" s="10">
        <v>2016</v>
      </c>
      <c r="AF3802" s="7">
        <v>26</v>
      </c>
      <c r="AG3802" s="7">
        <v>17</v>
      </c>
      <c r="AH3802" s="12" t="s">
        <v>6</v>
      </c>
      <c r="AI3802" s="18"/>
      <c r="AJ3802" s="32" t="str">
        <f>IF(AE3802&lt;&gt;AE3801,"1",IF(C3802&gt;C3801,AJ3801+1,"1"))</f>
        <v>1</v>
      </c>
      <c r="AK3802" s="10">
        <v>22</v>
      </c>
      <c r="AL3802" s="11" t="s">
        <v>22</v>
      </c>
      <c r="AM3802" s="14"/>
      <c r="AP3802" s="7"/>
      <c r="AQ3802" s="10"/>
      <c r="AR3802" s="10"/>
      <c r="AS3802" s="10"/>
      <c r="AT3802" s="10"/>
      <c r="AU3802" s="10"/>
      <c r="AV3802" s="10"/>
      <c r="AW3802" s="10"/>
      <c r="AX3802" s="10"/>
      <c r="AY3802" s="10"/>
      <c r="AZ3802" s="10"/>
      <c r="BA3802" s="10"/>
      <c r="BB3802" s="10"/>
      <c r="BC3802" s="10"/>
      <c r="BD3802" s="10"/>
      <c r="BE3802" s="10"/>
      <c r="BF3802" s="11"/>
      <c r="BG3802" s="11"/>
      <c r="BH3802" s="11"/>
      <c r="BI3802" s="11"/>
      <c r="BJ3802" s="11"/>
      <c r="BK3802" s="11"/>
      <c r="BL3802" s="11"/>
      <c r="BM3802" s="12"/>
      <c r="BN3802" s="11"/>
      <c r="BO3802" s="11"/>
      <c r="BP3802" s="11"/>
      <c r="BQ3802" s="11"/>
      <c r="BR3802" s="11"/>
      <c r="BS3802" s="11"/>
      <c r="BT3802" s="11"/>
      <c r="BU3802" s="11"/>
    </row>
    <row r="3803" spans="1:73" s="1" customFormat="1" ht="11.25" hidden="1" x14ac:dyDescent="0.2">
      <c r="A3803" s="15">
        <v>204</v>
      </c>
      <c r="B3803" s="11" t="s">
        <v>6</v>
      </c>
      <c r="C3803" s="16">
        <v>42532</v>
      </c>
      <c r="D3803" s="3"/>
      <c r="E3803" s="4"/>
      <c r="F3803" s="3">
        <v>4.0999999999999996</v>
      </c>
      <c r="G3803" s="7" t="s">
        <v>1</v>
      </c>
      <c r="H3803" s="17">
        <v>4.7799999999999995E-2</v>
      </c>
      <c r="I3803" s="4"/>
      <c r="J3803" s="4">
        <v>5.1999999999999998E-2</v>
      </c>
      <c r="K3803" s="4"/>
      <c r="L3803" s="4" t="str">
        <f>IF(K3803="","",IF(H3803="","",K3803/H3803))</f>
        <v/>
      </c>
      <c r="M3803" s="7"/>
      <c r="N3803" s="4"/>
      <c r="O3803" s="7"/>
      <c r="P3803" s="3"/>
      <c r="Q3803" s="4"/>
      <c r="R3803" s="3"/>
      <c r="S3803" s="4"/>
      <c r="T3803" s="8"/>
      <c r="U3803" s="8"/>
      <c r="V3803" s="4"/>
      <c r="W3803" s="4"/>
      <c r="X3803" s="4" t="str">
        <f>IF(T3803="","",IF(W3803="","",(T3803-U3803-V3803-W3803)))</f>
        <v/>
      </c>
      <c r="Y3803" s="9" t="str">
        <f>IF(U3803="","",U3803/$T3803)</f>
        <v/>
      </c>
      <c r="Z3803" s="9" t="str">
        <f>IF(V3803="","",V3803/$T3803)</f>
        <v/>
      </c>
      <c r="AA3803" s="9" t="str">
        <f>IF(W3803="","",W3803/$T3803)</f>
        <v/>
      </c>
      <c r="AB3803" s="9" t="str">
        <f>IF(X3803="","",X3803/$T3803)</f>
        <v/>
      </c>
      <c r="AC3803" s="9"/>
      <c r="AD3803" s="8"/>
      <c r="AE3803" s="10">
        <v>2016</v>
      </c>
      <c r="AF3803" s="7"/>
      <c r="AG3803" s="7">
        <v>16</v>
      </c>
      <c r="AH3803" s="12" t="s">
        <v>6</v>
      </c>
      <c r="AI3803" s="12"/>
      <c r="AJ3803" s="32">
        <f>IF(AE3803&lt;&gt;AE3802,"1",IF(C3803&gt;C3802,AJ3802+1,"1"))</f>
        <v>2</v>
      </c>
      <c r="AK3803" s="10">
        <v>11</v>
      </c>
      <c r="AL3803" s="11" t="s">
        <v>205</v>
      </c>
      <c r="AM3803" s="11"/>
      <c r="AN3803" s="10"/>
      <c r="AO3803" s="10"/>
      <c r="AP3803" s="7"/>
      <c r="AQ3803" s="10"/>
      <c r="AR3803" s="10"/>
      <c r="AS3803" s="10"/>
      <c r="AT3803" s="10"/>
      <c r="AU3803" s="10"/>
      <c r="AV3803" s="10"/>
      <c r="AW3803" s="10"/>
      <c r="AX3803" s="10"/>
      <c r="AY3803" s="10"/>
      <c r="AZ3803" s="10"/>
      <c r="BA3803" s="10"/>
      <c r="BB3803" s="10"/>
      <c r="BC3803" s="10"/>
      <c r="BD3803" s="10"/>
      <c r="BE3803" s="10"/>
      <c r="BF3803" s="11"/>
      <c r="BG3803" s="11"/>
      <c r="BH3803" s="11"/>
      <c r="BI3803" s="11"/>
      <c r="BJ3803" s="11"/>
      <c r="BK3803" s="11"/>
      <c r="BL3803" s="11"/>
      <c r="BM3803" s="11"/>
      <c r="BN3803" s="11"/>
      <c r="BO3803" s="11"/>
      <c r="BP3803" s="11"/>
      <c r="BQ3803" s="11"/>
      <c r="BR3803" s="11"/>
      <c r="BS3803" s="11"/>
      <c r="BT3803" s="11"/>
      <c r="BU3803" s="11"/>
    </row>
    <row r="3804" spans="1:73" s="1" customFormat="1" ht="11.25" hidden="1" x14ac:dyDescent="0.2">
      <c r="A3804" s="15">
        <v>204</v>
      </c>
      <c r="B3804" s="11" t="s">
        <v>6</v>
      </c>
      <c r="C3804" s="16">
        <v>42532</v>
      </c>
      <c r="D3804" s="3"/>
      <c r="E3804" s="4"/>
      <c r="F3804" s="3"/>
      <c r="G3804" s="10" t="s">
        <v>13</v>
      </c>
      <c r="H3804" s="17"/>
      <c r="I3804" s="4"/>
      <c r="J3804" s="4"/>
      <c r="K3804" s="4"/>
      <c r="L3804" s="4" t="str">
        <f>IF(K3804="","",IF(H3804="","",K3804/H3804))</f>
        <v/>
      </c>
      <c r="M3804" s="7"/>
      <c r="N3804" s="4"/>
      <c r="O3804" s="7"/>
      <c r="P3804" s="3"/>
      <c r="Q3804" s="4"/>
      <c r="R3804" s="3"/>
      <c r="S3804" s="4">
        <v>9.473801297103714</v>
      </c>
      <c r="T3804" s="8">
        <v>23.89</v>
      </c>
      <c r="U3804" s="8">
        <v>11.13</v>
      </c>
      <c r="V3804" s="4">
        <v>0</v>
      </c>
      <c r="W3804" s="4">
        <v>0</v>
      </c>
      <c r="X3804" s="4">
        <f>IF(T3804="","",IF(W3804="","",(T3804-U3804-V3804-W3804)))</f>
        <v>12.76</v>
      </c>
      <c r="Y3804" s="9">
        <f>IF(U3804="","",U3804/$T3804)</f>
        <v>0.46588530766010883</v>
      </c>
      <c r="Z3804" s="9">
        <f>IF(V3804="","",V3804/$T3804)</f>
        <v>0</v>
      </c>
      <c r="AA3804" s="9">
        <f>IF(W3804="","",W3804/$T3804)</f>
        <v>0</v>
      </c>
      <c r="AB3804" s="9">
        <f>IF(X3804="","",X3804/$T3804)</f>
        <v>0.53411469233989117</v>
      </c>
      <c r="AC3804" s="9"/>
      <c r="AD3804" s="8" t="s">
        <v>206</v>
      </c>
      <c r="AE3804" s="10">
        <v>2016</v>
      </c>
      <c r="AF3804" s="7"/>
      <c r="AG3804" s="7"/>
      <c r="AH3804" s="12" t="s">
        <v>6</v>
      </c>
      <c r="AI3804" s="12"/>
      <c r="AJ3804" s="32" t="str">
        <f>IF(AE3804&lt;&gt;AE3803,"1",IF(C3804&gt;C3803,AJ3803+1,"1"))</f>
        <v>1</v>
      </c>
      <c r="AK3804" s="10" t="s">
        <v>28</v>
      </c>
      <c r="AL3804" s="11" t="s">
        <v>207</v>
      </c>
      <c r="AM3804" s="11"/>
      <c r="AN3804" s="10"/>
      <c r="AO3804" s="10"/>
      <c r="AP3804" s="7"/>
      <c r="AQ3804" s="10"/>
      <c r="AR3804" s="10"/>
      <c r="AS3804" s="10"/>
      <c r="AT3804" s="10"/>
      <c r="AU3804" s="10"/>
      <c r="AV3804" s="10"/>
      <c r="AW3804" s="10"/>
      <c r="AX3804" s="10"/>
      <c r="AY3804" s="10"/>
      <c r="AZ3804" s="10"/>
      <c r="BA3804" s="10"/>
      <c r="BB3804" s="10"/>
      <c r="BC3804" s="10"/>
      <c r="BD3804" s="10"/>
      <c r="BE3804" s="10"/>
      <c r="BF3804" s="11"/>
      <c r="BG3804" s="11"/>
      <c r="BH3804" s="11"/>
      <c r="BI3804" s="11"/>
      <c r="BJ3804" s="11"/>
      <c r="BK3804" s="11"/>
      <c r="BL3804" s="11"/>
      <c r="BM3804" s="11"/>
      <c r="BN3804" s="11"/>
      <c r="BO3804" s="11"/>
      <c r="BP3804" s="11"/>
      <c r="BQ3804" s="11"/>
      <c r="BR3804" s="11"/>
      <c r="BS3804" s="11"/>
      <c r="BT3804" s="11"/>
      <c r="BU3804" s="11"/>
    </row>
    <row r="3805" spans="1:73" s="1" customFormat="1" ht="11.25" x14ac:dyDescent="0.2">
      <c r="A3805" s="15">
        <v>204</v>
      </c>
      <c r="B3805" s="11" t="s">
        <v>6</v>
      </c>
      <c r="C3805" s="16">
        <v>42532</v>
      </c>
      <c r="D3805" s="3">
        <v>5.6</v>
      </c>
      <c r="E3805" s="38">
        <v>2.15</v>
      </c>
      <c r="F3805" s="3">
        <v>1.5</v>
      </c>
      <c r="G3805" s="7" t="s">
        <v>4</v>
      </c>
      <c r="H3805" s="17">
        <v>2.2100000000000002E-2</v>
      </c>
      <c r="I3805" s="4">
        <v>3.5000000000000001E-3</v>
      </c>
      <c r="J3805" s="4">
        <v>2.3E-2</v>
      </c>
      <c r="K3805" s="4">
        <v>0.70699999999999996</v>
      </c>
      <c r="L3805" s="4">
        <f>IF(K3805="","",IF(H3805="","",K3805/H3805))</f>
        <v>31.99095022624434</v>
      </c>
      <c r="M3805" s="7">
        <v>15</v>
      </c>
      <c r="N3805" s="4">
        <v>7.66</v>
      </c>
      <c r="O3805" s="7">
        <v>96.3</v>
      </c>
      <c r="P3805" s="3">
        <v>13.1</v>
      </c>
      <c r="Q3805" s="38">
        <v>8.8000000000000007</v>
      </c>
      <c r="R3805" s="3"/>
      <c r="S3805" s="4">
        <v>0.15</v>
      </c>
      <c r="T3805" s="8">
        <v>7.15</v>
      </c>
      <c r="U3805" s="8">
        <v>1.85</v>
      </c>
      <c r="V3805" s="4">
        <v>0.85</v>
      </c>
      <c r="W3805" s="4">
        <v>0</v>
      </c>
      <c r="X3805" s="4">
        <f>IF(T3805="","",IF(W3805="","",(T3805-U3805-V3805-W3805)))</f>
        <v>4.4500000000000011</v>
      </c>
      <c r="Y3805" s="9">
        <f>IF(U3805="","",U3805/$T3805)</f>
        <v>0.25874125874125875</v>
      </c>
      <c r="Z3805" s="9">
        <f>IF(V3805="","",V3805/$T3805)</f>
        <v>0.11888111888111887</v>
      </c>
      <c r="AA3805" s="9">
        <f>IF(W3805="","",W3805/$T3805)</f>
        <v>0</v>
      </c>
      <c r="AB3805" s="9">
        <f>IF(X3805="","",X3805/$T3805)</f>
        <v>0.62237762237762251</v>
      </c>
      <c r="AC3805" s="9"/>
      <c r="AD3805" s="8"/>
      <c r="AE3805" s="10">
        <v>2016</v>
      </c>
      <c r="AF3805" s="7">
        <v>24</v>
      </c>
      <c r="AG3805" s="7">
        <v>21</v>
      </c>
      <c r="AH3805" s="12" t="s">
        <v>6</v>
      </c>
      <c r="AI3805" s="12"/>
      <c r="AJ3805" s="32" t="str">
        <f>IF(AE3805&lt;&gt;AE3804,"1",IF(C3805&gt;C3804,AJ3804+1,"1"))</f>
        <v>1</v>
      </c>
      <c r="AK3805" s="10">
        <v>1</v>
      </c>
      <c r="AL3805" s="11" t="s">
        <v>208</v>
      </c>
      <c r="AM3805" s="11"/>
      <c r="AN3805" s="10"/>
      <c r="AO3805" s="10"/>
      <c r="AP3805" s="7"/>
      <c r="AQ3805" s="10"/>
      <c r="AR3805" s="10"/>
      <c r="AS3805" s="10"/>
      <c r="AT3805" s="10"/>
      <c r="AU3805" s="10"/>
      <c r="AV3805" s="10"/>
      <c r="AW3805" s="10"/>
      <c r="AX3805" s="10"/>
      <c r="AY3805" s="10"/>
      <c r="AZ3805" s="10"/>
      <c r="BA3805" s="10"/>
      <c r="BB3805" s="10"/>
      <c r="BC3805" s="10"/>
      <c r="BD3805" s="10"/>
      <c r="BE3805" s="10"/>
      <c r="BF3805" s="11"/>
      <c r="BG3805" s="11"/>
      <c r="BH3805" s="11"/>
      <c r="BI3805" s="11"/>
      <c r="BJ3805" s="11"/>
      <c r="BK3805" s="11"/>
      <c r="BL3805" s="11"/>
      <c r="BM3805" s="11"/>
      <c r="BN3805" s="11"/>
      <c r="BO3805" s="11"/>
      <c r="BP3805" s="11"/>
      <c r="BQ3805" s="11"/>
      <c r="BR3805" s="11"/>
      <c r="BS3805" s="11"/>
      <c r="BT3805" s="11"/>
      <c r="BU3805" s="11"/>
    </row>
    <row r="3806" spans="1:73" s="1" customFormat="1" ht="11.25" hidden="1" x14ac:dyDescent="0.2">
      <c r="A3806" s="15">
        <v>204</v>
      </c>
      <c r="B3806" s="11" t="s">
        <v>6</v>
      </c>
      <c r="C3806" s="16">
        <v>42546</v>
      </c>
      <c r="D3806" s="3"/>
      <c r="E3806" s="4"/>
      <c r="F3806" s="3">
        <v>4.0999999999999996</v>
      </c>
      <c r="G3806" s="7" t="s">
        <v>1</v>
      </c>
      <c r="H3806" s="17">
        <v>5.21E-2</v>
      </c>
      <c r="I3806" s="4"/>
      <c r="J3806" s="4" t="s">
        <v>35</v>
      </c>
      <c r="K3806" s="4"/>
      <c r="L3806" s="4" t="str">
        <f>IF(K3806="","",IF(H3806="","",K3806/H3806))</f>
        <v/>
      </c>
      <c r="M3806" s="7"/>
      <c r="N3806" s="4"/>
      <c r="O3806" s="7"/>
      <c r="P3806" s="3"/>
      <c r="Q3806" s="4"/>
      <c r="R3806" s="3"/>
      <c r="S3806" s="4"/>
      <c r="T3806" s="8"/>
      <c r="U3806" s="8"/>
      <c r="V3806" s="4"/>
      <c r="W3806" s="4"/>
      <c r="X3806" s="4" t="str">
        <f>IF(T3806="","",IF(W3806="","",(T3806-U3806-V3806-W3806)))</f>
        <v/>
      </c>
      <c r="Y3806" s="9" t="str">
        <f>IF(U3806="","",U3806/$T3806)</f>
        <v/>
      </c>
      <c r="Z3806" s="9" t="str">
        <f>IF(V3806="","",V3806/$T3806)</f>
        <v/>
      </c>
      <c r="AA3806" s="9" t="str">
        <f>IF(W3806="","",W3806/$T3806)</f>
        <v/>
      </c>
      <c r="AB3806" s="9" t="str">
        <f>IF(X3806="","",X3806/$T3806)</f>
        <v/>
      </c>
      <c r="AC3806" s="9"/>
      <c r="AD3806" s="8"/>
      <c r="AE3806" s="10">
        <v>2016</v>
      </c>
      <c r="AF3806" s="7"/>
      <c r="AG3806" s="7">
        <v>20</v>
      </c>
      <c r="AH3806" s="12" t="s">
        <v>6</v>
      </c>
      <c r="AI3806" s="12"/>
      <c r="AJ3806" s="32">
        <f>IF(AE3806&lt;&gt;AE3805,"1",IF(C3806&gt;C3805,AJ3805+1,"1"))</f>
        <v>2</v>
      </c>
      <c r="AK3806" s="10">
        <v>12</v>
      </c>
      <c r="AL3806" s="11" t="s">
        <v>514</v>
      </c>
      <c r="AM3806" s="11"/>
      <c r="AN3806" s="10"/>
      <c r="AO3806" s="10"/>
      <c r="AP3806" s="7"/>
      <c r="AQ3806" s="10"/>
      <c r="AR3806" s="10"/>
      <c r="AS3806" s="10"/>
      <c r="AT3806" s="10"/>
      <c r="AU3806" s="10"/>
      <c r="AV3806" s="10"/>
      <c r="AW3806" s="10"/>
      <c r="AX3806" s="10"/>
      <c r="AY3806" s="10"/>
      <c r="AZ3806" s="10"/>
      <c r="BA3806" s="10"/>
      <c r="BB3806" s="10"/>
      <c r="BC3806" s="10"/>
      <c r="BD3806" s="10"/>
      <c r="BE3806" s="10"/>
      <c r="BF3806" s="11"/>
      <c r="BG3806" s="11"/>
      <c r="BH3806" s="11"/>
      <c r="BI3806" s="11"/>
      <c r="BJ3806" s="11"/>
      <c r="BK3806" s="11"/>
      <c r="BL3806" s="11"/>
      <c r="BM3806" s="11"/>
      <c r="BN3806" s="11"/>
      <c r="BO3806" s="11"/>
      <c r="BP3806" s="11"/>
      <c r="BQ3806" s="11"/>
      <c r="BR3806" s="11"/>
      <c r="BS3806" s="11"/>
      <c r="BT3806" s="11"/>
      <c r="BU3806" s="11"/>
    </row>
    <row r="3807" spans="1:73" s="1" customFormat="1" ht="11.25" x14ac:dyDescent="0.2">
      <c r="A3807" s="15">
        <v>204</v>
      </c>
      <c r="B3807" s="11" t="s">
        <v>6</v>
      </c>
      <c r="C3807" s="16">
        <v>42546</v>
      </c>
      <c r="D3807" s="3">
        <v>5.6</v>
      </c>
      <c r="E3807" s="38">
        <v>2.8</v>
      </c>
      <c r="F3807" s="3">
        <v>1.5</v>
      </c>
      <c r="G3807" s="7" t="s">
        <v>4</v>
      </c>
      <c r="H3807" s="17">
        <v>2.0899999999999998E-2</v>
      </c>
      <c r="I3807" s="4" t="s">
        <v>35</v>
      </c>
      <c r="J3807" s="4" t="s">
        <v>35</v>
      </c>
      <c r="K3807" s="4">
        <v>0.61099999999999999</v>
      </c>
      <c r="L3807" s="4">
        <f>IF(K3807="","",IF(H3807="","",K3807/H3807))</f>
        <v>29.234449760765553</v>
      </c>
      <c r="M3807" s="7">
        <v>22</v>
      </c>
      <c r="N3807" s="4">
        <v>8.31</v>
      </c>
      <c r="O3807" s="7">
        <v>159.6</v>
      </c>
      <c r="P3807" s="3"/>
      <c r="Q3807" s="38">
        <v>1.8</v>
      </c>
      <c r="R3807" s="3"/>
      <c r="S3807" s="4">
        <v>0.15</v>
      </c>
      <c r="T3807" s="8">
        <v>2.7700000000000005</v>
      </c>
      <c r="U3807" s="8">
        <v>0</v>
      </c>
      <c r="V3807" s="4">
        <v>1.35</v>
      </c>
      <c r="W3807" s="4">
        <v>1.05</v>
      </c>
      <c r="X3807" s="4">
        <f>IF(T3807="","",IF(W3807="","",(T3807-U3807-V3807-W3807)))</f>
        <v>0.37000000000000033</v>
      </c>
      <c r="Y3807" s="9">
        <f>IF(U3807="","",U3807/$T3807)</f>
        <v>0</v>
      </c>
      <c r="Z3807" s="9">
        <f>IF(V3807="","",V3807/$T3807)</f>
        <v>0.48736462093862809</v>
      </c>
      <c r="AA3807" s="9">
        <f>IF(W3807="","",W3807/$T3807)</f>
        <v>0.37906137184115518</v>
      </c>
      <c r="AB3807" s="9">
        <f>IF(X3807="","",X3807/$T3807)</f>
        <v>0.1335740072202167</v>
      </c>
      <c r="AC3807" s="9"/>
      <c r="AD3807" s="8"/>
      <c r="AE3807" s="10">
        <v>2016</v>
      </c>
      <c r="AF3807" s="7">
        <v>28</v>
      </c>
      <c r="AG3807" s="7">
        <v>26</v>
      </c>
      <c r="AH3807" s="12" t="s">
        <v>6</v>
      </c>
      <c r="AI3807" s="12"/>
      <c r="AJ3807" s="32" t="str">
        <f>IF(AE3807&lt;&gt;AE3806,"1",IF(C3807&gt;C3806,AJ3806+1,"1"))</f>
        <v>1</v>
      </c>
      <c r="AK3807" s="10">
        <v>2</v>
      </c>
      <c r="AL3807" s="11" t="s">
        <v>515</v>
      </c>
      <c r="AM3807" s="11"/>
      <c r="AN3807" s="10"/>
      <c r="AO3807" s="10"/>
      <c r="AP3807" s="7"/>
      <c r="AQ3807" s="10"/>
      <c r="AR3807" s="10"/>
      <c r="AS3807" s="10"/>
      <c r="AT3807" s="10"/>
      <c r="AU3807" s="10"/>
      <c r="AV3807" s="10"/>
      <c r="AW3807" s="10"/>
      <c r="AX3807" s="10"/>
      <c r="AY3807" s="10"/>
      <c r="AZ3807" s="10"/>
      <c r="BA3807" s="10"/>
      <c r="BB3807" s="10"/>
      <c r="BC3807" s="10"/>
      <c r="BD3807" s="10"/>
      <c r="BE3807" s="10"/>
      <c r="BF3807" s="11"/>
      <c r="BG3807" s="11"/>
      <c r="BH3807" s="11"/>
      <c r="BI3807" s="11"/>
      <c r="BJ3807" s="11"/>
      <c r="BK3807" s="11"/>
      <c r="BL3807" s="11"/>
      <c r="BM3807" s="11"/>
      <c r="BN3807" s="11"/>
      <c r="BO3807" s="11"/>
      <c r="BP3807" s="11"/>
      <c r="BQ3807" s="11"/>
      <c r="BR3807" s="11"/>
      <c r="BS3807" s="11"/>
      <c r="BT3807" s="11"/>
      <c r="BU3807" s="11"/>
    </row>
    <row r="3808" spans="1:73" s="1" customFormat="1" ht="11.25" hidden="1" x14ac:dyDescent="0.2">
      <c r="A3808" s="15">
        <v>204</v>
      </c>
      <c r="B3808" s="11" t="s">
        <v>6</v>
      </c>
      <c r="C3808" s="16">
        <v>42560</v>
      </c>
      <c r="D3808" s="3"/>
      <c r="E3808" s="4"/>
      <c r="F3808" s="3">
        <v>4.2</v>
      </c>
      <c r="G3808" s="7" t="s">
        <v>1</v>
      </c>
      <c r="H3808" s="17">
        <v>0.1245</v>
      </c>
      <c r="I3808" s="4"/>
      <c r="J3808" s="4">
        <v>0.05</v>
      </c>
      <c r="K3808" s="4"/>
      <c r="L3808" s="4" t="str">
        <f>IF(K3808="","",IF(H3808="","",K3808/H3808))</f>
        <v/>
      </c>
      <c r="M3808" s="7"/>
      <c r="N3808" s="4"/>
      <c r="O3808" s="7"/>
      <c r="P3808" s="3"/>
      <c r="Q3808" s="4"/>
      <c r="R3808" s="3"/>
      <c r="S3808" s="4"/>
      <c r="T3808" s="8"/>
      <c r="U3808" s="8"/>
      <c r="V3808" s="4"/>
      <c r="W3808" s="4"/>
      <c r="X3808" s="4" t="str">
        <f>IF(T3808="","",IF(W3808="","",(T3808-U3808-V3808-W3808)))</f>
        <v/>
      </c>
      <c r="Y3808" s="9" t="str">
        <f>IF(U3808="","",U3808/$T3808)</f>
        <v/>
      </c>
      <c r="Z3808" s="9" t="str">
        <f>IF(V3808="","",V3808/$T3808)</f>
        <v/>
      </c>
      <c r="AA3808" s="9" t="str">
        <f>IF(W3808="","",W3808/$T3808)</f>
        <v/>
      </c>
      <c r="AB3808" s="9" t="str">
        <f>IF(X3808="","",X3808/$T3808)</f>
        <v/>
      </c>
      <c r="AC3808" s="9"/>
      <c r="AD3808" s="8"/>
      <c r="AE3808" s="10">
        <v>2016</v>
      </c>
      <c r="AF3808" s="7"/>
      <c r="AG3808" s="7">
        <v>21</v>
      </c>
      <c r="AH3808" s="12" t="s">
        <v>6</v>
      </c>
      <c r="AI3808" s="12"/>
      <c r="AJ3808" s="32">
        <f>IF(AE3808&lt;&gt;AE3807,"1",IF(C3808&gt;C3807,AJ3807+1,"1"))</f>
        <v>2</v>
      </c>
      <c r="AK3808" s="10">
        <v>13</v>
      </c>
      <c r="AL3808" s="11" t="s">
        <v>768</v>
      </c>
      <c r="AM3808" s="11"/>
      <c r="AN3808" s="10"/>
      <c r="AO3808" s="10"/>
      <c r="AP3808" s="7"/>
      <c r="AQ3808" s="10"/>
      <c r="AR3808" s="10"/>
      <c r="AS3808" s="10"/>
      <c r="AT3808" s="10"/>
      <c r="AU3808" s="10"/>
      <c r="AV3808" s="10"/>
      <c r="AW3808" s="10"/>
      <c r="AX3808" s="10"/>
      <c r="AY3808" s="10"/>
      <c r="AZ3808" s="10"/>
      <c r="BA3808" s="10"/>
      <c r="BB3808" s="10"/>
      <c r="BC3808" s="10"/>
      <c r="BD3808" s="10"/>
      <c r="BE3808" s="10"/>
      <c r="BF3808" s="11"/>
      <c r="BG3808" s="11"/>
      <c r="BH3808" s="11"/>
      <c r="BI3808" s="11"/>
      <c r="BJ3808" s="11"/>
      <c r="BK3808" s="11"/>
      <c r="BL3808" s="11"/>
      <c r="BM3808" s="11"/>
      <c r="BN3808" s="11"/>
      <c r="BO3808" s="11"/>
      <c r="BP3808" s="11"/>
      <c r="BQ3808" s="11"/>
      <c r="BR3808" s="11"/>
      <c r="BS3808" s="11"/>
      <c r="BT3808" s="11"/>
      <c r="BU3808" s="11"/>
    </row>
    <row r="3809" spans="1:73" s="1" customFormat="1" ht="11.25" x14ac:dyDescent="0.2">
      <c r="A3809" s="15">
        <v>204</v>
      </c>
      <c r="B3809" s="11" t="s">
        <v>6</v>
      </c>
      <c r="C3809" s="16">
        <v>42560</v>
      </c>
      <c r="D3809" s="3">
        <v>5.7</v>
      </c>
      <c r="E3809" s="38">
        <v>2.65</v>
      </c>
      <c r="F3809" s="3">
        <v>1.5</v>
      </c>
      <c r="G3809" s="7" t="s">
        <v>4</v>
      </c>
      <c r="H3809" s="17">
        <v>2.2699999999999998E-2</v>
      </c>
      <c r="I3809" s="4">
        <v>8.0000000000000002E-3</v>
      </c>
      <c r="J3809" s="4">
        <v>0.03</v>
      </c>
      <c r="K3809" s="4">
        <v>0.28299999999999997</v>
      </c>
      <c r="L3809" s="4">
        <f>IF(K3809="","",IF(H3809="","",K3809/H3809))</f>
        <v>12.466960352422907</v>
      </c>
      <c r="M3809" s="7">
        <v>25</v>
      </c>
      <c r="N3809" s="4">
        <v>8.27</v>
      </c>
      <c r="O3809" s="7">
        <v>183.2</v>
      </c>
      <c r="P3809" s="3"/>
      <c r="Q3809" s="38">
        <v>8.5</v>
      </c>
      <c r="R3809" s="3">
        <v>39.200000000000003</v>
      </c>
      <c r="S3809" s="4">
        <v>0.15</v>
      </c>
      <c r="T3809" s="8">
        <v>5.58</v>
      </c>
      <c r="U3809" s="8">
        <v>1.41</v>
      </c>
      <c r="V3809" s="4">
        <v>2.34</v>
      </c>
      <c r="W3809" s="4">
        <v>0</v>
      </c>
      <c r="X3809" s="4">
        <f>IF(T3809="","",IF(W3809="","",(T3809-U3809-V3809-W3809)))</f>
        <v>1.83</v>
      </c>
      <c r="Y3809" s="9">
        <f>IF(U3809="","",U3809/$T3809)</f>
        <v>0.25268817204301075</v>
      </c>
      <c r="Z3809" s="9">
        <f>IF(V3809="","",V3809/$T3809)</f>
        <v>0.41935483870967738</v>
      </c>
      <c r="AA3809" s="9">
        <f>IF(W3809="","",W3809/$T3809)</f>
        <v>0</v>
      </c>
      <c r="AB3809" s="9">
        <f>IF(X3809="","",X3809/$T3809)</f>
        <v>0.32795698924731181</v>
      </c>
      <c r="AC3809" s="9"/>
      <c r="AD3809" s="8"/>
      <c r="AE3809" s="10">
        <v>2016</v>
      </c>
      <c r="AF3809" s="7">
        <v>21</v>
      </c>
      <c r="AG3809" s="7">
        <v>26</v>
      </c>
      <c r="AH3809" s="12" t="s">
        <v>6</v>
      </c>
      <c r="AI3809" s="12"/>
      <c r="AJ3809" s="32" t="str">
        <f>IF(AE3809&lt;&gt;AE3808,"1",IF(C3809&gt;C3808,AJ3808+1,"1"))</f>
        <v>1</v>
      </c>
      <c r="AK3809" s="10">
        <v>3</v>
      </c>
      <c r="AL3809" s="11" t="s">
        <v>769</v>
      </c>
      <c r="AM3809" s="11"/>
      <c r="AN3809" s="10"/>
      <c r="AO3809" s="10"/>
      <c r="AP3809" s="7"/>
      <c r="AQ3809" s="10"/>
      <c r="AR3809" s="10"/>
      <c r="AS3809" s="10"/>
      <c r="AT3809" s="10"/>
      <c r="AU3809" s="10"/>
      <c r="AV3809" s="10"/>
      <c r="AW3809" s="10"/>
      <c r="AX3809" s="10"/>
      <c r="AY3809" s="10"/>
      <c r="AZ3809" s="10"/>
      <c r="BA3809" s="10"/>
      <c r="BB3809" s="10"/>
      <c r="BC3809" s="10"/>
      <c r="BD3809" s="10"/>
      <c r="BE3809" s="10"/>
      <c r="BF3809" s="11"/>
      <c r="BG3809" s="11"/>
      <c r="BH3809" s="11"/>
      <c r="BI3809" s="11"/>
      <c r="BJ3809" s="11"/>
      <c r="BK3809" s="11"/>
      <c r="BL3809" s="11"/>
      <c r="BM3809" s="11"/>
      <c r="BN3809" s="11"/>
      <c r="BO3809" s="11"/>
      <c r="BP3809" s="11"/>
      <c r="BQ3809" s="11"/>
      <c r="BR3809" s="11"/>
      <c r="BS3809" s="11"/>
      <c r="BT3809" s="11"/>
      <c r="BU3809" s="11"/>
    </row>
    <row r="3810" spans="1:73" s="1" customFormat="1" ht="11.25" x14ac:dyDescent="0.2">
      <c r="A3810" s="15">
        <v>204</v>
      </c>
      <c r="B3810" s="11" t="s">
        <v>178</v>
      </c>
      <c r="C3810" s="16">
        <v>42569</v>
      </c>
      <c r="D3810" s="3">
        <v>6.8</v>
      </c>
      <c r="E3810" s="38">
        <v>1.6</v>
      </c>
      <c r="F3810" s="3">
        <v>1.5</v>
      </c>
      <c r="G3810" s="7" t="s">
        <v>4</v>
      </c>
      <c r="H3810" s="17">
        <v>7.1999999999999995E-2</v>
      </c>
      <c r="I3810" s="4" t="s">
        <v>35</v>
      </c>
      <c r="J3810" s="4" t="s">
        <v>35</v>
      </c>
      <c r="K3810" s="4">
        <v>0.61699999999999999</v>
      </c>
      <c r="L3810" s="4">
        <f>IF(K3810="","",IF(H3810="","",K3810/H3810))</f>
        <v>8.5694444444444446</v>
      </c>
      <c r="M3810" s="7">
        <v>24</v>
      </c>
      <c r="N3810" s="4">
        <v>7.55</v>
      </c>
      <c r="O3810" s="7">
        <v>491.2</v>
      </c>
      <c r="P3810" s="3"/>
      <c r="Q3810" s="38">
        <v>29.5</v>
      </c>
      <c r="R3810" s="3"/>
      <c r="S3810" s="4">
        <v>0.15</v>
      </c>
      <c r="T3810" s="8">
        <v>10.700000000000001</v>
      </c>
      <c r="U3810" s="8">
        <v>5.69</v>
      </c>
      <c r="V3810" s="4">
        <v>3.77</v>
      </c>
      <c r="W3810" s="4">
        <v>0</v>
      </c>
      <c r="X3810" s="4">
        <f>IF(T3810="","",IF(W3810="","",(T3810-U3810-V3810-W3810)))</f>
        <v>1.2400000000000007</v>
      </c>
      <c r="Y3810" s="9">
        <f>IF(U3810="","",U3810/$T3810)</f>
        <v>0.53177570093457938</v>
      </c>
      <c r="Z3810" s="9">
        <f>IF(V3810="","",V3810/$T3810)</f>
        <v>0.35233644859813079</v>
      </c>
      <c r="AA3810" s="9">
        <f>IF(W3810="","",W3810/$T3810)</f>
        <v>0</v>
      </c>
      <c r="AB3810" s="9">
        <f>IF(X3810="","",X3810/$T3810)</f>
        <v>0.11588785046728976</v>
      </c>
      <c r="AC3810" s="9"/>
      <c r="AD3810" s="8" t="s">
        <v>950</v>
      </c>
      <c r="AE3810" s="10">
        <v>2016</v>
      </c>
      <c r="AF3810" s="7">
        <v>33</v>
      </c>
      <c r="AG3810" s="7">
        <v>27</v>
      </c>
      <c r="AH3810" s="12" t="s">
        <v>178</v>
      </c>
      <c r="AI3810" s="12"/>
      <c r="AJ3810" s="32">
        <f>IF(AE3810&lt;&gt;AE3809,"1",IF(C3810&gt;C3809,AJ3809+1,"1"))</f>
        <v>2</v>
      </c>
      <c r="AK3810" s="10">
        <f>IF(G3810="Top",AJ3810*1,IF(G3810="Bottom",AJ3810+10,""))</f>
        <v>2</v>
      </c>
      <c r="AL3810" s="11" t="s">
        <v>951</v>
      </c>
      <c r="AM3810" s="11"/>
      <c r="AN3810" s="10"/>
      <c r="AO3810" s="10"/>
      <c r="AP3810" s="7"/>
      <c r="AQ3810" s="10"/>
      <c r="AR3810" s="10"/>
      <c r="AS3810" s="10"/>
      <c r="AT3810" s="10"/>
      <c r="AU3810" s="10"/>
      <c r="AV3810" s="10"/>
      <c r="AW3810" s="10"/>
      <c r="AX3810" s="10"/>
      <c r="AY3810" s="10"/>
      <c r="AZ3810" s="10"/>
      <c r="BA3810" s="10"/>
      <c r="BB3810" s="10"/>
      <c r="BC3810" s="10"/>
      <c r="BD3810" s="10"/>
      <c r="BE3810" s="10"/>
      <c r="BF3810" s="11"/>
      <c r="BG3810" s="11"/>
      <c r="BH3810" s="11"/>
      <c r="BI3810" s="11"/>
      <c r="BJ3810" s="11"/>
      <c r="BK3810" s="11"/>
      <c r="BL3810" s="11"/>
      <c r="BM3810" s="11"/>
      <c r="BN3810" s="11"/>
      <c r="BO3810" s="11"/>
      <c r="BP3810" s="11"/>
      <c r="BQ3810" s="11"/>
      <c r="BR3810" s="11"/>
      <c r="BS3810" s="11"/>
      <c r="BT3810" s="11"/>
      <c r="BU3810" s="11"/>
    </row>
    <row r="3811" spans="1:73" s="1" customFormat="1" ht="11.25" hidden="1" x14ac:dyDescent="0.2">
      <c r="A3811" s="15">
        <v>204</v>
      </c>
      <c r="B3811" s="11" t="s">
        <v>6</v>
      </c>
      <c r="C3811" s="16">
        <v>42575</v>
      </c>
      <c r="D3811" s="3"/>
      <c r="E3811" s="4"/>
      <c r="F3811" s="3">
        <v>4.0999999999999996</v>
      </c>
      <c r="G3811" s="7" t="s">
        <v>1</v>
      </c>
      <c r="H3811" s="17">
        <v>3.8600000000000002E-2</v>
      </c>
      <c r="I3811" s="4"/>
      <c r="J3811" s="4" t="s">
        <v>35</v>
      </c>
      <c r="K3811" s="4"/>
      <c r="L3811" s="4" t="str">
        <f>IF(K3811="","",IF(H3811="","",K3811/H3811))</f>
        <v/>
      </c>
      <c r="M3811" s="7"/>
      <c r="N3811" s="4"/>
      <c r="O3811" s="7"/>
      <c r="P3811" s="3"/>
      <c r="Q3811" s="4"/>
      <c r="R3811" s="3"/>
      <c r="S3811" s="4"/>
      <c r="T3811" s="8"/>
      <c r="U3811" s="8"/>
      <c r="V3811" s="4"/>
      <c r="W3811" s="4"/>
      <c r="X3811" s="4" t="str">
        <f>IF(T3811="","",IF(W3811="","",(T3811-U3811-V3811-W3811)))</f>
        <v/>
      </c>
      <c r="Y3811" s="9" t="str">
        <f>IF(U3811="","",U3811/$T3811)</f>
        <v/>
      </c>
      <c r="Z3811" s="9" t="str">
        <f>IF(V3811="","",V3811/$T3811)</f>
        <v/>
      </c>
      <c r="AA3811" s="9" t="str">
        <f>IF(W3811="","",W3811/$T3811)</f>
        <v/>
      </c>
      <c r="AB3811" s="9" t="str">
        <f>IF(X3811="","",X3811/$T3811)</f>
        <v/>
      </c>
      <c r="AC3811" s="9"/>
      <c r="AD3811" s="8"/>
      <c r="AE3811" s="10">
        <v>2016</v>
      </c>
      <c r="AF3811" s="7"/>
      <c r="AG3811" s="7">
        <v>26</v>
      </c>
      <c r="AH3811" s="12" t="s">
        <v>6</v>
      </c>
      <c r="AI3811" s="12"/>
      <c r="AJ3811" s="32">
        <f>IF(AE3811&lt;&gt;AE3810,"1",IF(C3811&gt;C3810,AJ3810+1,"1"))</f>
        <v>3</v>
      </c>
      <c r="AK3811" s="10">
        <v>14</v>
      </c>
      <c r="AL3811" s="11" t="s">
        <v>1062</v>
      </c>
      <c r="AM3811" s="11"/>
      <c r="AN3811" s="10"/>
      <c r="AO3811" s="10"/>
      <c r="AP3811" s="7"/>
      <c r="AQ3811" s="10"/>
      <c r="AR3811" s="10"/>
      <c r="AS3811" s="10"/>
      <c r="AT3811" s="10"/>
      <c r="AU3811" s="10"/>
      <c r="AV3811" s="10"/>
      <c r="AW3811" s="10"/>
      <c r="AX3811" s="10"/>
      <c r="AY3811" s="10"/>
      <c r="AZ3811" s="10"/>
      <c r="BA3811" s="10"/>
      <c r="BB3811" s="10"/>
      <c r="BC3811" s="10"/>
      <c r="BD3811" s="10"/>
      <c r="BE3811" s="10"/>
      <c r="BF3811" s="11"/>
      <c r="BG3811" s="11"/>
      <c r="BH3811" s="11"/>
      <c r="BI3811" s="11"/>
      <c r="BJ3811" s="11"/>
      <c r="BK3811" s="11"/>
      <c r="BL3811" s="11"/>
      <c r="BM3811" s="11"/>
      <c r="BN3811" s="11"/>
      <c r="BO3811" s="11"/>
      <c r="BP3811" s="11"/>
      <c r="BQ3811" s="11"/>
      <c r="BR3811" s="11"/>
      <c r="BS3811" s="11"/>
      <c r="BT3811" s="11"/>
      <c r="BU3811" s="11"/>
    </row>
    <row r="3812" spans="1:73" s="1" customFormat="1" ht="11.25" x14ac:dyDescent="0.2">
      <c r="A3812" s="15">
        <v>204</v>
      </c>
      <c r="B3812" s="11" t="s">
        <v>6</v>
      </c>
      <c r="C3812" s="16">
        <v>42575</v>
      </c>
      <c r="D3812" s="3">
        <v>5.6</v>
      </c>
      <c r="E3812" s="38">
        <v>2.35</v>
      </c>
      <c r="F3812" s="3">
        <v>1.5</v>
      </c>
      <c r="G3812" s="7" t="s">
        <v>4</v>
      </c>
      <c r="H3812" s="17">
        <v>2.0300000000000002E-2</v>
      </c>
      <c r="I3812" s="4" t="s">
        <v>35</v>
      </c>
      <c r="J3812" s="4" t="s">
        <v>35</v>
      </c>
      <c r="K3812" s="4">
        <v>0.39800000000000002</v>
      </c>
      <c r="L3812" s="4">
        <f>IF(K3812="","",IF(H3812="","",K3812/H3812))</f>
        <v>19.60591133004926</v>
      </c>
      <c r="M3812" s="7">
        <v>18</v>
      </c>
      <c r="N3812" s="4">
        <v>8.31</v>
      </c>
      <c r="O3812" s="7">
        <v>216</v>
      </c>
      <c r="P3812" s="3"/>
      <c r="Q3812" s="38">
        <v>0.05</v>
      </c>
      <c r="R3812" s="3"/>
      <c r="S3812" s="4">
        <v>0.15</v>
      </c>
      <c r="T3812" s="8">
        <v>5.93</v>
      </c>
      <c r="U3812" s="8">
        <v>3.84</v>
      </c>
      <c r="V3812" s="4">
        <v>0.78</v>
      </c>
      <c r="W3812" s="4">
        <v>0</v>
      </c>
      <c r="X3812" s="4">
        <f>IF(T3812="","",IF(W3812="","",(T3812-U3812-V3812-W3812)))</f>
        <v>1.3099999999999998</v>
      </c>
      <c r="Y3812" s="9">
        <f>IF(U3812="","",U3812/$T3812)</f>
        <v>0.64755480607082627</v>
      </c>
      <c r="Z3812" s="9">
        <f>IF(V3812="","",V3812/$T3812)</f>
        <v>0.13153456998313662</v>
      </c>
      <c r="AA3812" s="9">
        <f>IF(W3812="","",W3812/$T3812)</f>
        <v>0</v>
      </c>
      <c r="AB3812" s="9">
        <f>IF(X3812="","",X3812/$T3812)</f>
        <v>0.22091062394603708</v>
      </c>
      <c r="AC3812" s="9"/>
      <c r="AD3812" s="8"/>
      <c r="AE3812" s="10">
        <v>2016</v>
      </c>
      <c r="AF3812" s="7">
        <v>29</v>
      </c>
      <c r="AG3812" s="7">
        <v>28</v>
      </c>
      <c r="AH3812" s="12" t="s">
        <v>6</v>
      </c>
      <c r="AI3812" s="12"/>
      <c r="AJ3812" s="32" t="str">
        <f>IF(AE3812&lt;&gt;AE3811,"1",IF(C3812&gt;C3811,AJ3811+1,"1"))</f>
        <v>1</v>
      </c>
      <c r="AK3812" s="10">
        <v>4</v>
      </c>
      <c r="AL3812" s="11" t="s">
        <v>951</v>
      </c>
      <c r="AM3812" s="11"/>
      <c r="AN3812" s="10"/>
      <c r="AO3812" s="10"/>
      <c r="AP3812" s="7"/>
      <c r="AQ3812" s="10"/>
      <c r="AR3812" s="10"/>
      <c r="AS3812" s="10"/>
      <c r="AT3812" s="10"/>
      <c r="AU3812" s="10"/>
      <c r="AV3812" s="10"/>
      <c r="AW3812" s="10"/>
      <c r="AX3812" s="10"/>
      <c r="AY3812" s="10"/>
      <c r="AZ3812" s="10"/>
      <c r="BA3812" s="10"/>
      <c r="BB3812" s="10"/>
      <c r="BC3812" s="10"/>
      <c r="BD3812" s="10"/>
      <c r="BE3812" s="10"/>
      <c r="BF3812" s="11"/>
      <c r="BG3812" s="11"/>
      <c r="BH3812" s="11"/>
      <c r="BI3812" s="11"/>
      <c r="BJ3812" s="11"/>
      <c r="BK3812" s="11"/>
      <c r="BL3812" s="11"/>
      <c r="BM3812" s="11"/>
      <c r="BN3812" s="11"/>
      <c r="BO3812" s="11"/>
      <c r="BP3812" s="11"/>
      <c r="BQ3812" s="11"/>
      <c r="BR3812" s="11"/>
      <c r="BS3812" s="11"/>
      <c r="BT3812" s="11"/>
      <c r="BU3812" s="11"/>
    </row>
    <row r="3813" spans="1:73" s="1" customFormat="1" ht="11.25" hidden="1" x14ac:dyDescent="0.2">
      <c r="A3813" s="15">
        <v>204</v>
      </c>
      <c r="B3813" s="11" t="s">
        <v>6</v>
      </c>
      <c r="C3813" s="16">
        <v>42589</v>
      </c>
      <c r="D3813" s="3"/>
      <c r="E3813" s="4"/>
      <c r="F3813" s="3">
        <v>4.2</v>
      </c>
      <c r="G3813" s="7" t="s">
        <v>1</v>
      </c>
      <c r="H3813" s="17">
        <v>8.9799999999999991E-2</v>
      </c>
      <c r="I3813" s="4"/>
      <c r="J3813" s="4">
        <v>0.06</v>
      </c>
      <c r="K3813" s="4"/>
      <c r="L3813" s="4" t="str">
        <f>IF(K3813="","",IF(H3813="","",K3813/H3813))</f>
        <v/>
      </c>
      <c r="M3813" s="7"/>
      <c r="N3813" s="4"/>
      <c r="O3813" s="7"/>
      <c r="P3813" s="3"/>
      <c r="Q3813" s="4"/>
      <c r="R3813" s="3"/>
      <c r="S3813" s="4"/>
      <c r="T3813" s="8"/>
      <c r="U3813" s="8"/>
      <c r="V3813" s="4"/>
      <c r="W3813" s="4"/>
      <c r="X3813" s="4" t="str">
        <f>IF(T3813="","",IF(W3813="","",(T3813-U3813-V3813-W3813)))</f>
        <v/>
      </c>
      <c r="Y3813" s="9" t="str">
        <f>IF(U3813="","",U3813/$T3813)</f>
        <v/>
      </c>
      <c r="Z3813" s="9" t="str">
        <f>IF(V3813="","",V3813/$T3813)</f>
        <v/>
      </c>
      <c r="AA3813" s="9" t="str">
        <f>IF(W3813="","",W3813/$T3813)</f>
        <v/>
      </c>
      <c r="AB3813" s="9" t="str">
        <f>IF(X3813="","",X3813/$T3813)</f>
        <v/>
      </c>
      <c r="AC3813" s="9"/>
      <c r="AD3813" s="8"/>
      <c r="AE3813" s="10">
        <v>2016</v>
      </c>
      <c r="AF3813" s="7"/>
      <c r="AG3813" s="7">
        <v>24</v>
      </c>
      <c r="AH3813" s="12" t="s">
        <v>6</v>
      </c>
      <c r="AI3813" s="12"/>
      <c r="AJ3813" s="32">
        <f>IF(AE3813&lt;&gt;AE3812,"1",IF(C3813&gt;C3812,AJ3812+1,"1"))</f>
        <v>2</v>
      </c>
      <c r="AK3813" s="10">
        <v>15</v>
      </c>
      <c r="AL3813" s="11" t="s">
        <v>1340</v>
      </c>
      <c r="AM3813" s="11"/>
      <c r="AN3813" s="10"/>
      <c r="AO3813" s="10"/>
      <c r="AP3813" s="7"/>
      <c r="AQ3813" s="10"/>
      <c r="AR3813" s="10"/>
      <c r="AS3813" s="10"/>
      <c r="AT3813" s="10"/>
      <c r="AU3813" s="10"/>
      <c r="AV3813" s="10"/>
      <c r="AW3813" s="10"/>
      <c r="AX3813" s="10"/>
      <c r="AY3813" s="10"/>
      <c r="AZ3813" s="10"/>
      <c r="BA3813" s="10"/>
      <c r="BB3813" s="10"/>
      <c r="BC3813" s="10"/>
      <c r="BD3813" s="10"/>
      <c r="BE3813" s="10"/>
      <c r="BF3813" s="11"/>
      <c r="BG3813" s="11"/>
      <c r="BH3813" s="11"/>
      <c r="BI3813" s="11"/>
      <c r="BJ3813" s="11"/>
      <c r="BK3813" s="11"/>
      <c r="BL3813" s="11"/>
      <c r="BM3813" s="11"/>
      <c r="BN3813" s="11"/>
      <c r="BO3813" s="11"/>
      <c r="BP3813" s="11"/>
      <c r="BQ3813" s="11"/>
      <c r="BR3813" s="11"/>
      <c r="BS3813" s="11"/>
      <c r="BT3813" s="11"/>
      <c r="BU3813" s="11"/>
    </row>
    <row r="3814" spans="1:73" s="1" customFormat="1" ht="11.25" x14ac:dyDescent="0.2">
      <c r="A3814" s="15">
        <v>204</v>
      </c>
      <c r="B3814" s="11" t="s">
        <v>6</v>
      </c>
      <c r="C3814" s="16">
        <v>42589</v>
      </c>
      <c r="D3814" s="3">
        <v>5.7</v>
      </c>
      <c r="E3814" s="38">
        <v>2.65</v>
      </c>
      <c r="F3814" s="3">
        <v>1.5</v>
      </c>
      <c r="G3814" s="7" t="s">
        <v>4</v>
      </c>
      <c r="H3814" s="17">
        <v>2.5000000000000001E-2</v>
      </c>
      <c r="I3814" s="4">
        <v>2.1000000000000001E-2</v>
      </c>
      <c r="J3814" s="4">
        <v>4.9000000000000002E-2</v>
      </c>
      <c r="K3814" s="4">
        <v>0.495</v>
      </c>
      <c r="L3814" s="4">
        <f>IF(K3814="","",IF(H3814="","",K3814/H3814))</f>
        <v>19.799999999999997</v>
      </c>
      <c r="M3814" s="7">
        <v>24</v>
      </c>
      <c r="N3814" s="4">
        <v>8.4</v>
      </c>
      <c r="O3814" s="7">
        <v>213.2</v>
      </c>
      <c r="P3814" s="3">
        <v>15.2</v>
      </c>
      <c r="Q3814" s="38">
        <v>6.9</v>
      </c>
      <c r="R3814" s="3"/>
      <c r="S3814" s="4">
        <v>0.15</v>
      </c>
      <c r="T3814" s="8">
        <v>5.03</v>
      </c>
      <c r="U3814" s="8">
        <v>2.4500000000000002</v>
      </c>
      <c r="V3814" s="4">
        <v>0.87</v>
      </c>
      <c r="W3814" s="4">
        <v>0</v>
      </c>
      <c r="X3814" s="4">
        <f>IF(T3814="","",IF(W3814="","",(T3814-U3814-V3814-W3814)))</f>
        <v>1.71</v>
      </c>
      <c r="Y3814" s="9">
        <f>IF(U3814="","",U3814/$T3814)</f>
        <v>0.48707753479125249</v>
      </c>
      <c r="Z3814" s="9">
        <f>IF(V3814="","",V3814/$T3814)</f>
        <v>0.17296222664015903</v>
      </c>
      <c r="AA3814" s="9">
        <f>IF(W3814="","",W3814/$T3814)</f>
        <v>0</v>
      </c>
      <c r="AB3814" s="9">
        <f>IF(X3814="","",X3814/$T3814)</f>
        <v>0.33996023856858842</v>
      </c>
      <c r="AC3814" s="9"/>
      <c r="AD3814" s="8"/>
      <c r="AE3814" s="10">
        <v>2016</v>
      </c>
      <c r="AF3814" s="7">
        <v>29</v>
      </c>
      <c r="AG3814" s="7">
        <v>27</v>
      </c>
      <c r="AH3814" s="12" t="s">
        <v>6</v>
      </c>
      <c r="AI3814" s="12"/>
      <c r="AJ3814" s="32" t="str">
        <f>IF(AE3814&lt;&gt;AE3813,"1",IF(C3814&gt;C3813,AJ3813+1,"1"))</f>
        <v>1</v>
      </c>
      <c r="AK3814" s="10">
        <v>5</v>
      </c>
      <c r="AL3814" s="11" t="s">
        <v>1341</v>
      </c>
      <c r="AM3814" s="11"/>
      <c r="AN3814" s="10"/>
      <c r="AO3814" s="10"/>
      <c r="AP3814" s="7"/>
      <c r="AQ3814" s="10"/>
      <c r="AR3814" s="10"/>
      <c r="AS3814" s="10"/>
      <c r="AT3814" s="10"/>
      <c r="AU3814" s="10"/>
      <c r="AV3814" s="10"/>
      <c r="AW3814" s="10"/>
      <c r="AX3814" s="10"/>
      <c r="AY3814" s="10"/>
      <c r="AZ3814" s="10"/>
      <c r="BA3814" s="10"/>
      <c r="BB3814" s="10"/>
      <c r="BC3814" s="10"/>
      <c r="BD3814" s="10"/>
      <c r="BE3814" s="10"/>
      <c r="BF3814" s="11"/>
      <c r="BG3814" s="11"/>
      <c r="BH3814" s="11"/>
      <c r="BI3814" s="11"/>
      <c r="BJ3814" s="11"/>
      <c r="BK3814" s="11"/>
      <c r="BL3814" s="11"/>
      <c r="BM3814" s="11"/>
      <c r="BN3814" s="11"/>
      <c r="BO3814" s="11"/>
      <c r="BP3814" s="11"/>
      <c r="BQ3814" s="11"/>
      <c r="BR3814" s="11"/>
      <c r="BS3814" s="11"/>
      <c r="BT3814" s="11"/>
      <c r="BU3814" s="11"/>
    </row>
    <row r="3815" spans="1:73" s="1" customFormat="1" ht="11.25" hidden="1" x14ac:dyDescent="0.2">
      <c r="A3815" s="15">
        <v>204</v>
      </c>
      <c r="B3815" s="11" t="s">
        <v>6</v>
      </c>
      <c r="C3815" s="16">
        <v>42599</v>
      </c>
      <c r="D3815" s="3"/>
      <c r="E3815" s="4"/>
      <c r="F3815" s="3"/>
      <c r="G3815" s="10" t="s">
        <v>13</v>
      </c>
      <c r="H3815" s="17"/>
      <c r="I3815" s="4"/>
      <c r="J3815" s="4"/>
      <c r="K3815" s="4"/>
      <c r="L3815" s="4" t="str">
        <f>IF(K3815="","",IF(H3815="","",K3815/H3815))</f>
        <v/>
      </c>
      <c r="M3815" s="7"/>
      <c r="N3815" s="4"/>
      <c r="O3815" s="7"/>
      <c r="P3815" s="3"/>
      <c r="Q3815" s="4"/>
      <c r="R3815" s="3"/>
      <c r="S3815" s="4">
        <v>2.4938305944529446</v>
      </c>
      <c r="T3815" s="8">
        <v>13437.5</v>
      </c>
      <c r="U3815" s="8">
        <v>12507.5</v>
      </c>
      <c r="V3815" s="4">
        <v>0</v>
      </c>
      <c r="W3815" s="4">
        <v>0</v>
      </c>
      <c r="X3815" s="4">
        <f>IF(T3815="","",IF(W3815="","",(T3815-U3815-V3815-W3815)))</f>
        <v>930</v>
      </c>
      <c r="Y3815" s="9">
        <f>IF(U3815="","",U3815/$T3815)</f>
        <v>0.93079069767441858</v>
      </c>
      <c r="Z3815" s="9">
        <f>IF(V3815="","",V3815/$T3815)</f>
        <v>0</v>
      </c>
      <c r="AA3815" s="9">
        <f>IF(W3815="","",W3815/$T3815)</f>
        <v>0</v>
      </c>
      <c r="AB3815" s="9">
        <f>IF(X3815="","",X3815/$T3815)</f>
        <v>6.9209302325581395E-2</v>
      </c>
      <c r="AC3815" s="9"/>
      <c r="AD3815" s="8" t="s">
        <v>1556</v>
      </c>
      <c r="AE3815" s="10">
        <v>2016</v>
      </c>
      <c r="AF3815" s="7"/>
      <c r="AG3815" s="7"/>
      <c r="AH3815" s="12" t="s">
        <v>6</v>
      </c>
      <c r="AI3815" s="12"/>
      <c r="AJ3815" s="32">
        <f>IF(AE3815&lt;&gt;AE3814,"1",IF(C3815&gt;C3814,AJ3814+1,"1"))</f>
        <v>2</v>
      </c>
      <c r="AK3815" s="10" t="s">
        <v>31</v>
      </c>
      <c r="AL3815" s="11" t="s">
        <v>1557</v>
      </c>
      <c r="AM3815" s="11"/>
      <c r="AN3815" s="10"/>
      <c r="AO3815" s="10"/>
      <c r="AP3815" s="7"/>
      <c r="AQ3815" s="10"/>
      <c r="AR3815" s="10"/>
      <c r="AS3815" s="10"/>
      <c r="AT3815" s="10"/>
      <c r="AU3815" s="10"/>
      <c r="AV3815" s="10"/>
      <c r="AW3815" s="10"/>
      <c r="AX3815" s="10"/>
      <c r="AY3815" s="10"/>
      <c r="AZ3815" s="10"/>
      <c r="BA3815" s="10"/>
      <c r="BB3815" s="10"/>
      <c r="BC3815" s="10"/>
      <c r="BD3815" s="10"/>
      <c r="BE3815" s="10"/>
      <c r="BF3815" s="11"/>
      <c r="BG3815" s="11"/>
      <c r="BH3815" s="11"/>
      <c r="BI3815" s="11"/>
      <c r="BJ3815" s="11"/>
      <c r="BK3815" s="11"/>
      <c r="BL3815" s="11"/>
      <c r="BM3815" s="11"/>
      <c r="BN3815" s="11"/>
      <c r="BO3815" s="11"/>
      <c r="BP3815" s="11"/>
      <c r="BQ3815" s="11"/>
      <c r="BR3815" s="11"/>
      <c r="BS3815" s="11"/>
      <c r="BT3815" s="11"/>
      <c r="BU3815" s="11"/>
    </row>
    <row r="3816" spans="1:73" s="1" customFormat="1" ht="11.25" hidden="1" x14ac:dyDescent="0.2">
      <c r="A3816" s="15">
        <v>204</v>
      </c>
      <c r="B3816" s="11" t="s">
        <v>6</v>
      </c>
      <c r="C3816" s="16">
        <v>42602</v>
      </c>
      <c r="D3816" s="3"/>
      <c r="E3816" s="4"/>
      <c r="F3816" s="3">
        <v>4.0999999999999996</v>
      </c>
      <c r="G3816" s="7" t="s">
        <v>1</v>
      </c>
      <c r="H3816" s="17">
        <v>8.48E-2</v>
      </c>
      <c r="I3816" s="4"/>
      <c r="J3816" s="4" t="s">
        <v>35</v>
      </c>
      <c r="K3816" s="4"/>
      <c r="L3816" s="4" t="str">
        <f>IF(K3816="","",IF(H3816="","",K3816/H3816))</f>
        <v/>
      </c>
      <c r="M3816" s="7"/>
      <c r="N3816" s="4"/>
      <c r="O3816" s="7"/>
      <c r="P3816" s="3"/>
      <c r="Q3816" s="4"/>
      <c r="R3816" s="3"/>
      <c r="S3816" s="4"/>
      <c r="T3816" s="8"/>
      <c r="U3816" s="8"/>
      <c r="V3816" s="4"/>
      <c r="W3816" s="4"/>
      <c r="X3816" s="4" t="str">
        <f>IF(T3816="","",IF(W3816="","",(T3816-U3816-V3816-W3816)))</f>
        <v/>
      </c>
      <c r="Y3816" s="9" t="str">
        <f>IF(U3816="","",U3816/$T3816)</f>
        <v/>
      </c>
      <c r="Z3816" s="9" t="str">
        <f>IF(V3816="","",V3816/$T3816)</f>
        <v/>
      </c>
      <c r="AA3816" s="9" t="str">
        <f>IF(W3816="","",W3816/$T3816)</f>
        <v/>
      </c>
      <c r="AB3816" s="9" t="str">
        <f>IF(X3816="","",X3816/$T3816)</f>
        <v/>
      </c>
      <c r="AC3816" s="9"/>
      <c r="AD3816" s="8"/>
      <c r="AE3816" s="10">
        <v>2016</v>
      </c>
      <c r="AF3816" s="7"/>
      <c r="AG3816" s="7">
        <v>26</v>
      </c>
      <c r="AH3816" s="12" t="s">
        <v>6</v>
      </c>
      <c r="AI3816" s="12"/>
      <c r="AJ3816" s="32">
        <f>IF(AE3816&lt;&gt;AE3815,"1",IF(C3816&gt;C3815,AJ3815+1,"1"))</f>
        <v>3</v>
      </c>
      <c r="AK3816" s="10">
        <v>16</v>
      </c>
      <c r="AL3816" s="11" t="s">
        <v>1589</v>
      </c>
      <c r="AM3816" s="11"/>
      <c r="AN3816" s="10"/>
      <c r="AO3816" s="10"/>
      <c r="AP3816" s="7"/>
      <c r="AQ3816" s="10"/>
      <c r="AR3816" s="10"/>
      <c r="AS3816" s="10"/>
      <c r="AT3816" s="10"/>
      <c r="AU3816" s="10"/>
      <c r="AV3816" s="10"/>
      <c r="AW3816" s="10"/>
      <c r="AX3816" s="10"/>
      <c r="AY3816" s="10"/>
      <c r="AZ3816" s="10"/>
      <c r="BA3816" s="10"/>
      <c r="BB3816" s="10"/>
      <c r="BC3816" s="10"/>
      <c r="BD3816" s="10"/>
      <c r="BE3816" s="10"/>
      <c r="BF3816" s="11"/>
      <c r="BG3816" s="11"/>
      <c r="BH3816" s="11"/>
      <c r="BI3816" s="11"/>
      <c r="BJ3816" s="11"/>
      <c r="BK3816" s="11"/>
      <c r="BL3816" s="11"/>
      <c r="BM3816" s="11"/>
      <c r="BN3816" s="11"/>
      <c r="BO3816" s="11"/>
      <c r="BP3816" s="11"/>
      <c r="BQ3816" s="11"/>
      <c r="BR3816" s="11"/>
      <c r="BS3816" s="11"/>
      <c r="BT3816" s="11"/>
      <c r="BU3816" s="11"/>
    </row>
    <row r="3817" spans="1:73" s="1" customFormat="1" ht="11.25" x14ac:dyDescent="0.2">
      <c r="A3817" s="15">
        <v>204</v>
      </c>
      <c r="B3817" s="11" t="s">
        <v>6</v>
      </c>
      <c r="C3817" s="16">
        <v>42602</v>
      </c>
      <c r="D3817" s="3">
        <v>5.6</v>
      </c>
      <c r="E3817" s="38">
        <v>2.15</v>
      </c>
      <c r="F3817" s="3">
        <v>1.5</v>
      </c>
      <c r="G3817" s="7" t="s">
        <v>4</v>
      </c>
      <c r="H3817" s="17">
        <v>3.1E-2</v>
      </c>
      <c r="I3817" s="4" t="s">
        <v>35</v>
      </c>
      <c r="J3817" s="4" t="s">
        <v>35</v>
      </c>
      <c r="K3817" s="4">
        <v>0.51900000000000002</v>
      </c>
      <c r="L3817" s="4">
        <f>IF(K3817="","",IF(H3817="","",K3817/H3817))</f>
        <v>16.741935483870968</v>
      </c>
      <c r="M3817" s="7">
        <v>27</v>
      </c>
      <c r="N3817" s="4">
        <v>8.69</v>
      </c>
      <c r="O3817" s="7">
        <v>224.3</v>
      </c>
      <c r="P3817" s="3"/>
      <c r="Q3817" s="38">
        <v>7.4</v>
      </c>
      <c r="R3817" s="3"/>
      <c r="S3817" s="4">
        <v>0.15</v>
      </c>
      <c r="T3817" s="8">
        <v>8.64</v>
      </c>
      <c r="U3817" s="8">
        <v>3.84</v>
      </c>
      <c r="V3817" s="4">
        <v>1.4</v>
      </c>
      <c r="W3817" s="4">
        <v>0</v>
      </c>
      <c r="X3817" s="4">
        <f>IF(T3817="","",IF(W3817="","",(T3817-U3817-V3817-W3817)))</f>
        <v>3.4000000000000008</v>
      </c>
      <c r="Y3817" s="9">
        <f>IF(U3817="","",U3817/$T3817)</f>
        <v>0.44444444444444442</v>
      </c>
      <c r="Z3817" s="9">
        <f>IF(V3817="","",V3817/$T3817)</f>
        <v>0.16203703703703701</v>
      </c>
      <c r="AA3817" s="9">
        <f>IF(W3817="","",W3817/$T3817)</f>
        <v>0</v>
      </c>
      <c r="AB3817" s="9">
        <f>IF(X3817="","",X3817/$T3817)</f>
        <v>0.3935185185185186</v>
      </c>
      <c r="AC3817" s="9"/>
      <c r="AD3817" s="8"/>
      <c r="AE3817" s="10">
        <v>2016</v>
      </c>
      <c r="AF3817" s="7">
        <v>31</v>
      </c>
      <c r="AG3817" s="7">
        <v>28</v>
      </c>
      <c r="AH3817" s="12" t="s">
        <v>6</v>
      </c>
      <c r="AI3817" s="12"/>
      <c r="AJ3817" s="32" t="str">
        <f>IF(AE3817&lt;&gt;AE3816,"1",IF(C3817&gt;C3816,AJ3816+1,"1"))</f>
        <v>1</v>
      </c>
      <c r="AK3817" s="10">
        <v>6</v>
      </c>
      <c r="AL3817" s="11" t="s">
        <v>1590</v>
      </c>
      <c r="AM3817" s="11"/>
      <c r="AN3817" s="10"/>
      <c r="AO3817" s="10"/>
      <c r="AP3817" s="7"/>
      <c r="AQ3817" s="10"/>
      <c r="AR3817" s="10"/>
      <c r="AS3817" s="10"/>
      <c r="AT3817" s="10"/>
      <c r="AU3817" s="10"/>
      <c r="AV3817" s="10"/>
      <c r="AW3817" s="10"/>
      <c r="AX3817" s="10"/>
      <c r="AY3817" s="10"/>
      <c r="AZ3817" s="10"/>
      <c r="BA3817" s="10"/>
      <c r="BB3817" s="10"/>
      <c r="BC3817" s="10"/>
      <c r="BD3817" s="10"/>
      <c r="BE3817" s="10"/>
      <c r="BF3817" s="11"/>
      <c r="BG3817" s="11"/>
      <c r="BH3817" s="11"/>
      <c r="BI3817" s="11"/>
      <c r="BJ3817" s="11"/>
      <c r="BK3817" s="11"/>
      <c r="BL3817" s="11"/>
      <c r="BM3817" s="11"/>
      <c r="BN3817" s="11"/>
      <c r="BO3817" s="11"/>
      <c r="BP3817" s="11"/>
      <c r="BQ3817" s="11"/>
      <c r="BR3817" s="11"/>
      <c r="BS3817" s="11"/>
      <c r="BT3817" s="11"/>
      <c r="BU3817" s="11"/>
    </row>
    <row r="3818" spans="1:73" s="1" customFormat="1" ht="11.25" hidden="1" x14ac:dyDescent="0.2">
      <c r="A3818" s="15">
        <v>204</v>
      </c>
      <c r="B3818" s="11" t="s">
        <v>6</v>
      </c>
      <c r="C3818" s="16">
        <v>42616</v>
      </c>
      <c r="D3818" s="3"/>
      <c r="E3818" s="4"/>
      <c r="F3818" s="3">
        <v>4.0999999999999996</v>
      </c>
      <c r="G3818" s="7" t="s">
        <v>1</v>
      </c>
      <c r="H3818" s="17">
        <v>6.9599999999999995E-2</v>
      </c>
      <c r="I3818" s="4"/>
      <c r="J3818" s="4">
        <v>3.3000000000000002E-2</v>
      </c>
      <c r="K3818" s="4"/>
      <c r="L3818" s="4" t="str">
        <f>IF(K3818="","",IF(H3818="","",K3818/H3818))</f>
        <v/>
      </c>
      <c r="M3818" s="7"/>
      <c r="N3818" s="4"/>
      <c r="O3818" s="7"/>
      <c r="P3818" s="3"/>
      <c r="Q3818" s="4"/>
      <c r="R3818" s="3"/>
      <c r="S3818" s="4"/>
      <c r="T3818" s="8"/>
      <c r="U3818" s="8"/>
      <c r="V3818" s="4"/>
      <c r="W3818" s="4"/>
      <c r="X3818" s="4" t="str">
        <f>IF(T3818="","",IF(W3818="","",(T3818-U3818-V3818-W3818)))</f>
        <v/>
      </c>
      <c r="Y3818" s="9" t="str">
        <f>IF(U3818="","",U3818/$T3818)</f>
        <v/>
      </c>
      <c r="Z3818" s="9" t="str">
        <f>IF(V3818="","",V3818/$T3818)</f>
        <v/>
      </c>
      <c r="AA3818" s="9" t="str">
        <f>IF(W3818="","",W3818/$T3818)</f>
        <v/>
      </c>
      <c r="AB3818" s="9" t="str">
        <f>IF(X3818="","",X3818/$T3818)</f>
        <v/>
      </c>
      <c r="AC3818" s="9"/>
      <c r="AD3818" s="8"/>
      <c r="AE3818" s="10">
        <v>2016</v>
      </c>
      <c r="AF3818" s="7"/>
      <c r="AG3818" s="7">
        <v>25</v>
      </c>
      <c r="AH3818" s="12" t="s">
        <v>6</v>
      </c>
      <c r="AI3818" s="12"/>
      <c r="AJ3818" s="32">
        <f>IF(AE3818&lt;&gt;AE3817,"1",IF(C3818&gt;C3817,AJ3817+1,"1"))</f>
        <v>2</v>
      </c>
      <c r="AK3818" s="10">
        <v>17</v>
      </c>
      <c r="AL3818" s="11" t="s">
        <v>1890</v>
      </c>
      <c r="AM3818" s="11"/>
      <c r="AN3818" s="10"/>
      <c r="AO3818" s="10"/>
      <c r="AP3818" s="7"/>
      <c r="AQ3818" s="10"/>
      <c r="AR3818" s="10"/>
      <c r="AS3818" s="10"/>
      <c r="AT3818" s="10"/>
      <c r="AU3818" s="10"/>
      <c r="AV3818" s="10"/>
      <c r="AW3818" s="10"/>
      <c r="AX3818" s="10"/>
      <c r="AY3818" s="10"/>
      <c r="AZ3818" s="10"/>
      <c r="BA3818" s="10"/>
      <c r="BB3818" s="10"/>
      <c r="BC3818" s="10"/>
      <c r="BD3818" s="10"/>
      <c r="BE3818" s="10"/>
      <c r="BF3818" s="11"/>
      <c r="BG3818" s="11"/>
      <c r="BH3818" s="11"/>
      <c r="BI3818" s="11"/>
      <c r="BJ3818" s="11"/>
      <c r="BK3818" s="11"/>
      <c r="BL3818" s="11"/>
      <c r="BM3818" s="11"/>
      <c r="BN3818" s="11"/>
      <c r="BO3818" s="11"/>
      <c r="BP3818" s="11"/>
      <c r="BQ3818" s="11"/>
      <c r="BR3818" s="11"/>
      <c r="BS3818" s="11"/>
      <c r="BT3818" s="11"/>
      <c r="BU3818" s="11"/>
    </row>
    <row r="3819" spans="1:73" s="1" customFormat="1" ht="11.25" x14ac:dyDescent="0.2">
      <c r="A3819" s="15">
        <v>204</v>
      </c>
      <c r="B3819" s="11" t="s">
        <v>6</v>
      </c>
      <c r="C3819" s="16">
        <v>42616</v>
      </c>
      <c r="D3819" s="3">
        <v>5.6</v>
      </c>
      <c r="E3819" s="38">
        <v>1.5</v>
      </c>
      <c r="F3819" s="3">
        <v>1.5</v>
      </c>
      <c r="G3819" s="7" t="s">
        <v>4</v>
      </c>
      <c r="H3819" s="17">
        <v>3.6799999999999999E-2</v>
      </c>
      <c r="I3819" s="4">
        <v>7.0000000000000001E-3</v>
      </c>
      <c r="J3819" s="4">
        <v>1.9E-2</v>
      </c>
      <c r="K3819" s="4">
        <v>0.72499999999999998</v>
      </c>
      <c r="L3819" s="4">
        <f>IF(K3819="","",IF(H3819="","",K3819/H3819))</f>
        <v>19.701086956521738</v>
      </c>
      <c r="M3819" s="7">
        <v>26</v>
      </c>
      <c r="N3819" s="4">
        <v>8.4</v>
      </c>
      <c r="O3819" s="7">
        <v>193.2</v>
      </c>
      <c r="P3819" s="3"/>
      <c r="Q3819" s="38">
        <v>26.3</v>
      </c>
      <c r="R3819" s="3">
        <v>29.6</v>
      </c>
      <c r="S3819" s="4">
        <v>0.15</v>
      </c>
      <c r="T3819" s="8">
        <v>19.16</v>
      </c>
      <c r="U3819" s="8">
        <v>10.17</v>
      </c>
      <c r="V3819" s="4">
        <v>0</v>
      </c>
      <c r="W3819" s="4">
        <v>0</v>
      </c>
      <c r="X3819" s="4">
        <f>IF(T3819="","",IF(W3819="","",(T3819-U3819-V3819-W3819)))</f>
        <v>8.99</v>
      </c>
      <c r="Y3819" s="9">
        <f>IF(U3819="","",U3819/$T3819)</f>
        <v>0.53079331941544883</v>
      </c>
      <c r="Z3819" s="9">
        <f>IF(V3819="","",V3819/$T3819)</f>
        <v>0</v>
      </c>
      <c r="AA3819" s="9">
        <f>IF(W3819="","",W3819/$T3819)</f>
        <v>0</v>
      </c>
      <c r="AB3819" s="9">
        <f>IF(X3819="","",X3819/$T3819)</f>
        <v>0.46920668058455117</v>
      </c>
      <c r="AC3819" s="9"/>
      <c r="AD3819" s="8" t="s">
        <v>1891</v>
      </c>
      <c r="AE3819" s="10">
        <v>2016</v>
      </c>
      <c r="AF3819" s="7">
        <v>24</v>
      </c>
      <c r="AG3819" s="7">
        <v>26</v>
      </c>
      <c r="AH3819" s="12" t="s">
        <v>6</v>
      </c>
      <c r="AI3819" s="12"/>
      <c r="AJ3819" s="32" t="str">
        <f>IF(AE3819&lt;&gt;AE3818,"1",IF(C3819&gt;C3818,AJ3818+1,"1"))</f>
        <v>1</v>
      </c>
      <c r="AK3819" s="10">
        <v>7</v>
      </c>
      <c r="AL3819" s="11" t="s">
        <v>1892</v>
      </c>
      <c r="AM3819" s="11"/>
      <c r="AN3819" s="10"/>
      <c r="AO3819" s="10"/>
      <c r="AP3819" s="7"/>
      <c r="AQ3819" s="10"/>
      <c r="AR3819" s="10"/>
      <c r="AS3819" s="10"/>
      <c r="AT3819" s="10"/>
      <c r="AU3819" s="10"/>
      <c r="AV3819" s="10"/>
      <c r="AW3819" s="10"/>
      <c r="AX3819" s="10"/>
      <c r="AY3819" s="10"/>
      <c r="AZ3819" s="10"/>
      <c r="BA3819" s="10"/>
      <c r="BB3819" s="10"/>
      <c r="BC3819" s="10"/>
      <c r="BD3819" s="10"/>
      <c r="BE3819" s="10"/>
      <c r="BF3819" s="11"/>
      <c r="BG3819" s="11"/>
      <c r="BH3819" s="11"/>
      <c r="BI3819" s="11"/>
      <c r="BJ3819" s="11"/>
      <c r="BK3819" s="11"/>
      <c r="BL3819" s="11"/>
      <c r="BM3819" s="11"/>
      <c r="BN3819" s="11"/>
      <c r="BO3819" s="11"/>
      <c r="BP3819" s="11"/>
      <c r="BQ3819" s="11"/>
      <c r="BR3819" s="11"/>
      <c r="BS3819" s="11"/>
      <c r="BT3819" s="11"/>
      <c r="BU3819" s="11"/>
    </row>
    <row r="3820" spans="1:73" s="1" customFormat="1" ht="11.25" hidden="1" x14ac:dyDescent="0.2">
      <c r="A3820" s="15">
        <v>204</v>
      </c>
      <c r="B3820" s="11" t="s">
        <v>6</v>
      </c>
      <c r="C3820" s="16">
        <v>42629</v>
      </c>
      <c r="D3820" s="3"/>
      <c r="E3820" s="4"/>
      <c r="F3820" s="3">
        <v>4.0999999999999996</v>
      </c>
      <c r="G3820" s="7" t="s">
        <v>1</v>
      </c>
      <c r="H3820" s="17">
        <v>3.6200000000000003E-2</v>
      </c>
      <c r="I3820" s="4"/>
      <c r="J3820" s="4" t="s">
        <v>35</v>
      </c>
      <c r="K3820" s="4"/>
      <c r="L3820" s="4" t="str">
        <f>IF(K3820="","",IF(H3820="","",K3820/H3820))</f>
        <v/>
      </c>
      <c r="M3820" s="7"/>
      <c r="N3820" s="4"/>
      <c r="O3820" s="7"/>
      <c r="P3820" s="3"/>
      <c r="Q3820" s="4"/>
      <c r="R3820" s="3"/>
      <c r="S3820" s="4"/>
      <c r="T3820" s="8"/>
      <c r="U3820" s="8"/>
      <c r="V3820" s="4"/>
      <c r="W3820" s="4"/>
      <c r="X3820" s="4" t="str">
        <f>IF(T3820="","",IF(W3820="","",(T3820-U3820-V3820-W3820)))</f>
        <v/>
      </c>
      <c r="Y3820" s="9" t="str">
        <f>IF(U3820="","",U3820/$T3820)</f>
        <v/>
      </c>
      <c r="Z3820" s="9" t="str">
        <f>IF(V3820="","",V3820/$T3820)</f>
        <v/>
      </c>
      <c r="AA3820" s="9" t="str">
        <f>IF(W3820="","",W3820/$T3820)</f>
        <v/>
      </c>
      <c r="AB3820" s="9" t="str">
        <f>IF(X3820="","",X3820/$T3820)</f>
        <v/>
      </c>
      <c r="AC3820" s="9"/>
      <c r="AD3820" s="8"/>
      <c r="AE3820" s="10">
        <v>2016</v>
      </c>
      <c r="AF3820" s="7"/>
      <c r="AG3820" s="7">
        <v>24</v>
      </c>
      <c r="AH3820" s="12" t="s">
        <v>6</v>
      </c>
      <c r="AI3820" s="12"/>
      <c r="AJ3820" s="32">
        <f>IF(AE3820&lt;&gt;AE3819,"1",IF(C3820&gt;C3819,AJ3819+1,"1"))</f>
        <v>2</v>
      </c>
      <c r="AK3820" s="10">
        <v>18</v>
      </c>
      <c r="AL3820" s="11" t="s">
        <v>2167</v>
      </c>
      <c r="AM3820" s="11"/>
      <c r="AN3820" s="10"/>
      <c r="AO3820" s="10"/>
      <c r="AP3820" s="7"/>
      <c r="AQ3820" s="10"/>
      <c r="AR3820" s="10"/>
      <c r="AS3820" s="10"/>
      <c r="AT3820" s="10"/>
      <c r="AU3820" s="10"/>
      <c r="AV3820" s="10"/>
      <c r="AW3820" s="10"/>
      <c r="AX3820" s="10"/>
      <c r="AY3820" s="10"/>
      <c r="AZ3820" s="10"/>
      <c r="BA3820" s="10"/>
      <c r="BB3820" s="10"/>
      <c r="BC3820" s="10"/>
      <c r="BD3820" s="10"/>
      <c r="BE3820" s="10"/>
      <c r="BF3820" s="11"/>
      <c r="BG3820" s="11"/>
      <c r="BH3820" s="11"/>
      <c r="BI3820" s="11"/>
      <c r="BJ3820" s="11"/>
      <c r="BK3820" s="11"/>
      <c r="BL3820" s="11"/>
      <c r="BM3820" s="11"/>
      <c r="BN3820" s="11"/>
      <c r="BO3820" s="11"/>
      <c r="BP3820" s="11"/>
      <c r="BQ3820" s="11"/>
      <c r="BR3820" s="11"/>
      <c r="BS3820" s="11"/>
      <c r="BT3820" s="11"/>
      <c r="BU3820" s="11"/>
    </row>
    <row r="3821" spans="1:73" s="1" customFormat="1" ht="11.25" hidden="1" x14ac:dyDescent="0.2">
      <c r="A3821" s="15">
        <v>204</v>
      </c>
      <c r="B3821" s="11" t="s">
        <v>6</v>
      </c>
      <c r="C3821" s="16">
        <v>42629</v>
      </c>
      <c r="D3821" s="3"/>
      <c r="E3821" s="4"/>
      <c r="F3821" s="3"/>
      <c r="G3821" s="10" t="s">
        <v>13</v>
      </c>
      <c r="H3821" s="17"/>
      <c r="I3821" s="4"/>
      <c r="J3821" s="4"/>
      <c r="K3821" s="4"/>
      <c r="L3821" s="4" t="str">
        <f>IF(K3821="","",IF(H3821="","",K3821/H3821))</f>
        <v/>
      </c>
      <c r="M3821" s="7"/>
      <c r="N3821" s="4"/>
      <c r="O3821" s="7"/>
      <c r="P3821" s="3"/>
      <c r="Q3821" s="4"/>
      <c r="R3821" s="3"/>
      <c r="S3821" s="4">
        <v>0.15</v>
      </c>
      <c r="T3821" s="8">
        <v>34.83</v>
      </c>
      <c r="U3821" s="8">
        <v>24.63</v>
      </c>
      <c r="V3821" s="4">
        <v>0</v>
      </c>
      <c r="W3821" s="4">
        <v>0</v>
      </c>
      <c r="X3821" s="4">
        <f>IF(T3821="","",IF(W3821="","",(T3821-U3821-V3821-W3821)))</f>
        <v>10.199999999999999</v>
      </c>
      <c r="Y3821" s="9">
        <f>IF(U3821="","",U3821/$T3821)</f>
        <v>0.70714900947459092</v>
      </c>
      <c r="Z3821" s="9">
        <f>IF(V3821="","",V3821/$T3821)</f>
        <v>0</v>
      </c>
      <c r="AA3821" s="9">
        <f>IF(W3821="","",W3821/$T3821)</f>
        <v>0</v>
      </c>
      <c r="AB3821" s="9">
        <f>IF(X3821="","",X3821/$T3821)</f>
        <v>0.29285099052540914</v>
      </c>
      <c r="AC3821" s="9"/>
      <c r="AD3821" s="8" t="s">
        <v>2168</v>
      </c>
      <c r="AE3821" s="10">
        <v>2016</v>
      </c>
      <c r="AF3821" s="7"/>
      <c r="AG3821" s="7"/>
      <c r="AH3821" s="12" t="s">
        <v>6</v>
      </c>
      <c r="AI3821" s="12"/>
      <c r="AJ3821" s="32" t="str">
        <f>IF(AE3821&lt;&gt;AE3820,"1",IF(C3821&gt;C3820,AJ3820+1,"1"))</f>
        <v>1</v>
      </c>
      <c r="AK3821" s="10" t="s">
        <v>169</v>
      </c>
      <c r="AL3821" s="11" t="s">
        <v>2169</v>
      </c>
      <c r="AM3821" s="11"/>
      <c r="AN3821" s="10"/>
      <c r="AO3821" s="10"/>
      <c r="AP3821" s="7"/>
      <c r="AQ3821" s="10"/>
      <c r="AR3821" s="10"/>
      <c r="AS3821" s="10"/>
      <c r="AT3821" s="10"/>
      <c r="AU3821" s="10"/>
      <c r="AV3821" s="10"/>
      <c r="AW3821" s="10"/>
      <c r="AX3821" s="10"/>
      <c r="AY3821" s="10"/>
      <c r="AZ3821" s="10"/>
      <c r="BA3821" s="10"/>
      <c r="BB3821" s="10"/>
      <c r="BC3821" s="10"/>
      <c r="BD3821" s="10"/>
      <c r="BE3821" s="10"/>
      <c r="BF3821" s="11"/>
      <c r="BG3821" s="11"/>
      <c r="BH3821" s="11"/>
      <c r="BI3821" s="11"/>
      <c r="BJ3821" s="11"/>
      <c r="BK3821" s="11"/>
      <c r="BL3821" s="11"/>
      <c r="BM3821" s="11"/>
      <c r="BN3821" s="11"/>
      <c r="BO3821" s="11"/>
      <c r="BP3821" s="11"/>
      <c r="BQ3821" s="11"/>
      <c r="BR3821" s="11"/>
      <c r="BS3821" s="11"/>
      <c r="BT3821" s="11"/>
      <c r="BU3821" s="11"/>
    </row>
    <row r="3822" spans="1:73" s="1" customFormat="1" ht="11.25" x14ac:dyDescent="0.2">
      <c r="A3822" s="15">
        <v>204</v>
      </c>
      <c r="B3822" s="11" t="s">
        <v>6</v>
      </c>
      <c r="C3822" s="16">
        <v>42629</v>
      </c>
      <c r="D3822" s="3">
        <v>5.6</v>
      </c>
      <c r="E3822" s="38">
        <v>1.4</v>
      </c>
      <c r="F3822" s="3">
        <v>1.5</v>
      </c>
      <c r="G3822" s="7" t="s">
        <v>4</v>
      </c>
      <c r="H3822" s="17">
        <v>4.3400000000000001E-2</v>
      </c>
      <c r="I3822" s="4" t="s">
        <v>35</v>
      </c>
      <c r="J3822" s="4" t="s">
        <v>35</v>
      </c>
      <c r="K3822" s="4">
        <v>0.82399999999999995</v>
      </c>
      <c r="L3822" s="4">
        <f>IF(K3822="","",IF(H3822="","",K3822/H3822))</f>
        <v>18.98617511520737</v>
      </c>
      <c r="M3822" s="7">
        <v>24</v>
      </c>
      <c r="N3822" s="4">
        <v>7.65</v>
      </c>
      <c r="O3822" s="7">
        <v>230.1</v>
      </c>
      <c r="P3822" s="3"/>
      <c r="Q3822" s="38">
        <v>42.4</v>
      </c>
      <c r="R3822" s="3"/>
      <c r="S3822" s="4">
        <v>0.15</v>
      </c>
      <c r="T3822" s="8">
        <v>20.88</v>
      </c>
      <c r="U3822" s="8">
        <v>9.07</v>
      </c>
      <c r="V3822" s="4">
        <v>4.43</v>
      </c>
      <c r="W3822" s="4">
        <v>0</v>
      </c>
      <c r="X3822" s="4">
        <f>IF(T3822="","",IF(W3822="","",(T3822-U3822-V3822-W3822)))</f>
        <v>7.379999999999999</v>
      </c>
      <c r="Y3822" s="9">
        <f>IF(U3822="","",U3822/$T3822)</f>
        <v>0.43438697318007669</v>
      </c>
      <c r="Z3822" s="9">
        <f>IF(V3822="","",V3822/$T3822)</f>
        <v>0.21216475095785439</v>
      </c>
      <c r="AA3822" s="9">
        <f>IF(W3822="","",W3822/$T3822)</f>
        <v>0</v>
      </c>
      <c r="AB3822" s="9">
        <f>IF(X3822="","",X3822/$T3822)</f>
        <v>0.35344827586206895</v>
      </c>
      <c r="AC3822" s="9"/>
      <c r="AD3822" s="8" t="s">
        <v>2170</v>
      </c>
      <c r="AE3822" s="10">
        <v>2016</v>
      </c>
      <c r="AF3822" s="7">
        <v>23</v>
      </c>
      <c r="AG3822" s="7">
        <v>24</v>
      </c>
      <c r="AH3822" s="12" t="s">
        <v>6</v>
      </c>
      <c r="AI3822" s="12"/>
      <c r="AJ3822" s="32" t="str">
        <f>IF(AE3822&lt;&gt;AE3821,"1",IF(C3822&gt;C3821,AJ3821+1,"1"))</f>
        <v>1</v>
      </c>
      <c r="AK3822" s="10">
        <v>8</v>
      </c>
      <c r="AL3822" s="11" t="s">
        <v>2171</v>
      </c>
      <c r="AM3822" s="11"/>
      <c r="AN3822" s="10"/>
      <c r="AO3822" s="10"/>
      <c r="AP3822" s="7"/>
      <c r="AQ3822" s="10"/>
      <c r="AR3822" s="10"/>
      <c r="AS3822" s="10"/>
      <c r="AT3822" s="10"/>
      <c r="AU3822" s="10"/>
      <c r="AV3822" s="10"/>
      <c r="AW3822" s="10"/>
      <c r="AX3822" s="10"/>
      <c r="AY3822" s="10"/>
      <c r="AZ3822" s="10"/>
      <c r="BA3822" s="10"/>
      <c r="BB3822" s="10"/>
      <c r="BC3822" s="10"/>
      <c r="BD3822" s="10"/>
      <c r="BE3822" s="10"/>
      <c r="BF3822" s="11"/>
      <c r="BG3822" s="11"/>
      <c r="BH3822" s="11"/>
      <c r="BI3822" s="11"/>
      <c r="BJ3822" s="11"/>
      <c r="BK3822" s="11"/>
      <c r="BL3822" s="11"/>
      <c r="BM3822" s="11"/>
      <c r="BN3822" s="11"/>
      <c r="BO3822" s="11"/>
      <c r="BP3822" s="11"/>
      <c r="BQ3822" s="11"/>
      <c r="BR3822" s="11"/>
      <c r="BS3822" s="11"/>
      <c r="BT3822" s="11"/>
      <c r="BU3822" s="11"/>
    </row>
    <row r="3823" spans="1:73" s="1" customFormat="1" ht="11.25" hidden="1" x14ac:dyDescent="0.2">
      <c r="A3823" s="15">
        <v>204</v>
      </c>
      <c r="B3823" s="11" t="s">
        <v>6</v>
      </c>
      <c r="C3823" s="16">
        <v>42654</v>
      </c>
      <c r="D3823" s="3">
        <v>5.4</v>
      </c>
      <c r="E3823" s="4"/>
      <c r="F3823" s="3"/>
      <c r="G3823" s="7" t="s">
        <v>1</v>
      </c>
      <c r="H3823" s="17">
        <v>6.5600000000000006E-2</v>
      </c>
      <c r="I3823" s="4"/>
      <c r="J3823" s="4"/>
      <c r="K3823" s="4"/>
      <c r="L3823" s="4" t="str">
        <f>IF(K3823="","",IF(H3823="","",K3823/H3823))</f>
        <v/>
      </c>
      <c r="M3823" s="7"/>
      <c r="N3823" s="4"/>
      <c r="O3823" s="7"/>
      <c r="P3823" s="3"/>
      <c r="Q3823" s="4"/>
      <c r="R3823" s="3"/>
      <c r="S3823" s="4"/>
      <c r="T3823" s="8"/>
      <c r="U3823" s="8"/>
      <c r="V3823" s="4"/>
      <c r="W3823" s="4"/>
      <c r="X3823" s="4"/>
      <c r="Y3823" s="9" t="str">
        <f>IF(U3823="","",U3823/$T3823)</f>
        <v/>
      </c>
      <c r="Z3823" s="9" t="str">
        <f>IF(V3823="","",V3823/$T3823)</f>
        <v/>
      </c>
      <c r="AA3823" s="9" t="str">
        <f>IF(W3823="","",W3823/$T3823)</f>
        <v/>
      </c>
      <c r="AB3823" s="9" t="str">
        <f>IF(X3823="","",X3823/$T3823)</f>
        <v/>
      </c>
      <c r="AC3823" s="9"/>
      <c r="AD3823" s="8"/>
      <c r="AE3823" s="10">
        <v>2016</v>
      </c>
      <c r="AF3823" s="7"/>
      <c r="AG3823" s="7">
        <v>17</v>
      </c>
      <c r="AH3823" s="12" t="s">
        <v>6</v>
      </c>
      <c r="AI3823" s="18"/>
      <c r="AJ3823" s="32">
        <f>IF(AE3823&lt;&gt;AE3822,"1",IF(C3823&gt;C3822,AJ3822+1,"1"))</f>
        <v>2</v>
      </c>
      <c r="AK3823" s="10" t="s">
        <v>2445</v>
      </c>
      <c r="AL3823" s="11" t="s">
        <v>2446</v>
      </c>
      <c r="AM3823" s="11"/>
      <c r="AN3823" s="10"/>
      <c r="AO3823" s="10"/>
      <c r="AP3823" s="7"/>
      <c r="AQ3823" s="10"/>
      <c r="AR3823" s="10"/>
      <c r="AS3823" s="10"/>
      <c r="AT3823" s="10"/>
      <c r="AU3823" s="10"/>
      <c r="AV3823" s="10"/>
      <c r="AW3823" s="10"/>
      <c r="AX3823" s="10"/>
      <c r="AY3823" s="10"/>
      <c r="AZ3823" s="10"/>
      <c r="BA3823" s="10"/>
      <c r="BB3823" s="10"/>
      <c r="BC3823" s="10"/>
      <c r="BD3823" s="10"/>
      <c r="BE3823" s="10"/>
      <c r="BF3823" s="11"/>
      <c r="BG3823" s="11"/>
      <c r="BH3823" s="11"/>
      <c r="BI3823" s="11"/>
      <c r="BJ3823" s="11"/>
      <c r="BK3823" s="11"/>
      <c r="BL3823" s="11"/>
      <c r="BM3823" s="11"/>
      <c r="BN3823" s="11"/>
      <c r="BO3823" s="11"/>
      <c r="BP3823" s="11"/>
      <c r="BQ3823" s="11"/>
      <c r="BR3823" s="11"/>
      <c r="BS3823" s="11"/>
      <c r="BT3823" s="11"/>
      <c r="BU3823" s="11"/>
    </row>
    <row r="3824" spans="1:73" s="1" customFormat="1" ht="11.25" x14ac:dyDescent="0.2">
      <c r="A3824" s="15">
        <v>204</v>
      </c>
      <c r="B3824" s="11" t="s">
        <v>6</v>
      </c>
      <c r="C3824" s="16">
        <v>42654</v>
      </c>
      <c r="D3824" s="3">
        <v>5.4</v>
      </c>
      <c r="E3824" s="38">
        <v>2.0499999999999998</v>
      </c>
      <c r="F3824" s="3"/>
      <c r="G3824" s="7" t="s">
        <v>4</v>
      </c>
      <c r="H3824" s="17"/>
      <c r="I3824" s="4"/>
      <c r="J3824" s="4"/>
      <c r="K3824" s="4"/>
      <c r="L3824" s="4"/>
      <c r="M3824" s="7"/>
      <c r="N3824" s="4"/>
      <c r="O3824" s="7"/>
      <c r="P3824" s="3"/>
      <c r="Q3824" s="38">
        <v>13</v>
      </c>
      <c r="R3824" s="3"/>
      <c r="S3824" s="4"/>
      <c r="T3824" s="8"/>
      <c r="U3824" s="8"/>
      <c r="V3824" s="4"/>
      <c r="W3824" s="4"/>
      <c r="X3824" s="4"/>
      <c r="Y3824" s="9" t="str">
        <f>IF(U3824="","",U3824/$T3824)</f>
        <v/>
      </c>
      <c r="Z3824" s="9" t="str">
        <f>IF(V3824="","",V3824/$T3824)</f>
        <v/>
      </c>
      <c r="AA3824" s="9" t="str">
        <f>IF(W3824="","",W3824/$T3824)</f>
        <v/>
      </c>
      <c r="AB3824" s="9" t="str">
        <f>IF(X3824="","",X3824/$T3824)</f>
        <v/>
      </c>
      <c r="AC3824" s="9"/>
      <c r="AD3824" s="8"/>
      <c r="AE3824" s="10">
        <v>2016</v>
      </c>
      <c r="AF3824" s="7">
        <v>18</v>
      </c>
      <c r="AG3824" s="7">
        <v>17</v>
      </c>
      <c r="AH3824" s="12" t="s">
        <v>6</v>
      </c>
      <c r="AI3824" s="18"/>
      <c r="AJ3824" s="32" t="str">
        <f>IF(AE3824&lt;&gt;AE3823,"1",IF(C3824&gt;C3823,AJ3823+1,"1"))</f>
        <v>1</v>
      </c>
      <c r="AK3824" s="10">
        <v>24</v>
      </c>
      <c r="AL3824" s="11" t="s">
        <v>2447</v>
      </c>
      <c r="AM3824" s="11"/>
      <c r="AN3824" s="10"/>
      <c r="AO3824" s="10"/>
      <c r="AP3824" s="7"/>
      <c r="AQ3824" s="10"/>
      <c r="AR3824" s="10"/>
      <c r="AS3824" s="10"/>
      <c r="AT3824" s="10"/>
      <c r="AU3824" s="10"/>
      <c r="AV3824" s="10"/>
      <c r="AW3824" s="10"/>
      <c r="AX3824" s="10"/>
      <c r="AY3824" s="10"/>
      <c r="AZ3824" s="10"/>
      <c r="BA3824" s="10"/>
      <c r="BB3824" s="10"/>
      <c r="BC3824" s="10"/>
      <c r="BD3824" s="10"/>
      <c r="BE3824" s="10"/>
      <c r="BF3824" s="11"/>
      <c r="BG3824" s="11"/>
      <c r="BH3824" s="11"/>
      <c r="BI3824" s="11"/>
      <c r="BJ3824" s="11"/>
      <c r="BK3824" s="11"/>
      <c r="BL3824" s="11"/>
      <c r="BM3824" s="11"/>
      <c r="BN3824" s="11"/>
      <c r="BO3824" s="11"/>
      <c r="BP3824" s="11"/>
      <c r="BQ3824" s="11"/>
      <c r="BR3824" s="11"/>
      <c r="BS3824" s="11"/>
      <c r="BT3824" s="11"/>
      <c r="BU3824" s="11"/>
    </row>
    <row r="3825" spans="1:39" s="1" customFormat="1" ht="11.25" hidden="1" x14ac:dyDescent="0.2">
      <c r="A3825" s="1">
        <v>204</v>
      </c>
      <c r="B3825" s="1" t="s">
        <v>6</v>
      </c>
      <c r="C3825" s="24">
        <v>42896</v>
      </c>
      <c r="E3825" s="20"/>
      <c r="F3825" s="1">
        <v>4.2</v>
      </c>
      <c r="G3825" s="7" t="s">
        <v>1</v>
      </c>
      <c r="H3825" s="5">
        <v>6.3899999999999998E-2</v>
      </c>
      <c r="I3825" s="6"/>
      <c r="J3825" s="6">
        <v>0.04</v>
      </c>
      <c r="K3825" s="6"/>
      <c r="L3825" s="6" t="str">
        <f>IF(H3825="","",IF(K3825="","",K3825/H3825))</f>
        <v/>
      </c>
      <c r="N3825" s="20"/>
      <c r="O3825" s="13"/>
      <c r="Q3825" s="20"/>
      <c r="R3825" s="13"/>
      <c r="S3825" s="6" t="s">
        <v>35</v>
      </c>
      <c r="T3825" s="6"/>
      <c r="U3825" s="6"/>
      <c r="V3825" s="6"/>
      <c r="W3825" s="6"/>
      <c r="X3825" s="6" t="str">
        <f>IF(T3825="","",T3825-U3825-V3825-W3825)</f>
        <v/>
      </c>
      <c r="Y3825" s="9" t="str">
        <f>IF(U3825="","",U3825/$T3825)</f>
        <v/>
      </c>
      <c r="Z3825" s="9" t="str">
        <f>IF(V3825="","",V3825/$T3825)</f>
        <v/>
      </c>
      <c r="AA3825" s="9" t="str">
        <f>IF(W3825="","",W3825/$T3825)</f>
        <v/>
      </c>
      <c r="AB3825" s="9" t="str">
        <f>IF(X3825="","",X3825/$T3825)</f>
        <v/>
      </c>
      <c r="AC3825" s="21"/>
      <c r="AE3825" s="1">
        <v>2017</v>
      </c>
      <c r="AG3825" s="1">
        <v>16</v>
      </c>
      <c r="AH3825" s="12" t="s">
        <v>6</v>
      </c>
      <c r="AJ3825" s="32" t="str">
        <f>IF(AE3825&lt;&gt;AE3824,"1",IF(C3825&gt;C3824,AJ3824+1,"1"))</f>
        <v>1</v>
      </c>
      <c r="AK3825" s="10">
        <f>IF(G3825="Top",AJ3825*1,IF(G3825="Bottom",AJ3825+10,""))</f>
        <v>11</v>
      </c>
      <c r="AL3825" s="11" t="s">
        <v>2654</v>
      </c>
      <c r="AM3825" s="14"/>
    </row>
    <row r="3826" spans="1:39" s="1" customFormat="1" ht="11.25" x14ac:dyDescent="0.2">
      <c r="A3826" s="1">
        <v>204</v>
      </c>
      <c r="B3826" s="1" t="s">
        <v>6</v>
      </c>
      <c r="C3826" s="24">
        <v>42896</v>
      </c>
      <c r="D3826" s="1">
        <v>5.7</v>
      </c>
      <c r="E3826" s="39">
        <v>2.25</v>
      </c>
      <c r="F3826" s="1">
        <v>1.5</v>
      </c>
      <c r="G3826" s="1" t="s">
        <v>4</v>
      </c>
      <c r="H3826" s="5">
        <v>2.46E-2</v>
      </c>
      <c r="I3826" s="6">
        <v>7.0000000000000001E-3</v>
      </c>
      <c r="J3826" s="6">
        <v>2.5000000000000001E-3</v>
      </c>
      <c r="K3826" s="6">
        <v>0.54600000000000004</v>
      </c>
      <c r="L3826" s="6">
        <f>IF(H3826="","",IF(K3826="","",K3826/H3826))</f>
        <v>22.195121951219512</v>
      </c>
      <c r="M3826" s="1">
        <v>21</v>
      </c>
      <c r="N3826" s="20">
        <v>7.36</v>
      </c>
      <c r="O3826" s="13">
        <v>216.3</v>
      </c>
      <c r="P3826" s="1">
        <v>17.399999999999999</v>
      </c>
      <c r="Q3826" s="39">
        <v>6.1</v>
      </c>
      <c r="R3826" s="13"/>
      <c r="S3826" s="6">
        <v>0.15</v>
      </c>
      <c r="T3826" s="6">
        <v>6.83</v>
      </c>
      <c r="U3826" s="6">
        <v>0.89</v>
      </c>
      <c r="V3826" s="6">
        <v>2.65</v>
      </c>
      <c r="W3826" s="6">
        <v>0</v>
      </c>
      <c r="X3826" s="6">
        <f>IF(T3826="","",T3826-U3826-V3826-W3826)</f>
        <v>3.2900000000000005</v>
      </c>
      <c r="Y3826" s="9">
        <f>IF(U3826="","",U3826/$T3826)</f>
        <v>0.13030746705710103</v>
      </c>
      <c r="Z3826" s="9">
        <f>IF(V3826="","",V3826/$T3826)</f>
        <v>0.38799414348462663</v>
      </c>
      <c r="AA3826" s="9">
        <f>IF(W3826="","",W3826/$T3826)</f>
        <v>0</v>
      </c>
      <c r="AB3826" s="9">
        <f>IF(X3826="","",X3826/$T3826)</f>
        <v>0.48169838945827237</v>
      </c>
      <c r="AC3826" s="21"/>
      <c r="AE3826" s="1">
        <v>2017</v>
      </c>
      <c r="AF3826" s="1">
        <v>28</v>
      </c>
      <c r="AG3826" s="1">
        <v>21</v>
      </c>
      <c r="AH3826" s="12" t="s">
        <v>6</v>
      </c>
      <c r="AJ3826" s="32" t="str">
        <f>IF(AE3826&lt;&gt;AE3825,"1",IF(C3826&gt;C3825,AJ3825+1,"1"))</f>
        <v>1</v>
      </c>
      <c r="AK3826" s="10">
        <f>IF(G3826="Top",AJ3826*1,IF(G3826="Bottom",AJ3826+10,""))</f>
        <v>1</v>
      </c>
      <c r="AL3826" s="11" t="s">
        <v>2655</v>
      </c>
      <c r="AM3826" s="14"/>
    </row>
    <row r="3827" spans="1:39" s="1" customFormat="1" ht="11.25" hidden="1" x14ac:dyDescent="0.2">
      <c r="A3827" s="1">
        <v>204</v>
      </c>
      <c r="B3827" s="1" t="s">
        <v>6</v>
      </c>
      <c r="C3827" s="24">
        <v>42911</v>
      </c>
      <c r="E3827" s="20"/>
      <c r="F3827" s="1">
        <v>4.0999999999999996</v>
      </c>
      <c r="G3827" s="7" t="s">
        <v>1</v>
      </c>
      <c r="H3827" s="5">
        <v>5.6100000000000004E-2</v>
      </c>
      <c r="I3827" s="6"/>
      <c r="J3827" s="6">
        <v>0.11</v>
      </c>
      <c r="K3827" s="6"/>
      <c r="L3827" s="6" t="str">
        <f>IF(H3827="","",IF(K3827="","",K3827/H3827))</f>
        <v/>
      </c>
      <c r="N3827" s="20"/>
      <c r="O3827" s="13"/>
      <c r="Q3827" s="20"/>
      <c r="R3827" s="13"/>
      <c r="S3827" s="6" t="s">
        <v>35</v>
      </c>
      <c r="T3827" s="6"/>
      <c r="U3827" s="6"/>
      <c r="V3827" s="6"/>
      <c r="W3827" s="6"/>
      <c r="X3827" s="6" t="str">
        <f>IF(T3827="","",T3827-U3827-V3827-W3827)</f>
        <v/>
      </c>
      <c r="Y3827" s="9" t="str">
        <f>IF(U3827="","",U3827/$T3827)</f>
        <v/>
      </c>
      <c r="Z3827" s="9" t="str">
        <f>IF(V3827="","",V3827/$T3827)</f>
        <v/>
      </c>
      <c r="AA3827" s="9" t="str">
        <f>IF(W3827="","",W3827/$T3827)</f>
        <v/>
      </c>
      <c r="AB3827" s="9" t="str">
        <f>IF(X3827="","",X3827/$T3827)</f>
        <v/>
      </c>
      <c r="AC3827" s="21"/>
      <c r="AE3827" s="1">
        <v>2017</v>
      </c>
      <c r="AG3827" s="1">
        <v>18</v>
      </c>
      <c r="AH3827" s="12" t="s">
        <v>6</v>
      </c>
      <c r="AJ3827" s="32">
        <f>IF(AE3827&lt;&gt;AE3826,"1",IF(C3827&gt;C3826,AJ3826+1,"1"))</f>
        <v>2</v>
      </c>
      <c r="AK3827" s="10">
        <f>IF(G3827="Top",AJ3827*1,IF(G3827="Bottom",AJ3827+10,""))</f>
        <v>12</v>
      </c>
      <c r="AL3827" s="11" t="s">
        <v>3033</v>
      </c>
      <c r="AM3827" s="14"/>
    </row>
    <row r="3828" spans="1:39" s="1" customFormat="1" ht="11.25" x14ac:dyDescent="0.2">
      <c r="A3828" s="1">
        <v>204</v>
      </c>
      <c r="B3828" s="1" t="s">
        <v>6</v>
      </c>
      <c r="C3828" s="24">
        <v>42911</v>
      </c>
      <c r="D3828" s="1">
        <v>5.6</v>
      </c>
      <c r="E3828" s="39">
        <v>1.85</v>
      </c>
      <c r="F3828" s="1">
        <v>1.5</v>
      </c>
      <c r="G3828" s="1" t="s">
        <v>4</v>
      </c>
      <c r="H3828" s="5">
        <v>2.47E-2</v>
      </c>
      <c r="I3828" s="6">
        <v>7.0000000000000001E-3</v>
      </c>
      <c r="J3828" s="6">
        <v>2.5000000000000001E-3</v>
      </c>
      <c r="K3828" s="6">
        <v>0.72899999999999998</v>
      </c>
      <c r="L3828" s="6">
        <f>IF(H3828="","",IF(K3828="","",K3828/H3828))</f>
        <v>29.51417004048583</v>
      </c>
      <c r="M3828" s="1">
        <v>15</v>
      </c>
      <c r="N3828" s="20">
        <v>8.2799999999999994</v>
      </c>
      <c r="O3828" s="13">
        <v>213.4</v>
      </c>
      <c r="Q3828" s="39">
        <v>10.4</v>
      </c>
      <c r="R3828" s="13"/>
      <c r="S3828" s="6">
        <v>0.15</v>
      </c>
      <c r="T3828" s="6">
        <v>9.98</v>
      </c>
      <c r="U3828" s="6">
        <v>5.22</v>
      </c>
      <c r="V3828" s="6">
        <v>1.96</v>
      </c>
      <c r="W3828" s="6">
        <v>0</v>
      </c>
      <c r="X3828" s="6">
        <f>IF(T3828="","",T3828-U3828-V3828-W3828)</f>
        <v>2.8000000000000007</v>
      </c>
      <c r="Y3828" s="9">
        <f>IF(U3828="","",U3828/$T3828)</f>
        <v>0.5230460921843687</v>
      </c>
      <c r="Z3828" s="9">
        <f>IF(V3828="","",V3828/$T3828)</f>
        <v>0.19639278557114226</v>
      </c>
      <c r="AA3828" s="9">
        <f>IF(W3828="","",W3828/$T3828)</f>
        <v>0</v>
      </c>
      <c r="AB3828" s="9">
        <f>IF(X3828="","",X3828/$T3828)</f>
        <v>0.28056112224448904</v>
      </c>
      <c r="AC3828" s="21"/>
      <c r="AE3828" s="1">
        <v>2017</v>
      </c>
      <c r="AF3828" s="1">
        <v>26</v>
      </c>
      <c r="AG3828" s="1">
        <v>27</v>
      </c>
      <c r="AH3828" s="12" t="s">
        <v>6</v>
      </c>
      <c r="AJ3828" s="32" t="str">
        <f>IF(AE3828&lt;&gt;AE3827,"1",IF(C3828&gt;C3827,AJ3827+1,"1"))</f>
        <v>1</v>
      </c>
      <c r="AK3828" s="10">
        <f>IF(G3828="Top",AJ3828*1,IF(G3828="Bottom",AJ3828+10,""))</f>
        <v>1</v>
      </c>
      <c r="AL3828" s="11" t="s">
        <v>3034</v>
      </c>
      <c r="AM3828" s="14"/>
    </row>
    <row r="3829" spans="1:39" s="1" customFormat="1" ht="11.25" hidden="1" x14ac:dyDescent="0.2">
      <c r="A3829" s="1">
        <v>204</v>
      </c>
      <c r="B3829" s="1" t="s">
        <v>6</v>
      </c>
      <c r="C3829" s="24">
        <v>42925</v>
      </c>
      <c r="E3829" s="20"/>
      <c r="F3829" s="1">
        <v>4.2</v>
      </c>
      <c r="G3829" s="7" t="s">
        <v>1</v>
      </c>
      <c r="H3829" s="5">
        <v>0.1004</v>
      </c>
      <c r="I3829" s="6"/>
      <c r="J3829" s="6">
        <v>3.4000000000000002E-2</v>
      </c>
      <c r="K3829" s="6"/>
      <c r="L3829" s="6" t="str">
        <f>IF(H3829="","",IF(K3829="","",K3829/H3829))</f>
        <v/>
      </c>
      <c r="N3829" s="20"/>
      <c r="O3829" s="13"/>
      <c r="Q3829" s="20"/>
      <c r="R3829" s="13"/>
      <c r="S3829" s="6" t="s">
        <v>35</v>
      </c>
      <c r="T3829" s="6"/>
      <c r="U3829" s="6"/>
      <c r="V3829" s="6"/>
      <c r="W3829" s="6"/>
      <c r="X3829" s="6" t="str">
        <f>IF(T3829="","",T3829-U3829-V3829-W3829)</f>
        <v/>
      </c>
      <c r="Y3829" s="9" t="str">
        <f>IF(U3829="","",U3829/$T3829)</f>
        <v/>
      </c>
      <c r="Z3829" s="9" t="str">
        <f>IF(V3829="","",V3829/$T3829)</f>
        <v/>
      </c>
      <c r="AA3829" s="9" t="str">
        <f>IF(W3829="","",W3829/$T3829)</f>
        <v/>
      </c>
      <c r="AB3829" s="9" t="str">
        <f>IF(X3829="","",X3829/$T3829)</f>
        <v/>
      </c>
      <c r="AC3829" s="21"/>
      <c r="AE3829" s="1">
        <v>2017</v>
      </c>
      <c r="AG3829" s="1">
        <v>16</v>
      </c>
      <c r="AH3829" s="12" t="s">
        <v>6</v>
      </c>
      <c r="AJ3829" s="32">
        <f>IF(AE3829&lt;&gt;AE3828,"1",IF(C3829&gt;C3828,AJ3828+1,"1"))</f>
        <v>2</v>
      </c>
      <c r="AK3829" s="10">
        <f>IF(G3829="Top",AJ3829*1,IF(G3829="Bottom",AJ3829+10,""))</f>
        <v>12</v>
      </c>
      <c r="AL3829" s="11" t="s">
        <v>3406</v>
      </c>
      <c r="AM3829" s="14"/>
    </row>
    <row r="3830" spans="1:39" s="1" customFormat="1" ht="11.25" x14ac:dyDescent="0.2">
      <c r="A3830" s="1">
        <v>204</v>
      </c>
      <c r="B3830" s="1" t="s">
        <v>6</v>
      </c>
      <c r="C3830" s="24">
        <v>42925</v>
      </c>
      <c r="D3830" s="1">
        <v>5.7</v>
      </c>
      <c r="E3830" s="39">
        <v>1.1000000000000001</v>
      </c>
      <c r="F3830" s="1">
        <v>1.5</v>
      </c>
      <c r="G3830" s="1" t="s">
        <v>4</v>
      </c>
      <c r="H3830" s="5">
        <v>2.18E-2</v>
      </c>
      <c r="I3830" s="6">
        <v>7.0000000000000001E-3</v>
      </c>
      <c r="J3830" s="6">
        <v>2.8000000000000001E-2</v>
      </c>
      <c r="K3830" s="6">
        <v>0.98399999999999999</v>
      </c>
      <c r="L3830" s="6">
        <f>IF(H3830="","",IF(K3830="","",K3830/H3830))</f>
        <v>45.137614678899084</v>
      </c>
      <c r="M3830" s="1">
        <v>15</v>
      </c>
      <c r="N3830" s="20">
        <v>8.51</v>
      </c>
      <c r="O3830" s="13">
        <v>191.2</v>
      </c>
      <c r="Q3830" s="39">
        <v>27.5</v>
      </c>
      <c r="R3830" s="13">
        <v>47.7</v>
      </c>
      <c r="S3830" s="6">
        <v>0.15</v>
      </c>
      <c r="T3830" s="6">
        <v>18.41</v>
      </c>
      <c r="U3830" s="6">
        <v>14.15</v>
      </c>
      <c r="V3830" s="6">
        <v>0.6</v>
      </c>
      <c r="W3830" s="6">
        <v>0</v>
      </c>
      <c r="X3830" s="6">
        <f>IF(T3830="","",T3830-U3830-V3830-W3830)</f>
        <v>3.6599999999999997</v>
      </c>
      <c r="Y3830" s="9">
        <f>IF(U3830="","",U3830/$T3830)</f>
        <v>0.7686040195545899</v>
      </c>
      <c r="Z3830" s="9">
        <f>IF(V3830="","",V3830/$T3830)</f>
        <v>3.2590983161325367E-2</v>
      </c>
      <c r="AA3830" s="9">
        <f>IF(W3830="","",W3830/$T3830)</f>
        <v>0</v>
      </c>
      <c r="AB3830" s="9">
        <f>IF(X3830="","",X3830/$T3830)</f>
        <v>0.19880499728408471</v>
      </c>
      <c r="AC3830" s="21"/>
      <c r="AD3830" s="1" t="s">
        <v>3407</v>
      </c>
      <c r="AE3830" s="1">
        <v>2017</v>
      </c>
      <c r="AF3830" s="1">
        <v>25</v>
      </c>
      <c r="AG3830" s="1">
        <v>26</v>
      </c>
      <c r="AH3830" s="12" t="s">
        <v>6</v>
      </c>
      <c r="AJ3830" s="32" t="str">
        <f>IF(AE3830&lt;&gt;AE3829,"1",IF(C3830&gt;C3829,AJ3829+1,"1"))</f>
        <v>1</v>
      </c>
      <c r="AK3830" s="10">
        <f>IF(G3830="Top",AJ3830*1,IF(G3830="Bottom",AJ3830+10,""))</f>
        <v>1</v>
      </c>
      <c r="AL3830" s="11" t="s">
        <v>3408</v>
      </c>
      <c r="AM3830" s="14"/>
    </row>
    <row r="3831" spans="1:39" s="1" customFormat="1" ht="11.25" hidden="1" x14ac:dyDescent="0.2">
      <c r="A3831" s="1">
        <v>204</v>
      </c>
      <c r="B3831" s="1" t="s">
        <v>6</v>
      </c>
      <c r="C3831" s="24">
        <v>42934</v>
      </c>
      <c r="E3831" s="20"/>
      <c r="G3831" s="1" t="s">
        <v>13</v>
      </c>
      <c r="H3831" s="5"/>
      <c r="I3831" s="6"/>
      <c r="J3831" s="6"/>
      <c r="K3831" s="6"/>
      <c r="L3831" s="6" t="str">
        <f>IF(H3831="","",IF(K3831="","",K3831/H3831))</f>
        <v/>
      </c>
      <c r="N3831" s="20"/>
      <c r="O3831" s="13"/>
      <c r="Q3831" s="20"/>
      <c r="R3831" s="13"/>
      <c r="S3831" s="6">
        <v>0.15</v>
      </c>
      <c r="T3831" s="6">
        <v>4588</v>
      </c>
      <c r="U3831" s="6">
        <v>3823.5</v>
      </c>
      <c r="V3831" s="6">
        <v>0</v>
      </c>
      <c r="W3831" s="6">
        <v>0</v>
      </c>
      <c r="X3831" s="6">
        <f>IF(T3831="","",T3831-U3831-V3831-W3831)</f>
        <v>764.5</v>
      </c>
      <c r="Y3831" s="9">
        <f>IF(U3831="","",U3831/$T3831)</f>
        <v>0.83336965998256318</v>
      </c>
      <c r="Z3831" s="9">
        <f>IF(V3831="","",V3831/$T3831)</f>
        <v>0</v>
      </c>
      <c r="AA3831" s="9">
        <f>IF(W3831="","",W3831/$T3831)</f>
        <v>0</v>
      </c>
      <c r="AB3831" s="9">
        <f>IF(X3831="","",X3831/$T3831)</f>
        <v>0.16663034001743679</v>
      </c>
      <c r="AC3831" s="21"/>
      <c r="AD3831" s="1" t="s">
        <v>3686</v>
      </c>
      <c r="AE3831" s="1">
        <v>2017</v>
      </c>
      <c r="AH3831" s="12" t="s">
        <v>6</v>
      </c>
      <c r="AJ3831" s="32">
        <f>IF(AE3831&lt;&gt;AE3830,"1",IF(C3831&gt;C3830,AJ3830+1,"1"))</f>
        <v>2</v>
      </c>
      <c r="AK3831" s="10" t="s">
        <v>28</v>
      </c>
      <c r="AL3831" s="11" t="s">
        <v>3687</v>
      </c>
      <c r="AM3831" s="14"/>
    </row>
    <row r="3832" spans="1:39" s="1" customFormat="1" ht="11.25" hidden="1" x14ac:dyDescent="0.2">
      <c r="A3832" s="1">
        <v>204</v>
      </c>
      <c r="B3832" s="1" t="s">
        <v>6</v>
      </c>
      <c r="C3832" s="24">
        <v>42939</v>
      </c>
      <c r="E3832" s="20"/>
      <c r="F3832" s="1">
        <v>4.0999999999999996</v>
      </c>
      <c r="G3832" s="7" t="s">
        <v>1</v>
      </c>
      <c r="H3832" s="5">
        <v>0.1404</v>
      </c>
      <c r="I3832" s="6"/>
      <c r="J3832" s="6">
        <v>0.112</v>
      </c>
      <c r="K3832" s="6"/>
      <c r="L3832" s="6" t="str">
        <f>IF(H3832="","",IF(K3832="","",K3832/H3832))</f>
        <v/>
      </c>
      <c r="N3832" s="20"/>
      <c r="O3832" s="13"/>
      <c r="Q3832" s="20"/>
      <c r="R3832" s="13"/>
      <c r="S3832" s="6" t="s">
        <v>35</v>
      </c>
      <c r="T3832" s="6"/>
      <c r="U3832" s="6"/>
      <c r="V3832" s="6"/>
      <c r="W3832" s="6"/>
      <c r="X3832" s="6" t="str">
        <f>IF(T3832="","",T3832-U3832-V3832-W3832)</f>
        <v/>
      </c>
      <c r="Y3832" s="9" t="str">
        <f>IF(U3832="","",U3832/$T3832)</f>
        <v/>
      </c>
      <c r="Z3832" s="9" t="str">
        <f>IF(V3832="","",V3832/$T3832)</f>
        <v/>
      </c>
      <c r="AA3832" s="9" t="str">
        <f>IF(W3832="","",W3832/$T3832)</f>
        <v/>
      </c>
      <c r="AB3832" s="9" t="str">
        <f>IF(X3832="","",X3832/$T3832)</f>
        <v/>
      </c>
      <c r="AC3832" s="21"/>
      <c r="AE3832" s="1">
        <v>2017</v>
      </c>
      <c r="AG3832" s="1">
        <v>19</v>
      </c>
      <c r="AH3832" s="12" t="s">
        <v>6</v>
      </c>
      <c r="AJ3832" s="32">
        <f>IF(AE3832&lt;&gt;AE3831,"1",IF(C3832&gt;C3831,AJ3831+1,"1"))</f>
        <v>3</v>
      </c>
      <c r="AK3832" s="10">
        <f>IF(G3832="Top",AJ3832*1,IF(G3832="Bottom",AJ3832+10,""))</f>
        <v>13</v>
      </c>
      <c r="AL3832" s="11" t="s">
        <v>3797</v>
      </c>
      <c r="AM3832" s="14"/>
    </row>
    <row r="3833" spans="1:39" s="1" customFormat="1" ht="11.25" x14ac:dyDescent="0.2">
      <c r="A3833" s="1">
        <v>204</v>
      </c>
      <c r="B3833" s="1" t="s">
        <v>6</v>
      </c>
      <c r="C3833" s="24">
        <v>42939</v>
      </c>
      <c r="D3833" s="1">
        <v>5.6</v>
      </c>
      <c r="E3833" s="39">
        <v>2.1</v>
      </c>
      <c r="F3833" s="1">
        <v>1.5</v>
      </c>
      <c r="G3833" s="1" t="s">
        <v>4</v>
      </c>
      <c r="H3833" s="5">
        <v>1.77E-2</v>
      </c>
      <c r="I3833" s="6">
        <v>7.0000000000000001E-3</v>
      </c>
      <c r="J3833" s="6">
        <v>4.1000000000000002E-2</v>
      </c>
      <c r="K3833" s="6">
        <v>0.91200000000000003</v>
      </c>
      <c r="L3833" s="6">
        <f>IF(H3833="","",IF(K3833="","",K3833/H3833))</f>
        <v>51.525423728813557</v>
      </c>
      <c r="M3833" s="1">
        <v>15</v>
      </c>
      <c r="N3833" s="20">
        <v>7.95</v>
      </c>
      <c r="O3833" s="13">
        <v>192.4</v>
      </c>
      <c r="Q3833" s="39">
        <v>8.8000000000000007</v>
      </c>
      <c r="R3833" s="13"/>
      <c r="S3833" s="6">
        <v>0.15</v>
      </c>
      <c r="T3833" s="6">
        <v>5.5299999999999994</v>
      </c>
      <c r="U3833" s="6">
        <v>1.51</v>
      </c>
      <c r="V3833" s="6">
        <v>1.66</v>
      </c>
      <c r="W3833" s="6">
        <v>0</v>
      </c>
      <c r="X3833" s="6">
        <f>IF(T3833="","",T3833-U3833-V3833-W3833)</f>
        <v>2.3599999999999994</v>
      </c>
      <c r="Y3833" s="9">
        <f>IF(U3833="","",U3833/$T3833)</f>
        <v>0.27305605786618448</v>
      </c>
      <c r="Z3833" s="9">
        <f>IF(V3833="","",V3833/$T3833)</f>
        <v>0.30018083182640148</v>
      </c>
      <c r="AA3833" s="9">
        <f>IF(W3833="","",W3833/$T3833)</f>
        <v>0</v>
      </c>
      <c r="AB3833" s="9">
        <f>IF(X3833="","",X3833/$T3833)</f>
        <v>0.42676311030741404</v>
      </c>
      <c r="AC3833" s="21"/>
      <c r="AE3833" s="1">
        <v>2017</v>
      </c>
      <c r="AF3833" s="1">
        <v>28</v>
      </c>
      <c r="AG3833" s="1">
        <v>29</v>
      </c>
      <c r="AH3833" s="12" t="s">
        <v>6</v>
      </c>
      <c r="AJ3833" s="32" t="str">
        <f>IF(AE3833&lt;&gt;AE3832,"1",IF(C3833&gt;C3832,AJ3832+1,"1"))</f>
        <v>1</v>
      </c>
      <c r="AK3833" s="10">
        <f>IF(G3833="Top",AJ3833*1,IF(G3833="Bottom",AJ3833+10,""))</f>
        <v>1</v>
      </c>
      <c r="AL3833" s="11" t="s">
        <v>3798</v>
      </c>
      <c r="AM3833" s="14"/>
    </row>
    <row r="3834" spans="1:39" s="1" customFormat="1" ht="11.25" hidden="1" x14ac:dyDescent="0.2">
      <c r="A3834" s="1">
        <v>204</v>
      </c>
      <c r="B3834" s="1" t="s">
        <v>6</v>
      </c>
      <c r="C3834" s="24">
        <v>42953</v>
      </c>
      <c r="E3834" s="20"/>
      <c r="F3834" s="1">
        <v>4.2</v>
      </c>
      <c r="G3834" s="7" t="s">
        <v>1</v>
      </c>
      <c r="H3834" s="5">
        <v>7.3300000000000004E-2</v>
      </c>
      <c r="I3834" s="6"/>
      <c r="J3834" s="6">
        <v>5.1999999999999998E-2</v>
      </c>
      <c r="K3834" s="6"/>
      <c r="L3834" s="6" t="str">
        <f>IF(H3834="","",IF(K3834="","",K3834/H3834))</f>
        <v/>
      </c>
      <c r="N3834" s="20"/>
      <c r="O3834" s="13"/>
      <c r="Q3834" s="20"/>
      <c r="R3834" s="13"/>
      <c r="S3834" s="6" t="s">
        <v>35</v>
      </c>
      <c r="T3834" s="6"/>
      <c r="U3834" s="6"/>
      <c r="V3834" s="6"/>
      <c r="W3834" s="6"/>
      <c r="X3834" s="6" t="str">
        <f>IF(T3834="","",T3834-U3834-V3834-W3834)</f>
        <v/>
      </c>
      <c r="Y3834" s="9" t="str">
        <f>IF(U3834="","",U3834/$T3834)</f>
        <v/>
      </c>
      <c r="Z3834" s="9" t="str">
        <f>IF(V3834="","",V3834/$T3834)</f>
        <v/>
      </c>
      <c r="AA3834" s="9" t="str">
        <f>IF(W3834="","",W3834/$T3834)</f>
        <v/>
      </c>
      <c r="AB3834" s="9" t="str">
        <f>IF(X3834="","",X3834/$T3834)</f>
        <v/>
      </c>
      <c r="AC3834" s="21"/>
      <c r="AE3834" s="1">
        <v>2017</v>
      </c>
      <c r="AG3834" s="1">
        <v>19</v>
      </c>
      <c r="AH3834" s="12" t="s">
        <v>6</v>
      </c>
      <c r="AJ3834" s="32">
        <f>IF(AE3834&lt;&gt;AE3833,"1",IF(C3834&gt;C3833,AJ3833+1,"1"))</f>
        <v>2</v>
      </c>
      <c r="AK3834" s="10">
        <f>IF(G3834="Top",AJ3834*1,IF(G3834="Bottom",AJ3834+10,""))</f>
        <v>12</v>
      </c>
      <c r="AL3834" s="11" t="s">
        <v>4197</v>
      </c>
      <c r="AM3834" s="14"/>
    </row>
    <row r="3835" spans="1:39" s="1" customFormat="1" ht="11.25" x14ac:dyDescent="0.2">
      <c r="A3835" s="1">
        <v>204</v>
      </c>
      <c r="B3835" s="1" t="s">
        <v>6</v>
      </c>
      <c r="C3835" s="24">
        <v>42953</v>
      </c>
      <c r="D3835" s="1">
        <v>5.7</v>
      </c>
      <c r="E3835" s="39">
        <v>2.7</v>
      </c>
      <c r="F3835" s="1">
        <v>1.5</v>
      </c>
      <c r="G3835" s="1" t="s">
        <v>4</v>
      </c>
      <c r="H3835" s="5">
        <v>1.6899999999999998E-2</v>
      </c>
      <c r="I3835" s="6">
        <v>7.0000000000000001E-3</v>
      </c>
      <c r="J3835" s="6">
        <v>1.4999999999999999E-2</v>
      </c>
      <c r="K3835" s="6">
        <v>0.504</v>
      </c>
      <c r="L3835" s="6">
        <f>IF(H3835="","",IF(K3835="","",K3835/H3835))</f>
        <v>29.822485207100595</v>
      </c>
      <c r="M3835" s="1">
        <v>17</v>
      </c>
      <c r="N3835" s="20">
        <v>8.3000000000000007</v>
      </c>
      <c r="O3835" s="13">
        <v>230.4</v>
      </c>
      <c r="P3835" s="1">
        <v>15.1</v>
      </c>
      <c r="Q3835" s="39">
        <v>8.5</v>
      </c>
      <c r="R3835" s="13"/>
      <c r="S3835" s="6">
        <v>0.15</v>
      </c>
      <c r="T3835" s="6">
        <v>7.08</v>
      </c>
      <c r="U3835" s="6">
        <v>1.73</v>
      </c>
      <c r="V3835" s="6">
        <v>1.8</v>
      </c>
      <c r="W3835" s="6">
        <v>0</v>
      </c>
      <c r="X3835" s="6">
        <f>IF(T3835="","",T3835-U3835-V3835-W3835)</f>
        <v>3.55</v>
      </c>
      <c r="Y3835" s="9">
        <f>IF(U3835="","",U3835/$T3835)</f>
        <v>0.2443502824858757</v>
      </c>
      <c r="Z3835" s="9">
        <f>IF(V3835="","",V3835/$T3835)</f>
        <v>0.25423728813559321</v>
      </c>
      <c r="AA3835" s="9">
        <f>IF(W3835="","",W3835/$T3835)</f>
        <v>0</v>
      </c>
      <c r="AB3835" s="9">
        <f>IF(X3835="","",X3835/$T3835)</f>
        <v>0.50141242937853103</v>
      </c>
      <c r="AC3835" s="21"/>
      <c r="AE3835" s="1">
        <v>2017</v>
      </c>
      <c r="AF3835" s="1">
        <v>22</v>
      </c>
      <c r="AG3835" s="1">
        <v>25</v>
      </c>
      <c r="AH3835" s="12" t="s">
        <v>6</v>
      </c>
      <c r="AJ3835" s="32" t="str">
        <f>IF(AE3835&lt;&gt;AE3834,"1",IF(C3835&gt;C3834,AJ3834+1,"1"))</f>
        <v>1</v>
      </c>
      <c r="AK3835" s="10">
        <f>IF(G3835="Top",AJ3835*1,IF(G3835="Bottom",AJ3835+10,""))</f>
        <v>1</v>
      </c>
      <c r="AL3835" s="11" t="s">
        <v>4198</v>
      </c>
      <c r="AM3835" s="14"/>
    </row>
    <row r="3836" spans="1:39" s="1" customFormat="1" ht="11.25" hidden="1" x14ac:dyDescent="0.2">
      <c r="A3836" s="1">
        <v>204</v>
      </c>
      <c r="B3836" s="1" t="s">
        <v>6</v>
      </c>
      <c r="C3836" s="24">
        <v>42967</v>
      </c>
      <c r="E3836" s="20"/>
      <c r="F3836" s="1">
        <v>4.0999999999999996</v>
      </c>
      <c r="G3836" s="7" t="s">
        <v>1</v>
      </c>
      <c r="H3836" s="5">
        <v>3.1E-2</v>
      </c>
      <c r="I3836" s="6"/>
      <c r="J3836" s="6">
        <v>1.0999999999999999E-2</v>
      </c>
      <c r="K3836" s="6"/>
      <c r="L3836" s="6" t="str">
        <f>IF(H3836="","",IF(K3836="","",K3836/H3836))</f>
        <v/>
      </c>
      <c r="N3836" s="20"/>
      <c r="O3836" s="13"/>
      <c r="Q3836" s="20"/>
      <c r="R3836" s="13"/>
      <c r="S3836" s="6" t="s">
        <v>35</v>
      </c>
      <c r="T3836" s="6"/>
      <c r="U3836" s="6"/>
      <c r="V3836" s="6"/>
      <c r="W3836" s="6"/>
      <c r="X3836" s="6" t="str">
        <f>IF(T3836="","",T3836-U3836-V3836-W3836)</f>
        <v/>
      </c>
      <c r="Y3836" s="9" t="str">
        <f>IF(U3836="","",U3836/$T3836)</f>
        <v/>
      </c>
      <c r="Z3836" s="9" t="str">
        <f>IF(V3836="","",V3836/$T3836)</f>
        <v/>
      </c>
      <c r="AA3836" s="9" t="str">
        <f>IF(W3836="","",W3836/$T3836)</f>
        <v/>
      </c>
      <c r="AB3836" s="9" t="str">
        <f>IF(X3836="","",X3836/$T3836)</f>
        <v/>
      </c>
      <c r="AC3836" s="21"/>
      <c r="AE3836" s="1">
        <v>2017</v>
      </c>
      <c r="AG3836" s="1">
        <v>23</v>
      </c>
      <c r="AH3836" s="12" t="s">
        <v>6</v>
      </c>
      <c r="AJ3836" s="32">
        <f>IF(AE3836&lt;&gt;AE3835,"1",IF(C3836&gt;C3835,AJ3835+1,"1"))</f>
        <v>2</v>
      </c>
      <c r="AK3836" s="10">
        <f>IF(G3836="Top",AJ3836*1,IF(G3836="Bottom",AJ3836+10,""))</f>
        <v>12</v>
      </c>
      <c r="AL3836" s="11" t="s">
        <v>4597</v>
      </c>
      <c r="AM3836" s="14"/>
    </row>
    <row r="3837" spans="1:39" s="1" customFormat="1" ht="11.25" x14ac:dyDescent="0.2">
      <c r="A3837" s="1">
        <v>204</v>
      </c>
      <c r="B3837" s="1" t="s">
        <v>6</v>
      </c>
      <c r="C3837" s="24">
        <v>42967</v>
      </c>
      <c r="D3837" s="1">
        <v>5.6</v>
      </c>
      <c r="E3837" s="39">
        <v>2.2999999999999998</v>
      </c>
      <c r="F3837" s="1">
        <v>1.5</v>
      </c>
      <c r="G3837" s="1" t="s">
        <v>4</v>
      </c>
      <c r="H3837" s="5">
        <v>1.8200000000000001E-2</v>
      </c>
      <c r="I3837" s="6">
        <v>7.0000000000000001E-3</v>
      </c>
      <c r="J3837" s="6">
        <v>2.5000000000000001E-2</v>
      </c>
      <c r="K3837" s="6">
        <v>0.66700000000000004</v>
      </c>
      <c r="L3837" s="6">
        <f>IF(H3837="","",IF(K3837="","",K3837/H3837))</f>
        <v>36.64835164835165</v>
      </c>
      <c r="M3837" s="1">
        <v>16</v>
      </c>
      <c r="N3837" s="20">
        <v>6.86</v>
      </c>
      <c r="O3837" s="13">
        <v>224.5</v>
      </c>
      <c r="Q3837" s="39">
        <v>5.5</v>
      </c>
      <c r="R3837" s="13"/>
      <c r="S3837" s="6">
        <v>0.15</v>
      </c>
      <c r="T3837" s="6">
        <v>6.6</v>
      </c>
      <c r="U3837" s="6">
        <v>2.1800000000000002</v>
      </c>
      <c r="V3837" s="6">
        <v>2.99</v>
      </c>
      <c r="W3837" s="6">
        <v>0</v>
      </c>
      <c r="X3837" s="6">
        <f>IF(T3837="","",T3837-U3837-V3837-W3837)</f>
        <v>1.4299999999999997</v>
      </c>
      <c r="Y3837" s="9">
        <f>IF(U3837="","",U3837/$T3837)</f>
        <v>0.33030303030303032</v>
      </c>
      <c r="Z3837" s="9">
        <f>IF(V3837="","",V3837/$T3837)</f>
        <v>0.45303030303030306</v>
      </c>
      <c r="AA3837" s="9">
        <f>IF(W3837="","",W3837/$T3837)</f>
        <v>0</v>
      </c>
      <c r="AB3837" s="9">
        <f>IF(X3837="","",X3837/$T3837)</f>
        <v>0.21666666666666665</v>
      </c>
      <c r="AC3837" s="21"/>
      <c r="AE3837" s="1">
        <v>2017</v>
      </c>
      <c r="AF3837" s="1">
        <v>27</v>
      </c>
      <c r="AG3837" s="1">
        <v>27</v>
      </c>
      <c r="AH3837" s="12" t="s">
        <v>6</v>
      </c>
      <c r="AJ3837" s="32" t="str">
        <f>IF(AE3837&lt;&gt;AE3836,"1",IF(C3837&gt;C3836,AJ3836+1,"1"))</f>
        <v>1</v>
      </c>
      <c r="AK3837" s="10">
        <f>IF(G3837="Top",AJ3837*1,IF(G3837="Bottom",AJ3837+10,""))</f>
        <v>1</v>
      </c>
      <c r="AL3837" s="11" t="s">
        <v>4598</v>
      </c>
      <c r="AM3837" s="14"/>
    </row>
    <row r="3838" spans="1:39" s="1" customFormat="1" ht="11.25" hidden="1" x14ac:dyDescent="0.2">
      <c r="A3838" s="1">
        <v>204</v>
      </c>
      <c r="B3838" s="1" t="s">
        <v>6</v>
      </c>
      <c r="C3838" s="24">
        <v>42982</v>
      </c>
      <c r="E3838" s="20"/>
      <c r="F3838" s="1">
        <v>4.0999999999999996</v>
      </c>
      <c r="G3838" s="7" t="s">
        <v>1</v>
      </c>
      <c r="H3838" s="5">
        <v>2.6499999999999999E-2</v>
      </c>
      <c r="I3838" s="6"/>
      <c r="J3838" s="6">
        <v>1.7000000000000001E-2</v>
      </c>
      <c r="K3838" s="6"/>
      <c r="L3838" s="6" t="str">
        <f>IF(H3838="","",IF(K3838="","",K3838/H3838))</f>
        <v/>
      </c>
      <c r="N3838" s="20"/>
      <c r="O3838" s="13"/>
      <c r="Q3838" s="20"/>
      <c r="R3838" s="13"/>
      <c r="S3838" s="6" t="s">
        <v>35</v>
      </c>
      <c r="T3838" s="6"/>
      <c r="U3838" s="6"/>
      <c r="V3838" s="6"/>
      <c r="W3838" s="6"/>
      <c r="X3838" s="6" t="str">
        <f>IF(T3838="","",T3838-U3838-V3838-W3838)</f>
        <v/>
      </c>
      <c r="Y3838" s="9" t="str">
        <f>IF(U3838="","",U3838/$T3838)</f>
        <v/>
      </c>
      <c r="Z3838" s="9" t="str">
        <f>IF(V3838="","",V3838/$T3838)</f>
        <v/>
      </c>
      <c r="AA3838" s="9" t="str">
        <f>IF(W3838="","",W3838/$T3838)</f>
        <v/>
      </c>
      <c r="AB3838" s="9" t="str">
        <f>IF(X3838="","",X3838/$T3838)</f>
        <v/>
      </c>
      <c r="AC3838" s="21"/>
      <c r="AE3838" s="1">
        <v>2017</v>
      </c>
      <c r="AG3838" s="1">
        <v>21</v>
      </c>
      <c r="AH3838" s="12" t="s">
        <v>6</v>
      </c>
      <c r="AJ3838" s="32">
        <f>IF(AE3838&lt;&gt;AE3837,"1",IF(C3838&gt;C3837,AJ3837+1,"1"))</f>
        <v>2</v>
      </c>
      <c r="AK3838" s="10">
        <f>IF(G3838="Top",AJ3838*1,IF(G3838="Bottom",AJ3838+10,""))</f>
        <v>12</v>
      </c>
      <c r="AL3838" s="11" t="s">
        <v>4998</v>
      </c>
      <c r="AM3838" s="14"/>
    </row>
    <row r="3839" spans="1:39" s="1" customFormat="1" ht="11.25" x14ac:dyDescent="0.2">
      <c r="A3839" s="1">
        <v>204</v>
      </c>
      <c r="B3839" s="1" t="s">
        <v>6</v>
      </c>
      <c r="C3839" s="24">
        <v>42982</v>
      </c>
      <c r="D3839" s="1">
        <v>5.6</v>
      </c>
      <c r="E3839" s="39">
        <v>2.0499999999999998</v>
      </c>
      <c r="F3839" s="1">
        <v>1.5</v>
      </c>
      <c r="G3839" s="1" t="s">
        <v>4</v>
      </c>
      <c r="H3839" s="5">
        <v>2.8500000000000001E-2</v>
      </c>
      <c r="I3839" s="6">
        <v>7.0000000000000001E-3</v>
      </c>
      <c r="J3839" s="6">
        <v>1.2E-2</v>
      </c>
      <c r="K3839" s="6">
        <v>0.70799999999999996</v>
      </c>
      <c r="L3839" s="6">
        <f>IF(H3839="","",IF(K3839="","",K3839/H3839))</f>
        <v>24.842105263157894</v>
      </c>
      <c r="M3839" s="1">
        <v>17</v>
      </c>
      <c r="N3839" s="20">
        <v>7.11</v>
      </c>
      <c r="O3839" s="13">
        <v>197.4</v>
      </c>
      <c r="Q3839" s="39">
        <v>14.3</v>
      </c>
      <c r="R3839" s="13">
        <v>39</v>
      </c>
      <c r="S3839" s="6">
        <v>0.22825619381459267</v>
      </c>
      <c r="T3839" s="6">
        <v>12.04</v>
      </c>
      <c r="U3839" s="6">
        <v>3.2</v>
      </c>
      <c r="V3839" s="6">
        <v>0</v>
      </c>
      <c r="W3839" s="6">
        <v>0</v>
      </c>
      <c r="X3839" s="6">
        <f>IF(T3839="","",T3839-U3839-V3839-W3839)</f>
        <v>8.84</v>
      </c>
      <c r="Y3839" s="9">
        <f>IF(U3839="","",U3839/$T3839)</f>
        <v>0.26578073089700999</v>
      </c>
      <c r="Z3839" s="9">
        <f>IF(V3839="","",V3839/$T3839)</f>
        <v>0</v>
      </c>
      <c r="AA3839" s="9">
        <f>IF(W3839="","",W3839/$T3839)</f>
        <v>0</v>
      </c>
      <c r="AB3839" s="9">
        <f>IF(X3839="","",X3839/$T3839)</f>
        <v>0.73421926910299007</v>
      </c>
      <c r="AC3839" s="21"/>
      <c r="AD3839" s="1" t="s">
        <v>4694</v>
      </c>
      <c r="AE3839" s="1">
        <v>2017</v>
      </c>
      <c r="AF3839" s="1">
        <v>24</v>
      </c>
      <c r="AG3839" s="1">
        <v>21</v>
      </c>
      <c r="AH3839" s="12" t="s">
        <v>6</v>
      </c>
      <c r="AJ3839" s="32" t="str">
        <f>IF(AE3839&lt;&gt;AE3838,"1",IF(C3839&gt;C3838,AJ3838+1,"1"))</f>
        <v>1</v>
      </c>
      <c r="AK3839" s="10">
        <f>IF(G3839="Top",AJ3839*1,IF(G3839="Bottom",AJ3839+10,""))</f>
        <v>1</v>
      </c>
      <c r="AL3839" s="11" t="s">
        <v>4999</v>
      </c>
      <c r="AM3839" s="14"/>
    </row>
    <row r="3840" spans="1:39" s="1" customFormat="1" ht="11.25" hidden="1" x14ac:dyDescent="0.2">
      <c r="A3840" s="1">
        <v>204</v>
      </c>
      <c r="B3840" s="1" t="s">
        <v>6</v>
      </c>
      <c r="C3840" s="24">
        <v>42994</v>
      </c>
      <c r="E3840" s="20"/>
      <c r="F3840" s="1">
        <v>4.0999999999999996</v>
      </c>
      <c r="G3840" s="7" t="s">
        <v>1</v>
      </c>
      <c r="H3840" s="5">
        <v>6.5700000000000008E-2</v>
      </c>
      <c r="I3840" s="6"/>
      <c r="J3840" s="6">
        <v>4.4999999999999998E-2</v>
      </c>
      <c r="K3840" s="6"/>
      <c r="L3840" s="6" t="str">
        <f>IF(H3840="","",IF(K3840="","",K3840/H3840))</f>
        <v/>
      </c>
      <c r="N3840" s="20"/>
      <c r="O3840" s="13"/>
      <c r="Q3840" s="20"/>
      <c r="R3840" s="13"/>
      <c r="S3840" s="6" t="s">
        <v>35</v>
      </c>
      <c r="T3840" s="6"/>
      <c r="U3840" s="6"/>
      <c r="V3840" s="6"/>
      <c r="W3840" s="6"/>
      <c r="X3840" s="6" t="str">
        <f>IF(T3840="","",T3840-U3840-V3840-W3840)</f>
        <v/>
      </c>
      <c r="Y3840" s="9" t="str">
        <f>IF(U3840="","",U3840/$T3840)</f>
        <v/>
      </c>
      <c r="Z3840" s="9" t="str">
        <f>IF(V3840="","",V3840/$T3840)</f>
        <v/>
      </c>
      <c r="AA3840" s="9" t="str">
        <f>IF(W3840="","",W3840/$T3840)</f>
        <v/>
      </c>
      <c r="AB3840" s="9" t="str">
        <f>IF(X3840="","",X3840/$T3840)</f>
        <v/>
      </c>
      <c r="AC3840" s="21"/>
      <c r="AE3840" s="1">
        <v>2017</v>
      </c>
      <c r="AG3840" s="1">
        <v>21</v>
      </c>
      <c r="AH3840" s="12" t="s">
        <v>6</v>
      </c>
      <c r="AJ3840" s="32">
        <f>IF(AE3840&lt;&gt;AE3839,"1",IF(C3840&gt;C3839,AJ3839+1,"1"))</f>
        <v>2</v>
      </c>
      <c r="AK3840" s="10">
        <f>IF(G3840="Top",AJ3840*1,IF(G3840="Bottom",AJ3840+10,""))</f>
        <v>12</v>
      </c>
      <c r="AL3840" s="11" t="s">
        <v>5327</v>
      </c>
      <c r="AM3840" s="14"/>
    </row>
    <row r="3841" spans="1:73" s="1" customFormat="1" ht="11.25" x14ac:dyDescent="0.2">
      <c r="A3841" s="1">
        <v>204</v>
      </c>
      <c r="B3841" s="1" t="s">
        <v>6</v>
      </c>
      <c r="C3841" s="24">
        <v>42994</v>
      </c>
      <c r="D3841" s="1">
        <v>5.6</v>
      </c>
      <c r="E3841" s="39">
        <v>2.35</v>
      </c>
      <c r="F3841" s="1">
        <v>1.5</v>
      </c>
      <c r="G3841" s="1" t="s">
        <v>4</v>
      </c>
      <c r="H3841" s="5">
        <v>2.3100000000000002E-2</v>
      </c>
      <c r="I3841" s="6">
        <v>7.0000000000000001E-3</v>
      </c>
      <c r="J3841" s="6">
        <v>1.7000000000000001E-2</v>
      </c>
      <c r="K3841" s="6">
        <v>0.72299999999999998</v>
      </c>
      <c r="L3841" s="6">
        <f>IF(H3841="","",IF(K3841="","",K3841/H3841))</f>
        <v>31.298701298701296</v>
      </c>
      <c r="M3841" s="1">
        <v>15</v>
      </c>
      <c r="N3841" s="20">
        <v>8.26</v>
      </c>
      <c r="O3841" s="13">
        <v>168.7</v>
      </c>
      <c r="Q3841" s="39">
        <v>9.6999999999999993</v>
      </c>
      <c r="R3841" s="13"/>
      <c r="S3841" s="6">
        <v>0.15</v>
      </c>
      <c r="T3841" s="6">
        <v>7.1</v>
      </c>
      <c r="U3841" s="6">
        <v>1.57</v>
      </c>
      <c r="V3841" s="6">
        <v>2.15</v>
      </c>
      <c r="W3841" s="6">
        <v>0</v>
      </c>
      <c r="X3841" s="6">
        <f>IF(T3841="","",T3841-U3841-V3841-W3841)</f>
        <v>3.3799999999999994</v>
      </c>
      <c r="Y3841" s="9">
        <f>IF(U3841="","",U3841/$T3841)</f>
        <v>0.22112676056338029</v>
      </c>
      <c r="Z3841" s="9">
        <f>IF(V3841="","",V3841/$T3841)</f>
        <v>0.30281690140845069</v>
      </c>
      <c r="AA3841" s="9">
        <f>IF(W3841="","",W3841/$T3841)</f>
        <v>0</v>
      </c>
      <c r="AB3841" s="9">
        <f>IF(X3841="","",X3841/$T3841)</f>
        <v>0.47605633802816893</v>
      </c>
      <c r="AC3841" s="21"/>
      <c r="AE3841" s="1">
        <v>2017</v>
      </c>
      <c r="AF3841" s="1">
        <v>29</v>
      </c>
      <c r="AG3841" s="1">
        <v>23</v>
      </c>
      <c r="AH3841" s="12" t="s">
        <v>6</v>
      </c>
      <c r="AJ3841" s="32" t="str">
        <f>IF(AE3841&lt;&gt;AE3840,"1",IF(C3841&gt;C3840,AJ3840+1,"1"))</f>
        <v>1</v>
      </c>
      <c r="AK3841" s="10">
        <f>IF(G3841="Top",AJ3841*1,IF(G3841="Bottom",AJ3841+10,""))</f>
        <v>1</v>
      </c>
      <c r="AL3841" s="11" t="s">
        <v>5328</v>
      </c>
      <c r="AM3841" s="14"/>
    </row>
    <row r="3842" spans="1:73" s="1" customFormat="1" ht="11.25" hidden="1" x14ac:dyDescent="0.2">
      <c r="A3842" s="1">
        <v>205</v>
      </c>
      <c r="B3842" s="1" t="s">
        <v>0</v>
      </c>
      <c r="C3842" s="2">
        <v>42476</v>
      </c>
      <c r="D3842" s="3"/>
      <c r="E3842" s="4"/>
      <c r="F3842" s="3"/>
      <c r="G3842" s="7" t="s">
        <v>1</v>
      </c>
      <c r="H3842" s="5">
        <v>3.8399999999999997E-2</v>
      </c>
      <c r="I3842" s="6"/>
      <c r="J3842" s="6"/>
      <c r="K3842" s="4"/>
      <c r="L3842" s="4" t="str">
        <f>IF(K3842="","",IF(H3842="","",K3842/H3842))</f>
        <v/>
      </c>
      <c r="M3842" s="7"/>
      <c r="N3842" s="4"/>
      <c r="O3842" s="7"/>
      <c r="P3842" s="3"/>
      <c r="Q3842" s="4"/>
      <c r="R3842" s="3"/>
      <c r="S3842" s="4"/>
      <c r="T3842" s="8"/>
      <c r="U3842" s="8"/>
      <c r="V3842" s="4"/>
      <c r="W3842" s="4"/>
      <c r="X3842" s="4"/>
      <c r="Y3842" s="9" t="str">
        <f>IF(U3842="","",U3842/$T3842)</f>
        <v/>
      </c>
      <c r="Z3842" s="9" t="str">
        <f>IF(V3842="","",V3842/$T3842)</f>
        <v/>
      </c>
      <c r="AA3842" s="9" t="str">
        <f>IF(W3842="","",W3842/$T3842)</f>
        <v/>
      </c>
      <c r="AB3842" s="9" t="str">
        <f>IF(X3842="","",X3842/$T3842)</f>
        <v/>
      </c>
      <c r="AC3842" s="9"/>
      <c r="AD3842" s="8"/>
      <c r="AE3842" s="10">
        <v>2016</v>
      </c>
      <c r="AF3842" s="7"/>
      <c r="AG3842" s="1">
        <v>8</v>
      </c>
      <c r="AH3842" s="12" t="s">
        <v>0</v>
      </c>
      <c r="AI3842" s="13"/>
      <c r="AJ3842" s="32" t="e">
        <f>IF(AE3842&lt;&gt;#REF!,"1",IF(C3842&gt;#REF!,#REF!+1,"1"))</f>
        <v>#REF!</v>
      </c>
      <c r="AK3842" s="10" t="s">
        <v>2</v>
      </c>
      <c r="AL3842" s="11" t="s">
        <v>3</v>
      </c>
      <c r="AM3842" s="14"/>
      <c r="AP3842" s="7"/>
      <c r="AQ3842" s="10"/>
      <c r="AR3842" s="10"/>
      <c r="AS3842" s="10"/>
      <c r="AT3842" s="10"/>
      <c r="AU3842" s="10"/>
      <c r="AV3842" s="10"/>
      <c r="AW3842" s="10"/>
      <c r="AX3842" s="10"/>
      <c r="AY3842" s="10"/>
      <c r="AZ3842" s="10"/>
      <c r="BA3842" s="10"/>
      <c r="BB3842" s="10"/>
      <c r="BC3842" s="10"/>
      <c r="BD3842" s="10"/>
      <c r="BE3842" s="10"/>
      <c r="BF3842" s="11"/>
      <c r="BG3842" s="11"/>
      <c r="BH3842" s="11"/>
      <c r="BI3842" s="11"/>
      <c r="BJ3842" s="11"/>
      <c r="BK3842" s="11"/>
      <c r="BL3842" s="11"/>
      <c r="BM3842" s="12"/>
      <c r="BN3842" s="11"/>
      <c r="BO3842" s="11"/>
      <c r="BP3842" s="11"/>
      <c r="BQ3842" s="11"/>
      <c r="BR3842" s="11"/>
      <c r="BS3842" s="11"/>
      <c r="BT3842" s="11"/>
      <c r="BU3842" s="11"/>
    </row>
    <row r="3843" spans="1:73" s="1" customFormat="1" ht="11.25" x14ac:dyDescent="0.2">
      <c r="A3843" s="15">
        <v>205</v>
      </c>
      <c r="B3843" s="11" t="s">
        <v>0</v>
      </c>
      <c r="C3843" s="16">
        <v>42476</v>
      </c>
      <c r="D3843" s="3">
        <v>10.8</v>
      </c>
      <c r="E3843" s="38">
        <v>1.65</v>
      </c>
      <c r="F3843" s="3">
        <v>1.5</v>
      </c>
      <c r="G3843" s="10" t="s">
        <v>4</v>
      </c>
      <c r="H3843" s="17">
        <v>2.9499999999999998E-2</v>
      </c>
      <c r="I3843" s="4"/>
      <c r="J3843" s="4"/>
      <c r="K3843" s="4"/>
      <c r="L3843" s="4"/>
      <c r="M3843" s="7"/>
      <c r="N3843" s="4"/>
      <c r="O3843" s="7"/>
      <c r="P3843" s="3"/>
      <c r="Q3843" s="38">
        <v>11</v>
      </c>
      <c r="R3843" s="3"/>
      <c r="S3843" s="4"/>
      <c r="T3843" s="8"/>
      <c r="U3843" s="8"/>
      <c r="V3843" s="4"/>
      <c r="W3843" s="4"/>
      <c r="X3843" s="4"/>
      <c r="Y3843" s="9" t="str">
        <f>IF(U3843="","",U3843/$T3843)</f>
        <v/>
      </c>
      <c r="Z3843" s="9" t="str">
        <f>IF(V3843="","",V3843/$T3843)</f>
        <v/>
      </c>
      <c r="AA3843" s="9" t="str">
        <f>IF(W3843="","",W3843/$T3843)</f>
        <v/>
      </c>
      <c r="AB3843" s="9" t="str">
        <f>IF(X3843="","",X3843/$T3843)</f>
        <v/>
      </c>
      <c r="AC3843" s="9"/>
      <c r="AD3843" s="8"/>
      <c r="AE3843" s="10">
        <v>2016</v>
      </c>
      <c r="AF3843" s="7">
        <v>18</v>
      </c>
      <c r="AG3843" s="7">
        <v>12</v>
      </c>
      <c r="AH3843" s="12" t="s">
        <v>0</v>
      </c>
      <c r="AI3843" s="18"/>
      <c r="AJ3843" s="32" t="str">
        <f>IF(AE3843&lt;&gt;AE3842,"1",IF(C3843&gt;C3842,AJ3842+1,"1"))</f>
        <v>1</v>
      </c>
      <c r="AK3843" s="10">
        <v>21</v>
      </c>
      <c r="AL3843" s="11" t="s">
        <v>5</v>
      </c>
      <c r="AM3843" s="14"/>
      <c r="AP3843" s="7"/>
      <c r="AQ3843" s="10"/>
      <c r="AR3843" s="10"/>
      <c r="AS3843" s="10"/>
      <c r="AT3843" s="10"/>
      <c r="AU3843" s="10"/>
      <c r="AV3843" s="10"/>
      <c r="AW3843" s="10"/>
      <c r="AX3843" s="10"/>
      <c r="AY3843" s="10"/>
      <c r="AZ3843" s="10"/>
      <c r="BA3843" s="10"/>
      <c r="BB3843" s="10"/>
      <c r="BC3843" s="10"/>
      <c r="BD3843" s="10"/>
      <c r="BE3843" s="10"/>
      <c r="BF3843" s="11"/>
      <c r="BG3843" s="11"/>
      <c r="BH3843" s="11"/>
      <c r="BI3843" s="11"/>
      <c r="BJ3843" s="11"/>
      <c r="BK3843" s="11"/>
      <c r="BL3843" s="11"/>
      <c r="BM3843" s="12"/>
      <c r="BN3843" s="11"/>
      <c r="BO3843" s="11"/>
      <c r="BP3843" s="11"/>
      <c r="BQ3843" s="11"/>
      <c r="BR3843" s="11"/>
      <c r="BS3843" s="11"/>
      <c r="BT3843" s="11"/>
      <c r="BU3843" s="11"/>
    </row>
    <row r="3844" spans="1:73" s="1" customFormat="1" ht="11.25" hidden="1" x14ac:dyDescent="0.2">
      <c r="A3844" s="1">
        <v>205</v>
      </c>
      <c r="B3844" s="1" t="s">
        <v>0</v>
      </c>
      <c r="C3844" s="2">
        <v>42504</v>
      </c>
      <c r="D3844" s="3"/>
      <c r="E3844" s="4"/>
      <c r="F3844" s="3"/>
      <c r="G3844" s="7" t="s">
        <v>1</v>
      </c>
      <c r="H3844" s="5">
        <v>7.0699999999999999E-2</v>
      </c>
      <c r="I3844" s="6"/>
      <c r="J3844" s="6"/>
      <c r="K3844" s="4"/>
      <c r="L3844" s="4" t="str">
        <f>IF(K3844="","",IF(H3844="","",K3844/H3844))</f>
        <v/>
      </c>
      <c r="M3844" s="7"/>
      <c r="N3844" s="4"/>
      <c r="O3844" s="7"/>
      <c r="P3844" s="3"/>
      <c r="Q3844" s="4"/>
      <c r="R3844" s="3"/>
      <c r="S3844" s="4"/>
      <c r="T3844" s="8"/>
      <c r="U3844" s="8"/>
      <c r="V3844" s="4"/>
      <c r="W3844" s="4"/>
      <c r="X3844" s="4"/>
      <c r="Y3844" s="9" t="str">
        <f>IF(U3844="","",U3844/$T3844)</f>
        <v/>
      </c>
      <c r="Z3844" s="9" t="str">
        <f>IF(V3844="","",V3844/$T3844)</f>
        <v/>
      </c>
      <c r="AA3844" s="9" t="str">
        <f>IF(W3844="","",W3844/$T3844)</f>
        <v/>
      </c>
      <c r="AB3844" s="9" t="str">
        <f>IF(X3844="","",X3844/$T3844)</f>
        <v/>
      </c>
      <c r="AC3844" s="9"/>
      <c r="AD3844" s="8"/>
      <c r="AE3844" s="10">
        <v>2016</v>
      </c>
      <c r="AF3844" s="7"/>
      <c r="AG3844" s="1">
        <v>10</v>
      </c>
      <c r="AH3844" s="12" t="s">
        <v>0</v>
      </c>
      <c r="AI3844" s="13"/>
      <c r="AJ3844" s="32">
        <f>IF(AE3844&lt;&gt;AE3843,"1",IF(C3844&gt;C3843,AJ3843+1,"1"))</f>
        <v>2</v>
      </c>
      <c r="AK3844" s="10" t="s">
        <v>18</v>
      </c>
      <c r="AL3844" s="11" t="s">
        <v>19</v>
      </c>
      <c r="AM3844" s="14"/>
      <c r="AP3844" s="7"/>
      <c r="AQ3844" s="10"/>
      <c r="AR3844" s="10"/>
      <c r="AS3844" s="10"/>
      <c r="AT3844" s="10"/>
      <c r="AU3844" s="10"/>
      <c r="AV3844" s="10"/>
      <c r="AW3844" s="10"/>
      <c r="AX3844" s="10"/>
      <c r="AY3844" s="10"/>
      <c r="AZ3844" s="10"/>
      <c r="BA3844" s="10"/>
      <c r="BB3844" s="10"/>
      <c r="BC3844" s="10"/>
      <c r="BD3844" s="10"/>
      <c r="BE3844" s="10"/>
      <c r="BF3844" s="11"/>
      <c r="BG3844" s="11"/>
      <c r="BH3844" s="11"/>
      <c r="BI3844" s="11"/>
      <c r="BJ3844" s="11"/>
      <c r="BK3844" s="11"/>
      <c r="BL3844" s="11"/>
      <c r="BM3844" s="12"/>
      <c r="BN3844" s="11"/>
      <c r="BO3844" s="11"/>
      <c r="BP3844" s="11"/>
      <c r="BQ3844" s="11"/>
      <c r="BR3844" s="11"/>
      <c r="BS3844" s="11"/>
      <c r="BT3844" s="11"/>
      <c r="BU3844" s="11"/>
    </row>
    <row r="3845" spans="1:73" s="1" customFormat="1" ht="11.25" x14ac:dyDescent="0.2">
      <c r="A3845" s="15">
        <v>205</v>
      </c>
      <c r="B3845" s="11" t="s">
        <v>0</v>
      </c>
      <c r="C3845" s="16">
        <v>42504</v>
      </c>
      <c r="D3845" s="3">
        <v>10.8</v>
      </c>
      <c r="E3845" s="38">
        <v>2.85</v>
      </c>
      <c r="F3845" s="3">
        <v>1.5</v>
      </c>
      <c r="G3845" s="10" t="s">
        <v>4</v>
      </c>
      <c r="H3845" s="17">
        <v>4.65E-2</v>
      </c>
      <c r="I3845" s="4"/>
      <c r="J3845" s="4"/>
      <c r="K3845" s="4"/>
      <c r="L3845" s="4"/>
      <c r="M3845" s="7"/>
      <c r="N3845" s="4"/>
      <c r="O3845" s="7"/>
      <c r="P3845" s="3"/>
      <c r="Q3845" s="38">
        <v>6.4</v>
      </c>
      <c r="R3845" s="3"/>
      <c r="S3845" s="4"/>
      <c r="T3845" s="8"/>
      <c r="U3845" s="8"/>
      <c r="V3845" s="4"/>
      <c r="W3845" s="4"/>
      <c r="X3845" s="4"/>
      <c r="Y3845" s="9" t="str">
        <f>IF(U3845="","",U3845/$T3845)</f>
        <v/>
      </c>
      <c r="Z3845" s="9" t="str">
        <f>IF(V3845="","",V3845/$T3845)</f>
        <v/>
      </c>
      <c r="AA3845" s="9" t="str">
        <f>IF(W3845="","",W3845/$T3845)</f>
        <v/>
      </c>
      <c r="AB3845" s="9" t="str">
        <f>IF(X3845="","",X3845/$T3845)</f>
        <v/>
      </c>
      <c r="AC3845" s="9"/>
      <c r="AD3845" s="8"/>
      <c r="AE3845" s="10">
        <v>2016</v>
      </c>
      <c r="AF3845" s="7">
        <v>26</v>
      </c>
      <c r="AG3845" s="7">
        <v>17</v>
      </c>
      <c r="AH3845" s="12" t="s">
        <v>0</v>
      </c>
      <c r="AI3845" s="18"/>
      <c r="AJ3845" s="32" t="str">
        <f>IF(AE3845&lt;&gt;AE3844,"1",IF(C3845&gt;C3844,AJ3844+1,"1"))</f>
        <v>1</v>
      </c>
      <c r="AK3845" s="10">
        <v>22</v>
      </c>
      <c r="AL3845" s="11" t="s">
        <v>20</v>
      </c>
      <c r="AM3845" s="14"/>
      <c r="AP3845" s="7"/>
      <c r="AQ3845" s="10"/>
      <c r="AR3845" s="10"/>
      <c r="AS3845" s="10"/>
      <c r="AT3845" s="10"/>
      <c r="AU3845" s="10"/>
      <c r="AV3845" s="10"/>
      <c r="AW3845" s="10"/>
      <c r="AX3845" s="10"/>
      <c r="AY3845" s="10"/>
      <c r="AZ3845" s="10"/>
      <c r="BA3845" s="10"/>
      <c r="BB3845" s="10"/>
      <c r="BC3845" s="10"/>
      <c r="BD3845" s="10"/>
      <c r="BE3845" s="10"/>
      <c r="BF3845" s="11"/>
      <c r="BG3845" s="11"/>
      <c r="BH3845" s="11"/>
      <c r="BI3845" s="11"/>
      <c r="BJ3845" s="11"/>
      <c r="BK3845" s="11"/>
      <c r="BL3845" s="11"/>
      <c r="BM3845" s="12"/>
      <c r="BN3845" s="11"/>
      <c r="BO3845" s="11"/>
      <c r="BP3845" s="11"/>
      <c r="BQ3845" s="11"/>
      <c r="BR3845" s="11"/>
      <c r="BS3845" s="11"/>
      <c r="BT3845" s="11"/>
      <c r="BU3845" s="11"/>
    </row>
    <row r="3846" spans="1:73" s="1" customFormat="1" ht="11.25" hidden="1" x14ac:dyDescent="0.2">
      <c r="A3846" s="15">
        <v>205</v>
      </c>
      <c r="B3846" s="11" t="s">
        <v>0</v>
      </c>
      <c r="C3846" s="16">
        <v>42532</v>
      </c>
      <c r="D3846" s="3"/>
      <c r="E3846" s="4"/>
      <c r="F3846" s="3">
        <v>9.3000000000000007</v>
      </c>
      <c r="G3846" s="7" t="s">
        <v>1</v>
      </c>
      <c r="H3846" s="17">
        <v>1.9800000000000002E-2</v>
      </c>
      <c r="I3846" s="4"/>
      <c r="J3846" s="4">
        <v>0.624</v>
      </c>
      <c r="K3846" s="4"/>
      <c r="L3846" s="4" t="str">
        <f>IF(K3846="","",IF(H3846="","",K3846/H3846))</f>
        <v/>
      </c>
      <c r="M3846" s="7"/>
      <c r="N3846" s="4"/>
      <c r="O3846" s="7"/>
      <c r="P3846" s="3"/>
      <c r="Q3846" s="4"/>
      <c r="R3846" s="3"/>
      <c r="S3846" s="4"/>
      <c r="T3846" s="8"/>
      <c r="U3846" s="8"/>
      <c r="V3846" s="4"/>
      <c r="W3846" s="4"/>
      <c r="X3846" s="4" t="str">
        <f>IF(T3846="","",IF(W3846="","",(T3846-U3846-V3846-W3846)))</f>
        <v/>
      </c>
      <c r="Y3846" s="9" t="str">
        <f>IF(U3846="","",U3846/$T3846)</f>
        <v/>
      </c>
      <c r="Z3846" s="9" t="str">
        <f>IF(V3846="","",V3846/$T3846)</f>
        <v/>
      </c>
      <c r="AA3846" s="9" t="str">
        <f>IF(W3846="","",W3846/$T3846)</f>
        <v/>
      </c>
      <c r="AB3846" s="9" t="str">
        <f>IF(X3846="","",X3846/$T3846)</f>
        <v/>
      </c>
      <c r="AC3846" s="9"/>
      <c r="AD3846" s="8"/>
      <c r="AE3846" s="10">
        <v>2016</v>
      </c>
      <c r="AF3846" s="7"/>
      <c r="AG3846" s="7">
        <v>10</v>
      </c>
      <c r="AH3846" s="12" t="s">
        <v>0</v>
      </c>
      <c r="AI3846" s="12"/>
      <c r="AJ3846" s="32">
        <f>IF(AE3846&lt;&gt;AE3845,"1",IF(C3846&gt;C3845,AJ3845+1,"1"))</f>
        <v>2</v>
      </c>
      <c r="AK3846" s="10">
        <v>11</v>
      </c>
      <c r="AL3846" s="11" t="s">
        <v>203</v>
      </c>
      <c r="AM3846" s="11"/>
      <c r="AN3846" s="10"/>
      <c r="AO3846" s="10"/>
      <c r="AP3846" s="7"/>
      <c r="AQ3846" s="10"/>
      <c r="AR3846" s="10"/>
      <c r="AS3846" s="10"/>
      <c r="AT3846" s="10"/>
      <c r="AU3846" s="10"/>
      <c r="AV3846" s="10"/>
      <c r="AW3846" s="10"/>
      <c r="AX3846" s="10"/>
      <c r="AY3846" s="10"/>
      <c r="AZ3846" s="10"/>
      <c r="BA3846" s="10"/>
      <c r="BB3846" s="10"/>
      <c r="BC3846" s="10"/>
      <c r="BD3846" s="10"/>
      <c r="BE3846" s="10"/>
      <c r="BF3846" s="11"/>
      <c r="BG3846" s="11"/>
      <c r="BH3846" s="11"/>
      <c r="BI3846" s="11"/>
      <c r="BJ3846" s="11"/>
      <c r="BK3846" s="11"/>
      <c r="BL3846" s="11"/>
      <c r="BM3846" s="11"/>
      <c r="BN3846" s="11"/>
      <c r="BO3846" s="11"/>
      <c r="BP3846" s="11"/>
      <c r="BQ3846" s="11"/>
      <c r="BR3846" s="11"/>
      <c r="BS3846" s="11"/>
      <c r="BT3846" s="11"/>
      <c r="BU3846" s="11"/>
    </row>
    <row r="3847" spans="1:73" s="1" customFormat="1" ht="11.25" x14ac:dyDescent="0.2">
      <c r="A3847" s="15">
        <v>205</v>
      </c>
      <c r="B3847" s="11" t="s">
        <v>0</v>
      </c>
      <c r="C3847" s="16">
        <v>42532</v>
      </c>
      <c r="D3847" s="3">
        <v>10.8</v>
      </c>
      <c r="E3847" s="38">
        <v>2.7</v>
      </c>
      <c r="F3847" s="3">
        <v>1.5</v>
      </c>
      <c r="G3847" s="7" t="s">
        <v>4</v>
      </c>
      <c r="H3847" s="17">
        <v>2.87E-2</v>
      </c>
      <c r="I3847" s="4">
        <v>3.5000000000000001E-3</v>
      </c>
      <c r="J3847" s="4">
        <v>3.6999999999999998E-2</v>
      </c>
      <c r="K3847" s="4">
        <v>0.45</v>
      </c>
      <c r="L3847" s="4">
        <f>IF(K3847="","",IF(H3847="","",K3847/H3847))</f>
        <v>15.679442508710801</v>
      </c>
      <c r="M3847" s="7">
        <v>14</v>
      </c>
      <c r="N3847" s="4">
        <v>8.3000000000000007</v>
      </c>
      <c r="O3847" s="7">
        <v>105.1</v>
      </c>
      <c r="P3847" s="3">
        <v>12.8</v>
      </c>
      <c r="Q3847" s="38">
        <v>7.2</v>
      </c>
      <c r="R3847" s="3"/>
      <c r="S3847" s="4">
        <v>0.15</v>
      </c>
      <c r="T3847" s="8">
        <v>3.4</v>
      </c>
      <c r="U3847" s="8">
        <v>0.75</v>
      </c>
      <c r="V3847" s="4">
        <v>1.39</v>
      </c>
      <c r="W3847" s="4">
        <v>0</v>
      </c>
      <c r="X3847" s="4">
        <f>IF(T3847="","",IF(W3847="","",(T3847-U3847-V3847-W3847)))</f>
        <v>1.26</v>
      </c>
      <c r="Y3847" s="9">
        <f>IF(U3847="","",U3847/$T3847)</f>
        <v>0.22058823529411764</v>
      </c>
      <c r="Z3847" s="9">
        <f>IF(V3847="","",V3847/$T3847)</f>
        <v>0.4088235294117647</v>
      </c>
      <c r="AA3847" s="9">
        <f>IF(W3847="","",W3847/$T3847)</f>
        <v>0</v>
      </c>
      <c r="AB3847" s="9">
        <f>IF(X3847="","",X3847/$T3847)</f>
        <v>0.37058823529411766</v>
      </c>
      <c r="AC3847" s="9"/>
      <c r="AD3847" s="8"/>
      <c r="AE3847" s="10">
        <v>2016</v>
      </c>
      <c r="AF3847" s="7">
        <v>25</v>
      </c>
      <c r="AG3847" s="7">
        <v>21</v>
      </c>
      <c r="AH3847" s="12" t="s">
        <v>0</v>
      </c>
      <c r="AI3847" s="12"/>
      <c r="AJ3847" s="32" t="str">
        <f>IF(AE3847&lt;&gt;AE3846,"1",IF(C3847&gt;C3846,AJ3846+1,"1"))</f>
        <v>1</v>
      </c>
      <c r="AK3847" s="10">
        <v>1</v>
      </c>
      <c r="AL3847" s="11" t="s">
        <v>204</v>
      </c>
      <c r="AM3847" s="11"/>
      <c r="AN3847" s="10"/>
      <c r="AO3847" s="10"/>
      <c r="AP3847" s="7"/>
      <c r="AQ3847" s="10"/>
      <c r="AR3847" s="10"/>
      <c r="AS3847" s="10"/>
      <c r="AT3847" s="10"/>
      <c r="AU3847" s="10"/>
      <c r="AV3847" s="10"/>
      <c r="AW3847" s="10"/>
      <c r="AX3847" s="10"/>
      <c r="AY3847" s="10"/>
      <c r="AZ3847" s="10"/>
      <c r="BA3847" s="10"/>
      <c r="BB3847" s="10"/>
      <c r="BC3847" s="10"/>
      <c r="BD3847" s="10"/>
      <c r="BE3847" s="10"/>
      <c r="BF3847" s="11"/>
      <c r="BG3847" s="11"/>
      <c r="BH3847" s="11"/>
      <c r="BI3847" s="11"/>
      <c r="BJ3847" s="11"/>
      <c r="BK3847" s="11"/>
      <c r="BL3847" s="11"/>
      <c r="BM3847" s="11"/>
      <c r="BN3847" s="11"/>
      <c r="BO3847" s="11"/>
      <c r="BP3847" s="11"/>
      <c r="BQ3847" s="11"/>
      <c r="BR3847" s="11"/>
      <c r="BS3847" s="11"/>
      <c r="BT3847" s="11"/>
      <c r="BU3847" s="11"/>
    </row>
    <row r="3848" spans="1:73" s="1" customFormat="1" ht="11.25" hidden="1" x14ac:dyDescent="0.2">
      <c r="A3848" s="15">
        <v>205</v>
      </c>
      <c r="B3848" s="11" t="s">
        <v>0</v>
      </c>
      <c r="C3848" s="16">
        <v>42546</v>
      </c>
      <c r="D3848" s="3"/>
      <c r="E3848" s="4"/>
      <c r="F3848" s="3">
        <v>9.1999999999999993</v>
      </c>
      <c r="G3848" s="7" t="s">
        <v>1</v>
      </c>
      <c r="H3848" s="17">
        <v>0.1162</v>
      </c>
      <c r="I3848" s="4"/>
      <c r="J3848" s="4" t="s">
        <v>35</v>
      </c>
      <c r="K3848" s="4"/>
      <c r="L3848" s="4" t="str">
        <f>IF(K3848="","",IF(H3848="","",K3848/H3848))</f>
        <v/>
      </c>
      <c r="M3848" s="7"/>
      <c r="N3848" s="4"/>
      <c r="O3848" s="7"/>
      <c r="P3848" s="3"/>
      <c r="Q3848" s="4"/>
      <c r="R3848" s="3"/>
      <c r="S3848" s="4"/>
      <c r="T3848" s="8"/>
      <c r="U3848" s="8"/>
      <c r="V3848" s="4"/>
      <c r="W3848" s="4"/>
      <c r="X3848" s="4" t="str">
        <f>IF(T3848="","",IF(W3848="","",(T3848-U3848-V3848-W3848)))</f>
        <v/>
      </c>
      <c r="Y3848" s="9" t="str">
        <f>IF(U3848="","",U3848/$T3848)</f>
        <v/>
      </c>
      <c r="Z3848" s="9" t="str">
        <f>IF(V3848="","",V3848/$T3848)</f>
        <v/>
      </c>
      <c r="AA3848" s="9" t="str">
        <f>IF(W3848="","",W3848/$T3848)</f>
        <v/>
      </c>
      <c r="AB3848" s="9" t="str">
        <f>IF(X3848="","",X3848/$T3848)</f>
        <v/>
      </c>
      <c r="AC3848" s="9"/>
      <c r="AD3848" s="8"/>
      <c r="AE3848" s="10">
        <v>2016</v>
      </c>
      <c r="AF3848" s="7"/>
      <c r="AG3848" s="7">
        <v>11</v>
      </c>
      <c r="AH3848" s="12" t="s">
        <v>0</v>
      </c>
      <c r="AI3848" s="12"/>
      <c r="AJ3848" s="32">
        <f>IF(AE3848&lt;&gt;AE3847,"1",IF(C3848&gt;C3847,AJ3847+1,"1"))</f>
        <v>2</v>
      </c>
      <c r="AK3848" s="10">
        <v>12</v>
      </c>
      <c r="AL3848" s="11" t="s">
        <v>511</v>
      </c>
      <c r="AM3848" s="11"/>
      <c r="AN3848" s="10"/>
      <c r="AO3848" s="10"/>
      <c r="AP3848" s="7"/>
      <c r="AQ3848" s="10"/>
      <c r="AR3848" s="10"/>
      <c r="AS3848" s="10"/>
      <c r="AT3848" s="10"/>
      <c r="AU3848" s="10"/>
      <c r="AV3848" s="10"/>
      <c r="AW3848" s="10"/>
      <c r="AX3848" s="10"/>
      <c r="AY3848" s="10"/>
      <c r="AZ3848" s="10"/>
      <c r="BA3848" s="10"/>
      <c r="BB3848" s="10"/>
      <c r="BC3848" s="10"/>
      <c r="BD3848" s="10"/>
      <c r="BE3848" s="10"/>
      <c r="BF3848" s="11"/>
      <c r="BG3848" s="11"/>
      <c r="BH3848" s="11"/>
      <c r="BI3848" s="11"/>
      <c r="BJ3848" s="11"/>
      <c r="BK3848" s="11"/>
      <c r="BL3848" s="11"/>
      <c r="BM3848" s="11"/>
      <c r="BN3848" s="11"/>
      <c r="BO3848" s="11"/>
      <c r="BP3848" s="11"/>
      <c r="BQ3848" s="11"/>
      <c r="BR3848" s="11"/>
      <c r="BS3848" s="11"/>
      <c r="BT3848" s="11"/>
      <c r="BU3848" s="11"/>
    </row>
    <row r="3849" spans="1:73" s="1" customFormat="1" ht="11.25" hidden="1" x14ac:dyDescent="0.2">
      <c r="A3849" s="15">
        <v>205</v>
      </c>
      <c r="B3849" s="11" t="s">
        <v>0</v>
      </c>
      <c r="C3849" s="16">
        <v>42546</v>
      </c>
      <c r="D3849" s="3"/>
      <c r="E3849" s="4"/>
      <c r="F3849" s="3"/>
      <c r="G3849" s="10" t="s">
        <v>13</v>
      </c>
      <c r="H3849" s="17"/>
      <c r="I3849" s="4"/>
      <c r="J3849" s="4"/>
      <c r="K3849" s="4"/>
      <c r="L3849" s="4" t="str">
        <f>IF(K3849="","",IF(H3849="","",K3849/H3849))</f>
        <v/>
      </c>
      <c r="M3849" s="7"/>
      <c r="N3849" s="4"/>
      <c r="O3849" s="7"/>
      <c r="P3849" s="3"/>
      <c r="Q3849" s="4"/>
      <c r="R3849" s="3"/>
      <c r="S3849" s="4">
        <v>0.15</v>
      </c>
      <c r="T3849" s="8">
        <v>211.84</v>
      </c>
      <c r="U3849" s="8">
        <v>211.84</v>
      </c>
      <c r="V3849" s="4">
        <v>0</v>
      </c>
      <c r="W3849" s="4">
        <v>0</v>
      </c>
      <c r="X3849" s="4">
        <f>IF(T3849="","",IF(W3849="","",(T3849-U3849-V3849-W3849)))</f>
        <v>0</v>
      </c>
      <c r="Y3849" s="9">
        <f>IF(U3849="","",U3849/$T3849)</f>
        <v>1</v>
      </c>
      <c r="Z3849" s="9">
        <f>IF(V3849="","",V3849/$T3849)</f>
        <v>0</v>
      </c>
      <c r="AA3849" s="9">
        <f>IF(W3849="","",W3849/$T3849)</f>
        <v>0</v>
      </c>
      <c r="AB3849" s="9">
        <f>IF(X3849="","",X3849/$T3849)</f>
        <v>0</v>
      </c>
      <c r="AC3849" s="9"/>
      <c r="AD3849" s="8"/>
      <c r="AE3849" s="10">
        <v>2016</v>
      </c>
      <c r="AF3849" s="7"/>
      <c r="AG3849" s="7"/>
      <c r="AH3849" s="12" t="s">
        <v>0</v>
      </c>
      <c r="AI3849" s="12"/>
      <c r="AJ3849" s="32" t="str">
        <f>IF(AE3849&lt;&gt;AE3848,"1",IF(C3849&gt;C3848,AJ3848+1,"1"))</f>
        <v>1</v>
      </c>
      <c r="AK3849" s="10" t="s">
        <v>28</v>
      </c>
      <c r="AL3849" s="11" t="s">
        <v>512</v>
      </c>
      <c r="AM3849" s="11"/>
      <c r="AN3849" s="10"/>
      <c r="AO3849" s="10"/>
      <c r="AP3849" s="7"/>
      <c r="AQ3849" s="10"/>
      <c r="AR3849" s="10"/>
      <c r="AS3849" s="10"/>
      <c r="AT3849" s="10"/>
      <c r="AU3849" s="10"/>
      <c r="AV3849" s="10"/>
      <c r="AW3849" s="10"/>
      <c r="AX3849" s="10"/>
      <c r="AY3849" s="10"/>
      <c r="AZ3849" s="10"/>
      <c r="BA3849" s="10"/>
      <c r="BB3849" s="10"/>
      <c r="BC3849" s="10"/>
      <c r="BD3849" s="10"/>
      <c r="BE3849" s="10"/>
      <c r="BF3849" s="11"/>
      <c r="BG3849" s="11"/>
      <c r="BH3849" s="11"/>
      <c r="BI3849" s="11"/>
      <c r="BJ3849" s="11"/>
      <c r="BK3849" s="11"/>
      <c r="BL3849" s="11"/>
      <c r="BM3849" s="11"/>
      <c r="BN3849" s="11"/>
      <c r="BO3849" s="11"/>
      <c r="BP3849" s="11"/>
      <c r="BQ3849" s="11"/>
      <c r="BR3849" s="11"/>
      <c r="BS3849" s="11"/>
      <c r="BT3849" s="11"/>
      <c r="BU3849" s="11"/>
    </row>
    <row r="3850" spans="1:73" s="1" customFormat="1" ht="11.25" x14ac:dyDescent="0.2">
      <c r="A3850" s="15">
        <v>205</v>
      </c>
      <c r="B3850" s="11" t="s">
        <v>0</v>
      </c>
      <c r="C3850" s="16">
        <v>42546</v>
      </c>
      <c r="D3850" s="3">
        <v>10.7</v>
      </c>
      <c r="E3850" s="38">
        <v>3.75</v>
      </c>
      <c r="F3850" s="3">
        <v>1.5</v>
      </c>
      <c r="G3850" s="7" t="s">
        <v>4</v>
      </c>
      <c r="H3850" s="17">
        <v>2.18E-2</v>
      </c>
      <c r="I3850" s="4" t="s">
        <v>35</v>
      </c>
      <c r="J3850" s="4" t="s">
        <v>35</v>
      </c>
      <c r="K3850" s="4">
        <v>0.36099999999999999</v>
      </c>
      <c r="L3850" s="4">
        <f>IF(K3850="","",IF(H3850="","",K3850/H3850))</f>
        <v>16.559633027522935</v>
      </c>
      <c r="M3850" s="7">
        <v>26</v>
      </c>
      <c r="N3850" s="4">
        <v>7.85</v>
      </c>
      <c r="O3850" s="7">
        <v>162.6</v>
      </c>
      <c r="P3850" s="3"/>
      <c r="Q3850" s="38">
        <v>3.3</v>
      </c>
      <c r="R3850" s="3"/>
      <c r="S3850" s="4">
        <v>0.15</v>
      </c>
      <c r="T3850" s="8">
        <v>1.6400000000000001</v>
      </c>
      <c r="U3850" s="8">
        <v>0.5</v>
      </c>
      <c r="V3850" s="4">
        <v>0.66</v>
      </c>
      <c r="W3850" s="4">
        <v>0</v>
      </c>
      <c r="X3850" s="4">
        <f>IF(T3850="","",IF(W3850="","",(T3850-U3850-V3850-W3850)))</f>
        <v>0.48000000000000009</v>
      </c>
      <c r="Y3850" s="9">
        <f>IF(U3850="","",U3850/$T3850)</f>
        <v>0.3048780487804878</v>
      </c>
      <c r="Z3850" s="9">
        <f>IF(V3850="","",V3850/$T3850)</f>
        <v>0.40243902439024387</v>
      </c>
      <c r="AA3850" s="9">
        <f>IF(W3850="","",W3850/$T3850)</f>
        <v>0</v>
      </c>
      <c r="AB3850" s="9">
        <f>IF(X3850="","",X3850/$T3850)</f>
        <v>0.29268292682926833</v>
      </c>
      <c r="AC3850" s="9"/>
      <c r="AD3850" s="8"/>
      <c r="AE3850" s="10">
        <v>2016</v>
      </c>
      <c r="AF3850" s="7">
        <v>29</v>
      </c>
      <c r="AG3850" s="7">
        <v>26</v>
      </c>
      <c r="AH3850" s="12" t="s">
        <v>0</v>
      </c>
      <c r="AI3850" s="12"/>
      <c r="AJ3850" s="32" t="str">
        <f>IF(AE3850&lt;&gt;AE3849,"1",IF(C3850&gt;C3849,AJ3849+1,"1"))</f>
        <v>1</v>
      </c>
      <c r="AK3850" s="10">
        <v>2</v>
      </c>
      <c r="AL3850" s="11" t="s">
        <v>513</v>
      </c>
      <c r="AM3850" s="11"/>
      <c r="AN3850" s="10"/>
      <c r="AO3850" s="10"/>
      <c r="AP3850" s="7"/>
      <c r="AQ3850" s="10"/>
      <c r="AR3850" s="10"/>
      <c r="AS3850" s="10"/>
      <c r="AT3850" s="10"/>
      <c r="AU3850" s="10"/>
      <c r="AV3850" s="10"/>
      <c r="AW3850" s="10"/>
      <c r="AX3850" s="10"/>
      <c r="AY3850" s="10"/>
      <c r="AZ3850" s="10"/>
      <c r="BA3850" s="10"/>
      <c r="BB3850" s="10"/>
      <c r="BC3850" s="10"/>
      <c r="BD3850" s="10"/>
      <c r="BE3850" s="10"/>
      <c r="BF3850" s="11"/>
      <c r="BG3850" s="11"/>
      <c r="BH3850" s="11"/>
      <c r="BI3850" s="11"/>
      <c r="BJ3850" s="11"/>
      <c r="BK3850" s="11"/>
      <c r="BL3850" s="11"/>
      <c r="BM3850" s="11"/>
      <c r="BN3850" s="11"/>
      <c r="BO3850" s="11"/>
      <c r="BP3850" s="11"/>
      <c r="BQ3850" s="11"/>
      <c r="BR3850" s="11"/>
      <c r="BS3850" s="11"/>
      <c r="BT3850" s="11"/>
      <c r="BU3850" s="11"/>
    </row>
    <row r="3851" spans="1:73" s="1" customFormat="1" ht="11.25" hidden="1" x14ac:dyDescent="0.2">
      <c r="A3851" s="15">
        <v>205</v>
      </c>
      <c r="B3851" s="11" t="s">
        <v>0</v>
      </c>
      <c r="C3851" s="16">
        <v>42560</v>
      </c>
      <c r="D3851" s="3"/>
      <c r="E3851" s="4"/>
      <c r="F3851" s="3">
        <v>9.3000000000000007</v>
      </c>
      <c r="G3851" s="7" t="s">
        <v>1</v>
      </c>
      <c r="H3851" s="17">
        <v>0.1201</v>
      </c>
      <c r="I3851" s="4"/>
      <c r="J3851" s="4">
        <v>0.73</v>
      </c>
      <c r="K3851" s="4"/>
      <c r="L3851" s="4" t="str">
        <f>IF(K3851="","",IF(H3851="","",K3851/H3851))</f>
        <v/>
      </c>
      <c r="M3851" s="7"/>
      <c r="N3851" s="4"/>
      <c r="O3851" s="7"/>
      <c r="P3851" s="3"/>
      <c r="Q3851" s="4"/>
      <c r="R3851" s="3"/>
      <c r="S3851" s="4"/>
      <c r="T3851" s="8"/>
      <c r="U3851" s="8"/>
      <c r="V3851" s="4"/>
      <c r="W3851" s="4"/>
      <c r="X3851" s="4" t="str">
        <f>IF(T3851="","",IF(W3851="","",(T3851-U3851-V3851-W3851)))</f>
        <v/>
      </c>
      <c r="Y3851" s="9" t="str">
        <f>IF(U3851="","",U3851/$T3851)</f>
        <v/>
      </c>
      <c r="Z3851" s="9" t="str">
        <f>IF(V3851="","",V3851/$T3851)</f>
        <v/>
      </c>
      <c r="AA3851" s="9" t="str">
        <f>IF(W3851="","",W3851/$T3851)</f>
        <v/>
      </c>
      <c r="AB3851" s="9" t="str">
        <f>IF(X3851="","",X3851/$T3851)</f>
        <v/>
      </c>
      <c r="AC3851" s="9"/>
      <c r="AD3851" s="8"/>
      <c r="AE3851" s="10">
        <v>2016</v>
      </c>
      <c r="AF3851" s="7"/>
      <c r="AG3851" s="7">
        <v>12</v>
      </c>
      <c r="AH3851" s="12" t="s">
        <v>0</v>
      </c>
      <c r="AI3851" s="12"/>
      <c r="AJ3851" s="32">
        <f>IF(AE3851&lt;&gt;AE3850,"1",IF(C3851&gt;C3850,AJ3850+1,"1"))</f>
        <v>2</v>
      </c>
      <c r="AK3851" s="10">
        <v>13</v>
      </c>
      <c r="AL3851" s="11" t="s">
        <v>765</v>
      </c>
      <c r="AM3851" s="11"/>
      <c r="AN3851" s="10"/>
      <c r="AO3851" s="10"/>
      <c r="AP3851" s="7"/>
      <c r="AQ3851" s="10"/>
      <c r="AR3851" s="10"/>
      <c r="AS3851" s="10"/>
      <c r="AT3851" s="10"/>
      <c r="AU3851" s="10"/>
      <c r="AV3851" s="10"/>
      <c r="AW3851" s="10"/>
      <c r="AX3851" s="10"/>
      <c r="AY3851" s="10"/>
      <c r="AZ3851" s="10"/>
      <c r="BA3851" s="10"/>
      <c r="BB3851" s="10"/>
      <c r="BC3851" s="10"/>
      <c r="BD3851" s="10"/>
      <c r="BE3851" s="10"/>
      <c r="BF3851" s="11"/>
      <c r="BG3851" s="11"/>
      <c r="BH3851" s="11"/>
      <c r="BI3851" s="11"/>
      <c r="BJ3851" s="11"/>
      <c r="BK3851" s="11"/>
      <c r="BL3851" s="11"/>
      <c r="BM3851" s="11"/>
      <c r="BN3851" s="11"/>
      <c r="BO3851" s="11"/>
      <c r="BP3851" s="11"/>
      <c r="BQ3851" s="11"/>
      <c r="BR3851" s="11"/>
      <c r="BS3851" s="11"/>
      <c r="BT3851" s="11"/>
      <c r="BU3851" s="11"/>
    </row>
    <row r="3852" spans="1:73" s="1" customFormat="1" ht="11.25" x14ac:dyDescent="0.2">
      <c r="A3852" s="15">
        <v>205</v>
      </c>
      <c r="B3852" s="11" t="s">
        <v>0</v>
      </c>
      <c r="C3852" s="16">
        <v>42560</v>
      </c>
      <c r="D3852" s="3">
        <v>10.8</v>
      </c>
      <c r="E3852" s="38">
        <v>2.2999999999999998</v>
      </c>
      <c r="F3852" s="3">
        <v>1.5</v>
      </c>
      <c r="G3852" s="7" t="s">
        <v>4</v>
      </c>
      <c r="H3852" s="17">
        <v>2.6600000000000002E-2</v>
      </c>
      <c r="I3852" s="4">
        <v>8.9999999999999993E-3</v>
      </c>
      <c r="J3852" s="4">
        <v>2.9000000000000001E-2</v>
      </c>
      <c r="K3852" s="4">
        <v>0.36699999999999999</v>
      </c>
      <c r="L3852" s="4">
        <f>IF(K3852="","",IF(H3852="","",K3852/H3852))</f>
        <v>13.796992481203006</v>
      </c>
      <c r="M3852" s="7">
        <v>24</v>
      </c>
      <c r="N3852" s="4">
        <v>8.91</v>
      </c>
      <c r="O3852" s="7">
        <v>188.7</v>
      </c>
      <c r="P3852" s="3"/>
      <c r="Q3852" s="38">
        <v>11.1</v>
      </c>
      <c r="R3852" s="3">
        <v>29</v>
      </c>
      <c r="S3852" s="4">
        <v>0.15</v>
      </c>
      <c r="T3852" s="8">
        <v>10.299999999999999</v>
      </c>
      <c r="U3852" s="8">
        <v>1.29</v>
      </c>
      <c r="V3852" s="4">
        <v>7.98</v>
      </c>
      <c r="W3852" s="4">
        <v>0</v>
      </c>
      <c r="X3852" s="4">
        <f>IF(T3852="","",IF(W3852="","",(T3852-U3852-V3852-W3852)))</f>
        <v>1.0299999999999976</v>
      </c>
      <c r="Y3852" s="9">
        <f>IF(U3852="","",U3852/$T3852)</f>
        <v>0.12524271844660195</v>
      </c>
      <c r="Z3852" s="9">
        <f>IF(V3852="","",V3852/$T3852)</f>
        <v>0.77475728155339818</v>
      </c>
      <c r="AA3852" s="9">
        <f>IF(W3852="","",W3852/$T3852)</f>
        <v>0</v>
      </c>
      <c r="AB3852" s="9">
        <f>IF(X3852="","",X3852/$T3852)</f>
        <v>9.999999999999977E-2</v>
      </c>
      <c r="AC3852" s="9"/>
      <c r="AD3852" s="8" t="s">
        <v>766</v>
      </c>
      <c r="AE3852" s="10">
        <v>2016</v>
      </c>
      <c r="AF3852" s="7">
        <v>22</v>
      </c>
      <c r="AG3852" s="7">
        <v>26</v>
      </c>
      <c r="AH3852" s="12" t="s">
        <v>0</v>
      </c>
      <c r="AI3852" s="12"/>
      <c r="AJ3852" s="32" t="str">
        <f>IF(AE3852&lt;&gt;AE3851,"1",IF(C3852&gt;C3851,AJ3851+1,"1"))</f>
        <v>1</v>
      </c>
      <c r="AK3852" s="10">
        <v>3</v>
      </c>
      <c r="AL3852" s="11" t="s">
        <v>767</v>
      </c>
      <c r="AM3852" s="11"/>
      <c r="AN3852" s="10"/>
      <c r="AO3852" s="10"/>
      <c r="AP3852" s="7"/>
      <c r="AQ3852" s="10"/>
      <c r="AR3852" s="10"/>
      <c r="AS3852" s="10"/>
      <c r="AT3852" s="10"/>
      <c r="AU3852" s="10"/>
      <c r="AV3852" s="10"/>
      <c r="AW3852" s="10"/>
      <c r="AX3852" s="10"/>
      <c r="AY3852" s="10"/>
      <c r="AZ3852" s="10"/>
      <c r="BA3852" s="10"/>
      <c r="BB3852" s="10"/>
      <c r="BC3852" s="10"/>
      <c r="BD3852" s="10"/>
      <c r="BE3852" s="10"/>
      <c r="BF3852" s="11"/>
      <c r="BG3852" s="11"/>
      <c r="BH3852" s="11"/>
      <c r="BI3852" s="11"/>
      <c r="BJ3852" s="11"/>
      <c r="BK3852" s="11"/>
      <c r="BL3852" s="11"/>
      <c r="BM3852" s="11"/>
      <c r="BN3852" s="11"/>
      <c r="BO3852" s="11"/>
      <c r="BP3852" s="11"/>
      <c r="BQ3852" s="11"/>
      <c r="BR3852" s="11"/>
      <c r="BS3852" s="11"/>
      <c r="BT3852" s="11"/>
      <c r="BU3852" s="11"/>
    </row>
    <row r="3853" spans="1:73" s="1" customFormat="1" ht="11.25" hidden="1" x14ac:dyDescent="0.2">
      <c r="A3853" s="15">
        <v>205</v>
      </c>
      <c r="B3853" s="11" t="s">
        <v>0</v>
      </c>
      <c r="C3853" s="16">
        <v>42575</v>
      </c>
      <c r="D3853" s="3"/>
      <c r="E3853" s="4"/>
      <c r="F3853" s="3">
        <v>9.1999999999999993</v>
      </c>
      <c r="G3853" s="7" t="s">
        <v>1</v>
      </c>
      <c r="H3853" s="17">
        <v>0.14299999999999999</v>
      </c>
      <c r="I3853" s="4"/>
      <c r="J3853" s="4" t="s">
        <v>35</v>
      </c>
      <c r="K3853" s="4"/>
      <c r="L3853" s="4" t="str">
        <f>IF(K3853="","",IF(H3853="","",K3853/H3853))</f>
        <v/>
      </c>
      <c r="M3853" s="7"/>
      <c r="N3853" s="4"/>
      <c r="O3853" s="7"/>
      <c r="P3853" s="3"/>
      <c r="Q3853" s="4"/>
      <c r="R3853" s="3"/>
      <c r="S3853" s="4"/>
      <c r="T3853" s="8"/>
      <c r="U3853" s="8"/>
      <c r="V3853" s="4"/>
      <c r="W3853" s="4"/>
      <c r="X3853" s="4" t="str">
        <f>IF(T3853="","",IF(W3853="","",(T3853-U3853-V3853-W3853)))</f>
        <v/>
      </c>
      <c r="Y3853" s="9" t="str">
        <f>IF(U3853="","",U3853/$T3853)</f>
        <v/>
      </c>
      <c r="Z3853" s="9" t="str">
        <f>IF(V3853="","",V3853/$T3853)</f>
        <v/>
      </c>
      <c r="AA3853" s="9" t="str">
        <f>IF(W3853="","",W3853/$T3853)</f>
        <v/>
      </c>
      <c r="AB3853" s="9" t="str">
        <f>IF(X3853="","",X3853/$T3853)</f>
        <v/>
      </c>
      <c r="AC3853" s="9"/>
      <c r="AD3853" s="8"/>
      <c r="AE3853" s="10">
        <v>2016</v>
      </c>
      <c r="AF3853" s="7"/>
      <c r="AG3853" s="7">
        <v>12</v>
      </c>
      <c r="AH3853" s="12" t="s">
        <v>0</v>
      </c>
      <c r="AI3853" s="12"/>
      <c r="AJ3853" s="32">
        <f>IF(AE3853&lt;&gt;AE3852,"1",IF(C3853&gt;C3852,AJ3852+1,"1"))</f>
        <v>2</v>
      </c>
      <c r="AK3853" s="10">
        <v>14</v>
      </c>
      <c r="AL3853" s="11" t="s">
        <v>1059</v>
      </c>
      <c r="AM3853" s="11"/>
      <c r="AN3853" s="10"/>
      <c r="AO3853" s="10"/>
      <c r="AP3853" s="7"/>
      <c r="AQ3853" s="10"/>
      <c r="AR3853" s="10"/>
      <c r="AS3853" s="10"/>
      <c r="AT3853" s="10"/>
      <c r="AU3853" s="10"/>
      <c r="AV3853" s="10"/>
      <c r="AW3853" s="10"/>
      <c r="AX3853" s="10"/>
      <c r="AY3853" s="10"/>
      <c r="AZ3853" s="10"/>
      <c r="BA3853" s="10"/>
      <c r="BB3853" s="10"/>
      <c r="BC3853" s="10"/>
      <c r="BD3853" s="10"/>
      <c r="BE3853" s="10"/>
      <c r="BF3853" s="11"/>
      <c r="BG3853" s="11"/>
      <c r="BH3853" s="11"/>
      <c r="BI3853" s="11"/>
      <c r="BJ3853" s="11"/>
      <c r="BK3853" s="11"/>
      <c r="BL3853" s="11"/>
      <c r="BM3853" s="11"/>
      <c r="BN3853" s="11"/>
      <c r="BO3853" s="11"/>
      <c r="BP3853" s="11"/>
      <c r="BQ3853" s="11"/>
      <c r="BR3853" s="11"/>
      <c r="BS3853" s="11"/>
      <c r="BT3853" s="11"/>
      <c r="BU3853" s="11"/>
    </row>
    <row r="3854" spans="1:73" s="1" customFormat="1" ht="11.25" x14ac:dyDescent="0.2">
      <c r="A3854" s="15">
        <v>205</v>
      </c>
      <c r="B3854" s="11" t="s">
        <v>0</v>
      </c>
      <c r="C3854" s="16">
        <v>42575</v>
      </c>
      <c r="D3854" s="3">
        <v>10.7</v>
      </c>
      <c r="E3854" s="38">
        <v>2.5499999999999998</v>
      </c>
      <c r="F3854" s="3">
        <v>1.5</v>
      </c>
      <c r="G3854" s="7" t="s">
        <v>4</v>
      </c>
      <c r="H3854" s="17">
        <v>2.1899999999999999E-2</v>
      </c>
      <c r="I3854" s="4" t="s">
        <v>35</v>
      </c>
      <c r="J3854" s="4" t="s">
        <v>35</v>
      </c>
      <c r="K3854" s="4">
        <v>0.27600000000000002</v>
      </c>
      <c r="L3854" s="4">
        <f>IF(K3854="","",IF(H3854="","",K3854/H3854))</f>
        <v>12.602739726027398</v>
      </c>
      <c r="M3854" s="7">
        <v>18</v>
      </c>
      <c r="N3854" s="4">
        <v>8.23</v>
      </c>
      <c r="O3854" s="7">
        <v>202.2</v>
      </c>
      <c r="P3854" s="3"/>
      <c r="Q3854" s="38">
        <v>4.8</v>
      </c>
      <c r="R3854" s="3"/>
      <c r="S3854" s="4">
        <v>0.15</v>
      </c>
      <c r="T3854" s="8">
        <v>3.36</v>
      </c>
      <c r="U3854" s="8">
        <v>0.52</v>
      </c>
      <c r="V3854" s="4">
        <v>2.23</v>
      </c>
      <c r="W3854" s="4">
        <v>0</v>
      </c>
      <c r="X3854" s="4">
        <f>IF(T3854="","",IF(W3854="","",(T3854-U3854-V3854-W3854)))</f>
        <v>0.60999999999999988</v>
      </c>
      <c r="Y3854" s="9">
        <f>IF(U3854="","",U3854/$T3854)</f>
        <v>0.15476190476190477</v>
      </c>
      <c r="Z3854" s="9">
        <f>IF(V3854="","",V3854/$T3854)</f>
        <v>0.66369047619047616</v>
      </c>
      <c r="AA3854" s="9">
        <f>IF(W3854="","",W3854/$T3854)</f>
        <v>0</v>
      </c>
      <c r="AB3854" s="9">
        <f>IF(X3854="","",X3854/$T3854)</f>
        <v>0.18154761904761901</v>
      </c>
      <c r="AC3854" s="9"/>
      <c r="AD3854" s="8"/>
      <c r="AE3854" s="10">
        <v>2016</v>
      </c>
      <c r="AF3854" s="7">
        <v>30</v>
      </c>
      <c r="AG3854" s="7">
        <v>29</v>
      </c>
      <c r="AH3854" s="12" t="s">
        <v>0</v>
      </c>
      <c r="AI3854" s="12"/>
      <c r="AJ3854" s="32" t="str">
        <f>IF(AE3854&lt;&gt;AE3853,"1",IF(C3854&gt;C3853,AJ3853+1,"1"))</f>
        <v>1</v>
      </c>
      <c r="AK3854" s="10">
        <v>4</v>
      </c>
      <c r="AL3854" s="11" t="s">
        <v>1060</v>
      </c>
      <c r="AM3854" s="11"/>
      <c r="AN3854" s="10"/>
      <c r="AO3854" s="10"/>
      <c r="AP3854" s="7"/>
      <c r="AQ3854" s="10"/>
      <c r="AR3854" s="10"/>
      <c r="AS3854" s="10"/>
      <c r="AT3854" s="10"/>
      <c r="AU3854" s="10"/>
      <c r="AV3854" s="10"/>
      <c r="AW3854" s="10"/>
      <c r="AX3854" s="10"/>
      <c r="AY3854" s="10"/>
      <c r="AZ3854" s="10"/>
      <c r="BA3854" s="10"/>
      <c r="BB3854" s="10"/>
      <c r="BC3854" s="10"/>
      <c r="BD3854" s="10"/>
      <c r="BE3854" s="10"/>
      <c r="BF3854" s="11"/>
      <c r="BG3854" s="11"/>
      <c r="BH3854" s="11"/>
      <c r="BI3854" s="11"/>
      <c r="BJ3854" s="11"/>
      <c r="BK3854" s="11"/>
      <c r="BL3854" s="11"/>
      <c r="BM3854" s="11"/>
      <c r="BN3854" s="11"/>
      <c r="BO3854" s="11"/>
      <c r="BP3854" s="11"/>
      <c r="BQ3854" s="11"/>
      <c r="BR3854" s="11"/>
      <c r="BS3854" s="11"/>
      <c r="BT3854" s="11"/>
      <c r="BU3854" s="11"/>
    </row>
    <row r="3855" spans="1:73" s="1" customFormat="1" ht="11.25" hidden="1" x14ac:dyDescent="0.2">
      <c r="A3855" s="15">
        <v>205</v>
      </c>
      <c r="B3855" s="11" t="s">
        <v>0</v>
      </c>
      <c r="C3855" s="16">
        <v>42588</v>
      </c>
      <c r="D3855" s="3"/>
      <c r="E3855" s="4"/>
      <c r="F3855" s="3">
        <v>9.1999999999999993</v>
      </c>
      <c r="G3855" s="7" t="s">
        <v>1</v>
      </c>
      <c r="H3855" s="17">
        <v>0.16700000000000001</v>
      </c>
      <c r="I3855" s="4"/>
      <c r="J3855" s="4">
        <v>1.1910000000000001</v>
      </c>
      <c r="K3855" s="4"/>
      <c r="L3855" s="4" t="str">
        <f>IF(K3855="","",IF(H3855="","",K3855/H3855))</f>
        <v/>
      </c>
      <c r="M3855" s="7"/>
      <c r="N3855" s="4"/>
      <c r="O3855" s="7"/>
      <c r="P3855" s="3"/>
      <c r="Q3855" s="4"/>
      <c r="R3855" s="3"/>
      <c r="S3855" s="4"/>
      <c r="T3855" s="8"/>
      <c r="U3855" s="8"/>
      <c r="V3855" s="4"/>
      <c r="W3855" s="4"/>
      <c r="X3855" s="4" t="str">
        <f>IF(T3855="","",IF(W3855="","",(T3855-U3855-V3855-W3855)))</f>
        <v/>
      </c>
      <c r="Y3855" s="9" t="str">
        <f>IF(U3855="","",U3855/$T3855)</f>
        <v/>
      </c>
      <c r="Z3855" s="9" t="str">
        <f>IF(V3855="","",V3855/$T3855)</f>
        <v/>
      </c>
      <c r="AA3855" s="9" t="str">
        <f>IF(W3855="","",W3855/$T3855)</f>
        <v/>
      </c>
      <c r="AB3855" s="9" t="str">
        <f>IF(X3855="","",X3855/$T3855)</f>
        <v/>
      </c>
      <c r="AC3855" s="9"/>
      <c r="AD3855" s="8"/>
      <c r="AE3855" s="10">
        <v>2016</v>
      </c>
      <c r="AF3855" s="7"/>
      <c r="AG3855" s="7">
        <v>12</v>
      </c>
      <c r="AH3855" s="12" t="s">
        <v>0</v>
      </c>
      <c r="AI3855" s="12"/>
      <c r="AJ3855" s="32">
        <f>IF(AE3855&lt;&gt;AE3854,"1",IF(C3855&gt;C3854,AJ3854+1,"1"))</f>
        <v>2</v>
      </c>
      <c r="AK3855" s="10">
        <v>15</v>
      </c>
      <c r="AL3855" s="11" t="s">
        <v>1305</v>
      </c>
      <c r="AM3855" s="11"/>
      <c r="AN3855" s="10"/>
      <c r="AO3855" s="10"/>
      <c r="AP3855" s="7"/>
      <c r="AQ3855" s="10"/>
      <c r="AR3855" s="10"/>
      <c r="AS3855" s="10"/>
      <c r="AT3855" s="10"/>
      <c r="AU3855" s="10"/>
      <c r="AV3855" s="10"/>
      <c r="AW3855" s="10"/>
      <c r="AX3855" s="10"/>
      <c r="AY3855" s="10"/>
      <c r="AZ3855" s="10"/>
      <c r="BA3855" s="10"/>
      <c r="BB3855" s="10"/>
      <c r="BC3855" s="10"/>
      <c r="BD3855" s="10"/>
      <c r="BE3855" s="10"/>
      <c r="BF3855" s="11"/>
      <c r="BG3855" s="11"/>
      <c r="BH3855" s="11"/>
      <c r="BI3855" s="11"/>
      <c r="BJ3855" s="11"/>
      <c r="BK3855" s="11"/>
      <c r="BL3855" s="11"/>
      <c r="BM3855" s="11"/>
      <c r="BN3855" s="11"/>
      <c r="BO3855" s="11"/>
      <c r="BP3855" s="11"/>
      <c r="BQ3855" s="11"/>
      <c r="BR3855" s="11"/>
      <c r="BS3855" s="11"/>
      <c r="BT3855" s="11"/>
      <c r="BU3855" s="11"/>
    </row>
    <row r="3856" spans="1:73" s="1" customFormat="1" ht="11.25" x14ac:dyDescent="0.2">
      <c r="A3856" s="15">
        <v>205</v>
      </c>
      <c r="B3856" s="11" t="s">
        <v>0</v>
      </c>
      <c r="C3856" s="16">
        <v>42589</v>
      </c>
      <c r="D3856" s="3">
        <v>10.7</v>
      </c>
      <c r="E3856" s="38">
        <v>3.35</v>
      </c>
      <c r="F3856" s="3">
        <v>1.5</v>
      </c>
      <c r="G3856" s="7" t="s">
        <v>4</v>
      </c>
      <c r="H3856" s="17">
        <v>1.41E-2</v>
      </c>
      <c r="I3856" s="4">
        <v>7.0000000000000001E-3</v>
      </c>
      <c r="J3856" s="4">
        <v>9.5000000000000001E-2</v>
      </c>
      <c r="K3856" s="4">
        <v>0.35899999999999999</v>
      </c>
      <c r="L3856" s="4">
        <f>IF(K3856="","",IF(H3856="","",K3856/H3856))</f>
        <v>25.460992907801419</v>
      </c>
      <c r="M3856" s="7">
        <v>20</v>
      </c>
      <c r="N3856" s="4">
        <v>8.2100000000000009</v>
      </c>
      <c r="O3856" s="7">
        <v>182.3</v>
      </c>
      <c r="P3856" s="3">
        <v>12.7</v>
      </c>
      <c r="Q3856" s="38">
        <v>3.6</v>
      </c>
      <c r="R3856" s="3"/>
      <c r="S3856" s="4">
        <v>0.15</v>
      </c>
      <c r="T3856" s="8">
        <v>3</v>
      </c>
      <c r="U3856" s="8">
        <v>0.04</v>
      </c>
      <c r="V3856" s="4">
        <v>2.08</v>
      </c>
      <c r="W3856" s="4">
        <v>0.06</v>
      </c>
      <c r="X3856" s="4">
        <f>IF(T3856="","",IF(W3856="","",(T3856-U3856-V3856-W3856)))</f>
        <v>0.81999999999999984</v>
      </c>
      <c r="Y3856" s="9">
        <f>IF(U3856="","",U3856/$T3856)</f>
        <v>1.3333333333333334E-2</v>
      </c>
      <c r="Z3856" s="9">
        <f>IF(V3856="","",V3856/$T3856)</f>
        <v>0.69333333333333336</v>
      </c>
      <c r="AA3856" s="9">
        <f>IF(W3856="","",W3856/$T3856)</f>
        <v>0.02</v>
      </c>
      <c r="AB3856" s="9">
        <f>IF(X3856="","",X3856/$T3856)</f>
        <v>0.27333333333333326</v>
      </c>
      <c r="AC3856" s="9"/>
      <c r="AD3856" s="8"/>
      <c r="AE3856" s="10">
        <v>2016</v>
      </c>
      <c r="AF3856" s="7">
        <v>29</v>
      </c>
      <c r="AG3856" s="7">
        <v>28</v>
      </c>
      <c r="AH3856" s="12" t="s">
        <v>0</v>
      </c>
      <c r="AI3856" s="12"/>
      <c r="AJ3856" s="32">
        <f>IF(AE3856&lt;&gt;AE3855,"1",IF(C3856&gt;C3855,AJ3855+1,"1"))</f>
        <v>3</v>
      </c>
      <c r="AK3856" s="10">
        <v>5</v>
      </c>
      <c r="AL3856" s="11" t="s">
        <v>1338</v>
      </c>
      <c r="AM3856" s="11"/>
      <c r="AN3856" s="10"/>
      <c r="AO3856" s="10"/>
      <c r="AP3856" s="7"/>
      <c r="AQ3856" s="10"/>
      <c r="AR3856" s="10"/>
      <c r="AS3856" s="10"/>
      <c r="AT3856" s="10"/>
      <c r="AU3856" s="10"/>
      <c r="AV3856" s="10"/>
      <c r="AW3856" s="10"/>
      <c r="AX3856" s="10"/>
      <c r="AY3856" s="10"/>
      <c r="AZ3856" s="10"/>
      <c r="BA3856" s="10"/>
      <c r="BB3856" s="10"/>
      <c r="BC3856" s="10"/>
      <c r="BD3856" s="10"/>
      <c r="BE3856" s="10"/>
      <c r="BF3856" s="11"/>
      <c r="BG3856" s="11"/>
      <c r="BH3856" s="11"/>
      <c r="BI3856" s="11"/>
      <c r="BJ3856" s="11"/>
      <c r="BK3856" s="11"/>
      <c r="BL3856" s="11"/>
      <c r="BM3856" s="11"/>
      <c r="BN3856" s="11"/>
      <c r="BO3856" s="11"/>
      <c r="BP3856" s="11"/>
      <c r="BQ3856" s="11"/>
      <c r="BR3856" s="11"/>
      <c r="BS3856" s="11"/>
      <c r="BT3856" s="11"/>
      <c r="BU3856" s="11"/>
    </row>
    <row r="3857" spans="1:73" s="1" customFormat="1" ht="11.25" hidden="1" x14ac:dyDescent="0.2">
      <c r="A3857" s="15">
        <v>205</v>
      </c>
      <c r="B3857" s="11" t="s">
        <v>0</v>
      </c>
      <c r="C3857" s="16">
        <v>42602</v>
      </c>
      <c r="D3857" s="3"/>
      <c r="E3857" s="4"/>
      <c r="F3857" s="3">
        <v>9.1999999999999993</v>
      </c>
      <c r="G3857" s="7" t="s">
        <v>1</v>
      </c>
      <c r="H3857" s="17">
        <v>0.20250000000000001</v>
      </c>
      <c r="I3857" s="4"/>
      <c r="J3857" s="4" t="s">
        <v>35</v>
      </c>
      <c r="K3857" s="4"/>
      <c r="L3857" s="4" t="str">
        <f>IF(K3857="","",IF(H3857="","",K3857/H3857))</f>
        <v/>
      </c>
      <c r="M3857" s="7"/>
      <c r="N3857" s="4"/>
      <c r="O3857" s="7"/>
      <c r="P3857" s="3"/>
      <c r="Q3857" s="4"/>
      <c r="R3857" s="3"/>
      <c r="S3857" s="4"/>
      <c r="T3857" s="8"/>
      <c r="U3857" s="8"/>
      <c r="V3857" s="4"/>
      <c r="W3857" s="4"/>
      <c r="X3857" s="4" t="str">
        <f>IF(T3857="","",IF(W3857="","",(T3857-U3857-V3857-W3857)))</f>
        <v/>
      </c>
      <c r="Y3857" s="9" t="str">
        <f>IF(U3857="","",U3857/$T3857)</f>
        <v/>
      </c>
      <c r="Z3857" s="9" t="str">
        <f>IF(V3857="","",V3857/$T3857)</f>
        <v/>
      </c>
      <c r="AA3857" s="9" t="str">
        <f>IF(W3857="","",W3857/$T3857)</f>
        <v/>
      </c>
      <c r="AB3857" s="9" t="str">
        <f>IF(X3857="","",X3857/$T3857)</f>
        <v/>
      </c>
      <c r="AC3857" s="9"/>
      <c r="AD3857" s="8"/>
      <c r="AE3857" s="10">
        <v>2016</v>
      </c>
      <c r="AF3857" s="7"/>
      <c r="AG3857" s="7">
        <v>11</v>
      </c>
      <c r="AH3857" s="12" t="s">
        <v>0</v>
      </c>
      <c r="AI3857" s="12"/>
      <c r="AJ3857" s="32">
        <f>IF(AE3857&lt;&gt;AE3856,"1",IF(C3857&gt;C3856,AJ3856+1,"1"))</f>
        <v>4</v>
      </c>
      <c r="AK3857" s="10">
        <v>16</v>
      </c>
      <c r="AL3857" s="11" t="s">
        <v>1587</v>
      </c>
      <c r="AM3857" s="11"/>
      <c r="AN3857" s="10"/>
      <c r="AO3857" s="10"/>
      <c r="AP3857" s="7"/>
      <c r="AQ3857" s="10"/>
      <c r="AR3857" s="10"/>
      <c r="AS3857" s="10"/>
      <c r="AT3857" s="10"/>
      <c r="AU3857" s="10"/>
      <c r="AV3857" s="10"/>
      <c r="AW3857" s="10"/>
      <c r="AX3857" s="10"/>
      <c r="AY3857" s="10"/>
      <c r="AZ3857" s="10"/>
      <c r="BA3857" s="10"/>
      <c r="BB3857" s="10"/>
      <c r="BC3857" s="10"/>
      <c r="BD3857" s="10"/>
      <c r="BE3857" s="10"/>
      <c r="BF3857" s="11"/>
      <c r="BG3857" s="11"/>
      <c r="BH3857" s="11"/>
      <c r="BI3857" s="11"/>
      <c r="BJ3857" s="11"/>
      <c r="BK3857" s="11"/>
      <c r="BL3857" s="11"/>
      <c r="BM3857" s="11"/>
      <c r="BN3857" s="11"/>
      <c r="BO3857" s="11"/>
      <c r="BP3857" s="11"/>
      <c r="BQ3857" s="11"/>
      <c r="BR3857" s="11"/>
      <c r="BS3857" s="11"/>
      <c r="BT3857" s="11"/>
      <c r="BU3857" s="11"/>
    </row>
    <row r="3858" spans="1:73" s="1" customFormat="1" ht="11.25" x14ac:dyDescent="0.2">
      <c r="A3858" s="15">
        <v>205</v>
      </c>
      <c r="B3858" s="11" t="s">
        <v>0</v>
      </c>
      <c r="C3858" s="16">
        <v>42602</v>
      </c>
      <c r="D3858" s="3">
        <v>10.7</v>
      </c>
      <c r="E3858" s="38">
        <v>4.1500000000000004</v>
      </c>
      <c r="F3858" s="3">
        <v>1.5</v>
      </c>
      <c r="G3858" s="7" t="s">
        <v>4</v>
      </c>
      <c r="H3858" s="17">
        <v>1.0699999999999999E-2</v>
      </c>
      <c r="I3858" s="4" t="s">
        <v>35</v>
      </c>
      <c r="J3858" s="4" t="s">
        <v>35</v>
      </c>
      <c r="K3858" s="4">
        <v>0.23</v>
      </c>
      <c r="L3858" s="4">
        <f>IF(K3858="","",IF(H3858="","",K3858/H3858))</f>
        <v>21.495327102803742</v>
      </c>
      <c r="M3858" s="7">
        <v>20</v>
      </c>
      <c r="N3858" s="4">
        <v>8.69</v>
      </c>
      <c r="O3858" s="7">
        <v>150.30000000000001</v>
      </c>
      <c r="P3858" s="3"/>
      <c r="Q3858" s="38">
        <v>1.4</v>
      </c>
      <c r="R3858" s="3"/>
      <c r="S3858" s="4">
        <v>0.15</v>
      </c>
      <c r="T3858" s="8">
        <v>3.09</v>
      </c>
      <c r="U3858" s="8">
        <v>1.1000000000000001</v>
      </c>
      <c r="V3858" s="4">
        <v>1.1299999999999999</v>
      </c>
      <c r="W3858" s="4">
        <v>0</v>
      </c>
      <c r="X3858" s="4">
        <f>IF(T3858="","",IF(W3858="","",(T3858-U3858-V3858-W3858)))</f>
        <v>0.85999999999999988</v>
      </c>
      <c r="Y3858" s="9">
        <f>IF(U3858="","",U3858/$T3858)</f>
        <v>0.35598705501618128</v>
      </c>
      <c r="Z3858" s="9">
        <f>IF(V3858="","",V3858/$T3858)</f>
        <v>0.36569579288025889</v>
      </c>
      <c r="AA3858" s="9">
        <f>IF(W3858="","",W3858/$T3858)</f>
        <v>0</v>
      </c>
      <c r="AB3858" s="9">
        <f>IF(X3858="","",X3858/$T3858)</f>
        <v>0.27831715210355984</v>
      </c>
      <c r="AC3858" s="9"/>
      <c r="AD3858" s="8"/>
      <c r="AE3858" s="10">
        <v>2016</v>
      </c>
      <c r="AF3858" s="7">
        <v>32</v>
      </c>
      <c r="AG3858" s="7">
        <v>28</v>
      </c>
      <c r="AH3858" s="12" t="s">
        <v>0</v>
      </c>
      <c r="AI3858" s="12"/>
      <c r="AJ3858" s="32" t="str">
        <f>IF(AE3858&lt;&gt;AE3857,"1",IF(C3858&gt;C3857,AJ3857+1,"1"))</f>
        <v>1</v>
      </c>
      <c r="AK3858" s="10">
        <v>6</v>
      </c>
      <c r="AL3858" s="11" t="s">
        <v>1588</v>
      </c>
      <c r="AM3858" s="11"/>
      <c r="AN3858" s="10"/>
      <c r="AO3858" s="10"/>
      <c r="AP3858" s="7"/>
      <c r="AQ3858" s="10"/>
      <c r="AR3858" s="10"/>
      <c r="AS3858" s="10"/>
      <c r="AT3858" s="10"/>
      <c r="AU3858" s="10"/>
      <c r="AV3858" s="10"/>
      <c r="AW3858" s="10"/>
      <c r="AX3858" s="10"/>
      <c r="AY3858" s="10"/>
      <c r="AZ3858" s="10"/>
      <c r="BA3858" s="10"/>
      <c r="BB3858" s="10"/>
      <c r="BC3858" s="10"/>
      <c r="BD3858" s="10"/>
      <c r="BE3858" s="10"/>
      <c r="BF3858" s="11"/>
      <c r="BG3858" s="11"/>
      <c r="BH3858" s="11"/>
      <c r="BI3858" s="11"/>
      <c r="BJ3858" s="11"/>
      <c r="BK3858" s="11"/>
      <c r="BL3858" s="11"/>
      <c r="BM3858" s="11"/>
      <c r="BN3858" s="11"/>
      <c r="BO3858" s="11"/>
      <c r="BP3858" s="11"/>
      <c r="BQ3858" s="11"/>
      <c r="BR3858" s="11"/>
      <c r="BS3858" s="11"/>
      <c r="BT3858" s="11"/>
      <c r="BU3858" s="11"/>
    </row>
    <row r="3859" spans="1:73" s="1" customFormat="1" ht="11.25" hidden="1" x14ac:dyDescent="0.2">
      <c r="A3859" s="15">
        <v>205</v>
      </c>
      <c r="B3859" s="11" t="s">
        <v>0</v>
      </c>
      <c r="C3859" s="16">
        <v>42616</v>
      </c>
      <c r="D3859" s="3"/>
      <c r="E3859" s="4"/>
      <c r="F3859" s="3">
        <v>9.1999999999999993</v>
      </c>
      <c r="G3859" s="7" t="s">
        <v>1</v>
      </c>
      <c r="H3859" s="17">
        <v>0.20949999999999999</v>
      </c>
      <c r="I3859" s="4"/>
      <c r="J3859" s="4">
        <v>1.538</v>
      </c>
      <c r="K3859" s="4"/>
      <c r="L3859" s="4" t="str">
        <f>IF(K3859="","",IF(H3859="","",K3859/H3859))</f>
        <v/>
      </c>
      <c r="M3859" s="7"/>
      <c r="N3859" s="4"/>
      <c r="O3859" s="7"/>
      <c r="P3859" s="3"/>
      <c r="Q3859" s="4"/>
      <c r="R3859" s="3"/>
      <c r="S3859" s="4"/>
      <c r="T3859" s="8"/>
      <c r="U3859" s="8"/>
      <c r="V3859" s="4"/>
      <c r="W3859" s="4"/>
      <c r="X3859" s="4" t="str">
        <f>IF(T3859="","",IF(W3859="","",(T3859-U3859-V3859-W3859)))</f>
        <v/>
      </c>
      <c r="Y3859" s="9" t="str">
        <f>IF(U3859="","",U3859/$T3859)</f>
        <v/>
      </c>
      <c r="Z3859" s="9" t="str">
        <f>IF(V3859="","",V3859/$T3859)</f>
        <v/>
      </c>
      <c r="AA3859" s="9" t="str">
        <f>IF(W3859="","",W3859/$T3859)</f>
        <v/>
      </c>
      <c r="AB3859" s="9" t="str">
        <f>IF(X3859="","",X3859/$T3859)</f>
        <v/>
      </c>
      <c r="AC3859" s="9"/>
      <c r="AD3859" s="8"/>
      <c r="AE3859" s="10">
        <v>2016</v>
      </c>
      <c r="AF3859" s="7"/>
      <c r="AG3859" s="7">
        <v>12</v>
      </c>
      <c r="AH3859" s="12" t="s">
        <v>0</v>
      </c>
      <c r="AI3859" s="12"/>
      <c r="AJ3859" s="32">
        <f>IF(AE3859&lt;&gt;AE3858,"1",IF(C3859&gt;C3858,AJ3858+1,"1"))</f>
        <v>2</v>
      </c>
      <c r="AK3859" s="10">
        <v>17</v>
      </c>
      <c r="AL3859" s="11" t="s">
        <v>1888</v>
      </c>
      <c r="AM3859" s="11"/>
      <c r="AN3859" s="10"/>
      <c r="AO3859" s="10"/>
      <c r="AP3859" s="7"/>
      <c r="AQ3859" s="10"/>
      <c r="AR3859" s="10"/>
      <c r="AS3859" s="10"/>
      <c r="AT3859" s="10"/>
      <c r="AU3859" s="10"/>
      <c r="AV3859" s="10"/>
      <c r="AW3859" s="10"/>
      <c r="AX3859" s="10"/>
      <c r="AY3859" s="10"/>
      <c r="AZ3859" s="10"/>
      <c r="BA3859" s="10"/>
      <c r="BB3859" s="10"/>
      <c r="BC3859" s="10"/>
      <c r="BD3859" s="10"/>
      <c r="BE3859" s="10"/>
      <c r="BF3859" s="11"/>
      <c r="BG3859" s="11"/>
      <c r="BH3859" s="11"/>
      <c r="BI3859" s="11"/>
      <c r="BJ3859" s="11"/>
      <c r="BK3859" s="11"/>
      <c r="BL3859" s="11"/>
      <c r="BM3859" s="11"/>
      <c r="BN3859" s="11"/>
      <c r="BO3859" s="11"/>
      <c r="BP3859" s="11"/>
      <c r="BQ3859" s="11"/>
      <c r="BR3859" s="11"/>
      <c r="BS3859" s="11"/>
      <c r="BT3859" s="11"/>
      <c r="BU3859" s="11"/>
    </row>
    <row r="3860" spans="1:73" s="1" customFormat="1" ht="11.25" x14ac:dyDescent="0.2">
      <c r="A3860" s="15">
        <v>205</v>
      </c>
      <c r="B3860" s="11" t="s">
        <v>0</v>
      </c>
      <c r="C3860" s="16">
        <v>42616</v>
      </c>
      <c r="D3860" s="3">
        <v>10.7</v>
      </c>
      <c r="E3860" s="38">
        <v>3.4</v>
      </c>
      <c r="F3860" s="3">
        <v>1.5</v>
      </c>
      <c r="G3860" s="7" t="s">
        <v>4</v>
      </c>
      <c r="H3860" s="17">
        <v>1.5800000000000002E-2</v>
      </c>
      <c r="I3860" s="4">
        <v>3.5000000000000001E-3</v>
      </c>
      <c r="J3860" s="4">
        <v>1.7000000000000001E-2</v>
      </c>
      <c r="K3860" s="4">
        <v>0.307</v>
      </c>
      <c r="L3860" s="4">
        <f>IF(K3860="","",IF(H3860="","",K3860/H3860))</f>
        <v>19.430379746835442</v>
      </c>
      <c r="M3860" s="7">
        <v>19</v>
      </c>
      <c r="N3860" s="4">
        <v>8.0500000000000007</v>
      </c>
      <c r="O3860" s="7">
        <v>168.7</v>
      </c>
      <c r="P3860" s="3"/>
      <c r="Q3860" s="38">
        <v>7.7</v>
      </c>
      <c r="R3860" s="3">
        <v>40.1</v>
      </c>
      <c r="S3860" s="4">
        <v>0.15</v>
      </c>
      <c r="T3860" s="8">
        <v>4.0199999999999996</v>
      </c>
      <c r="U3860" s="8">
        <v>1.39</v>
      </c>
      <c r="V3860" s="4">
        <v>1.63</v>
      </c>
      <c r="W3860" s="4">
        <v>0</v>
      </c>
      <c r="X3860" s="4">
        <f>IF(T3860="","",IF(W3860="","",(T3860-U3860-V3860-W3860)))</f>
        <v>1</v>
      </c>
      <c r="Y3860" s="9">
        <f>IF(U3860="","",U3860/$T3860)</f>
        <v>0.345771144278607</v>
      </c>
      <c r="Z3860" s="9">
        <f>IF(V3860="","",V3860/$T3860)</f>
        <v>0.40547263681592044</v>
      </c>
      <c r="AA3860" s="9">
        <f>IF(W3860="","",W3860/$T3860)</f>
        <v>0</v>
      </c>
      <c r="AB3860" s="9">
        <f>IF(X3860="","",X3860/$T3860)</f>
        <v>0.24875621890547267</v>
      </c>
      <c r="AC3860" s="9"/>
      <c r="AD3860" s="8"/>
      <c r="AE3860" s="10">
        <v>2016</v>
      </c>
      <c r="AF3860" s="7">
        <v>24</v>
      </c>
      <c r="AG3860" s="7">
        <v>25</v>
      </c>
      <c r="AH3860" s="12" t="s">
        <v>0</v>
      </c>
      <c r="AI3860" s="12"/>
      <c r="AJ3860" s="32" t="str">
        <f>IF(AE3860&lt;&gt;AE3859,"1",IF(C3860&gt;C3859,AJ3859+1,"1"))</f>
        <v>1</v>
      </c>
      <c r="AK3860" s="10">
        <v>7</v>
      </c>
      <c r="AL3860" s="11" t="s">
        <v>1889</v>
      </c>
      <c r="AM3860" s="11"/>
      <c r="AN3860" s="10"/>
      <c r="AO3860" s="10"/>
      <c r="AP3860" s="7"/>
      <c r="AQ3860" s="10"/>
      <c r="AR3860" s="10"/>
      <c r="AS3860" s="10"/>
      <c r="AT3860" s="10"/>
      <c r="AU3860" s="10"/>
      <c r="AV3860" s="10"/>
      <c r="AW3860" s="10"/>
      <c r="AX3860" s="10"/>
      <c r="AY3860" s="10"/>
      <c r="AZ3860" s="10"/>
      <c r="BA3860" s="10"/>
      <c r="BB3860" s="10"/>
      <c r="BC3860" s="10"/>
      <c r="BD3860" s="10"/>
      <c r="BE3860" s="10"/>
      <c r="BF3860" s="11"/>
      <c r="BG3860" s="11"/>
      <c r="BH3860" s="11"/>
      <c r="BI3860" s="11"/>
      <c r="BJ3860" s="11"/>
      <c r="BK3860" s="11"/>
      <c r="BL3860" s="11"/>
      <c r="BM3860" s="11"/>
      <c r="BN3860" s="11"/>
      <c r="BO3860" s="11"/>
      <c r="BP3860" s="11"/>
      <c r="BQ3860" s="11"/>
      <c r="BR3860" s="11"/>
      <c r="BS3860" s="11"/>
      <c r="BT3860" s="11"/>
      <c r="BU3860" s="11"/>
    </row>
    <row r="3861" spans="1:73" s="1" customFormat="1" ht="11.25" hidden="1" x14ac:dyDescent="0.2">
      <c r="A3861" s="15">
        <v>205</v>
      </c>
      <c r="B3861" s="11" t="s">
        <v>0</v>
      </c>
      <c r="C3861" s="16">
        <v>42629</v>
      </c>
      <c r="D3861" s="3"/>
      <c r="E3861" s="4"/>
      <c r="F3861" s="3">
        <v>9.1999999999999993</v>
      </c>
      <c r="G3861" s="7" t="s">
        <v>1</v>
      </c>
      <c r="H3861" s="17">
        <v>0.3246</v>
      </c>
      <c r="I3861" s="4"/>
      <c r="J3861" s="4" t="s">
        <v>35</v>
      </c>
      <c r="K3861" s="4"/>
      <c r="L3861" s="4" t="str">
        <f>IF(K3861="","",IF(H3861="","",K3861/H3861))</f>
        <v/>
      </c>
      <c r="M3861" s="7"/>
      <c r="N3861" s="4"/>
      <c r="O3861" s="7"/>
      <c r="P3861" s="3"/>
      <c r="Q3861" s="4"/>
      <c r="R3861" s="3"/>
      <c r="S3861" s="4"/>
      <c r="T3861" s="8"/>
      <c r="U3861" s="8"/>
      <c r="V3861" s="4"/>
      <c r="W3861" s="4"/>
      <c r="X3861" s="4" t="str">
        <f>IF(T3861="","",IF(W3861="","",(T3861-U3861-V3861-W3861)))</f>
        <v/>
      </c>
      <c r="Y3861" s="9" t="str">
        <f>IF(U3861="","",U3861/$T3861)</f>
        <v/>
      </c>
      <c r="Z3861" s="9" t="str">
        <f>IF(V3861="","",V3861/$T3861)</f>
        <v/>
      </c>
      <c r="AA3861" s="9" t="str">
        <f>IF(W3861="","",W3861/$T3861)</f>
        <v/>
      </c>
      <c r="AB3861" s="9" t="str">
        <f>IF(X3861="","",X3861/$T3861)</f>
        <v/>
      </c>
      <c r="AC3861" s="9"/>
      <c r="AD3861" s="8"/>
      <c r="AE3861" s="10">
        <v>2016</v>
      </c>
      <c r="AF3861" s="7"/>
      <c r="AG3861" s="7">
        <v>11</v>
      </c>
      <c r="AH3861" s="12" t="s">
        <v>0</v>
      </c>
      <c r="AI3861" s="12"/>
      <c r="AJ3861" s="32">
        <f>IF(AE3861&lt;&gt;AE3860,"1",IF(C3861&gt;C3860,AJ3860+1,"1"))</f>
        <v>2</v>
      </c>
      <c r="AK3861" s="10">
        <v>18</v>
      </c>
      <c r="AL3861" s="11" t="s">
        <v>2165</v>
      </c>
      <c r="AM3861" s="11"/>
      <c r="AN3861" s="10"/>
      <c r="AO3861" s="10"/>
      <c r="AP3861" s="7"/>
      <c r="AQ3861" s="10"/>
      <c r="AR3861" s="10"/>
      <c r="AS3861" s="10"/>
      <c r="AT3861" s="10"/>
      <c r="AU3861" s="10"/>
      <c r="AV3861" s="10"/>
      <c r="AW3861" s="10"/>
      <c r="AX3861" s="10"/>
      <c r="AY3861" s="10"/>
      <c r="AZ3861" s="10"/>
      <c r="BA3861" s="10"/>
      <c r="BB3861" s="10"/>
      <c r="BC3861" s="10"/>
      <c r="BD3861" s="10"/>
      <c r="BE3861" s="10"/>
      <c r="BF3861" s="11"/>
      <c r="BG3861" s="11"/>
      <c r="BH3861" s="11"/>
      <c r="BI3861" s="11"/>
      <c r="BJ3861" s="11"/>
      <c r="BK3861" s="11"/>
      <c r="BL3861" s="11"/>
      <c r="BM3861" s="11"/>
      <c r="BN3861" s="11"/>
      <c r="BO3861" s="11"/>
      <c r="BP3861" s="11"/>
      <c r="BQ3861" s="11"/>
      <c r="BR3861" s="11"/>
      <c r="BS3861" s="11"/>
      <c r="BT3861" s="11"/>
      <c r="BU3861" s="11"/>
    </row>
    <row r="3862" spans="1:73" s="1" customFormat="1" ht="11.25" x14ac:dyDescent="0.2">
      <c r="A3862" s="15">
        <v>205</v>
      </c>
      <c r="B3862" s="11" t="s">
        <v>0</v>
      </c>
      <c r="C3862" s="16">
        <v>42629</v>
      </c>
      <c r="D3862" s="3">
        <v>10.7</v>
      </c>
      <c r="E3862" s="38">
        <v>3.75</v>
      </c>
      <c r="F3862" s="3">
        <v>1.5</v>
      </c>
      <c r="G3862" s="7" t="s">
        <v>4</v>
      </c>
      <c r="H3862" s="17">
        <v>1.2E-2</v>
      </c>
      <c r="I3862" s="4" t="s">
        <v>35</v>
      </c>
      <c r="J3862" s="4" t="s">
        <v>35</v>
      </c>
      <c r="K3862" s="4">
        <v>0.36199999999999999</v>
      </c>
      <c r="L3862" s="4">
        <f>IF(K3862="","",IF(H3862="","",K3862/H3862))</f>
        <v>30.166666666666664</v>
      </c>
      <c r="M3862" s="7">
        <v>19</v>
      </c>
      <c r="N3862" s="4">
        <v>7.39</v>
      </c>
      <c r="O3862" s="7">
        <v>186.2</v>
      </c>
      <c r="P3862" s="3"/>
      <c r="Q3862" s="38">
        <v>4.3</v>
      </c>
      <c r="R3862" s="3"/>
      <c r="S3862" s="4">
        <v>0.15</v>
      </c>
      <c r="T3862" s="8">
        <v>3.24</v>
      </c>
      <c r="U3862" s="8">
        <v>0.98</v>
      </c>
      <c r="V3862" s="4">
        <v>1.1599999999999999</v>
      </c>
      <c r="W3862" s="4">
        <v>0</v>
      </c>
      <c r="X3862" s="4">
        <f>IF(T3862="","",IF(W3862="","",(T3862-U3862-V3862-W3862)))</f>
        <v>1.1000000000000003</v>
      </c>
      <c r="Y3862" s="9">
        <f>IF(U3862="","",U3862/$T3862)</f>
        <v>0.30246913580246909</v>
      </c>
      <c r="Z3862" s="9">
        <f>IF(V3862="","",V3862/$T3862)</f>
        <v>0.35802469135802462</v>
      </c>
      <c r="AA3862" s="9">
        <f>IF(W3862="","",W3862/$T3862)</f>
        <v>0</v>
      </c>
      <c r="AB3862" s="9">
        <f>IF(X3862="","",X3862/$T3862)</f>
        <v>0.33950617283950624</v>
      </c>
      <c r="AC3862" s="9"/>
      <c r="AD3862" s="8"/>
      <c r="AE3862" s="10">
        <v>2016</v>
      </c>
      <c r="AF3862" s="7">
        <v>22</v>
      </c>
      <c r="AG3862" s="7">
        <v>24</v>
      </c>
      <c r="AH3862" s="12" t="s">
        <v>0</v>
      </c>
      <c r="AI3862" s="12"/>
      <c r="AJ3862" s="32" t="str">
        <f>IF(AE3862&lt;&gt;AE3861,"1",IF(C3862&gt;C3861,AJ3861+1,"1"))</f>
        <v>1</v>
      </c>
      <c r="AK3862" s="10">
        <v>8</v>
      </c>
      <c r="AL3862" s="11" t="s">
        <v>2166</v>
      </c>
      <c r="AM3862" s="11"/>
      <c r="AN3862" s="10"/>
      <c r="AO3862" s="10"/>
      <c r="AP3862" s="7"/>
      <c r="AQ3862" s="10"/>
      <c r="AR3862" s="10"/>
      <c r="AS3862" s="10"/>
      <c r="AT3862" s="10"/>
      <c r="AU3862" s="10"/>
      <c r="AV3862" s="10"/>
      <c r="AW3862" s="10"/>
      <c r="AX3862" s="10"/>
      <c r="AY3862" s="10"/>
      <c r="AZ3862" s="10"/>
      <c r="BA3862" s="10"/>
      <c r="BB3862" s="10"/>
      <c r="BC3862" s="10"/>
      <c r="BD3862" s="10"/>
      <c r="BE3862" s="10"/>
      <c r="BF3862" s="11"/>
      <c r="BG3862" s="11"/>
      <c r="BH3862" s="11"/>
      <c r="BI3862" s="11"/>
      <c r="BJ3862" s="11"/>
      <c r="BK3862" s="11"/>
      <c r="BL3862" s="11"/>
      <c r="BM3862" s="11"/>
      <c r="BN3862" s="11"/>
      <c r="BO3862" s="11"/>
      <c r="BP3862" s="11"/>
      <c r="BQ3862" s="11"/>
      <c r="BR3862" s="11"/>
      <c r="BS3862" s="11"/>
      <c r="BT3862" s="11"/>
      <c r="BU3862" s="11"/>
    </row>
    <row r="3863" spans="1:73" s="1" customFormat="1" ht="11.25" hidden="1" x14ac:dyDescent="0.2">
      <c r="A3863" s="15">
        <v>205</v>
      </c>
      <c r="B3863" s="11" t="s">
        <v>0</v>
      </c>
      <c r="C3863" s="16">
        <v>42656</v>
      </c>
      <c r="D3863" s="3"/>
      <c r="E3863" s="4"/>
      <c r="F3863" s="3"/>
      <c r="G3863" s="7" t="s">
        <v>1</v>
      </c>
      <c r="H3863" s="17">
        <v>0.35310000000000002</v>
      </c>
      <c r="I3863" s="4"/>
      <c r="J3863" s="4"/>
      <c r="K3863" s="4"/>
      <c r="L3863" s="4" t="str">
        <f>IF(K3863="","",IF(H3863="","",K3863/H3863))</f>
        <v/>
      </c>
      <c r="M3863" s="7"/>
      <c r="N3863" s="4"/>
      <c r="O3863" s="7"/>
      <c r="P3863" s="3"/>
      <c r="Q3863" s="4"/>
      <c r="R3863" s="3"/>
      <c r="S3863" s="4"/>
      <c r="T3863" s="8"/>
      <c r="U3863" s="8"/>
      <c r="V3863" s="4"/>
      <c r="W3863" s="4"/>
      <c r="X3863" s="4"/>
      <c r="Y3863" s="9" t="str">
        <f>IF(U3863="","",U3863/$T3863)</f>
        <v/>
      </c>
      <c r="Z3863" s="9" t="str">
        <f>IF(V3863="","",V3863/$T3863)</f>
        <v/>
      </c>
      <c r="AA3863" s="9" t="str">
        <f>IF(W3863="","",W3863/$T3863)</f>
        <v/>
      </c>
      <c r="AB3863" s="9" t="str">
        <f>IF(X3863="","",X3863/$T3863)</f>
        <v/>
      </c>
      <c r="AC3863" s="9"/>
      <c r="AD3863" s="8"/>
      <c r="AE3863" s="10">
        <v>2016</v>
      </c>
      <c r="AF3863" s="7"/>
      <c r="AG3863" s="7">
        <v>11</v>
      </c>
      <c r="AH3863" s="12" t="s">
        <v>0</v>
      </c>
      <c r="AI3863" s="12"/>
      <c r="AJ3863" s="32">
        <f>IF(AE3863&lt;&gt;AE3862,"1",IF(C3863&gt;C3862,AJ3862+1,"1"))</f>
        <v>2</v>
      </c>
      <c r="AK3863" s="10" t="s">
        <v>2445</v>
      </c>
      <c r="AL3863" s="11" t="s">
        <v>2455</v>
      </c>
      <c r="AM3863" s="11"/>
      <c r="AN3863" s="10"/>
      <c r="AO3863" s="10"/>
      <c r="AP3863" s="7"/>
      <c r="AQ3863" s="10"/>
      <c r="AR3863" s="10"/>
      <c r="AS3863" s="10"/>
      <c r="AT3863" s="10"/>
      <c r="AU3863" s="10"/>
      <c r="AV3863" s="10"/>
      <c r="AW3863" s="10"/>
      <c r="AX3863" s="10"/>
      <c r="AY3863" s="10"/>
      <c r="AZ3863" s="10"/>
      <c r="BA3863" s="10"/>
      <c r="BB3863" s="10"/>
      <c r="BC3863" s="10"/>
      <c r="BD3863" s="10"/>
      <c r="BE3863" s="10"/>
      <c r="BF3863" s="11"/>
      <c r="BG3863" s="11"/>
      <c r="BH3863" s="11"/>
      <c r="BI3863" s="11"/>
      <c r="BJ3863" s="11"/>
      <c r="BK3863" s="11"/>
      <c r="BL3863" s="11"/>
      <c r="BM3863" s="11"/>
      <c r="BN3863" s="11"/>
      <c r="BO3863" s="11"/>
      <c r="BP3863" s="11"/>
      <c r="BQ3863" s="11"/>
      <c r="BR3863" s="11"/>
      <c r="BS3863" s="11"/>
      <c r="BT3863" s="11"/>
      <c r="BU3863" s="11"/>
    </row>
    <row r="3864" spans="1:73" s="1" customFormat="1" ht="11.25" x14ac:dyDescent="0.2">
      <c r="A3864" s="15">
        <v>205</v>
      </c>
      <c r="B3864" s="11" t="s">
        <v>0</v>
      </c>
      <c r="C3864" s="16">
        <v>42656</v>
      </c>
      <c r="D3864" s="3">
        <v>10.6</v>
      </c>
      <c r="E3864" s="38">
        <v>2.75</v>
      </c>
      <c r="F3864" s="3">
        <v>1.5</v>
      </c>
      <c r="G3864" s="7" t="s">
        <v>4</v>
      </c>
      <c r="H3864" s="17">
        <v>3.4500000000000003E-2</v>
      </c>
      <c r="I3864" s="4"/>
      <c r="J3864" s="4"/>
      <c r="K3864" s="4"/>
      <c r="L3864" s="4"/>
      <c r="M3864" s="7"/>
      <c r="N3864" s="4"/>
      <c r="O3864" s="7"/>
      <c r="P3864" s="3"/>
      <c r="Q3864" s="38">
        <v>15.2</v>
      </c>
      <c r="R3864" s="3"/>
      <c r="S3864" s="4"/>
      <c r="T3864" s="8"/>
      <c r="U3864" s="8"/>
      <c r="V3864" s="4"/>
      <c r="W3864" s="4"/>
      <c r="X3864" s="4"/>
      <c r="Y3864" s="9" t="str">
        <f>IF(U3864="","",U3864/$T3864)</f>
        <v/>
      </c>
      <c r="Z3864" s="9" t="str">
        <f>IF(V3864="","",V3864/$T3864)</f>
        <v/>
      </c>
      <c r="AA3864" s="9" t="str">
        <f>IF(W3864="","",W3864/$T3864)</f>
        <v/>
      </c>
      <c r="AB3864" s="9" t="str">
        <f>IF(X3864="","",X3864/$T3864)</f>
        <v/>
      </c>
      <c r="AC3864" s="9"/>
      <c r="AD3864" s="8"/>
      <c r="AE3864" s="10">
        <v>2016</v>
      </c>
      <c r="AF3864" s="7">
        <v>18</v>
      </c>
      <c r="AG3864" s="7">
        <v>17</v>
      </c>
      <c r="AH3864" s="12" t="s">
        <v>0</v>
      </c>
      <c r="AI3864" s="18"/>
      <c r="AJ3864" s="32" t="str">
        <f>IF(AE3864&lt;&gt;AE3863,"1",IF(C3864&gt;C3863,AJ3863+1,"1"))</f>
        <v>1</v>
      </c>
      <c r="AK3864" s="10">
        <v>24</v>
      </c>
      <c r="AL3864" s="11" t="s">
        <v>2456</v>
      </c>
      <c r="AM3864" s="11"/>
      <c r="AN3864" s="10"/>
      <c r="AO3864" s="10"/>
      <c r="AP3864" s="7"/>
      <c r="AQ3864" s="10"/>
      <c r="AR3864" s="10"/>
      <c r="AS3864" s="10"/>
      <c r="AT3864" s="10"/>
      <c r="AU3864" s="10"/>
      <c r="AV3864" s="10"/>
      <c r="AW3864" s="10"/>
      <c r="AX3864" s="10"/>
      <c r="AY3864" s="10"/>
      <c r="AZ3864" s="10"/>
      <c r="BA3864" s="10"/>
      <c r="BB3864" s="10"/>
      <c r="BC3864" s="10"/>
      <c r="BD3864" s="10"/>
      <c r="BE3864" s="10"/>
      <c r="BF3864" s="11"/>
      <c r="BG3864" s="11"/>
      <c r="BH3864" s="11"/>
      <c r="BI3864" s="11"/>
      <c r="BJ3864" s="11"/>
      <c r="BK3864" s="11"/>
      <c r="BL3864" s="11"/>
      <c r="BM3864" s="11"/>
      <c r="BN3864" s="11"/>
      <c r="BO3864" s="11"/>
      <c r="BP3864" s="11"/>
      <c r="BQ3864" s="11"/>
      <c r="BR3864" s="11"/>
      <c r="BS3864" s="11"/>
      <c r="BT3864" s="11"/>
      <c r="BU3864" s="11"/>
    </row>
    <row r="3865" spans="1:73" s="1" customFormat="1" ht="11.25" hidden="1" x14ac:dyDescent="0.2">
      <c r="A3865" s="15">
        <v>205</v>
      </c>
      <c r="B3865" s="11" t="s">
        <v>0</v>
      </c>
      <c r="C3865" s="16">
        <v>42690</v>
      </c>
      <c r="D3865" s="3"/>
      <c r="E3865" s="4"/>
      <c r="F3865" s="3"/>
      <c r="G3865" s="7" t="s">
        <v>1</v>
      </c>
      <c r="H3865" s="17">
        <v>3.15E-2</v>
      </c>
      <c r="I3865" s="4"/>
      <c r="J3865" s="4"/>
      <c r="K3865" s="4"/>
      <c r="L3865" s="4" t="str">
        <f>IF(K3865="","",IF(H3865="","",K3865/H3865))</f>
        <v/>
      </c>
      <c r="M3865" s="7"/>
      <c r="N3865" s="4"/>
      <c r="O3865" s="7"/>
      <c r="P3865" s="3"/>
      <c r="Q3865" s="4"/>
      <c r="R3865" s="3"/>
      <c r="S3865" s="4"/>
      <c r="T3865" s="8"/>
      <c r="U3865" s="8"/>
      <c r="V3865" s="4"/>
      <c r="W3865" s="4"/>
      <c r="X3865" s="4"/>
      <c r="Y3865" s="9" t="str">
        <f>IF(U3865="","",U3865/$T3865)</f>
        <v/>
      </c>
      <c r="Z3865" s="9" t="str">
        <f>IF(V3865="","",V3865/$T3865)</f>
        <v/>
      </c>
      <c r="AA3865" s="9" t="str">
        <f>IF(W3865="","",W3865/$T3865)</f>
        <v/>
      </c>
      <c r="AB3865" s="9" t="str">
        <f>IF(X3865="","",X3865/$T3865)</f>
        <v/>
      </c>
      <c r="AC3865" s="9"/>
      <c r="AD3865" s="8"/>
      <c r="AE3865" s="10">
        <v>2016</v>
      </c>
      <c r="AF3865" s="7"/>
      <c r="AG3865" s="7">
        <v>10</v>
      </c>
      <c r="AH3865" s="12" t="s">
        <v>0</v>
      </c>
      <c r="AI3865" s="12"/>
      <c r="AJ3865" s="32">
        <f>IF(AE3865&lt;&gt;AE3864,"1",IF(C3865&gt;C3864,AJ3864+1,"1"))</f>
        <v>2</v>
      </c>
      <c r="AK3865" s="10" t="s">
        <v>2477</v>
      </c>
      <c r="AL3865" s="11" t="s">
        <v>2480</v>
      </c>
      <c r="AM3865" s="11"/>
      <c r="AN3865" s="10"/>
      <c r="AO3865" s="10"/>
      <c r="AP3865" s="7"/>
      <c r="AQ3865" s="10"/>
      <c r="AR3865" s="10"/>
      <c r="AS3865" s="10"/>
      <c r="AT3865" s="10"/>
      <c r="AU3865" s="10"/>
      <c r="AV3865" s="10"/>
      <c r="AW3865" s="10"/>
      <c r="AX3865" s="10"/>
      <c r="AY3865" s="10"/>
      <c r="AZ3865" s="10"/>
      <c r="BA3865" s="10"/>
      <c r="BB3865" s="10"/>
      <c r="BC3865" s="10"/>
      <c r="BD3865" s="10"/>
      <c r="BE3865" s="10"/>
      <c r="BF3865" s="11"/>
      <c r="BG3865" s="11"/>
      <c r="BH3865" s="11"/>
      <c r="BI3865" s="11"/>
      <c r="BJ3865" s="11"/>
      <c r="BK3865" s="11"/>
      <c r="BL3865" s="11"/>
      <c r="BM3865" s="11"/>
      <c r="BN3865" s="11"/>
      <c r="BO3865" s="11"/>
      <c r="BP3865" s="11"/>
      <c r="BQ3865" s="11"/>
      <c r="BR3865" s="11"/>
      <c r="BS3865" s="11"/>
      <c r="BT3865" s="11"/>
      <c r="BU3865" s="11"/>
    </row>
    <row r="3866" spans="1:73" s="1" customFormat="1" ht="11.25" x14ac:dyDescent="0.2">
      <c r="A3866" s="15">
        <v>205</v>
      </c>
      <c r="B3866" s="11" t="s">
        <v>0</v>
      </c>
      <c r="C3866" s="16">
        <v>42690</v>
      </c>
      <c r="D3866" s="3">
        <v>10.5</v>
      </c>
      <c r="E3866" s="38">
        <v>1.85</v>
      </c>
      <c r="F3866" s="3">
        <v>1.5</v>
      </c>
      <c r="G3866" s="7" t="s">
        <v>4</v>
      </c>
      <c r="H3866" s="17">
        <v>5.1999999999999998E-2</v>
      </c>
      <c r="I3866" s="4"/>
      <c r="J3866" s="4"/>
      <c r="K3866" s="4"/>
      <c r="L3866" s="4"/>
      <c r="M3866" s="7"/>
      <c r="N3866" s="4"/>
      <c r="O3866" s="7"/>
      <c r="P3866" s="3"/>
      <c r="Q3866" s="38">
        <v>36.4</v>
      </c>
      <c r="R3866" s="3"/>
      <c r="S3866" s="4"/>
      <c r="T3866" s="8"/>
      <c r="U3866" s="8"/>
      <c r="V3866" s="4"/>
      <c r="W3866" s="4"/>
      <c r="X3866" s="4"/>
      <c r="Y3866" s="9" t="str">
        <f>IF(U3866="","",U3866/$T3866)</f>
        <v/>
      </c>
      <c r="Z3866" s="9" t="str">
        <f>IF(V3866="","",V3866/$T3866)</f>
        <v/>
      </c>
      <c r="AA3866" s="9" t="str">
        <f>IF(W3866="","",W3866/$T3866)</f>
        <v/>
      </c>
      <c r="AB3866" s="9" t="str">
        <f>IF(X3866="","",X3866/$T3866)</f>
        <v/>
      </c>
      <c r="AC3866" s="9"/>
      <c r="AD3866" s="8"/>
      <c r="AE3866" s="10">
        <v>2016</v>
      </c>
      <c r="AF3866" s="7">
        <v>17</v>
      </c>
      <c r="AG3866" s="7">
        <v>11</v>
      </c>
      <c r="AH3866" s="12" t="s">
        <v>0</v>
      </c>
      <c r="AI3866" s="18"/>
      <c r="AJ3866" s="32" t="str">
        <f>IF(AE3866&lt;&gt;AE3865,"1",IF(C3866&gt;C3865,AJ3865+1,"1"))</f>
        <v>1</v>
      </c>
      <c r="AK3866" s="10">
        <v>25</v>
      </c>
      <c r="AL3866" s="11" t="s">
        <v>2481</v>
      </c>
      <c r="AM3866" s="11"/>
      <c r="AN3866" s="10"/>
      <c r="AO3866" s="10"/>
      <c r="AP3866" s="7"/>
      <c r="AQ3866" s="10"/>
      <c r="AR3866" s="10"/>
      <c r="AS3866" s="10"/>
      <c r="AT3866" s="10"/>
      <c r="AU3866" s="10"/>
      <c r="AV3866" s="10"/>
      <c r="AW3866" s="10"/>
      <c r="AX3866" s="10"/>
      <c r="AY3866" s="10"/>
      <c r="AZ3866" s="10"/>
      <c r="BA3866" s="10"/>
      <c r="BB3866" s="10"/>
      <c r="BC3866" s="10"/>
      <c r="BD3866" s="10"/>
      <c r="BE3866" s="10"/>
      <c r="BF3866" s="11"/>
      <c r="BG3866" s="11"/>
      <c r="BH3866" s="11"/>
      <c r="BI3866" s="11"/>
      <c r="BJ3866" s="11"/>
      <c r="BK3866" s="11"/>
      <c r="BL3866" s="11"/>
      <c r="BM3866" s="11"/>
      <c r="BN3866" s="11"/>
      <c r="BO3866" s="11"/>
      <c r="BP3866" s="11"/>
      <c r="BQ3866" s="11"/>
      <c r="BR3866" s="11"/>
      <c r="BS3866" s="11"/>
      <c r="BT3866" s="11"/>
      <c r="BU3866" s="11"/>
    </row>
    <row r="3867" spans="1:73" s="1" customFormat="1" ht="11.25" hidden="1" x14ac:dyDescent="0.2">
      <c r="A3867" s="1">
        <v>205</v>
      </c>
      <c r="B3867" s="1" t="s">
        <v>0</v>
      </c>
      <c r="C3867" s="24">
        <v>42896</v>
      </c>
      <c r="E3867" s="20"/>
      <c r="F3867" s="1">
        <v>9.3000000000000007</v>
      </c>
      <c r="G3867" s="7" t="s">
        <v>1</v>
      </c>
      <c r="H3867" s="5">
        <v>6.9500000000000006E-2</v>
      </c>
      <c r="I3867" s="6"/>
      <c r="J3867" s="6">
        <v>0.40300000000000002</v>
      </c>
      <c r="K3867" s="6"/>
      <c r="L3867" s="6" t="str">
        <f>IF(H3867="","",IF(K3867="","",K3867/H3867))</f>
        <v/>
      </c>
      <c r="N3867" s="20"/>
      <c r="O3867" s="13"/>
      <c r="Q3867" s="20"/>
      <c r="R3867" s="13"/>
      <c r="S3867" s="6" t="s">
        <v>35</v>
      </c>
      <c r="T3867" s="6"/>
      <c r="U3867" s="6"/>
      <c r="V3867" s="6"/>
      <c r="W3867" s="6"/>
      <c r="X3867" s="6" t="str">
        <f>IF(T3867="","",T3867-U3867-V3867-W3867)</f>
        <v/>
      </c>
      <c r="Y3867" s="9" t="str">
        <f>IF(U3867="","",U3867/$T3867)</f>
        <v/>
      </c>
      <c r="Z3867" s="9" t="str">
        <f>IF(V3867="","",V3867/$T3867)</f>
        <v/>
      </c>
      <c r="AA3867" s="9" t="str">
        <f>IF(W3867="","",W3867/$T3867)</f>
        <v/>
      </c>
      <c r="AB3867" s="9" t="str">
        <f>IF(X3867="","",X3867/$T3867)</f>
        <v/>
      </c>
      <c r="AC3867" s="21"/>
      <c r="AE3867" s="1">
        <v>2017</v>
      </c>
      <c r="AG3867" s="1">
        <v>9</v>
      </c>
      <c r="AH3867" s="12" t="s">
        <v>0</v>
      </c>
      <c r="AJ3867" s="32" t="str">
        <f>IF(AE3867&lt;&gt;AE3866,"1",IF(C3867&gt;C3866,AJ3866+1,"1"))</f>
        <v>1</v>
      </c>
      <c r="AK3867" s="10">
        <f>IF(G3867="Top",AJ3867*1,IF(G3867="Bottom",AJ3867+10,""))</f>
        <v>11</v>
      </c>
      <c r="AL3867" s="11" t="s">
        <v>2652</v>
      </c>
      <c r="AM3867" s="14"/>
    </row>
    <row r="3868" spans="1:73" s="1" customFormat="1" ht="11.25" x14ac:dyDescent="0.2">
      <c r="A3868" s="1">
        <v>205</v>
      </c>
      <c r="B3868" s="1" t="s">
        <v>0</v>
      </c>
      <c r="C3868" s="24">
        <v>42896</v>
      </c>
      <c r="D3868" s="1">
        <v>10.8</v>
      </c>
      <c r="E3868" s="39">
        <v>2.95</v>
      </c>
      <c r="F3868" s="1">
        <v>1.5</v>
      </c>
      <c r="G3868" s="1" t="s">
        <v>4</v>
      </c>
      <c r="H3868" s="5">
        <v>2.18E-2</v>
      </c>
      <c r="I3868" s="6">
        <v>7.0000000000000001E-3</v>
      </c>
      <c r="J3868" s="6">
        <v>8.9999999999999993E-3</v>
      </c>
      <c r="K3868" s="6">
        <v>0.376</v>
      </c>
      <c r="L3868" s="6">
        <f>IF(H3868="","",IF(K3868="","",K3868/H3868))</f>
        <v>17.24770642201835</v>
      </c>
      <c r="M3868" s="1">
        <v>15</v>
      </c>
      <c r="N3868" s="20">
        <v>7.92</v>
      </c>
      <c r="O3868" s="13">
        <v>184.5</v>
      </c>
      <c r="P3868" s="1">
        <v>15.4</v>
      </c>
      <c r="Q3868" s="39">
        <v>4.5999999999999996</v>
      </c>
      <c r="R3868" s="13"/>
      <c r="S3868" s="6">
        <v>0.15</v>
      </c>
      <c r="T3868" s="6">
        <v>4.21</v>
      </c>
      <c r="U3868" s="6">
        <v>0.52</v>
      </c>
      <c r="V3868" s="6">
        <v>1.61</v>
      </c>
      <c r="W3868" s="6">
        <v>0</v>
      </c>
      <c r="X3868" s="6">
        <f>IF(T3868="","",T3868-U3868-V3868-W3868)</f>
        <v>2.08</v>
      </c>
      <c r="Y3868" s="9">
        <f>IF(U3868="","",U3868/$T3868)</f>
        <v>0.12351543942992875</v>
      </c>
      <c r="Z3868" s="9">
        <f>IF(V3868="","",V3868/$T3868)</f>
        <v>0.38242280285035635</v>
      </c>
      <c r="AA3868" s="9">
        <f>IF(W3868="","",W3868/$T3868)</f>
        <v>0</v>
      </c>
      <c r="AB3868" s="9">
        <f>IF(X3868="","",X3868/$T3868)</f>
        <v>0.494061757719715</v>
      </c>
      <c r="AC3868" s="21"/>
      <c r="AE3868" s="1">
        <v>2017</v>
      </c>
      <c r="AF3868" s="1">
        <v>26</v>
      </c>
      <c r="AG3868" s="1">
        <v>21</v>
      </c>
      <c r="AH3868" s="12" t="s">
        <v>0</v>
      </c>
      <c r="AJ3868" s="32" t="str">
        <f>IF(AE3868&lt;&gt;AE3867,"1",IF(C3868&gt;C3867,AJ3867+1,"1"))</f>
        <v>1</v>
      </c>
      <c r="AK3868" s="10">
        <f>IF(G3868="Top",AJ3868*1,IF(G3868="Bottom",AJ3868+10,""))</f>
        <v>1</v>
      </c>
      <c r="AL3868" s="11" t="s">
        <v>2653</v>
      </c>
      <c r="AM3868" s="14"/>
    </row>
    <row r="3869" spans="1:73" s="1" customFormat="1" ht="11.25" hidden="1" x14ac:dyDescent="0.2">
      <c r="A3869" s="1">
        <v>205</v>
      </c>
      <c r="B3869" s="1" t="s">
        <v>0</v>
      </c>
      <c r="C3869" s="24">
        <v>42911</v>
      </c>
      <c r="E3869" s="20"/>
      <c r="F3869" s="1">
        <v>9.1999999999999993</v>
      </c>
      <c r="G3869" s="7" t="s">
        <v>1</v>
      </c>
      <c r="H3869" s="5">
        <v>0.1321</v>
      </c>
      <c r="I3869" s="6"/>
      <c r="J3869" s="6">
        <v>0.91300000000000003</v>
      </c>
      <c r="K3869" s="6"/>
      <c r="L3869" s="6" t="str">
        <f>IF(H3869="","",IF(K3869="","",K3869/H3869))</f>
        <v/>
      </c>
      <c r="N3869" s="20"/>
      <c r="O3869" s="13"/>
      <c r="Q3869" s="20"/>
      <c r="R3869" s="13"/>
      <c r="S3869" s="6" t="s">
        <v>35</v>
      </c>
      <c r="T3869" s="6"/>
      <c r="U3869" s="6"/>
      <c r="V3869" s="6"/>
      <c r="W3869" s="6"/>
      <c r="X3869" s="6" t="str">
        <f>IF(T3869="","",T3869-U3869-V3869-W3869)</f>
        <v/>
      </c>
      <c r="Y3869" s="9" t="str">
        <f>IF(U3869="","",U3869/$T3869)</f>
        <v/>
      </c>
      <c r="Z3869" s="9" t="str">
        <f>IF(V3869="","",V3869/$T3869)</f>
        <v/>
      </c>
      <c r="AA3869" s="9" t="str">
        <f>IF(W3869="","",W3869/$T3869)</f>
        <v/>
      </c>
      <c r="AB3869" s="9" t="str">
        <f>IF(X3869="","",X3869/$T3869)</f>
        <v/>
      </c>
      <c r="AC3869" s="21"/>
      <c r="AE3869" s="1">
        <v>2017</v>
      </c>
      <c r="AG3869" s="1">
        <v>10</v>
      </c>
      <c r="AH3869" s="12" t="s">
        <v>0</v>
      </c>
      <c r="AJ3869" s="32">
        <f>IF(AE3869&lt;&gt;AE3868,"1",IF(C3869&gt;C3868,AJ3868+1,"1"))</f>
        <v>2</v>
      </c>
      <c r="AK3869" s="10">
        <f>IF(G3869="Top",AJ3869*1,IF(G3869="Bottom",AJ3869+10,""))</f>
        <v>12</v>
      </c>
      <c r="AL3869" s="11" t="s">
        <v>3031</v>
      </c>
      <c r="AM3869" s="14"/>
    </row>
    <row r="3870" spans="1:73" s="1" customFormat="1" ht="11.25" x14ac:dyDescent="0.2">
      <c r="A3870" s="1">
        <v>205</v>
      </c>
      <c r="B3870" s="1" t="s">
        <v>0</v>
      </c>
      <c r="C3870" s="24">
        <v>42911</v>
      </c>
      <c r="D3870" s="1">
        <v>10.7</v>
      </c>
      <c r="E3870" s="39">
        <v>2.4</v>
      </c>
      <c r="F3870" s="1">
        <v>1.5</v>
      </c>
      <c r="G3870" s="1" t="s">
        <v>4</v>
      </c>
      <c r="H3870" s="5">
        <v>2.24E-2</v>
      </c>
      <c r="I3870" s="6">
        <v>7.0000000000000001E-3</v>
      </c>
      <c r="J3870" s="6">
        <v>2.5000000000000001E-3</v>
      </c>
      <c r="K3870" s="6">
        <v>0.49199999999999999</v>
      </c>
      <c r="L3870" s="6">
        <f>IF(H3870="","",IF(K3870="","",K3870/H3870))</f>
        <v>21.964285714285715</v>
      </c>
      <c r="M3870" s="1">
        <v>15</v>
      </c>
      <c r="N3870" s="20">
        <v>8.02</v>
      </c>
      <c r="O3870" s="13">
        <v>173.7</v>
      </c>
      <c r="Q3870" s="39">
        <v>5.0999999999999996</v>
      </c>
      <c r="R3870" s="13"/>
      <c r="S3870" s="6">
        <v>0.15</v>
      </c>
      <c r="T3870" s="6">
        <v>6.22</v>
      </c>
      <c r="U3870" s="6">
        <v>0.24</v>
      </c>
      <c r="V3870" s="6">
        <v>5.43</v>
      </c>
      <c r="W3870" s="6">
        <v>0</v>
      </c>
      <c r="X3870" s="6">
        <f>IF(T3870="","",T3870-U3870-V3870-W3870)</f>
        <v>0.54999999999999982</v>
      </c>
      <c r="Y3870" s="9">
        <f>IF(U3870="","",U3870/$T3870)</f>
        <v>3.8585209003215437E-2</v>
      </c>
      <c r="Z3870" s="9">
        <f>IF(V3870="","",V3870/$T3870)</f>
        <v>0.87299035369774913</v>
      </c>
      <c r="AA3870" s="9">
        <f>IF(W3870="","",W3870/$T3870)</f>
        <v>0</v>
      </c>
      <c r="AB3870" s="9">
        <f>IF(X3870="","",X3870/$T3870)</f>
        <v>8.8424437299035347E-2</v>
      </c>
      <c r="AC3870" s="21"/>
      <c r="AE3870" s="1">
        <v>2017</v>
      </c>
      <c r="AF3870" s="1">
        <v>28</v>
      </c>
      <c r="AG3870" s="1">
        <v>27</v>
      </c>
      <c r="AH3870" s="12" t="s">
        <v>0</v>
      </c>
      <c r="AJ3870" s="32" t="str">
        <f>IF(AE3870&lt;&gt;AE3869,"1",IF(C3870&gt;C3869,AJ3869+1,"1"))</f>
        <v>1</v>
      </c>
      <c r="AK3870" s="10">
        <f>IF(G3870="Top",AJ3870*1,IF(G3870="Bottom",AJ3870+10,""))</f>
        <v>1</v>
      </c>
      <c r="AL3870" s="11" t="s">
        <v>3032</v>
      </c>
      <c r="AM3870" s="14"/>
    </row>
    <row r="3871" spans="1:73" s="1" customFormat="1" ht="11.25" hidden="1" x14ac:dyDescent="0.2">
      <c r="A3871" s="1">
        <v>205</v>
      </c>
      <c r="B3871" s="1" t="s">
        <v>0</v>
      </c>
      <c r="C3871" s="24">
        <v>42925</v>
      </c>
      <c r="E3871" s="20"/>
      <c r="F3871" s="1">
        <v>9.3000000000000007</v>
      </c>
      <c r="G3871" s="7" t="s">
        <v>1</v>
      </c>
      <c r="H3871" s="5">
        <v>0.11559999999999999</v>
      </c>
      <c r="I3871" s="6"/>
      <c r="J3871" s="6">
        <v>0.98899999999999999</v>
      </c>
      <c r="K3871" s="6"/>
      <c r="L3871" s="6" t="str">
        <f>IF(H3871="","",IF(K3871="","",K3871/H3871))</f>
        <v/>
      </c>
      <c r="N3871" s="20"/>
      <c r="O3871" s="13"/>
      <c r="Q3871" s="20"/>
      <c r="R3871" s="13"/>
      <c r="S3871" s="6" t="s">
        <v>35</v>
      </c>
      <c r="T3871" s="6"/>
      <c r="U3871" s="6"/>
      <c r="V3871" s="6"/>
      <c r="W3871" s="6"/>
      <c r="X3871" s="6" t="str">
        <f>IF(T3871="","",T3871-U3871-V3871-W3871)</f>
        <v/>
      </c>
      <c r="Y3871" s="9" t="str">
        <f>IF(U3871="","",U3871/$T3871)</f>
        <v/>
      </c>
      <c r="Z3871" s="9" t="str">
        <f>IF(V3871="","",V3871/$T3871)</f>
        <v/>
      </c>
      <c r="AA3871" s="9" t="str">
        <f>IF(W3871="","",W3871/$T3871)</f>
        <v/>
      </c>
      <c r="AB3871" s="9" t="str">
        <f>IF(X3871="","",X3871/$T3871)</f>
        <v/>
      </c>
      <c r="AC3871" s="21"/>
      <c r="AE3871" s="1">
        <v>2017</v>
      </c>
      <c r="AG3871" s="1">
        <v>9</v>
      </c>
      <c r="AH3871" s="12" t="s">
        <v>0</v>
      </c>
      <c r="AJ3871" s="32">
        <f>IF(AE3871&lt;&gt;AE3870,"1",IF(C3871&gt;C3870,AJ3870+1,"1"))</f>
        <v>2</v>
      </c>
      <c r="AK3871" s="10">
        <f>IF(G3871="Top",AJ3871*1,IF(G3871="Bottom",AJ3871+10,""))</f>
        <v>12</v>
      </c>
      <c r="AL3871" s="11" t="s">
        <v>3402</v>
      </c>
      <c r="AM3871" s="14"/>
    </row>
    <row r="3872" spans="1:73" s="1" customFormat="1" ht="11.25" x14ac:dyDescent="0.2">
      <c r="A3872" s="1">
        <v>205</v>
      </c>
      <c r="B3872" s="1" t="s">
        <v>0</v>
      </c>
      <c r="C3872" s="24">
        <v>42925</v>
      </c>
      <c r="D3872" s="1">
        <v>10.8</v>
      </c>
      <c r="E3872" s="39">
        <v>2.4</v>
      </c>
      <c r="F3872" s="1">
        <v>1.5</v>
      </c>
      <c r="G3872" s="1" t="s">
        <v>4</v>
      </c>
      <c r="H3872" s="5">
        <v>1.55E-2</v>
      </c>
      <c r="I3872" s="6">
        <v>7.0000000000000001E-3</v>
      </c>
      <c r="J3872" s="6">
        <v>0.188</v>
      </c>
      <c r="K3872" s="6">
        <v>0.49099999999999999</v>
      </c>
      <c r="L3872" s="6">
        <f>IF(H3872="","",IF(K3872="","",K3872/H3872))</f>
        <v>31.677419354838708</v>
      </c>
      <c r="M3872" s="1">
        <v>15</v>
      </c>
      <c r="N3872" s="20">
        <v>7.25</v>
      </c>
      <c r="O3872" s="13">
        <v>167.1</v>
      </c>
      <c r="Q3872" s="39">
        <v>7.7</v>
      </c>
      <c r="R3872" s="13">
        <v>38.700000000000003</v>
      </c>
      <c r="S3872" s="6">
        <v>0.15</v>
      </c>
      <c r="T3872" s="6">
        <v>6.3</v>
      </c>
      <c r="U3872" s="6">
        <v>3.28</v>
      </c>
      <c r="V3872" s="6">
        <v>2.2000000000000002</v>
      </c>
      <c r="W3872" s="6">
        <v>0</v>
      </c>
      <c r="X3872" s="6">
        <f>IF(T3872="","",T3872-U3872-V3872-W3872)</f>
        <v>0.81999999999999984</v>
      </c>
      <c r="Y3872" s="9">
        <f>IF(U3872="","",U3872/$T3872)</f>
        <v>0.52063492063492067</v>
      </c>
      <c r="Z3872" s="9">
        <f>IF(V3872="","",V3872/$T3872)</f>
        <v>0.34920634920634924</v>
      </c>
      <c r="AA3872" s="9">
        <f>IF(W3872="","",W3872/$T3872)</f>
        <v>0</v>
      </c>
      <c r="AB3872" s="9">
        <f>IF(X3872="","",X3872/$T3872)</f>
        <v>0.13015873015873014</v>
      </c>
      <c r="AC3872" s="21"/>
      <c r="AE3872" s="1">
        <v>2017</v>
      </c>
      <c r="AF3872" s="1">
        <v>26</v>
      </c>
      <c r="AG3872" s="1">
        <v>26</v>
      </c>
      <c r="AH3872" s="12" t="s">
        <v>0</v>
      </c>
      <c r="AJ3872" s="32" t="str">
        <f>IF(AE3872&lt;&gt;AE3871,"1",IF(C3872&gt;C3871,AJ3871+1,"1"))</f>
        <v>1</v>
      </c>
      <c r="AK3872" s="10">
        <f>IF(G3872="Top",AJ3872*1,IF(G3872="Bottom",AJ3872+10,""))</f>
        <v>1</v>
      </c>
      <c r="AL3872" s="11" t="s">
        <v>3403</v>
      </c>
      <c r="AM3872" s="14"/>
    </row>
    <row r="3873" spans="1:39" s="1" customFormat="1" ht="11.25" hidden="1" x14ac:dyDescent="0.2">
      <c r="A3873" s="1">
        <v>205</v>
      </c>
      <c r="B3873" s="1" t="s">
        <v>0</v>
      </c>
      <c r="C3873" s="24">
        <v>42939</v>
      </c>
      <c r="E3873" s="20"/>
      <c r="F3873" s="1">
        <v>9.4</v>
      </c>
      <c r="G3873" s="7" t="s">
        <v>1</v>
      </c>
      <c r="H3873" s="5">
        <v>0.15469999999999998</v>
      </c>
      <c r="I3873" s="6"/>
      <c r="J3873" s="6">
        <v>0.84099999999999997</v>
      </c>
      <c r="K3873" s="6"/>
      <c r="L3873" s="6" t="str">
        <f>IF(H3873="","",IF(K3873="","",K3873/H3873))</f>
        <v/>
      </c>
      <c r="N3873" s="20"/>
      <c r="O3873" s="13"/>
      <c r="Q3873" s="20"/>
      <c r="R3873" s="13"/>
      <c r="S3873" s="6" t="s">
        <v>35</v>
      </c>
      <c r="T3873" s="6"/>
      <c r="U3873" s="6"/>
      <c r="V3873" s="6"/>
      <c r="W3873" s="6"/>
      <c r="X3873" s="6" t="str">
        <f>IF(T3873="","",T3873-U3873-V3873-W3873)</f>
        <v/>
      </c>
      <c r="Y3873" s="9" t="str">
        <f>IF(U3873="","",U3873/$T3873)</f>
        <v/>
      </c>
      <c r="Z3873" s="9" t="str">
        <f>IF(V3873="","",V3873/$T3873)</f>
        <v/>
      </c>
      <c r="AA3873" s="9" t="str">
        <f>IF(W3873="","",W3873/$T3873)</f>
        <v/>
      </c>
      <c r="AB3873" s="9" t="str">
        <f>IF(X3873="","",X3873/$T3873)</f>
        <v/>
      </c>
      <c r="AC3873" s="21"/>
      <c r="AE3873" s="1">
        <v>2017</v>
      </c>
      <c r="AG3873" s="1">
        <v>10</v>
      </c>
      <c r="AH3873" s="12" t="s">
        <v>0</v>
      </c>
      <c r="AJ3873" s="32">
        <f>IF(AE3873&lt;&gt;AE3872,"1",IF(C3873&gt;C3872,AJ3872+1,"1"))</f>
        <v>2</v>
      </c>
      <c r="AK3873" s="10">
        <f>IF(G3873="Top",AJ3873*1,IF(G3873="Bottom",AJ3873+10,""))</f>
        <v>12</v>
      </c>
      <c r="AL3873" s="11" t="s">
        <v>3795</v>
      </c>
      <c r="AM3873" s="14"/>
    </row>
    <row r="3874" spans="1:39" s="1" customFormat="1" ht="11.25" x14ac:dyDescent="0.2">
      <c r="A3874" s="1">
        <v>205</v>
      </c>
      <c r="B3874" s="1" t="s">
        <v>0</v>
      </c>
      <c r="C3874" s="24">
        <v>42939</v>
      </c>
      <c r="D3874" s="1">
        <v>10.9</v>
      </c>
      <c r="E3874" s="39">
        <v>2.1</v>
      </c>
      <c r="F3874" s="1">
        <v>1.5</v>
      </c>
      <c r="G3874" s="1" t="s">
        <v>4</v>
      </c>
      <c r="H3874" s="5">
        <v>1.4999999999999999E-2</v>
      </c>
      <c r="I3874" s="6">
        <v>7.0000000000000001E-3</v>
      </c>
      <c r="J3874" s="6">
        <v>0.06</v>
      </c>
      <c r="K3874" s="6">
        <v>0.625</v>
      </c>
      <c r="L3874" s="6">
        <f>IF(H3874="","",IF(K3874="","",K3874/H3874))</f>
        <v>41.666666666666671</v>
      </c>
      <c r="M3874" s="1">
        <v>15</v>
      </c>
      <c r="N3874" s="20">
        <v>8.09</v>
      </c>
      <c r="O3874" s="13">
        <v>164.1</v>
      </c>
      <c r="Q3874" s="39">
        <v>10.9</v>
      </c>
      <c r="R3874" s="13"/>
      <c r="S3874" s="6">
        <v>0.15</v>
      </c>
      <c r="T3874" s="6">
        <v>7.3100000000000005</v>
      </c>
      <c r="U3874" s="6">
        <v>3.35</v>
      </c>
      <c r="V3874" s="6">
        <v>2.2200000000000002</v>
      </c>
      <c r="W3874" s="6">
        <v>0</v>
      </c>
      <c r="X3874" s="6">
        <f>IF(T3874="","",T3874-U3874-V3874-W3874)</f>
        <v>1.7400000000000002</v>
      </c>
      <c r="Y3874" s="9">
        <f>IF(U3874="","",U3874/$T3874)</f>
        <v>0.45827633378932969</v>
      </c>
      <c r="Z3874" s="9">
        <f>IF(V3874="","",V3874/$T3874)</f>
        <v>0.30369357045143641</v>
      </c>
      <c r="AA3874" s="9">
        <f>IF(W3874="","",W3874/$T3874)</f>
        <v>0</v>
      </c>
      <c r="AB3874" s="9">
        <f>IF(X3874="","",X3874/$T3874)</f>
        <v>0.23803009575923395</v>
      </c>
      <c r="AC3874" s="21"/>
      <c r="AE3874" s="1">
        <v>2017</v>
      </c>
      <c r="AF3874" s="1">
        <v>28</v>
      </c>
      <c r="AG3874" s="1">
        <v>29</v>
      </c>
      <c r="AH3874" s="12" t="s">
        <v>0</v>
      </c>
      <c r="AJ3874" s="32" t="str">
        <f>IF(AE3874&lt;&gt;AE3873,"1",IF(C3874&gt;C3873,AJ3873+1,"1"))</f>
        <v>1</v>
      </c>
      <c r="AK3874" s="10">
        <f>IF(G3874="Top",AJ3874*1,IF(G3874="Bottom",AJ3874+10,""))</f>
        <v>1</v>
      </c>
      <c r="AL3874" s="11" t="s">
        <v>3796</v>
      </c>
      <c r="AM3874" s="14"/>
    </row>
    <row r="3875" spans="1:39" s="1" customFormat="1" ht="11.25" hidden="1" x14ac:dyDescent="0.2">
      <c r="A3875" s="1">
        <v>205</v>
      </c>
      <c r="B3875" s="1" t="s">
        <v>0</v>
      </c>
      <c r="C3875" s="24">
        <v>42953</v>
      </c>
      <c r="E3875" s="20"/>
      <c r="F3875" s="1">
        <v>9.1999999999999993</v>
      </c>
      <c r="G3875" s="7" t="s">
        <v>1</v>
      </c>
      <c r="H3875" s="5">
        <v>0.14000000000000001</v>
      </c>
      <c r="I3875" s="6"/>
      <c r="J3875" s="6">
        <v>1.111</v>
      </c>
      <c r="K3875" s="6"/>
      <c r="L3875" s="6" t="str">
        <f>IF(H3875="","",IF(K3875="","",K3875/H3875))</f>
        <v/>
      </c>
      <c r="N3875" s="20"/>
      <c r="O3875" s="13"/>
      <c r="Q3875" s="20"/>
      <c r="R3875" s="13"/>
      <c r="S3875" s="6" t="s">
        <v>35</v>
      </c>
      <c r="T3875" s="6"/>
      <c r="U3875" s="6"/>
      <c r="V3875" s="6"/>
      <c r="W3875" s="6"/>
      <c r="X3875" s="6" t="str">
        <f>IF(T3875="","",T3875-U3875-V3875-W3875)</f>
        <v/>
      </c>
      <c r="Y3875" s="9" t="str">
        <f>IF(U3875="","",U3875/$T3875)</f>
        <v/>
      </c>
      <c r="Z3875" s="9" t="str">
        <f>IF(V3875="","",V3875/$T3875)</f>
        <v/>
      </c>
      <c r="AA3875" s="9" t="str">
        <f>IF(W3875="","",W3875/$T3875)</f>
        <v/>
      </c>
      <c r="AB3875" s="9" t="str">
        <f>IF(X3875="","",X3875/$T3875)</f>
        <v/>
      </c>
      <c r="AC3875" s="21"/>
      <c r="AE3875" s="1">
        <v>2017</v>
      </c>
      <c r="AG3875" s="1">
        <v>10</v>
      </c>
      <c r="AH3875" s="12" t="s">
        <v>0</v>
      </c>
      <c r="AJ3875" s="32">
        <f>IF(AE3875&lt;&gt;AE3874,"1",IF(C3875&gt;C3874,AJ3874+1,"1"))</f>
        <v>2</v>
      </c>
      <c r="AK3875" s="10">
        <f>IF(G3875="Top",AJ3875*1,IF(G3875="Bottom",AJ3875+10,""))</f>
        <v>12</v>
      </c>
      <c r="AL3875" s="11" t="s">
        <v>4194</v>
      </c>
      <c r="AM3875" s="14"/>
    </row>
    <row r="3876" spans="1:39" s="1" customFormat="1" ht="11.25" x14ac:dyDescent="0.2">
      <c r="A3876" s="1">
        <v>205</v>
      </c>
      <c r="B3876" s="1" t="s">
        <v>0</v>
      </c>
      <c r="C3876" s="24">
        <v>42953</v>
      </c>
      <c r="D3876" s="1">
        <v>10.7</v>
      </c>
      <c r="E3876" s="39">
        <v>2.65</v>
      </c>
      <c r="F3876" s="1">
        <v>1.5</v>
      </c>
      <c r="G3876" s="1" t="s">
        <v>4</v>
      </c>
      <c r="H3876" s="5">
        <v>1.4E-2</v>
      </c>
      <c r="I3876" s="6">
        <v>7.0000000000000001E-3</v>
      </c>
      <c r="J3876" s="6">
        <v>2.4E-2</v>
      </c>
      <c r="K3876" s="6">
        <v>0.53100000000000003</v>
      </c>
      <c r="L3876" s="6">
        <f>IF(H3876="","",IF(K3876="","",K3876/H3876))</f>
        <v>37.928571428571431</v>
      </c>
      <c r="M3876" s="1">
        <v>15</v>
      </c>
      <c r="N3876" s="20">
        <v>8.16</v>
      </c>
      <c r="O3876" s="13">
        <v>189.1</v>
      </c>
      <c r="P3876" s="1">
        <v>12.4</v>
      </c>
      <c r="Q3876" s="39">
        <v>8.3000000000000007</v>
      </c>
      <c r="R3876" s="13"/>
      <c r="S3876" s="6">
        <v>0.15</v>
      </c>
      <c r="T3876" s="6">
        <v>5.58</v>
      </c>
      <c r="U3876" s="6">
        <v>1.4</v>
      </c>
      <c r="V3876" s="6">
        <v>1.64</v>
      </c>
      <c r="W3876" s="6">
        <v>0.31</v>
      </c>
      <c r="X3876" s="6">
        <f>IF(T3876="","",T3876-U3876-V3876-W3876)</f>
        <v>2.23</v>
      </c>
      <c r="Y3876" s="9">
        <f>IF(U3876="","",U3876/$T3876)</f>
        <v>0.25089605734767023</v>
      </c>
      <c r="Z3876" s="9">
        <f>IF(V3876="","",V3876/$T3876)</f>
        <v>0.29390681003584229</v>
      </c>
      <c r="AA3876" s="9">
        <f>IF(W3876="","",W3876/$T3876)</f>
        <v>5.5555555555555552E-2</v>
      </c>
      <c r="AB3876" s="9">
        <f>IF(X3876="","",X3876/$T3876)</f>
        <v>0.3996415770609319</v>
      </c>
      <c r="AC3876" s="21"/>
      <c r="AE3876" s="1">
        <v>2017</v>
      </c>
      <c r="AF3876" s="1">
        <v>24</v>
      </c>
      <c r="AG3876" s="1">
        <v>25</v>
      </c>
      <c r="AH3876" s="12" t="s">
        <v>0</v>
      </c>
      <c r="AJ3876" s="32" t="str">
        <f>IF(AE3876&lt;&gt;AE3875,"1",IF(C3876&gt;C3875,AJ3875+1,"1"))</f>
        <v>1</v>
      </c>
      <c r="AK3876" s="10">
        <f>IF(G3876="Top",AJ3876*1,IF(G3876="Bottom",AJ3876+10,""))</f>
        <v>1</v>
      </c>
      <c r="AL3876" s="11" t="s">
        <v>4195</v>
      </c>
      <c r="AM3876" s="14"/>
    </row>
    <row r="3877" spans="1:39" s="1" customFormat="1" ht="11.25" hidden="1" x14ac:dyDescent="0.2">
      <c r="A3877" s="1">
        <v>205</v>
      </c>
      <c r="B3877" s="1" t="s">
        <v>0</v>
      </c>
      <c r="C3877" s="24">
        <v>42967</v>
      </c>
      <c r="E3877" s="20"/>
      <c r="F3877" s="1">
        <v>9.1999999999999993</v>
      </c>
      <c r="G3877" s="7" t="s">
        <v>1</v>
      </c>
      <c r="H3877" s="5">
        <v>0.1255</v>
      </c>
      <c r="I3877" s="6"/>
      <c r="J3877" s="6">
        <v>0.94399999999999995</v>
      </c>
      <c r="K3877" s="6"/>
      <c r="L3877" s="6" t="str">
        <f>IF(H3877="","",IF(K3877="","",K3877/H3877))</f>
        <v/>
      </c>
      <c r="N3877" s="20"/>
      <c r="O3877" s="13"/>
      <c r="Q3877" s="20"/>
      <c r="R3877" s="13"/>
      <c r="S3877" s="6" t="s">
        <v>35</v>
      </c>
      <c r="T3877" s="6"/>
      <c r="U3877" s="6"/>
      <c r="V3877" s="6"/>
      <c r="W3877" s="6"/>
      <c r="X3877" s="6" t="str">
        <f>IF(T3877="","",T3877-U3877-V3877-W3877)</f>
        <v/>
      </c>
      <c r="Y3877" s="9" t="str">
        <f>IF(U3877="","",U3877/$T3877)</f>
        <v/>
      </c>
      <c r="Z3877" s="9" t="str">
        <f>IF(V3877="","",V3877/$T3877)</f>
        <v/>
      </c>
      <c r="AA3877" s="9" t="str">
        <f>IF(W3877="","",W3877/$T3877)</f>
        <v/>
      </c>
      <c r="AB3877" s="9" t="str">
        <f>IF(X3877="","",X3877/$T3877)</f>
        <v/>
      </c>
      <c r="AC3877" s="21"/>
      <c r="AE3877" s="1">
        <v>2017</v>
      </c>
      <c r="AG3877" s="1">
        <v>10</v>
      </c>
      <c r="AH3877" s="12" t="s">
        <v>0</v>
      </c>
      <c r="AJ3877" s="32">
        <f>IF(AE3877&lt;&gt;AE3876,"1",IF(C3877&gt;C3876,AJ3876+1,"1"))</f>
        <v>2</v>
      </c>
      <c r="AK3877" s="10">
        <f>IF(G3877="Top",AJ3877*1,IF(G3877="Bottom",AJ3877+10,""))</f>
        <v>12</v>
      </c>
      <c r="AL3877" s="11" t="s">
        <v>4594</v>
      </c>
      <c r="AM3877" s="14"/>
    </row>
    <row r="3878" spans="1:39" s="1" customFormat="1" ht="11.25" x14ac:dyDescent="0.2">
      <c r="A3878" s="1">
        <v>205</v>
      </c>
      <c r="B3878" s="1" t="s">
        <v>0</v>
      </c>
      <c r="C3878" s="24">
        <v>42967</v>
      </c>
      <c r="D3878" s="1">
        <v>10.7</v>
      </c>
      <c r="E3878" s="39">
        <v>3.4</v>
      </c>
      <c r="F3878" s="1">
        <v>1.5</v>
      </c>
      <c r="G3878" s="1" t="s">
        <v>4</v>
      </c>
      <c r="H3878" s="5">
        <v>1.3099999999999999E-2</v>
      </c>
      <c r="I3878" s="6">
        <v>7.0000000000000001E-3</v>
      </c>
      <c r="J3878" s="6">
        <v>1.6E-2</v>
      </c>
      <c r="K3878" s="6">
        <v>0.46500000000000002</v>
      </c>
      <c r="L3878" s="6">
        <f>IF(H3878="","",IF(K3878="","",K3878/H3878))</f>
        <v>35.496183206106878</v>
      </c>
      <c r="M3878" s="1">
        <v>14</v>
      </c>
      <c r="N3878" s="20">
        <v>7.68</v>
      </c>
      <c r="O3878" s="13">
        <v>171.4</v>
      </c>
      <c r="Q3878" s="39">
        <v>3.2</v>
      </c>
      <c r="R3878" s="13"/>
      <c r="S3878" s="6">
        <v>0.15</v>
      </c>
      <c r="T3878" s="6">
        <v>2.92</v>
      </c>
      <c r="U3878" s="6">
        <v>0.59</v>
      </c>
      <c r="V3878" s="6">
        <v>1.22</v>
      </c>
      <c r="W3878" s="6">
        <v>0</v>
      </c>
      <c r="X3878" s="6">
        <f>IF(T3878="","",T3878-U3878-V3878-W3878)</f>
        <v>1.1100000000000001</v>
      </c>
      <c r="Y3878" s="9">
        <f>IF(U3878="","",U3878/$T3878)</f>
        <v>0.20205479452054795</v>
      </c>
      <c r="Z3878" s="9">
        <f>IF(V3878="","",V3878/$T3878)</f>
        <v>0.4178082191780822</v>
      </c>
      <c r="AA3878" s="9">
        <f>IF(W3878="","",W3878/$T3878)</f>
        <v>0</v>
      </c>
      <c r="AB3878" s="9">
        <f>IF(X3878="","",X3878/$T3878)</f>
        <v>0.38013698630136988</v>
      </c>
      <c r="AC3878" s="21"/>
      <c r="AE3878" s="1">
        <v>2017</v>
      </c>
      <c r="AF3878" s="1">
        <v>28</v>
      </c>
      <c r="AG3878" s="1">
        <v>27</v>
      </c>
      <c r="AH3878" s="12" t="s">
        <v>0</v>
      </c>
      <c r="AJ3878" s="32" t="str">
        <f>IF(AE3878&lt;&gt;AE3877,"1",IF(C3878&gt;C3877,AJ3877+1,"1"))</f>
        <v>1</v>
      </c>
      <c r="AK3878" s="10">
        <f>IF(G3878="Top",AJ3878*1,IF(G3878="Bottom",AJ3878+10,""))</f>
        <v>1</v>
      </c>
      <c r="AL3878" s="11" t="s">
        <v>4595</v>
      </c>
      <c r="AM3878" s="14"/>
    </row>
    <row r="3879" spans="1:39" s="1" customFormat="1" ht="11.25" hidden="1" x14ac:dyDescent="0.2">
      <c r="A3879" s="1">
        <v>205</v>
      </c>
      <c r="B3879" s="1" t="s">
        <v>0</v>
      </c>
      <c r="C3879" s="24">
        <v>42982</v>
      </c>
      <c r="E3879" s="20"/>
      <c r="F3879" s="1">
        <v>9.1999999999999993</v>
      </c>
      <c r="G3879" s="7" t="s">
        <v>1</v>
      </c>
      <c r="H3879" s="5">
        <v>0.42280000000000001</v>
      </c>
      <c r="I3879" s="6"/>
      <c r="J3879" s="6">
        <v>1.1060000000000001</v>
      </c>
      <c r="K3879" s="6"/>
      <c r="L3879" s="6" t="str">
        <f>IF(H3879="","",IF(K3879="","",K3879/H3879))</f>
        <v/>
      </c>
      <c r="N3879" s="20"/>
      <c r="O3879" s="13"/>
      <c r="Q3879" s="20"/>
      <c r="R3879" s="13"/>
      <c r="S3879" s="6" t="s">
        <v>35</v>
      </c>
      <c r="T3879" s="6"/>
      <c r="U3879" s="6"/>
      <c r="V3879" s="6"/>
      <c r="W3879" s="6"/>
      <c r="X3879" s="6" t="str">
        <f>IF(T3879="","",T3879-U3879-V3879-W3879)</f>
        <v/>
      </c>
      <c r="Y3879" s="9" t="str">
        <f>IF(U3879="","",U3879/$T3879)</f>
        <v/>
      </c>
      <c r="Z3879" s="9" t="str">
        <f>IF(V3879="","",V3879/$T3879)</f>
        <v/>
      </c>
      <c r="AA3879" s="9" t="str">
        <f>IF(W3879="","",W3879/$T3879)</f>
        <v/>
      </c>
      <c r="AB3879" s="9" t="str">
        <f>IF(X3879="","",X3879/$T3879)</f>
        <v/>
      </c>
      <c r="AC3879" s="21"/>
      <c r="AE3879" s="1">
        <v>2017</v>
      </c>
      <c r="AG3879" s="1">
        <v>9</v>
      </c>
      <c r="AH3879" s="12" t="s">
        <v>0</v>
      </c>
      <c r="AJ3879" s="32">
        <f>IF(AE3879&lt;&gt;AE3878,"1",IF(C3879&gt;C3878,AJ3878+1,"1"))</f>
        <v>2</v>
      </c>
      <c r="AK3879" s="10">
        <f>IF(G3879="Top",AJ3879*1,IF(G3879="Bottom",AJ3879+10,""))</f>
        <v>12</v>
      </c>
      <c r="AL3879" s="11" t="s">
        <v>4994</v>
      </c>
      <c r="AM3879" s="14"/>
    </row>
    <row r="3880" spans="1:39" s="1" customFormat="1" ht="11.25" x14ac:dyDescent="0.2">
      <c r="A3880" s="1">
        <v>205</v>
      </c>
      <c r="B3880" s="1" t="s">
        <v>0</v>
      </c>
      <c r="C3880" s="24">
        <v>42982</v>
      </c>
      <c r="D3880" s="1">
        <v>10.7</v>
      </c>
      <c r="E3880" s="39">
        <v>4.3499999999999996</v>
      </c>
      <c r="F3880" s="1">
        <v>1.5</v>
      </c>
      <c r="G3880" s="1" t="s">
        <v>4</v>
      </c>
      <c r="H3880" s="5">
        <v>1.66E-2</v>
      </c>
      <c r="I3880" s="6">
        <v>7.0000000000000001E-3</v>
      </c>
      <c r="J3880" s="6">
        <v>1.6E-2</v>
      </c>
      <c r="K3880" s="6">
        <v>0.372</v>
      </c>
      <c r="L3880" s="6">
        <f>IF(H3880="","",IF(K3880="","",K3880/H3880))</f>
        <v>22.409638554216865</v>
      </c>
      <c r="M3880" s="1">
        <v>15</v>
      </c>
      <c r="N3880" s="20">
        <v>7.69</v>
      </c>
      <c r="O3880" s="13">
        <v>195.9</v>
      </c>
      <c r="Q3880" s="39">
        <v>4.7</v>
      </c>
      <c r="R3880" s="13">
        <v>31.2</v>
      </c>
      <c r="S3880" s="6">
        <v>0.15</v>
      </c>
      <c r="T3880" s="6">
        <v>3.94</v>
      </c>
      <c r="U3880" s="6">
        <v>0.25</v>
      </c>
      <c r="V3880" s="6">
        <v>1.94</v>
      </c>
      <c r="W3880" s="6">
        <v>0</v>
      </c>
      <c r="X3880" s="6">
        <f>IF(T3880="","",T3880-U3880-V3880-W3880)</f>
        <v>1.75</v>
      </c>
      <c r="Y3880" s="9">
        <f>IF(U3880="","",U3880/$T3880)</f>
        <v>6.3451776649746189E-2</v>
      </c>
      <c r="Z3880" s="9">
        <f>IF(V3880="","",V3880/$T3880)</f>
        <v>0.49238578680203043</v>
      </c>
      <c r="AA3880" s="9">
        <f>IF(W3880="","",W3880/$T3880)</f>
        <v>0</v>
      </c>
      <c r="AB3880" s="9">
        <f>IF(X3880="","",X3880/$T3880)</f>
        <v>0.44416243654822335</v>
      </c>
      <c r="AC3880" s="21"/>
      <c r="AE3880" s="1">
        <v>2017</v>
      </c>
      <c r="AF3880" s="1">
        <v>25</v>
      </c>
      <c r="AG3880" s="1">
        <v>21</v>
      </c>
      <c r="AH3880" s="12" t="s">
        <v>0</v>
      </c>
      <c r="AJ3880" s="32" t="str">
        <f>IF(AE3880&lt;&gt;AE3879,"1",IF(C3880&gt;C3879,AJ3879+1,"1"))</f>
        <v>1</v>
      </c>
      <c r="AK3880" s="10">
        <f>IF(G3880="Top",AJ3880*1,IF(G3880="Bottom",AJ3880+10,""))</f>
        <v>1</v>
      </c>
      <c r="AL3880" s="11" t="s">
        <v>4995</v>
      </c>
      <c r="AM3880" s="14"/>
    </row>
    <row r="3881" spans="1:39" s="1" customFormat="1" ht="11.25" x14ac:dyDescent="0.2">
      <c r="A3881" s="1">
        <v>205</v>
      </c>
      <c r="B3881" s="1" t="s">
        <v>0</v>
      </c>
      <c r="C3881" s="24">
        <v>42994</v>
      </c>
      <c r="D3881" s="1">
        <v>10.7</v>
      </c>
      <c r="E3881" s="39">
        <v>4</v>
      </c>
      <c r="F3881" s="1">
        <v>1.5</v>
      </c>
      <c r="G3881" s="1" t="s">
        <v>4</v>
      </c>
      <c r="H3881" s="5">
        <v>1.7299999999999999E-2</v>
      </c>
      <c r="I3881" s="6">
        <v>7.0000000000000001E-3</v>
      </c>
      <c r="J3881" s="6">
        <v>1.7999999999999999E-2</v>
      </c>
      <c r="K3881" s="6">
        <v>0.36199999999999999</v>
      </c>
      <c r="L3881" s="6">
        <f>IF(H3881="","",IF(K3881="","",K3881/H3881))</f>
        <v>20.924855491329481</v>
      </c>
      <c r="M3881" s="1">
        <v>12</v>
      </c>
      <c r="N3881" s="20">
        <v>8.11</v>
      </c>
      <c r="O3881" s="13">
        <v>159.30000000000001</v>
      </c>
      <c r="Q3881" s="39">
        <v>4.5</v>
      </c>
      <c r="R3881" s="13"/>
      <c r="S3881" s="6">
        <v>0.15</v>
      </c>
      <c r="T3881" s="6">
        <v>2.69</v>
      </c>
      <c r="U3881" s="6">
        <v>0.21</v>
      </c>
      <c r="V3881" s="6">
        <v>0.39</v>
      </c>
      <c r="W3881" s="6">
        <v>0.02</v>
      </c>
      <c r="X3881" s="6">
        <f>IF(T3881="","",T3881-U3881-V3881-W3881)</f>
        <v>2.0699999999999998</v>
      </c>
      <c r="Y3881" s="9">
        <f>IF(U3881="","",U3881/$T3881)</f>
        <v>7.8066914498141265E-2</v>
      </c>
      <c r="Z3881" s="9">
        <f>IF(V3881="","",V3881/$T3881)</f>
        <v>0.1449814126394052</v>
      </c>
      <c r="AA3881" s="9">
        <f>IF(W3881="","",W3881/$T3881)</f>
        <v>7.4349442379182161E-3</v>
      </c>
      <c r="AB3881" s="9">
        <f>IF(X3881="","",X3881/$T3881)</f>
        <v>0.76951672862453524</v>
      </c>
      <c r="AC3881" s="21"/>
      <c r="AE3881" s="1">
        <v>2017</v>
      </c>
      <c r="AF3881" s="1">
        <v>27</v>
      </c>
      <c r="AG3881" s="1">
        <v>23</v>
      </c>
      <c r="AH3881" s="12" t="s">
        <v>0</v>
      </c>
      <c r="AJ3881" s="32">
        <f>IF(AE3881&lt;&gt;AE3880,"1",IF(C3881&gt;C3880,AJ3880+1,"1"))</f>
        <v>2</v>
      </c>
      <c r="AK3881" s="10">
        <f>IF(G3881="Top",AJ3881*1,IF(G3881="Bottom",AJ3881+10,""))</f>
        <v>2</v>
      </c>
      <c r="AL3881" s="11" t="s">
        <v>5326</v>
      </c>
      <c r="AM3881" s="14"/>
    </row>
    <row r="3882" spans="1:39" s="1" customFormat="1" ht="11.25" x14ac:dyDescent="0.2">
      <c r="A3882" s="1">
        <v>206</v>
      </c>
      <c r="B3882" s="1" t="s">
        <v>2985</v>
      </c>
      <c r="C3882" s="24">
        <v>42907</v>
      </c>
      <c r="D3882" s="1">
        <v>5.5</v>
      </c>
      <c r="E3882" s="39">
        <v>2.5499999999999998</v>
      </c>
      <c r="F3882" s="1">
        <v>1.5</v>
      </c>
      <c r="G3882" s="1" t="s">
        <v>4</v>
      </c>
      <c r="H3882" s="5">
        <v>1.3800000000000002E-2</v>
      </c>
      <c r="I3882" s="6">
        <v>7.0000000000000001E-3</v>
      </c>
      <c r="J3882" s="6">
        <v>2.5000000000000001E-3</v>
      </c>
      <c r="K3882" s="6">
        <v>0.35699999999999998</v>
      </c>
      <c r="L3882" s="6">
        <f>IF(H3882="","",IF(K3882="","",K3882/H3882))</f>
        <v>25.869565217391301</v>
      </c>
      <c r="M3882" s="1">
        <v>15</v>
      </c>
      <c r="N3882" s="20">
        <v>7.72</v>
      </c>
      <c r="O3882" s="13">
        <v>188.5</v>
      </c>
      <c r="P3882" s="1">
        <v>5.39</v>
      </c>
      <c r="Q3882" s="39">
        <v>1.7</v>
      </c>
      <c r="R3882" s="13"/>
      <c r="S3882" s="6">
        <v>0.15</v>
      </c>
      <c r="T3882" s="6">
        <v>2.29</v>
      </c>
      <c r="U3882" s="6">
        <v>0.99</v>
      </c>
      <c r="V3882" s="6">
        <v>0.69</v>
      </c>
      <c r="W3882" s="6">
        <v>0</v>
      </c>
      <c r="X3882" s="6">
        <f>IF(T3882="","",T3882-U3882-V3882-W3882)</f>
        <v>0.6100000000000001</v>
      </c>
      <c r="Y3882" s="9">
        <f>IF(U3882="","",U3882/$T3882)</f>
        <v>0.43231441048034935</v>
      </c>
      <c r="Z3882" s="9">
        <f>IF(V3882="","",V3882/$T3882)</f>
        <v>0.30131004366812225</v>
      </c>
      <c r="AA3882" s="9">
        <f>IF(W3882="","",W3882/$T3882)</f>
        <v>0</v>
      </c>
      <c r="AB3882" s="9">
        <f>IF(X3882="","",X3882/$T3882)</f>
        <v>0.26637554585152845</v>
      </c>
      <c r="AC3882" s="21"/>
      <c r="AE3882" s="1">
        <v>2017</v>
      </c>
      <c r="AF3882" s="1">
        <v>27</v>
      </c>
      <c r="AG3882" s="1">
        <v>23</v>
      </c>
      <c r="AH3882" s="12" t="s">
        <v>2985</v>
      </c>
      <c r="AJ3882" s="32" t="str">
        <f>IF(AE3882&lt;&gt;AE3881,"1",IF(C3882&gt;C3881,AJ3881+1,"1"))</f>
        <v>1</v>
      </c>
      <c r="AK3882" s="10">
        <f>IF(G3882="Top",AJ3882*1,IF(G3882="Bottom",AJ3882+10,""))</f>
        <v>1</v>
      </c>
      <c r="AL3882" s="11" t="s">
        <v>2986</v>
      </c>
      <c r="AM3882" s="14"/>
    </row>
    <row r="3883" spans="1:39" s="1" customFormat="1" ht="11.25" x14ac:dyDescent="0.2">
      <c r="A3883" s="1">
        <v>206</v>
      </c>
      <c r="B3883" s="1" t="s">
        <v>2985</v>
      </c>
      <c r="C3883" s="24">
        <v>42920</v>
      </c>
      <c r="D3883" s="1">
        <v>5.6</v>
      </c>
      <c r="E3883" s="39">
        <v>3.7</v>
      </c>
      <c r="F3883" s="1">
        <v>1.5</v>
      </c>
      <c r="G3883" s="1" t="s">
        <v>4</v>
      </c>
      <c r="H3883" s="5">
        <v>4.4999999999999999E-4</v>
      </c>
      <c r="I3883" s="6">
        <v>7.0000000000000001E-3</v>
      </c>
      <c r="J3883" s="6">
        <v>3.6509999999999998</v>
      </c>
      <c r="K3883" s="6">
        <v>0.65600000000000003</v>
      </c>
      <c r="L3883" s="6">
        <f>IF(H3883="","",IF(K3883="","",K3883/H3883))</f>
        <v>1457.7777777777778</v>
      </c>
      <c r="M3883" s="1">
        <v>10</v>
      </c>
      <c r="N3883" s="20">
        <v>6.49</v>
      </c>
      <c r="O3883" s="13">
        <v>166.3</v>
      </c>
      <c r="Q3883" s="39">
        <v>2.8</v>
      </c>
      <c r="R3883" s="13">
        <v>43.4</v>
      </c>
      <c r="S3883" s="6">
        <v>0.15</v>
      </c>
      <c r="T3883" s="6">
        <v>1.53</v>
      </c>
      <c r="U3883" s="6">
        <v>1.06</v>
      </c>
      <c r="V3883" s="6">
        <v>0.22</v>
      </c>
      <c r="W3883" s="6">
        <v>0</v>
      </c>
      <c r="X3883" s="6">
        <f>IF(T3883="","",T3883-U3883-V3883-W3883)</f>
        <v>0.24999999999999997</v>
      </c>
      <c r="Y3883" s="9">
        <f>IF(U3883="","",U3883/$T3883)</f>
        <v>0.69281045751633985</v>
      </c>
      <c r="Z3883" s="9">
        <f>IF(V3883="","",V3883/$T3883)</f>
        <v>0.1437908496732026</v>
      </c>
      <c r="AA3883" s="9">
        <f>IF(W3883="","",W3883/$T3883)</f>
        <v>0</v>
      </c>
      <c r="AB3883" s="9">
        <f>IF(X3883="","",X3883/$T3883)</f>
        <v>0.16339869281045749</v>
      </c>
      <c r="AC3883" s="21"/>
      <c r="AE3883" s="1">
        <v>2017</v>
      </c>
      <c r="AF3883" s="1">
        <v>20</v>
      </c>
      <c r="AG3883" s="1">
        <v>25</v>
      </c>
      <c r="AH3883" s="12" t="s">
        <v>2985</v>
      </c>
      <c r="AJ3883" s="32">
        <f>IF(AE3883&lt;&gt;AE3882,"1",IF(C3883&gt;C3882,AJ3882+1,"1"))</f>
        <v>2</v>
      </c>
      <c r="AK3883" s="10">
        <f>IF(G3883="Top",AJ3883*1,IF(G3883="Bottom",AJ3883+10,""))</f>
        <v>2</v>
      </c>
      <c r="AL3883" s="11" t="s">
        <v>3326</v>
      </c>
      <c r="AM3883" s="14"/>
    </row>
    <row r="3884" spans="1:39" s="1" customFormat="1" ht="11.25" x14ac:dyDescent="0.2">
      <c r="A3884" s="1">
        <v>206</v>
      </c>
      <c r="B3884" s="1" t="s">
        <v>2985</v>
      </c>
      <c r="C3884" s="24">
        <v>42933</v>
      </c>
      <c r="D3884" s="1">
        <v>5.2</v>
      </c>
      <c r="E3884" s="39">
        <v>3.2</v>
      </c>
      <c r="F3884" s="1">
        <v>1.5</v>
      </c>
      <c r="G3884" s="1" t="s">
        <v>4</v>
      </c>
      <c r="H3884" s="5">
        <v>8.6999999999999994E-3</v>
      </c>
      <c r="I3884" s="6">
        <v>7.0000000000000001E-3</v>
      </c>
      <c r="J3884" s="6">
        <v>3.5000000000000003E-2</v>
      </c>
      <c r="K3884" s="6">
        <v>0.34200000000000003</v>
      </c>
      <c r="L3884" s="6">
        <f>IF(H3884="","",IF(K3884="","",K3884/H3884))</f>
        <v>39.310344827586214</v>
      </c>
      <c r="M3884" s="1">
        <v>10</v>
      </c>
      <c r="N3884" s="20">
        <v>7.84</v>
      </c>
      <c r="O3884" s="13">
        <v>185.4</v>
      </c>
      <c r="Q3884" s="39">
        <v>2.7</v>
      </c>
      <c r="R3884" s="13">
        <v>15.3</v>
      </c>
      <c r="S3884" s="6">
        <v>0.15</v>
      </c>
      <c r="T3884" s="6">
        <v>1.64</v>
      </c>
      <c r="U3884" s="6">
        <v>0.31</v>
      </c>
      <c r="V3884" s="6">
        <v>0.49</v>
      </c>
      <c r="W3884" s="6">
        <v>0</v>
      </c>
      <c r="X3884" s="6">
        <f>IF(T3884="","",T3884-U3884-V3884-W3884)</f>
        <v>0.83999999999999986</v>
      </c>
      <c r="Y3884" s="9">
        <f>IF(U3884="","",U3884/$T3884)</f>
        <v>0.18902439024390244</v>
      </c>
      <c r="Z3884" s="9">
        <f>IF(V3884="","",V3884/$T3884)</f>
        <v>0.29878048780487804</v>
      </c>
      <c r="AA3884" s="9">
        <f>IF(W3884="","",W3884/$T3884)</f>
        <v>0</v>
      </c>
      <c r="AB3884" s="9">
        <f>IF(X3884="","",X3884/$T3884)</f>
        <v>0.51219512195121941</v>
      </c>
      <c r="AC3884" s="21"/>
      <c r="AE3884" s="1">
        <v>2017</v>
      </c>
      <c r="AF3884" s="1">
        <v>27</v>
      </c>
      <c r="AG3884" s="1">
        <v>26</v>
      </c>
      <c r="AH3884" s="12" t="s">
        <v>2985</v>
      </c>
      <c r="AJ3884" s="32">
        <f>IF(AE3884&lt;&gt;AE3883,"1",IF(C3884&gt;C3883,AJ3883+1,"1"))</f>
        <v>3</v>
      </c>
      <c r="AK3884" s="10">
        <f>IF(G3884="Top",AJ3884*1,IF(G3884="Bottom",AJ3884+10,""))</f>
        <v>3</v>
      </c>
      <c r="AL3884" s="11" t="s">
        <v>3666</v>
      </c>
      <c r="AM3884" s="14"/>
    </row>
    <row r="3885" spans="1:39" s="1" customFormat="1" ht="11.25" x14ac:dyDescent="0.2">
      <c r="A3885" s="1">
        <v>206</v>
      </c>
      <c r="B3885" s="1" t="s">
        <v>2985</v>
      </c>
      <c r="C3885" s="24">
        <v>42947</v>
      </c>
      <c r="D3885" s="1">
        <v>3.9</v>
      </c>
      <c r="E3885" s="39">
        <v>2.5</v>
      </c>
      <c r="F3885" s="1">
        <v>1.5</v>
      </c>
      <c r="G3885" s="1" t="s">
        <v>4</v>
      </c>
      <c r="H3885" s="5">
        <v>8.4000000000000012E-3</v>
      </c>
      <c r="I3885" s="6">
        <v>7.0000000000000001E-3</v>
      </c>
      <c r="J3885" s="6">
        <v>7.0999999999999994E-2</v>
      </c>
      <c r="K3885" s="6">
        <v>0.40300000000000002</v>
      </c>
      <c r="L3885" s="6">
        <f>IF(H3885="","",IF(K3885="","",K3885/H3885))</f>
        <v>47.976190476190474</v>
      </c>
      <c r="M3885" s="1">
        <v>15</v>
      </c>
      <c r="N3885" s="20">
        <v>7.13</v>
      </c>
      <c r="O3885" s="13">
        <v>174.6</v>
      </c>
      <c r="Q3885" s="39">
        <v>2.8</v>
      </c>
      <c r="R3885" s="13"/>
      <c r="S3885" s="6">
        <v>0.15</v>
      </c>
      <c r="T3885" s="6">
        <v>2</v>
      </c>
      <c r="U3885" s="6">
        <v>1.1299999999999999</v>
      </c>
      <c r="V3885" s="6">
        <v>0.5</v>
      </c>
      <c r="W3885" s="6">
        <v>0</v>
      </c>
      <c r="X3885" s="6">
        <f>IF(T3885="","",T3885-U3885-V3885-W3885)</f>
        <v>0.37000000000000011</v>
      </c>
      <c r="Y3885" s="9">
        <f>IF(U3885="","",U3885/$T3885)</f>
        <v>0.56499999999999995</v>
      </c>
      <c r="Z3885" s="9">
        <f>IF(V3885="","",V3885/$T3885)</f>
        <v>0.25</v>
      </c>
      <c r="AA3885" s="9">
        <f>IF(W3885="","",W3885/$T3885)</f>
        <v>0</v>
      </c>
      <c r="AB3885" s="9">
        <f>IF(X3885="","",X3885/$T3885)</f>
        <v>0.18500000000000005</v>
      </c>
      <c r="AC3885" s="21"/>
      <c r="AE3885" s="1">
        <v>2017</v>
      </c>
      <c r="AF3885" s="1">
        <v>26</v>
      </c>
      <c r="AG3885" s="1">
        <v>25</v>
      </c>
      <c r="AH3885" s="12" t="s">
        <v>2985</v>
      </c>
      <c r="AJ3885" s="32">
        <f>IF(AE3885&lt;&gt;AE3884,"1",IF(C3885&gt;C3884,AJ3884+1,"1"))</f>
        <v>4</v>
      </c>
      <c r="AK3885" s="10">
        <f>IF(G3885="Top",AJ3885*1,IF(G3885="Bottom",AJ3885+10,""))</f>
        <v>4</v>
      </c>
      <c r="AL3885" s="11" t="s">
        <v>4097</v>
      </c>
      <c r="AM3885" s="14"/>
    </row>
    <row r="3886" spans="1:39" s="1" customFormat="1" ht="11.25" x14ac:dyDescent="0.2">
      <c r="A3886" s="1">
        <v>206</v>
      </c>
      <c r="B3886" s="1" t="s">
        <v>2985</v>
      </c>
      <c r="C3886" s="24">
        <v>42961</v>
      </c>
      <c r="D3886" s="1">
        <v>6</v>
      </c>
      <c r="E3886" s="39">
        <v>4.25</v>
      </c>
      <c r="F3886" s="1">
        <v>1.5</v>
      </c>
      <c r="G3886" s="1" t="s">
        <v>4</v>
      </c>
      <c r="H3886" s="5">
        <v>7.9000000000000008E-3</v>
      </c>
      <c r="I3886" s="6">
        <v>7.0000000000000001E-3</v>
      </c>
      <c r="J3886" s="6">
        <v>2.7E-2</v>
      </c>
      <c r="K3886" s="6">
        <v>0.23699999999999999</v>
      </c>
      <c r="L3886" s="6">
        <f>IF(H3886="","",IF(K3886="","",K3886/H3886))</f>
        <v>29.999999999999996</v>
      </c>
      <c r="M3886" s="1">
        <v>10</v>
      </c>
      <c r="N3886" s="20">
        <v>7.66</v>
      </c>
      <c r="O3886" s="13">
        <v>167.4</v>
      </c>
      <c r="P3886" s="1">
        <v>4.72</v>
      </c>
      <c r="Q3886" s="39">
        <v>1.5</v>
      </c>
      <c r="R3886" s="13"/>
      <c r="S3886" s="6">
        <v>0.15</v>
      </c>
      <c r="T3886" s="6">
        <v>2.14</v>
      </c>
      <c r="U3886" s="6">
        <v>0.75</v>
      </c>
      <c r="V3886" s="6">
        <v>0.68</v>
      </c>
      <c r="W3886" s="6">
        <v>0</v>
      </c>
      <c r="X3886" s="6">
        <f>IF(T3886="","",T3886-U3886-V3886-W3886)</f>
        <v>0.71000000000000008</v>
      </c>
      <c r="Y3886" s="9">
        <f>IF(U3886="","",U3886/$T3886)</f>
        <v>0.35046728971962615</v>
      </c>
      <c r="Z3886" s="9">
        <f>IF(V3886="","",V3886/$T3886)</f>
        <v>0.31775700934579437</v>
      </c>
      <c r="AA3886" s="9">
        <f>IF(W3886="","",W3886/$T3886)</f>
        <v>0</v>
      </c>
      <c r="AB3886" s="9">
        <f>IF(X3886="","",X3886/$T3886)</f>
        <v>0.33177570093457948</v>
      </c>
      <c r="AC3886" s="21"/>
      <c r="AE3886" s="1">
        <v>2017</v>
      </c>
      <c r="AF3886" s="1">
        <v>23</v>
      </c>
      <c r="AG3886" s="1">
        <v>24</v>
      </c>
      <c r="AH3886" s="12" t="s">
        <v>2985</v>
      </c>
      <c r="AJ3886" s="32">
        <f>IF(AE3886&lt;&gt;AE3885,"1",IF(C3886&gt;C3885,AJ3885+1,"1"))</f>
        <v>5</v>
      </c>
      <c r="AK3886" s="10">
        <f>IF(G3886="Top",AJ3886*1,IF(G3886="Bottom",AJ3886+10,""))</f>
        <v>5</v>
      </c>
      <c r="AL3886" s="11" t="s">
        <v>4477</v>
      </c>
      <c r="AM3886" s="14"/>
    </row>
    <row r="3887" spans="1:39" s="1" customFormat="1" ht="11.25" x14ac:dyDescent="0.2">
      <c r="A3887" s="1">
        <v>206</v>
      </c>
      <c r="B3887" s="1" t="s">
        <v>2985</v>
      </c>
      <c r="C3887" s="24">
        <v>42976</v>
      </c>
      <c r="D3887" s="1">
        <v>5</v>
      </c>
      <c r="E3887" s="39">
        <v>3.5</v>
      </c>
      <c r="F3887" s="1">
        <v>1.5</v>
      </c>
      <c r="G3887" s="1" t="s">
        <v>4</v>
      </c>
      <c r="H3887" s="5">
        <v>8.0000000000000002E-3</v>
      </c>
      <c r="I3887" s="6">
        <v>7.0000000000000001E-3</v>
      </c>
      <c r="J3887" s="6">
        <v>7.0000000000000001E-3</v>
      </c>
      <c r="K3887" s="6">
        <v>0.40100000000000002</v>
      </c>
      <c r="L3887" s="6">
        <f>IF(H3887="","",IF(K3887="","",K3887/H3887))</f>
        <v>50.125</v>
      </c>
      <c r="M3887" s="1">
        <v>10</v>
      </c>
      <c r="N3887" s="20">
        <v>7.55</v>
      </c>
      <c r="O3887" s="13">
        <v>133</v>
      </c>
      <c r="Q3887" s="39">
        <v>3</v>
      </c>
      <c r="R3887" s="13"/>
      <c r="S3887" s="6">
        <v>0.15</v>
      </c>
      <c r="T3887" s="6">
        <v>1.89</v>
      </c>
      <c r="U3887" s="6">
        <v>0.55000000000000004</v>
      </c>
      <c r="V3887" s="6">
        <v>0.64</v>
      </c>
      <c r="W3887" s="6">
        <v>0</v>
      </c>
      <c r="X3887" s="6">
        <f>IF(T3887="","",T3887-U3887-V3887-W3887)</f>
        <v>0.69999999999999984</v>
      </c>
      <c r="Y3887" s="9">
        <f>IF(U3887="","",U3887/$T3887)</f>
        <v>0.29100529100529104</v>
      </c>
      <c r="Z3887" s="9">
        <f>IF(V3887="","",V3887/$T3887)</f>
        <v>0.33862433862433866</v>
      </c>
      <c r="AA3887" s="9">
        <f>IF(W3887="","",W3887/$T3887)</f>
        <v>0</v>
      </c>
      <c r="AB3887" s="9">
        <f>IF(X3887="","",X3887/$T3887)</f>
        <v>0.37037037037037029</v>
      </c>
      <c r="AC3887" s="21"/>
      <c r="AE3887" s="1">
        <v>2017</v>
      </c>
      <c r="AF3887" s="1">
        <v>16</v>
      </c>
      <c r="AG3887" s="1">
        <v>21</v>
      </c>
      <c r="AH3887" s="12" t="s">
        <v>2985</v>
      </c>
      <c r="AJ3887" s="32">
        <f>IF(AE3887&lt;&gt;AE3886,"1",IF(C3887&gt;C3886,AJ3886+1,"1"))</f>
        <v>6</v>
      </c>
      <c r="AK3887" s="10">
        <f>IF(G3887="Top",AJ3887*1,IF(G3887="Bottom",AJ3887+10,""))</f>
        <v>6</v>
      </c>
      <c r="AL3887" s="11" t="s">
        <v>4894</v>
      </c>
      <c r="AM3887" s="14"/>
    </row>
    <row r="3888" spans="1:39" s="1" customFormat="1" ht="11.25" x14ac:dyDescent="0.2">
      <c r="A3888" s="1">
        <v>206</v>
      </c>
      <c r="B3888" s="1" t="s">
        <v>2985</v>
      </c>
      <c r="C3888" s="24">
        <v>42989</v>
      </c>
      <c r="D3888" s="1">
        <v>3.8</v>
      </c>
      <c r="E3888" s="39">
        <v>3.8</v>
      </c>
      <c r="F3888" s="1">
        <v>1.5</v>
      </c>
      <c r="G3888" s="1" t="s">
        <v>4</v>
      </c>
      <c r="H3888" s="5">
        <v>9.300000000000001E-3</v>
      </c>
      <c r="I3888" s="6">
        <v>7.0000000000000001E-3</v>
      </c>
      <c r="J3888" s="6">
        <v>1.4E-2</v>
      </c>
      <c r="K3888" s="6">
        <v>0.32100000000000001</v>
      </c>
      <c r="L3888" s="6">
        <f>IF(H3888="","",IF(K3888="","",K3888/H3888))</f>
        <v>34.516129032258064</v>
      </c>
      <c r="M3888" s="1">
        <v>10</v>
      </c>
      <c r="N3888" s="20">
        <v>7.09</v>
      </c>
      <c r="O3888" s="13">
        <v>167.1</v>
      </c>
      <c r="Q3888" s="39">
        <v>2.5</v>
      </c>
      <c r="R3888" s="13">
        <v>40.700000000000003</v>
      </c>
      <c r="S3888" s="6">
        <v>0.15</v>
      </c>
      <c r="T3888" s="6">
        <v>1.9</v>
      </c>
      <c r="U3888" s="6">
        <v>0.75</v>
      </c>
      <c r="V3888" s="6">
        <v>0.63</v>
      </c>
      <c r="W3888" s="6">
        <v>0</v>
      </c>
      <c r="X3888" s="6">
        <f>IF(T3888="","",T3888-U3888-V3888-W3888)</f>
        <v>0.51999999999999991</v>
      </c>
      <c r="Y3888" s="9">
        <f>IF(U3888="","",U3888/$T3888)</f>
        <v>0.39473684210526316</v>
      </c>
      <c r="Z3888" s="9">
        <f>IF(V3888="","",V3888/$T3888)</f>
        <v>0.33157894736842108</v>
      </c>
      <c r="AA3888" s="9">
        <f>IF(W3888="","",W3888/$T3888)</f>
        <v>0</v>
      </c>
      <c r="AB3888" s="9">
        <f>IF(X3888="","",X3888/$T3888)</f>
        <v>0.27368421052631575</v>
      </c>
      <c r="AC3888" s="21"/>
      <c r="AE3888" s="1">
        <v>2017</v>
      </c>
      <c r="AF3888" s="1">
        <v>20</v>
      </c>
      <c r="AG3888" s="1">
        <v>19</v>
      </c>
      <c r="AH3888" s="12" t="s">
        <v>2985</v>
      </c>
      <c r="AJ3888" s="32">
        <f>IF(AE3888&lt;&gt;AE3887,"1",IF(C3888&gt;C3887,AJ3887+1,"1"))</f>
        <v>7</v>
      </c>
      <c r="AK3888" s="10">
        <f>IF(G3888="Top",AJ3888*1,IF(G3888="Bottom",AJ3888+10,""))</f>
        <v>7</v>
      </c>
      <c r="AL3888" s="11" t="s">
        <v>5253</v>
      </c>
      <c r="AM3888" s="14"/>
    </row>
    <row r="3889" spans="1:73" s="1" customFormat="1" ht="11.25" x14ac:dyDescent="0.2">
      <c r="A3889" s="1">
        <v>206</v>
      </c>
      <c r="B3889" s="1" t="s">
        <v>2985</v>
      </c>
      <c r="C3889" s="24">
        <v>43002</v>
      </c>
      <c r="D3889" s="1">
        <v>2.6</v>
      </c>
      <c r="E3889" s="39">
        <v>2.6</v>
      </c>
      <c r="F3889" s="1">
        <v>1.5</v>
      </c>
      <c r="G3889" s="1" t="s">
        <v>4</v>
      </c>
      <c r="H3889" s="5">
        <v>8.9999999999999993E-3</v>
      </c>
      <c r="I3889" s="6">
        <v>7.0000000000000001E-3</v>
      </c>
      <c r="J3889" s="6">
        <v>1.7000000000000001E-2</v>
      </c>
      <c r="K3889" s="6">
        <v>0.40300000000000002</v>
      </c>
      <c r="L3889" s="6">
        <f>IF(H3889="","",IF(K3889="","",K3889/H3889))</f>
        <v>44.777777777777786</v>
      </c>
      <c r="M3889" s="1">
        <v>8</v>
      </c>
      <c r="N3889" s="20">
        <v>7.68</v>
      </c>
      <c r="O3889" s="13">
        <v>167.8</v>
      </c>
      <c r="Q3889" s="39">
        <v>1.9</v>
      </c>
      <c r="R3889" s="13"/>
      <c r="S3889" s="6">
        <v>0.15</v>
      </c>
      <c r="T3889" s="6">
        <v>19.02</v>
      </c>
      <c r="U3889" s="6">
        <v>8.56</v>
      </c>
      <c r="V3889" s="6">
        <v>4.5</v>
      </c>
      <c r="W3889" s="6">
        <v>0</v>
      </c>
      <c r="X3889" s="6">
        <f>IF(T3889="","",T3889-U3889-V3889-W3889)</f>
        <v>5.9599999999999991</v>
      </c>
      <c r="Y3889" s="9">
        <f>IF(U3889="","",U3889/$T3889)</f>
        <v>0.45005257623554157</v>
      </c>
      <c r="Z3889" s="9">
        <f>IF(V3889="","",V3889/$T3889)</f>
        <v>0.23659305993690852</v>
      </c>
      <c r="AA3889" s="9">
        <f>IF(W3889="","",W3889/$T3889)</f>
        <v>0</v>
      </c>
      <c r="AB3889" s="9">
        <f>IF(X3889="","",X3889/$T3889)</f>
        <v>0.31335436382754989</v>
      </c>
      <c r="AC3889" s="21"/>
      <c r="AD3889" s="1" t="s">
        <v>5638</v>
      </c>
      <c r="AE3889" s="1">
        <v>2017</v>
      </c>
      <c r="AF3889" s="1">
        <v>26</v>
      </c>
      <c r="AG3889" s="1">
        <v>23</v>
      </c>
      <c r="AH3889" s="12" t="s">
        <v>2985</v>
      </c>
      <c r="AJ3889" s="32">
        <f>IF(AE3889&lt;&gt;AE3888,"1",IF(C3889&gt;C3888,AJ3888+1,"1"))</f>
        <v>8</v>
      </c>
      <c r="AK3889" s="10">
        <f>IF(G3889="Top",AJ3889*1,IF(G3889="Bottom",AJ3889+10,""))</f>
        <v>8</v>
      </c>
      <c r="AL3889" s="11" t="s">
        <v>5639</v>
      </c>
      <c r="AM3889" s="14"/>
    </row>
    <row r="3890" spans="1:73" s="1" customFormat="1" ht="11.25" x14ac:dyDescent="0.2">
      <c r="A3890" s="15">
        <v>207</v>
      </c>
      <c r="B3890" s="11" t="s">
        <v>687</v>
      </c>
      <c r="C3890" s="16">
        <v>42555</v>
      </c>
      <c r="D3890" s="3">
        <v>3.4</v>
      </c>
      <c r="E3890" s="38">
        <v>3</v>
      </c>
      <c r="F3890" s="3" t="s">
        <v>35</v>
      </c>
      <c r="G3890" s="7" t="s">
        <v>4</v>
      </c>
      <c r="H3890" s="17">
        <v>7.5799999999999992E-2</v>
      </c>
      <c r="I3890" s="4">
        <v>1.7000000000000001E-2</v>
      </c>
      <c r="J3890" s="4">
        <v>0.26600000000000001</v>
      </c>
      <c r="K3890" s="4">
        <v>0.873</v>
      </c>
      <c r="L3890" s="4">
        <f>IF(K3890="","",IF(H3890="","",K3890/H3890))</f>
        <v>11.517150395778366</v>
      </c>
      <c r="M3890" s="7">
        <v>20</v>
      </c>
      <c r="N3890" s="4">
        <v>7.5</v>
      </c>
      <c r="O3890" s="7">
        <v>921.6</v>
      </c>
      <c r="P3890" s="3">
        <v>35.299999999999997</v>
      </c>
      <c r="Q3890" s="38">
        <v>5.9</v>
      </c>
      <c r="R3890" s="3"/>
      <c r="S3890" s="4">
        <v>0.15</v>
      </c>
      <c r="T3890" s="8">
        <v>6.37</v>
      </c>
      <c r="U3890" s="8">
        <v>0</v>
      </c>
      <c r="V3890" s="4">
        <v>2.91</v>
      </c>
      <c r="W3890" s="4">
        <v>0.34</v>
      </c>
      <c r="X3890" s="4">
        <f>IF(T3890="","",IF(W3890="","",(T3890-U3890-V3890-W3890)))</f>
        <v>3.12</v>
      </c>
      <c r="Y3890" s="9">
        <f>IF(U3890="","",U3890/$T3890)</f>
        <v>0</v>
      </c>
      <c r="Z3890" s="9">
        <f>IF(V3890="","",V3890/$T3890)</f>
        <v>0.45682888540031397</v>
      </c>
      <c r="AA3890" s="9">
        <f>IF(W3890="","",W3890/$T3890)</f>
        <v>5.3375196232339092E-2</v>
      </c>
      <c r="AB3890" s="9">
        <f>IF(X3890="","",X3890/$T3890)</f>
        <v>0.48979591836734693</v>
      </c>
      <c r="AC3890" s="9"/>
      <c r="AD3890" s="8"/>
      <c r="AE3890" s="10">
        <v>2016</v>
      </c>
      <c r="AF3890" s="7">
        <v>29</v>
      </c>
      <c r="AG3890" s="7">
        <v>26</v>
      </c>
      <c r="AH3890" s="12" t="s">
        <v>687</v>
      </c>
      <c r="AI3890" s="12"/>
      <c r="AJ3890" s="32" t="str">
        <f>IF(AE3890&lt;&gt;AE3889,"1",IF(C3890&gt;C3889,AJ3889+1,"1"))</f>
        <v>1</v>
      </c>
      <c r="AK3890" s="10">
        <f>IF(G3890="Top",AJ3890*1,IF(G3890="Bottom",AJ3890+10,""))</f>
        <v>1</v>
      </c>
      <c r="AL3890" s="11" t="s">
        <v>688</v>
      </c>
      <c r="AM3890" s="11"/>
      <c r="AN3890" s="10"/>
      <c r="AO3890" s="10"/>
      <c r="AP3890" s="7"/>
      <c r="AQ3890" s="10"/>
      <c r="AR3890" s="10"/>
      <c r="AS3890" s="10"/>
      <c r="AT3890" s="10"/>
      <c r="AU3890" s="10"/>
      <c r="AV3890" s="10"/>
      <c r="AW3890" s="10"/>
      <c r="AX3890" s="10"/>
      <c r="AY3890" s="10"/>
      <c r="AZ3890" s="10"/>
      <c r="BA3890" s="10"/>
      <c r="BB3890" s="10"/>
      <c r="BC3890" s="10"/>
      <c r="BD3890" s="10"/>
      <c r="BE3890" s="10"/>
      <c r="BF3890" s="11"/>
      <c r="BG3890" s="11"/>
      <c r="BH3890" s="11"/>
      <c r="BI3890" s="11"/>
      <c r="BJ3890" s="11"/>
      <c r="BK3890" s="11"/>
      <c r="BL3890" s="11"/>
      <c r="BM3890" s="11"/>
      <c r="BN3890" s="11"/>
      <c r="BO3890" s="11"/>
      <c r="BP3890" s="11"/>
      <c r="BQ3890" s="11"/>
      <c r="BR3890" s="11"/>
      <c r="BS3890" s="11"/>
      <c r="BT3890" s="11"/>
      <c r="BU3890" s="11"/>
    </row>
    <row r="3891" spans="1:73" s="1" customFormat="1" ht="11.25" x14ac:dyDescent="0.2">
      <c r="A3891" s="15">
        <v>207</v>
      </c>
      <c r="B3891" s="11" t="s">
        <v>687</v>
      </c>
      <c r="C3891" s="16">
        <v>42567</v>
      </c>
      <c r="D3891" s="3">
        <v>3</v>
      </c>
      <c r="E3891" s="38">
        <v>0.6</v>
      </c>
      <c r="F3891" s="3">
        <v>1.5</v>
      </c>
      <c r="G3891" s="7" t="s">
        <v>4</v>
      </c>
      <c r="H3891" s="17">
        <v>6.4899999999999999E-2</v>
      </c>
      <c r="I3891" s="4" t="s">
        <v>35</v>
      </c>
      <c r="J3891" s="4" t="s">
        <v>35</v>
      </c>
      <c r="K3891" s="4">
        <v>0.626</v>
      </c>
      <c r="L3891" s="4">
        <f>IF(K3891="","",IF(H3891="","",K3891/H3891))</f>
        <v>9.6456086286594758</v>
      </c>
      <c r="M3891" s="7">
        <v>19</v>
      </c>
      <c r="N3891" s="4">
        <v>7.82</v>
      </c>
      <c r="O3891" s="7">
        <v>812</v>
      </c>
      <c r="P3891" s="3"/>
      <c r="Q3891" s="38">
        <v>40.200000000000003</v>
      </c>
      <c r="R3891" s="3"/>
      <c r="S3891" s="4">
        <v>0.15</v>
      </c>
      <c r="T3891" s="8">
        <v>9.42</v>
      </c>
      <c r="U3891" s="8">
        <v>2.02</v>
      </c>
      <c r="V3891" s="4">
        <v>3.72</v>
      </c>
      <c r="W3891" s="4">
        <v>0</v>
      </c>
      <c r="X3891" s="4">
        <f>IF(T3891="","",IF(W3891="","",(T3891-U3891-V3891-W3891)))</f>
        <v>3.68</v>
      </c>
      <c r="Y3891" s="9">
        <f>IF(U3891="","",U3891/$T3891)</f>
        <v>0.21443736730360935</v>
      </c>
      <c r="Z3891" s="9">
        <f>IF(V3891="","",V3891/$T3891)</f>
        <v>0.39490445859872614</v>
      </c>
      <c r="AA3891" s="9">
        <f>IF(W3891="","",W3891/$T3891)</f>
        <v>0</v>
      </c>
      <c r="AB3891" s="9">
        <f>IF(X3891="","",X3891/$T3891)</f>
        <v>0.39065817409766457</v>
      </c>
      <c r="AC3891" s="9"/>
      <c r="AD3891" s="8"/>
      <c r="AE3891" s="10">
        <v>2016</v>
      </c>
      <c r="AF3891" s="7">
        <v>31</v>
      </c>
      <c r="AG3891" s="7">
        <v>29</v>
      </c>
      <c r="AH3891" s="12" t="s">
        <v>687</v>
      </c>
      <c r="AI3891" s="12"/>
      <c r="AJ3891" s="32">
        <f>IF(AE3891&lt;&gt;AE3890,"1",IF(C3891&gt;C3890,AJ3890+1,"1"))</f>
        <v>2</v>
      </c>
      <c r="AK3891" s="10">
        <f>IF(G3891="Top",AJ3891*1,IF(G3891="Bottom",AJ3891+10,""))</f>
        <v>2</v>
      </c>
      <c r="AL3891" s="11" t="s">
        <v>879</v>
      </c>
      <c r="AM3891" s="11"/>
      <c r="AN3891" s="10"/>
      <c r="AO3891" s="10"/>
      <c r="AP3891" s="7"/>
      <c r="AQ3891" s="10"/>
      <c r="AR3891" s="10"/>
      <c r="AS3891" s="10"/>
      <c r="AT3891" s="10"/>
      <c r="AU3891" s="10"/>
      <c r="AV3891" s="10"/>
      <c r="AW3891" s="10"/>
      <c r="AX3891" s="10"/>
      <c r="AY3891" s="10"/>
      <c r="AZ3891" s="10"/>
      <c r="BA3891" s="10"/>
      <c r="BB3891" s="10"/>
      <c r="BC3891" s="10"/>
      <c r="BD3891" s="10"/>
      <c r="BE3891" s="10"/>
      <c r="BF3891" s="11"/>
      <c r="BG3891" s="11"/>
      <c r="BH3891" s="11"/>
      <c r="BI3891" s="11"/>
      <c r="BJ3891" s="11"/>
      <c r="BK3891" s="11"/>
      <c r="BL3891" s="11"/>
      <c r="BM3891" s="11"/>
      <c r="BN3891" s="11"/>
      <c r="BO3891" s="11"/>
      <c r="BP3891" s="11"/>
      <c r="BQ3891" s="11"/>
      <c r="BR3891" s="11"/>
      <c r="BS3891" s="11"/>
      <c r="BT3891" s="11"/>
      <c r="BU3891" s="11"/>
    </row>
    <row r="3892" spans="1:73" s="1" customFormat="1" ht="11.25" x14ac:dyDescent="0.2">
      <c r="A3892" s="15">
        <v>207</v>
      </c>
      <c r="B3892" s="11" t="s">
        <v>687</v>
      </c>
      <c r="C3892" s="16">
        <v>42579</v>
      </c>
      <c r="D3892" s="3" t="s">
        <v>35</v>
      </c>
      <c r="E3892" s="38">
        <v>2.15</v>
      </c>
      <c r="F3892" s="3">
        <v>1.5</v>
      </c>
      <c r="G3892" s="7" t="s">
        <v>4</v>
      </c>
      <c r="H3892" s="17">
        <v>6.1700000000000005E-2</v>
      </c>
      <c r="I3892" s="4">
        <v>0.03</v>
      </c>
      <c r="J3892" s="4">
        <v>6.2E-2</v>
      </c>
      <c r="K3892" s="4">
        <v>0.628</v>
      </c>
      <c r="L3892" s="4">
        <f>IF(K3892="","",IF(H3892="","",K3892/H3892))</f>
        <v>10.178282009724473</v>
      </c>
      <c r="M3892" s="7">
        <v>18</v>
      </c>
      <c r="N3892" s="4">
        <v>8.16</v>
      </c>
      <c r="O3892" s="7">
        <v>975.6</v>
      </c>
      <c r="P3892" s="3"/>
      <c r="Q3892" s="38">
        <v>16.399999999999999</v>
      </c>
      <c r="R3892" s="3">
        <v>276.3</v>
      </c>
      <c r="S3892" s="4">
        <v>0.15</v>
      </c>
      <c r="T3892" s="8">
        <v>8.75</v>
      </c>
      <c r="U3892" s="8">
        <v>4.5199999999999996</v>
      </c>
      <c r="V3892" s="4">
        <v>2.52</v>
      </c>
      <c r="W3892" s="4">
        <v>0</v>
      </c>
      <c r="X3892" s="4">
        <f>IF(T3892="","",IF(W3892="","",(T3892-U3892-V3892-W3892)))</f>
        <v>1.7100000000000004</v>
      </c>
      <c r="Y3892" s="9">
        <f>IF(U3892="","",U3892/$T3892)</f>
        <v>0.51657142857142857</v>
      </c>
      <c r="Z3892" s="9">
        <f>IF(V3892="","",V3892/$T3892)</f>
        <v>0.28799999999999998</v>
      </c>
      <c r="AA3892" s="9">
        <f>IF(W3892="","",W3892/$T3892)</f>
        <v>0</v>
      </c>
      <c r="AB3892" s="9">
        <f>IF(X3892="","",X3892/$T3892)</f>
        <v>0.19542857142857148</v>
      </c>
      <c r="AC3892" s="9"/>
      <c r="AD3892" s="8"/>
      <c r="AE3892" s="10">
        <v>2016</v>
      </c>
      <c r="AF3892" s="7">
        <v>31</v>
      </c>
      <c r="AG3892" s="7">
        <v>29</v>
      </c>
      <c r="AH3892" s="12" t="s">
        <v>687</v>
      </c>
      <c r="AI3892" s="12"/>
      <c r="AJ3892" s="32">
        <f>IF(AE3892&lt;&gt;AE3891,"1",IF(C3892&gt;C3891,AJ3891+1,"1"))</f>
        <v>3</v>
      </c>
      <c r="AK3892" s="10">
        <f>IF(G3892="Top",AJ3892*1,IF(G3892="Bottom",AJ3892+10,""))</f>
        <v>3</v>
      </c>
      <c r="AL3892" s="11" t="s">
        <v>1138</v>
      </c>
      <c r="AM3892" s="11"/>
      <c r="AN3892" s="10"/>
      <c r="AO3892" s="10"/>
      <c r="AP3892" s="7"/>
      <c r="AQ3892" s="10"/>
      <c r="AR3892" s="10"/>
      <c r="AS3892" s="10"/>
      <c r="AT3892" s="10"/>
      <c r="AU3892" s="10"/>
      <c r="AV3892" s="10"/>
      <c r="AW3892" s="10"/>
      <c r="AX3892" s="10"/>
      <c r="AY3892" s="10"/>
      <c r="AZ3892" s="10"/>
      <c r="BA3892" s="10"/>
      <c r="BB3892" s="10"/>
      <c r="BC3892" s="10"/>
      <c r="BD3892" s="10"/>
      <c r="BE3892" s="10"/>
      <c r="BF3892" s="11"/>
      <c r="BG3892" s="11"/>
      <c r="BH3892" s="11"/>
      <c r="BI3892" s="11"/>
      <c r="BJ3892" s="11"/>
      <c r="BK3892" s="11"/>
      <c r="BL3892" s="11"/>
      <c r="BM3892" s="11"/>
      <c r="BN3892" s="11"/>
      <c r="BO3892" s="11"/>
      <c r="BP3892" s="11"/>
      <c r="BQ3892" s="11"/>
      <c r="BR3892" s="11"/>
      <c r="BS3892" s="11"/>
      <c r="BT3892" s="11"/>
      <c r="BU3892" s="11"/>
    </row>
    <row r="3893" spans="1:73" s="1" customFormat="1" ht="11.25" x14ac:dyDescent="0.2">
      <c r="A3893" s="15">
        <v>207</v>
      </c>
      <c r="B3893" s="11" t="s">
        <v>687</v>
      </c>
      <c r="C3893" s="16">
        <v>42604</v>
      </c>
      <c r="D3893" s="3">
        <v>3</v>
      </c>
      <c r="E3893" s="38">
        <v>1.5</v>
      </c>
      <c r="F3893" s="3">
        <v>1.5</v>
      </c>
      <c r="G3893" s="7" t="s">
        <v>4</v>
      </c>
      <c r="H3893" s="17">
        <v>8.929999999999999E-2</v>
      </c>
      <c r="I3893" s="4" t="s">
        <v>35</v>
      </c>
      <c r="J3893" s="4" t="s">
        <v>35</v>
      </c>
      <c r="K3893" s="4">
        <v>0.81299999999999994</v>
      </c>
      <c r="L3893" s="4">
        <f>IF(K3893="","",IF(H3893="","",K3893/H3893))</f>
        <v>9.1041433370660698</v>
      </c>
      <c r="M3893" s="7">
        <v>14</v>
      </c>
      <c r="N3893" s="4">
        <v>8.0299999999999994</v>
      </c>
      <c r="O3893" s="7">
        <v>611</v>
      </c>
      <c r="P3893" s="3"/>
      <c r="Q3893" s="38">
        <v>49.4</v>
      </c>
      <c r="R3893" s="3"/>
      <c r="S3893" s="4">
        <v>0.15</v>
      </c>
      <c r="T3893" s="8">
        <v>16.27</v>
      </c>
      <c r="U3893" s="8">
        <v>5.04</v>
      </c>
      <c r="V3893" s="4">
        <v>6.45</v>
      </c>
      <c r="W3893" s="4">
        <v>0</v>
      </c>
      <c r="X3893" s="4">
        <f>IF(T3893="","",IF(W3893="","",(T3893-U3893-V3893-W3893)))</f>
        <v>4.78</v>
      </c>
      <c r="Y3893" s="9">
        <f>IF(U3893="","",U3893/$T3893)</f>
        <v>0.30977258758451137</v>
      </c>
      <c r="Z3893" s="9">
        <f>IF(V3893="","",V3893/$T3893)</f>
        <v>0.39643515673017826</v>
      </c>
      <c r="AA3893" s="9">
        <f>IF(W3893="","",W3893/$T3893)</f>
        <v>0</v>
      </c>
      <c r="AB3893" s="9">
        <f>IF(X3893="","",X3893/$T3893)</f>
        <v>0.29379225568531042</v>
      </c>
      <c r="AC3893" s="9"/>
      <c r="AD3893" s="8" t="s">
        <v>1660</v>
      </c>
      <c r="AE3893" s="10">
        <v>2016</v>
      </c>
      <c r="AF3893" s="7">
        <v>27</v>
      </c>
      <c r="AG3893" s="7">
        <v>26</v>
      </c>
      <c r="AH3893" s="12" t="s">
        <v>687</v>
      </c>
      <c r="AI3893" s="12"/>
      <c r="AJ3893" s="32">
        <f>IF(AE3893&lt;&gt;AE3892,"1",IF(C3893&gt;C3892,AJ3892+1,"1"))</f>
        <v>4</v>
      </c>
      <c r="AK3893" s="10">
        <f>IF(G3893="Top",AJ3893*1,IF(G3893="Bottom",AJ3893+10,""))</f>
        <v>4</v>
      </c>
      <c r="AL3893" s="11" t="s">
        <v>1661</v>
      </c>
      <c r="AM3893" s="11"/>
      <c r="AN3893" s="10"/>
      <c r="AO3893" s="10"/>
      <c r="AP3893" s="7"/>
      <c r="AQ3893" s="10"/>
      <c r="AR3893" s="10"/>
      <c r="AS3893" s="10"/>
      <c r="AT3893" s="10"/>
      <c r="AU3893" s="10"/>
      <c r="AV3893" s="10"/>
      <c r="AW3893" s="10"/>
      <c r="AX3893" s="10"/>
      <c r="AY3893" s="10"/>
      <c r="AZ3893" s="10"/>
      <c r="BA3893" s="10"/>
      <c r="BB3893" s="10"/>
      <c r="BC3893" s="10"/>
      <c r="BD3893" s="10"/>
      <c r="BE3893" s="10"/>
      <c r="BF3893" s="11"/>
      <c r="BG3893" s="11"/>
      <c r="BH3893" s="11"/>
      <c r="BI3893" s="11"/>
      <c r="BJ3893" s="11"/>
      <c r="BK3893" s="11"/>
      <c r="BL3893" s="11"/>
      <c r="BM3893" s="11"/>
      <c r="BN3893" s="11"/>
      <c r="BO3893" s="11"/>
      <c r="BP3893" s="11"/>
      <c r="BQ3893" s="11"/>
      <c r="BR3893" s="11"/>
      <c r="BS3893" s="11"/>
      <c r="BT3893" s="11"/>
      <c r="BU3893" s="11"/>
    </row>
    <row r="3894" spans="1:73" s="1" customFormat="1" ht="11.25" x14ac:dyDescent="0.2">
      <c r="A3894" s="15">
        <v>207</v>
      </c>
      <c r="B3894" s="11" t="s">
        <v>687</v>
      </c>
      <c r="C3894" s="16">
        <v>42618</v>
      </c>
      <c r="D3894" s="3" t="s">
        <v>35</v>
      </c>
      <c r="E3894" s="38">
        <v>0.8</v>
      </c>
      <c r="F3894" s="3">
        <v>1.5</v>
      </c>
      <c r="G3894" s="7" t="s">
        <v>4</v>
      </c>
      <c r="H3894" s="17">
        <v>3.7600000000000001E-2</v>
      </c>
      <c r="I3894" s="4">
        <v>3.5000000000000001E-3</v>
      </c>
      <c r="J3894" s="4">
        <v>7.4999999999999997E-3</v>
      </c>
      <c r="K3894" s="4">
        <v>0.86299999999999999</v>
      </c>
      <c r="L3894" s="4">
        <f>IF(K3894="","",IF(H3894="","",K3894/H3894))</f>
        <v>22.952127659574465</v>
      </c>
      <c r="M3894" s="7">
        <v>22</v>
      </c>
      <c r="N3894" s="4">
        <v>8.15</v>
      </c>
      <c r="O3894" s="7">
        <v>606.9</v>
      </c>
      <c r="P3894" s="3">
        <v>39.9</v>
      </c>
      <c r="Q3894" s="38">
        <v>44.9</v>
      </c>
      <c r="R3894" s="3"/>
      <c r="S3894" s="4">
        <v>0.15</v>
      </c>
      <c r="T3894" s="8"/>
      <c r="U3894" s="8" t="s">
        <v>104</v>
      </c>
      <c r="V3894" s="4" t="s">
        <v>104</v>
      </c>
      <c r="W3894" s="4" t="s">
        <v>104</v>
      </c>
      <c r="X3894" s="4" t="str">
        <f>IF(T3894="","",IF(W3894="","",(T3894-U3894-V3894-W3894)))</f>
        <v/>
      </c>
      <c r="Y3894" s="9" t="e">
        <f>IF(U3894="","",U3894/$T3894)</f>
        <v>#VALUE!</v>
      </c>
      <c r="Z3894" s="9" t="e">
        <f>IF(V3894="","",V3894/$T3894)</f>
        <v>#VALUE!</v>
      </c>
      <c r="AA3894" s="9" t="e">
        <f>IF(W3894="","",W3894/$T3894)</f>
        <v>#VALUE!</v>
      </c>
      <c r="AB3894" s="9" t="str">
        <f>IF(X3894="","",X3894/$T3894)</f>
        <v/>
      </c>
      <c r="AC3894" s="9"/>
      <c r="AD3894" s="8"/>
      <c r="AE3894" s="10">
        <v>2016</v>
      </c>
      <c r="AF3894" s="7">
        <v>26</v>
      </c>
      <c r="AG3894" s="7">
        <v>24</v>
      </c>
      <c r="AH3894" s="12" t="s">
        <v>687</v>
      </c>
      <c r="AI3894" s="12"/>
      <c r="AJ3894" s="32">
        <f>IF(AE3894&lt;&gt;AE3893,"1",IF(C3894&gt;C3893,AJ3893+1,"1"))</f>
        <v>5</v>
      </c>
      <c r="AK3894" s="10">
        <f>IF(G3894="Top",AJ3894*1,IF(G3894="Bottom",AJ3894+10,""))</f>
        <v>5</v>
      </c>
      <c r="AL3894" s="11" t="s">
        <v>1954</v>
      </c>
      <c r="AM3894" s="11"/>
      <c r="AN3894" s="10"/>
      <c r="AO3894" s="10"/>
      <c r="AP3894" s="7"/>
      <c r="AQ3894" s="10"/>
      <c r="AR3894" s="10"/>
      <c r="AS3894" s="10"/>
      <c r="AT3894" s="10"/>
      <c r="AU3894" s="10"/>
      <c r="AV3894" s="10"/>
      <c r="AW3894" s="10"/>
      <c r="AX3894" s="10"/>
      <c r="AY3894" s="10"/>
      <c r="AZ3894" s="10"/>
      <c r="BA3894" s="10"/>
      <c r="BB3894" s="10"/>
      <c r="BC3894" s="10"/>
      <c r="BD3894" s="10"/>
      <c r="BE3894" s="10"/>
      <c r="BF3894" s="11"/>
      <c r="BG3894" s="11"/>
      <c r="BH3894" s="11"/>
      <c r="BI3894" s="11"/>
      <c r="BJ3894" s="11"/>
      <c r="BK3894" s="11"/>
      <c r="BL3894" s="11"/>
      <c r="BM3894" s="11"/>
      <c r="BN3894" s="11"/>
      <c r="BO3894" s="11"/>
      <c r="BP3894" s="11"/>
      <c r="BQ3894" s="11"/>
      <c r="BR3894" s="11"/>
      <c r="BS3894" s="11"/>
      <c r="BT3894" s="11"/>
      <c r="BU3894" s="11"/>
    </row>
    <row r="3895" spans="1:73" s="1" customFormat="1" ht="11.25" x14ac:dyDescent="0.2">
      <c r="A3895" s="15">
        <v>207</v>
      </c>
      <c r="B3895" s="11" t="s">
        <v>687</v>
      </c>
      <c r="C3895" s="16">
        <v>42633</v>
      </c>
      <c r="D3895" s="3" t="s">
        <v>35</v>
      </c>
      <c r="E3895" s="38">
        <v>0.8</v>
      </c>
      <c r="F3895" s="3">
        <v>1.5</v>
      </c>
      <c r="G3895" s="7" t="s">
        <v>4</v>
      </c>
      <c r="H3895" s="17">
        <v>5.5899999999999998E-2</v>
      </c>
      <c r="I3895" s="4" t="s">
        <v>35</v>
      </c>
      <c r="J3895" s="4" t="s">
        <v>35</v>
      </c>
      <c r="K3895" s="4">
        <v>0.69799999999999995</v>
      </c>
      <c r="L3895" s="4">
        <f>IF(K3895="","",IF(H3895="","",K3895/H3895))</f>
        <v>12.486583184257602</v>
      </c>
      <c r="M3895" s="7">
        <v>21</v>
      </c>
      <c r="N3895" s="4">
        <v>7.93</v>
      </c>
      <c r="O3895" s="7">
        <v>794.4</v>
      </c>
      <c r="P3895" s="3"/>
      <c r="Q3895" s="38">
        <v>38.5</v>
      </c>
      <c r="R3895" s="3"/>
      <c r="S3895" s="4">
        <v>0.15</v>
      </c>
      <c r="T3895" s="8">
        <v>20.209999999999997</v>
      </c>
      <c r="U3895" s="8">
        <v>0.03</v>
      </c>
      <c r="V3895" s="4">
        <v>14.29</v>
      </c>
      <c r="W3895" s="4">
        <v>0</v>
      </c>
      <c r="X3895" s="4">
        <f>IF(T3895="","",IF(W3895="","",(T3895-U3895-V3895-W3895)))</f>
        <v>5.889999999999997</v>
      </c>
      <c r="Y3895" s="9">
        <f>IF(U3895="","",U3895/$T3895)</f>
        <v>1.4844136566056409E-3</v>
      </c>
      <c r="Z3895" s="9">
        <f>IF(V3895="","",V3895/$T3895)</f>
        <v>0.70707570509648698</v>
      </c>
      <c r="AA3895" s="9">
        <f>IF(W3895="","",W3895/$T3895)</f>
        <v>0</v>
      </c>
      <c r="AB3895" s="9">
        <f>IF(X3895="","",X3895/$T3895)</f>
        <v>0.29143988124690734</v>
      </c>
      <c r="AC3895" s="9"/>
      <c r="AD3895" s="8" t="s">
        <v>2266</v>
      </c>
      <c r="AE3895" s="10">
        <v>2016</v>
      </c>
      <c r="AF3895" s="7">
        <v>27</v>
      </c>
      <c r="AG3895" s="7">
        <v>25</v>
      </c>
      <c r="AH3895" s="12" t="s">
        <v>687</v>
      </c>
      <c r="AI3895" s="12"/>
      <c r="AJ3895" s="32">
        <f>IF(AE3895&lt;&gt;AE3894,"1",IF(C3895&gt;C3894,AJ3894+1,"1"))</f>
        <v>6</v>
      </c>
      <c r="AK3895" s="10">
        <f>IF(G3895="Top",AJ3895*1,IF(G3895="Bottom",AJ3895+10,""))</f>
        <v>6</v>
      </c>
      <c r="AL3895" s="11" t="s">
        <v>2267</v>
      </c>
      <c r="AM3895" s="11"/>
      <c r="AN3895" s="10"/>
      <c r="AO3895" s="10"/>
      <c r="AP3895" s="7"/>
      <c r="AQ3895" s="10"/>
      <c r="AR3895" s="10"/>
      <c r="AS3895" s="10"/>
      <c r="AT3895" s="10"/>
      <c r="AU3895" s="10"/>
      <c r="AV3895" s="10"/>
      <c r="AW3895" s="10"/>
      <c r="AX3895" s="10"/>
      <c r="AY3895" s="10"/>
      <c r="AZ3895" s="10"/>
      <c r="BA3895" s="10"/>
      <c r="BB3895" s="10"/>
      <c r="BC3895" s="10"/>
      <c r="BD3895" s="10"/>
      <c r="BE3895" s="10"/>
      <c r="BF3895" s="11"/>
      <c r="BG3895" s="11"/>
      <c r="BH3895" s="11"/>
      <c r="BI3895" s="11"/>
      <c r="BJ3895" s="11"/>
      <c r="BK3895" s="11"/>
      <c r="BL3895" s="11"/>
      <c r="BM3895" s="11"/>
      <c r="BN3895" s="11"/>
      <c r="BO3895" s="11"/>
      <c r="BP3895" s="11"/>
      <c r="BQ3895" s="11"/>
      <c r="BR3895" s="11"/>
      <c r="BS3895" s="11"/>
      <c r="BT3895" s="11"/>
      <c r="BU3895" s="11"/>
    </row>
    <row r="3896" spans="1:73" s="1" customFormat="1" ht="11.25" x14ac:dyDescent="0.2">
      <c r="A3896" s="15">
        <v>207</v>
      </c>
      <c r="B3896" s="11" t="s">
        <v>687</v>
      </c>
      <c r="C3896" s="16">
        <v>42644</v>
      </c>
      <c r="D3896" s="3" t="s">
        <v>35</v>
      </c>
      <c r="E3896" s="38">
        <v>1</v>
      </c>
      <c r="F3896" s="3">
        <v>1.5</v>
      </c>
      <c r="G3896" s="7" t="s">
        <v>4</v>
      </c>
      <c r="H3896" s="17">
        <v>3.5000000000000003E-2</v>
      </c>
      <c r="I3896" s="4">
        <v>3.5000000000000001E-3</v>
      </c>
      <c r="J3896" s="4">
        <v>2.1999999999999999E-2</v>
      </c>
      <c r="K3896" s="4">
        <v>0.496</v>
      </c>
      <c r="L3896" s="4">
        <f>IF(K3896="","",IF(H3896="","",K3896/H3896))</f>
        <v>14.171428571428571</v>
      </c>
      <c r="M3896" s="7">
        <v>14</v>
      </c>
      <c r="N3896" s="4">
        <v>7.5</v>
      </c>
      <c r="O3896" s="7">
        <v>920.7</v>
      </c>
      <c r="P3896" s="3"/>
      <c r="Q3896" s="38">
        <v>25.3</v>
      </c>
      <c r="R3896" s="3">
        <v>284.5</v>
      </c>
      <c r="S3896" s="4">
        <v>0.15</v>
      </c>
      <c r="T3896" s="8">
        <v>12.690000000000001</v>
      </c>
      <c r="U3896" s="8">
        <v>0.11</v>
      </c>
      <c r="V3896" s="4">
        <v>6.54</v>
      </c>
      <c r="W3896" s="4">
        <v>0</v>
      </c>
      <c r="X3896" s="4">
        <f>IF(T3896="","",IF(W3896="","",(T3896-U3896-V3896-W3896)))</f>
        <v>6.0400000000000018</v>
      </c>
      <c r="Y3896" s="9">
        <f>IF(U3896="","",U3896/$T3896)</f>
        <v>8.6682427107959009E-3</v>
      </c>
      <c r="Z3896" s="9">
        <f>IF(V3896="","",V3896/$T3896)</f>
        <v>0.51536643026004725</v>
      </c>
      <c r="AA3896" s="9">
        <f>IF(W3896="","",W3896/$T3896)</f>
        <v>0</v>
      </c>
      <c r="AB3896" s="9">
        <f>IF(X3896="","",X3896/$T3896)</f>
        <v>0.47596532702915689</v>
      </c>
      <c r="AC3896" s="9"/>
      <c r="AD3896" s="8" t="s">
        <v>2393</v>
      </c>
      <c r="AE3896" s="10">
        <v>2016</v>
      </c>
      <c r="AF3896" s="7">
        <v>19</v>
      </c>
      <c r="AG3896" s="7">
        <v>22</v>
      </c>
      <c r="AH3896" s="12" t="s">
        <v>687</v>
      </c>
      <c r="AI3896" s="12"/>
      <c r="AJ3896" s="32">
        <f>IF(AE3896&lt;&gt;AE3895,"1",IF(C3896&gt;C3895,AJ3895+1,"1"))</f>
        <v>7</v>
      </c>
      <c r="AK3896" s="10">
        <f>IF(G3896="Top",AJ3896*1,IF(G3896="Bottom",AJ3896+10,""))</f>
        <v>7</v>
      </c>
      <c r="AL3896" s="11" t="s">
        <v>2394</v>
      </c>
      <c r="AM3896" s="11"/>
      <c r="AN3896" s="10"/>
      <c r="AO3896" s="10"/>
      <c r="AP3896" s="7"/>
      <c r="AQ3896" s="10"/>
      <c r="AR3896" s="10"/>
      <c r="AS3896" s="10"/>
      <c r="AT3896" s="10"/>
      <c r="AU3896" s="10"/>
      <c r="AV3896" s="10"/>
      <c r="AW3896" s="10"/>
      <c r="AX3896" s="10"/>
      <c r="AY3896" s="10"/>
      <c r="AZ3896" s="10"/>
      <c r="BA3896" s="10"/>
      <c r="BB3896" s="10"/>
      <c r="BC3896" s="10"/>
      <c r="BD3896" s="10"/>
      <c r="BE3896" s="10"/>
      <c r="BF3896" s="11"/>
      <c r="BG3896" s="11"/>
      <c r="BH3896" s="11"/>
      <c r="BI3896" s="11"/>
      <c r="BJ3896" s="11"/>
      <c r="BK3896" s="11"/>
      <c r="BL3896" s="11"/>
      <c r="BM3896" s="11"/>
      <c r="BN3896" s="11"/>
      <c r="BO3896" s="11"/>
      <c r="BP3896" s="11"/>
      <c r="BQ3896" s="11"/>
      <c r="BR3896" s="11"/>
      <c r="BS3896" s="11"/>
      <c r="BT3896" s="11"/>
      <c r="BU3896" s="11"/>
    </row>
    <row r="3897" spans="1:73" s="1" customFormat="1" ht="11.25" x14ac:dyDescent="0.2">
      <c r="A3897" s="1">
        <v>207</v>
      </c>
      <c r="B3897" s="11" t="s">
        <v>687</v>
      </c>
      <c r="C3897" s="24">
        <v>42912</v>
      </c>
      <c r="D3897" s="1">
        <v>4</v>
      </c>
      <c r="E3897" s="39">
        <v>1.5</v>
      </c>
      <c r="F3897" s="1">
        <v>1.5</v>
      </c>
      <c r="G3897" s="1" t="s">
        <v>4</v>
      </c>
      <c r="H3897" s="5">
        <v>5.5399999999999998E-2</v>
      </c>
      <c r="I3897" s="6">
        <v>7.0000000000000001E-3</v>
      </c>
      <c r="J3897" s="6">
        <v>0.13300000000000001</v>
      </c>
      <c r="K3897" s="6">
        <v>0.67100000000000004</v>
      </c>
      <c r="L3897" s="6">
        <f>IF(H3897="","",IF(K3897="","",K3897/H3897))</f>
        <v>12.111913357400724</v>
      </c>
      <c r="M3897" s="1">
        <v>6</v>
      </c>
      <c r="N3897" s="20">
        <v>7.69</v>
      </c>
      <c r="O3897" s="13">
        <v>731.9</v>
      </c>
      <c r="P3897" s="1">
        <v>28</v>
      </c>
      <c r="Q3897" s="39">
        <v>8.1</v>
      </c>
      <c r="R3897" s="13"/>
      <c r="S3897" s="6">
        <v>0.15</v>
      </c>
      <c r="T3897" s="6">
        <v>4.04</v>
      </c>
      <c r="U3897" s="6">
        <v>1.04</v>
      </c>
      <c r="V3897" s="6">
        <v>1.91</v>
      </c>
      <c r="W3897" s="6">
        <v>0</v>
      </c>
      <c r="X3897" s="6">
        <f>IF(T3897="","",T3897-U3897-V3897-W3897)</f>
        <v>1.0900000000000001</v>
      </c>
      <c r="Y3897" s="9">
        <f>IF(U3897="","",U3897/$T3897)</f>
        <v>0.25742574257425743</v>
      </c>
      <c r="Z3897" s="9">
        <f>IF(V3897="","",V3897/$T3897)</f>
        <v>0.47277227722772275</v>
      </c>
      <c r="AA3897" s="9">
        <f>IF(W3897="","",W3897/$T3897)</f>
        <v>0</v>
      </c>
      <c r="AB3897" s="9">
        <f>IF(X3897="","",X3897/$T3897)</f>
        <v>0.26980198019801982</v>
      </c>
      <c r="AC3897" s="21"/>
      <c r="AE3897" s="1">
        <v>2017</v>
      </c>
      <c r="AF3897" s="1">
        <v>22</v>
      </c>
      <c r="AG3897" s="1">
        <v>25</v>
      </c>
      <c r="AH3897" s="12" t="s">
        <v>3102</v>
      </c>
      <c r="AJ3897" s="32" t="str">
        <f>IF(AE3897&lt;&gt;AE3896,"1",IF(C3897&gt;C3896,AJ3896+1,"1"))</f>
        <v>1</v>
      </c>
      <c r="AK3897" s="10">
        <f>IF(G3897="Top",AJ3897*1,IF(G3897="Bottom",AJ3897+10,""))</f>
        <v>1</v>
      </c>
      <c r="AL3897" s="11" t="s">
        <v>3103</v>
      </c>
      <c r="AM3897" s="14"/>
    </row>
    <row r="3898" spans="1:73" s="1" customFormat="1" ht="11.25" x14ac:dyDescent="0.2">
      <c r="A3898" s="1">
        <v>207</v>
      </c>
      <c r="B3898" s="11" t="s">
        <v>687</v>
      </c>
      <c r="C3898" s="24">
        <v>42926</v>
      </c>
      <c r="E3898" s="39">
        <v>1.5</v>
      </c>
      <c r="F3898" s="1">
        <v>1.5</v>
      </c>
      <c r="G3898" s="1" t="s">
        <v>4</v>
      </c>
      <c r="H3898" s="5">
        <v>4.3400000000000001E-2</v>
      </c>
      <c r="I3898" s="6">
        <v>7.0000000000000001E-3</v>
      </c>
      <c r="J3898" s="6">
        <v>1.4E-2</v>
      </c>
      <c r="K3898" s="6">
        <v>0.73199999999999998</v>
      </c>
      <c r="L3898" s="6">
        <f>IF(H3898="","",IF(K3898="","",K3898/H3898))</f>
        <v>16.866359447004609</v>
      </c>
      <c r="M3898" s="1">
        <v>16</v>
      </c>
      <c r="N3898" s="20">
        <v>7.98</v>
      </c>
      <c r="O3898" s="13">
        <v>666.5</v>
      </c>
      <c r="Q3898" s="39">
        <v>14.9</v>
      </c>
      <c r="R3898" s="13"/>
      <c r="S3898" s="6">
        <v>0.15</v>
      </c>
      <c r="T3898" s="6">
        <v>5.79</v>
      </c>
      <c r="U3898" s="6">
        <v>0.15</v>
      </c>
      <c r="V3898" s="6">
        <v>3.27</v>
      </c>
      <c r="W3898" s="6">
        <v>0</v>
      </c>
      <c r="X3898" s="6">
        <f>IF(T3898="","",T3898-U3898-V3898-W3898)</f>
        <v>2.3699999999999997</v>
      </c>
      <c r="Y3898" s="9">
        <f>IF(U3898="","",U3898/$T3898)</f>
        <v>2.5906735751295335E-2</v>
      </c>
      <c r="Z3898" s="9">
        <f>IF(V3898="","",V3898/$T3898)</f>
        <v>0.56476683937823835</v>
      </c>
      <c r="AA3898" s="9">
        <f>IF(W3898="","",W3898/$T3898)</f>
        <v>0</v>
      </c>
      <c r="AB3898" s="9">
        <f>IF(X3898="","",X3898/$T3898)</f>
        <v>0.40932642487046628</v>
      </c>
      <c r="AC3898" s="21"/>
      <c r="AE3898" s="1">
        <v>2017</v>
      </c>
      <c r="AF3898" s="1">
        <v>29</v>
      </c>
      <c r="AG3898" s="1">
        <v>26</v>
      </c>
      <c r="AH3898" s="12" t="s">
        <v>3102</v>
      </c>
      <c r="AJ3898" s="32">
        <f>IF(AE3898&lt;&gt;AE3897,"1",IF(C3898&gt;C3897,AJ3897+1,"1"))</f>
        <v>2</v>
      </c>
      <c r="AK3898" s="10">
        <f>IF(G3898="Top",AJ3898*1,IF(G3898="Bottom",AJ3898+10,""))</f>
        <v>2</v>
      </c>
      <c r="AL3898" s="11" t="s">
        <v>3477</v>
      </c>
      <c r="AM3898" s="14"/>
    </row>
    <row r="3899" spans="1:73" s="1" customFormat="1" ht="11.25" x14ac:dyDescent="0.2">
      <c r="A3899" s="1">
        <v>207</v>
      </c>
      <c r="B3899" s="11" t="s">
        <v>687</v>
      </c>
      <c r="C3899" s="24">
        <v>42939</v>
      </c>
      <c r="E3899" s="39">
        <v>0.8</v>
      </c>
      <c r="F3899" s="1">
        <v>1.5</v>
      </c>
      <c r="G3899" s="1" t="s">
        <v>4</v>
      </c>
      <c r="H3899" s="5">
        <v>0.10679999999999999</v>
      </c>
      <c r="I3899" s="6">
        <v>7.0000000000000001E-3</v>
      </c>
      <c r="J3899" s="6">
        <v>6.2E-2</v>
      </c>
      <c r="K3899" s="6">
        <v>0.46100000000000002</v>
      </c>
      <c r="L3899" s="6">
        <f>IF(H3899="","",IF(K3899="","",K3899/H3899))</f>
        <v>4.3164794007490643</v>
      </c>
      <c r="M3899" s="1">
        <v>5</v>
      </c>
      <c r="N3899" s="20">
        <v>7.72</v>
      </c>
      <c r="O3899" s="13">
        <v>672.8</v>
      </c>
      <c r="Q3899" s="39">
        <v>49</v>
      </c>
      <c r="R3899" s="13">
        <v>292.39999999999998</v>
      </c>
      <c r="S3899" s="6">
        <v>0.15</v>
      </c>
      <c r="T3899" s="6">
        <v>15.069999999999999</v>
      </c>
      <c r="U3899" s="6">
        <v>1.69</v>
      </c>
      <c r="V3899" s="6">
        <v>9.0299999999999994</v>
      </c>
      <c r="W3899" s="6">
        <v>0</v>
      </c>
      <c r="X3899" s="6">
        <f>IF(T3899="","",T3899-U3899-V3899-W3899)</f>
        <v>4.3499999999999996</v>
      </c>
      <c r="Y3899" s="9">
        <f>IF(U3899="","",U3899/$T3899)</f>
        <v>0.11214333112143332</v>
      </c>
      <c r="Z3899" s="9">
        <f>IF(V3899="","",V3899/$T3899)</f>
        <v>0.59920371599203714</v>
      </c>
      <c r="AA3899" s="9">
        <f>IF(W3899="","",W3899/$T3899)</f>
        <v>0</v>
      </c>
      <c r="AB3899" s="9">
        <f>IF(X3899="","",X3899/$T3899)</f>
        <v>0.28865295288652953</v>
      </c>
      <c r="AC3899" s="21"/>
      <c r="AD3899" s="1" t="s">
        <v>3792</v>
      </c>
      <c r="AE3899" s="1">
        <v>2017</v>
      </c>
      <c r="AF3899" s="1">
        <v>28</v>
      </c>
      <c r="AG3899" s="1">
        <v>24</v>
      </c>
      <c r="AH3899" s="12" t="s">
        <v>3102</v>
      </c>
      <c r="AJ3899" s="32">
        <f>IF(AE3899&lt;&gt;AE3898,"1",IF(C3899&gt;C3898,AJ3898+1,"1"))</f>
        <v>3</v>
      </c>
      <c r="AK3899" s="10">
        <f>IF(G3899="Top",AJ3899*1,IF(G3899="Bottom",AJ3899+10,""))</f>
        <v>3</v>
      </c>
      <c r="AL3899" s="11" t="s">
        <v>3793</v>
      </c>
      <c r="AM3899" s="14"/>
    </row>
    <row r="3900" spans="1:73" s="1" customFormat="1" ht="11.25" x14ac:dyDescent="0.2">
      <c r="A3900" s="1">
        <v>207</v>
      </c>
      <c r="B3900" s="11" t="s">
        <v>687</v>
      </c>
      <c r="C3900" s="24">
        <v>42960</v>
      </c>
      <c r="E3900" s="39">
        <v>1</v>
      </c>
      <c r="F3900" s="1">
        <v>1.5</v>
      </c>
      <c r="G3900" s="1" t="s">
        <v>4</v>
      </c>
      <c r="H3900" s="5">
        <v>6.2E-2</v>
      </c>
      <c r="I3900" s="6">
        <v>7.0000000000000001E-3</v>
      </c>
      <c r="J3900" s="6">
        <v>1.2999999999999999E-2</v>
      </c>
      <c r="K3900" s="6">
        <v>0.76600000000000001</v>
      </c>
      <c r="L3900" s="6">
        <f>IF(H3900="","",IF(K3900="","",K3900/H3900))</f>
        <v>12.35483870967742</v>
      </c>
      <c r="M3900" s="1">
        <v>7</v>
      </c>
      <c r="N3900" s="20">
        <v>8.07</v>
      </c>
      <c r="O3900" s="13">
        <v>533.6</v>
      </c>
      <c r="Q3900" s="39">
        <v>23.4</v>
      </c>
      <c r="R3900" s="13"/>
      <c r="S3900" s="6">
        <v>0.15</v>
      </c>
      <c r="T3900" s="6">
        <v>20.29</v>
      </c>
      <c r="U3900" s="6">
        <v>0</v>
      </c>
      <c r="V3900" s="6">
        <v>19.940000000000001</v>
      </c>
      <c r="W3900" s="6">
        <v>0</v>
      </c>
      <c r="X3900" s="6">
        <f>IF(T3900="","",T3900-U3900-V3900-W3900)</f>
        <v>0.34999999999999787</v>
      </c>
      <c r="Y3900" s="9">
        <f>IF(U3900="","",U3900/$T3900)</f>
        <v>0</v>
      </c>
      <c r="Z3900" s="9">
        <f>IF(V3900="","",V3900/$T3900)</f>
        <v>0.98275012321340571</v>
      </c>
      <c r="AA3900" s="9">
        <f>IF(W3900="","",W3900/$T3900)</f>
        <v>0</v>
      </c>
      <c r="AB3900" s="9">
        <f>IF(X3900="","",X3900/$T3900)</f>
        <v>1.7249876786594277E-2</v>
      </c>
      <c r="AC3900" s="21"/>
      <c r="AD3900" s="1" t="s">
        <v>4383</v>
      </c>
      <c r="AE3900" s="1">
        <v>2017</v>
      </c>
      <c r="AF3900" s="1">
        <v>27</v>
      </c>
      <c r="AG3900" s="1">
        <v>27</v>
      </c>
      <c r="AH3900" s="12" t="s">
        <v>3102</v>
      </c>
      <c r="AJ3900" s="32">
        <f>IF(AE3900&lt;&gt;AE3899,"1",IF(C3900&gt;C3899,AJ3899+1,"1"))</f>
        <v>4</v>
      </c>
      <c r="AK3900" s="10">
        <f>IF(G3900="Top",AJ3900*1,IF(G3900="Bottom",AJ3900+10,""))</f>
        <v>4</v>
      </c>
      <c r="AL3900" s="11" t="s">
        <v>4384</v>
      </c>
      <c r="AM3900" s="14"/>
    </row>
    <row r="3901" spans="1:73" s="1" customFormat="1" ht="11.25" x14ac:dyDescent="0.2">
      <c r="A3901" s="1">
        <v>207</v>
      </c>
      <c r="B3901" s="11" t="s">
        <v>687</v>
      </c>
      <c r="C3901" s="24">
        <v>42978</v>
      </c>
      <c r="E3901" s="39">
        <v>1</v>
      </c>
      <c r="F3901" s="1">
        <v>1.5</v>
      </c>
      <c r="G3901" s="1" t="s">
        <v>4</v>
      </c>
      <c r="H3901" s="5">
        <v>7.7599999999999988E-2</v>
      </c>
      <c r="I3901" s="6">
        <v>7.0000000000000001E-3</v>
      </c>
      <c r="J3901" s="6">
        <v>1.9E-2</v>
      </c>
      <c r="K3901" s="6">
        <v>0.60499999999999998</v>
      </c>
      <c r="L3901" s="6">
        <f>IF(H3901="","",IF(K3901="","",K3901/H3901))</f>
        <v>7.7963917525773203</v>
      </c>
      <c r="M3901" s="1">
        <v>7</v>
      </c>
      <c r="N3901" s="20">
        <v>8.24</v>
      </c>
      <c r="O3901" s="13">
        <v>838.9</v>
      </c>
      <c r="P3901" s="1">
        <v>37.6</v>
      </c>
      <c r="Q3901" s="39">
        <v>32.4</v>
      </c>
      <c r="R3901" s="13"/>
      <c r="S3901" s="6">
        <v>0.15</v>
      </c>
      <c r="T3901" s="6">
        <v>22.990000000000002</v>
      </c>
      <c r="U3901" s="6">
        <v>0</v>
      </c>
      <c r="V3901" s="6">
        <v>7.96</v>
      </c>
      <c r="W3901" s="6">
        <v>9.0500000000000007</v>
      </c>
      <c r="X3901" s="6">
        <f>IF(T3901="","",T3901-U3901-V3901-W3901)</f>
        <v>5.98</v>
      </c>
      <c r="Y3901" s="9">
        <f>IF(U3901="","",U3901/$T3901)</f>
        <v>0</v>
      </c>
      <c r="Z3901" s="9">
        <f>IF(V3901="","",V3901/$T3901)</f>
        <v>0.34623749456285341</v>
      </c>
      <c r="AA3901" s="9">
        <f>IF(W3901="","",W3901/$T3901)</f>
        <v>0.39364941278816878</v>
      </c>
      <c r="AB3901" s="9">
        <f>IF(X3901="","",X3901/$T3901)</f>
        <v>0.26011309264897781</v>
      </c>
      <c r="AC3901" s="21"/>
      <c r="AD3901" s="1" t="s">
        <v>4907</v>
      </c>
      <c r="AE3901" s="1">
        <v>2017</v>
      </c>
      <c r="AF3901" s="1">
        <v>23</v>
      </c>
      <c r="AG3901" s="1">
        <v>23</v>
      </c>
      <c r="AH3901" s="12" t="s">
        <v>3102</v>
      </c>
      <c r="AJ3901" s="32">
        <f>IF(AE3901&lt;&gt;AE3900,"1",IF(C3901&gt;C3900,AJ3900+1,"1"))</f>
        <v>5</v>
      </c>
      <c r="AK3901" s="10">
        <f>IF(G3901="Top",AJ3901*1,IF(G3901="Bottom",AJ3901+10,""))</f>
        <v>5</v>
      </c>
      <c r="AL3901" s="11" t="s">
        <v>4908</v>
      </c>
      <c r="AM3901" s="14"/>
    </row>
    <row r="3902" spans="1:73" s="1" customFormat="1" ht="11.25" x14ac:dyDescent="0.2">
      <c r="A3902" s="1">
        <v>207</v>
      </c>
      <c r="B3902" s="11" t="s">
        <v>687</v>
      </c>
      <c r="C3902" s="24">
        <v>42993</v>
      </c>
      <c r="E3902" s="39">
        <v>0.8</v>
      </c>
      <c r="F3902" s="1">
        <v>1.5</v>
      </c>
      <c r="G3902" s="1" t="s">
        <v>4</v>
      </c>
      <c r="H3902" s="5">
        <v>6.1700000000000005E-2</v>
      </c>
      <c r="I3902" s="6">
        <v>7.0000000000000001E-3</v>
      </c>
      <c r="J3902" s="6">
        <v>1.6E-2</v>
      </c>
      <c r="K3902" s="6">
        <v>0.57799999999999996</v>
      </c>
      <c r="L3902" s="6">
        <f>IF(H3902="","",IF(K3902="","",K3902/H3902))</f>
        <v>9.3679092382495934</v>
      </c>
      <c r="M3902" s="1">
        <v>5</v>
      </c>
      <c r="N3902" s="20">
        <v>8.0299999999999994</v>
      </c>
      <c r="O3902" s="13">
        <v>683.3</v>
      </c>
      <c r="Q3902" s="39">
        <v>20.8</v>
      </c>
      <c r="R3902" s="13"/>
      <c r="S3902" s="6">
        <v>0.15</v>
      </c>
      <c r="T3902" s="6">
        <v>11.25</v>
      </c>
      <c r="U3902" s="6">
        <v>2.54</v>
      </c>
      <c r="V3902" s="6">
        <v>7.74</v>
      </c>
      <c r="W3902" s="6">
        <v>0</v>
      </c>
      <c r="X3902" s="6">
        <f>IF(T3902="","",T3902-U3902-V3902-W3902)</f>
        <v>0.97000000000000064</v>
      </c>
      <c r="Y3902" s="9">
        <f>IF(U3902="","",U3902/$T3902)</f>
        <v>0.22577777777777777</v>
      </c>
      <c r="Z3902" s="9">
        <f>IF(V3902="","",V3902/$T3902)</f>
        <v>0.68800000000000006</v>
      </c>
      <c r="AA3902" s="9">
        <f>IF(W3902="","",W3902/$T3902)</f>
        <v>0</v>
      </c>
      <c r="AB3902" s="9">
        <f>IF(X3902="","",X3902/$T3902)</f>
        <v>8.6222222222222283E-2</v>
      </c>
      <c r="AC3902" s="21"/>
      <c r="AD3902" s="1" t="s">
        <v>5308</v>
      </c>
      <c r="AE3902" s="1">
        <v>2017</v>
      </c>
      <c r="AF3902" s="1">
        <v>25</v>
      </c>
      <c r="AG3902" s="1">
        <v>24</v>
      </c>
      <c r="AH3902" s="12" t="s">
        <v>3102</v>
      </c>
      <c r="AJ3902" s="32">
        <f>IF(AE3902&lt;&gt;AE3901,"1",IF(C3902&gt;C3901,AJ3901+1,"1"))</f>
        <v>6</v>
      </c>
      <c r="AK3902" s="10">
        <f>IF(G3902="Top",AJ3902*1,IF(G3902="Bottom",AJ3902+10,""))</f>
        <v>6</v>
      </c>
      <c r="AL3902" s="11" t="s">
        <v>5309</v>
      </c>
      <c r="AM3902" s="14"/>
    </row>
    <row r="3903" spans="1:73" s="1" customFormat="1" ht="11.25" x14ac:dyDescent="0.2">
      <c r="A3903" s="1">
        <v>207</v>
      </c>
      <c r="B3903" s="11" t="s">
        <v>687</v>
      </c>
      <c r="C3903" s="24">
        <v>43009</v>
      </c>
      <c r="E3903" s="39">
        <v>0.8</v>
      </c>
      <c r="F3903" s="1">
        <v>1.5</v>
      </c>
      <c r="G3903" s="1" t="s">
        <v>4</v>
      </c>
      <c r="H3903" s="5">
        <v>7.17E-2</v>
      </c>
      <c r="I3903" s="6">
        <v>7.0000000000000001E-3</v>
      </c>
      <c r="J3903" s="6">
        <v>2.5999999999999999E-2</v>
      </c>
      <c r="K3903" s="6">
        <v>0.82099999999999995</v>
      </c>
      <c r="L3903" s="6">
        <f>IF(H3903="","",IF(K3903="","",K3903/H3903))</f>
        <v>11.450488145048814</v>
      </c>
      <c r="M3903" s="1">
        <v>12</v>
      </c>
      <c r="N3903" s="20">
        <v>7.45</v>
      </c>
      <c r="O3903" s="13">
        <v>728.4</v>
      </c>
      <c r="Q3903" s="39">
        <v>7.2</v>
      </c>
      <c r="R3903" s="13">
        <v>249.4</v>
      </c>
      <c r="S3903" s="6">
        <v>0.12552781188313777</v>
      </c>
      <c r="T3903" s="6">
        <v>23.54</v>
      </c>
      <c r="U3903" s="6">
        <v>4.7699999999999996</v>
      </c>
      <c r="V3903" s="6">
        <v>11.97</v>
      </c>
      <c r="W3903" s="6">
        <v>0</v>
      </c>
      <c r="X3903" s="6">
        <f>IF(T3903="","",T3903-U3903-V3903-W3903)</f>
        <v>6.7999999999999989</v>
      </c>
      <c r="Y3903" s="9">
        <f>IF(U3903="","",U3903/$T3903)</f>
        <v>0.20263381478334749</v>
      </c>
      <c r="Z3903" s="9">
        <f>IF(V3903="","",V3903/$T3903)</f>
        <v>0.50849617672047587</v>
      </c>
      <c r="AA3903" s="9">
        <f>IF(W3903="","",W3903/$T3903)</f>
        <v>0</v>
      </c>
      <c r="AB3903" s="9">
        <f>IF(X3903="","",X3903/$T3903)</f>
        <v>0.28887000849617667</v>
      </c>
      <c r="AC3903" s="21"/>
      <c r="AD3903" s="1" t="s">
        <v>5787</v>
      </c>
      <c r="AE3903" s="1">
        <v>2017</v>
      </c>
      <c r="AF3903" s="1">
        <v>23</v>
      </c>
      <c r="AG3903" s="1">
        <v>23</v>
      </c>
      <c r="AH3903" s="12" t="s">
        <v>3102</v>
      </c>
      <c r="AJ3903" s="32">
        <f>IF(AE3903&lt;&gt;AE3902,"1",IF(C3903&gt;C3902,AJ3902+1,"1"))</f>
        <v>7</v>
      </c>
      <c r="AK3903" s="10">
        <f>IF(G3903="Top",AJ3903*1,IF(G3903="Bottom",AJ3903+10,""))</f>
        <v>7</v>
      </c>
      <c r="AL3903" s="11" t="s">
        <v>5788</v>
      </c>
      <c r="AM3903" s="14"/>
    </row>
    <row r="3904" spans="1:73" s="1" customFormat="1" ht="11.25" x14ac:dyDescent="0.2">
      <c r="A3904" s="15">
        <v>209</v>
      </c>
      <c r="B3904" s="11" t="s">
        <v>103</v>
      </c>
      <c r="C3904" s="16">
        <v>42525</v>
      </c>
      <c r="D3904" s="3">
        <v>2.2000000000000002</v>
      </c>
      <c r="E3904" s="38">
        <v>1.35</v>
      </c>
      <c r="F3904" s="3">
        <v>1.5</v>
      </c>
      <c r="G3904" s="7" t="s">
        <v>4</v>
      </c>
      <c r="H3904" s="17">
        <v>2.7100000000000003E-2</v>
      </c>
      <c r="I3904" s="4">
        <v>3.5000000000000001E-3</v>
      </c>
      <c r="J3904" s="4">
        <v>1.7000000000000001E-2</v>
      </c>
      <c r="K3904" s="4">
        <v>0.34399999999999997</v>
      </c>
      <c r="L3904" s="4">
        <f>IF(K3904="","",IF(H3904="","",K3904/H3904))</f>
        <v>12.693726937269371</v>
      </c>
      <c r="M3904" s="7">
        <v>26</v>
      </c>
      <c r="N3904" s="4">
        <v>9.24</v>
      </c>
      <c r="O3904" s="7">
        <v>65.400000000000006</v>
      </c>
      <c r="P3904" s="3">
        <v>5.33</v>
      </c>
      <c r="Q3904" s="38">
        <v>3.5</v>
      </c>
      <c r="R3904" s="3"/>
      <c r="S3904" s="4">
        <v>0.15</v>
      </c>
      <c r="T3904" s="8"/>
      <c r="U3904" s="8" t="s">
        <v>104</v>
      </c>
      <c r="V3904" s="4" t="s">
        <v>104</v>
      </c>
      <c r="W3904" s="4" t="s">
        <v>104</v>
      </c>
      <c r="X3904" s="4" t="str">
        <f>IF(T3904="","",IF(W3904="","",(T3904-U3904-V3904-W3904)))</f>
        <v/>
      </c>
      <c r="Y3904" s="9" t="e">
        <f>IF(U3904="","",U3904/$T3904)</f>
        <v>#VALUE!</v>
      </c>
      <c r="Z3904" s="9" t="e">
        <f>IF(V3904="","",V3904/$T3904)</f>
        <v>#VALUE!</v>
      </c>
      <c r="AA3904" s="9" t="e">
        <f>IF(W3904="","",W3904/$T3904)</f>
        <v>#VALUE!</v>
      </c>
      <c r="AB3904" s="9" t="str">
        <f>IF(X3904="","",X3904/$T3904)</f>
        <v/>
      </c>
      <c r="AC3904" s="9"/>
      <c r="AD3904" s="8"/>
      <c r="AE3904" s="10">
        <v>2016</v>
      </c>
      <c r="AF3904" s="7">
        <v>22</v>
      </c>
      <c r="AG3904" s="7">
        <v>26</v>
      </c>
      <c r="AH3904" s="12" t="s">
        <v>103</v>
      </c>
      <c r="AI3904" s="12"/>
      <c r="AJ3904" s="32" t="str">
        <f>IF(AE3904&lt;&gt;AE3903,"1",IF(C3904&gt;C3903,AJ3903+1,"1"))</f>
        <v>1</v>
      </c>
      <c r="AK3904" s="10">
        <f>IF(G3904="Top",AJ3904*1,IF(G3904="Bottom",AJ3904+10,""))</f>
        <v>1</v>
      </c>
      <c r="AL3904" s="11" t="s">
        <v>105</v>
      </c>
      <c r="AM3904" s="11"/>
      <c r="AN3904" s="10"/>
      <c r="AO3904" s="10"/>
      <c r="AP3904" s="7"/>
      <c r="AQ3904" s="10"/>
      <c r="AR3904" s="10"/>
      <c r="AS3904" s="10"/>
      <c r="AT3904" s="10"/>
      <c r="AU3904" s="10"/>
      <c r="AV3904" s="10"/>
      <c r="AW3904" s="10"/>
      <c r="AX3904" s="10"/>
      <c r="AY3904" s="10"/>
      <c r="AZ3904" s="10"/>
      <c r="BA3904" s="10"/>
      <c r="BB3904" s="10"/>
      <c r="BC3904" s="10"/>
      <c r="BD3904" s="10"/>
      <c r="BE3904" s="10"/>
      <c r="BF3904" s="11"/>
      <c r="BG3904" s="11"/>
      <c r="BH3904" s="11"/>
      <c r="BI3904" s="11"/>
      <c r="BJ3904" s="11"/>
      <c r="BK3904" s="11"/>
      <c r="BL3904" s="11"/>
      <c r="BM3904" s="11"/>
      <c r="BN3904" s="11"/>
      <c r="BO3904" s="11"/>
      <c r="BP3904" s="11"/>
      <c r="BQ3904" s="11"/>
      <c r="BR3904" s="11"/>
      <c r="BS3904" s="11"/>
      <c r="BT3904" s="11"/>
      <c r="BU3904" s="11"/>
    </row>
    <row r="3905" spans="1:73" s="1" customFormat="1" ht="11.25" x14ac:dyDescent="0.2">
      <c r="A3905" s="15">
        <v>209</v>
      </c>
      <c r="B3905" s="11" t="s">
        <v>103</v>
      </c>
      <c r="C3905" s="16">
        <v>42540</v>
      </c>
      <c r="D3905" s="3">
        <v>2.1</v>
      </c>
      <c r="E3905" s="38">
        <v>1.6</v>
      </c>
      <c r="F3905" s="3">
        <v>1.5</v>
      </c>
      <c r="G3905" s="7" t="s">
        <v>4</v>
      </c>
      <c r="H3905" s="17">
        <v>1.61E-2</v>
      </c>
      <c r="I3905" s="4" t="s">
        <v>35</v>
      </c>
      <c r="J3905" s="4" t="s">
        <v>35</v>
      </c>
      <c r="K3905" s="4">
        <v>0.17199999999999999</v>
      </c>
      <c r="L3905" s="4">
        <f>IF(K3905="","",IF(H3905="","",K3905/H3905))</f>
        <v>10.683229813664596</v>
      </c>
      <c r="M3905" s="7">
        <v>46</v>
      </c>
      <c r="N3905" s="4">
        <v>9.57</v>
      </c>
      <c r="O3905" s="7">
        <v>99.7</v>
      </c>
      <c r="P3905" s="3"/>
      <c r="Q3905" s="38">
        <v>1.7</v>
      </c>
      <c r="R3905" s="3"/>
      <c r="S3905" s="4">
        <v>0.15</v>
      </c>
      <c r="T3905" s="8">
        <v>0.96</v>
      </c>
      <c r="U3905" s="8">
        <v>0.63</v>
      </c>
      <c r="V3905" s="4">
        <v>0</v>
      </c>
      <c r="W3905" s="4">
        <v>0</v>
      </c>
      <c r="X3905" s="4">
        <f>IF(T3905="","",IF(W3905="","",(T3905-U3905-V3905-W3905)))</f>
        <v>0.32999999999999996</v>
      </c>
      <c r="Y3905" s="9">
        <f>IF(U3905="","",U3905/$T3905)</f>
        <v>0.65625</v>
      </c>
      <c r="Z3905" s="9">
        <f>IF(V3905="","",V3905/$T3905)</f>
        <v>0</v>
      </c>
      <c r="AA3905" s="9">
        <f>IF(W3905="","",W3905/$T3905)</f>
        <v>0</v>
      </c>
      <c r="AB3905" s="9">
        <f>IF(X3905="","",X3905/$T3905)</f>
        <v>0.34374999999999994</v>
      </c>
      <c r="AC3905" s="9"/>
      <c r="AD3905" s="8"/>
      <c r="AE3905" s="10">
        <v>2016</v>
      </c>
      <c r="AF3905" s="7">
        <v>20</v>
      </c>
      <c r="AG3905" s="7">
        <v>22</v>
      </c>
      <c r="AH3905" s="12" t="s">
        <v>103</v>
      </c>
      <c r="AI3905" s="12"/>
      <c r="AJ3905" s="32">
        <f>IF(AE3905&lt;&gt;AE3904,"1",IF(C3905&gt;C3904,AJ3904+1,"1"))</f>
        <v>2</v>
      </c>
      <c r="AK3905" s="10">
        <f>IF(G3905="Top",AJ3905*1,IF(G3905="Bottom",AJ3905+10,""))</f>
        <v>2</v>
      </c>
      <c r="AL3905" s="11" t="s">
        <v>399</v>
      </c>
      <c r="AM3905" s="11"/>
      <c r="AN3905" s="10"/>
      <c r="AO3905" s="10"/>
      <c r="AP3905" s="7"/>
      <c r="AQ3905" s="10"/>
      <c r="AR3905" s="10"/>
      <c r="AS3905" s="10"/>
      <c r="AT3905" s="10"/>
      <c r="AU3905" s="10"/>
      <c r="AV3905" s="10"/>
      <c r="AW3905" s="10"/>
      <c r="AX3905" s="10"/>
      <c r="AY3905" s="10"/>
      <c r="AZ3905" s="10"/>
      <c r="BA3905" s="10"/>
      <c r="BB3905" s="10"/>
      <c r="BC3905" s="10"/>
      <c r="BD3905" s="10"/>
      <c r="BE3905" s="10"/>
      <c r="BF3905" s="11"/>
      <c r="BG3905" s="11"/>
      <c r="BH3905" s="11"/>
      <c r="BI3905" s="11"/>
      <c r="BJ3905" s="11"/>
      <c r="BK3905" s="11"/>
      <c r="BL3905" s="11"/>
      <c r="BM3905" s="11"/>
      <c r="BN3905" s="11"/>
      <c r="BO3905" s="11"/>
      <c r="BP3905" s="11"/>
      <c r="BQ3905" s="11"/>
      <c r="BR3905" s="11"/>
      <c r="BS3905" s="11"/>
      <c r="BT3905" s="11"/>
      <c r="BU3905" s="11"/>
    </row>
    <row r="3906" spans="1:73" s="1" customFormat="1" ht="11.25" x14ac:dyDescent="0.2">
      <c r="A3906" s="15">
        <v>209</v>
      </c>
      <c r="B3906" s="11" t="s">
        <v>103</v>
      </c>
      <c r="C3906" s="16">
        <v>42554</v>
      </c>
      <c r="D3906" s="3">
        <v>2.5</v>
      </c>
      <c r="E3906" s="38">
        <v>1.45</v>
      </c>
      <c r="F3906" s="3">
        <v>1.5</v>
      </c>
      <c r="G3906" s="7" t="s">
        <v>4</v>
      </c>
      <c r="H3906" s="17">
        <v>2.4399999999999998E-2</v>
      </c>
      <c r="I3906" s="4">
        <v>3.5000000000000001E-3</v>
      </c>
      <c r="J3906" s="4">
        <v>3.9E-2</v>
      </c>
      <c r="K3906" s="4">
        <v>0.47</v>
      </c>
      <c r="L3906" s="4">
        <f>IF(K3906="","",IF(H3906="","",K3906/H3906))</f>
        <v>19.262295081967213</v>
      </c>
      <c r="M3906" s="7">
        <v>28</v>
      </c>
      <c r="N3906" s="4">
        <v>7.49</v>
      </c>
      <c r="O3906" s="7">
        <v>114.6</v>
      </c>
      <c r="P3906" s="3"/>
      <c r="Q3906" s="38">
        <v>5.7</v>
      </c>
      <c r="R3906" s="3">
        <v>16.7</v>
      </c>
      <c r="S3906" s="4">
        <v>0.15</v>
      </c>
      <c r="T3906" s="8">
        <v>0.76</v>
      </c>
      <c r="U3906" s="8">
        <v>0</v>
      </c>
      <c r="V3906" s="4">
        <v>0.37</v>
      </c>
      <c r="W3906" s="4">
        <v>0.39</v>
      </c>
      <c r="X3906" s="4">
        <f>IF(T3906="","",IF(W3906="","",(T3906-U3906-V3906-W3906)))</f>
        <v>0</v>
      </c>
      <c r="Y3906" s="9">
        <f>IF(U3906="","",U3906/$T3906)</f>
        <v>0</v>
      </c>
      <c r="Z3906" s="9">
        <f>IF(V3906="","",V3906/$T3906)</f>
        <v>0.48684210526315791</v>
      </c>
      <c r="AA3906" s="9">
        <f>IF(W3906="","",W3906/$T3906)</f>
        <v>0.51315789473684215</v>
      </c>
      <c r="AB3906" s="9">
        <f>IF(X3906="","",X3906/$T3906)</f>
        <v>0</v>
      </c>
      <c r="AC3906" s="9"/>
      <c r="AD3906" s="8"/>
      <c r="AE3906" s="10">
        <v>2016</v>
      </c>
      <c r="AF3906" s="7">
        <v>24</v>
      </c>
      <c r="AG3906" s="7">
        <v>25</v>
      </c>
      <c r="AH3906" s="12" t="s">
        <v>103</v>
      </c>
      <c r="AI3906" s="12"/>
      <c r="AJ3906" s="32">
        <f>IF(AE3906&lt;&gt;AE3905,"1",IF(C3906&gt;C3905,AJ3905+1,"1"))</f>
        <v>3</v>
      </c>
      <c r="AK3906" s="10">
        <f>IF(G3906="Top",AJ3906*1,IF(G3906="Bottom",AJ3906+10,""))</f>
        <v>3</v>
      </c>
      <c r="AL3906" s="11" t="s">
        <v>648</v>
      </c>
      <c r="AM3906" s="11"/>
      <c r="AN3906" s="10"/>
      <c r="AO3906" s="10"/>
      <c r="AP3906" s="7"/>
      <c r="AQ3906" s="10"/>
      <c r="AR3906" s="10"/>
      <c r="AS3906" s="10"/>
      <c r="AT3906" s="10"/>
      <c r="AU3906" s="10"/>
      <c r="AV3906" s="10"/>
      <c r="AW3906" s="10"/>
      <c r="AX3906" s="10"/>
      <c r="AY3906" s="10"/>
      <c r="AZ3906" s="10"/>
      <c r="BA3906" s="10"/>
      <c r="BB3906" s="10"/>
      <c r="BC3906" s="10"/>
      <c r="BD3906" s="10"/>
      <c r="BE3906" s="10"/>
      <c r="BF3906" s="11"/>
      <c r="BG3906" s="11"/>
      <c r="BH3906" s="11"/>
      <c r="BI3906" s="11"/>
      <c r="BJ3906" s="11"/>
      <c r="BK3906" s="11"/>
      <c r="BL3906" s="11"/>
      <c r="BM3906" s="11"/>
      <c r="BN3906" s="11"/>
      <c r="BO3906" s="11"/>
      <c r="BP3906" s="11"/>
      <c r="BQ3906" s="11"/>
      <c r="BR3906" s="11"/>
      <c r="BS3906" s="11"/>
      <c r="BT3906" s="11"/>
      <c r="BU3906" s="11"/>
    </row>
    <row r="3907" spans="1:73" s="1" customFormat="1" ht="11.25" x14ac:dyDescent="0.2">
      <c r="A3907" s="15">
        <v>209</v>
      </c>
      <c r="B3907" s="11" t="s">
        <v>103</v>
      </c>
      <c r="C3907" s="16">
        <v>42567</v>
      </c>
      <c r="D3907" s="3">
        <v>2.4</v>
      </c>
      <c r="E3907" s="38">
        <v>1.55</v>
      </c>
      <c r="F3907" s="3">
        <v>1.5</v>
      </c>
      <c r="G3907" s="7" t="s">
        <v>4</v>
      </c>
      <c r="H3907" s="17">
        <v>0.02</v>
      </c>
      <c r="I3907" s="4" t="s">
        <v>35</v>
      </c>
      <c r="J3907" s="4" t="s">
        <v>35</v>
      </c>
      <c r="K3907" s="4">
        <v>0.36</v>
      </c>
      <c r="L3907" s="4">
        <f>IF(K3907="","",IF(H3907="","",K3907/H3907))</f>
        <v>18</v>
      </c>
      <c r="M3907" s="7">
        <v>34</v>
      </c>
      <c r="N3907" s="4">
        <v>7.4</v>
      </c>
      <c r="O3907" s="7">
        <v>117.3</v>
      </c>
      <c r="P3907" s="3"/>
      <c r="Q3907" s="38">
        <v>1.3</v>
      </c>
      <c r="R3907" s="3"/>
      <c r="S3907" s="4">
        <v>0.15</v>
      </c>
      <c r="T3907" s="8">
        <v>0.73</v>
      </c>
      <c r="U3907" s="8">
        <v>0</v>
      </c>
      <c r="V3907" s="4">
        <v>0.4</v>
      </c>
      <c r="W3907" s="4">
        <v>0.33</v>
      </c>
      <c r="X3907" s="4">
        <f>IF(T3907="","",IF(W3907="","",(T3907-U3907-V3907-W3907)))</f>
        <v>-5.5511151231257827E-17</v>
      </c>
      <c r="Y3907" s="9">
        <f>IF(U3907="","",U3907/$T3907)</f>
        <v>0</v>
      </c>
      <c r="Z3907" s="9">
        <f>IF(V3907="","",V3907/$T3907)</f>
        <v>0.54794520547945214</v>
      </c>
      <c r="AA3907" s="9">
        <f>IF(W3907="","",W3907/$T3907)</f>
        <v>0.45205479452054798</v>
      </c>
      <c r="AB3907" s="9">
        <f>IF(X3907="","",X3907/$T3907)</f>
        <v>-7.6042672919531266E-17</v>
      </c>
      <c r="AC3907" s="9"/>
      <c r="AD3907" s="8"/>
      <c r="AE3907" s="10">
        <v>2016</v>
      </c>
      <c r="AF3907" s="7">
        <v>30</v>
      </c>
      <c r="AG3907" s="7">
        <v>25</v>
      </c>
      <c r="AH3907" s="12" t="s">
        <v>103</v>
      </c>
      <c r="AI3907" s="12"/>
      <c r="AJ3907" s="32">
        <f>IF(AE3907&lt;&gt;AE3906,"1",IF(C3907&gt;C3906,AJ3906+1,"1"))</f>
        <v>4</v>
      </c>
      <c r="AK3907" s="10">
        <f>IF(G3907="Top",AJ3907*1,IF(G3907="Bottom",AJ3907+10,""))</f>
        <v>4</v>
      </c>
      <c r="AL3907" s="11" t="s">
        <v>888</v>
      </c>
      <c r="AM3907" s="11"/>
      <c r="AN3907" s="10"/>
      <c r="AO3907" s="10"/>
      <c r="AP3907" s="7"/>
      <c r="AQ3907" s="10"/>
      <c r="AR3907" s="10"/>
      <c r="AS3907" s="10"/>
      <c r="AT3907" s="10"/>
      <c r="AU3907" s="10"/>
      <c r="AV3907" s="10"/>
      <c r="AW3907" s="10"/>
      <c r="AX3907" s="10"/>
      <c r="AY3907" s="10"/>
      <c r="AZ3907" s="10"/>
      <c r="BA3907" s="10"/>
      <c r="BB3907" s="10"/>
      <c r="BC3907" s="10"/>
      <c r="BD3907" s="10"/>
      <c r="BE3907" s="10"/>
      <c r="BF3907" s="11"/>
      <c r="BG3907" s="11"/>
      <c r="BH3907" s="11"/>
      <c r="BI3907" s="11"/>
      <c r="BJ3907" s="11"/>
      <c r="BK3907" s="11"/>
      <c r="BL3907" s="11"/>
      <c r="BM3907" s="11"/>
      <c r="BN3907" s="11"/>
      <c r="BO3907" s="11"/>
      <c r="BP3907" s="11"/>
      <c r="BQ3907" s="11"/>
      <c r="BR3907" s="11"/>
      <c r="BS3907" s="11"/>
      <c r="BT3907" s="11"/>
      <c r="BU3907" s="11"/>
    </row>
    <row r="3908" spans="1:73" s="1" customFormat="1" ht="11.25" x14ac:dyDescent="0.2">
      <c r="A3908" s="15">
        <v>209</v>
      </c>
      <c r="B3908" s="11" t="s">
        <v>103</v>
      </c>
      <c r="C3908" s="16">
        <v>42581</v>
      </c>
      <c r="D3908" s="3">
        <v>2.5</v>
      </c>
      <c r="E3908" s="38">
        <v>0.85</v>
      </c>
      <c r="F3908" s="3">
        <v>1.5</v>
      </c>
      <c r="G3908" s="7" t="s">
        <v>4</v>
      </c>
      <c r="H3908" s="17">
        <v>4.7700000000000006E-2</v>
      </c>
      <c r="I3908" s="4">
        <v>8.9999999999999993E-3</v>
      </c>
      <c r="J3908" s="4">
        <v>5.6000000000000001E-2</v>
      </c>
      <c r="K3908" s="4">
        <v>0.55300000000000005</v>
      </c>
      <c r="L3908" s="4">
        <f>IF(K3908="","",IF(H3908="","",K3908/H3908))</f>
        <v>11.59329140461216</v>
      </c>
      <c r="M3908" s="7">
        <v>21</v>
      </c>
      <c r="N3908" s="4">
        <v>7.37</v>
      </c>
      <c r="O3908" s="7">
        <v>131.30000000000001</v>
      </c>
      <c r="P3908" s="3">
        <v>7.52</v>
      </c>
      <c r="Q3908" s="38">
        <v>0.4</v>
      </c>
      <c r="R3908" s="3"/>
      <c r="S3908" s="4">
        <v>0.15</v>
      </c>
      <c r="T3908" s="8">
        <v>7.43</v>
      </c>
      <c r="U3908" s="8">
        <v>0.37</v>
      </c>
      <c r="V3908" s="4">
        <v>4.3499999999999996</v>
      </c>
      <c r="W3908" s="4">
        <v>0.27</v>
      </c>
      <c r="X3908" s="4">
        <f>IF(T3908="","",IF(W3908="","",(T3908-U3908-V3908-W3908)))</f>
        <v>2.44</v>
      </c>
      <c r="Y3908" s="9">
        <f>IF(U3908="","",U3908/$T3908)</f>
        <v>4.9798115746971738E-2</v>
      </c>
      <c r="Z3908" s="9">
        <f>IF(V3908="","",V3908/$T3908)</f>
        <v>0.58546433378196494</v>
      </c>
      <c r="AA3908" s="9">
        <f>IF(W3908="","",W3908/$T3908)</f>
        <v>3.6339165545087489E-2</v>
      </c>
      <c r="AB3908" s="9">
        <f>IF(X3908="","",X3908/$T3908)</f>
        <v>0.32839838492597578</v>
      </c>
      <c r="AC3908" s="9"/>
      <c r="AD3908" s="8"/>
      <c r="AE3908" s="10">
        <v>2016</v>
      </c>
      <c r="AF3908" s="7">
        <v>30</v>
      </c>
      <c r="AG3908" s="7">
        <v>27</v>
      </c>
      <c r="AH3908" s="12" t="s">
        <v>103</v>
      </c>
      <c r="AI3908" s="12"/>
      <c r="AJ3908" s="32">
        <f>IF(AE3908&lt;&gt;AE3907,"1",IF(C3908&gt;C3907,AJ3907+1,"1"))</f>
        <v>5</v>
      </c>
      <c r="AK3908" s="10">
        <f>IF(G3908="Top",AJ3908*1,IF(G3908="Bottom",AJ3908+10,""))</f>
        <v>5</v>
      </c>
      <c r="AL3908" s="11" t="s">
        <v>1171</v>
      </c>
      <c r="AM3908" s="11"/>
      <c r="AN3908" s="10"/>
      <c r="AO3908" s="10"/>
      <c r="AP3908" s="7"/>
      <c r="AQ3908" s="10"/>
      <c r="AR3908" s="10"/>
      <c r="AS3908" s="10"/>
      <c r="AT3908" s="10"/>
      <c r="AU3908" s="10"/>
      <c r="AV3908" s="10"/>
      <c r="AW3908" s="10"/>
      <c r="AX3908" s="10"/>
      <c r="AY3908" s="10"/>
      <c r="AZ3908" s="10"/>
      <c r="BA3908" s="10"/>
      <c r="BB3908" s="10"/>
      <c r="BC3908" s="10"/>
      <c r="BD3908" s="10"/>
      <c r="BE3908" s="10"/>
      <c r="BF3908" s="11"/>
      <c r="BG3908" s="11"/>
      <c r="BH3908" s="11"/>
      <c r="BI3908" s="11"/>
      <c r="BJ3908" s="11"/>
      <c r="BK3908" s="11"/>
      <c r="BL3908" s="11"/>
      <c r="BM3908" s="11"/>
      <c r="BN3908" s="11"/>
      <c r="BO3908" s="11"/>
      <c r="BP3908" s="11"/>
      <c r="BQ3908" s="11"/>
      <c r="BR3908" s="11"/>
      <c r="BS3908" s="11"/>
      <c r="BT3908" s="11"/>
      <c r="BU3908" s="11"/>
    </row>
    <row r="3909" spans="1:73" s="1" customFormat="1" ht="11.25" x14ac:dyDescent="0.2">
      <c r="A3909" s="15">
        <v>209</v>
      </c>
      <c r="B3909" s="11" t="s">
        <v>103</v>
      </c>
      <c r="C3909" s="16">
        <v>42595</v>
      </c>
      <c r="D3909" s="3">
        <v>2.4</v>
      </c>
      <c r="E3909" s="38">
        <v>1.55</v>
      </c>
      <c r="F3909" s="3">
        <v>1.5</v>
      </c>
      <c r="G3909" s="7" t="s">
        <v>4</v>
      </c>
      <c r="H3909" s="17">
        <v>2.9600000000000001E-2</v>
      </c>
      <c r="I3909" s="4" t="s">
        <v>35</v>
      </c>
      <c r="J3909" s="4" t="s">
        <v>35</v>
      </c>
      <c r="K3909" s="4">
        <v>0.626</v>
      </c>
      <c r="L3909" s="4">
        <f>IF(K3909="","",IF(H3909="","",K3909/H3909))</f>
        <v>21.148648648648649</v>
      </c>
      <c r="M3909" s="7" t="s">
        <v>35</v>
      </c>
      <c r="N3909" s="4">
        <v>7.6</v>
      </c>
      <c r="O3909" s="7">
        <v>120.9</v>
      </c>
      <c r="P3909" s="3"/>
      <c r="Q3909" s="38">
        <v>4.0999999999999996</v>
      </c>
      <c r="R3909" s="3"/>
      <c r="S3909" s="4">
        <v>0.15</v>
      </c>
      <c r="T3909" s="8"/>
      <c r="U3909" s="8" t="s">
        <v>104</v>
      </c>
      <c r="V3909" s="4" t="s">
        <v>104</v>
      </c>
      <c r="W3909" s="4" t="s">
        <v>104</v>
      </c>
      <c r="X3909" s="4" t="str">
        <f>IF(T3909="","",IF(W3909="","",(T3909-U3909-V3909-W3909)))</f>
        <v/>
      </c>
      <c r="Y3909" s="9" t="e">
        <f>IF(U3909="","",U3909/$T3909)</f>
        <v>#VALUE!</v>
      </c>
      <c r="Z3909" s="9" t="e">
        <f>IF(V3909="","",V3909/$T3909)</f>
        <v>#VALUE!</v>
      </c>
      <c r="AA3909" s="9" t="e">
        <f>IF(W3909="","",W3909/$T3909)</f>
        <v>#VALUE!</v>
      </c>
      <c r="AB3909" s="9" t="str">
        <f>IF(X3909="","",X3909/$T3909)</f>
        <v/>
      </c>
      <c r="AC3909" s="9"/>
      <c r="AD3909" s="8"/>
      <c r="AE3909" s="10">
        <v>2016</v>
      </c>
      <c r="AF3909" s="7">
        <v>34</v>
      </c>
      <c r="AG3909" s="7">
        <v>30</v>
      </c>
      <c r="AH3909" s="12" t="s">
        <v>103</v>
      </c>
      <c r="AI3909" s="12"/>
      <c r="AJ3909" s="32">
        <f>IF(AE3909&lt;&gt;AE3908,"1",IF(C3909&gt;C3908,AJ3908+1,"1"))</f>
        <v>6</v>
      </c>
      <c r="AK3909" s="10">
        <f>IF(G3909="Top",AJ3909*1,IF(G3909="Bottom",AJ3909+10,""))</f>
        <v>6</v>
      </c>
      <c r="AL3909" s="11" t="s">
        <v>1436</v>
      </c>
      <c r="AM3909" s="11"/>
      <c r="AN3909" s="10"/>
      <c r="AO3909" s="10"/>
      <c r="AP3909" s="7"/>
      <c r="AQ3909" s="10"/>
      <c r="AR3909" s="10"/>
      <c r="AS3909" s="10"/>
      <c r="AT3909" s="10"/>
      <c r="AU3909" s="10"/>
      <c r="AV3909" s="10"/>
      <c r="AW3909" s="10"/>
      <c r="AX3909" s="10"/>
      <c r="AY3909" s="10"/>
      <c r="AZ3909" s="10"/>
      <c r="BA3909" s="10"/>
      <c r="BB3909" s="10"/>
      <c r="BC3909" s="10"/>
      <c r="BD3909" s="10"/>
      <c r="BE3909" s="10"/>
      <c r="BF3909" s="11"/>
      <c r="BG3909" s="11"/>
      <c r="BH3909" s="11"/>
      <c r="BI3909" s="11"/>
      <c r="BJ3909" s="11"/>
      <c r="BK3909" s="11"/>
      <c r="BL3909" s="11"/>
      <c r="BM3909" s="11"/>
      <c r="BN3909" s="11"/>
      <c r="BO3909" s="11"/>
      <c r="BP3909" s="11"/>
      <c r="BQ3909" s="11"/>
      <c r="BR3909" s="11"/>
      <c r="BS3909" s="11"/>
      <c r="BT3909" s="11"/>
      <c r="BU3909" s="11"/>
    </row>
    <row r="3910" spans="1:73" s="1" customFormat="1" ht="11.25" x14ac:dyDescent="0.2">
      <c r="A3910" s="15">
        <v>209</v>
      </c>
      <c r="B3910" s="11" t="s">
        <v>103</v>
      </c>
      <c r="C3910" s="16">
        <v>42617</v>
      </c>
      <c r="D3910" s="3">
        <v>2.2999999999999998</v>
      </c>
      <c r="E3910" s="38">
        <v>0.9</v>
      </c>
      <c r="F3910" s="3">
        <v>1.5</v>
      </c>
      <c r="G3910" s="7" t="s">
        <v>4</v>
      </c>
      <c r="H3910" s="17">
        <v>3.5000000000000003E-2</v>
      </c>
      <c r="I3910" s="4">
        <v>1.0999999999999999E-2</v>
      </c>
      <c r="J3910" s="4">
        <v>7.6999999999999999E-2</v>
      </c>
      <c r="K3910" s="4">
        <v>0.55000000000000004</v>
      </c>
      <c r="L3910" s="4">
        <f>IF(K3910="","",IF(H3910="","",K3910/H3910))</f>
        <v>15.714285714285714</v>
      </c>
      <c r="M3910" s="7">
        <v>22</v>
      </c>
      <c r="N3910" s="4">
        <v>7.33</v>
      </c>
      <c r="O3910" s="7">
        <v>134.80000000000001</v>
      </c>
      <c r="P3910" s="3"/>
      <c r="Q3910" s="38">
        <v>2.4</v>
      </c>
      <c r="R3910" s="3">
        <v>17.399999999999999</v>
      </c>
      <c r="S3910" s="4">
        <v>0.15</v>
      </c>
      <c r="T3910" s="8">
        <v>2.2400000000000002</v>
      </c>
      <c r="U3910" s="8">
        <v>0</v>
      </c>
      <c r="V3910" s="4">
        <v>1.53</v>
      </c>
      <c r="W3910" s="4">
        <v>0.44</v>
      </c>
      <c r="X3910" s="4">
        <f>IF(T3910="","",IF(W3910="","",(T3910-U3910-V3910-W3910)))</f>
        <v>0.27000000000000018</v>
      </c>
      <c r="Y3910" s="9">
        <f>IF(U3910="","",U3910/$T3910)</f>
        <v>0</v>
      </c>
      <c r="Z3910" s="9">
        <f>IF(V3910="","",V3910/$T3910)</f>
        <v>0.68303571428571419</v>
      </c>
      <c r="AA3910" s="9">
        <f>IF(W3910="","",W3910/$T3910)</f>
        <v>0.19642857142857142</v>
      </c>
      <c r="AB3910" s="9">
        <f>IF(X3910="","",X3910/$T3910)</f>
        <v>0.12053571428571436</v>
      </c>
      <c r="AC3910" s="9"/>
      <c r="AD3910" s="8"/>
      <c r="AE3910" s="10">
        <v>2016</v>
      </c>
      <c r="AF3910" s="7">
        <v>20</v>
      </c>
      <c r="AG3910" s="7">
        <v>22</v>
      </c>
      <c r="AH3910" s="12" t="s">
        <v>103</v>
      </c>
      <c r="AI3910" s="12"/>
      <c r="AJ3910" s="32">
        <f>IF(AE3910&lt;&gt;AE3909,"1",IF(C3910&gt;C3909,AJ3909+1,"1"))</f>
        <v>7</v>
      </c>
      <c r="AK3910" s="10">
        <f>IF(G3910="Top",AJ3910*1,IF(G3910="Bottom",AJ3910+10,""))</f>
        <v>7</v>
      </c>
      <c r="AL3910" s="11" t="s">
        <v>1932</v>
      </c>
      <c r="AM3910" s="11"/>
      <c r="AN3910" s="10"/>
      <c r="AO3910" s="10"/>
      <c r="AP3910" s="7"/>
      <c r="AQ3910" s="10"/>
      <c r="AR3910" s="10"/>
      <c r="AS3910" s="10"/>
      <c r="AT3910" s="10"/>
      <c r="AU3910" s="10"/>
      <c r="AV3910" s="10"/>
      <c r="AW3910" s="10"/>
      <c r="AX3910" s="10"/>
      <c r="AY3910" s="10"/>
      <c r="AZ3910" s="10"/>
      <c r="BA3910" s="10"/>
      <c r="BB3910" s="10"/>
      <c r="BC3910" s="10"/>
      <c r="BD3910" s="10"/>
      <c r="BE3910" s="10"/>
      <c r="BF3910" s="11"/>
      <c r="BG3910" s="11"/>
      <c r="BH3910" s="11"/>
      <c r="BI3910" s="11"/>
      <c r="BJ3910" s="11"/>
      <c r="BK3910" s="11"/>
      <c r="BL3910" s="11"/>
      <c r="BM3910" s="11"/>
      <c r="BN3910" s="11"/>
      <c r="BO3910" s="11"/>
      <c r="BP3910" s="11"/>
      <c r="BQ3910" s="11"/>
      <c r="BR3910" s="11"/>
      <c r="BS3910" s="11"/>
      <c r="BT3910" s="11"/>
      <c r="BU3910" s="11"/>
    </row>
    <row r="3911" spans="1:73" s="1" customFormat="1" ht="11.25" x14ac:dyDescent="0.2">
      <c r="A3911" s="15">
        <v>209</v>
      </c>
      <c r="B3911" s="11" t="s">
        <v>103</v>
      </c>
      <c r="C3911" s="16">
        <v>42631</v>
      </c>
      <c r="D3911" s="3">
        <v>2.2999999999999998</v>
      </c>
      <c r="E3911" s="38">
        <v>1.8</v>
      </c>
      <c r="F3911" s="3">
        <v>1.5</v>
      </c>
      <c r="G3911" s="7" t="s">
        <v>4</v>
      </c>
      <c r="H3911" s="17">
        <v>2.86E-2</v>
      </c>
      <c r="I3911" s="4" t="s">
        <v>35</v>
      </c>
      <c r="J3911" s="4" t="s">
        <v>35</v>
      </c>
      <c r="K3911" s="4">
        <v>0.55200000000000005</v>
      </c>
      <c r="L3911" s="4">
        <f>IF(K3911="","",IF(H3911="","",K3911/H3911))</f>
        <v>19.300699300699304</v>
      </c>
      <c r="M3911" s="7">
        <v>23</v>
      </c>
      <c r="N3911" s="4">
        <v>7.43</v>
      </c>
      <c r="O3911" s="7">
        <v>133.1</v>
      </c>
      <c r="P3911" s="3"/>
      <c r="Q3911" s="38">
        <v>2.2999999999999998</v>
      </c>
      <c r="R3911" s="3"/>
      <c r="S3911" s="4">
        <v>0.15</v>
      </c>
      <c r="T3911" s="8"/>
      <c r="U3911" s="8" t="s">
        <v>104</v>
      </c>
      <c r="V3911" s="4" t="s">
        <v>104</v>
      </c>
      <c r="W3911" s="4" t="s">
        <v>104</v>
      </c>
      <c r="X3911" s="4" t="str">
        <f>IF(T3911="","",IF(W3911="","",(T3911-U3911-V3911-W3911)))</f>
        <v/>
      </c>
      <c r="Y3911" s="9" t="e">
        <f>IF(U3911="","",U3911/$T3911)</f>
        <v>#VALUE!</v>
      </c>
      <c r="Z3911" s="9" t="e">
        <f>IF(V3911="","",V3911/$T3911)</f>
        <v>#VALUE!</v>
      </c>
      <c r="AA3911" s="9" t="e">
        <f>IF(W3911="","",W3911/$T3911)</f>
        <v>#VALUE!</v>
      </c>
      <c r="AB3911" s="9" t="str">
        <f>IF(X3911="","",X3911/$T3911)</f>
        <v/>
      </c>
      <c r="AC3911" s="9"/>
      <c r="AD3911" s="8"/>
      <c r="AE3911" s="10">
        <v>2016</v>
      </c>
      <c r="AF3911" s="7">
        <v>25</v>
      </c>
      <c r="AG3911" s="7">
        <v>22</v>
      </c>
      <c r="AH3911" s="12" t="s">
        <v>103</v>
      </c>
      <c r="AI3911" s="12"/>
      <c r="AJ3911" s="32">
        <f>IF(AE3911&lt;&gt;AE3910,"1",IF(C3911&gt;C3910,AJ3910+1,"1"))</f>
        <v>8</v>
      </c>
      <c r="AK3911" s="10">
        <f>IF(G3911="Top",AJ3911*1,IF(G3911="Bottom",AJ3911+10,""))</f>
        <v>8</v>
      </c>
      <c r="AL3911" s="11" t="s">
        <v>2224</v>
      </c>
      <c r="AM3911" s="11"/>
      <c r="AN3911" s="10"/>
      <c r="AO3911" s="10"/>
      <c r="AP3911" s="7"/>
      <c r="AQ3911" s="10"/>
      <c r="AR3911" s="10"/>
      <c r="AS3911" s="10"/>
      <c r="AT3911" s="10"/>
      <c r="AU3911" s="10"/>
      <c r="AV3911" s="10"/>
      <c r="AW3911" s="10"/>
      <c r="AX3911" s="10"/>
      <c r="AY3911" s="10"/>
      <c r="AZ3911" s="10"/>
      <c r="BA3911" s="10"/>
      <c r="BB3911" s="10"/>
      <c r="BC3911" s="10"/>
      <c r="BD3911" s="10"/>
      <c r="BE3911" s="10"/>
      <c r="BF3911" s="11"/>
      <c r="BG3911" s="11"/>
      <c r="BH3911" s="11"/>
      <c r="BI3911" s="11"/>
      <c r="BJ3911" s="11"/>
      <c r="BK3911" s="11"/>
      <c r="BL3911" s="11"/>
      <c r="BM3911" s="11"/>
      <c r="BN3911" s="11"/>
      <c r="BO3911" s="11"/>
      <c r="BP3911" s="11"/>
      <c r="BQ3911" s="11"/>
      <c r="BR3911" s="11"/>
      <c r="BS3911" s="11"/>
      <c r="BT3911" s="11"/>
      <c r="BU3911" s="11"/>
    </row>
    <row r="3912" spans="1:73" s="1" customFormat="1" ht="11.25" x14ac:dyDescent="0.2">
      <c r="A3912" s="1">
        <v>209</v>
      </c>
      <c r="B3912" s="11" t="s">
        <v>103</v>
      </c>
      <c r="C3912" s="24">
        <v>42883</v>
      </c>
      <c r="D3912" s="1">
        <v>2.7</v>
      </c>
      <c r="E3912" s="39">
        <v>1.55</v>
      </c>
      <c r="F3912" s="1">
        <v>1.5</v>
      </c>
      <c r="G3912" s="1" t="s">
        <v>4</v>
      </c>
      <c r="H3912" s="5">
        <v>3.27E-2</v>
      </c>
      <c r="I3912" s="6">
        <v>1.8949999999999998E-2</v>
      </c>
      <c r="J3912" s="6">
        <v>5.1999999999999998E-2</v>
      </c>
      <c r="K3912" s="6">
        <v>0.61699999999999999</v>
      </c>
      <c r="L3912" s="6">
        <f>IF(H3912="","",IF(K3912="","",K3912/H3912))</f>
        <v>18.868501529051986</v>
      </c>
      <c r="M3912" s="1">
        <v>21</v>
      </c>
      <c r="N3912" s="20">
        <v>7.34</v>
      </c>
      <c r="O3912" s="13">
        <v>103.9</v>
      </c>
      <c r="P3912" s="1">
        <v>4.6100000000000003</v>
      </c>
      <c r="Q3912" s="39">
        <v>4.2</v>
      </c>
      <c r="R3912" s="13"/>
      <c r="S3912" s="6">
        <v>0.15</v>
      </c>
      <c r="T3912" s="6">
        <v>2.91</v>
      </c>
      <c r="U3912" s="6">
        <v>0.03</v>
      </c>
      <c r="V3912" s="6">
        <v>1.83</v>
      </c>
      <c r="W3912" s="6">
        <v>0.21</v>
      </c>
      <c r="X3912" s="6">
        <f>IF(T3912="","",T3912-U3912-V3912-W3912)</f>
        <v>0.8400000000000003</v>
      </c>
      <c r="Y3912" s="9">
        <f>IF(U3912="","",U3912/$T3912)</f>
        <v>1.0309278350515464E-2</v>
      </c>
      <c r="Z3912" s="9">
        <f>IF(V3912="","",V3912/$T3912)</f>
        <v>0.62886597938144329</v>
      </c>
      <c r="AA3912" s="9">
        <f>IF(W3912="","",W3912/$T3912)</f>
        <v>7.2164948453608241E-2</v>
      </c>
      <c r="AB3912" s="9">
        <f>IF(X3912="","",X3912/$T3912)</f>
        <v>0.28865979381443307</v>
      </c>
      <c r="AC3912" s="21"/>
      <c r="AE3912" s="1">
        <v>2017</v>
      </c>
      <c r="AF3912" s="1">
        <v>20</v>
      </c>
      <c r="AG3912" s="1">
        <v>21</v>
      </c>
      <c r="AH3912" s="12" t="s">
        <v>2523</v>
      </c>
      <c r="AJ3912" s="32" t="str">
        <f>IF(AE3912&lt;&gt;AE3911,"1",IF(C3912&gt;C3911,AJ3911+1,"1"))</f>
        <v>1</v>
      </c>
      <c r="AK3912" s="10">
        <f>IF(G3912="Top",AJ3912*1,IF(G3912="Bottom",AJ3912+10,""))</f>
        <v>1</v>
      </c>
      <c r="AL3912" s="11" t="s">
        <v>2524</v>
      </c>
      <c r="AM3912" s="14"/>
    </row>
    <row r="3913" spans="1:73" s="1" customFormat="1" ht="11.25" x14ac:dyDescent="0.2">
      <c r="A3913" s="1">
        <v>209</v>
      </c>
      <c r="B3913" s="11" t="s">
        <v>103</v>
      </c>
      <c r="C3913" s="24">
        <v>42897</v>
      </c>
      <c r="D3913" s="1">
        <v>3.1</v>
      </c>
      <c r="E3913" s="39">
        <v>1.95</v>
      </c>
      <c r="F3913" s="1">
        <v>1.5</v>
      </c>
      <c r="G3913" s="1" t="s">
        <v>4</v>
      </c>
      <c r="H3913" s="5">
        <v>1.67E-2</v>
      </c>
      <c r="I3913" s="6">
        <v>1.7999999999999999E-2</v>
      </c>
      <c r="J3913" s="6">
        <v>4.2999999999999997E-2</v>
      </c>
      <c r="K3913" s="6">
        <v>0.314</v>
      </c>
      <c r="L3913" s="6">
        <f>IF(H3913="","",IF(K3913="","",K3913/H3913))</f>
        <v>18.80239520958084</v>
      </c>
      <c r="M3913" s="1">
        <v>35</v>
      </c>
      <c r="N3913" s="20">
        <v>7.32</v>
      </c>
      <c r="O3913" s="13">
        <v>111.4</v>
      </c>
      <c r="Q3913" s="39">
        <v>1.4</v>
      </c>
      <c r="R3913" s="13"/>
      <c r="S3913" s="6">
        <v>0.15</v>
      </c>
      <c r="T3913" s="6">
        <v>2.62</v>
      </c>
      <c r="U3913" s="6">
        <v>0.56999999999999995</v>
      </c>
      <c r="V3913" s="6">
        <v>1.39</v>
      </c>
      <c r="W3913" s="6">
        <v>0</v>
      </c>
      <c r="X3913" s="6">
        <f>IF(T3913="","",T3913-U3913-V3913-W3913)</f>
        <v>0.66000000000000036</v>
      </c>
      <c r="Y3913" s="9">
        <f>IF(U3913="","",U3913/$T3913)</f>
        <v>0.21755725190839692</v>
      </c>
      <c r="Z3913" s="9">
        <f>IF(V3913="","",V3913/$T3913)</f>
        <v>0.53053435114503811</v>
      </c>
      <c r="AA3913" s="9">
        <f>IF(W3913="","",W3913/$T3913)</f>
        <v>0</v>
      </c>
      <c r="AB3913" s="9">
        <f>IF(X3913="","",X3913/$T3913)</f>
        <v>0.25190839694656503</v>
      </c>
      <c r="AC3913" s="21"/>
      <c r="AE3913" s="1">
        <v>2017</v>
      </c>
      <c r="AF3913" s="1">
        <v>27</v>
      </c>
      <c r="AG3913" s="1">
        <v>22</v>
      </c>
      <c r="AH3913" s="12" t="s">
        <v>2523</v>
      </c>
      <c r="AJ3913" s="32">
        <f>IF(AE3913&lt;&gt;AE3912,"1",IF(C3913&gt;C3912,AJ3912+1,"1"))</f>
        <v>2</v>
      </c>
      <c r="AK3913" s="10">
        <f>IF(G3913="Top",AJ3913*1,IF(G3913="Bottom",AJ3913+10,""))</f>
        <v>2</v>
      </c>
      <c r="AL3913" s="11" t="s">
        <v>2706</v>
      </c>
      <c r="AM3913" s="14"/>
    </row>
    <row r="3914" spans="1:73" s="1" customFormat="1" ht="11.25" x14ac:dyDescent="0.2">
      <c r="A3914" s="1">
        <v>209</v>
      </c>
      <c r="B3914" s="11" t="s">
        <v>103</v>
      </c>
      <c r="C3914" s="24">
        <v>42911</v>
      </c>
      <c r="D3914" s="1">
        <v>2.7</v>
      </c>
      <c r="E3914" s="39">
        <v>1.6</v>
      </c>
      <c r="F3914" s="1">
        <v>1.5</v>
      </c>
      <c r="G3914" s="1" t="s">
        <v>4</v>
      </c>
      <c r="H3914" s="5">
        <v>2.87E-2</v>
      </c>
      <c r="I3914" s="6">
        <v>3.9E-2</v>
      </c>
      <c r="J3914" s="6">
        <v>0.11</v>
      </c>
      <c r="K3914" s="6">
        <v>0.435</v>
      </c>
      <c r="L3914" s="6">
        <f>IF(H3914="","",IF(K3914="","",K3914/H3914))</f>
        <v>15.156794425087108</v>
      </c>
      <c r="M3914" s="1">
        <v>34</v>
      </c>
      <c r="N3914" s="20">
        <v>7.32</v>
      </c>
      <c r="O3914" s="13">
        <v>113</v>
      </c>
      <c r="Q3914" s="39">
        <v>4.0999999999999996</v>
      </c>
      <c r="R3914" s="13">
        <v>17.100000000000001</v>
      </c>
      <c r="S3914" s="6">
        <v>0.15</v>
      </c>
      <c r="T3914" s="6" t="s">
        <v>104</v>
      </c>
      <c r="U3914" s="6" t="s">
        <v>104</v>
      </c>
      <c r="V3914" s="6" t="s">
        <v>104</v>
      </c>
      <c r="W3914" s="6" t="s">
        <v>104</v>
      </c>
      <c r="X3914" s="6" t="e">
        <f>IF(T3914="","",T3914-U3914-V3914-W3914)</f>
        <v>#VALUE!</v>
      </c>
      <c r="Y3914" s="9" t="e">
        <f>IF(U3914="","",U3914/$T3914)</f>
        <v>#VALUE!</v>
      </c>
      <c r="Z3914" s="9" t="e">
        <f>IF(V3914="","",V3914/$T3914)</f>
        <v>#VALUE!</v>
      </c>
      <c r="AA3914" s="9" t="e">
        <f>IF(W3914="","",W3914/$T3914)</f>
        <v>#VALUE!</v>
      </c>
      <c r="AB3914" s="9" t="e">
        <f>IF(X3914="","",X3914/$T3914)</f>
        <v>#VALUE!</v>
      </c>
      <c r="AC3914" s="21"/>
      <c r="AE3914" s="1">
        <v>2017</v>
      </c>
      <c r="AF3914" s="1">
        <v>33</v>
      </c>
      <c r="AG3914" s="1">
        <v>27</v>
      </c>
      <c r="AH3914" s="12" t="s">
        <v>2523</v>
      </c>
      <c r="AJ3914" s="32">
        <f>IF(AE3914&lt;&gt;AE3913,"1",IF(C3914&gt;C3913,AJ3913+1,"1"))</f>
        <v>3</v>
      </c>
      <c r="AK3914" s="10">
        <f>IF(G3914="Top",AJ3914*1,IF(G3914="Bottom",AJ3914+10,""))</f>
        <v>3</v>
      </c>
      <c r="AL3914" s="11" t="s">
        <v>3040</v>
      </c>
      <c r="AM3914" s="14"/>
    </row>
    <row r="3915" spans="1:73" s="1" customFormat="1" ht="11.25" x14ac:dyDescent="0.2">
      <c r="A3915" s="1">
        <v>209</v>
      </c>
      <c r="B3915" s="11" t="s">
        <v>103</v>
      </c>
      <c r="C3915" s="24">
        <v>42925</v>
      </c>
      <c r="D3915" s="1">
        <v>2.6</v>
      </c>
      <c r="E3915" s="39">
        <v>1.55</v>
      </c>
      <c r="F3915" s="1">
        <v>1.5</v>
      </c>
      <c r="G3915" s="1" t="s">
        <v>4</v>
      </c>
      <c r="H3915" s="5">
        <v>2.24E-2</v>
      </c>
      <c r="I3915" s="6"/>
      <c r="J3915" s="6">
        <v>0.17399999999999999</v>
      </c>
      <c r="K3915" s="6">
        <v>0.53900000000000003</v>
      </c>
      <c r="L3915" s="6">
        <f>IF(H3915="","",IF(K3915="","",K3915/H3915))</f>
        <v>24.062500000000004</v>
      </c>
      <c r="M3915" s="1">
        <v>39</v>
      </c>
      <c r="N3915" s="20">
        <v>7.49</v>
      </c>
      <c r="O3915" s="13">
        <v>109.1</v>
      </c>
      <c r="Q3915" s="39">
        <v>1.8</v>
      </c>
      <c r="R3915" s="13"/>
      <c r="S3915" s="6">
        <v>0.15</v>
      </c>
      <c r="T3915" s="6">
        <v>2.74</v>
      </c>
      <c r="U3915" s="6">
        <v>0.42</v>
      </c>
      <c r="V3915" s="6">
        <v>1.1000000000000001</v>
      </c>
      <c r="W3915" s="6">
        <v>0</v>
      </c>
      <c r="X3915" s="6">
        <f>IF(T3915="","",T3915-U3915-V3915-W3915)</f>
        <v>1.2200000000000002</v>
      </c>
      <c r="Y3915" s="9">
        <f>IF(U3915="","",U3915/$T3915)</f>
        <v>0.15328467153284669</v>
      </c>
      <c r="Z3915" s="9">
        <f>IF(V3915="","",V3915/$T3915)</f>
        <v>0.40145985401459855</v>
      </c>
      <c r="AA3915" s="9">
        <f>IF(W3915="","",W3915/$T3915)</f>
        <v>0</v>
      </c>
      <c r="AB3915" s="9">
        <f>IF(X3915="","",X3915/$T3915)</f>
        <v>0.44525547445255476</v>
      </c>
      <c r="AC3915" s="21"/>
      <c r="AE3915" s="1">
        <v>2017</v>
      </c>
      <c r="AF3915" s="1">
        <v>30</v>
      </c>
      <c r="AG3915" s="1">
        <v>28</v>
      </c>
      <c r="AH3915" s="12" t="s">
        <v>2523</v>
      </c>
      <c r="AJ3915" s="32">
        <f>IF(AE3915&lt;&gt;AE3914,"1",IF(C3915&gt;C3914,AJ3914+1,"1"))</f>
        <v>4</v>
      </c>
      <c r="AK3915" s="10">
        <f>IF(G3915="Top",AJ3915*1,IF(G3915="Bottom",AJ3915+10,""))</f>
        <v>4</v>
      </c>
      <c r="AL3915" s="11" t="s">
        <v>3417</v>
      </c>
      <c r="AM3915" s="14"/>
    </row>
    <row r="3916" spans="1:73" s="1" customFormat="1" ht="11.25" x14ac:dyDescent="0.2">
      <c r="A3916" s="1">
        <v>209</v>
      </c>
      <c r="B3916" s="11" t="s">
        <v>103</v>
      </c>
      <c r="C3916" s="24">
        <v>42939</v>
      </c>
      <c r="D3916" s="1">
        <v>2.6</v>
      </c>
      <c r="E3916" s="39">
        <v>1.75</v>
      </c>
      <c r="F3916" s="1">
        <v>1.5</v>
      </c>
      <c r="G3916" s="1" t="s">
        <v>4</v>
      </c>
      <c r="H3916" s="5">
        <v>2.6600000000000002E-2</v>
      </c>
      <c r="I3916" s="6">
        <v>1.6E-2</v>
      </c>
      <c r="J3916" s="6">
        <v>4.2999999999999997E-2</v>
      </c>
      <c r="K3916" s="6">
        <v>0.36299999999999999</v>
      </c>
      <c r="L3916" s="6">
        <f>IF(H3916="","",IF(K3916="","",K3916/H3916))</f>
        <v>13.646616541353382</v>
      </c>
      <c r="M3916" s="1">
        <v>32</v>
      </c>
      <c r="N3916" s="20">
        <v>7.55</v>
      </c>
      <c r="O3916" s="13">
        <v>117.4</v>
      </c>
      <c r="P3916" s="1">
        <v>7.62</v>
      </c>
      <c r="Q3916" s="39">
        <v>5</v>
      </c>
      <c r="R3916" s="13"/>
      <c r="S3916" s="6">
        <v>0.15</v>
      </c>
      <c r="T3916" s="6">
        <v>3.2600000000000002</v>
      </c>
      <c r="U3916" s="6">
        <v>0.39</v>
      </c>
      <c r="V3916" s="6">
        <v>2.21</v>
      </c>
      <c r="W3916" s="6">
        <v>0</v>
      </c>
      <c r="X3916" s="6">
        <f>IF(T3916="","",T3916-U3916-V3916-W3916)</f>
        <v>0.66000000000000014</v>
      </c>
      <c r="Y3916" s="9">
        <f>IF(U3916="","",U3916/$T3916)</f>
        <v>0.11963190184049079</v>
      </c>
      <c r="Z3916" s="9">
        <f>IF(V3916="","",V3916/$T3916)</f>
        <v>0.67791411042944782</v>
      </c>
      <c r="AA3916" s="9">
        <f>IF(W3916="","",W3916/$T3916)</f>
        <v>0</v>
      </c>
      <c r="AB3916" s="9">
        <f>IF(X3916="","",X3916/$T3916)</f>
        <v>0.20245398773006137</v>
      </c>
      <c r="AC3916" s="21"/>
      <c r="AE3916" s="1">
        <v>2017</v>
      </c>
      <c r="AF3916" s="1">
        <v>25</v>
      </c>
      <c r="AG3916" s="1">
        <v>28</v>
      </c>
      <c r="AH3916" s="12" t="s">
        <v>2523</v>
      </c>
      <c r="AJ3916" s="32">
        <f>IF(AE3916&lt;&gt;AE3915,"1",IF(C3916&gt;C3915,AJ3915+1,"1"))</f>
        <v>5</v>
      </c>
      <c r="AK3916" s="10">
        <f>IF(G3916="Top",AJ3916*1,IF(G3916="Bottom",AJ3916+10,""))</f>
        <v>5</v>
      </c>
      <c r="AL3916" s="11" t="s">
        <v>3802</v>
      </c>
      <c r="AM3916" s="14"/>
    </row>
    <row r="3917" spans="1:73" s="1" customFormat="1" ht="11.25" x14ac:dyDescent="0.2">
      <c r="A3917" s="1">
        <v>209</v>
      </c>
      <c r="B3917" s="11" t="s">
        <v>103</v>
      </c>
      <c r="C3917" s="24">
        <v>42953</v>
      </c>
      <c r="D3917" s="1">
        <v>2.5</v>
      </c>
      <c r="E3917" s="39">
        <v>0.95</v>
      </c>
      <c r="F3917" s="1">
        <v>1.5</v>
      </c>
      <c r="G3917" s="1" t="s">
        <v>4</v>
      </c>
      <c r="H3917" s="5">
        <v>4.1299999999999996E-2</v>
      </c>
      <c r="I3917" s="6">
        <v>7.0000000000000001E-3</v>
      </c>
      <c r="J3917" s="6">
        <v>6.7000000000000004E-2</v>
      </c>
      <c r="K3917" s="6">
        <v>0.34200000000000003</v>
      </c>
      <c r="L3917" s="6">
        <f>IF(H3917="","",IF(K3917="","",K3917/H3917))</f>
        <v>8.2808716707021812</v>
      </c>
      <c r="M3917" s="1">
        <v>45</v>
      </c>
      <c r="N3917" s="20">
        <v>6.96</v>
      </c>
      <c r="O3917" s="13">
        <v>113.4</v>
      </c>
      <c r="Q3917" s="39">
        <v>9.8000000000000007</v>
      </c>
      <c r="R3917" s="13"/>
      <c r="S3917" s="6">
        <v>0.15</v>
      </c>
      <c r="T3917" s="6">
        <v>3.12</v>
      </c>
      <c r="U3917" s="6">
        <v>0.52</v>
      </c>
      <c r="V3917" s="6">
        <v>1.48</v>
      </c>
      <c r="W3917" s="6">
        <v>0.42</v>
      </c>
      <c r="X3917" s="6">
        <f>IF(T3917="","",T3917-U3917-V3917-W3917)</f>
        <v>0.70000000000000018</v>
      </c>
      <c r="Y3917" s="9">
        <f>IF(U3917="","",U3917/$T3917)</f>
        <v>0.16666666666666666</v>
      </c>
      <c r="Z3917" s="9">
        <f>IF(V3917="","",V3917/$T3917)</f>
        <v>0.47435897435897434</v>
      </c>
      <c r="AA3917" s="9">
        <f>IF(W3917="","",W3917/$T3917)</f>
        <v>0.13461538461538461</v>
      </c>
      <c r="AB3917" s="9">
        <f>IF(X3917="","",X3917/$T3917)</f>
        <v>0.22435897435897439</v>
      </c>
      <c r="AC3917" s="21"/>
      <c r="AE3917" s="1">
        <v>2017</v>
      </c>
      <c r="AF3917" s="1">
        <v>26</v>
      </c>
      <c r="AG3917" s="1">
        <v>26</v>
      </c>
      <c r="AH3917" s="12" t="s">
        <v>2523</v>
      </c>
      <c r="AJ3917" s="32">
        <f>IF(AE3917&lt;&gt;AE3916,"1",IF(C3917&gt;C3916,AJ3916+1,"1"))</f>
        <v>6</v>
      </c>
      <c r="AK3917" s="10">
        <f>IF(G3917="Top",AJ3917*1,IF(G3917="Bottom",AJ3917+10,""))</f>
        <v>6</v>
      </c>
      <c r="AL3917" s="11" t="s">
        <v>4206</v>
      </c>
      <c r="AM3917" s="14"/>
    </row>
    <row r="3918" spans="1:73" s="1" customFormat="1" ht="11.25" x14ac:dyDescent="0.2">
      <c r="A3918" s="1">
        <v>209</v>
      </c>
      <c r="B3918" s="11" t="s">
        <v>103</v>
      </c>
      <c r="C3918" s="24">
        <v>42967</v>
      </c>
      <c r="D3918" s="1">
        <v>2.5</v>
      </c>
      <c r="E3918" s="39">
        <v>1.1499999999999999</v>
      </c>
      <c r="F3918" s="1">
        <v>1.5</v>
      </c>
      <c r="G3918" s="1" t="s">
        <v>4</v>
      </c>
      <c r="H3918" s="5">
        <v>3.7899999999999996E-2</v>
      </c>
      <c r="I3918" s="6">
        <v>6.3E-2</v>
      </c>
      <c r="J3918" s="6">
        <v>0.05</v>
      </c>
      <c r="K3918" s="6">
        <v>0.35499999999999998</v>
      </c>
      <c r="L3918" s="6">
        <f>IF(H3918="","",IF(K3918="","",K3918/H3918))</f>
        <v>9.366754617414248</v>
      </c>
      <c r="M3918" s="1">
        <v>29</v>
      </c>
      <c r="N3918" s="20">
        <v>7.28</v>
      </c>
      <c r="O3918" s="13">
        <v>122.1</v>
      </c>
      <c r="Q3918" s="39">
        <v>14.9</v>
      </c>
      <c r="R3918" s="13">
        <v>24.5</v>
      </c>
      <c r="S3918" s="6">
        <v>0.15</v>
      </c>
      <c r="T3918" s="6">
        <v>1.34</v>
      </c>
      <c r="U3918" s="6">
        <v>0.32</v>
      </c>
      <c r="V3918" s="6">
        <v>0.46</v>
      </c>
      <c r="W3918" s="6">
        <v>0</v>
      </c>
      <c r="X3918" s="6">
        <f>IF(T3918="","",T3918-U3918-V3918-W3918)</f>
        <v>0.56000000000000005</v>
      </c>
      <c r="Y3918" s="9">
        <f>IF(U3918="","",U3918/$T3918)</f>
        <v>0.23880597014925373</v>
      </c>
      <c r="Z3918" s="9">
        <f>IF(V3918="","",V3918/$T3918)</f>
        <v>0.34328358208955223</v>
      </c>
      <c r="AA3918" s="9">
        <f>IF(W3918="","",W3918/$T3918)</f>
        <v>0</v>
      </c>
      <c r="AB3918" s="9">
        <f>IF(X3918="","",X3918/$T3918)</f>
        <v>0.41791044776119407</v>
      </c>
      <c r="AC3918" s="21"/>
      <c r="AE3918" s="1">
        <v>2017</v>
      </c>
      <c r="AF3918" s="1">
        <v>28</v>
      </c>
      <c r="AG3918" s="1">
        <v>26</v>
      </c>
      <c r="AH3918" s="12" t="s">
        <v>2523</v>
      </c>
      <c r="AJ3918" s="32">
        <f>IF(AE3918&lt;&gt;AE3917,"1",IF(C3918&gt;C3917,AJ3917+1,"1"))</f>
        <v>7</v>
      </c>
      <c r="AK3918" s="10">
        <f>IF(G3918="Top",AJ3918*1,IF(G3918="Bottom",AJ3918+10,""))</f>
        <v>7</v>
      </c>
      <c r="AL3918" s="11" t="s">
        <v>4605</v>
      </c>
      <c r="AM3918" s="14"/>
    </row>
    <row r="3919" spans="1:73" s="1" customFormat="1" ht="11.25" x14ac:dyDescent="0.2">
      <c r="A3919" s="1">
        <v>209</v>
      </c>
      <c r="B3919" s="11" t="s">
        <v>103</v>
      </c>
      <c r="C3919" s="24">
        <v>42982</v>
      </c>
      <c r="D3919" s="1">
        <v>2.2999999999999998</v>
      </c>
      <c r="E3919" s="39">
        <v>0.85</v>
      </c>
      <c r="F3919" s="1">
        <v>1.5</v>
      </c>
      <c r="G3919" s="1" t="s">
        <v>4</v>
      </c>
      <c r="H3919" s="5">
        <v>3.7200000000000004E-2</v>
      </c>
      <c r="I3919" s="6">
        <v>7.0000000000000001E-3</v>
      </c>
      <c r="J3919" s="6">
        <v>7.2999999999999995E-2</v>
      </c>
      <c r="K3919" s="6">
        <v>0.28199999999999997</v>
      </c>
      <c r="L3919" s="6">
        <f>IF(H3919="","",IF(K3919="","",K3919/H3919))</f>
        <v>7.5806451612903212</v>
      </c>
      <c r="M3919" s="1">
        <v>30</v>
      </c>
      <c r="N3919" s="20">
        <v>7.29</v>
      </c>
      <c r="O3919" s="13">
        <v>113.6</v>
      </c>
      <c r="Q3919" s="39">
        <v>24.1</v>
      </c>
      <c r="R3919" s="13"/>
      <c r="S3919" s="6">
        <v>0.15</v>
      </c>
      <c r="T3919" s="6">
        <v>6.35</v>
      </c>
      <c r="U3919" s="6">
        <v>0.91</v>
      </c>
      <c r="V3919" s="6">
        <v>3.82</v>
      </c>
      <c r="W3919" s="6">
        <v>0</v>
      </c>
      <c r="X3919" s="6">
        <f>IF(T3919="","",T3919-U3919-V3919-W3919)</f>
        <v>1.6199999999999997</v>
      </c>
      <c r="Y3919" s="9">
        <f>IF(U3919="","",U3919/$T3919)</f>
        <v>0.14330708661417324</v>
      </c>
      <c r="Z3919" s="9">
        <f>IF(V3919="","",V3919/$T3919)</f>
        <v>0.60157480314960632</v>
      </c>
      <c r="AA3919" s="9">
        <f>IF(W3919="","",W3919/$T3919)</f>
        <v>0</v>
      </c>
      <c r="AB3919" s="9">
        <f>IF(X3919="","",X3919/$T3919)</f>
        <v>0.25511811023622044</v>
      </c>
      <c r="AC3919" s="21"/>
      <c r="AE3919" s="1">
        <v>2017</v>
      </c>
      <c r="AF3919" s="1">
        <v>26</v>
      </c>
      <c r="AG3919" s="1">
        <v>20</v>
      </c>
      <c r="AH3919" s="12" t="s">
        <v>2523</v>
      </c>
      <c r="AJ3919" s="32">
        <f>IF(AE3919&lt;&gt;AE3918,"1",IF(C3919&gt;C3918,AJ3918+1,"1"))</f>
        <v>8</v>
      </c>
      <c r="AK3919" s="10">
        <f>IF(G3919="Top",AJ3919*1,IF(G3919="Bottom",AJ3919+10,""))</f>
        <v>8</v>
      </c>
      <c r="AL3919" s="11" t="s">
        <v>5009</v>
      </c>
      <c r="AM3919" s="14"/>
    </row>
    <row r="3920" spans="1:73" s="1" customFormat="1" ht="11.25" x14ac:dyDescent="0.2">
      <c r="A3920" s="15">
        <v>210</v>
      </c>
      <c r="B3920" s="15" t="s">
        <v>100</v>
      </c>
      <c r="C3920" s="16">
        <v>42525</v>
      </c>
      <c r="D3920" s="3">
        <v>5.6</v>
      </c>
      <c r="E3920" s="38">
        <v>2.9</v>
      </c>
      <c r="F3920" s="3">
        <v>1.5</v>
      </c>
      <c r="G3920" s="7" t="s">
        <v>4</v>
      </c>
      <c r="H3920" s="17">
        <v>1.32E-2</v>
      </c>
      <c r="I3920" s="4">
        <v>1.4339999999999999</v>
      </c>
      <c r="J3920" s="4">
        <v>7.3999999999999996E-2</v>
      </c>
      <c r="K3920" s="4">
        <v>2.2160000000000002</v>
      </c>
      <c r="L3920" s="4">
        <f>IF(K3920="","",IF(H3920="","",K3920/H3920))</f>
        <v>167.8787878787879</v>
      </c>
      <c r="M3920" s="7">
        <v>25</v>
      </c>
      <c r="N3920" s="4">
        <v>8.3000000000000007</v>
      </c>
      <c r="O3920" s="7">
        <v>113.6</v>
      </c>
      <c r="P3920" s="3">
        <v>6.98</v>
      </c>
      <c r="Q3920" s="38">
        <v>1.2</v>
      </c>
      <c r="R3920" s="3"/>
      <c r="S3920" s="4">
        <v>0.15</v>
      </c>
      <c r="T3920" s="8">
        <v>1.94</v>
      </c>
      <c r="U3920" s="8">
        <v>0</v>
      </c>
      <c r="V3920" s="4">
        <v>1.51</v>
      </c>
      <c r="W3920" s="4">
        <v>0.43</v>
      </c>
      <c r="X3920" s="4">
        <f>IF(T3920="","",IF(W3920="","",(T3920-U3920-V3920-W3920)))</f>
        <v>-5.5511151231257827E-17</v>
      </c>
      <c r="Y3920" s="9">
        <f>IF(U3920="","",U3920/$T3920)</f>
        <v>0</v>
      </c>
      <c r="Z3920" s="9">
        <f>IF(V3920="","",V3920/$T3920)</f>
        <v>0.77835051546391754</v>
      </c>
      <c r="AA3920" s="9">
        <f>IF(W3920="","",W3920/$T3920)</f>
        <v>0.22164948453608246</v>
      </c>
      <c r="AB3920" s="9">
        <f>IF(X3920="","",X3920/$T3920)</f>
        <v>-2.8613995480029811E-17</v>
      </c>
      <c r="AC3920" s="9"/>
      <c r="AD3920" s="8"/>
      <c r="AE3920" s="10">
        <v>2016</v>
      </c>
      <c r="AF3920" s="7">
        <v>25</v>
      </c>
      <c r="AG3920" s="7">
        <v>24</v>
      </c>
      <c r="AH3920" s="12" t="s">
        <v>101</v>
      </c>
      <c r="AI3920" s="12"/>
      <c r="AJ3920" s="32" t="str">
        <f>IF(AE3920&lt;&gt;AE3919,"1",IF(C3920&gt;C3919,AJ3919+1,"1"))</f>
        <v>1</v>
      </c>
      <c r="AK3920" s="10">
        <f>IF(G3920="Top",AJ3920*1,IF(G3920="Bottom",AJ3920+10,""))</f>
        <v>1</v>
      </c>
      <c r="AL3920" s="11" t="s">
        <v>102</v>
      </c>
      <c r="AM3920" s="11"/>
      <c r="AN3920" s="10"/>
      <c r="AO3920" s="10"/>
      <c r="AP3920" s="7"/>
      <c r="AQ3920" s="10"/>
      <c r="AR3920" s="10"/>
      <c r="AS3920" s="10"/>
      <c r="AT3920" s="10"/>
      <c r="AU3920" s="10"/>
      <c r="AV3920" s="10"/>
      <c r="AW3920" s="10"/>
      <c r="AX3920" s="10"/>
      <c r="AY3920" s="10"/>
      <c r="AZ3920" s="10"/>
      <c r="BA3920" s="10"/>
      <c r="BB3920" s="10"/>
      <c r="BC3920" s="10"/>
      <c r="BD3920" s="10"/>
      <c r="BE3920" s="10"/>
      <c r="BF3920" s="11"/>
      <c r="BG3920" s="11"/>
      <c r="BH3920" s="11"/>
      <c r="BI3920" s="11"/>
      <c r="BJ3920" s="11"/>
      <c r="BK3920" s="11"/>
      <c r="BL3920" s="11"/>
      <c r="BM3920" s="11"/>
      <c r="BN3920" s="11"/>
      <c r="BO3920" s="11"/>
      <c r="BP3920" s="11"/>
      <c r="BQ3920" s="11"/>
      <c r="BR3920" s="11"/>
      <c r="BS3920" s="11"/>
      <c r="BT3920" s="11"/>
      <c r="BU3920" s="11"/>
    </row>
    <row r="3921" spans="1:73" s="1" customFormat="1" ht="11.25" x14ac:dyDescent="0.2">
      <c r="A3921" s="15">
        <v>210</v>
      </c>
      <c r="B3921" s="15" t="s">
        <v>100</v>
      </c>
      <c r="C3921" s="16">
        <v>42540</v>
      </c>
      <c r="D3921" s="3">
        <v>5.6</v>
      </c>
      <c r="E3921" s="38">
        <v>2.2999999999999998</v>
      </c>
      <c r="F3921" s="3">
        <v>1.5</v>
      </c>
      <c r="G3921" s="7" t="s">
        <v>4</v>
      </c>
      <c r="H3921" s="17">
        <v>1.61E-2</v>
      </c>
      <c r="I3921" s="4" t="s">
        <v>35</v>
      </c>
      <c r="J3921" s="4" t="s">
        <v>35</v>
      </c>
      <c r="K3921" s="4">
        <v>0.377</v>
      </c>
      <c r="L3921" s="4">
        <f>IF(K3921="","",IF(H3921="","",K3921/H3921))</f>
        <v>23.416149068322984</v>
      </c>
      <c r="M3921" s="7">
        <v>34</v>
      </c>
      <c r="N3921" s="4">
        <v>8.0399999999999991</v>
      </c>
      <c r="O3921" s="7">
        <v>149.30000000000001</v>
      </c>
      <c r="P3921" s="3"/>
      <c r="Q3921" s="38">
        <v>2</v>
      </c>
      <c r="R3921" s="3"/>
      <c r="S3921" s="4">
        <v>0.15</v>
      </c>
      <c r="T3921" s="8"/>
      <c r="U3921" s="8" t="s">
        <v>104</v>
      </c>
      <c r="V3921" s="4" t="s">
        <v>104</v>
      </c>
      <c r="W3921" s="4" t="s">
        <v>104</v>
      </c>
      <c r="X3921" s="4" t="str">
        <f>IF(T3921="","",IF(W3921="","",(T3921-U3921-V3921-W3921)))</f>
        <v/>
      </c>
      <c r="Y3921" s="9" t="e">
        <f>IF(U3921="","",U3921/$T3921)</f>
        <v>#VALUE!</v>
      </c>
      <c r="Z3921" s="9" t="e">
        <f>IF(V3921="","",V3921/$T3921)</f>
        <v>#VALUE!</v>
      </c>
      <c r="AA3921" s="9" t="e">
        <f>IF(W3921="","",W3921/$T3921)</f>
        <v>#VALUE!</v>
      </c>
      <c r="AB3921" s="9" t="str">
        <f>IF(X3921="","",X3921/$T3921)</f>
        <v/>
      </c>
      <c r="AC3921" s="9"/>
      <c r="AD3921" s="8"/>
      <c r="AE3921" s="10">
        <v>2016</v>
      </c>
      <c r="AF3921" s="7">
        <v>26</v>
      </c>
      <c r="AG3921" s="7">
        <v>25</v>
      </c>
      <c r="AH3921" s="12" t="s">
        <v>101</v>
      </c>
      <c r="AI3921" s="12"/>
      <c r="AJ3921" s="32">
        <f>IF(AE3921&lt;&gt;AE3920,"1",IF(C3921&gt;C3920,AJ3920+1,"1"))</f>
        <v>2</v>
      </c>
      <c r="AK3921" s="10">
        <f>IF(G3921="Top",AJ3921*1,IF(G3921="Bottom",AJ3921+10,""))</f>
        <v>2</v>
      </c>
      <c r="AL3921" s="11" t="s">
        <v>398</v>
      </c>
      <c r="AM3921" s="11"/>
      <c r="AN3921" s="10"/>
      <c r="AO3921" s="10"/>
      <c r="AP3921" s="7"/>
      <c r="AQ3921" s="10"/>
      <c r="AR3921" s="10"/>
      <c r="AS3921" s="10"/>
      <c r="AT3921" s="10"/>
      <c r="AU3921" s="10"/>
      <c r="AV3921" s="10"/>
      <c r="AW3921" s="10"/>
      <c r="AX3921" s="10"/>
      <c r="AY3921" s="10"/>
      <c r="AZ3921" s="10"/>
      <c r="BA3921" s="10"/>
      <c r="BB3921" s="10"/>
      <c r="BC3921" s="10"/>
      <c r="BD3921" s="10"/>
      <c r="BE3921" s="10"/>
      <c r="BF3921" s="11"/>
      <c r="BG3921" s="11"/>
      <c r="BH3921" s="11"/>
      <c r="BI3921" s="11"/>
      <c r="BJ3921" s="11"/>
      <c r="BK3921" s="11"/>
      <c r="BL3921" s="11"/>
      <c r="BM3921" s="11"/>
      <c r="BN3921" s="11"/>
      <c r="BO3921" s="11"/>
      <c r="BP3921" s="11"/>
      <c r="BQ3921" s="11"/>
      <c r="BR3921" s="11"/>
      <c r="BS3921" s="11"/>
      <c r="BT3921" s="11"/>
      <c r="BU3921" s="11"/>
    </row>
    <row r="3922" spans="1:73" s="1" customFormat="1" ht="11.25" x14ac:dyDescent="0.2">
      <c r="A3922" s="15">
        <v>210</v>
      </c>
      <c r="B3922" s="15" t="s">
        <v>100</v>
      </c>
      <c r="C3922" s="16">
        <v>42554</v>
      </c>
      <c r="D3922" s="3">
        <v>5.6</v>
      </c>
      <c r="E3922" s="38">
        <v>2.75</v>
      </c>
      <c r="F3922" s="3">
        <v>1.5</v>
      </c>
      <c r="G3922" s="7" t="s">
        <v>4</v>
      </c>
      <c r="H3922" s="17">
        <v>1.8699999999999998E-2</v>
      </c>
      <c r="I3922" s="4">
        <v>0.439</v>
      </c>
      <c r="J3922" s="4">
        <v>0.106</v>
      </c>
      <c r="K3922" s="4">
        <v>1.1579999999999999</v>
      </c>
      <c r="L3922" s="4">
        <f>IF(K3922="","",IF(H3922="","",K3922/H3922))</f>
        <v>61.925133689839576</v>
      </c>
      <c r="M3922" s="7">
        <v>25</v>
      </c>
      <c r="N3922" s="4">
        <v>8.48</v>
      </c>
      <c r="O3922" s="7">
        <v>172.1</v>
      </c>
      <c r="P3922" s="3"/>
      <c r="Q3922" s="38">
        <v>1.5</v>
      </c>
      <c r="R3922" s="3">
        <v>20.6</v>
      </c>
      <c r="S3922" s="4">
        <v>0.15</v>
      </c>
      <c r="T3922" s="8">
        <v>4.34</v>
      </c>
      <c r="U3922" s="8">
        <v>0</v>
      </c>
      <c r="V3922" s="4">
        <v>3.58</v>
      </c>
      <c r="W3922" s="4">
        <v>0</v>
      </c>
      <c r="X3922" s="4">
        <f>IF(T3922="","",IF(W3922="","",(T3922-U3922-V3922-W3922)))</f>
        <v>0.75999999999999979</v>
      </c>
      <c r="Y3922" s="9">
        <f>IF(U3922="","",U3922/$T3922)</f>
        <v>0</v>
      </c>
      <c r="Z3922" s="9">
        <f>IF(V3922="","",V3922/$T3922)</f>
        <v>0.8248847926267282</v>
      </c>
      <c r="AA3922" s="9">
        <f>IF(W3922="","",W3922/$T3922)</f>
        <v>0</v>
      </c>
      <c r="AB3922" s="9">
        <f>IF(X3922="","",X3922/$T3922)</f>
        <v>0.17511520737327185</v>
      </c>
      <c r="AC3922" s="9"/>
      <c r="AD3922" s="8"/>
      <c r="AE3922" s="10">
        <v>2016</v>
      </c>
      <c r="AF3922" s="7">
        <v>26</v>
      </c>
      <c r="AG3922" s="7">
        <v>28</v>
      </c>
      <c r="AH3922" s="12" t="s">
        <v>101</v>
      </c>
      <c r="AI3922" s="12"/>
      <c r="AJ3922" s="32">
        <f>IF(AE3922&lt;&gt;AE3921,"1",IF(C3922&gt;C3921,AJ3921+1,"1"))</f>
        <v>3</v>
      </c>
      <c r="AK3922" s="10">
        <f>IF(G3922="Top",AJ3922*1,IF(G3922="Bottom",AJ3922+10,""))</f>
        <v>3</v>
      </c>
      <c r="AL3922" s="11" t="s">
        <v>645</v>
      </c>
      <c r="AM3922" s="11"/>
      <c r="AN3922" s="10"/>
      <c r="AO3922" s="10"/>
      <c r="AP3922" s="7"/>
      <c r="AQ3922" s="10"/>
      <c r="AR3922" s="10"/>
      <c r="AS3922" s="10"/>
      <c r="AT3922" s="10"/>
      <c r="AU3922" s="10"/>
      <c r="AV3922" s="10"/>
      <c r="AW3922" s="10"/>
      <c r="AX3922" s="10"/>
      <c r="AY3922" s="10"/>
      <c r="AZ3922" s="10"/>
      <c r="BA3922" s="10"/>
      <c r="BB3922" s="10"/>
      <c r="BC3922" s="10"/>
      <c r="BD3922" s="10"/>
      <c r="BE3922" s="10"/>
      <c r="BF3922" s="11"/>
      <c r="BG3922" s="11"/>
      <c r="BH3922" s="11"/>
      <c r="BI3922" s="11"/>
      <c r="BJ3922" s="11"/>
      <c r="BK3922" s="11"/>
      <c r="BL3922" s="11"/>
      <c r="BM3922" s="11"/>
      <c r="BN3922" s="11"/>
      <c r="BO3922" s="11"/>
      <c r="BP3922" s="11"/>
      <c r="BQ3922" s="11"/>
      <c r="BR3922" s="11"/>
      <c r="BS3922" s="11"/>
      <c r="BT3922" s="11"/>
      <c r="BU3922" s="11"/>
    </row>
    <row r="3923" spans="1:73" s="1" customFormat="1" ht="11.25" x14ac:dyDescent="0.2">
      <c r="A3923" s="15">
        <v>210</v>
      </c>
      <c r="B3923" s="15" t="s">
        <v>100</v>
      </c>
      <c r="C3923" s="16">
        <v>42567</v>
      </c>
      <c r="D3923" s="3">
        <v>5.5</v>
      </c>
      <c r="E3923" s="38">
        <v>2.2000000000000002</v>
      </c>
      <c r="F3923" s="3">
        <v>1.5</v>
      </c>
      <c r="G3923" s="7" t="s">
        <v>4</v>
      </c>
      <c r="H3923" s="17">
        <v>1.7000000000000001E-2</v>
      </c>
      <c r="I3923" s="4" t="s">
        <v>35</v>
      </c>
      <c r="J3923" s="4" t="s">
        <v>35</v>
      </c>
      <c r="K3923" s="4">
        <v>0.81799999999999995</v>
      </c>
      <c r="L3923" s="4">
        <f>IF(K3923="","",IF(H3923="","",K3923/H3923))</f>
        <v>48.117647058823522</v>
      </c>
      <c r="M3923" s="7">
        <v>36</v>
      </c>
      <c r="N3923" s="4">
        <v>7.69</v>
      </c>
      <c r="O3923" s="7">
        <v>173.8</v>
      </c>
      <c r="P3923" s="3"/>
      <c r="Q3923" s="38">
        <v>2.5</v>
      </c>
      <c r="R3923" s="3"/>
      <c r="S3923" s="4">
        <v>0.15</v>
      </c>
      <c r="T3923" s="8">
        <v>2.87</v>
      </c>
      <c r="U3923" s="8">
        <v>0</v>
      </c>
      <c r="V3923" s="4">
        <v>2.25</v>
      </c>
      <c r="W3923" s="4">
        <v>0.62</v>
      </c>
      <c r="X3923" s="4">
        <f>IF(T3923="","",IF(W3923="","",(T3923-U3923-V3923-W3923)))</f>
        <v>1.1102230246251565E-16</v>
      </c>
      <c r="Y3923" s="9">
        <f>IF(U3923="","",U3923/$T3923)</f>
        <v>0</v>
      </c>
      <c r="Z3923" s="9">
        <f>IF(V3923="","",V3923/$T3923)</f>
        <v>0.78397212543554007</v>
      </c>
      <c r="AA3923" s="9">
        <f>IF(W3923="","",W3923/$T3923)</f>
        <v>0.21602787456445993</v>
      </c>
      <c r="AB3923" s="9">
        <f>IF(X3923="","",X3923/$T3923)</f>
        <v>3.8683729081015904E-17</v>
      </c>
      <c r="AC3923" s="9"/>
      <c r="AD3923" s="8"/>
      <c r="AE3923" s="10">
        <v>2016</v>
      </c>
      <c r="AF3923" s="7">
        <v>33</v>
      </c>
      <c r="AG3923" s="7">
        <v>32</v>
      </c>
      <c r="AH3923" s="12" t="s">
        <v>101</v>
      </c>
      <c r="AI3923" s="12"/>
      <c r="AJ3923" s="32">
        <f>IF(AE3923&lt;&gt;AE3922,"1",IF(C3923&gt;C3922,AJ3922+1,"1"))</f>
        <v>4</v>
      </c>
      <c r="AK3923" s="10">
        <f>IF(G3923="Top",AJ3923*1,IF(G3923="Bottom",AJ3923+10,""))</f>
        <v>4</v>
      </c>
      <c r="AL3923" s="11" t="s">
        <v>887</v>
      </c>
      <c r="AM3923" s="11"/>
      <c r="AN3923" s="10"/>
      <c r="AO3923" s="10"/>
      <c r="AP3923" s="7"/>
      <c r="AQ3923" s="10"/>
      <c r="AR3923" s="10"/>
      <c r="AS3923" s="10"/>
      <c r="AT3923" s="10"/>
      <c r="AU3923" s="10"/>
      <c r="AV3923" s="10"/>
      <c r="AW3923" s="10"/>
      <c r="AX3923" s="10"/>
      <c r="AY3923" s="10"/>
      <c r="AZ3923" s="10"/>
      <c r="BA3923" s="10"/>
      <c r="BB3923" s="10"/>
      <c r="BC3923" s="10"/>
      <c r="BD3923" s="10"/>
      <c r="BE3923" s="10"/>
      <c r="BF3923" s="11"/>
      <c r="BG3923" s="11"/>
      <c r="BH3923" s="11"/>
      <c r="BI3923" s="11"/>
      <c r="BJ3923" s="11"/>
      <c r="BK3923" s="11"/>
      <c r="BL3923" s="11"/>
      <c r="BM3923" s="11"/>
      <c r="BN3923" s="11"/>
      <c r="BO3923" s="11"/>
      <c r="BP3923" s="11"/>
      <c r="BQ3923" s="11"/>
      <c r="BR3923" s="11"/>
      <c r="BS3923" s="11"/>
      <c r="BT3923" s="11"/>
      <c r="BU3923" s="11"/>
    </row>
    <row r="3924" spans="1:73" s="1" customFormat="1" ht="11.25" x14ac:dyDescent="0.2">
      <c r="A3924" s="15">
        <v>210</v>
      </c>
      <c r="B3924" s="15" t="s">
        <v>100</v>
      </c>
      <c r="C3924" s="16">
        <v>42581</v>
      </c>
      <c r="D3924" s="3">
        <v>5.5</v>
      </c>
      <c r="E3924" s="38">
        <v>1.75</v>
      </c>
      <c r="F3924" s="3">
        <v>1.5</v>
      </c>
      <c r="G3924" s="7" t="s">
        <v>4</v>
      </c>
      <c r="H3924" s="17">
        <v>1.9300000000000001E-2</v>
      </c>
      <c r="I3924" s="4">
        <v>0.20100000000000001</v>
      </c>
      <c r="J3924" s="4">
        <v>9.6000000000000002E-2</v>
      </c>
      <c r="K3924" s="4">
        <v>0.96299999999999997</v>
      </c>
      <c r="L3924" s="4">
        <f>IF(K3924="","",IF(H3924="","",K3924/H3924))</f>
        <v>49.896373056994811</v>
      </c>
      <c r="M3924" s="7">
        <v>30</v>
      </c>
      <c r="N3924" s="4">
        <v>8.1</v>
      </c>
      <c r="O3924" s="7">
        <v>181.4</v>
      </c>
      <c r="P3924" s="3">
        <v>9.52</v>
      </c>
      <c r="Q3924" s="38">
        <v>5.6</v>
      </c>
      <c r="R3924" s="3"/>
      <c r="S3924" s="4">
        <v>0.15</v>
      </c>
      <c r="T3924" s="8">
        <v>4.7700000000000005</v>
      </c>
      <c r="U3924" s="8">
        <v>0.55000000000000004</v>
      </c>
      <c r="V3924" s="4">
        <v>2.85</v>
      </c>
      <c r="W3924" s="4">
        <v>0</v>
      </c>
      <c r="X3924" s="4">
        <f>IF(T3924="","",IF(W3924="","",(T3924-U3924-V3924-W3924)))</f>
        <v>1.3700000000000006</v>
      </c>
      <c r="Y3924" s="9">
        <f>IF(U3924="","",U3924/$T3924)</f>
        <v>0.11530398322851153</v>
      </c>
      <c r="Z3924" s="9">
        <f>IF(V3924="","",V3924/$T3924)</f>
        <v>0.59748427672955973</v>
      </c>
      <c r="AA3924" s="9">
        <f>IF(W3924="","",W3924/$T3924)</f>
        <v>0</v>
      </c>
      <c r="AB3924" s="9">
        <f>IF(X3924="","",X3924/$T3924)</f>
        <v>0.28721174004192879</v>
      </c>
      <c r="AC3924" s="9"/>
      <c r="AD3924" s="8"/>
      <c r="AE3924" s="10">
        <v>2016</v>
      </c>
      <c r="AF3924" s="7">
        <v>33</v>
      </c>
      <c r="AG3924" s="7">
        <v>30</v>
      </c>
      <c r="AH3924" s="12" t="s">
        <v>101</v>
      </c>
      <c r="AI3924" s="12"/>
      <c r="AJ3924" s="32">
        <f>IF(AE3924&lt;&gt;AE3923,"1",IF(C3924&gt;C3923,AJ3923+1,"1"))</f>
        <v>5</v>
      </c>
      <c r="AK3924" s="10">
        <f>IF(G3924="Top",AJ3924*1,IF(G3924="Bottom",AJ3924+10,""))</f>
        <v>5</v>
      </c>
      <c r="AL3924" s="11" t="s">
        <v>1170</v>
      </c>
      <c r="AM3924" s="11"/>
      <c r="AN3924" s="10"/>
      <c r="AO3924" s="10"/>
      <c r="AP3924" s="7"/>
      <c r="AQ3924" s="10"/>
      <c r="AR3924" s="10"/>
      <c r="AS3924" s="10"/>
      <c r="AT3924" s="10"/>
      <c r="AU3924" s="10"/>
      <c r="AV3924" s="10"/>
      <c r="AW3924" s="10"/>
      <c r="AX3924" s="10"/>
      <c r="AY3924" s="10"/>
      <c r="AZ3924" s="10"/>
      <c r="BA3924" s="10"/>
      <c r="BB3924" s="10"/>
      <c r="BC3924" s="10"/>
      <c r="BD3924" s="10"/>
      <c r="BE3924" s="10"/>
      <c r="BF3924" s="11"/>
      <c r="BG3924" s="11"/>
      <c r="BH3924" s="11"/>
      <c r="BI3924" s="11"/>
      <c r="BJ3924" s="11"/>
      <c r="BK3924" s="11"/>
      <c r="BL3924" s="11"/>
      <c r="BM3924" s="11"/>
      <c r="BN3924" s="11"/>
      <c r="BO3924" s="11"/>
      <c r="BP3924" s="11"/>
      <c r="BQ3924" s="11"/>
      <c r="BR3924" s="11"/>
      <c r="BS3924" s="11"/>
      <c r="BT3924" s="11"/>
      <c r="BU3924" s="11"/>
    </row>
    <row r="3925" spans="1:73" s="1" customFormat="1" ht="11.25" x14ac:dyDescent="0.2">
      <c r="A3925" s="15">
        <v>210</v>
      </c>
      <c r="B3925" s="15" t="s">
        <v>100</v>
      </c>
      <c r="C3925" s="16">
        <v>42595</v>
      </c>
      <c r="D3925" s="3">
        <v>5.5</v>
      </c>
      <c r="E3925" s="38">
        <v>2.5499999999999998</v>
      </c>
      <c r="F3925" s="3">
        <v>1.5</v>
      </c>
      <c r="G3925" s="7" t="s">
        <v>4</v>
      </c>
      <c r="H3925" s="17">
        <v>1.4E-2</v>
      </c>
      <c r="I3925" s="4" t="s">
        <v>35</v>
      </c>
      <c r="J3925" s="4" t="s">
        <v>35</v>
      </c>
      <c r="K3925" s="4">
        <v>0.999</v>
      </c>
      <c r="L3925" s="4">
        <f>IF(K3925="","",IF(H3925="","",K3925/H3925))</f>
        <v>71.357142857142861</v>
      </c>
      <c r="M3925" s="7">
        <v>31</v>
      </c>
      <c r="N3925" s="4">
        <v>7.57</v>
      </c>
      <c r="O3925" s="7">
        <v>171.2</v>
      </c>
      <c r="P3925" s="3"/>
      <c r="Q3925" s="38">
        <v>1.3</v>
      </c>
      <c r="R3925" s="3"/>
      <c r="S3925" s="4">
        <v>0.15</v>
      </c>
      <c r="T3925" s="8">
        <v>2.14</v>
      </c>
      <c r="U3925" s="8">
        <v>0</v>
      </c>
      <c r="V3925" s="4">
        <v>1.42</v>
      </c>
      <c r="W3925" s="4">
        <v>0.11</v>
      </c>
      <c r="X3925" s="4">
        <f>IF(T3925="","",IF(W3925="","",(T3925-U3925-V3925-W3925)))</f>
        <v>0.61000000000000021</v>
      </c>
      <c r="Y3925" s="9">
        <f>IF(U3925="","",U3925/$T3925)</f>
        <v>0</v>
      </c>
      <c r="Z3925" s="9">
        <f>IF(V3925="","",V3925/$T3925)</f>
        <v>0.66355140186915884</v>
      </c>
      <c r="AA3925" s="9">
        <f>IF(W3925="","",W3925/$T3925)</f>
        <v>5.1401869158878503E-2</v>
      </c>
      <c r="AB3925" s="9">
        <f>IF(X3925="","",X3925/$T3925)</f>
        <v>0.2850467289719627</v>
      </c>
      <c r="AC3925" s="9"/>
      <c r="AD3925" s="8"/>
      <c r="AE3925" s="10">
        <v>2016</v>
      </c>
      <c r="AF3925" s="7">
        <v>24</v>
      </c>
      <c r="AG3925" s="7">
        <v>30</v>
      </c>
      <c r="AH3925" s="12" t="s">
        <v>101</v>
      </c>
      <c r="AI3925" s="12"/>
      <c r="AJ3925" s="32">
        <f>IF(AE3925&lt;&gt;AE3924,"1",IF(C3925&gt;C3924,AJ3924+1,"1"))</f>
        <v>6</v>
      </c>
      <c r="AK3925" s="10">
        <f>IF(G3925="Top",AJ3925*1,IF(G3925="Bottom",AJ3925+10,""))</f>
        <v>6</v>
      </c>
      <c r="AL3925" s="11" t="s">
        <v>1435</v>
      </c>
      <c r="AM3925" s="11"/>
      <c r="AN3925" s="10"/>
      <c r="AO3925" s="10"/>
      <c r="AP3925" s="7"/>
      <c r="AQ3925" s="10"/>
      <c r="AR3925" s="10"/>
      <c r="AS3925" s="10"/>
      <c r="AT3925" s="10"/>
      <c r="AU3925" s="10"/>
      <c r="AV3925" s="10"/>
      <c r="AW3925" s="10"/>
      <c r="AX3925" s="10"/>
      <c r="AY3925" s="10"/>
      <c r="AZ3925" s="10"/>
      <c r="BA3925" s="10"/>
      <c r="BB3925" s="10"/>
      <c r="BC3925" s="10"/>
      <c r="BD3925" s="10"/>
      <c r="BE3925" s="10"/>
      <c r="BF3925" s="11"/>
      <c r="BG3925" s="11"/>
      <c r="BH3925" s="11"/>
      <c r="BI3925" s="11"/>
      <c r="BJ3925" s="11"/>
      <c r="BK3925" s="11"/>
      <c r="BL3925" s="11"/>
      <c r="BM3925" s="11"/>
      <c r="BN3925" s="11"/>
      <c r="BO3925" s="11"/>
      <c r="BP3925" s="11"/>
      <c r="BQ3925" s="11"/>
      <c r="BR3925" s="11"/>
      <c r="BS3925" s="11"/>
      <c r="BT3925" s="11"/>
      <c r="BU3925" s="11"/>
    </row>
    <row r="3926" spans="1:73" s="1" customFormat="1" ht="11.25" x14ac:dyDescent="0.2">
      <c r="A3926" s="15">
        <v>210</v>
      </c>
      <c r="B3926" s="15" t="s">
        <v>100</v>
      </c>
      <c r="C3926" s="16">
        <v>42610</v>
      </c>
      <c r="D3926" s="3">
        <v>5.4</v>
      </c>
      <c r="E3926" s="38">
        <v>3.75</v>
      </c>
      <c r="F3926" s="3">
        <v>1.5</v>
      </c>
      <c r="G3926" s="7" t="s">
        <v>4</v>
      </c>
      <c r="H3926" s="17">
        <v>2.2200000000000001E-2</v>
      </c>
      <c r="I3926" s="4">
        <v>0.10199999999999999</v>
      </c>
      <c r="J3926" s="4">
        <v>0.193</v>
      </c>
      <c r="K3926" s="4">
        <v>1.0840000000000001</v>
      </c>
      <c r="L3926" s="4">
        <f>IF(K3926="","",IF(H3926="","",K3926/H3926))</f>
        <v>48.828828828828833</v>
      </c>
      <c r="M3926" s="7">
        <v>31</v>
      </c>
      <c r="N3926" s="4">
        <v>7.84</v>
      </c>
      <c r="O3926" s="7">
        <v>160.1</v>
      </c>
      <c r="P3926" s="3"/>
      <c r="Q3926" s="38">
        <v>2.1</v>
      </c>
      <c r="R3926" s="3">
        <v>22</v>
      </c>
      <c r="S3926" s="4">
        <v>0.15</v>
      </c>
      <c r="T3926" s="8"/>
      <c r="U3926" s="8" t="s">
        <v>104</v>
      </c>
      <c r="V3926" s="4" t="s">
        <v>104</v>
      </c>
      <c r="W3926" s="4" t="s">
        <v>104</v>
      </c>
      <c r="X3926" s="4" t="str">
        <f>IF(T3926="","",IF(W3926="","",(T3926-U3926-V3926-W3926)))</f>
        <v/>
      </c>
      <c r="Y3926" s="9" t="e">
        <f>IF(U3926="","",U3926/$T3926)</f>
        <v>#VALUE!</v>
      </c>
      <c r="Z3926" s="9" t="e">
        <f>IF(V3926="","",V3926/$T3926)</f>
        <v>#VALUE!</v>
      </c>
      <c r="AA3926" s="9" t="e">
        <f>IF(W3926="","",W3926/$T3926)</f>
        <v>#VALUE!</v>
      </c>
      <c r="AB3926" s="9" t="str">
        <f>IF(X3926="","",X3926/$T3926)</f>
        <v/>
      </c>
      <c r="AC3926" s="9"/>
      <c r="AD3926" s="8"/>
      <c r="AE3926" s="10">
        <v>2016</v>
      </c>
      <c r="AF3926" s="7">
        <v>28</v>
      </c>
      <c r="AG3926" s="7">
        <v>30</v>
      </c>
      <c r="AH3926" s="12" t="s">
        <v>101</v>
      </c>
      <c r="AI3926" s="12"/>
      <c r="AJ3926" s="32">
        <f>IF(AE3926&lt;&gt;AE3925,"1",IF(C3926&gt;C3925,AJ3925+1,"1"))</f>
        <v>7</v>
      </c>
      <c r="AK3926" s="10">
        <f>IF(G3926="Top",AJ3926*1,IF(G3926="Bottom",AJ3926+10,""))</f>
        <v>7</v>
      </c>
      <c r="AL3926" s="11" t="s">
        <v>1762</v>
      </c>
      <c r="AM3926" s="11"/>
      <c r="AN3926" s="10"/>
      <c r="AO3926" s="10"/>
      <c r="AP3926" s="7"/>
      <c r="AQ3926" s="10"/>
      <c r="AR3926" s="10"/>
      <c r="AS3926" s="10"/>
      <c r="AT3926" s="10"/>
      <c r="AU3926" s="10"/>
      <c r="AV3926" s="10"/>
      <c r="AW3926" s="10"/>
      <c r="AX3926" s="10"/>
      <c r="AY3926" s="10"/>
      <c r="AZ3926" s="10"/>
      <c r="BA3926" s="10"/>
      <c r="BB3926" s="10"/>
      <c r="BC3926" s="10"/>
      <c r="BD3926" s="10"/>
      <c r="BE3926" s="10"/>
      <c r="BF3926" s="11"/>
      <c r="BG3926" s="11"/>
      <c r="BH3926" s="11"/>
      <c r="BI3926" s="11"/>
      <c r="BJ3926" s="11"/>
      <c r="BK3926" s="11"/>
      <c r="BL3926" s="11"/>
      <c r="BM3926" s="11"/>
      <c r="BN3926" s="11"/>
      <c r="BO3926" s="11"/>
      <c r="BP3926" s="11"/>
      <c r="BQ3926" s="11"/>
      <c r="BR3926" s="11"/>
      <c r="BS3926" s="11"/>
      <c r="BT3926" s="11"/>
      <c r="BU3926" s="11"/>
    </row>
    <row r="3927" spans="1:73" s="1" customFormat="1" ht="11.25" x14ac:dyDescent="0.2">
      <c r="A3927" s="15">
        <v>210</v>
      </c>
      <c r="B3927" s="15" t="s">
        <v>100</v>
      </c>
      <c r="C3927" s="16">
        <v>42631</v>
      </c>
      <c r="D3927" s="3">
        <v>5.4</v>
      </c>
      <c r="E3927" s="38">
        <v>3.2</v>
      </c>
      <c r="F3927" s="3">
        <v>1.5</v>
      </c>
      <c r="G3927" s="7" t="s">
        <v>4</v>
      </c>
      <c r="H3927" s="17">
        <v>1.4199999999999999E-2</v>
      </c>
      <c r="I3927" s="4" t="s">
        <v>35</v>
      </c>
      <c r="J3927" s="4" t="s">
        <v>35</v>
      </c>
      <c r="K3927" s="4">
        <v>1.054</v>
      </c>
      <c r="L3927" s="4">
        <f>IF(K3927="","",IF(H3927="","",K3927/H3927))</f>
        <v>74.225352112676063</v>
      </c>
      <c r="M3927" s="7">
        <v>27</v>
      </c>
      <c r="N3927" s="4">
        <v>7.88</v>
      </c>
      <c r="O3927" s="7">
        <v>167</v>
      </c>
      <c r="P3927" s="3"/>
      <c r="Q3927" s="38">
        <v>1.1000000000000001</v>
      </c>
      <c r="R3927" s="3"/>
      <c r="S3927" s="4">
        <v>0.15</v>
      </c>
      <c r="T3927" s="8">
        <v>0.92</v>
      </c>
      <c r="U3927" s="8">
        <v>0</v>
      </c>
      <c r="V3927" s="4">
        <v>0.41</v>
      </c>
      <c r="W3927" s="4">
        <v>0.51</v>
      </c>
      <c r="X3927" s="4">
        <f>IF(T3927="","",IF(W3927="","",(T3927-U3927-V3927-W3927)))</f>
        <v>0</v>
      </c>
      <c r="Y3927" s="9">
        <f>IF(U3927="","",U3927/$T3927)</f>
        <v>0</v>
      </c>
      <c r="Z3927" s="9">
        <f>IF(V3927="","",V3927/$T3927)</f>
        <v>0.44565217391304346</v>
      </c>
      <c r="AA3927" s="9">
        <f>IF(W3927="","",W3927/$T3927)</f>
        <v>0.55434782608695654</v>
      </c>
      <c r="AB3927" s="9">
        <f>IF(X3927="","",X3927/$T3927)</f>
        <v>0</v>
      </c>
      <c r="AC3927" s="9"/>
      <c r="AD3927" s="8"/>
      <c r="AE3927" s="10">
        <v>2016</v>
      </c>
      <c r="AF3927" s="7">
        <v>26</v>
      </c>
      <c r="AG3927" s="7">
        <v>25</v>
      </c>
      <c r="AH3927" s="12" t="s">
        <v>101</v>
      </c>
      <c r="AI3927" s="12"/>
      <c r="AJ3927" s="32">
        <f>IF(AE3927&lt;&gt;AE3926,"1",IF(C3927&gt;C3926,AJ3926+1,"1"))</f>
        <v>8</v>
      </c>
      <c r="AK3927" s="10">
        <f>IF(G3927="Top",AJ3927*1,IF(G3927="Bottom",AJ3927+10,""))</f>
        <v>8</v>
      </c>
      <c r="AL3927" s="11" t="s">
        <v>2223</v>
      </c>
      <c r="AM3927" s="11"/>
      <c r="AN3927" s="10"/>
      <c r="AO3927" s="10"/>
      <c r="AP3927" s="7"/>
      <c r="AQ3927" s="10"/>
      <c r="AR3927" s="10"/>
      <c r="AS3927" s="10"/>
      <c r="AT3927" s="10"/>
      <c r="AU3927" s="10"/>
      <c r="AV3927" s="10"/>
      <c r="AW3927" s="10"/>
      <c r="AX3927" s="10"/>
      <c r="AY3927" s="10"/>
      <c r="AZ3927" s="10"/>
      <c r="BA3927" s="10"/>
      <c r="BB3927" s="10"/>
      <c r="BC3927" s="10"/>
      <c r="BD3927" s="10"/>
      <c r="BE3927" s="10"/>
      <c r="BF3927" s="11"/>
      <c r="BG3927" s="11"/>
      <c r="BH3927" s="11"/>
      <c r="BI3927" s="11"/>
      <c r="BJ3927" s="11"/>
      <c r="BK3927" s="11"/>
      <c r="BL3927" s="11"/>
      <c r="BM3927" s="11"/>
      <c r="BN3927" s="11"/>
      <c r="BO3927" s="11"/>
      <c r="BP3927" s="11"/>
      <c r="BQ3927" s="11"/>
      <c r="BR3927" s="11"/>
      <c r="BS3927" s="11"/>
      <c r="BT3927" s="11"/>
      <c r="BU3927" s="11"/>
    </row>
    <row r="3928" spans="1:73" s="1" customFormat="1" ht="11.25" x14ac:dyDescent="0.2">
      <c r="A3928" s="1">
        <v>210</v>
      </c>
      <c r="B3928" s="15" t="s">
        <v>100</v>
      </c>
      <c r="C3928" s="24">
        <v>42883</v>
      </c>
      <c r="D3928" s="1">
        <v>5.9</v>
      </c>
      <c r="E3928" s="39">
        <v>2.4</v>
      </c>
      <c r="F3928" s="1">
        <v>1.5</v>
      </c>
      <c r="G3928" s="1" t="s">
        <v>4</v>
      </c>
      <c r="H3928" s="5">
        <v>1.6500000000000001E-2</v>
      </c>
      <c r="I3928" s="6">
        <v>1.0720000000000001</v>
      </c>
      <c r="J3928" s="6">
        <v>5.8999999999999997E-2</v>
      </c>
      <c r="K3928" s="6">
        <v>1.9039999999999999</v>
      </c>
      <c r="L3928" s="6">
        <f>IF(H3928="","",IF(K3928="","",K3928/H3928))</f>
        <v>115.39393939393938</v>
      </c>
      <c r="M3928" s="1">
        <v>15</v>
      </c>
      <c r="N3928" s="20">
        <v>7.07</v>
      </c>
      <c r="O3928" s="13">
        <v>141.5</v>
      </c>
      <c r="P3928" s="1">
        <v>7.86</v>
      </c>
      <c r="Q3928" s="39">
        <v>3</v>
      </c>
      <c r="R3928" s="13"/>
      <c r="S3928" s="6">
        <v>0.15</v>
      </c>
      <c r="T3928" s="6">
        <v>2.31</v>
      </c>
      <c r="U3928" s="6">
        <v>0</v>
      </c>
      <c r="V3928" s="6">
        <v>1.1000000000000001</v>
      </c>
      <c r="W3928" s="6">
        <v>0.09</v>
      </c>
      <c r="X3928" s="6">
        <f>IF(T3928="","",T3928-U3928-V3928-W3928)</f>
        <v>1.1199999999999999</v>
      </c>
      <c r="Y3928" s="9">
        <f>IF(U3928="","",U3928/$T3928)</f>
        <v>0</v>
      </c>
      <c r="Z3928" s="9">
        <f>IF(V3928="","",V3928/$T3928)</f>
        <v>0.47619047619047622</v>
      </c>
      <c r="AA3928" s="9">
        <f>IF(W3928="","",W3928/$T3928)</f>
        <v>3.896103896103896E-2</v>
      </c>
      <c r="AB3928" s="9">
        <f>IF(X3928="","",X3928/$T3928)</f>
        <v>0.48484848484848481</v>
      </c>
      <c r="AC3928" s="21"/>
      <c r="AE3928" s="1">
        <v>2017</v>
      </c>
      <c r="AF3928" s="1">
        <v>21</v>
      </c>
      <c r="AG3928" s="1">
        <v>21</v>
      </c>
      <c r="AH3928" s="12" t="s">
        <v>2521</v>
      </c>
      <c r="AJ3928" s="32" t="str">
        <f>IF(AE3928&lt;&gt;AE3927,"1",IF(C3928&gt;C3927,AJ3927+1,"1"))</f>
        <v>1</v>
      </c>
      <c r="AK3928" s="10">
        <f>IF(G3928="Top",AJ3928*1,IF(G3928="Bottom",AJ3928+10,""))</f>
        <v>1</v>
      </c>
      <c r="AL3928" s="11" t="s">
        <v>2522</v>
      </c>
      <c r="AM3928" s="14"/>
    </row>
    <row r="3929" spans="1:73" s="1" customFormat="1" ht="11.25" x14ac:dyDescent="0.2">
      <c r="A3929" s="1">
        <v>210</v>
      </c>
      <c r="B3929" s="15" t="s">
        <v>100</v>
      </c>
      <c r="C3929" s="24">
        <v>42897</v>
      </c>
      <c r="D3929" s="1">
        <v>5.9</v>
      </c>
      <c r="E3929" s="39">
        <v>3.65</v>
      </c>
      <c r="F3929" s="1">
        <v>1.5</v>
      </c>
      <c r="G3929" s="1" t="s">
        <v>4</v>
      </c>
      <c r="H3929" s="5">
        <v>2.5999999999999999E-2</v>
      </c>
      <c r="I3929" s="6">
        <v>1.171</v>
      </c>
      <c r="J3929" s="6">
        <v>0.125</v>
      </c>
      <c r="K3929" s="6">
        <v>1.55</v>
      </c>
      <c r="L3929" s="6">
        <f>IF(H3929="","",IF(K3929="","",K3929/H3929))</f>
        <v>59.61538461538462</v>
      </c>
      <c r="M3929" s="1">
        <v>19</v>
      </c>
      <c r="N3929" s="20">
        <v>7.71</v>
      </c>
      <c r="O3929" s="13">
        <v>160.30000000000001</v>
      </c>
      <c r="Q3929" s="39">
        <v>1</v>
      </c>
      <c r="R3929" s="13"/>
      <c r="S3929" s="6">
        <v>0.15</v>
      </c>
      <c r="T3929" s="6">
        <v>1.36</v>
      </c>
      <c r="U3929" s="6">
        <v>0.14000000000000001</v>
      </c>
      <c r="V3929" s="6">
        <v>0.48</v>
      </c>
      <c r="W3929" s="6">
        <v>0.08</v>
      </c>
      <c r="X3929" s="6">
        <f>IF(T3929="","",T3929-U3929-V3929-W3929)</f>
        <v>0.66000000000000025</v>
      </c>
      <c r="Y3929" s="9">
        <f>IF(U3929="","",U3929/$T3929)</f>
        <v>0.10294117647058824</v>
      </c>
      <c r="Z3929" s="9">
        <f>IF(V3929="","",V3929/$T3929)</f>
        <v>0.3529411764705882</v>
      </c>
      <c r="AA3929" s="9">
        <f>IF(W3929="","",W3929/$T3929)</f>
        <v>5.8823529411764705E-2</v>
      </c>
      <c r="AB3929" s="9">
        <f>IF(X3929="","",X3929/$T3929)</f>
        <v>0.48529411764705899</v>
      </c>
      <c r="AC3929" s="21"/>
      <c r="AE3929" s="1">
        <v>2017</v>
      </c>
      <c r="AF3929" s="1">
        <v>28</v>
      </c>
      <c r="AG3929" s="1">
        <v>23</v>
      </c>
      <c r="AH3929" s="12" t="s">
        <v>2521</v>
      </c>
      <c r="AJ3929" s="32">
        <f>IF(AE3929&lt;&gt;AE3928,"1",IF(C3929&gt;C3928,AJ3928+1,"1"))</f>
        <v>2</v>
      </c>
      <c r="AK3929" s="10">
        <f>IF(G3929="Top",AJ3929*1,IF(G3929="Bottom",AJ3929+10,""))</f>
        <v>2</v>
      </c>
      <c r="AL3929" s="11" t="s">
        <v>2705</v>
      </c>
      <c r="AM3929" s="14"/>
    </row>
    <row r="3930" spans="1:73" s="1" customFormat="1" ht="11.25" x14ac:dyDescent="0.2">
      <c r="A3930" s="1">
        <v>210</v>
      </c>
      <c r="B3930" s="15" t="s">
        <v>100</v>
      </c>
      <c r="C3930" s="24">
        <v>42911</v>
      </c>
      <c r="D3930" s="1">
        <v>6</v>
      </c>
      <c r="E3930" s="39">
        <v>4.1500000000000004</v>
      </c>
      <c r="F3930" s="1">
        <v>1.5</v>
      </c>
      <c r="G3930" s="1" t="s">
        <v>4</v>
      </c>
      <c r="H3930" s="5">
        <v>1.35E-2</v>
      </c>
      <c r="I3930" s="6">
        <v>7.0000000000000001E-3</v>
      </c>
      <c r="J3930" s="6">
        <v>0.115</v>
      </c>
      <c r="K3930" s="6">
        <v>1.3140000000000001</v>
      </c>
      <c r="L3930" s="6">
        <f>IF(H3930="","",IF(K3930="","",K3930/H3930))</f>
        <v>97.333333333333343</v>
      </c>
      <c r="M3930" s="1">
        <v>21</v>
      </c>
      <c r="N3930" s="20">
        <v>7.27</v>
      </c>
      <c r="O3930" s="13">
        <v>126.9</v>
      </c>
      <c r="Q3930" s="39">
        <v>2.2000000000000002</v>
      </c>
      <c r="R3930" s="13">
        <v>18.3</v>
      </c>
      <c r="S3930" s="6">
        <v>0.15</v>
      </c>
      <c r="T3930" s="6">
        <v>1.54</v>
      </c>
      <c r="U3930" s="6">
        <v>0.3</v>
      </c>
      <c r="V3930" s="6">
        <v>0.57999999999999996</v>
      </c>
      <c r="W3930" s="6">
        <v>0</v>
      </c>
      <c r="X3930" s="6">
        <f>IF(T3930="","",T3930-U3930-V3930-W3930)</f>
        <v>0.66</v>
      </c>
      <c r="Y3930" s="9">
        <f>IF(U3930="","",U3930/$T3930)</f>
        <v>0.19480519480519479</v>
      </c>
      <c r="Z3930" s="9">
        <f>IF(V3930="","",V3930/$T3930)</f>
        <v>0.37662337662337658</v>
      </c>
      <c r="AA3930" s="9">
        <f>IF(W3930="","",W3930/$T3930)</f>
        <v>0</v>
      </c>
      <c r="AB3930" s="9">
        <f>IF(X3930="","",X3930/$T3930)</f>
        <v>0.4285714285714286</v>
      </c>
      <c r="AC3930" s="21"/>
      <c r="AE3930" s="1">
        <v>2017</v>
      </c>
      <c r="AF3930" s="1">
        <v>30</v>
      </c>
      <c r="AG3930" s="1">
        <v>27</v>
      </c>
      <c r="AH3930" s="12" t="s">
        <v>2521</v>
      </c>
      <c r="AJ3930" s="32">
        <f>IF(AE3930&lt;&gt;AE3929,"1",IF(C3930&gt;C3929,AJ3929+1,"1"))</f>
        <v>3</v>
      </c>
      <c r="AK3930" s="10">
        <f>IF(G3930="Top",AJ3930*1,IF(G3930="Bottom",AJ3930+10,""))</f>
        <v>3</v>
      </c>
      <c r="AL3930" s="11" t="s">
        <v>3039</v>
      </c>
      <c r="AM3930" s="14"/>
    </row>
    <row r="3931" spans="1:73" s="1" customFormat="1" ht="11.25" x14ac:dyDescent="0.2">
      <c r="A3931" s="1">
        <v>210</v>
      </c>
      <c r="B3931" s="15" t="s">
        <v>100</v>
      </c>
      <c r="C3931" s="24">
        <v>42925</v>
      </c>
      <c r="D3931" s="1">
        <v>5.9</v>
      </c>
      <c r="E3931" s="39">
        <v>4.3499999999999996</v>
      </c>
      <c r="F3931" s="1">
        <v>1.5</v>
      </c>
      <c r="G3931" s="1" t="s">
        <v>4</v>
      </c>
      <c r="H3931" s="5">
        <v>1.1900000000000001E-2</v>
      </c>
      <c r="I3931" s="6">
        <v>0.42399999999999999</v>
      </c>
      <c r="J3931" s="6">
        <v>0.127</v>
      </c>
      <c r="K3931" s="6">
        <v>1.121</v>
      </c>
      <c r="L3931" s="6">
        <f>IF(H3931="","",IF(K3931="","",K3931/H3931))</f>
        <v>94.201680672268907</v>
      </c>
      <c r="M3931" s="1">
        <v>20</v>
      </c>
      <c r="N3931" s="20">
        <v>6.87</v>
      </c>
      <c r="O3931" s="13">
        <v>159.80000000000001</v>
      </c>
      <c r="Q3931" s="39">
        <v>2.6</v>
      </c>
      <c r="R3931" s="13"/>
      <c r="S3931" s="6">
        <v>0.15</v>
      </c>
      <c r="T3931" s="6" t="s">
        <v>104</v>
      </c>
      <c r="U3931" s="6" t="s">
        <v>104</v>
      </c>
      <c r="V3931" s="6" t="s">
        <v>104</v>
      </c>
      <c r="W3931" s="6" t="s">
        <v>104</v>
      </c>
      <c r="X3931" s="6" t="e">
        <f>IF(T3931="","",T3931-U3931-V3931-W3931)</f>
        <v>#VALUE!</v>
      </c>
      <c r="Y3931" s="9" t="e">
        <f>IF(U3931="","",U3931/$T3931)</f>
        <v>#VALUE!</v>
      </c>
      <c r="Z3931" s="9" t="e">
        <f>IF(V3931="","",V3931/$T3931)</f>
        <v>#VALUE!</v>
      </c>
      <c r="AA3931" s="9" t="e">
        <f>IF(W3931="","",W3931/$T3931)</f>
        <v>#VALUE!</v>
      </c>
      <c r="AB3931" s="9" t="e">
        <f>IF(X3931="","",X3931/$T3931)</f>
        <v>#VALUE!</v>
      </c>
      <c r="AC3931" s="21"/>
      <c r="AE3931" s="1">
        <v>2017</v>
      </c>
      <c r="AF3931" s="1">
        <v>28</v>
      </c>
      <c r="AG3931" s="1">
        <v>28</v>
      </c>
      <c r="AH3931" s="12" t="s">
        <v>2521</v>
      </c>
      <c r="AJ3931" s="32">
        <f>IF(AE3931&lt;&gt;AE3930,"1",IF(C3931&gt;C3930,AJ3930+1,"1"))</f>
        <v>4</v>
      </c>
      <c r="AK3931" s="10">
        <f>IF(G3931="Top",AJ3931*1,IF(G3931="Bottom",AJ3931+10,""))</f>
        <v>4</v>
      </c>
      <c r="AL3931" s="11" t="s">
        <v>3416</v>
      </c>
      <c r="AM3931" s="14"/>
    </row>
    <row r="3932" spans="1:73" s="1" customFormat="1" ht="11.25" x14ac:dyDescent="0.2">
      <c r="A3932" s="1">
        <v>210</v>
      </c>
      <c r="B3932" s="15" t="s">
        <v>100</v>
      </c>
      <c r="C3932" s="24">
        <v>42939</v>
      </c>
      <c r="D3932" s="1">
        <v>5.8</v>
      </c>
      <c r="E3932" s="39">
        <v>3.15</v>
      </c>
      <c r="F3932" s="1">
        <v>1.5</v>
      </c>
      <c r="G3932" s="1" t="s">
        <v>4</v>
      </c>
      <c r="H3932" s="5">
        <v>1.1300000000000001E-2</v>
      </c>
      <c r="I3932" s="6">
        <v>0.14199999999999999</v>
      </c>
      <c r="J3932" s="6">
        <v>6.8000000000000005E-2</v>
      </c>
      <c r="K3932" s="6">
        <v>0.85499999999999998</v>
      </c>
      <c r="L3932" s="6">
        <f>IF(H3932="","",IF(K3932="","",K3932/H3932))</f>
        <v>75.663716814159287</v>
      </c>
      <c r="M3932" s="1">
        <v>20</v>
      </c>
      <c r="N3932" s="20">
        <v>7.71</v>
      </c>
      <c r="O3932" s="13">
        <v>155.5</v>
      </c>
      <c r="P3932" s="1">
        <v>8.9600000000000009</v>
      </c>
      <c r="Q3932" s="39">
        <v>2.8</v>
      </c>
      <c r="R3932" s="13"/>
      <c r="S3932" s="6">
        <v>0.15</v>
      </c>
      <c r="T3932" s="6">
        <v>2.25</v>
      </c>
      <c r="U3932" s="6">
        <v>0.17</v>
      </c>
      <c r="V3932" s="6">
        <v>1.41</v>
      </c>
      <c r="W3932" s="6">
        <v>0</v>
      </c>
      <c r="X3932" s="6">
        <f>IF(T3932="","",T3932-U3932-V3932-W3932)</f>
        <v>0.67000000000000015</v>
      </c>
      <c r="Y3932" s="9">
        <f>IF(U3932="","",U3932/$T3932)</f>
        <v>7.5555555555555556E-2</v>
      </c>
      <c r="Z3932" s="9">
        <f>IF(V3932="","",V3932/$T3932)</f>
        <v>0.62666666666666659</v>
      </c>
      <c r="AA3932" s="9">
        <f>IF(W3932="","",W3932/$T3932)</f>
        <v>0</v>
      </c>
      <c r="AB3932" s="9">
        <f>IF(X3932="","",X3932/$T3932)</f>
        <v>0.29777777777777786</v>
      </c>
      <c r="AC3932" s="21"/>
      <c r="AE3932" s="1">
        <v>2017</v>
      </c>
      <c r="AF3932" s="1">
        <v>22</v>
      </c>
      <c r="AG3932" s="1">
        <v>26</v>
      </c>
      <c r="AH3932" s="12" t="s">
        <v>2521</v>
      </c>
      <c r="AJ3932" s="32">
        <f>IF(AE3932&lt;&gt;AE3931,"1",IF(C3932&gt;C3931,AJ3931+1,"1"))</f>
        <v>5</v>
      </c>
      <c r="AK3932" s="10">
        <f>IF(G3932="Top",AJ3932*1,IF(G3932="Bottom",AJ3932+10,""))</f>
        <v>5</v>
      </c>
      <c r="AL3932" s="11" t="s">
        <v>3801</v>
      </c>
      <c r="AM3932" s="14"/>
    </row>
    <row r="3933" spans="1:73" s="1" customFormat="1" ht="11.25" x14ac:dyDescent="0.2">
      <c r="A3933" s="1">
        <v>210</v>
      </c>
      <c r="B3933" s="15" t="s">
        <v>100</v>
      </c>
      <c r="C3933" s="24">
        <v>42953</v>
      </c>
      <c r="D3933" s="1">
        <v>5.8</v>
      </c>
      <c r="E3933" s="39">
        <v>4</v>
      </c>
      <c r="F3933" s="1">
        <v>1.5</v>
      </c>
      <c r="G3933" s="1" t="s">
        <v>4</v>
      </c>
      <c r="H3933" s="5">
        <v>1.1300000000000001E-2</v>
      </c>
      <c r="I3933" s="6">
        <v>0.183</v>
      </c>
      <c r="J3933" s="6">
        <v>0.109</v>
      </c>
      <c r="K3933" s="6">
        <v>0.65100000000000002</v>
      </c>
      <c r="L3933" s="6">
        <f>IF(H3933="","",IF(K3933="","",K3933/H3933))</f>
        <v>57.610619469026545</v>
      </c>
      <c r="M3933" s="1">
        <v>25</v>
      </c>
      <c r="N3933" s="20">
        <v>7.66</v>
      </c>
      <c r="O3933" s="13">
        <v>176.5</v>
      </c>
      <c r="Q3933" s="39">
        <v>1.5</v>
      </c>
      <c r="R3933" s="13"/>
      <c r="S3933" s="6">
        <v>0.15</v>
      </c>
      <c r="T3933" s="6">
        <v>2.08</v>
      </c>
      <c r="U3933" s="6">
        <v>0.43</v>
      </c>
      <c r="V3933" s="6">
        <v>1.03</v>
      </c>
      <c r="W3933" s="6">
        <v>0</v>
      </c>
      <c r="X3933" s="6">
        <f>IF(T3933="","",T3933-U3933-V3933-W3933)</f>
        <v>0.62000000000000011</v>
      </c>
      <c r="Y3933" s="9">
        <f>IF(U3933="","",U3933/$T3933)</f>
        <v>0.20673076923076922</v>
      </c>
      <c r="Z3933" s="9">
        <f>IF(V3933="","",V3933/$T3933)</f>
        <v>0.49519230769230771</v>
      </c>
      <c r="AA3933" s="9">
        <f>IF(W3933="","",W3933/$T3933)</f>
        <v>0</v>
      </c>
      <c r="AB3933" s="9">
        <f>IF(X3933="","",X3933/$T3933)</f>
        <v>0.29807692307692313</v>
      </c>
      <c r="AC3933" s="21"/>
      <c r="AE3933" s="1">
        <v>2017</v>
      </c>
      <c r="AF3933" s="1">
        <v>23</v>
      </c>
      <c r="AG3933" s="1">
        <v>24</v>
      </c>
      <c r="AH3933" s="12" t="s">
        <v>2521</v>
      </c>
      <c r="AJ3933" s="32">
        <f>IF(AE3933&lt;&gt;AE3932,"1",IF(C3933&gt;C3932,AJ3932+1,"1"))</f>
        <v>6</v>
      </c>
      <c r="AK3933" s="10">
        <f>IF(G3933="Top",AJ3933*1,IF(G3933="Bottom",AJ3933+10,""))</f>
        <v>6</v>
      </c>
      <c r="AL3933" s="11" t="s">
        <v>4205</v>
      </c>
      <c r="AM3933" s="14"/>
    </row>
    <row r="3934" spans="1:73" s="1" customFormat="1" ht="11.25" x14ac:dyDescent="0.2">
      <c r="A3934" s="1">
        <v>210</v>
      </c>
      <c r="B3934" s="15" t="s">
        <v>100</v>
      </c>
      <c r="C3934" s="24">
        <v>42968</v>
      </c>
      <c r="D3934" s="1">
        <v>5.7</v>
      </c>
      <c r="E3934" s="39">
        <v>4</v>
      </c>
      <c r="F3934" s="1">
        <v>1.5</v>
      </c>
      <c r="G3934" s="1" t="s">
        <v>4</v>
      </c>
      <c r="H3934" s="5">
        <v>2.1999999999999999E-2</v>
      </c>
      <c r="I3934" s="6">
        <v>0.192</v>
      </c>
      <c r="J3934" s="6">
        <v>0.1</v>
      </c>
      <c r="K3934" s="6">
        <v>0.86299999999999999</v>
      </c>
      <c r="L3934" s="6">
        <f>IF(H3934="","",IF(K3934="","",K3934/H3934))</f>
        <v>39.227272727272727</v>
      </c>
      <c r="M3934" s="1">
        <v>25</v>
      </c>
      <c r="N3934" s="20">
        <v>7.06</v>
      </c>
      <c r="O3934" s="13">
        <v>147.80000000000001</v>
      </c>
      <c r="Q3934" s="39">
        <v>1.7</v>
      </c>
      <c r="R3934" s="13">
        <v>32.299999999999997</v>
      </c>
      <c r="S3934" s="6">
        <v>0.15</v>
      </c>
      <c r="T3934" s="6">
        <v>2.38</v>
      </c>
      <c r="U3934" s="6">
        <v>0.54</v>
      </c>
      <c r="V3934" s="6">
        <v>1.06</v>
      </c>
      <c r="W3934" s="6">
        <v>0</v>
      </c>
      <c r="X3934" s="6">
        <f>IF(T3934="","",T3934-U3934-V3934-W3934)</f>
        <v>0.7799999999999998</v>
      </c>
      <c r="Y3934" s="9">
        <f>IF(U3934="","",U3934/$T3934)</f>
        <v>0.22689075630252103</v>
      </c>
      <c r="Z3934" s="9">
        <f>IF(V3934="","",V3934/$T3934)</f>
        <v>0.44537815126050423</v>
      </c>
      <c r="AA3934" s="9">
        <f>IF(W3934="","",W3934/$T3934)</f>
        <v>0</v>
      </c>
      <c r="AB3934" s="9">
        <f>IF(X3934="","",X3934/$T3934)</f>
        <v>0.32773109243697474</v>
      </c>
      <c r="AC3934" s="21"/>
      <c r="AE3934" s="1">
        <v>2017</v>
      </c>
      <c r="AF3934" s="1">
        <v>30</v>
      </c>
      <c r="AG3934" s="1">
        <v>24</v>
      </c>
      <c r="AH3934" s="12" t="s">
        <v>2521</v>
      </c>
      <c r="AJ3934" s="32">
        <f>IF(AE3934&lt;&gt;AE3933,"1",IF(C3934&gt;C3933,AJ3933+1,"1"))</f>
        <v>7</v>
      </c>
      <c r="AK3934" s="10">
        <f>IF(G3934="Top",AJ3934*1,IF(G3934="Bottom",AJ3934+10,""))</f>
        <v>7</v>
      </c>
      <c r="AL3934" s="11" t="s">
        <v>4675</v>
      </c>
      <c r="AM3934" s="14"/>
    </row>
    <row r="3935" spans="1:73" s="1" customFormat="1" ht="11.25" x14ac:dyDescent="0.2">
      <c r="A3935" s="1">
        <v>210</v>
      </c>
      <c r="B3935" s="15" t="s">
        <v>100</v>
      </c>
      <c r="C3935" s="24">
        <v>42982</v>
      </c>
      <c r="D3935" s="1">
        <v>5.5</v>
      </c>
      <c r="E3935" s="39">
        <v>3.55</v>
      </c>
      <c r="F3935" s="1">
        <v>1.5</v>
      </c>
      <c r="G3935" s="1" t="s">
        <v>4</v>
      </c>
      <c r="H3935" s="5">
        <v>1.3699999999999999E-2</v>
      </c>
      <c r="I3935" s="6">
        <v>0.115</v>
      </c>
      <c r="J3935" s="6">
        <v>0.11899999999999999</v>
      </c>
      <c r="K3935" s="6">
        <v>0.72499999999999998</v>
      </c>
      <c r="L3935" s="6">
        <f>IF(H3935="","",IF(K3935="","",K3935/H3935))</f>
        <v>52.919708029197082</v>
      </c>
      <c r="M3935" s="1">
        <v>20</v>
      </c>
      <c r="N3935" s="20">
        <v>7.25</v>
      </c>
      <c r="O3935" s="13">
        <v>150.6</v>
      </c>
      <c r="Q3935" s="39">
        <v>1.9</v>
      </c>
      <c r="R3935" s="13"/>
      <c r="S3935" s="6">
        <v>0.15</v>
      </c>
      <c r="T3935" s="6">
        <v>9.68</v>
      </c>
      <c r="U3935" s="6">
        <v>6.1</v>
      </c>
      <c r="V3935" s="6">
        <v>0.68</v>
      </c>
      <c r="W3935" s="6">
        <v>0</v>
      </c>
      <c r="X3935" s="6">
        <f>IF(T3935="","",T3935-U3935-V3935-W3935)</f>
        <v>2.9</v>
      </c>
      <c r="Y3935" s="9">
        <f>IF(U3935="","",U3935/$T3935)</f>
        <v>0.6301652892561983</v>
      </c>
      <c r="Z3935" s="9">
        <f>IF(V3935="","",V3935/$T3935)</f>
        <v>7.0247933884297523E-2</v>
      </c>
      <c r="AA3935" s="9">
        <f>IF(W3935="","",W3935/$T3935)</f>
        <v>0</v>
      </c>
      <c r="AB3935" s="9">
        <f>IF(X3935="","",X3935/$T3935)</f>
        <v>0.29958677685950413</v>
      </c>
      <c r="AC3935" s="21"/>
      <c r="AE3935" s="1">
        <v>2017</v>
      </c>
      <c r="AF3935" s="1">
        <v>24</v>
      </c>
      <c r="AG3935" s="1">
        <v>18</v>
      </c>
      <c r="AH3935" s="12" t="s">
        <v>2521</v>
      </c>
      <c r="AJ3935" s="32">
        <f>IF(AE3935&lt;&gt;AE3934,"1",IF(C3935&gt;C3934,AJ3934+1,"1"))</f>
        <v>8</v>
      </c>
      <c r="AK3935" s="10">
        <f>IF(G3935="Top",AJ3935*1,IF(G3935="Bottom",AJ3935+10,""))</f>
        <v>8</v>
      </c>
      <c r="AL3935" s="11" t="s">
        <v>5008</v>
      </c>
      <c r="AM3935" s="14"/>
    </row>
    <row r="3936" spans="1:73" s="1" customFormat="1" ht="11.25" hidden="1" x14ac:dyDescent="0.2">
      <c r="A3936" s="15">
        <v>211</v>
      </c>
      <c r="B3936" s="11" t="s">
        <v>178</v>
      </c>
      <c r="C3936" s="16">
        <v>42528</v>
      </c>
      <c r="D3936" s="3"/>
      <c r="E3936" s="4"/>
      <c r="F3936" s="3">
        <v>5.5</v>
      </c>
      <c r="G3936" s="7" t="s">
        <v>1</v>
      </c>
      <c r="H3936" s="17">
        <v>6.2700000000000006E-2</v>
      </c>
      <c r="I3936" s="4"/>
      <c r="J3936" s="4">
        <v>0.42399999999999999</v>
      </c>
      <c r="K3936" s="4"/>
      <c r="L3936" s="4" t="str">
        <f>IF(K3936="","",IF(H3936="","",K3936/H3936))</f>
        <v/>
      </c>
      <c r="M3936" s="7"/>
      <c r="N3936" s="4"/>
      <c r="O3936" s="7"/>
      <c r="P3936" s="3"/>
      <c r="Q3936" s="4"/>
      <c r="R3936" s="3"/>
      <c r="S3936" s="4"/>
      <c r="T3936" s="8"/>
      <c r="U3936" s="8"/>
      <c r="V3936" s="4"/>
      <c r="W3936" s="4"/>
      <c r="X3936" s="4" t="str">
        <f>IF(T3936="","",IF(W3936="","",(T3936-U3936-V3936-W3936)))</f>
        <v/>
      </c>
      <c r="Y3936" s="9" t="str">
        <f>IF(U3936="","",U3936/$T3936)</f>
        <v/>
      </c>
      <c r="Z3936" s="9" t="str">
        <f>IF(V3936="","",V3936/$T3936)</f>
        <v/>
      </c>
      <c r="AA3936" s="9" t="str">
        <f>IF(W3936="","",W3936/$T3936)</f>
        <v/>
      </c>
      <c r="AB3936" s="9" t="str">
        <f>IF(X3936="","",X3936/$T3936)</f>
        <v/>
      </c>
      <c r="AC3936" s="9"/>
      <c r="AD3936" s="8"/>
      <c r="AE3936" s="10">
        <v>2016</v>
      </c>
      <c r="AF3936" s="7"/>
      <c r="AG3936" s="7">
        <v>19</v>
      </c>
      <c r="AH3936" s="12" t="s">
        <v>178</v>
      </c>
      <c r="AI3936" s="12"/>
      <c r="AJ3936" s="32" t="str">
        <f>IF(AE3936&lt;&gt;AE3935,"1",IF(C3936&gt;C3935,AJ3935+1,"1"))</f>
        <v>1</v>
      </c>
      <c r="AK3936" s="10">
        <f>IF(G3936="Top",AJ3936*1,IF(G3936="Bottom",AJ3936+10,""))</f>
        <v>11</v>
      </c>
      <c r="AL3936" s="11" t="s">
        <v>179</v>
      </c>
      <c r="AM3936" s="11"/>
      <c r="AN3936" s="10"/>
      <c r="AO3936" s="10"/>
      <c r="AP3936" s="7"/>
      <c r="AQ3936" s="10"/>
      <c r="AR3936" s="10"/>
      <c r="AS3936" s="10"/>
      <c r="AT3936" s="10"/>
      <c r="AU3936" s="10"/>
      <c r="AV3936" s="10"/>
      <c r="AW3936" s="10"/>
      <c r="AX3936" s="10"/>
      <c r="AY3936" s="10"/>
      <c r="AZ3936" s="10"/>
      <c r="BA3936" s="10"/>
      <c r="BB3936" s="10"/>
      <c r="BC3936" s="10"/>
      <c r="BD3936" s="10"/>
      <c r="BE3936" s="10"/>
      <c r="BF3936" s="11"/>
      <c r="BG3936" s="11"/>
      <c r="BH3936" s="11"/>
      <c r="BI3936" s="11"/>
      <c r="BJ3936" s="11"/>
      <c r="BK3936" s="11"/>
      <c r="BL3936" s="11"/>
      <c r="BM3936" s="11"/>
      <c r="BN3936" s="11"/>
      <c r="BO3936" s="11"/>
      <c r="BP3936" s="11"/>
      <c r="BQ3936" s="11"/>
      <c r="BR3936" s="11"/>
      <c r="BS3936" s="11"/>
      <c r="BT3936" s="11"/>
      <c r="BU3936" s="11"/>
    </row>
    <row r="3937" spans="1:73" s="1" customFormat="1" ht="11.25" x14ac:dyDescent="0.2">
      <c r="A3937" s="15">
        <v>211</v>
      </c>
      <c r="B3937" s="11" t="s">
        <v>418</v>
      </c>
      <c r="C3937" s="16">
        <v>42540</v>
      </c>
      <c r="D3937" s="3">
        <v>3.7</v>
      </c>
      <c r="E3937" s="38">
        <v>1.65</v>
      </c>
      <c r="F3937" s="3">
        <v>1.5</v>
      </c>
      <c r="G3937" s="7" t="s">
        <v>4</v>
      </c>
      <c r="H3937" s="17">
        <v>2.86E-2</v>
      </c>
      <c r="I3937" s="4">
        <v>3.5000000000000001E-3</v>
      </c>
      <c r="J3937" s="4">
        <v>2.8000000000000001E-2</v>
      </c>
      <c r="K3937" s="4">
        <v>0.48</v>
      </c>
      <c r="L3937" s="4">
        <f>IF(K3937="","",IF(H3937="","",K3937/H3937))</f>
        <v>16.783216783216783</v>
      </c>
      <c r="M3937" s="7">
        <v>80</v>
      </c>
      <c r="N3937" s="4">
        <v>6.83</v>
      </c>
      <c r="O3937" s="7">
        <v>49.1</v>
      </c>
      <c r="P3937" s="3">
        <v>3.43</v>
      </c>
      <c r="Q3937" s="38">
        <v>4.8</v>
      </c>
      <c r="R3937" s="3"/>
      <c r="S3937" s="4">
        <v>0.15</v>
      </c>
      <c r="T3937" s="8">
        <v>2.0499999999999998</v>
      </c>
      <c r="U3937" s="8">
        <v>0</v>
      </c>
      <c r="V3937" s="4">
        <v>1.06</v>
      </c>
      <c r="W3937" s="4">
        <v>0.7</v>
      </c>
      <c r="X3937" s="4">
        <f>IF(T3937="","",IF(W3937="","",(T3937-U3937-V3937-W3937)))</f>
        <v>0.28999999999999981</v>
      </c>
      <c r="Y3937" s="9">
        <f>IF(U3937="","",U3937/$T3937)</f>
        <v>0</v>
      </c>
      <c r="Z3937" s="9">
        <f>IF(V3937="","",V3937/$T3937)</f>
        <v>0.51707317073170744</v>
      </c>
      <c r="AA3937" s="9">
        <f>IF(W3937="","",W3937/$T3937)</f>
        <v>0.34146341463414637</v>
      </c>
      <c r="AB3937" s="9">
        <f>IF(X3937="","",X3937/$T3937)</f>
        <v>0.14146341463414627</v>
      </c>
      <c r="AC3937" s="9"/>
      <c r="AD3937" s="8"/>
      <c r="AE3937" s="10">
        <v>2016</v>
      </c>
      <c r="AF3937" s="7">
        <v>30</v>
      </c>
      <c r="AG3937" s="7">
        <v>23</v>
      </c>
      <c r="AH3937" s="12" t="s">
        <v>418</v>
      </c>
      <c r="AI3937" s="12"/>
      <c r="AJ3937" s="32">
        <f>IF(AE3937&lt;&gt;AE3936,"1",IF(C3937&gt;C3936,AJ3936+1,"1"))</f>
        <v>2</v>
      </c>
      <c r="AK3937" s="10">
        <f>IF(G3937="Top",AJ3937*1,IF(G3937="Bottom",AJ3937+10,""))</f>
        <v>2</v>
      </c>
      <c r="AL3937" s="11" t="s">
        <v>419</v>
      </c>
      <c r="AM3937" s="11"/>
      <c r="AN3937" s="10"/>
      <c r="AO3937" s="10"/>
      <c r="AP3937" s="7"/>
      <c r="AQ3937" s="10"/>
      <c r="AR3937" s="10"/>
      <c r="AS3937" s="10"/>
      <c r="AT3937" s="10"/>
      <c r="AU3937" s="10"/>
      <c r="AV3937" s="10"/>
      <c r="AW3937" s="10"/>
      <c r="AX3937" s="10"/>
      <c r="AY3937" s="10"/>
      <c r="AZ3937" s="10"/>
      <c r="BA3937" s="10"/>
      <c r="BB3937" s="10"/>
      <c r="BC3937" s="10"/>
      <c r="BD3937" s="10"/>
      <c r="BE3937" s="10"/>
      <c r="BF3937" s="11"/>
      <c r="BG3937" s="11"/>
      <c r="BH3937" s="11"/>
      <c r="BI3937" s="11"/>
      <c r="BJ3937" s="11"/>
      <c r="BK3937" s="11"/>
      <c r="BL3937" s="11"/>
      <c r="BM3937" s="11"/>
      <c r="BN3937" s="11"/>
      <c r="BO3937" s="11"/>
      <c r="BP3937" s="11"/>
      <c r="BQ3937" s="11"/>
      <c r="BR3937" s="11"/>
      <c r="BS3937" s="11"/>
      <c r="BT3937" s="11"/>
      <c r="BU3937" s="11"/>
    </row>
    <row r="3938" spans="1:73" s="1" customFormat="1" ht="11.25" x14ac:dyDescent="0.2">
      <c r="A3938" s="15">
        <v>211</v>
      </c>
      <c r="B3938" s="11" t="s">
        <v>418</v>
      </c>
      <c r="C3938" s="16">
        <v>42555</v>
      </c>
      <c r="D3938" s="3" t="s">
        <v>35</v>
      </c>
      <c r="E3938" s="38">
        <v>1.9</v>
      </c>
      <c r="F3938" s="3">
        <v>1.5</v>
      </c>
      <c r="G3938" s="7" t="s">
        <v>4</v>
      </c>
      <c r="H3938" s="17">
        <v>2.2600000000000002E-2</v>
      </c>
      <c r="I3938" s="4" t="s">
        <v>35</v>
      </c>
      <c r="J3938" s="4" t="s">
        <v>35</v>
      </c>
      <c r="K3938" s="4">
        <v>0.35899999999999999</v>
      </c>
      <c r="L3938" s="4">
        <f>IF(K3938="","",IF(H3938="","",K3938/H3938))</f>
        <v>15.884955752212388</v>
      </c>
      <c r="M3938" s="7">
        <v>44</v>
      </c>
      <c r="N3938" s="4">
        <v>6.88</v>
      </c>
      <c r="O3938" s="7">
        <v>58.1</v>
      </c>
      <c r="P3938" s="3"/>
      <c r="Q3938" s="38">
        <v>3.1</v>
      </c>
      <c r="R3938" s="3"/>
      <c r="S3938" s="4">
        <v>0.15</v>
      </c>
      <c r="T3938" s="8">
        <v>1.99</v>
      </c>
      <c r="U3938" s="8">
        <v>0.35</v>
      </c>
      <c r="V3938" s="4">
        <v>1.3</v>
      </c>
      <c r="W3938" s="4">
        <v>0.26</v>
      </c>
      <c r="X3938" s="4">
        <f>IF(T3938="","",IF(W3938="","",(T3938-U3938-V3938-W3938)))</f>
        <v>8.0000000000000071E-2</v>
      </c>
      <c r="Y3938" s="9">
        <f>IF(U3938="","",U3938/$T3938)</f>
        <v>0.17587939698492461</v>
      </c>
      <c r="Z3938" s="9">
        <f>IF(V3938="","",V3938/$T3938)</f>
        <v>0.65326633165829151</v>
      </c>
      <c r="AA3938" s="9">
        <f>IF(W3938="","",W3938/$T3938)</f>
        <v>0.1306532663316583</v>
      </c>
      <c r="AB3938" s="9">
        <f>IF(X3938="","",X3938/$T3938)</f>
        <v>4.0201005025125663E-2</v>
      </c>
      <c r="AC3938" s="9"/>
      <c r="AD3938" s="8"/>
      <c r="AE3938" s="10">
        <v>2016</v>
      </c>
      <c r="AF3938" s="7">
        <v>29</v>
      </c>
      <c r="AG3938" s="7">
        <v>27</v>
      </c>
      <c r="AH3938" s="12" t="s">
        <v>418</v>
      </c>
      <c r="AI3938" s="12"/>
      <c r="AJ3938" s="32">
        <f>IF(AE3938&lt;&gt;AE3937,"1",IF(C3938&gt;C3937,AJ3937+1,"1"))</f>
        <v>3</v>
      </c>
      <c r="AK3938" s="10">
        <f>IF(G3938="Top",AJ3938*1,IF(G3938="Bottom",AJ3938+10,""))</f>
        <v>3</v>
      </c>
      <c r="AL3938" s="11" t="s">
        <v>707</v>
      </c>
      <c r="AM3938" s="11"/>
      <c r="AN3938" s="10"/>
      <c r="AO3938" s="10"/>
      <c r="AP3938" s="7"/>
      <c r="AQ3938" s="10"/>
      <c r="AR3938" s="10"/>
      <c r="AS3938" s="10"/>
      <c r="AT3938" s="10"/>
      <c r="AU3938" s="10"/>
      <c r="AV3938" s="10"/>
      <c r="AW3938" s="10"/>
      <c r="AX3938" s="10"/>
      <c r="AY3938" s="10"/>
      <c r="AZ3938" s="10"/>
      <c r="BA3938" s="10"/>
      <c r="BB3938" s="10"/>
      <c r="BC3938" s="10"/>
      <c r="BD3938" s="10"/>
      <c r="BE3938" s="10"/>
      <c r="BF3938" s="11"/>
      <c r="BG3938" s="11"/>
      <c r="BH3938" s="11"/>
      <c r="BI3938" s="11"/>
      <c r="BJ3938" s="11"/>
      <c r="BK3938" s="11"/>
      <c r="BL3938" s="11"/>
      <c r="BM3938" s="11"/>
      <c r="BN3938" s="11"/>
      <c r="BO3938" s="11"/>
      <c r="BP3938" s="11"/>
      <c r="BQ3938" s="11"/>
      <c r="BR3938" s="11"/>
      <c r="BS3938" s="11"/>
      <c r="BT3938" s="11"/>
      <c r="BU3938" s="11"/>
    </row>
    <row r="3939" spans="1:73" s="1" customFormat="1" ht="11.25" x14ac:dyDescent="0.2">
      <c r="A3939" s="15">
        <v>211</v>
      </c>
      <c r="B3939" s="11" t="s">
        <v>418</v>
      </c>
      <c r="C3939" s="16">
        <v>42575</v>
      </c>
      <c r="D3939" s="3">
        <v>3.2</v>
      </c>
      <c r="E3939" s="38">
        <v>2</v>
      </c>
      <c r="F3939" s="3">
        <v>1.5</v>
      </c>
      <c r="G3939" s="7" t="s">
        <v>4</v>
      </c>
      <c r="H3939" s="17">
        <v>2.2800000000000001E-2</v>
      </c>
      <c r="I3939" s="4">
        <v>1.9E-2</v>
      </c>
      <c r="J3939" s="4">
        <v>9.5000000000000001E-2</v>
      </c>
      <c r="K3939" s="4">
        <v>0.49099999999999999</v>
      </c>
      <c r="L3939" s="4">
        <f>IF(K3939="","",IF(H3939="","",K3939/H3939))</f>
        <v>21.535087719298243</v>
      </c>
      <c r="M3939" s="7">
        <v>55</v>
      </c>
      <c r="N3939" s="4">
        <v>7.32</v>
      </c>
      <c r="O3939" s="7">
        <v>57</v>
      </c>
      <c r="P3939" s="3"/>
      <c r="Q3939" s="38">
        <v>4.0999999999999996</v>
      </c>
      <c r="R3939" s="3">
        <v>13.3</v>
      </c>
      <c r="S3939" s="4">
        <v>0.15</v>
      </c>
      <c r="T3939" s="8">
        <v>2.81</v>
      </c>
      <c r="U3939" s="8">
        <v>0</v>
      </c>
      <c r="V3939" s="4">
        <v>2.31</v>
      </c>
      <c r="W3939" s="4">
        <v>0.5</v>
      </c>
      <c r="X3939" s="4">
        <f>IF(T3939="","",IF(W3939="","",(T3939-U3939-V3939-W3939)))</f>
        <v>0</v>
      </c>
      <c r="Y3939" s="9">
        <f>IF(U3939="","",U3939/$T3939)</f>
        <v>0</v>
      </c>
      <c r="Z3939" s="9">
        <f>IF(V3939="","",V3939/$T3939)</f>
        <v>0.8220640569395018</v>
      </c>
      <c r="AA3939" s="9">
        <f>IF(W3939="","",W3939/$T3939)</f>
        <v>0.17793594306049823</v>
      </c>
      <c r="AB3939" s="9">
        <f>IF(X3939="","",X3939/$T3939)</f>
        <v>0</v>
      </c>
      <c r="AC3939" s="9"/>
      <c r="AD3939" s="8"/>
      <c r="AE3939" s="10">
        <v>2016</v>
      </c>
      <c r="AF3939" s="7">
        <v>28</v>
      </c>
      <c r="AG3939" s="7">
        <v>26</v>
      </c>
      <c r="AH3939" s="12" t="s">
        <v>418</v>
      </c>
      <c r="AI3939" s="12"/>
      <c r="AJ3939" s="32">
        <f>IF(AE3939&lt;&gt;AE3938,"1",IF(C3939&gt;C3938,AJ3938+1,"1"))</f>
        <v>4</v>
      </c>
      <c r="AK3939" s="10">
        <f>IF(G3939="Top",AJ3939*1,IF(G3939="Bottom",AJ3939+10,""))</f>
        <v>4</v>
      </c>
      <c r="AL3939" s="11" t="s">
        <v>1086</v>
      </c>
      <c r="AM3939" s="11"/>
      <c r="AN3939" s="10"/>
      <c r="AO3939" s="10"/>
      <c r="AP3939" s="7"/>
      <c r="AQ3939" s="10"/>
      <c r="AR3939" s="10"/>
      <c r="AS3939" s="10"/>
      <c r="AT3939" s="10"/>
      <c r="AU3939" s="10"/>
      <c r="AV3939" s="10"/>
      <c r="AW3939" s="10"/>
      <c r="AX3939" s="10"/>
      <c r="AY3939" s="10"/>
      <c r="AZ3939" s="10"/>
      <c r="BA3939" s="10"/>
      <c r="BB3939" s="10"/>
      <c r="BC3939" s="10"/>
      <c r="BD3939" s="10"/>
      <c r="BE3939" s="10"/>
      <c r="BF3939" s="11"/>
      <c r="BG3939" s="11"/>
      <c r="BH3939" s="11"/>
      <c r="BI3939" s="11"/>
      <c r="BJ3939" s="11"/>
      <c r="BK3939" s="11"/>
      <c r="BL3939" s="11"/>
      <c r="BM3939" s="11"/>
      <c r="BN3939" s="11"/>
      <c r="BO3939" s="11"/>
      <c r="BP3939" s="11"/>
      <c r="BQ3939" s="11"/>
      <c r="BR3939" s="11"/>
      <c r="BS3939" s="11"/>
      <c r="BT3939" s="11"/>
      <c r="BU3939" s="11"/>
    </row>
    <row r="3940" spans="1:73" s="1" customFormat="1" ht="11.25" x14ac:dyDescent="0.2">
      <c r="A3940" s="15">
        <v>211</v>
      </c>
      <c r="B3940" s="11" t="s">
        <v>418</v>
      </c>
      <c r="C3940" s="16">
        <v>42603</v>
      </c>
      <c r="D3940" s="3">
        <v>3.7</v>
      </c>
      <c r="E3940" s="38">
        <v>1.7</v>
      </c>
      <c r="F3940" s="3">
        <v>1.5</v>
      </c>
      <c r="G3940" s="7" t="s">
        <v>4</v>
      </c>
      <c r="H3940" s="17">
        <v>2.35E-2</v>
      </c>
      <c r="I3940" s="4" t="s">
        <v>35</v>
      </c>
      <c r="J3940" s="4" t="s">
        <v>35</v>
      </c>
      <c r="K3940" s="4">
        <v>0.27300000000000002</v>
      </c>
      <c r="L3940" s="4">
        <f>IF(K3940="","",IF(H3940="","",K3940/H3940))</f>
        <v>11.617021276595745</v>
      </c>
      <c r="M3940" s="7">
        <v>65</v>
      </c>
      <c r="N3940" s="4">
        <v>6.58</v>
      </c>
      <c r="O3940" s="7">
        <v>57.6</v>
      </c>
      <c r="P3940" s="3"/>
      <c r="Q3940" s="38">
        <v>11.4</v>
      </c>
      <c r="R3940" s="3"/>
      <c r="S3940" s="4">
        <v>0.15</v>
      </c>
      <c r="T3940" s="8">
        <v>3.99</v>
      </c>
      <c r="U3940" s="8">
        <v>0</v>
      </c>
      <c r="V3940" s="4">
        <v>3.08</v>
      </c>
      <c r="W3940" s="4">
        <v>0.38</v>
      </c>
      <c r="X3940" s="4">
        <f>IF(T3940="","",IF(W3940="","",(T3940-U3940-V3940-W3940)))</f>
        <v>0.53000000000000014</v>
      </c>
      <c r="Y3940" s="9">
        <f>IF(U3940="","",U3940/$T3940)</f>
        <v>0</v>
      </c>
      <c r="Z3940" s="9">
        <f>IF(V3940="","",V3940/$T3940)</f>
        <v>0.77192982456140347</v>
      </c>
      <c r="AA3940" s="9">
        <f>IF(W3940="","",W3940/$T3940)</f>
        <v>9.5238095238095233E-2</v>
      </c>
      <c r="AB3940" s="9">
        <f>IF(X3940="","",X3940/$T3940)</f>
        <v>0.13283208020050127</v>
      </c>
      <c r="AC3940" s="9"/>
      <c r="AD3940" s="8"/>
      <c r="AE3940" s="10">
        <v>2016</v>
      </c>
      <c r="AF3940" s="7">
        <v>26</v>
      </c>
      <c r="AG3940" s="7">
        <v>24</v>
      </c>
      <c r="AH3940" s="12" t="s">
        <v>418</v>
      </c>
      <c r="AI3940" s="12"/>
      <c r="AJ3940" s="32">
        <f>IF(AE3940&lt;&gt;AE3939,"1",IF(C3940&gt;C3939,AJ3939+1,"1"))</f>
        <v>5</v>
      </c>
      <c r="AK3940" s="10">
        <f>IF(G3940="Top",AJ3940*1,IF(G3940="Bottom",AJ3940+10,""))</f>
        <v>5</v>
      </c>
      <c r="AL3940" s="11" t="s">
        <v>1641</v>
      </c>
      <c r="AM3940" s="11"/>
      <c r="AN3940" s="10"/>
      <c r="AO3940" s="10"/>
      <c r="AP3940" s="7"/>
      <c r="AQ3940" s="10"/>
      <c r="AR3940" s="10"/>
      <c r="AS3940" s="10"/>
      <c r="AT3940" s="10"/>
      <c r="AU3940" s="10"/>
      <c r="AV3940" s="10"/>
      <c r="AW3940" s="10"/>
      <c r="AX3940" s="10"/>
      <c r="AY3940" s="10"/>
      <c r="AZ3940" s="10"/>
      <c r="BA3940" s="10"/>
      <c r="BB3940" s="10"/>
      <c r="BC3940" s="10"/>
      <c r="BD3940" s="10"/>
      <c r="BE3940" s="10"/>
      <c r="BF3940" s="11"/>
      <c r="BG3940" s="11"/>
      <c r="BH3940" s="11"/>
      <c r="BI3940" s="11"/>
      <c r="BJ3940" s="11"/>
      <c r="BK3940" s="11"/>
      <c r="BL3940" s="11"/>
      <c r="BM3940" s="11"/>
      <c r="BN3940" s="11"/>
      <c r="BO3940" s="11"/>
      <c r="BP3940" s="11"/>
      <c r="BQ3940" s="11"/>
      <c r="BR3940" s="11"/>
      <c r="BS3940" s="11"/>
      <c r="BT3940" s="11"/>
      <c r="BU3940" s="11"/>
    </row>
    <row r="3941" spans="1:73" s="1" customFormat="1" ht="11.25" x14ac:dyDescent="0.2">
      <c r="A3941" s="15">
        <v>211</v>
      </c>
      <c r="B3941" s="11" t="s">
        <v>418</v>
      </c>
      <c r="C3941" s="16">
        <v>42617</v>
      </c>
      <c r="D3941" s="3">
        <v>3</v>
      </c>
      <c r="E3941" s="38">
        <v>1.35</v>
      </c>
      <c r="F3941" s="3">
        <v>1</v>
      </c>
      <c r="G3941" s="7" t="s">
        <v>4</v>
      </c>
      <c r="H3941" s="17">
        <v>3.56E-2</v>
      </c>
      <c r="I3941" s="4">
        <v>3.5000000000000001E-3</v>
      </c>
      <c r="J3941" s="4">
        <v>7.4999999999999997E-3</v>
      </c>
      <c r="K3941" s="4">
        <v>0.48499999999999999</v>
      </c>
      <c r="L3941" s="4">
        <f>IF(K3941="","",IF(H3941="","",K3941/H3941))</f>
        <v>13.623595505617978</v>
      </c>
      <c r="M3941" s="7">
        <v>65</v>
      </c>
      <c r="N3941" s="4">
        <v>7.87</v>
      </c>
      <c r="O3941" s="7">
        <v>42.9</v>
      </c>
      <c r="P3941" s="3">
        <v>3.87</v>
      </c>
      <c r="Q3941" s="38">
        <v>1.2</v>
      </c>
      <c r="R3941" s="3"/>
      <c r="S3941" s="4">
        <v>0.15</v>
      </c>
      <c r="T3941" s="8">
        <v>3.48</v>
      </c>
      <c r="U3941" s="8">
        <v>0.33</v>
      </c>
      <c r="V3941" s="4">
        <v>2.4</v>
      </c>
      <c r="W3941" s="4">
        <v>0</v>
      </c>
      <c r="X3941" s="4">
        <f>IF(T3941="","",IF(W3941="","",(T3941-U3941-V3941-W3941)))</f>
        <v>0.75</v>
      </c>
      <c r="Y3941" s="9">
        <f>IF(U3941="","",U3941/$T3941)</f>
        <v>9.4827586206896561E-2</v>
      </c>
      <c r="Z3941" s="9">
        <f>IF(V3941="","",V3941/$T3941)</f>
        <v>0.68965517241379304</v>
      </c>
      <c r="AA3941" s="9">
        <f>IF(W3941="","",W3941/$T3941)</f>
        <v>0</v>
      </c>
      <c r="AB3941" s="9">
        <f>IF(X3941="","",X3941/$T3941)</f>
        <v>0.21551724137931036</v>
      </c>
      <c r="AC3941" s="9"/>
      <c r="AD3941" s="8"/>
      <c r="AE3941" s="10">
        <v>2016</v>
      </c>
      <c r="AF3941" s="7">
        <v>25</v>
      </c>
      <c r="AG3941" s="7">
        <v>25</v>
      </c>
      <c r="AH3941" s="12" t="s">
        <v>418</v>
      </c>
      <c r="AI3941" s="12"/>
      <c r="AJ3941" s="32">
        <f>IF(AE3941&lt;&gt;AE3940,"1",IF(C3941&gt;C3940,AJ3940+1,"1"))</f>
        <v>6</v>
      </c>
      <c r="AK3941" s="10">
        <f>IF(G3941="Top",AJ3941*1,IF(G3941="Bottom",AJ3941+10,""))</f>
        <v>6</v>
      </c>
      <c r="AL3941" s="11" t="s">
        <v>1944</v>
      </c>
      <c r="AM3941" s="11"/>
      <c r="AN3941" s="10"/>
      <c r="AO3941" s="10"/>
      <c r="AP3941" s="7"/>
      <c r="AQ3941" s="10"/>
      <c r="AR3941" s="10"/>
      <c r="AS3941" s="10"/>
      <c r="AT3941" s="10"/>
      <c r="AU3941" s="10"/>
      <c r="AV3941" s="10"/>
      <c r="AW3941" s="10"/>
      <c r="AX3941" s="10"/>
      <c r="AY3941" s="10"/>
      <c r="AZ3941" s="10"/>
      <c r="BA3941" s="10"/>
      <c r="BB3941" s="10"/>
      <c r="BC3941" s="10"/>
      <c r="BD3941" s="10"/>
      <c r="BE3941" s="10"/>
      <c r="BF3941" s="11"/>
      <c r="BG3941" s="11"/>
      <c r="BH3941" s="11"/>
      <c r="BI3941" s="11"/>
      <c r="BJ3941" s="11"/>
      <c r="BK3941" s="11"/>
      <c r="BL3941" s="11"/>
      <c r="BM3941" s="11"/>
      <c r="BN3941" s="11"/>
      <c r="BO3941" s="11"/>
      <c r="BP3941" s="11"/>
      <c r="BQ3941" s="11"/>
      <c r="BR3941" s="11"/>
      <c r="BS3941" s="11"/>
      <c r="BT3941" s="11"/>
      <c r="BU3941" s="11"/>
    </row>
    <row r="3942" spans="1:73" s="1" customFormat="1" ht="11.25" x14ac:dyDescent="0.2">
      <c r="A3942" s="1">
        <v>211</v>
      </c>
      <c r="B3942" s="1" t="s">
        <v>418</v>
      </c>
      <c r="C3942" s="24">
        <v>42917</v>
      </c>
      <c r="D3942" s="1">
        <v>2.9</v>
      </c>
      <c r="E3942" s="39">
        <v>1.7</v>
      </c>
      <c r="F3942" s="1">
        <v>1.5</v>
      </c>
      <c r="G3942" s="1" t="s">
        <v>4</v>
      </c>
      <c r="H3942" s="5">
        <v>1.84E-2</v>
      </c>
      <c r="I3942" s="6">
        <v>7.0000000000000001E-3</v>
      </c>
      <c r="J3942" s="6">
        <v>2.5000000000000001E-3</v>
      </c>
      <c r="K3942" s="6">
        <v>0.66</v>
      </c>
      <c r="L3942" s="6">
        <f>IF(H3942="","",IF(K3942="","",K3942/H3942))</f>
        <v>35.869565217391305</v>
      </c>
      <c r="M3942" s="1">
        <v>39</v>
      </c>
      <c r="N3942" s="20">
        <v>7.53</v>
      </c>
      <c r="O3942" s="13">
        <v>41.6</v>
      </c>
      <c r="P3942" s="1">
        <v>3.87</v>
      </c>
      <c r="Q3942" s="39">
        <v>1</v>
      </c>
      <c r="R3942" s="13"/>
      <c r="S3942" s="6">
        <v>0.15</v>
      </c>
      <c r="T3942" s="6">
        <v>1.95</v>
      </c>
      <c r="U3942" s="6">
        <v>0.53</v>
      </c>
      <c r="V3942" s="6">
        <v>0.73</v>
      </c>
      <c r="W3942" s="6">
        <v>0</v>
      </c>
      <c r="X3942" s="6">
        <f>IF(T3942="","",T3942-U3942-V3942-W3942)</f>
        <v>0.69</v>
      </c>
      <c r="Y3942" s="9">
        <f>IF(U3942="","",U3942/$T3942)</f>
        <v>0.27179487179487183</v>
      </c>
      <c r="Z3942" s="9">
        <f>IF(V3942="","",V3942/$T3942)</f>
        <v>0.37435897435897436</v>
      </c>
      <c r="AA3942" s="9">
        <f>IF(W3942="","",W3942/$T3942)</f>
        <v>0</v>
      </c>
      <c r="AB3942" s="9">
        <f>IF(X3942="","",X3942/$T3942)</f>
        <v>0.35384615384615381</v>
      </c>
      <c r="AC3942" s="21"/>
      <c r="AE3942" s="1">
        <v>2017</v>
      </c>
      <c r="AF3942" s="1">
        <v>26</v>
      </c>
      <c r="AG3942" s="1">
        <v>27</v>
      </c>
      <c r="AH3942" s="12" t="s">
        <v>418</v>
      </c>
      <c r="AJ3942" s="32" t="str">
        <f>IF(AE3942&lt;&gt;AE3941,"1",IF(C3942&gt;C3941,AJ3941+1,"1"))</f>
        <v>1</v>
      </c>
      <c r="AK3942" s="10">
        <f>IF(G3942="Top",AJ3942*1,IF(G3942="Bottom",AJ3942+10,""))</f>
        <v>1</v>
      </c>
      <c r="AL3942" s="11" t="s">
        <v>3210</v>
      </c>
      <c r="AM3942" s="14"/>
    </row>
    <row r="3943" spans="1:73" s="1" customFormat="1" ht="11.25" x14ac:dyDescent="0.2">
      <c r="A3943" s="1">
        <v>211</v>
      </c>
      <c r="B3943" s="1" t="s">
        <v>418</v>
      </c>
      <c r="C3943" s="24">
        <v>42946</v>
      </c>
      <c r="D3943" s="1">
        <v>3.5</v>
      </c>
      <c r="E3943" s="39">
        <v>1.45</v>
      </c>
      <c r="F3943" s="1">
        <v>1.5</v>
      </c>
      <c r="G3943" s="1" t="s">
        <v>4</v>
      </c>
      <c r="H3943" s="5">
        <v>2.1999999999999999E-2</v>
      </c>
      <c r="I3943" s="6">
        <v>7.0000000000000001E-3</v>
      </c>
      <c r="J3943" s="6">
        <v>0.187</v>
      </c>
      <c r="K3943" s="6">
        <v>0.56000000000000005</v>
      </c>
      <c r="L3943" s="6">
        <f>IF(H3943="","",IF(K3943="","",K3943/H3943))</f>
        <v>25.454545454545457</v>
      </c>
      <c r="M3943" s="1">
        <v>55</v>
      </c>
      <c r="N3943" s="20">
        <v>7.35</v>
      </c>
      <c r="O3943" s="13">
        <v>61.6</v>
      </c>
      <c r="Q3943" s="39">
        <v>3.6</v>
      </c>
      <c r="R3943" s="13"/>
      <c r="S3943" s="6">
        <v>0.15</v>
      </c>
      <c r="T3943" s="6">
        <v>3.96</v>
      </c>
      <c r="U3943" s="6">
        <v>0.62</v>
      </c>
      <c r="V3943" s="6">
        <v>1.74</v>
      </c>
      <c r="W3943" s="6">
        <v>0</v>
      </c>
      <c r="X3943" s="6">
        <f>IF(T3943="","",T3943-U3943-V3943-W3943)</f>
        <v>1.5999999999999999</v>
      </c>
      <c r="Y3943" s="9">
        <f>IF(U3943="","",U3943/$T3943)</f>
        <v>0.15656565656565657</v>
      </c>
      <c r="Z3943" s="9">
        <f>IF(V3943="","",V3943/$T3943)</f>
        <v>0.43939393939393939</v>
      </c>
      <c r="AA3943" s="9">
        <f>IF(W3943="","",W3943/$T3943)</f>
        <v>0</v>
      </c>
      <c r="AB3943" s="9">
        <f>IF(X3943="","",X3943/$T3943)</f>
        <v>0.40404040404040403</v>
      </c>
      <c r="AC3943" s="21"/>
      <c r="AE3943" s="1">
        <v>2017</v>
      </c>
      <c r="AF3943" s="1">
        <v>25</v>
      </c>
      <c r="AG3943" s="1">
        <v>28</v>
      </c>
      <c r="AH3943" s="12" t="s">
        <v>418</v>
      </c>
      <c r="AJ3943" s="32">
        <f>IF(AE3943&lt;&gt;AE3942,"1",IF(C3943&gt;C3942,AJ3942+1,"1"))</f>
        <v>2</v>
      </c>
      <c r="AK3943" s="10">
        <f>IF(G3943="Top",AJ3943*1,IF(G3943="Bottom",AJ3943+10,""))</f>
        <v>2</v>
      </c>
      <c r="AL3943" s="11" t="s">
        <v>4016</v>
      </c>
      <c r="AM3943" s="14"/>
    </row>
    <row r="3944" spans="1:73" s="1" customFormat="1" ht="11.25" x14ac:dyDescent="0.2">
      <c r="A3944" s="1">
        <v>211</v>
      </c>
      <c r="B3944" s="1" t="s">
        <v>418</v>
      </c>
      <c r="C3944" s="24">
        <v>42964</v>
      </c>
      <c r="D3944" s="1">
        <v>3.5</v>
      </c>
      <c r="E3944" s="39">
        <v>1.65</v>
      </c>
      <c r="F3944" s="1">
        <v>1.5</v>
      </c>
      <c r="G3944" s="1" t="s">
        <v>4</v>
      </c>
      <c r="H3944" s="5">
        <v>2.4399999999999998E-2</v>
      </c>
      <c r="I3944" s="6">
        <v>7.0000000000000001E-3</v>
      </c>
      <c r="J3944" s="6">
        <v>8.1000000000000003E-2</v>
      </c>
      <c r="K3944" s="6">
        <v>0.443</v>
      </c>
      <c r="L3944" s="6">
        <f>IF(H3944="","",IF(K3944="","",K3944/H3944))</f>
        <v>18.155737704918035</v>
      </c>
      <c r="M3944" s="1">
        <v>70</v>
      </c>
      <c r="N3944" s="20">
        <v>8.02</v>
      </c>
      <c r="O3944" s="13">
        <v>60.4</v>
      </c>
      <c r="Q3944" s="39">
        <v>3.7</v>
      </c>
      <c r="R3944" s="13">
        <v>14.6</v>
      </c>
      <c r="S3944" s="6">
        <v>0.15</v>
      </c>
      <c r="T3944" s="6">
        <v>1.66</v>
      </c>
      <c r="U3944" s="6">
        <v>0</v>
      </c>
      <c r="V3944" s="6">
        <v>1.01</v>
      </c>
      <c r="W3944" s="6">
        <v>0.14000000000000001</v>
      </c>
      <c r="X3944" s="6">
        <f>IF(T3944="","",T3944-U3944-V3944-W3944)</f>
        <v>0.5099999999999999</v>
      </c>
      <c r="Y3944" s="9">
        <f>IF(U3944="","",U3944/$T3944)</f>
        <v>0</v>
      </c>
      <c r="Z3944" s="9">
        <f>IF(V3944="","",V3944/$T3944)</f>
        <v>0.60843373493975905</v>
      </c>
      <c r="AA3944" s="9">
        <f>IF(W3944="","",W3944/$T3944)</f>
        <v>8.4337349397590369E-2</v>
      </c>
      <c r="AB3944" s="9">
        <f>IF(X3944="","",X3944/$T3944)</f>
        <v>0.30722891566265054</v>
      </c>
      <c r="AC3944" s="21"/>
      <c r="AE3944" s="1">
        <v>2017</v>
      </c>
      <c r="AF3944" s="1">
        <v>23</v>
      </c>
      <c r="AG3944" s="1">
        <v>28</v>
      </c>
      <c r="AH3944" s="12" t="s">
        <v>418</v>
      </c>
      <c r="AJ3944" s="32">
        <f>IF(AE3944&lt;&gt;AE3943,"1",IF(C3944&gt;C3943,AJ3943+1,"1"))</f>
        <v>3</v>
      </c>
      <c r="AK3944" s="10">
        <f>IF(G3944="Top",AJ3944*1,IF(G3944="Bottom",AJ3944+10,""))</f>
        <v>3</v>
      </c>
      <c r="AL3944" s="11" t="s">
        <v>4535</v>
      </c>
      <c r="AM3944" s="14"/>
    </row>
    <row r="3945" spans="1:73" s="1" customFormat="1" ht="11.25" x14ac:dyDescent="0.2">
      <c r="A3945" s="1">
        <v>211</v>
      </c>
      <c r="B3945" s="1" t="s">
        <v>418</v>
      </c>
      <c r="C3945" s="24">
        <v>42982</v>
      </c>
      <c r="D3945" s="1">
        <v>3.6</v>
      </c>
      <c r="E3945" s="39">
        <v>1.65</v>
      </c>
      <c r="G3945" s="1" t="s">
        <v>4</v>
      </c>
      <c r="H3945" s="5">
        <v>2.7800000000000002E-2</v>
      </c>
      <c r="I3945" s="6">
        <v>7.0000000000000001E-3</v>
      </c>
      <c r="J3945" s="6">
        <v>1.4E-2</v>
      </c>
      <c r="K3945" s="6">
        <v>0.46700000000000003</v>
      </c>
      <c r="L3945" s="6">
        <f>IF(H3945="","",IF(K3945="","",K3945/H3945))</f>
        <v>16.798561151079138</v>
      </c>
      <c r="M3945" s="1">
        <v>50</v>
      </c>
      <c r="N3945" s="20">
        <v>6.61</v>
      </c>
      <c r="O3945" s="13">
        <v>54.1</v>
      </c>
      <c r="Q3945" s="39">
        <v>7.3</v>
      </c>
      <c r="R3945" s="13"/>
      <c r="S3945" s="6">
        <v>0.15</v>
      </c>
      <c r="T3945" s="6">
        <v>6.32</v>
      </c>
      <c r="U3945" s="6">
        <v>0</v>
      </c>
      <c r="V3945" s="6">
        <v>2.68</v>
      </c>
      <c r="W3945" s="6">
        <v>2.4300000000000002</v>
      </c>
      <c r="X3945" s="6">
        <f>IF(T3945="","",T3945-U3945-V3945-W3945)</f>
        <v>1.21</v>
      </c>
      <c r="Y3945" s="9">
        <f>IF(U3945="","",U3945/$T3945)</f>
        <v>0</v>
      </c>
      <c r="Z3945" s="9">
        <f>IF(V3945="","",V3945/$T3945)</f>
        <v>0.42405063291139239</v>
      </c>
      <c r="AA3945" s="9">
        <f>IF(W3945="","",W3945/$T3945)</f>
        <v>0.38449367088607594</v>
      </c>
      <c r="AB3945" s="9">
        <f>IF(X3945="","",X3945/$T3945)</f>
        <v>0.19145569620253164</v>
      </c>
      <c r="AC3945" s="21"/>
      <c r="AE3945" s="1">
        <v>2017</v>
      </c>
      <c r="AF3945" s="1">
        <v>22</v>
      </c>
      <c r="AG3945" s="1">
        <v>19</v>
      </c>
      <c r="AH3945" s="12" t="s">
        <v>418</v>
      </c>
      <c r="AJ3945" s="32">
        <f>IF(AE3945&lt;&gt;AE3944,"1",IF(C3945&gt;C3944,AJ3944+1,"1"))</f>
        <v>4</v>
      </c>
      <c r="AK3945" s="10">
        <f>IF(G3945="Top",AJ3945*1,IF(G3945="Bottom",AJ3945+10,""))</f>
        <v>4</v>
      </c>
      <c r="AL3945" s="11" t="s">
        <v>5041</v>
      </c>
      <c r="AM3945" s="14"/>
    </row>
    <row r="3946" spans="1:73" s="1" customFormat="1" ht="11.25" x14ac:dyDescent="0.2">
      <c r="A3946" s="1">
        <v>211</v>
      </c>
      <c r="B3946" s="1" t="s">
        <v>418</v>
      </c>
      <c r="C3946" s="24">
        <v>43009</v>
      </c>
      <c r="D3946" s="1">
        <v>3.1</v>
      </c>
      <c r="E3946" s="39">
        <v>1.55</v>
      </c>
      <c r="F3946" s="1">
        <v>1.5</v>
      </c>
      <c r="G3946" s="1" t="s">
        <v>4</v>
      </c>
      <c r="H3946" s="5">
        <v>2.47E-2</v>
      </c>
      <c r="I3946" s="6">
        <v>0.03</v>
      </c>
      <c r="J3946" s="6">
        <v>2.9000000000000001E-2</v>
      </c>
      <c r="K3946" s="6">
        <v>0.47099999999999997</v>
      </c>
      <c r="L3946" s="6">
        <f>IF(H3946="","",IF(K3946="","",K3946/H3946))</f>
        <v>19.068825910931174</v>
      </c>
      <c r="M3946" s="1">
        <v>0.5</v>
      </c>
      <c r="N3946" s="20">
        <v>7.03</v>
      </c>
      <c r="O3946" s="13">
        <v>41.9</v>
      </c>
      <c r="P3946" s="1">
        <v>4.16</v>
      </c>
      <c r="Q3946" s="39">
        <v>3.2</v>
      </c>
      <c r="R3946" s="13"/>
      <c r="S3946" s="6">
        <v>0.15</v>
      </c>
      <c r="T3946" s="6">
        <v>2.85</v>
      </c>
      <c r="U3946" s="6">
        <v>0.63</v>
      </c>
      <c r="V3946" s="6">
        <v>1.65</v>
      </c>
      <c r="W3946" s="6">
        <v>0</v>
      </c>
      <c r="X3946" s="6">
        <f>IF(T3946="","",T3946-U3946-V3946-W3946)</f>
        <v>0.57000000000000028</v>
      </c>
      <c r="Y3946" s="9">
        <f>IF(U3946="","",U3946/$T3946)</f>
        <v>0.22105263157894736</v>
      </c>
      <c r="Z3946" s="9">
        <f>IF(V3946="","",V3946/$T3946)</f>
        <v>0.57894736842105254</v>
      </c>
      <c r="AA3946" s="9">
        <f>IF(W3946="","",W3946/$T3946)</f>
        <v>0</v>
      </c>
      <c r="AB3946" s="9">
        <f>IF(X3946="","",X3946/$T3946)</f>
        <v>0.20000000000000009</v>
      </c>
      <c r="AC3946" s="21"/>
      <c r="AE3946" s="1">
        <v>2017</v>
      </c>
      <c r="AF3946" s="1">
        <v>20</v>
      </c>
      <c r="AG3946" s="1">
        <v>20</v>
      </c>
      <c r="AH3946" s="12" t="s">
        <v>418</v>
      </c>
      <c r="AJ3946" s="32">
        <f>IF(AE3946&lt;&gt;AE3945,"1",IF(C3946&gt;C3945,AJ3945+1,"1"))</f>
        <v>5</v>
      </c>
      <c r="AK3946" s="10">
        <f>IF(G3946="Top",AJ3946*1,IF(G3946="Bottom",AJ3946+10,""))</f>
        <v>5</v>
      </c>
      <c r="AL3946" s="11" t="s">
        <v>5802</v>
      </c>
      <c r="AM3946" s="14"/>
    </row>
    <row r="3947" spans="1:73" s="1" customFormat="1" ht="11.25" hidden="1" x14ac:dyDescent="0.2">
      <c r="A3947" s="15">
        <v>212</v>
      </c>
      <c r="B3947" s="11" t="s">
        <v>84</v>
      </c>
      <c r="C3947" s="16">
        <v>42524</v>
      </c>
      <c r="D3947" s="3"/>
      <c r="E3947" s="4"/>
      <c r="F3947" s="3"/>
      <c r="G3947" s="10" t="s">
        <v>13</v>
      </c>
      <c r="H3947" s="17"/>
      <c r="I3947" s="4"/>
      <c r="J3947" s="4"/>
      <c r="K3947" s="4"/>
      <c r="L3947" s="4" t="str">
        <f>IF(K3947="","",IF(H3947="","",K3947/H3947))</f>
        <v/>
      </c>
      <c r="M3947" s="7"/>
      <c r="N3947" s="4"/>
      <c r="O3947" s="7"/>
      <c r="P3947" s="3"/>
      <c r="Q3947" s="4"/>
      <c r="R3947" s="3"/>
      <c r="S3947" s="4">
        <v>10.252280417284396</v>
      </c>
      <c r="T3947" s="8">
        <v>2462.75</v>
      </c>
      <c r="U3947" s="8">
        <v>2462.75</v>
      </c>
      <c r="V3947" s="4">
        <v>0</v>
      </c>
      <c r="W3947" s="4">
        <v>0</v>
      </c>
      <c r="X3947" s="4">
        <f>IF(T3947="","",IF(W3947="","",(T3947-U3947-V3947-W3947)))</f>
        <v>0</v>
      </c>
      <c r="Y3947" s="9">
        <f>IF(U3947="","",U3947/$T3947)</f>
        <v>1</v>
      </c>
      <c r="Z3947" s="9">
        <f>IF(V3947="","",V3947/$T3947)</f>
        <v>0</v>
      </c>
      <c r="AA3947" s="9">
        <f>IF(W3947="","",W3947/$T3947)</f>
        <v>0</v>
      </c>
      <c r="AB3947" s="9">
        <f>IF(X3947="","",X3947/$T3947)</f>
        <v>0</v>
      </c>
      <c r="AC3947" s="9"/>
      <c r="AD3947" s="8" t="s">
        <v>85</v>
      </c>
      <c r="AE3947" s="10">
        <v>2016</v>
      </c>
      <c r="AF3947" s="7"/>
      <c r="AG3947" s="7"/>
      <c r="AH3947" s="12" t="s">
        <v>84</v>
      </c>
      <c r="AI3947" s="12"/>
      <c r="AJ3947" s="32" t="str">
        <f>IF(AE3947&lt;&gt;AE3946,"1",IF(C3947&gt;C3946,AJ3946+1,"1"))</f>
        <v>1</v>
      </c>
      <c r="AK3947" s="10" t="s">
        <v>86</v>
      </c>
      <c r="AL3947" s="11" t="s">
        <v>87</v>
      </c>
      <c r="AM3947" s="11"/>
      <c r="AN3947" s="10"/>
      <c r="AO3947" s="10"/>
      <c r="AP3947" s="7"/>
      <c r="AQ3947" s="10"/>
      <c r="AR3947" s="10"/>
      <c r="AS3947" s="10"/>
      <c r="AT3947" s="10"/>
      <c r="AU3947" s="10"/>
      <c r="AV3947" s="10"/>
      <c r="AW3947" s="10"/>
      <c r="AX3947" s="10"/>
      <c r="AY3947" s="10"/>
      <c r="AZ3947" s="10"/>
      <c r="BA3947" s="10"/>
      <c r="BB3947" s="10"/>
      <c r="BC3947" s="10"/>
      <c r="BD3947" s="10"/>
      <c r="BE3947" s="10"/>
      <c r="BF3947" s="11"/>
      <c r="BG3947" s="11"/>
      <c r="BH3947" s="11"/>
      <c r="BI3947" s="11"/>
      <c r="BJ3947" s="11"/>
      <c r="BK3947" s="11"/>
      <c r="BL3947" s="11"/>
      <c r="BM3947" s="11"/>
      <c r="BN3947" s="11"/>
      <c r="BO3947" s="11"/>
      <c r="BP3947" s="11"/>
      <c r="BQ3947" s="11"/>
      <c r="BR3947" s="11"/>
      <c r="BS3947" s="11"/>
      <c r="BT3947" s="11"/>
      <c r="BU3947" s="11"/>
    </row>
    <row r="3948" spans="1:73" s="1" customFormat="1" ht="11.25" hidden="1" x14ac:dyDescent="0.2">
      <c r="A3948" s="15">
        <v>212</v>
      </c>
      <c r="B3948" s="11" t="s">
        <v>84</v>
      </c>
      <c r="C3948" s="16">
        <v>42534</v>
      </c>
      <c r="D3948" s="3"/>
      <c r="E3948" s="4"/>
      <c r="F3948" s="3">
        <v>7.6</v>
      </c>
      <c r="G3948" s="7" t="s">
        <v>1</v>
      </c>
      <c r="H3948" s="17">
        <v>1.52E-2</v>
      </c>
      <c r="I3948" s="4"/>
      <c r="J3948" s="4">
        <v>1.9E-2</v>
      </c>
      <c r="K3948" s="4"/>
      <c r="L3948" s="4" t="str">
        <f>IF(K3948="","",IF(H3948="","",K3948/H3948))</f>
        <v/>
      </c>
      <c r="M3948" s="7"/>
      <c r="N3948" s="4"/>
      <c r="O3948" s="7"/>
      <c r="P3948" s="3"/>
      <c r="Q3948" s="4"/>
      <c r="R3948" s="3"/>
      <c r="S3948" s="4"/>
      <c r="T3948" s="8"/>
      <c r="U3948" s="8"/>
      <c r="V3948" s="4"/>
      <c r="W3948" s="4"/>
      <c r="X3948" s="4" t="str">
        <f>IF(T3948="","",IF(W3948="","",(T3948-U3948-V3948-W3948)))</f>
        <v/>
      </c>
      <c r="Y3948" s="9" t="str">
        <f>IF(U3948="","",U3948/$T3948)</f>
        <v/>
      </c>
      <c r="Z3948" s="9" t="str">
        <f>IF(V3948="","",V3948/$T3948)</f>
        <v/>
      </c>
      <c r="AA3948" s="9" t="str">
        <f>IF(W3948="","",W3948/$T3948)</f>
        <v/>
      </c>
      <c r="AB3948" s="9" t="str">
        <f>IF(X3948="","",X3948/$T3948)</f>
        <v/>
      </c>
      <c r="AC3948" s="9"/>
      <c r="AD3948" s="8"/>
      <c r="AE3948" s="10">
        <v>2016</v>
      </c>
      <c r="AF3948" s="7"/>
      <c r="AG3948" s="7">
        <v>14</v>
      </c>
      <c r="AH3948" s="12" t="s">
        <v>84</v>
      </c>
      <c r="AI3948" s="12"/>
      <c r="AJ3948" s="32">
        <f>IF(AE3948&lt;&gt;AE3947,"1",IF(C3948&gt;C3947,AJ3947+1,"1"))</f>
        <v>2</v>
      </c>
      <c r="AK3948" s="10">
        <f>IF(G3948="Top",AJ3948*1,IF(G3948="Bottom",AJ3948+10,""))</f>
        <v>12</v>
      </c>
      <c r="AL3948" s="11" t="s">
        <v>258</v>
      </c>
      <c r="AM3948" s="11"/>
      <c r="AN3948" s="10"/>
      <c r="AO3948" s="10"/>
      <c r="AP3948" s="7"/>
      <c r="AQ3948" s="10"/>
      <c r="AR3948" s="10"/>
      <c r="AS3948" s="10"/>
      <c r="AT3948" s="10"/>
      <c r="AU3948" s="10"/>
      <c r="AV3948" s="10"/>
      <c r="AW3948" s="10"/>
      <c r="AX3948" s="10"/>
      <c r="AY3948" s="10"/>
      <c r="AZ3948" s="10"/>
      <c r="BA3948" s="10"/>
      <c r="BB3948" s="10"/>
      <c r="BC3948" s="10"/>
      <c r="BD3948" s="10"/>
      <c r="BE3948" s="10"/>
      <c r="BF3948" s="11"/>
      <c r="BG3948" s="11"/>
      <c r="BH3948" s="11"/>
      <c r="BI3948" s="11"/>
      <c r="BJ3948" s="11"/>
      <c r="BK3948" s="11"/>
      <c r="BL3948" s="11"/>
      <c r="BM3948" s="11"/>
      <c r="BN3948" s="11"/>
      <c r="BO3948" s="11"/>
      <c r="BP3948" s="11"/>
      <c r="BQ3948" s="11"/>
      <c r="BR3948" s="11"/>
      <c r="BS3948" s="11"/>
      <c r="BT3948" s="11"/>
      <c r="BU3948" s="11"/>
    </row>
    <row r="3949" spans="1:73" s="1" customFormat="1" ht="11.25" x14ac:dyDescent="0.2">
      <c r="A3949" s="15">
        <v>212</v>
      </c>
      <c r="B3949" s="11" t="s">
        <v>84</v>
      </c>
      <c r="C3949" s="16">
        <v>42534</v>
      </c>
      <c r="D3949" s="3">
        <v>8.6</v>
      </c>
      <c r="E3949" s="38">
        <v>2.2999999999999998</v>
      </c>
      <c r="F3949" s="3">
        <v>1.5</v>
      </c>
      <c r="G3949" s="7" t="s">
        <v>4</v>
      </c>
      <c r="H3949" s="17">
        <v>1.4800000000000001E-2</v>
      </c>
      <c r="I3949" s="4">
        <v>3.5000000000000001E-3</v>
      </c>
      <c r="J3949" s="4">
        <v>1.6E-2</v>
      </c>
      <c r="K3949" s="4">
        <v>0.34499999999999997</v>
      </c>
      <c r="L3949" s="4">
        <f>IF(K3949="","",IF(H3949="","",K3949/H3949))</f>
        <v>23.310810810810807</v>
      </c>
      <c r="M3949" s="7">
        <v>14</v>
      </c>
      <c r="N3949" s="4">
        <v>7.29</v>
      </c>
      <c r="O3949" s="7">
        <v>133.5</v>
      </c>
      <c r="P3949" s="3">
        <v>16.7</v>
      </c>
      <c r="Q3949" s="38">
        <v>2</v>
      </c>
      <c r="R3949" s="3"/>
      <c r="S3949" s="4">
        <v>0.15</v>
      </c>
      <c r="T3949" s="8">
        <v>2.29</v>
      </c>
      <c r="U3949" s="8">
        <v>0</v>
      </c>
      <c r="V3949" s="4">
        <v>0</v>
      </c>
      <c r="W3949" s="4">
        <v>1.37</v>
      </c>
      <c r="X3949" s="4">
        <f>IF(T3949="","",IF(W3949="","",(T3949-U3949-V3949-W3949)))</f>
        <v>0.91999999999999993</v>
      </c>
      <c r="Y3949" s="9">
        <f>IF(U3949="","",U3949/$T3949)</f>
        <v>0</v>
      </c>
      <c r="Z3949" s="9">
        <f>IF(V3949="","",V3949/$T3949)</f>
        <v>0</v>
      </c>
      <c r="AA3949" s="9">
        <f>IF(W3949="","",W3949/$T3949)</f>
        <v>0.59825327510917037</v>
      </c>
      <c r="AB3949" s="9">
        <f>IF(X3949="","",X3949/$T3949)</f>
        <v>0.40174672489082963</v>
      </c>
      <c r="AC3949" s="9"/>
      <c r="AD3949" s="8"/>
      <c r="AE3949" s="10">
        <v>2016</v>
      </c>
      <c r="AF3949" s="7">
        <v>10</v>
      </c>
      <c r="AG3949" s="7">
        <v>14</v>
      </c>
      <c r="AH3949" s="12" t="s">
        <v>84</v>
      </c>
      <c r="AI3949" s="12"/>
      <c r="AJ3949" s="32" t="str">
        <f>IF(AE3949&lt;&gt;AE3948,"1",IF(C3949&gt;C3948,AJ3948+1,"1"))</f>
        <v>1</v>
      </c>
      <c r="AK3949" s="10">
        <v>2</v>
      </c>
      <c r="AL3949" s="11" t="s">
        <v>259</v>
      </c>
      <c r="AM3949" s="11"/>
      <c r="AN3949" s="10"/>
      <c r="AO3949" s="10"/>
      <c r="AP3949" s="7"/>
      <c r="AQ3949" s="10"/>
      <c r="AR3949" s="10"/>
      <c r="AS3949" s="10"/>
      <c r="AT3949" s="10"/>
      <c r="AU3949" s="10"/>
      <c r="AV3949" s="10"/>
      <c r="AW3949" s="10"/>
      <c r="AX3949" s="10"/>
      <c r="AY3949" s="10"/>
      <c r="AZ3949" s="10"/>
      <c r="BA3949" s="10"/>
      <c r="BB3949" s="10"/>
      <c r="BC3949" s="10"/>
      <c r="BD3949" s="10"/>
      <c r="BE3949" s="10"/>
      <c r="BF3949" s="11"/>
      <c r="BG3949" s="11"/>
      <c r="BH3949" s="11"/>
      <c r="BI3949" s="11"/>
      <c r="BJ3949" s="11"/>
      <c r="BK3949" s="11"/>
      <c r="BL3949" s="11"/>
      <c r="BM3949" s="11"/>
      <c r="BN3949" s="11"/>
      <c r="BO3949" s="11"/>
      <c r="BP3949" s="11"/>
      <c r="BQ3949" s="11"/>
      <c r="BR3949" s="11"/>
      <c r="BS3949" s="11"/>
      <c r="BT3949" s="11"/>
      <c r="BU3949" s="11"/>
    </row>
    <row r="3950" spans="1:73" s="1" customFormat="1" ht="11.25" hidden="1" x14ac:dyDescent="0.2">
      <c r="A3950" s="15">
        <v>212</v>
      </c>
      <c r="B3950" s="11" t="s">
        <v>84</v>
      </c>
      <c r="C3950" s="16">
        <v>42547</v>
      </c>
      <c r="D3950" s="3"/>
      <c r="E3950" s="4"/>
      <c r="F3950" s="3">
        <v>7</v>
      </c>
      <c r="G3950" s="7" t="s">
        <v>1</v>
      </c>
      <c r="H3950" s="17">
        <v>2.5100000000000001E-2</v>
      </c>
      <c r="I3950" s="4"/>
      <c r="J3950" s="4" t="s">
        <v>35</v>
      </c>
      <c r="K3950" s="4"/>
      <c r="L3950" s="4" t="str">
        <f>IF(K3950="","",IF(H3950="","",K3950/H3950))</f>
        <v/>
      </c>
      <c r="M3950" s="7"/>
      <c r="N3950" s="4"/>
      <c r="O3950" s="7"/>
      <c r="P3950" s="3"/>
      <c r="Q3950" s="4"/>
      <c r="R3950" s="3"/>
      <c r="S3950" s="4"/>
      <c r="T3950" s="8"/>
      <c r="U3950" s="8"/>
      <c r="V3950" s="4"/>
      <c r="W3950" s="4"/>
      <c r="X3950" s="4" t="str">
        <f>IF(T3950="","",IF(W3950="","",(T3950-U3950-V3950-W3950)))</f>
        <v/>
      </c>
      <c r="Y3950" s="9" t="str">
        <f>IF(U3950="","",U3950/$T3950)</f>
        <v/>
      </c>
      <c r="Z3950" s="9" t="str">
        <f>IF(V3950="","",V3950/$T3950)</f>
        <v/>
      </c>
      <c r="AA3950" s="9" t="str">
        <f>IF(W3950="","",W3950/$T3950)</f>
        <v/>
      </c>
      <c r="AB3950" s="9" t="str">
        <f>IF(X3950="","",X3950/$T3950)</f>
        <v/>
      </c>
      <c r="AC3950" s="9"/>
      <c r="AD3950" s="8"/>
      <c r="AE3950" s="10">
        <v>2016</v>
      </c>
      <c r="AF3950" s="7"/>
      <c r="AG3950" s="7">
        <v>17</v>
      </c>
      <c r="AH3950" s="12" t="s">
        <v>84</v>
      </c>
      <c r="AI3950" s="12"/>
      <c r="AJ3950" s="32">
        <f>IF(AE3950&lt;&gt;AE3949,"1",IF(C3950&gt;C3949,AJ3949+1,"1"))</f>
        <v>2</v>
      </c>
      <c r="AK3950" s="10">
        <v>13</v>
      </c>
      <c r="AL3950" s="11" t="s">
        <v>572</v>
      </c>
      <c r="AM3950" s="11"/>
      <c r="AN3950" s="10"/>
      <c r="AO3950" s="10"/>
      <c r="AP3950" s="7"/>
      <c r="AQ3950" s="10"/>
      <c r="AR3950" s="10"/>
      <c r="AS3950" s="10"/>
      <c r="AT3950" s="10"/>
      <c r="AU3950" s="10"/>
      <c r="AV3950" s="10"/>
      <c r="AW3950" s="10"/>
      <c r="AX3950" s="10"/>
      <c r="AY3950" s="10"/>
      <c r="AZ3950" s="10"/>
      <c r="BA3950" s="10"/>
      <c r="BB3950" s="10"/>
      <c r="BC3950" s="10"/>
      <c r="BD3950" s="10"/>
      <c r="BE3950" s="10"/>
      <c r="BF3950" s="11"/>
      <c r="BG3950" s="11"/>
      <c r="BH3950" s="11"/>
      <c r="BI3950" s="11"/>
      <c r="BJ3950" s="11"/>
      <c r="BK3950" s="11"/>
      <c r="BL3950" s="11"/>
      <c r="BM3950" s="11"/>
      <c r="BN3950" s="11"/>
      <c r="BO3950" s="11"/>
      <c r="BP3950" s="11"/>
      <c r="BQ3950" s="11"/>
      <c r="BR3950" s="11"/>
      <c r="BS3950" s="11"/>
      <c r="BT3950" s="11"/>
      <c r="BU3950" s="11"/>
    </row>
    <row r="3951" spans="1:73" s="1" customFormat="1" ht="11.25" x14ac:dyDescent="0.2">
      <c r="A3951" s="15">
        <v>212</v>
      </c>
      <c r="B3951" s="11" t="s">
        <v>84</v>
      </c>
      <c r="C3951" s="16">
        <v>42547</v>
      </c>
      <c r="D3951" s="3">
        <v>8.5</v>
      </c>
      <c r="E3951" s="38">
        <v>3.35</v>
      </c>
      <c r="F3951" s="3">
        <v>1.5</v>
      </c>
      <c r="G3951" s="7" t="s">
        <v>4</v>
      </c>
      <c r="H3951" s="17">
        <v>1.2199999999999999E-2</v>
      </c>
      <c r="I3951" s="4" t="s">
        <v>35</v>
      </c>
      <c r="J3951" s="4" t="s">
        <v>35</v>
      </c>
      <c r="K3951" s="4">
        <v>0.437</v>
      </c>
      <c r="L3951" s="4">
        <f>IF(K3951="","",IF(H3951="","",K3951/H3951))</f>
        <v>35.819672131147541</v>
      </c>
      <c r="M3951" s="7">
        <v>24</v>
      </c>
      <c r="N3951" s="4">
        <v>7.96</v>
      </c>
      <c r="O3951" s="7">
        <v>163.30000000000001</v>
      </c>
      <c r="P3951" s="3"/>
      <c r="Q3951" s="38">
        <v>0.1</v>
      </c>
      <c r="R3951" s="3"/>
      <c r="S3951" s="4">
        <v>0.15</v>
      </c>
      <c r="T3951" s="8">
        <v>1.06</v>
      </c>
      <c r="U3951" s="8">
        <v>0</v>
      </c>
      <c r="V3951" s="4">
        <v>0.38</v>
      </c>
      <c r="W3951" s="4">
        <v>0.68</v>
      </c>
      <c r="X3951" s="4">
        <f>IF(T3951="","",IF(W3951="","",(T3951-U3951-V3951-W3951)))</f>
        <v>0</v>
      </c>
      <c r="Y3951" s="9">
        <f>IF(U3951="","",U3951/$T3951)</f>
        <v>0</v>
      </c>
      <c r="Z3951" s="9">
        <f>IF(V3951="","",V3951/$T3951)</f>
        <v>0.35849056603773582</v>
      </c>
      <c r="AA3951" s="9">
        <f>IF(W3951="","",W3951/$T3951)</f>
        <v>0.64150943396226412</v>
      </c>
      <c r="AB3951" s="9">
        <f>IF(X3951="","",X3951/$T3951)</f>
        <v>0</v>
      </c>
      <c r="AC3951" s="9"/>
      <c r="AD3951" s="8"/>
      <c r="AE3951" s="10">
        <v>2016</v>
      </c>
      <c r="AF3951" s="7">
        <v>23</v>
      </c>
      <c r="AG3951" s="7">
        <v>23</v>
      </c>
      <c r="AH3951" s="12" t="s">
        <v>84</v>
      </c>
      <c r="AI3951" s="12"/>
      <c r="AJ3951" s="32" t="str">
        <f>IF(AE3951&lt;&gt;AE3950,"1",IF(C3951&gt;C3950,AJ3950+1,"1"))</f>
        <v>1</v>
      </c>
      <c r="AK3951" s="10">
        <v>3</v>
      </c>
      <c r="AL3951" s="11" t="s">
        <v>573</v>
      </c>
      <c r="AM3951" s="11"/>
      <c r="AN3951" s="10"/>
      <c r="AO3951" s="10"/>
      <c r="AP3951" s="7"/>
      <c r="AQ3951" s="10"/>
      <c r="AR3951" s="10"/>
      <c r="AS3951" s="10"/>
      <c r="AT3951" s="10"/>
      <c r="AU3951" s="10"/>
      <c r="AV3951" s="10"/>
      <c r="AW3951" s="10"/>
      <c r="AX3951" s="10"/>
      <c r="AY3951" s="10"/>
      <c r="AZ3951" s="10"/>
      <c r="BA3951" s="10"/>
      <c r="BB3951" s="10"/>
      <c r="BC3951" s="10"/>
      <c r="BD3951" s="10"/>
      <c r="BE3951" s="10"/>
      <c r="BF3951" s="11"/>
      <c r="BG3951" s="11"/>
      <c r="BH3951" s="11"/>
      <c r="BI3951" s="11"/>
      <c r="BJ3951" s="11"/>
      <c r="BK3951" s="11"/>
      <c r="BL3951" s="11"/>
      <c r="BM3951" s="11"/>
      <c r="BN3951" s="11"/>
      <c r="BO3951" s="11"/>
      <c r="BP3951" s="11"/>
      <c r="BQ3951" s="11"/>
      <c r="BR3951" s="11"/>
      <c r="BS3951" s="11"/>
      <c r="BT3951" s="11"/>
      <c r="BU3951" s="11"/>
    </row>
    <row r="3952" spans="1:73" s="1" customFormat="1" ht="11.25" hidden="1" x14ac:dyDescent="0.2">
      <c r="A3952" s="15">
        <v>212</v>
      </c>
      <c r="B3952" s="11" t="s">
        <v>84</v>
      </c>
      <c r="C3952" s="16">
        <v>42560</v>
      </c>
      <c r="D3952" s="3"/>
      <c r="E3952" s="4"/>
      <c r="F3952" s="3">
        <v>6.9</v>
      </c>
      <c r="G3952" s="7" t="s">
        <v>1</v>
      </c>
      <c r="H3952" s="17">
        <v>3.2100000000000004E-2</v>
      </c>
      <c r="I3952" s="4"/>
      <c r="J3952" s="4">
        <v>2.5999999999999999E-2</v>
      </c>
      <c r="K3952" s="4"/>
      <c r="L3952" s="4" t="str">
        <f>IF(K3952="","",IF(H3952="","",K3952/H3952))</f>
        <v/>
      </c>
      <c r="M3952" s="7"/>
      <c r="N3952" s="4"/>
      <c r="O3952" s="7"/>
      <c r="P3952" s="3"/>
      <c r="Q3952" s="4"/>
      <c r="R3952" s="3"/>
      <c r="S3952" s="4"/>
      <c r="T3952" s="8"/>
      <c r="U3952" s="8"/>
      <c r="V3952" s="4"/>
      <c r="W3952" s="4"/>
      <c r="X3952" s="4" t="str">
        <f>IF(T3952="","",IF(W3952="","",(T3952-U3952-V3952-W3952)))</f>
        <v/>
      </c>
      <c r="Y3952" s="9" t="str">
        <f>IF(U3952="","",U3952/$T3952)</f>
        <v/>
      </c>
      <c r="Z3952" s="9" t="str">
        <f>IF(V3952="","",V3952/$T3952)</f>
        <v/>
      </c>
      <c r="AA3952" s="9" t="str">
        <f>IF(W3952="","",W3952/$T3952)</f>
        <v/>
      </c>
      <c r="AB3952" s="9" t="str">
        <f>IF(X3952="","",X3952/$T3952)</f>
        <v/>
      </c>
      <c r="AC3952" s="9"/>
      <c r="AD3952" s="8"/>
      <c r="AE3952" s="10">
        <v>2016</v>
      </c>
      <c r="AF3952" s="7"/>
      <c r="AG3952" s="7">
        <v>20</v>
      </c>
      <c r="AH3952" s="12" t="s">
        <v>84</v>
      </c>
      <c r="AI3952" s="12"/>
      <c r="AJ3952" s="32">
        <f>IF(AE3952&lt;&gt;AE3951,"1",IF(C3952&gt;C3951,AJ3951+1,"1"))</f>
        <v>2</v>
      </c>
      <c r="AK3952" s="10">
        <v>14</v>
      </c>
      <c r="AL3952" s="11" t="s">
        <v>780</v>
      </c>
      <c r="AM3952" s="11"/>
      <c r="AN3952" s="10"/>
      <c r="AO3952" s="10"/>
      <c r="AP3952" s="7"/>
      <c r="AQ3952" s="10"/>
      <c r="AR3952" s="10"/>
      <c r="AS3952" s="10"/>
      <c r="AT3952" s="10"/>
      <c r="AU3952" s="10"/>
      <c r="AV3952" s="10"/>
      <c r="AW3952" s="10"/>
      <c r="AX3952" s="10"/>
      <c r="AY3952" s="10"/>
      <c r="AZ3952" s="10"/>
      <c r="BA3952" s="10"/>
      <c r="BB3952" s="10"/>
      <c r="BC3952" s="10"/>
      <c r="BD3952" s="10"/>
      <c r="BE3952" s="10"/>
      <c r="BF3952" s="11"/>
      <c r="BG3952" s="11"/>
      <c r="BH3952" s="11"/>
      <c r="BI3952" s="11"/>
      <c r="BJ3952" s="11"/>
      <c r="BK3952" s="11"/>
      <c r="BL3952" s="11"/>
      <c r="BM3952" s="11"/>
      <c r="BN3952" s="11"/>
      <c r="BO3952" s="11"/>
      <c r="BP3952" s="11"/>
      <c r="BQ3952" s="11"/>
      <c r="BR3952" s="11"/>
      <c r="BS3952" s="11"/>
      <c r="BT3952" s="11"/>
      <c r="BU3952" s="11"/>
    </row>
    <row r="3953" spans="1:73" s="1" customFormat="1" ht="11.25" x14ac:dyDescent="0.2">
      <c r="A3953" s="15">
        <v>212</v>
      </c>
      <c r="B3953" s="11" t="s">
        <v>84</v>
      </c>
      <c r="C3953" s="16">
        <v>42560</v>
      </c>
      <c r="D3953" s="3">
        <v>8.4</v>
      </c>
      <c r="E3953" s="38">
        <v>3.05</v>
      </c>
      <c r="F3953" s="3">
        <v>1.5</v>
      </c>
      <c r="G3953" s="7" t="s">
        <v>4</v>
      </c>
      <c r="H3953" s="17">
        <v>1.3300000000000001E-2</v>
      </c>
      <c r="I3953" s="4">
        <v>3.5000000000000001E-3</v>
      </c>
      <c r="J3953" s="4">
        <v>2.5000000000000001E-2</v>
      </c>
      <c r="K3953" s="4">
        <v>0.29499999999999998</v>
      </c>
      <c r="L3953" s="4">
        <f>IF(K3953="","",IF(H3953="","",K3953/H3953))</f>
        <v>22.180451127819545</v>
      </c>
      <c r="M3953" s="7">
        <v>16</v>
      </c>
      <c r="N3953" s="4">
        <v>7.71</v>
      </c>
      <c r="O3953" s="7">
        <v>197.8</v>
      </c>
      <c r="P3953" s="3"/>
      <c r="Q3953" s="38">
        <v>2.5</v>
      </c>
      <c r="R3953" s="3">
        <v>11.8</v>
      </c>
      <c r="S3953" s="4">
        <v>0.15</v>
      </c>
      <c r="T3953" s="8">
        <v>1.6099999999999999</v>
      </c>
      <c r="U3953" s="8">
        <v>0</v>
      </c>
      <c r="V3953" s="4">
        <v>0</v>
      </c>
      <c r="W3953" s="4">
        <v>0.63</v>
      </c>
      <c r="X3953" s="4">
        <f>IF(T3953="","",IF(W3953="","",(T3953-U3953-V3953-W3953)))</f>
        <v>0.97999999999999987</v>
      </c>
      <c r="Y3953" s="9">
        <f>IF(U3953="","",U3953/$T3953)</f>
        <v>0</v>
      </c>
      <c r="Z3953" s="9">
        <f>IF(V3953="","",V3953/$T3953)</f>
        <v>0</v>
      </c>
      <c r="AA3953" s="9">
        <f>IF(W3953="","",W3953/$T3953)</f>
        <v>0.39130434782608697</v>
      </c>
      <c r="AB3953" s="9">
        <f>IF(X3953="","",X3953/$T3953)</f>
        <v>0.60869565217391297</v>
      </c>
      <c r="AC3953" s="9"/>
      <c r="AD3953" s="8"/>
      <c r="AE3953" s="10">
        <v>2016</v>
      </c>
      <c r="AF3953" s="7">
        <v>27</v>
      </c>
      <c r="AG3953" s="7">
        <v>27</v>
      </c>
      <c r="AH3953" s="12" t="s">
        <v>84</v>
      </c>
      <c r="AI3953" s="12"/>
      <c r="AJ3953" s="32" t="str">
        <f>IF(AE3953&lt;&gt;AE3952,"1",IF(C3953&gt;C3952,AJ3952+1,"1"))</f>
        <v>1</v>
      </c>
      <c r="AK3953" s="10">
        <v>4</v>
      </c>
      <c r="AL3953" s="11" t="s">
        <v>781</v>
      </c>
      <c r="AM3953" s="11"/>
      <c r="AN3953" s="10"/>
      <c r="AO3953" s="10"/>
      <c r="AP3953" s="7"/>
      <c r="AQ3953" s="10"/>
      <c r="AR3953" s="10"/>
      <c r="AS3953" s="10"/>
      <c r="AT3953" s="10"/>
      <c r="AU3953" s="10"/>
      <c r="AV3953" s="10"/>
      <c r="AW3953" s="10"/>
      <c r="AX3953" s="10"/>
      <c r="AY3953" s="10"/>
      <c r="AZ3953" s="10"/>
      <c r="BA3953" s="10"/>
      <c r="BB3953" s="10"/>
      <c r="BC3953" s="10"/>
      <c r="BD3953" s="10"/>
      <c r="BE3953" s="10"/>
      <c r="BF3953" s="11"/>
      <c r="BG3953" s="11"/>
      <c r="BH3953" s="11"/>
      <c r="BI3953" s="11"/>
      <c r="BJ3953" s="11"/>
      <c r="BK3953" s="11"/>
      <c r="BL3953" s="11"/>
      <c r="BM3953" s="11"/>
      <c r="BN3953" s="11"/>
      <c r="BO3953" s="11"/>
      <c r="BP3953" s="11"/>
      <c r="BQ3953" s="11"/>
      <c r="BR3953" s="11"/>
      <c r="BS3953" s="11"/>
      <c r="BT3953" s="11"/>
      <c r="BU3953" s="11"/>
    </row>
    <row r="3954" spans="1:73" s="1" customFormat="1" ht="11.25" hidden="1" x14ac:dyDescent="0.2">
      <c r="A3954" s="15">
        <v>212</v>
      </c>
      <c r="B3954" s="11" t="s">
        <v>84</v>
      </c>
      <c r="C3954" s="16">
        <v>42574</v>
      </c>
      <c r="D3954" s="3"/>
      <c r="E3954" s="4"/>
      <c r="F3954" s="3">
        <v>7</v>
      </c>
      <c r="G3954" s="7" t="s">
        <v>1</v>
      </c>
      <c r="H3954" s="17">
        <v>6.4299999999999996E-2</v>
      </c>
      <c r="I3954" s="4"/>
      <c r="J3954" s="4" t="s">
        <v>35</v>
      </c>
      <c r="K3954" s="4"/>
      <c r="L3954" s="4" t="str">
        <f>IF(K3954="","",IF(H3954="","",K3954/H3954))</f>
        <v/>
      </c>
      <c r="M3954" s="7"/>
      <c r="N3954" s="4"/>
      <c r="O3954" s="7"/>
      <c r="P3954" s="3"/>
      <c r="Q3954" s="4"/>
      <c r="R3954" s="3"/>
      <c r="S3954" s="4"/>
      <c r="T3954" s="8"/>
      <c r="U3954" s="8"/>
      <c r="V3954" s="4"/>
      <c r="W3954" s="4"/>
      <c r="X3954" s="4" t="str">
        <f>IF(T3954="","",IF(W3954="","",(T3954-U3954-V3954-W3954)))</f>
        <v/>
      </c>
      <c r="Y3954" s="9" t="str">
        <f>IF(U3954="","",U3954/$T3954)</f>
        <v/>
      </c>
      <c r="Z3954" s="9" t="str">
        <f>IF(V3954="","",V3954/$T3954)</f>
        <v/>
      </c>
      <c r="AA3954" s="9" t="str">
        <f>IF(W3954="","",W3954/$T3954)</f>
        <v/>
      </c>
      <c r="AB3954" s="9" t="str">
        <f>IF(X3954="","",X3954/$T3954)</f>
        <v/>
      </c>
      <c r="AC3954" s="9"/>
      <c r="AD3954" s="8"/>
      <c r="AE3954" s="10">
        <v>2016</v>
      </c>
      <c r="AF3954" s="7"/>
      <c r="AG3954" s="7">
        <v>19</v>
      </c>
      <c r="AH3954" s="12" t="s">
        <v>84</v>
      </c>
      <c r="AI3954" s="12"/>
      <c r="AJ3954" s="32">
        <f>IF(AE3954&lt;&gt;AE3953,"1",IF(C3954&gt;C3953,AJ3953+1,"1"))</f>
        <v>2</v>
      </c>
      <c r="AK3954" s="10">
        <v>15</v>
      </c>
      <c r="AL3954" s="11" t="s">
        <v>1026</v>
      </c>
      <c r="AM3954" s="11"/>
      <c r="AN3954" s="10"/>
      <c r="AO3954" s="10"/>
      <c r="AP3954" s="7"/>
      <c r="AQ3954" s="10"/>
      <c r="AR3954" s="10"/>
      <c r="AS3954" s="10"/>
      <c r="AT3954" s="10"/>
      <c r="AU3954" s="10"/>
      <c r="AV3954" s="10"/>
      <c r="AW3954" s="10"/>
      <c r="AX3954" s="10"/>
      <c r="AY3954" s="10"/>
      <c r="AZ3954" s="10"/>
      <c r="BA3954" s="10"/>
      <c r="BB3954" s="10"/>
      <c r="BC3954" s="10"/>
      <c r="BD3954" s="10"/>
      <c r="BE3954" s="10"/>
      <c r="BF3954" s="11"/>
      <c r="BG3954" s="11"/>
      <c r="BH3954" s="11"/>
      <c r="BI3954" s="11"/>
      <c r="BJ3954" s="11"/>
      <c r="BK3954" s="11"/>
      <c r="BL3954" s="11"/>
      <c r="BM3954" s="11"/>
      <c r="BN3954" s="11"/>
      <c r="BO3954" s="11"/>
      <c r="BP3954" s="11"/>
      <c r="BQ3954" s="11"/>
      <c r="BR3954" s="11"/>
      <c r="BS3954" s="11"/>
      <c r="BT3954" s="11"/>
      <c r="BU3954" s="11"/>
    </row>
    <row r="3955" spans="1:73" s="1" customFormat="1" ht="11.25" x14ac:dyDescent="0.2">
      <c r="A3955" s="15">
        <v>212</v>
      </c>
      <c r="B3955" s="11" t="s">
        <v>84</v>
      </c>
      <c r="C3955" s="16">
        <v>42574</v>
      </c>
      <c r="D3955" s="3">
        <v>8.6</v>
      </c>
      <c r="E3955" s="38">
        <v>3.05</v>
      </c>
      <c r="F3955" s="3">
        <v>1.5</v>
      </c>
      <c r="G3955" s="7" t="s">
        <v>4</v>
      </c>
      <c r="H3955" s="17">
        <v>1.5099999999999999E-2</v>
      </c>
      <c r="I3955" s="4" t="s">
        <v>35</v>
      </c>
      <c r="J3955" s="4" t="s">
        <v>35</v>
      </c>
      <c r="K3955" s="4">
        <v>0.38900000000000001</v>
      </c>
      <c r="L3955" s="4">
        <f>IF(K3955="","",IF(H3955="","",K3955/H3955))</f>
        <v>25.761589403973513</v>
      </c>
      <c r="M3955" s="7">
        <v>19</v>
      </c>
      <c r="N3955" s="4">
        <v>7.71</v>
      </c>
      <c r="O3955" s="7">
        <v>176.3</v>
      </c>
      <c r="P3955" s="3"/>
      <c r="Q3955" s="38">
        <v>3</v>
      </c>
      <c r="R3955" s="3"/>
      <c r="S3955" s="4">
        <v>0.15</v>
      </c>
      <c r="T3955" s="8">
        <v>2.0700000000000003</v>
      </c>
      <c r="U3955" s="8">
        <v>0.34</v>
      </c>
      <c r="V3955" s="4">
        <v>0.43</v>
      </c>
      <c r="W3955" s="4">
        <v>0</v>
      </c>
      <c r="X3955" s="4">
        <f>IF(T3955="","",IF(W3955="","",(T3955-U3955-V3955-W3955)))</f>
        <v>1.3000000000000003</v>
      </c>
      <c r="Y3955" s="9">
        <f>IF(U3955="","",U3955/$T3955)</f>
        <v>0.16425120772946858</v>
      </c>
      <c r="Z3955" s="9">
        <f>IF(V3955="","",V3955/$T3955)</f>
        <v>0.2077294685990338</v>
      </c>
      <c r="AA3955" s="9">
        <f>IF(W3955="","",W3955/$T3955)</f>
        <v>0</v>
      </c>
      <c r="AB3955" s="9">
        <f>IF(X3955="","",X3955/$T3955)</f>
        <v>0.6280193236714976</v>
      </c>
      <c r="AC3955" s="9"/>
      <c r="AD3955" s="8"/>
      <c r="AE3955" s="10">
        <v>2016</v>
      </c>
      <c r="AF3955" s="7">
        <v>27</v>
      </c>
      <c r="AG3955" s="7">
        <v>26</v>
      </c>
      <c r="AH3955" s="12" t="s">
        <v>84</v>
      </c>
      <c r="AI3955" s="12"/>
      <c r="AJ3955" s="32" t="str">
        <f>IF(AE3955&lt;&gt;AE3954,"1",IF(C3955&gt;C3954,AJ3954+1,"1"))</f>
        <v>1</v>
      </c>
      <c r="AK3955" s="10">
        <v>5</v>
      </c>
      <c r="AL3955" s="11" t="s">
        <v>1027</v>
      </c>
      <c r="AM3955" s="11"/>
      <c r="AN3955" s="10"/>
      <c r="AO3955" s="10"/>
      <c r="AP3955" s="7"/>
      <c r="AQ3955" s="10"/>
      <c r="AR3955" s="10"/>
      <c r="AS3955" s="10"/>
      <c r="AT3955" s="10"/>
      <c r="AU3955" s="10"/>
      <c r="AV3955" s="10"/>
      <c r="AW3955" s="10"/>
      <c r="AX3955" s="10"/>
      <c r="AY3955" s="10"/>
      <c r="AZ3955" s="10"/>
      <c r="BA3955" s="10"/>
      <c r="BB3955" s="10"/>
      <c r="BC3955" s="10"/>
      <c r="BD3955" s="10"/>
      <c r="BE3955" s="10"/>
      <c r="BF3955" s="11"/>
      <c r="BG3955" s="11"/>
      <c r="BH3955" s="11"/>
      <c r="BI3955" s="11"/>
      <c r="BJ3955" s="11"/>
      <c r="BK3955" s="11"/>
      <c r="BL3955" s="11"/>
      <c r="BM3955" s="11"/>
      <c r="BN3955" s="11"/>
      <c r="BO3955" s="11"/>
      <c r="BP3955" s="11"/>
      <c r="BQ3955" s="11"/>
      <c r="BR3955" s="11"/>
      <c r="BS3955" s="11"/>
      <c r="BT3955" s="11"/>
      <c r="BU3955" s="11"/>
    </row>
    <row r="3956" spans="1:73" s="1" customFormat="1" ht="11.25" hidden="1" x14ac:dyDescent="0.2">
      <c r="A3956" s="15">
        <v>212</v>
      </c>
      <c r="B3956" s="11" t="s">
        <v>84</v>
      </c>
      <c r="C3956" s="16">
        <v>42588</v>
      </c>
      <c r="D3956" s="3"/>
      <c r="E3956" s="4"/>
      <c r="F3956" s="3">
        <v>6.8</v>
      </c>
      <c r="G3956" s="7" t="s">
        <v>1</v>
      </c>
      <c r="H3956" s="17">
        <v>8.6699999999999999E-2</v>
      </c>
      <c r="I3956" s="4"/>
      <c r="J3956" s="4">
        <v>3.1E-2</v>
      </c>
      <c r="K3956" s="4"/>
      <c r="L3956" s="4" t="str">
        <f>IF(K3956="","",IF(H3956="","",K3956/H3956))</f>
        <v/>
      </c>
      <c r="M3956" s="7"/>
      <c r="N3956" s="4"/>
      <c r="O3956" s="7"/>
      <c r="P3956" s="3"/>
      <c r="Q3956" s="4"/>
      <c r="R3956" s="3"/>
      <c r="S3956" s="4"/>
      <c r="T3956" s="8"/>
      <c r="U3956" s="8"/>
      <c r="V3956" s="4"/>
      <c r="W3956" s="4"/>
      <c r="X3956" s="4" t="str">
        <f>IF(T3956="","",IF(W3956="","",(T3956-U3956-V3956-W3956)))</f>
        <v/>
      </c>
      <c r="Y3956" s="9" t="str">
        <f>IF(U3956="","",U3956/$T3956)</f>
        <v/>
      </c>
      <c r="Z3956" s="9" t="str">
        <f>IF(V3956="","",V3956/$T3956)</f>
        <v/>
      </c>
      <c r="AA3956" s="9" t="str">
        <f>IF(W3956="","",W3956/$T3956)</f>
        <v/>
      </c>
      <c r="AB3956" s="9" t="str">
        <f>IF(X3956="","",X3956/$T3956)</f>
        <v/>
      </c>
      <c r="AC3956" s="9"/>
      <c r="AD3956" s="8"/>
      <c r="AE3956" s="10">
        <v>2016</v>
      </c>
      <c r="AF3956" s="7"/>
      <c r="AG3956" s="7">
        <v>22</v>
      </c>
      <c r="AH3956" s="12" t="s">
        <v>84</v>
      </c>
      <c r="AI3956" s="12"/>
      <c r="AJ3956" s="32">
        <f>IF(AE3956&lt;&gt;AE3955,"1",IF(C3956&gt;C3955,AJ3955+1,"1"))</f>
        <v>2</v>
      </c>
      <c r="AK3956" s="10">
        <v>16</v>
      </c>
      <c r="AL3956" s="11" t="s">
        <v>1311</v>
      </c>
      <c r="AM3956" s="11"/>
      <c r="AN3956" s="10"/>
      <c r="AO3956" s="10"/>
      <c r="AP3956" s="7"/>
      <c r="AQ3956" s="10"/>
      <c r="AR3956" s="10"/>
      <c r="AS3956" s="10"/>
      <c r="AT3956" s="10"/>
      <c r="AU3956" s="10"/>
      <c r="AV3956" s="10"/>
      <c r="AW3956" s="10"/>
      <c r="AX3956" s="10"/>
      <c r="AY3956" s="10"/>
      <c r="AZ3956" s="10"/>
      <c r="BA3956" s="10"/>
      <c r="BB3956" s="10"/>
      <c r="BC3956" s="10"/>
      <c r="BD3956" s="10"/>
      <c r="BE3956" s="10"/>
      <c r="BF3956" s="11"/>
      <c r="BG3956" s="11"/>
      <c r="BH3956" s="11"/>
      <c r="BI3956" s="11"/>
      <c r="BJ3956" s="11"/>
      <c r="BK3956" s="11"/>
      <c r="BL3956" s="11"/>
      <c r="BM3956" s="11"/>
      <c r="BN3956" s="11"/>
      <c r="BO3956" s="11"/>
      <c r="BP3956" s="11"/>
      <c r="BQ3956" s="11"/>
      <c r="BR3956" s="11"/>
      <c r="BS3956" s="11"/>
      <c r="BT3956" s="11"/>
      <c r="BU3956" s="11"/>
    </row>
    <row r="3957" spans="1:73" s="1" customFormat="1" ht="11.25" x14ac:dyDescent="0.2">
      <c r="A3957" s="15">
        <v>212</v>
      </c>
      <c r="B3957" s="11" t="s">
        <v>84</v>
      </c>
      <c r="C3957" s="16">
        <v>42588</v>
      </c>
      <c r="D3957" s="3">
        <v>8.3000000000000007</v>
      </c>
      <c r="E3957" s="38">
        <v>2.25</v>
      </c>
      <c r="F3957" s="3">
        <v>1.5</v>
      </c>
      <c r="G3957" s="7" t="s">
        <v>4</v>
      </c>
      <c r="H3957" s="17">
        <v>1.6E-2</v>
      </c>
      <c r="I3957" s="4">
        <v>2.1999999999999999E-2</v>
      </c>
      <c r="J3957" s="4">
        <v>3.2000000000000001E-2</v>
      </c>
      <c r="K3957" s="4">
        <v>0.504</v>
      </c>
      <c r="L3957" s="4">
        <f>IF(K3957="","",IF(H3957="","",K3957/H3957))</f>
        <v>31.5</v>
      </c>
      <c r="M3957" s="7">
        <v>13</v>
      </c>
      <c r="N3957" s="4">
        <v>6.99</v>
      </c>
      <c r="O3957" s="7">
        <v>176.5</v>
      </c>
      <c r="P3957" s="3">
        <v>19.100000000000001</v>
      </c>
      <c r="Q3957" s="38">
        <v>4.9000000000000004</v>
      </c>
      <c r="R3957" s="3"/>
      <c r="S3957" s="4">
        <v>0.15</v>
      </c>
      <c r="T3957" s="8">
        <v>3.67</v>
      </c>
      <c r="U3957" s="8">
        <v>0.85</v>
      </c>
      <c r="V3957" s="4">
        <v>0</v>
      </c>
      <c r="W3957" s="4">
        <v>0.4</v>
      </c>
      <c r="X3957" s="4">
        <f>IF(T3957="","",IF(W3957="","",(T3957-U3957-V3957-W3957)))</f>
        <v>2.42</v>
      </c>
      <c r="Y3957" s="9">
        <f>IF(U3957="","",U3957/$T3957)</f>
        <v>0.23160762942779292</v>
      </c>
      <c r="Z3957" s="9">
        <f>IF(V3957="","",V3957/$T3957)</f>
        <v>0</v>
      </c>
      <c r="AA3957" s="9">
        <f>IF(W3957="","",W3957/$T3957)</f>
        <v>0.10899182561307903</v>
      </c>
      <c r="AB3957" s="9">
        <f>IF(X3957="","",X3957/$T3957)</f>
        <v>0.65940054495912803</v>
      </c>
      <c r="AC3957" s="9"/>
      <c r="AD3957" s="8"/>
      <c r="AE3957" s="10">
        <v>2016</v>
      </c>
      <c r="AF3957" s="7">
        <v>26</v>
      </c>
      <c r="AG3957" s="7">
        <v>27</v>
      </c>
      <c r="AH3957" s="12" t="s">
        <v>84</v>
      </c>
      <c r="AI3957" s="12"/>
      <c r="AJ3957" s="32" t="str">
        <f>IF(AE3957&lt;&gt;AE3956,"1",IF(C3957&gt;C3956,AJ3956+1,"1"))</f>
        <v>1</v>
      </c>
      <c r="AK3957" s="10">
        <v>6</v>
      </c>
      <c r="AL3957" s="11" t="s">
        <v>1312</v>
      </c>
      <c r="AM3957" s="11"/>
      <c r="AN3957" s="10"/>
      <c r="AO3957" s="10"/>
      <c r="AP3957" s="7"/>
      <c r="AQ3957" s="10"/>
      <c r="AR3957" s="10"/>
      <c r="AS3957" s="10"/>
      <c r="AT3957" s="10"/>
      <c r="AU3957" s="10"/>
      <c r="AV3957" s="10"/>
      <c r="AW3957" s="10"/>
      <c r="AX3957" s="10"/>
      <c r="AY3957" s="10"/>
      <c r="AZ3957" s="10"/>
      <c r="BA3957" s="10"/>
      <c r="BB3957" s="10"/>
      <c r="BC3957" s="10"/>
      <c r="BD3957" s="10"/>
      <c r="BE3957" s="10"/>
      <c r="BF3957" s="11"/>
      <c r="BG3957" s="11"/>
      <c r="BH3957" s="11"/>
      <c r="BI3957" s="11"/>
      <c r="BJ3957" s="11"/>
      <c r="BK3957" s="11"/>
      <c r="BL3957" s="11"/>
      <c r="BM3957" s="11"/>
      <c r="BN3957" s="11"/>
      <c r="BO3957" s="11"/>
      <c r="BP3957" s="11"/>
      <c r="BQ3957" s="11"/>
      <c r="BR3957" s="11"/>
      <c r="BS3957" s="11"/>
      <c r="BT3957" s="11"/>
      <c r="BU3957" s="11"/>
    </row>
    <row r="3958" spans="1:73" s="1" customFormat="1" ht="11.25" hidden="1" x14ac:dyDescent="0.2">
      <c r="A3958" s="15">
        <v>212</v>
      </c>
      <c r="B3958" s="11" t="s">
        <v>84</v>
      </c>
      <c r="C3958" s="16">
        <v>42602</v>
      </c>
      <c r="D3958" s="3"/>
      <c r="E3958" s="4"/>
      <c r="F3958" s="3">
        <v>6.6</v>
      </c>
      <c r="G3958" s="7" t="s">
        <v>1</v>
      </c>
      <c r="H3958" s="17">
        <v>8.9799999999999991E-2</v>
      </c>
      <c r="I3958" s="4"/>
      <c r="J3958" s="4" t="s">
        <v>35</v>
      </c>
      <c r="K3958" s="4"/>
      <c r="L3958" s="4" t="str">
        <f>IF(K3958="","",IF(H3958="","",K3958/H3958))</f>
        <v/>
      </c>
      <c r="M3958" s="7"/>
      <c r="N3958" s="4"/>
      <c r="O3958" s="7"/>
      <c r="P3958" s="3"/>
      <c r="Q3958" s="4"/>
      <c r="R3958" s="3"/>
      <c r="S3958" s="4"/>
      <c r="T3958" s="8"/>
      <c r="U3958" s="8"/>
      <c r="V3958" s="4"/>
      <c r="W3958" s="4"/>
      <c r="X3958" s="4" t="str">
        <f>IF(T3958="","",IF(W3958="","",(T3958-U3958-V3958-W3958)))</f>
        <v/>
      </c>
      <c r="Y3958" s="9" t="str">
        <f>IF(U3958="","",U3958/$T3958)</f>
        <v/>
      </c>
      <c r="Z3958" s="9" t="str">
        <f>IF(V3958="","",V3958/$T3958)</f>
        <v/>
      </c>
      <c r="AA3958" s="9" t="str">
        <f>IF(W3958="","",W3958/$T3958)</f>
        <v/>
      </c>
      <c r="AB3958" s="9" t="str">
        <f>IF(X3958="","",X3958/$T3958)</f>
        <v/>
      </c>
      <c r="AC3958" s="9"/>
      <c r="AD3958" s="8"/>
      <c r="AE3958" s="10">
        <v>2016</v>
      </c>
      <c r="AF3958" s="7"/>
      <c r="AG3958" s="7">
        <v>23</v>
      </c>
      <c r="AH3958" s="12" t="s">
        <v>84</v>
      </c>
      <c r="AI3958" s="12"/>
      <c r="AJ3958" s="32">
        <f>IF(AE3958&lt;&gt;AE3957,"1",IF(C3958&gt;C3957,AJ3957+1,"1"))</f>
        <v>2</v>
      </c>
      <c r="AK3958" s="10">
        <v>17</v>
      </c>
      <c r="AL3958" s="11" t="s">
        <v>1597</v>
      </c>
      <c r="AM3958" s="11"/>
      <c r="AN3958" s="10"/>
      <c r="AO3958" s="10"/>
      <c r="AP3958" s="7"/>
      <c r="AQ3958" s="10"/>
      <c r="AR3958" s="10"/>
      <c r="AS3958" s="10"/>
      <c r="AT3958" s="10"/>
      <c r="AU3958" s="10"/>
      <c r="AV3958" s="10"/>
      <c r="AW3958" s="10"/>
      <c r="AX3958" s="10"/>
      <c r="AY3958" s="10"/>
      <c r="AZ3958" s="10"/>
      <c r="BA3958" s="10"/>
      <c r="BB3958" s="10"/>
      <c r="BC3958" s="10"/>
      <c r="BD3958" s="10"/>
      <c r="BE3958" s="10"/>
      <c r="BF3958" s="11"/>
      <c r="BG3958" s="11"/>
      <c r="BH3958" s="11"/>
      <c r="BI3958" s="11"/>
      <c r="BJ3958" s="11"/>
      <c r="BK3958" s="11"/>
      <c r="BL3958" s="11"/>
      <c r="BM3958" s="11"/>
      <c r="BN3958" s="11"/>
      <c r="BO3958" s="11"/>
      <c r="BP3958" s="11"/>
      <c r="BQ3958" s="11"/>
      <c r="BR3958" s="11"/>
      <c r="BS3958" s="11"/>
      <c r="BT3958" s="11"/>
      <c r="BU3958" s="11"/>
    </row>
    <row r="3959" spans="1:73" s="1" customFormat="1" ht="11.25" x14ac:dyDescent="0.2">
      <c r="A3959" s="15">
        <v>212</v>
      </c>
      <c r="B3959" s="11" t="s">
        <v>84</v>
      </c>
      <c r="C3959" s="16">
        <v>42602</v>
      </c>
      <c r="D3959" s="3">
        <v>8.1</v>
      </c>
      <c r="E3959" s="38">
        <v>2.0499999999999998</v>
      </c>
      <c r="F3959" s="3">
        <v>1.5</v>
      </c>
      <c r="G3959" s="7" t="s">
        <v>4</v>
      </c>
      <c r="H3959" s="17">
        <v>2.2499999999999999E-2</v>
      </c>
      <c r="I3959" s="4" t="s">
        <v>35</v>
      </c>
      <c r="J3959" s="4" t="s">
        <v>35</v>
      </c>
      <c r="K3959" s="4">
        <v>0.51400000000000001</v>
      </c>
      <c r="L3959" s="4">
        <f>IF(K3959="","",IF(H3959="","",K3959/H3959))</f>
        <v>22.844444444444445</v>
      </c>
      <c r="M3959" s="7">
        <v>16</v>
      </c>
      <c r="N3959" s="4">
        <v>7.77</v>
      </c>
      <c r="O3959" s="7">
        <v>197.7</v>
      </c>
      <c r="P3959" s="3"/>
      <c r="Q3959" s="38">
        <v>4.9000000000000004</v>
      </c>
      <c r="R3959" s="3"/>
      <c r="S3959" s="4">
        <v>0.15</v>
      </c>
      <c r="T3959" s="8">
        <v>4.91</v>
      </c>
      <c r="U3959" s="8">
        <v>2.6</v>
      </c>
      <c r="V3959" s="4">
        <v>0.48</v>
      </c>
      <c r="W3959" s="4">
        <v>1.45</v>
      </c>
      <c r="X3959" s="4">
        <f>IF(T3959="","",IF(W3959="","",(T3959-U3959-V3959-W3959)))</f>
        <v>0.38000000000000012</v>
      </c>
      <c r="Y3959" s="9">
        <f>IF(U3959="","",U3959/$T3959)</f>
        <v>0.52953156822810588</v>
      </c>
      <c r="Z3959" s="9">
        <f>IF(V3959="","",V3959/$T3959)</f>
        <v>9.775967413441955E-2</v>
      </c>
      <c r="AA3959" s="9">
        <f>IF(W3959="","",W3959/$T3959)</f>
        <v>0.29531568228105903</v>
      </c>
      <c r="AB3959" s="9">
        <f>IF(X3959="","",X3959/$T3959)</f>
        <v>7.73930753564155E-2</v>
      </c>
      <c r="AC3959" s="9"/>
      <c r="AD3959" s="8"/>
      <c r="AE3959" s="10">
        <v>2016</v>
      </c>
      <c r="AF3959" s="7">
        <v>25</v>
      </c>
      <c r="AG3959" s="7">
        <v>26</v>
      </c>
      <c r="AH3959" s="12" t="s">
        <v>84</v>
      </c>
      <c r="AI3959" s="12"/>
      <c r="AJ3959" s="32" t="str">
        <f>IF(AE3959&lt;&gt;AE3958,"1",IF(C3959&gt;C3958,AJ3958+1,"1"))</f>
        <v>1</v>
      </c>
      <c r="AK3959" s="10">
        <v>7</v>
      </c>
      <c r="AL3959" s="11" t="s">
        <v>1598</v>
      </c>
      <c r="AM3959" s="11"/>
      <c r="AN3959" s="10"/>
      <c r="AO3959" s="10"/>
      <c r="AP3959" s="7"/>
      <c r="AQ3959" s="10"/>
      <c r="AR3959" s="10"/>
      <c r="AS3959" s="10"/>
      <c r="AT3959" s="10"/>
      <c r="AU3959" s="10"/>
      <c r="AV3959" s="10"/>
      <c r="AW3959" s="10"/>
      <c r="AX3959" s="10"/>
      <c r="AY3959" s="10"/>
      <c r="AZ3959" s="10"/>
      <c r="BA3959" s="10"/>
      <c r="BB3959" s="10"/>
      <c r="BC3959" s="10"/>
      <c r="BD3959" s="10"/>
      <c r="BE3959" s="10"/>
      <c r="BF3959" s="11"/>
      <c r="BG3959" s="11"/>
      <c r="BH3959" s="11"/>
      <c r="BI3959" s="11"/>
      <c r="BJ3959" s="11"/>
      <c r="BK3959" s="11"/>
      <c r="BL3959" s="11"/>
      <c r="BM3959" s="11"/>
      <c r="BN3959" s="11"/>
      <c r="BO3959" s="11"/>
      <c r="BP3959" s="11"/>
      <c r="BQ3959" s="11"/>
      <c r="BR3959" s="11"/>
      <c r="BS3959" s="11"/>
      <c r="BT3959" s="11"/>
      <c r="BU3959" s="11"/>
    </row>
    <row r="3960" spans="1:73" s="1" customFormat="1" ht="11.25" hidden="1" x14ac:dyDescent="0.2">
      <c r="A3960" s="15">
        <v>212</v>
      </c>
      <c r="B3960" s="11" t="s">
        <v>84</v>
      </c>
      <c r="C3960" s="16">
        <v>42609</v>
      </c>
      <c r="D3960" s="3"/>
      <c r="E3960" s="4"/>
      <c r="F3960" s="3"/>
      <c r="G3960" s="10" t="s">
        <v>13</v>
      </c>
      <c r="H3960" s="17"/>
      <c r="I3960" s="4"/>
      <c r="J3960" s="4"/>
      <c r="K3960" s="4"/>
      <c r="L3960" s="4" t="str">
        <f>IF(K3960="","",IF(H3960="","",K3960/H3960))</f>
        <v/>
      </c>
      <c r="M3960" s="7"/>
      <c r="N3960" s="4"/>
      <c r="O3960" s="7"/>
      <c r="P3960" s="3"/>
      <c r="Q3960" s="4"/>
      <c r="R3960" s="3"/>
      <c r="S3960" s="4">
        <v>0.15</v>
      </c>
      <c r="T3960" s="8">
        <v>22981.3</v>
      </c>
      <c r="U3960" s="8">
        <v>22981.3</v>
      </c>
      <c r="V3960" s="4">
        <v>0.38</v>
      </c>
      <c r="W3960" s="4">
        <v>0.68</v>
      </c>
      <c r="X3960" s="4">
        <f>IF(T3960="","",IF(W3960="","",(T3960-U3960-V3960-W3960)))</f>
        <v>-1.06</v>
      </c>
      <c r="Y3960" s="9">
        <f>IF(U3960="","",U3960/$T3960)</f>
        <v>1</v>
      </c>
      <c r="Z3960" s="9">
        <f>IF(V3960="","",V3960/$T3960)</f>
        <v>1.6535182953096649E-5</v>
      </c>
      <c r="AA3960" s="9">
        <f>IF(W3960="","",W3960/$T3960)</f>
        <v>2.9589274758172954E-5</v>
      </c>
      <c r="AB3960" s="9">
        <f>IF(X3960="","",X3960/$T3960)</f>
        <v>-4.6124457711269603E-5</v>
      </c>
      <c r="AC3960" s="9"/>
      <c r="AD3960" s="8" t="s">
        <v>1727</v>
      </c>
      <c r="AE3960" s="10">
        <v>2016</v>
      </c>
      <c r="AF3960" s="7"/>
      <c r="AG3960" s="7"/>
      <c r="AH3960" s="12" t="s">
        <v>84</v>
      </c>
      <c r="AI3960" s="12"/>
      <c r="AJ3960" s="32">
        <f>IF(AE3960&lt;&gt;AE3959,"1",IF(C3960&gt;C3959,AJ3959+1,"1"))</f>
        <v>2</v>
      </c>
      <c r="AK3960" s="10" t="s">
        <v>31</v>
      </c>
      <c r="AL3960" s="11" t="s">
        <v>1728</v>
      </c>
      <c r="AM3960" s="14" t="s">
        <v>1729</v>
      </c>
      <c r="AN3960" s="10"/>
      <c r="AO3960" s="10"/>
      <c r="AP3960" s="7"/>
      <c r="AQ3960" s="10"/>
      <c r="AR3960" s="10"/>
      <c r="AS3960" s="10"/>
      <c r="AT3960" s="10"/>
      <c r="AU3960" s="10"/>
      <c r="AV3960" s="10"/>
      <c r="AW3960" s="10"/>
      <c r="AX3960" s="10"/>
      <c r="AY3960" s="10"/>
      <c r="AZ3960" s="10"/>
      <c r="BA3960" s="10"/>
      <c r="BB3960" s="10"/>
      <c r="BC3960" s="10"/>
      <c r="BD3960" s="10"/>
      <c r="BE3960" s="10"/>
      <c r="BF3960" s="11"/>
      <c r="BG3960" s="11"/>
      <c r="BH3960" s="11"/>
      <c r="BI3960" s="11"/>
      <c r="BJ3960" s="11"/>
      <c r="BK3960" s="11"/>
      <c r="BL3960" s="11"/>
      <c r="BM3960" s="11"/>
      <c r="BN3960" s="11"/>
      <c r="BO3960" s="11"/>
      <c r="BP3960" s="11"/>
      <c r="BQ3960" s="11"/>
      <c r="BR3960" s="11"/>
      <c r="BS3960" s="11"/>
      <c r="BT3960" s="11"/>
      <c r="BU3960" s="11"/>
    </row>
    <row r="3961" spans="1:73" s="1" customFormat="1" ht="11.25" hidden="1" x14ac:dyDescent="0.2">
      <c r="A3961" s="15">
        <v>212</v>
      </c>
      <c r="B3961" s="11" t="s">
        <v>84</v>
      </c>
      <c r="C3961" s="16">
        <v>42616</v>
      </c>
      <c r="D3961" s="3"/>
      <c r="E3961" s="4"/>
      <c r="F3961" s="3">
        <v>6.5</v>
      </c>
      <c r="G3961" s="7" t="s">
        <v>1</v>
      </c>
      <c r="H3961" s="17">
        <v>0.10629999999999999</v>
      </c>
      <c r="I3961" s="4"/>
      <c r="J3961" s="4">
        <v>1.7909999999999999</v>
      </c>
      <c r="K3961" s="4"/>
      <c r="L3961" s="4" t="str">
        <f>IF(K3961="","",IF(H3961="","",K3961/H3961))</f>
        <v/>
      </c>
      <c r="M3961" s="7"/>
      <c r="N3961" s="4"/>
      <c r="O3961" s="7"/>
      <c r="P3961" s="3"/>
      <c r="Q3961" s="4"/>
      <c r="R3961" s="3"/>
      <c r="S3961" s="4"/>
      <c r="T3961" s="8"/>
      <c r="U3961" s="8"/>
      <c r="V3961" s="4"/>
      <c r="W3961" s="4"/>
      <c r="X3961" s="4" t="str">
        <f>IF(T3961="","",IF(W3961="","",(T3961-U3961-V3961-W3961)))</f>
        <v/>
      </c>
      <c r="Y3961" s="9" t="str">
        <f>IF(U3961="","",U3961/$T3961)</f>
        <v/>
      </c>
      <c r="Z3961" s="9" t="str">
        <f>IF(V3961="","",V3961/$T3961)</f>
        <v/>
      </c>
      <c r="AA3961" s="9" t="str">
        <f>IF(W3961="","",W3961/$T3961)</f>
        <v/>
      </c>
      <c r="AB3961" s="9" t="str">
        <f>IF(X3961="","",X3961/$T3961)</f>
        <v/>
      </c>
      <c r="AC3961" s="9"/>
      <c r="AD3961" s="8"/>
      <c r="AE3961" s="10">
        <v>2016</v>
      </c>
      <c r="AF3961" s="7"/>
      <c r="AG3961" s="7">
        <v>20</v>
      </c>
      <c r="AH3961" s="12" t="s">
        <v>84</v>
      </c>
      <c r="AI3961" s="12"/>
      <c r="AJ3961" s="32" t="e">
        <f>IF(AE3961&lt;&gt;#REF!,"1",IF(C3961&gt;#REF!,#REF!+1,"1"))</f>
        <v>#REF!</v>
      </c>
      <c r="AK3961" s="10">
        <v>18</v>
      </c>
      <c r="AL3961" s="11" t="s">
        <v>1908</v>
      </c>
      <c r="AM3961" s="11"/>
      <c r="AN3961" s="10"/>
      <c r="AO3961" s="10"/>
      <c r="AP3961" s="7"/>
      <c r="AQ3961" s="10"/>
      <c r="AR3961" s="10"/>
      <c r="AS3961" s="10"/>
      <c r="AT3961" s="10"/>
      <c r="AU3961" s="10"/>
      <c r="AV3961" s="10"/>
      <c r="AW3961" s="10"/>
      <c r="AX3961" s="10"/>
      <c r="AY3961" s="10"/>
      <c r="AZ3961" s="10"/>
      <c r="BA3961" s="10"/>
      <c r="BB3961" s="10"/>
      <c r="BC3961" s="10"/>
      <c r="BD3961" s="10"/>
      <c r="BE3961" s="10"/>
      <c r="BF3961" s="11"/>
      <c r="BG3961" s="11"/>
      <c r="BH3961" s="11"/>
      <c r="BI3961" s="11"/>
      <c r="BJ3961" s="11"/>
      <c r="BK3961" s="11"/>
      <c r="BL3961" s="11"/>
      <c r="BM3961" s="11"/>
      <c r="BN3961" s="11"/>
      <c r="BO3961" s="11"/>
      <c r="BP3961" s="11"/>
      <c r="BQ3961" s="11"/>
      <c r="BR3961" s="11"/>
      <c r="BS3961" s="11"/>
      <c r="BT3961" s="11"/>
      <c r="BU3961" s="11"/>
    </row>
    <row r="3962" spans="1:73" s="1" customFormat="1" ht="11.25" hidden="1" x14ac:dyDescent="0.2">
      <c r="A3962" s="15">
        <v>212</v>
      </c>
      <c r="B3962" s="11" t="s">
        <v>84</v>
      </c>
      <c r="C3962" s="16">
        <v>42616</v>
      </c>
      <c r="D3962" s="3"/>
      <c r="E3962" s="4"/>
      <c r="F3962" s="3"/>
      <c r="G3962" s="10" t="s">
        <v>13</v>
      </c>
      <c r="H3962" s="17"/>
      <c r="I3962" s="4"/>
      <c r="J3962" s="4"/>
      <c r="K3962" s="4"/>
      <c r="L3962" s="4" t="str">
        <f>IF(K3962="","",IF(H3962="","",K3962/H3962))</f>
        <v/>
      </c>
      <c r="M3962" s="7"/>
      <c r="N3962" s="4"/>
      <c r="O3962" s="7"/>
      <c r="P3962" s="3"/>
      <c r="Q3962" s="4"/>
      <c r="R3962" s="3"/>
      <c r="S3962" s="4">
        <v>0.15</v>
      </c>
      <c r="T3962" s="8">
        <v>53.61</v>
      </c>
      <c r="U3962" s="8">
        <v>44.35</v>
      </c>
      <c r="V3962" s="4">
        <v>0</v>
      </c>
      <c r="W3962" s="4">
        <v>0</v>
      </c>
      <c r="X3962" s="4">
        <f>IF(T3962="","",IF(W3962="","",(T3962-U3962-V3962-W3962)))</f>
        <v>9.259999999999998</v>
      </c>
      <c r="Y3962" s="9">
        <f>IF(U3962="","",U3962/$T3962)</f>
        <v>0.82727103152396941</v>
      </c>
      <c r="Z3962" s="9">
        <f>IF(V3962="","",V3962/$T3962)</f>
        <v>0</v>
      </c>
      <c r="AA3962" s="9">
        <f>IF(W3962="","",W3962/$T3962)</f>
        <v>0</v>
      </c>
      <c r="AB3962" s="9">
        <f>IF(X3962="","",X3962/$T3962)</f>
        <v>0.17272896847603056</v>
      </c>
      <c r="AC3962" s="9"/>
      <c r="AD3962" s="8" t="s">
        <v>1909</v>
      </c>
      <c r="AE3962" s="10">
        <v>2016</v>
      </c>
      <c r="AF3962" s="7"/>
      <c r="AG3962" s="7"/>
      <c r="AH3962" s="12" t="s">
        <v>84</v>
      </c>
      <c r="AI3962" s="12"/>
      <c r="AJ3962" s="32" t="str">
        <f>IF(AE3962&lt;&gt;AE3961,"1",IF(C3962&gt;C3961,AJ3961+1,"1"))</f>
        <v>1</v>
      </c>
      <c r="AK3962" s="10" t="s">
        <v>169</v>
      </c>
      <c r="AL3962" s="11" t="s">
        <v>1910</v>
      </c>
      <c r="AM3962" s="11"/>
      <c r="AN3962" s="10"/>
      <c r="AO3962" s="10"/>
      <c r="AP3962" s="7"/>
      <c r="AQ3962" s="10"/>
      <c r="AR3962" s="10"/>
      <c r="AS3962" s="10"/>
      <c r="AT3962" s="10"/>
      <c r="AU3962" s="10"/>
      <c r="AV3962" s="10"/>
      <c r="AW3962" s="10"/>
      <c r="AX3962" s="10"/>
      <c r="AY3962" s="10"/>
      <c r="AZ3962" s="10"/>
      <c r="BA3962" s="10"/>
      <c r="BB3962" s="10"/>
      <c r="BC3962" s="10"/>
      <c r="BD3962" s="10"/>
      <c r="BE3962" s="10"/>
      <c r="BF3962" s="11"/>
      <c r="BG3962" s="11"/>
      <c r="BH3962" s="11"/>
      <c r="BI3962" s="11"/>
      <c r="BJ3962" s="11"/>
      <c r="BK3962" s="11"/>
      <c r="BL3962" s="11"/>
      <c r="BM3962" s="11"/>
      <c r="BN3962" s="11"/>
      <c r="BO3962" s="11"/>
      <c r="BP3962" s="11"/>
      <c r="BQ3962" s="11"/>
      <c r="BR3962" s="11"/>
      <c r="BS3962" s="11"/>
      <c r="BT3962" s="11"/>
      <c r="BU3962" s="11"/>
    </row>
    <row r="3963" spans="1:73" s="1" customFormat="1" ht="11.25" x14ac:dyDescent="0.2">
      <c r="A3963" s="15">
        <v>212</v>
      </c>
      <c r="B3963" s="11" t="s">
        <v>84</v>
      </c>
      <c r="C3963" s="16">
        <v>42616</v>
      </c>
      <c r="D3963" s="3">
        <v>8.1</v>
      </c>
      <c r="E3963" s="38">
        <v>2.6</v>
      </c>
      <c r="F3963" s="3">
        <v>1.5</v>
      </c>
      <c r="G3963" s="7" t="s">
        <v>4</v>
      </c>
      <c r="H3963" s="17">
        <v>1.9600000000000003E-2</v>
      </c>
      <c r="I3963" s="4">
        <v>3.5000000000000001E-3</v>
      </c>
      <c r="J3963" s="4">
        <v>7.4999999999999997E-3</v>
      </c>
      <c r="K3963" s="4">
        <v>0.52300000000000002</v>
      </c>
      <c r="L3963" s="4">
        <f>IF(K3963="","",IF(H3963="","",K3963/H3963))</f>
        <v>26.683673469387752</v>
      </c>
      <c r="M3963" s="7">
        <v>17</v>
      </c>
      <c r="N3963" s="4">
        <v>7.35</v>
      </c>
      <c r="O3963" s="7">
        <v>175</v>
      </c>
      <c r="P3963" s="3"/>
      <c r="Q3963" s="38">
        <v>5.6</v>
      </c>
      <c r="R3963" s="3">
        <v>18.2</v>
      </c>
      <c r="S3963" s="4">
        <v>0.15</v>
      </c>
      <c r="T3963" s="8">
        <v>5.59</v>
      </c>
      <c r="U3963" s="8">
        <v>1.1000000000000001</v>
      </c>
      <c r="V3963" s="4">
        <v>0.93</v>
      </c>
      <c r="W3963" s="4">
        <v>0</v>
      </c>
      <c r="X3963" s="4">
        <f>IF(T3963="","",IF(W3963="","",(T3963-U3963-V3963-W3963)))</f>
        <v>3.56</v>
      </c>
      <c r="Y3963" s="9">
        <f>IF(U3963="","",U3963/$T3963)</f>
        <v>0.1967799642218247</v>
      </c>
      <c r="Z3963" s="9">
        <f>IF(V3963="","",V3963/$T3963)</f>
        <v>0.16636851520572452</v>
      </c>
      <c r="AA3963" s="9">
        <f>IF(W3963="","",W3963/$T3963)</f>
        <v>0</v>
      </c>
      <c r="AB3963" s="9">
        <f>IF(X3963="","",X3963/$T3963)</f>
        <v>0.63685152057245087</v>
      </c>
      <c r="AC3963" s="9"/>
      <c r="AD3963" s="8"/>
      <c r="AE3963" s="10">
        <v>2016</v>
      </c>
      <c r="AF3963" s="7">
        <v>22</v>
      </c>
      <c r="AG3963" s="7">
        <v>24</v>
      </c>
      <c r="AH3963" s="12" t="s">
        <v>84</v>
      </c>
      <c r="AI3963" s="12"/>
      <c r="AJ3963" s="32" t="str">
        <f>IF(AE3963&lt;&gt;AE3962,"1",IF(C3963&gt;C3962,AJ3962+1,"1"))</f>
        <v>1</v>
      </c>
      <c r="AK3963" s="10">
        <f>IF(G3963="Top",AJ3963*1,IF(G3963="Bottom",AJ3963+10,""))</f>
        <v>1</v>
      </c>
      <c r="AL3963" s="11" t="s">
        <v>1598</v>
      </c>
      <c r="AM3963" s="11"/>
      <c r="AN3963" s="10"/>
      <c r="AO3963" s="10"/>
      <c r="AP3963" s="7"/>
      <c r="AQ3963" s="10"/>
      <c r="AR3963" s="10"/>
      <c r="AS3963" s="10"/>
      <c r="AT3963" s="10"/>
      <c r="AU3963" s="10"/>
      <c r="AV3963" s="10"/>
      <c r="AW3963" s="10"/>
      <c r="AX3963" s="10"/>
      <c r="AY3963" s="10"/>
      <c r="AZ3963" s="10"/>
      <c r="BA3963" s="10"/>
      <c r="BB3963" s="10"/>
      <c r="BC3963" s="10"/>
      <c r="BD3963" s="10"/>
      <c r="BE3963" s="10"/>
      <c r="BF3963" s="11"/>
      <c r="BG3963" s="11"/>
      <c r="BH3963" s="11"/>
      <c r="BI3963" s="11"/>
      <c r="BJ3963" s="11"/>
      <c r="BK3963" s="11"/>
      <c r="BL3963" s="11"/>
      <c r="BM3963" s="11"/>
      <c r="BN3963" s="11"/>
      <c r="BO3963" s="11"/>
      <c r="BP3963" s="11"/>
      <c r="BQ3963" s="11"/>
      <c r="BR3963" s="11"/>
      <c r="BS3963" s="11"/>
      <c r="BT3963" s="11"/>
      <c r="BU3963" s="11"/>
    </row>
    <row r="3964" spans="1:73" s="1" customFormat="1" ht="11.25" hidden="1" x14ac:dyDescent="0.2">
      <c r="A3964" s="15">
        <v>212</v>
      </c>
      <c r="B3964" s="11" t="s">
        <v>84</v>
      </c>
      <c r="C3964" s="16">
        <v>42630</v>
      </c>
      <c r="D3964" s="3"/>
      <c r="E3964" s="4"/>
      <c r="F3964" s="3">
        <v>6.5</v>
      </c>
      <c r="G3964" s="7" t="s">
        <v>1</v>
      </c>
      <c r="H3964" s="17">
        <v>1.7999999999999999E-2</v>
      </c>
      <c r="I3964" s="4"/>
      <c r="J3964" s="4" t="s">
        <v>35</v>
      </c>
      <c r="K3964" s="4"/>
      <c r="L3964" s="4" t="str">
        <f>IF(K3964="","",IF(H3964="","",K3964/H3964))</f>
        <v/>
      </c>
      <c r="M3964" s="7"/>
      <c r="N3964" s="4"/>
      <c r="O3964" s="7"/>
      <c r="P3964" s="3"/>
      <c r="Q3964" s="4"/>
      <c r="R3964" s="3"/>
      <c r="S3964" s="4"/>
      <c r="T3964" s="8"/>
      <c r="U3964" s="8"/>
      <c r="V3964" s="4"/>
      <c r="W3964" s="4"/>
      <c r="X3964" s="4" t="str">
        <f>IF(T3964="","",IF(W3964="","",(T3964-U3964-V3964-W3964)))</f>
        <v/>
      </c>
      <c r="Y3964" s="9" t="str">
        <f>IF(U3964="","",U3964/$T3964)</f>
        <v/>
      </c>
      <c r="Z3964" s="9" t="str">
        <f>IF(V3964="","",V3964/$T3964)</f>
        <v/>
      </c>
      <c r="AA3964" s="9" t="str">
        <f>IF(W3964="","",W3964/$T3964)</f>
        <v/>
      </c>
      <c r="AB3964" s="9" t="str">
        <f>IF(X3964="","",X3964/$T3964)</f>
        <v/>
      </c>
      <c r="AC3964" s="9"/>
      <c r="AD3964" s="8"/>
      <c r="AE3964" s="10">
        <v>2016</v>
      </c>
      <c r="AF3964" s="7"/>
      <c r="AG3964" s="7">
        <v>23</v>
      </c>
      <c r="AH3964" s="12" t="s">
        <v>84</v>
      </c>
      <c r="AI3964" s="12"/>
      <c r="AJ3964" s="32">
        <f>IF(AE3964&lt;&gt;AE3963,"1",IF(C3964&gt;C3963,AJ3963+1,"1"))</f>
        <v>2</v>
      </c>
      <c r="AK3964" s="10">
        <f>IF(G3964="Top",AJ3964*1,IF(G3964="Bottom",AJ3964+10,""))</f>
        <v>12</v>
      </c>
      <c r="AL3964" s="11" t="e">
        <v>#REF!</v>
      </c>
      <c r="AM3964" s="11"/>
      <c r="AN3964" s="10"/>
      <c r="AO3964" s="10"/>
      <c r="AP3964" s="7"/>
      <c r="AQ3964" s="10"/>
      <c r="AR3964" s="10"/>
      <c r="AS3964" s="10"/>
      <c r="AT3964" s="10"/>
      <c r="AU3964" s="10"/>
      <c r="AV3964" s="10"/>
      <c r="AW3964" s="10"/>
      <c r="AX3964" s="10"/>
      <c r="AY3964" s="10"/>
      <c r="AZ3964" s="10"/>
      <c r="BA3964" s="10"/>
      <c r="BB3964" s="10"/>
      <c r="BC3964" s="10"/>
      <c r="BD3964" s="10"/>
      <c r="BE3964" s="10"/>
      <c r="BF3964" s="11"/>
      <c r="BG3964" s="11"/>
      <c r="BH3964" s="11"/>
      <c r="BI3964" s="11"/>
      <c r="BJ3964" s="11"/>
      <c r="BK3964" s="11"/>
      <c r="BL3964" s="11"/>
      <c r="BM3964" s="11"/>
      <c r="BN3964" s="11"/>
      <c r="BO3964" s="11"/>
      <c r="BP3964" s="11"/>
      <c r="BQ3964" s="11"/>
      <c r="BR3964" s="11"/>
      <c r="BS3964" s="11"/>
      <c r="BT3964" s="11"/>
      <c r="BU3964" s="11"/>
    </row>
    <row r="3965" spans="1:73" s="1" customFormat="1" ht="11.25" x14ac:dyDescent="0.2">
      <c r="A3965" s="15">
        <v>212</v>
      </c>
      <c r="B3965" s="11" t="s">
        <v>84</v>
      </c>
      <c r="C3965" s="16">
        <v>42630</v>
      </c>
      <c r="D3965" s="3">
        <v>8</v>
      </c>
      <c r="E3965" s="38">
        <v>1.85</v>
      </c>
      <c r="F3965" s="3">
        <v>1.5</v>
      </c>
      <c r="G3965" s="7" t="s">
        <v>4</v>
      </c>
      <c r="H3965" s="17">
        <v>1.84E-2</v>
      </c>
      <c r="I3965" s="4" t="s">
        <v>35</v>
      </c>
      <c r="J3965" s="4" t="s">
        <v>35</v>
      </c>
      <c r="K3965" s="4">
        <v>0.373</v>
      </c>
      <c r="L3965" s="4">
        <f>IF(K3965="","",IF(H3965="","",K3965/H3965))</f>
        <v>20.271739130434781</v>
      </c>
      <c r="M3965" s="7">
        <v>16</v>
      </c>
      <c r="N3965" s="4">
        <v>7.81</v>
      </c>
      <c r="O3965" s="7">
        <v>195.5</v>
      </c>
      <c r="P3965" s="3"/>
      <c r="Q3965" s="38">
        <v>0.9</v>
      </c>
      <c r="R3965" s="3"/>
      <c r="S3965" s="4">
        <v>0.15</v>
      </c>
      <c r="T3965" s="8">
        <v>6.27</v>
      </c>
      <c r="U3965" s="8">
        <v>1.1499999999999999</v>
      </c>
      <c r="V3965" s="4">
        <v>0</v>
      </c>
      <c r="W3965" s="4">
        <v>0</v>
      </c>
      <c r="X3965" s="4">
        <f>IF(T3965="","",IF(W3965="","",(T3965-U3965-V3965-W3965)))</f>
        <v>5.1199999999999992</v>
      </c>
      <c r="Y3965" s="9">
        <f>IF(U3965="","",U3965/$T3965)</f>
        <v>0.18341307814992025</v>
      </c>
      <c r="Z3965" s="9">
        <f>IF(V3965="","",V3965/$T3965)</f>
        <v>0</v>
      </c>
      <c r="AA3965" s="9">
        <f>IF(W3965="","",W3965/$T3965)</f>
        <v>0</v>
      </c>
      <c r="AB3965" s="9">
        <f>IF(X3965="","",X3965/$T3965)</f>
        <v>0.81658692185007964</v>
      </c>
      <c r="AC3965" s="9"/>
      <c r="AD3965" s="8"/>
      <c r="AE3965" s="10">
        <v>2016</v>
      </c>
      <c r="AF3965" s="7">
        <v>22</v>
      </c>
      <c r="AG3965" s="7">
        <v>23</v>
      </c>
      <c r="AH3965" s="12" t="s">
        <v>84</v>
      </c>
      <c r="AI3965" s="12"/>
      <c r="AJ3965" s="32" t="str">
        <f>IF(AE3965&lt;&gt;AE3964,"1",IF(C3965&gt;C3964,AJ3964+1,"1"))</f>
        <v>1</v>
      </c>
      <c r="AK3965" s="10">
        <f>IF(G3965="Top",AJ3965*1,IF(G3965="Bottom",AJ3965+10,""))</f>
        <v>1</v>
      </c>
      <c r="AL3965" s="11" t="s">
        <v>2207</v>
      </c>
      <c r="AM3965" s="11"/>
      <c r="AN3965" s="10"/>
      <c r="AO3965" s="10"/>
      <c r="AP3965" s="7"/>
      <c r="AQ3965" s="10"/>
      <c r="AR3965" s="10"/>
      <c r="AS3965" s="10"/>
      <c r="AT3965" s="10"/>
      <c r="AU3965" s="10"/>
      <c r="AV3965" s="10"/>
      <c r="AW3965" s="10"/>
      <c r="AX3965" s="10"/>
      <c r="AY3965" s="10"/>
      <c r="AZ3965" s="10"/>
      <c r="BA3965" s="10"/>
      <c r="BB3965" s="10"/>
      <c r="BC3965" s="10"/>
      <c r="BD3965" s="10"/>
      <c r="BE3965" s="10"/>
      <c r="BF3965" s="11"/>
      <c r="BG3965" s="11"/>
      <c r="BH3965" s="11"/>
      <c r="BI3965" s="11"/>
      <c r="BJ3965" s="11"/>
      <c r="BK3965" s="11"/>
      <c r="BL3965" s="11"/>
      <c r="BM3965" s="11"/>
      <c r="BN3965" s="11"/>
      <c r="BO3965" s="11"/>
      <c r="BP3965" s="11"/>
      <c r="BQ3965" s="11"/>
      <c r="BR3965" s="11"/>
      <c r="BS3965" s="11"/>
      <c r="BT3965" s="11"/>
      <c r="BU3965" s="11"/>
    </row>
    <row r="3966" spans="1:73" s="1" customFormat="1" ht="11.25" hidden="1" x14ac:dyDescent="0.2">
      <c r="A3966" s="15">
        <v>212</v>
      </c>
      <c r="B3966" s="11" t="s">
        <v>84</v>
      </c>
      <c r="C3966" s="16">
        <v>42634</v>
      </c>
      <c r="D3966" s="3"/>
      <c r="E3966" s="4"/>
      <c r="F3966" s="3"/>
      <c r="G3966" s="10" t="s">
        <v>13</v>
      </c>
      <c r="H3966" s="17"/>
      <c r="I3966" s="4"/>
      <c r="J3966" s="4"/>
      <c r="K3966" s="4"/>
      <c r="L3966" s="4" t="str">
        <f>IF(K3966="","",IF(H3966="","",K3966/H3966))</f>
        <v/>
      </c>
      <c r="M3966" s="7"/>
      <c r="N3966" s="4"/>
      <c r="O3966" s="7"/>
      <c r="P3966" s="3"/>
      <c r="Q3966" s="4"/>
      <c r="R3966" s="3"/>
      <c r="S3966" s="4">
        <v>248.24851345122366</v>
      </c>
      <c r="T3966" s="8">
        <v>660.25</v>
      </c>
      <c r="U3966" s="8">
        <v>625.25</v>
      </c>
      <c r="V3966" s="4">
        <v>0</v>
      </c>
      <c r="W3966" s="4">
        <v>0</v>
      </c>
      <c r="X3966" s="4">
        <f>IF(T3966="","",IF(W3966="","",(T3966-U3966-V3966-W3966)))</f>
        <v>35</v>
      </c>
      <c r="Y3966" s="9">
        <f>IF(U3966="","",U3966/$T3966)</f>
        <v>0.94698977659977279</v>
      </c>
      <c r="Z3966" s="9">
        <f>IF(V3966="","",V3966/$T3966)</f>
        <v>0</v>
      </c>
      <c r="AA3966" s="9">
        <f>IF(W3966="","",W3966/$T3966)</f>
        <v>0</v>
      </c>
      <c r="AB3966" s="9">
        <f>IF(X3966="","",X3966/$T3966)</f>
        <v>5.3010223400227187E-2</v>
      </c>
      <c r="AC3966" s="9"/>
      <c r="AD3966" s="8" t="s">
        <v>2292</v>
      </c>
      <c r="AE3966" s="10">
        <v>2016</v>
      </c>
      <c r="AF3966" s="7"/>
      <c r="AG3966" s="7"/>
      <c r="AH3966" s="12" t="s">
        <v>84</v>
      </c>
      <c r="AI3966" s="12"/>
      <c r="AJ3966" s="32">
        <f>IF(AE3966&lt;&gt;AE3965,"1",IF(C3966&gt;C3965,AJ3965+1,"1"))</f>
        <v>2</v>
      </c>
      <c r="AK3966" s="10" t="s">
        <v>311</v>
      </c>
      <c r="AL3966" s="11" t="s">
        <v>2293</v>
      </c>
      <c r="AM3966" s="11" t="s">
        <v>2294</v>
      </c>
      <c r="AN3966" s="10"/>
      <c r="AO3966" s="10"/>
      <c r="AP3966" s="7"/>
      <c r="AQ3966" s="10"/>
      <c r="AR3966" s="10"/>
      <c r="AS3966" s="10"/>
      <c r="AT3966" s="10"/>
      <c r="AU3966" s="10"/>
      <c r="AV3966" s="10"/>
      <c r="AW3966" s="10"/>
      <c r="AX3966" s="10"/>
      <c r="AY3966" s="10"/>
      <c r="AZ3966" s="10"/>
      <c r="BA3966" s="10"/>
      <c r="BB3966" s="10"/>
      <c r="BC3966" s="10"/>
      <c r="BD3966" s="10"/>
      <c r="BE3966" s="10"/>
      <c r="BF3966" s="11"/>
      <c r="BG3966" s="11"/>
      <c r="BH3966" s="11"/>
      <c r="BI3966" s="11"/>
      <c r="BJ3966" s="11"/>
      <c r="BK3966" s="11"/>
      <c r="BL3966" s="11"/>
      <c r="BM3966" s="11"/>
      <c r="BN3966" s="11"/>
      <c r="BO3966" s="11"/>
      <c r="BP3966" s="11"/>
      <c r="BQ3966" s="11"/>
      <c r="BR3966" s="11"/>
      <c r="BS3966" s="11"/>
      <c r="BT3966" s="11"/>
      <c r="BU3966" s="11"/>
    </row>
    <row r="3967" spans="1:73" s="1" customFormat="1" ht="11.25" hidden="1" x14ac:dyDescent="0.2">
      <c r="A3967" s="1">
        <v>212</v>
      </c>
      <c r="B3967" s="1" t="s">
        <v>84</v>
      </c>
      <c r="C3967" s="24">
        <v>42895</v>
      </c>
      <c r="E3967" s="20"/>
      <c r="G3967" s="1" t="s">
        <v>13</v>
      </c>
      <c r="H3967" s="5"/>
      <c r="I3967" s="6"/>
      <c r="J3967" s="6"/>
      <c r="K3967" s="6"/>
      <c r="L3967" s="6" t="str">
        <f>IF(H3967="","",IF(K3967="","",K3967/H3967))</f>
        <v/>
      </c>
      <c r="N3967" s="20"/>
      <c r="O3967" s="13"/>
      <c r="Q3967" s="20"/>
      <c r="R3967" s="13"/>
      <c r="S3967" s="6">
        <v>0.15</v>
      </c>
      <c r="T3967" s="6">
        <v>886.75</v>
      </c>
      <c r="U3967" s="6">
        <v>830.00000000000011</v>
      </c>
      <c r="V3967" s="6">
        <v>0</v>
      </c>
      <c r="W3967" s="6">
        <v>0</v>
      </c>
      <c r="X3967" s="6">
        <f>IF(T3967="","",T3967-U3967-V3967-W3967)</f>
        <v>56.749999999999886</v>
      </c>
      <c r="Y3967" s="9">
        <f>IF(U3967="","",U3967/$T3967)</f>
        <v>0.93600225542712168</v>
      </c>
      <c r="Z3967" s="9">
        <f>IF(V3967="","",V3967/$T3967)</f>
        <v>0</v>
      </c>
      <c r="AA3967" s="9">
        <f>IF(W3967="","",W3967/$T3967)</f>
        <v>0</v>
      </c>
      <c r="AB3967" s="9">
        <f>IF(X3967="","",X3967/$T3967)</f>
        <v>6.3997744572878365E-2</v>
      </c>
      <c r="AC3967" s="21"/>
      <c r="AD3967" s="1" t="s">
        <v>2648</v>
      </c>
      <c r="AE3967" s="1">
        <v>2017</v>
      </c>
      <c r="AH3967" s="12" t="s">
        <v>84</v>
      </c>
      <c r="AJ3967" s="32" t="str">
        <f>IF(AE3967&lt;&gt;AE3966,"1",IF(C3967&gt;C3966,AJ3966+1,"1"))</f>
        <v>1</v>
      </c>
      <c r="AK3967" s="10" t="s">
        <v>28</v>
      </c>
      <c r="AL3967" s="11" t="s">
        <v>2649</v>
      </c>
      <c r="AM3967" s="14"/>
    </row>
    <row r="3968" spans="1:73" s="1" customFormat="1" ht="11.25" hidden="1" x14ac:dyDescent="0.2">
      <c r="A3968" s="1">
        <v>212</v>
      </c>
      <c r="B3968" s="1" t="s">
        <v>84</v>
      </c>
      <c r="C3968" s="24">
        <v>42903</v>
      </c>
      <c r="E3968" s="20"/>
      <c r="F3968" s="1">
        <v>7.5</v>
      </c>
      <c r="G3968" s="7" t="s">
        <v>1</v>
      </c>
      <c r="H3968" s="5">
        <v>2.3399999999999997E-2</v>
      </c>
      <c r="I3968" s="6"/>
      <c r="J3968" s="6">
        <v>0.153</v>
      </c>
      <c r="K3968" s="6"/>
      <c r="L3968" s="6" t="str">
        <f>IF(H3968="","",IF(K3968="","",K3968/H3968))</f>
        <v/>
      </c>
      <c r="N3968" s="20"/>
      <c r="O3968" s="13"/>
      <c r="Q3968" s="20"/>
      <c r="R3968" s="13"/>
      <c r="S3968" s="6" t="s">
        <v>35</v>
      </c>
      <c r="T3968" s="6"/>
      <c r="U3968" s="6"/>
      <c r="V3968" s="6"/>
      <c r="W3968" s="6"/>
      <c r="X3968" s="6" t="str">
        <f>IF(T3968="","",T3968-U3968-V3968-W3968)</f>
        <v/>
      </c>
      <c r="Y3968" s="9" t="str">
        <f>IF(U3968="","",U3968/$T3968)</f>
        <v/>
      </c>
      <c r="Z3968" s="9" t="str">
        <f>IF(V3968="","",V3968/$T3968)</f>
        <v/>
      </c>
      <c r="AA3968" s="9" t="str">
        <f>IF(W3968="","",W3968/$T3968)</f>
        <v/>
      </c>
      <c r="AB3968" s="9" t="str">
        <f>IF(X3968="","",X3968/$T3968)</f>
        <v/>
      </c>
      <c r="AC3968" s="21"/>
      <c r="AE3968" s="1">
        <v>2017</v>
      </c>
      <c r="AG3968" s="1">
        <v>18</v>
      </c>
      <c r="AH3968" s="12" t="s">
        <v>84</v>
      </c>
      <c r="AJ3968" s="32">
        <f>IF(AE3968&lt;&gt;AE3967,"1",IF(C3968&gt;C3967,AJ3967+1,"1"))</f>
        <v>2</v>
      </c>
      <c r="AK3968" s="10">
        <f>IF(G3968="Top",AJ3968*1,IF(G3968="Bottom",AJ3968+10,""))</f>
        <v>12</v>
      </c>
      <c r="AL3968" s="11" t="s">
        <v>2872</v>
      </c>
      <c r="AM3968" s="14"/>
    </row>
    <row r="3969" spans="1:39" s="1" customFormat="1" ht="11.25" x14ac:dyDescent="0.2">
      <c r="A3969" s="1">
        <v>212</v>
      </c>
      <c r="B3969" s="1" t="s">
        <v>84</v>
      </c>
      <c r="C3969" s="24">
        <v>42903</v>
      </c>
      <c r="D3969" s="1">
        <v>8.9</v>
      </c>
      <c r="E3969" s="39">
        <v>2.85</v>
      </c>
      <c r="F3969" s="1">
        <v>1.5</v>
      </c>
      <c r="G3969" s="1" t="s">
        <v>4</v>
      </c>
      <c r="H3969" s="5">
        <v>1.55E-2</v>
      </c>
      <c r="I3969" s="6">
        <v>7.0000000000000001E-3</v>
      </c>
      <c r="J3969" s="6">
        <v>2.5000000000000001E-3</v>
      </c>
      <c r="K3969" s="6">
        <v>0.42799999999999999</v>
      </c>
      <c r="L3969" s="6">
        <f>IF(H3969="","",IF(K3969="","",K3969/H3969))</f>
        <v>27.612903225806452</v>
      </c>
      <c r="M3969" s="1">
        <v>10</v>
      </c>
      <c r="N3969" s="20">
        <v>7.55</v>
      </c>
      <c r="O3969" s="13">
        <v>187.4</v>
      </c>
      <c r="P3969" s="1">
        <v>26.7</v>
      </c>
      <c r="Q3969" s="39">
        <v>2.8</v>
      </c>
      <c r="R3969" s="13"/>
      <c r="S3969" s="6">
        <v>0.15</v>
      </c>
      <c r="T3969" s="6">
        <v>2.42</v>
      </c>
      <c r="U3969" s="6">
        <v>0.31</v>
      </c>
      <c r="V3969" s="6">
        <v>0</v>
      </c>
      <c r="W3969" s="6">
        <v>0</v>
      </c>
      <c r="X3969" s="6">
        <f>IF(T3969="","",T3969-U3969-V3969-W3969)</f>
        <v>2.11</v>
      </c>
      <c r="Y3969" s="9">
        <f>IF(U3969="","",U3969/$T3969)</f>
        <v>0.128099173553719</v>
      </c>
      <c r="Z3969" s="9">
        <f>IF(V3969="","",V3969/$T3969)</f>
        <v>0</v>
      </c>
      <c r="AA3969" s="9">
        <f>IF(W3969="","",W3969/$T3969)</f>
        <v>0</v>
      </c>
      <c r="AB3969" s="9">
        <f>IF(X3969="","",X3969/$T3969)</f>
        <v>0.87190082644628097</v>
      </c>
      <c r="AC3969" s="21"/>
      <c r="AE3969" s="1">
        <v>2017</v>
      </c>
      <c r="AF3969" s="1">
        <v>26</v>
      </c>
      <c r="AG3969" s="1">
        <v>24</v>
      </c>
      <c r="AH3969" s="12" t="s">
        <v>84</v>
      </c>
      <c r="AJ3969" s="32" t="str">
        <f>IF(AE3969&lt;&gt;AE3968,"1",IF(C3969&gt;C3968,AJ3968+1,"1"))</f>
        <v>1</v>
      </c>
      <c r="AK3969" s="10" t="s">
        <v>2611</v>
      </c>
      <c r="AL3969" s="11" t="s">
        <v>2873</v>
      </c>
      <c r="AM3969" s="14"/>
    </row>
    <row r="3970" spans="1:39" s="1" customFormat="1" ht="11.25" hidden="1" x14ac:dyDescent="0.2">
      <c r="A3970" s="1">
        <v>212</v>
      </c>
      <c r="B3970" s="1" t="s">
        <v>84</v>
      </c>
      <c r="C3970" s="24">
        <v>42918</v>
      </c>
      <c r="E3970" s="20"/>
      <c r="F3970" s="1">
        <v>7.4</v>
      </c>
      <c r="G3970" s="7" t="s">
        <v>1</v>
      </c>
      <c r="H3970" s="5">
        <v>6.9900000000000004E-2</v>
      </c>
      <c r="I3970" s="6"/>
      <c r="J3970" s="6">
        <v>6.2E-2</v>
      </c>
      <c r="K3970" s="6"/>
      <c r="L3970" s="6" t="str">
        <f>IF(H3970="","",IF(K3970="","",K3970/H3970))</f>
        <v/>
      </c>
      <c r="N3970" s="20"/>
      <c r="O3970" s="13"/>
      <c r="Q3970" s="20"/>
      <c r="R3970" s="13"/>
      <c r="S3970" s="6" t="s">
        <v>35</v>
      </c>
      <c r="T3970" s="6"/>
      <c r="U3970" s="6"/>
      <c r="V3970" s="6"/>
      <c r="W3970" s="6"/>
      <c r="X3970" s="6" t="str">
        <f>IF(T3970="","",T3970-U3970-V3970-W3970)</f>
        <v/>
      </c>
      <c r="Y3970" s="9" t="str">
        <f>IF(U3970="","",U3970/$T3970)</f>
        <v/>
      </c>
      <c r="Z3970" s="9" t="str">
        <f>IF(V3970="","",V3970/$T3970)</f>
        <v/>
      </c>
      <c r="AA3970" s="9" t="str">
        <f>IF(W3970="","",W3970/$T3970)</f>
        <v/>
      </c>
      <c r="AB3970" s="9" t="str">
        <f>IF(X3970="","",X3970/$T3970)</f>
        <v/>
      </c>
      <c r="AC3970" s="21"/>
      <c r="AE3970" s="1">
        <v>2017</v>
      </c>
      <c r="AG3970" s="1">
        <v>18</v>
      </c>
      <c r="AH3970" s="12" t="s">
        <v>84</v>
      </c>
      <c r="AJ3970" s="32">
        <f>IF(AE3970&lt;&gt;AE3969,"1",IF(C3970&gt;C3969,AJ3969+1,"1"))</f>
        <v>2</v>
      </c>
      <c r="AK3970" s="10">
        <f>IF(G3970="Top",AJ3970*1,IF(G3970="Bottom",AJ3970+10,""))</f>
        <v>12</v>
      </c>
      <c r="AL3970" s="11" t="s">
        <v>3232</v>
      </c>
      <c r="AM3970" s="14"/>
    </row>
    <row r="3971" spans="1:39" s="1" customFormat="1" ht="11.25" x14ac:dyDescent="0.2">
      <c r="A3971" s="1">
        <v>212</v>
      </c>
      <c r="B3971" s="1" t="s">
        <v>84</v>
      </c>
      <c r="C3971" s="24">
        <v>42918</v>
      </c>
      <c r="D3971" s="1">
        <v>8.9</v>
      </c>
      <c r="E3971" s="39">
        <v>4.75</v>
      </c>
      <c r="F3971" s="1">
        <v>1.5</v>
      </c>
      <c r="G3971" s="1" t="s">
        <v>4</v>
      </c>
      <c r="H3971" s="5">
        <v>1.61E-2</v>
      </c>
      <c r="I3971" s="6">
        <v>7.0000000000000001E-3</v>
      </c>
      <c r="J3971" s="6">
        <v>7.0999999999999994E-2</v>
      </c>
      <c r="K3971" s="6">
        <v>0.45900000000000002</v>
      </c>
      <c r="L3971" s="6">
        <f>IF(H3971="","",IF(K3971="","",K3971/H3971))</f>
        <v>28.509316770186338</v>
      </c>
      <c r="M3971" s="1">
        <v>10</v>
      </c>
      <c r="N3971" s="20">
        <v>7.04</v>
      </c>
      <c r="O3971" s="13">
        <v>175</v>
      </c>
      <c r="Q3971" s="39">
        <v>2.2999999999999998</v>
      </c>
      <c r="R3971" s="13"/>
      <c r="S3971" s="6">
        <v>0.15</v>
      </c>
      <c r="T3971" s="6">
        <v>2.98</v>
      </c>
      <c r="U3971" s="6">
        <v>1.18</v>
      </c>
      <c r="V3971" s="6">
        <v>0.49</v>
      </c>
      <c r="W3971" s="6">
        <v>0</v>
      </c>
      <c r="X3971" s="6">
        <f>IF(T3971="","",T3971-U3971-V3971-W3971)</f>
        <v>1.31</v>
      </c>
      <c r="Y3971" s="9">
        <f>IF(U3971="","",U3971/$T3971)</f>
        <v>0.39597315436241609</v>
      </c>
      <c r="Z3971" s="9">
        <f>IF(V3971="","",V3971/$T3971)</f>
        <v>0.16442953020134227</v>
      </c>
      <c r="AA3971" s="9">
        <f>IF(W3971="","",W3971/$T3971)</f>
        <v>0</v>
      </c>
      <c r="AB3971" s="9">
        <f>IF(X3971="","",X3971/$T3971)</f>
        <v>0.43959731543624164</v>
      </c>
      <c r="AC3971" s="21"/>
      <c r="AE3971" s="1">
        <v>2017</v>
      </c>
      <c r="AF3971" s="1">
        <v>24</v>
      </c>
      <c r="AG3971" s="1">
        <v>24</v>
      </c>
      <c r="AH3971" s="12" t="s">
        <v>84</v>
      </c>
      <c r="AJ3971" s="32" t="str">
        <f>IF(AE3971&lt;&gt;AE3970,"1",IF(C3971&gt;C3970,AJ3970+1,"1"))</f>
        <v>1</v>
      </c>
      <c r="AK3971" s="10" t="s">
        <v>2612</v>
      </c>
      <c r="AL3971" s="11" t="s">
        <v>3233</v>
      </c>
      <c r="AM3971" s="14"/>
    </row>
    <row r="3972" spans="1:39" s="1" customFormat="1" ht="11.25" hidden="1" x14ac:dyDescent="0.2">
      <c r="A3972" s="1">
        <v>212</v>
      </c>
      <c r="B3972" s="1" t="s">
        <v>84</v>
      </c>
      <c r="C3972" s="24">
        <v>42931</v>
      </c>
      <c r="E3972" s="20"/>
      <c r="F3972" s="1">
        <v>7.7</v>
      </c>
      <c r="G3972" s="7" t="s">
        <v>1</v>
      </c>
      <c r="H3972" s="5">
        <v>5.8200000000000002E-2</v>
      </c>
      <c r="I3972" s="6"/>
      <c r="J3972" s="6">
        <v>3.3000000000000002E-2</v>
      </c>
      <c r="K3972" s="6"/>
      <c r="L3972" s="6" t="str">
        <f>IF(H3972="","",IF(K3972="","",K3972/H3972))</f>
        <v/>
      </c>
      <c r="N3972" s="20"/>
      <c r="O3972" s="13"/>
      <c r="Q3972" s="20"/>
      <c r="R3972" s="13"/>
      <c r="S3972" s="6" t="s">
        <v>35</v>
      </c>
      <c r="T3972" s="6"/>
      <c r="U3972" s="6"/>
      <c r="V3972" s="6"/>
      <c r="W3972" s="6"/>
      <c r="X3972" s="6" t="str">
        <f>IF(T3972="","",T3972-U3972-V3972-W3972)</f>
        <v/>
      </c>
      <c r="Y3972" s="9" t="str">
        <f>IF(U3972="","",U3972/$T3972)</f>
        <v/>
      </c>
      <c r="Z3972" s="9" t="str">
        <f>IF(V3972="","",V3972/$T3972)</f>
        <v/>
      </c>
      <c r="AA3972" s="9" t="str">
        <f>IF(W3972="","",W3972/$T3972)</f>
        <v/>
      </c>
      <c r="AB3972" s="9" t="str">
        <f>IF(X3972="","",X3972/$T3972)</f>
        <v/>
      </c>
      <c r="AC3972" s="21"/>
      <c r="AE3972" s="1">
        <v>2017</v>
      </c>
      <c r="AG3972" s="1">
        <v>17</v>
      </c>
      <c r="AH3972" s="12" t="s">
        <v>84</v>
      </c>
      <c r="AJ3972" s="32">
        <f>IF(AE3972&lt;&gt;AE3971,"1",IF(C3972&gt;C3971,AJ3971+1,"1"))</f>
        <v>2</v>
      </c>
      <c r="AK3972" s="10">
        <f>IF(G3972="Top",AJ3972*1,IF(G3972="Bottom",AJ3972+10,""))</f>
        <v>12</v>
      </c>
      <c r="AL3972" s="11" t="s">
        <v>3566</v>
      </c>
      <c r="AM3972" s="14"/>
    </row>
    <row r="3973" spans="1:39" s="1" customFormat="1" ht="11.25" x14ac:dyDescent="0.2">
      <c r="A3973" s="1">
        <v>212</v>
      </c>
      <c r="B3973" s="1" t="s">
        <v>84</v>
      </c>
      <c r="C3973" s="24">
        <v>42931</v>
      </c>
      <c r="D3973" s="1">
        <v>9.1999999999999993</v>
      </c>
      <c r="E3973" s="39">
        <v>3.55</v>
      </c>
      <c r="F3973" s="1">
        <v>1.5</v>
      </c>
      <c r="G3973" s="1" t="s">
        <v>4</v>
      </c>
      <c r="H3973" s="5">
        <v>1.3800000000000002E-2</v>
      </c>
      <c r="I3973" s="6">
        <v>7.0000000000000001E-3</v>
      </c>
      <c r="J3973" s="6">
        <v>2.7E-2</v>
      </c>
      <c r="K3973" s="6">
        <v>0.28399999999999997</v>
      </c>
      <c r="L3973" s="6">
        <f>IF(H3973="","",IF(K3973="","",K3973/H3973))</f>
        <v>20.579710144927532</v>
      </c>
      <c r="M3973" s="1">
        <v>0.5</v>
      </c>
      <c r="N3973" s="20">
        <v>7.98</v>
      </c>
      <c r="O3973" s="13">
        <v>213.5</v>
      </c>
      <c r="Q3973" s="39">
        <v>3.8</v>
      </c>
      <c r="R3973" s="13">
        <v>22.3</v>
      </c>
      <c r="S3973" s="6">
        <v>0.15</v>
      </c>
      <c r="T3973" s="6">
        <v>1.41</v>
      </c>
      <c r="U3973" s="6">
        <v>0.56999999999999995</v>
      </c>
      <c r="V3973" s="6">
        <v>0.13</v>
      </c>
      <c r="W3973" s="6">
        <v>0</v>
      </c>
      <c r="X3973" s="6">
        <f>IF(T3973="","",T3973-U3973-V3973-W3973)</f>
        <v>0.71</v>
      </c>
      <c r="Y3973" s="9">
        <f>IF(U3973="","",U3973/$T3973)</f>
        <v>0.40425531914893614</v>
      </c>
      <c r="Z3973" s="9">
        <f>IF(V3973="","",V3973/$T3973)</f>
        <v>9.2198581560283696E-2</v>
      </c>
      <c r="AA3973" s="9">
        <f>IF(W3973="","",W3973/$T3973)</f>
        <v>0</v>
      </c>
      <c r="AB3973" s="9">
        <f>IF(X3973="","",X3973/$T3973)</f>
        <v>0.50354609929078009</v>
      </c>
      <c r="AC3973" s="21"/>
      <c r="AE3973" s="1">
        <v>2017</v>
      </c>
      <c r="AF3973" s="1">
        <v>22</v>
      </c>
      <c r="AG3973" s="1">
        <v>25</v>
      </c>
      <c r="AH3973" s="12" t="s">
        <v>84</v>
      </c>
      <c r="AJ3973" s="32" t="str">
        <f>IF(AE3973&lt;&gt;AE3972,"1",IF(C3973&gt;C3972,AJ3972+1,"1"))</f>
        <v>1</v>
      </c>
      <c r="AK3973" s="10" t="s">
        <v>2613</v>
      </c>
      <c r="AL3973" s="11" t="s">
        <v>3567</v>
      </c>
      <c r="AM3973" s="14"/>
    </row>
    <row r="3974" spans="1:39" s="1" customFormat="1" ht="11.25" hidden="1" x14ac:dyDescent="0.2">
      <c r="A3974" s="1">
        <v>212</v>
      </c>
      <c r="B3974" s="1" t="s">
        <v>84</v>
      </c>
      <c r="C3974" s="24">
        <v>42945</v>
      </c>
      <c r="E3974" s="20"/>
      <c r="F3974" s="1">
        <v>8</v>
      </c>
      <c r="G3974" s="7" t="s">
        <v>1</v>
      </c>
      <c r="H3974" s="5">
        <v>5.5899999999999998E-2</v>
      </c>
      <c r="I3974" s="6"/>
      <c r="J3974" s="6">
        <v>0.753</v>
      </c>
      <c r="K3974" s="6"/>
      <c r="L3974" s="6" t="str">
        <f>IF(H3974="","",IF(K3974="","",K3974/H3974))</f>
        <v/>
      </c>
      <c r="N3974" s="20"/>
      <c r="O3974" s="13"/>
      <c r="Q3974" s="20"/>
      <c r="R3974" s="13"/>
      <c r="S3974" s="6" t="s">
        <v>35</v>
      </c>
      <c r="T3974" s="6"/>
      <c r="U3974" s="6"/>
      <c r="V3974" s="6"/>
      <c r="W3974" s="6"/>
      <c r="X3974" s="6" t="str">
        <f>IF(T3974="","",T3974-U3974-V3974-W3974)</f>
        <v/>
      </c>
      <c r="Y3974" s="9" t="str">
        <f>IF(U3974="","",U3974/$T3974)</f>
        <v/>
      </c>
      <c r="Z3974" s="9" t="str">
        <f>IF(V3974="","",V3974/$T3974)</f>
        <v/>
      </c>
      <c r="AA3974" s="9" t="str">
        <f>IF(W3974="","",W3974/$T3974)</f>
        <v/>
      </c>
      <c r="AB3974" s="9" t="str">
        <f>IF(X3974="","",X3974/$T3974)</f>
        <v/>
      </c>
      <c r="AC3974" s="21"/>
      <c r="AE3974" s="1">
        <v>2017</v>
      </c>
      <c r="AG3974" s="1">
        <v>17</v>
      </c>
      <c r="AH3974" s="12" t="s">
        <v>84</v>
      </c>
      <c r="AJ3974" s="32">
        <f>IF(AE3974&lt;&gt;AE3973,"1",IF(C3974&gt;C3973,AJ3973+1,"1"))</f>
        <v>2</v>
      </c>
      <c r="AK3974" s="10">
        <f>IF(G3974="Top",AJ3974*1,IF(G3974="Bottom",AJ3974+10,""))</f>
        <v>12</v>
      </c>
      <c r="AL3974" s="11" t="s">
        <v>3969</v>
      </c>
      <c r="AM3974" s="14"/>
    </row>
    <row r="3975" spans="1:39" s="1" customFormat="1" ht="11.25" x14ac:dyDescent="0.2">
      <c r="A3975" s="1">
        <v>212</v>
      </c>
      <c r="B3975" s="1" t="s">
        <v>84</v>
      </c>
      <c r="C3975" s="24">
        <v>42945</v>
      </c>
      <c r="D3975" s="1">
        <v>9.5</v>
      </c>
      <c r="E3975" s="39">
        <v>2.9</v>
      </c>
      <c r="F3975" s="1">
        <v>1.5</v>
      </c>
      <c r="G3975" s="1" t="s">
        <v>4</v>
      </c>
      <c r="H3975" s="5">
        <v>1.7399999999999999E-2</v>
      </c>
      <c r="I3975" s="6">
        <v>7.0000000000000001E-3</v>
      </c>
      <c r="J3975" s="6">
        <v>0.192</v>
      </c>
      <c r="K3975" s="6">
        <v>0.34300000000000003</v>
      </c>
      <c r="L3975" s="6">
        <f>IF(H3975="","",IF(K3975="","",K3975/H3975))</f>
        <v>19.712643678160923</v>
      </c>
      <c r="M3975" s="1">
        <v>9</v>
      </c>
      <c r="N3975" s="20">
        <v>7.5</v>
      </c>
      <c r="O3975" s="13">
        <v>208.3</v>
      </c>
      <c r="Q3975" s="39">
        <v>6.1</v>
      </c>
      <c r="R3975" s="13"/>
      <c r="S3975" s="6">
        <v>0.15</v>
      </c>
      <c r="T3975" s="6">
        <v>2.44</v>
      </c>
      <c r="U3975" s="6">
        <v>0.79</v>
      </c>
      <c r="V3975" s="6">
        <v>0.11</v>
      </c>
      <c r="W3975" s="6">
        <v>0</v>
      </c>
      <c r="X3975" s="6">
        <f>IF(T3975="","",T3975-U3975-V3975-W3975)</f>
        <v>1.5399999999999998</v>
      </c>
      <c r="Y3975" s="9">
        <f>IF(U3975="","",U3975/$T3975)</f>
        <v>0.32377049180327871</v>
      </c>
      <c r="Z3975" s="9">
        <f>IF(V3975="","",V3975/$T3975)</f>
        <v>4.5081967213114756E-2</v>
      </c>
      <c r="AA3975" s="9">
        <f>IF(W3975="","",W3975/$T3975)</f>
        <v>0</v>
      </c>
      <c r="AB3975" s="9">
        <f>IF(X3975="","",X3975/$T3975)</f>
        <v>0.63114754098360648</v>
      </c>
      <c r="AC3975" s="21"/>
      <c r="AE3975" s="1">
        <v>2017</v>
      </c>
      <c r="AF3975" s="1">
        <v>27</v>
      </c>
      <c r="AG3975" s="1">
        <v>24</v>
      </c>
      <c r="AH3975" s="12" t="s">
        <v>84</v>
      </c>
      <c r="AJ3975" s="32" t="str">
        <f>IF(AE3975&lt;&gt;AE3974,"1",IF(C3975&gt;C3974,AJ3974+1,"1"))</f>
        <v>1</v>
      </c>
      <c r="AK3975" s="10" t="s">
        <v>2614</v>
      </c>
      <c r="AL3975" s="11" t="s">
        <v>3970</v>
      </c>
      <c r="AM3975" s="14"/>
    </row>
    <row r="3976" spans="1:39" s="1" customFormat="1" ht="11.25" hidden="1" x14ac:dyDescent="0.2">
      <c r="A3976" s="1">
        <v>212</v>
      </c>
      <c r="B3976" s="1" t="s">
        <v>84</v>
      </c>
      <c r="C3976" s="24">
        <v>42959</v>
      </c>
      <c r="E3976" s="20"/>
      <c r="F3976" s="1">
        <v>7.2</v>
      </c>
      <c r="G3976" s="7" t="s">
        <v>1</v>
      </c>
      <c r="H3976" s="5">
        <v>0.16769999999999999</v>
      </c>
      <c r="I3976" s="6"/>
      <c r="J3976" s="6">
        <v>2.9000000000000001E-2</v>
      </c>
      <c r="K3976" s="6"/>
      <c r="L3976" s="6" t="str">
        <f>IF(H3976="","",IF(K3976="","",K3976/H3976))</f>
        <v/>
      </c>
      <c r="N3976" s="20"/>
      <c r="O3976" s="13"/>
      <c r="Q3976" s="20"/>
      <c r="R3976" s="13"/>
      <c r="S3976" s="6" t="s">
        <v>35</v>
      </c>
      <c r="T3976" s="6"/>
      <c r="U3976" s="6"/>
      <c r="V3976" s="6"/>
      <c r="W3976" s="6"/>
      <c r="X3976" s="6" t="str">
        <f>IF(T3976="","",T3976-U3976-V3976-W3976)</f>
        <v/>
      </c>
      <c r="Y3976" s="9" t="str">
        <f>IF(U3976="","",U3976/$T3976)</f>
        <v/>
      </c>
      <c r="Z3976" s="9" t="str">
        <f>IF(V3976="","",V3976/$T3976)</f>
        <v/>
      </c>
      <c r="AA3976" s="9" t="str">
        <f>IF(W3976="","",W3976/$T3976)</f>
        <v/>
      </c>
      <c r="AB3976" s="9" t="str">
        <f>IF(X3976="","",X3976/$T3976)</f>
        <v/>
      </c>
      <c r="AC3976" s="21"/>
      <c r="AE3976" s="1">
        <v>2017</v>
      </c>
      <c r="AG3976" s="1">
        <v>20</v>
      </c>
      <c r="AH3976" s="12" t="s">
        <v>84</v>
      </c>
      <c r="AJ3976" s="32">
        <f>IF(AE3976&lt;&gt;AE3975,"1",IF(C3976&gt;C3975,AJ3975+1,"1"))</f>
        <v>2</v>
      </c>
      <c r="AK3976" s="10">
        <f>IF(G3976="Top",AJ3976*1,IF(G3976="Bottom",AJ3976+10,""))</f>
        <v>12</v>
      </c>
      <c r="AL3976" s="11" t="s">
        <v>4362</v>
      </c>
      <c r="AM3976" s="14"/>
    </row>
    <row r="3977" spans="1:39" s="1" customFormat="1" ht="11.25" x14ac:dyDescent="0.2">
      <c r="A3977" s="1">
        <v>212</v>
      </c>
      <c r="B3977" s="1" t="s">
        <v>84</v>
      </c>
      <c r="C3977" s="24">
        <v>42959</v>
      </c>
      <c r="D3977" s="1">
        <v>8.6999999999999993</v>
      </c>
      <c r="E3977" s="39">
        <v>3.15</v>
      </c>
      <c r="F3977" s="1">
        <v>1.5</v>
      </c>
      <c r="G3977" s="1" t="s">
        <v>4</v>
      </c>
      <c r="H3977" s="5">
        <v>1.67E-2</v>
      </c>
      <c r="I3977" s="6">
        <v>1.4999999999999999E-2</v>
      </c>
      <c r="J3977" s="6">
        <v>2.1999999999999999E-2</v>
      </c>
      <c r="K3977" s="6">
        <v>0.27200000000000002</v>
      </c>
      <c r="L3977" s="6">
        <f>IF(H3977="","",IF(K3977="","",K3977/H3977))</f>
        <v>16.287425149700599</v>
      </c>
      <c r="M3977" s="1">
        <v>15</v>
      </c>
      <c r="N3977" s="20">
        <v>8.15</v>
      </c>
      <c r="O3977" s="13">
        <v>220</v>
      </c>
      <c r="P3977" s="1">
        <v>22.8</v>
      </c>
      <c r="Q3977" s="39">
        <v>3.3</v>
      </c>
      <c r="R3977" s="13"/>
      <c r="S3977" s="6">
        <v>0.15</v>
      </c>
      <c r="T3977" s="6">
        <v>2.02</v>
      </c>
      <c r="U3977" s="6">
        <v>0.35</v>
      </c>
      <c r="V3977" s="6">
        <v>0.7</v>
      </c>
      <c r="W3977" s="6">
        <v>0.05</v>
      </c>
      <c r="X3977" s="6">
        <f>IF(T3977="","",T3977-U3977-V3977-W3977)</f>
        <v>0.91999999999999993</v>
      </c>
      <c r="Y3977" s="9">
        <f>IF(U3977="","",U3977/$T3977)</f>
        <v>0.17326732673267325</v>
      </c>
      <c r="Z3977" s="9">
        <f>IF(V3977="","",V3977/$T3977)</f>
        <v>0.34653465346534651</v>
      </c>
      <c r="AA3977" s="9">
        <f>IF(W3977="","",W3977/$T3977)</f>
        <v>2.4752475247524754E-2</v>
      </c>
      <c r="AB3977" s="9">
        <f>IF(X3977="","",X3977/$T3977)</f>
        <v>0.45544554455445541</v>
      </c>
      <c r="AC3977" s="21"/>
      <c r="AE3977" s="1">
        <v>2017</v>
      </c>
      <c r="AF3977" s="1">
        <v>20</v>
      </c>
      <c r="AG3977" s="1">
        <v>25</v>
      </c>
      <c r="AH3977" s="12" t="s">
        <v>84</v>
      </c>
      <c r="AJ3977" s="32" t="str">
        <f>IF(AE3977&lt;&gt;AE3976,"1",IF(C3977&gt;C3976,AJ3976+1,"1"))</f>
        <v>1</v>
      </c>
      <c r="AK3977" s="10">
        <f>IF(G3977="Top",AJ3977*1,IF(G3977="Bottom",AJ3977+10,""))</f>
        <v>1</v>
      </c>
      <c r="AL3977" s="11" t="s">
        <v>4363</v>
      </c>
      <c r="AM3977" s="14"/>
    </row>
    <row r="3978" spans="1:39" s="1" customFormat="1" ht="11.25" hidden="1" x14ac:dyDescent="0.2">
      <c r="A3978" s="1">
        <v>212</v>
      </c>
      <c r="B3978" s="1" t="s">
        <v>84</v>
      </c>
      <c r="C3978" s="24">
        <v>42973</v>
      </c>
      <c r="E3978" s="20"/>
      <c r="F3978" s="1">
        <v>7.3</v>
      </c>
      <c r="G3978" s="7" t="s">
        <v>1</v>
      </c>
      <c r="H3978" s="5">
        <v>0.13450000000000001</v>
      </c>
      <c r="I3978" s="6"/>
      <c r="J3978" s="6">
        <v>9.9000000000000005E-2</v>
      </c>
      <c r="K3978" s="6"/>
      <c r="L3978" s="6" t="str">
        <f>IF(H3978="","",IF(K3978="","",K3978/H3978))</f>
        <v/>
      </c>
      <c r="N3978" s="20"/>
      <c r="O3978" s="13"/>
      <c r="Q3978" s="20"/>
      <c r="R3978" s="13"/>
      <c r="S3978" s="6" t="s">
        <v>35</v>
      </c>
      <c r="T3978" s="6"/>
      <c r="U3978" s="6"/>
      <c r="V3978" s="6"/>
      <c r="W3978" s="6"/>
      <c r="X3978" s="6" t="str">
        <f>IF(T3978="","",T3978-U3978-V3978-W3978)</f>
        <v/>
      </c>
      <c r="Y3978" s="9" t="str">
        <f>IF(U3978="","",U3978/$T3978)</f>
        <v/>
      </c>
      <c r="Z3978" s="9" t="str">
        <f>IF(V3978="","",V3978/$T3978)</f>
        <v/>
      </c>
      <c r="AA3978" s="9" t="str">
        <f>IF(W3978="","",W3978/$T3978)</f>
        <v/>
      </c>
      <c r="AB3978" s="9" t="str">
        <f>IF(X3978="","",X3978/$T3978)</f>
        <v/>
      </c>
      <c r="AC3978" s="21"/>
      <c r="AE3978" s="1">
        <v>2017</v>
      </c>
      <c r="AG3978" s="1">
        <v>20</v>
      </c>
      <c r="AH3978" s="12" t="s">
        <v>84</v>
      </c>
      <c r="AJ3978" s="32">
        <f>IF(AE3978&lt;&gt;AE3977,"1",IF(C3978&gt;C3977,AJ3977+1,"1"))</f>
        <v>2</v>
      </c>
      <c r="AK3978" s="10">
        <f>IF(G3978="Top",AJ3978*1,IF(G3978="Bottom",AJ3978+10,""))</f>
        <v>12</v>
      </c>
      <c r="AL3978" s="11" t="s">
        <v>4765</v>
      </c>
      <c r="AM3978" s="14"/>
    </row>
    <row r="3979" spans="1:39" s="1" customFormat="1" ht="11.25" x14ac:dyDescent="0.2">
      <c r="A3979" s="1">
        <v>212</v>
      </c>
      <c r="B3979" s="1" t="s">
        <v>84</v>
      </c>
      <c r="C3979" s="24">
        <v>42973</v>
      </c>
      <c r="D3979" s="1">
        <v>8.8000000000000007</v>
      </c>
      <c r="E3979" s="39">
        <v>2.4</v>
      </c>
      <c r="F3979" s="1">
        <v>1.5</v>
      </c>
      <c r="G3979" s="1" t="s">
        <v>4</v>
      </c>
      <c r="H3979" s="5">
        <v>2.12E-2</v>
      </c>
      <c r="I3979" s="6">
        <v>7.0000000000000001E-3</v>
      </c>
      <c r="J3979" s="6">
        <v>0.184</v>
      </c>
      <c r="K3979" s="6">
        <v>0.48399999999999999</v>
      </c>
      <c r="L3979" s="6">
        <f>IF(H3979="","",IF(K3979="","",K3979/H3979))</f>
        <v>22.830188679245282</v>
      </c>
      <c r="M3979" s="1">
        <v>13</v>
      </c>
      <c r="N3979" s="20">
        <v>7.45</v>
      </c>
      <c r="O3979" s="13">
        <v>196.6</v>
      </c>
      <c r="Q3979" s="39">
        <v>4.0999999999999996</v>
      </c>
      <c r="R3979" s="13"/>
      <c r="S3979" s="6">
        <v>0.15</v>
      </c>
      <c r="T3979" s="6">
        <v>3.4699999999999998</v>
      </c>
      <c r="U3979" s="6">
        <v>0</v>
      </c>
      <c r="V3979" s="6">
        <v>0.42</v>
      </c>
      <c r="W3979" s="6">
        <v>0</v>
      </c>
      <c r="X3979" s="6">
        <f>IF(T3979="","",T3979-U3979-V3979-W3979)</f>
        <v>3.05</v>
      </c>
      <c r="Y3979" s="9">
        <f>IF(U3979="","",U3979/$T3979)</f>
        <v>0</v>
      </c>
      <c r="Z3979" s="9">
        <f>IF(V3979="","",V3979/$T3979)</f>
        <v>0.12103746397694524</v>
      </c>
      <c r="AA3979" s="9">
        <f>IF(W3979="","",W3979/$T3979)</f>
        <v>0</v>
      </c>
      <c r="AB3979" s="9">
        <f>IF(X3979="","",X3979/$T3979)</f>
        <v>0.87896253602305474</v>
      </c>
      <c r="AC3979" s="21"/>
      <c r="AE3979" s="1">
        <v>2017</v>
      </c>
      <c r="AF3979" s="1">
        <v>19</v>
      </c>
      <c r="AG3979" s="1">
        <v>23</v>
      </c>
      <c r="AH3979" s="12" t="s">
        <v>84</v>
      </c>
      <c r="AJ3979" s="32" t="str">
        <f>IF(AE3979&lt;&gt;AE3978,"1",IF(C3979&gt;C3978,AJ3978+1,"1"))</f>
        <v>1</v>
      </c>
      <c r="AK3979" s="10">
        <f>IF(G3979="Top",AJ3979*1,IF(G3979="Bottom",AJ3979+10,""))</f>
        <v>1</v>
      </c>
      <c r="AL3979" s="11" t="s">
        <v>4766</v>
      </c>
      <c r="AM3979" s="14"/>
    </row>
    <row r="3980" spans="1:39" s="1" customFormat="1" ht="11.25" hidden="1" x14ac:dyDescent="0.2">
      <c r="A3980" s="1">
        <v>212</v>
      </c>
      <c r="B3980" s="1" t="s">
        <v>84</v>
      </c>
      <c r="C3980" s="24">
        <v>42987</v>
      </c>
      <c r="E3980" s="20"/>
      <c r="F3980" s="1">
        <v>7.2</v>
      </c>
      <c r="G3980" s="7" t="s">
        <v>1</v>
      </c>
      <c r="H3980" s="5">
        <v>2.5000000000000001E-2</v>
      </c>
      <c r="I3980" s="6"/>
      <c r="J3980" s="6">
        <v>1.7999999999999999E-2</v>
      </c>
      <c r="K3980" s="6"/>
      <c r="L3980" s="6" t="str">
        <f>IF(H3980="","",IF(K3980="","",K3980/H3980))</f>
        <v/>
      </c>
      <c r="N3980" s="20"/>
      <c r="O3980" s="13"/>
      <c r="Q3980" s="20"/>
      <c r="R3980" s="13"/>
      <c r="S3980" s="6" t="s">
        <v>35</v>
      </c>
      <c r="T3980" s="6"/>
      <c r="U3980" s="6"/>
      <c r="V3980" s="6"/>
      <c r="W3980" s="6"/>
      <c r="X3980" s="6" t="str">
        <f>IF(T3980="","",T3980-U3980-V3980-W3980)</f>
        <v/>
      </c>
      <c r="Y3980" s="9" t="str">
        <f>IF(U3980="","",U3980/$T3980)</f>
        <v/>
      </c>
      <c r="Z3980" s="9" t="str">
        <f>IF(V3980="","",V3980/$T3980)</f>
        <v/>
      </c>
      <c r="AA3980" s="9" t="str">
        <f>IF(W3980="","",W3980/$T3980)</f>
        <v/>
      </c>
      <c r="AB3980" s="9" t="str">
        <f>IF(X3980="","",X3980/$T3980)</f>
        <v/>
      </c>
      <c r="AC3980" s="21"/>
      <c r="AE3980" s="1">
        <v>2017</v>
      </c>
      <c r="AG3980" s="1">
        <v>19</v>
      </c>
      <c r="AH3980" s="12" t="s">
        <v>84</v>
      </c>
      <c r="AJ3980" s="32">
        <f>IF(AE3980&lt;&gt;AE3979,"1",IF(C3980&gt;C3979,AJ3979+1,"1"))</f>
        <v>2</v>
      </c>
      <c r="AK3980" s="10">
        <f>IF(G3980="Top",AJ3980*1,IF(G3980="Bottom",AJ3980+10,""))</f>
        <v>12</v>
      </c>
      <c r="AL3980" s="11" t="s">
        <v>5135</v>
      </c>
      <c r="AM3980" s="14"/>
    </row>
    <row r="3981" spans="1:39" s="1" customFormat="1" ht="11.25" x14ac:dyDescent="0.2">
      <c r="A3981" s="1">
        <v>212</v>
      </c>
      <c r="B3981" s="1" t="s">
        <v>84</v>
      </c>
      <c r="C3981" s="24">
        <v>42987</v>
      </c>
      <c r="D3981" s="1">
        <v>8.6999999999999993</v>
      </c>
      <c r="E3981" s="39">
        <v>2</v>
      </c>
      <c r="F3981" s="1">
        <v>1.5</v>
      </c>
      <c r="G3981" s="1" t="s">
        <v>4</v>
      </c>
      <c r="H3981" s="5">
        <v>2.1999999999999999E-2</v>
      </c>
      <c r="I3981" s="6">
        <v>7.0000000000000001E-3</v>
      </c>
      <c r="J3981" s="6">
        <v>2.7E-2</v>
      </c>
      <c r="K3981" s="6">
        <v>0.46600000000000003</v>
      </c>
      <c r="L3981" s="6">
        <f>IF(H3981="","",IF(K3981="","",K3981/H3981))</f>
        <v>21.181818181818183</v>
      </c>
      <c r="M3981" s="1">
        <v>8</v>
      </c>
      <c r="N3981" s="20">
        <v>7.49</v>
      </c>
      <c r="O3981" s="13">
        <v>228.6</v>
      </c>
      <c r="Q3981" s="39">
        <v>4.7</v>
      </c>
      <c r="R3981" s="13">
        <v>23.5</v>
      </c>
      <c r="S3981" s="6">
        <v>0.15</v>
      </c>
      <c r="T3981" s="6">
        <v>4.0999999999999996</v>
      </c>
      <c r="U3981" s="6">
        <v>0</v>
      </c>
      <c r="V3981" s="6">
        <v>0.52</v>
      </c>
      <c r="W3981" s="6">
        <v>0.54</v>
      </c>
      <c r="X3981" s="6">
        <f>IF(T3981="","",T3981-U3981-V3981-W3981)</f>
        <v>3.0399999999999996</v>
      </c>
      <c r="Y3981" s="9">
        <f>IF(U3981="","",U3981/$T3981)</f>
        <v>0</v>
      </c>
      <c r="Z3981" s="9">
        <f>IF(V3981="","",V3981/$T3981)</f>
        <v>0.12682926829268293</v>
      </c>
      <c r="AA3981" s="9">
        <f>IF(W3981="","",W3981/$T3981)</f>
        <v>0.13170731707317077</v>
      </c>
      <c r="AB3981" s="9">
        <f>IF(X3981="","",X3981/$T3981)</f>
        <v>0.74146341463414633</v>
      </c>
      <c r="AC3981" s="21"/>
      <c r="AE3981" s="1">
        <v>2017</v>
      </c>
      <c r="AF3981" s="1">
        <v>17</v>
      </c>
      <c r="AG3981" s="1">
        <v>20</v>
      </c>
      <c r="AH3981" s="12" t="s">
        <v>84</v>
      </c>
      <c r="AJ3981" s="32" t="str">
        <f>IF(AE3981&lt;&gt;AE3980,"1",IF(C3981&gt;C3980,AJ3980+1,"1"))</f>
        <v>1</v>
      </c>
      <c r="AK3981" s="10">
        <f>IF(G3981="Top",AJ3981*1,IF(G3981="Bottom",AJ3981+10,""))</f>
        <v>1</v>
      </c>
      <c r="AL3981" s="11" t="s">
        <v>5136</v>
      </c>
      <c r="AM3981" s="14"/>
    </row>
    <row r="3982" spans="1:39" s="1" customFormat="1" ht="11.25" hidden="1" x14ac:dyDescent="0.2">
      <c r="A3982" s="1">
        <v>212</v>
      </c>
      <c r="B3982" s="1" t="s">
        <v>84</v>
      </c>
      <c r="C3982" s="24">
        <v>42988</v>
      </c>
      <c r="E3982" s="20"/>
      <c r="G3982" s="1" t="s">
        <v>13</v>
      </c>
      <c r="H3982" s="5"/>
      <c r="I3982" s="6"/>
      <c r="J3982" s="6"/>
      <c r="K3982" s="6"/>
      <c r="L3982" s="6" t="str">
        <f>IF(H3982="","",IF(K3982="","",K3982/H3982))</f>
        <v/>
      </c>
      <c r="N3982" s="20"/>
      <c r="O3982" s="13"/>
      <c r="Q3982" s="20"/>
      <c r="R3982" s="13"/>
      <c r="S3982" s="6">
        <v>6.7343070541915591</v>
      </c>
      <c r="T3982" s="6">
        <v>1417</v>
      </c>
      <c r="U3982" s="6">
        <v>1401.75</v>
      </c>
      <c r="V3982" s="6">
        <v>0</v>
      </c>
      <c r="W3982" s="6">
        <v>0</v>
      </c>
      <c r="X3982" s="6">
        <f>IF(T3982="","",T3982-U3982-V3982-W3982)</f>
        <v>15.25</v>
      </c>
      <c r="Y3982" s="9">
        <f>IF(U3982="","",U3982/$T3982)</f>
        <v>0.98923782639378965</v>
      </c>
      <c r="Z3982" s="9">
        <f>IF(V3982="","",V3982/$T3982)</f>
        <v>0</v>
      </c>
      <c r="AA3982" s="9">
        <f>IF(W3982="","",W3982/$T3982)</f>
        <v>0</v>
      </c>
      <c r="AB3982" s="9">
        <f>IF(X3982="","",X3982/$T3982)</f>
        <v>1.0762173606210304E-2</v>
      </c>
      <c r="AC3982" s="21"/>
      <c r="AD3982" s="1" t="s">
        <v>5177</v>
      </c>
      <c r="AE3982" s="1">
        <v>2017</v>
      </c>
      <c r="AH3982" s="12" t="s">
        <v>84</v>
      </c>
      <c r="AJ3982" s="32">
        <f>IF(AE3982&lt;&gt;AE3981,"1",IF(C3982&gt;C3981,AJ3981+1,"1"))</f>
        <v>2</v>
      </c>
      <c r="AK3982" s="10" t="s">
        <v>31</v>
      </c>
      <c r="AL3982" s="11" t="s">
        <v>5178</v>
      </c>
      <c r="AM3982" s="14"/>
    </row>
    <row r="3983" spans="1:39" s="1" customFormat="1" ht="11.25" hidden="1" x14ac:dyDescent="0.2">
      <c r="A3983" s="1">
        <v>212</v>
      </c>
      <c r="B3983" s="1" t="s">
        <v>84</v>
      </c>
      <c r="C3983" s="24">
        <v>43001</v>
      </c>
      <c r="E3983" s="20"/>
      <c r="F3983" s="1">
        <v>7.4</v>
      </c>
      <c r="G3983" s="7" t="s">
        <v>1</v>
      </c>
      <c r="H3983" s="5">
        <v>4.4999999999999999E-4</v>
      </c>
      <c r="I3983" s="6"/>
      <c r="J3983" s="6">
        <v>0.112</v>
      </c>
      <c r="K3983" s="6"/>
      <c r="L3983" s="6" t="str">
        <f>IF(H3983="","",IF(K3983="","",K3983/H3983))</f>
        <v/>
      </c>
      <c r="N3983" s="20"/>
      <c r="O3983" s="13"/>
      <c r="Q3983" s="20"/>
      <c r="R3983" s="13"/>
      <c r="S3983" s="6" t="s">
        <v>35</v>
      </c>
      <c r="T3983" s="6"/>
      <c r="U3983" s="6"/>
      <c r="V3983" s="6"/>
      <c r="W3983" s="6"/>
      <c r="X3983" s="6" t="str">
        <f>IF(T3983="","",T3983-U3983-V3983-W3983)</f>
        <v/>
      </c>
      <c r="Y3983" s="9" t="str">
        <f>IF(U3983="","",U3983/$T3983)</f>
        <v/>
      </c>
      <c r="Z3983" s="9" t="str">
        <f>IF(V3983="","",V3983/$T3983)</f>
        <v/>
      </c>
      <c r="AA3983" s="9" t="str">
        <f>IF(W3983="","",W3983/$T3983)</f>
        <v/>
      </c>
      <c r="AB3983" s="9" t="str">
        <f>IF(X3983="","",X3983/$T3983)</f>
        <v/>
      </c>
      <c r="AC3983" s="21"/>
      <c r="AE3983" s="1">
        <v>2017</v>
      </c>
      <c r="AG3983" s="1">
        <v>18</v>
      </c>
      <c r="AH3983" s="12" t="s">
        <v>84</v>
      </c>
      <c r="AJ3983" s="32">
        <f>IF(AE3983&lt;&gt;AE3982,"1",IF(C3983&gt;C3982,AJ3982+1,"1"))</f>
        <v>3</v>
      </c>
      <c r="AK3983" s="10">
        <f>IF(G3983="Top",AJ3983*1,IF(G3983="Bottom",AJ3983+10,""))</f>
        <v>13</v>
      </c>
      <c r="AL3983" s="11" t="s">
        <v>5594</v>
      </c>
      <c r="AM3983" s="14"/>
    </row>
    <row r="3984" spans="1:39" s="1" customFormat="1" ht="11.25" x14ac:dyDescent="0.2">
      <c r="A3984" s="1">
        <v>212</v>
      </c>
      <c r="B3984" s="1" t="s">
        <v>84</v>
      </c>
      <c r="C3984" s="24">
        <v>43001</v>
      </c>
      <c r="D3984" s="1">
        <v>8.6</v>
      </c>
      <c r="E3984" s="39">
        <v>3.6</v>
      </c>
      <c r="F3984" s="1">
        <v>1.5</v>
      </c>
      <c r="G3984" s="1" t="s">
        <v>4</v>
      </c>
      <c r="H3984" s="5">
        <v>4.4999999999999999E-4</v>
      </c>
      <c r="I3984" s="6">
        <v>7.0000000000000001E-3</v>
      </c>
      <c r="J3984" s="6">
        <v>0.04</v>
      </c>
      <c r="K3984" s="6">
        <v>0.51300000000000001</v>
      </c>
      <c r="L3984" s="6">
        <f>IF(H3984="","",IF(K3984="","",K3984/H3984))</f>
        <v>1140</v>
      </c>
      <c r="M3984" s="1">
        <v>6</v>
      </c>
      <c r="N3984" s="20">
        <v>8.32</v>
      </c>
      <c r="O3984" s="13">
        <v>160.69999999999999</v>
      </c>
      <c r="Q3984" s="39">
        <v>2.4</v>
      </c>
      <c r="R3984" s="13"/>
      <c r="S3984" s="6">
        <v>0.15</v>
      </c>
      <c r="T3984" s="6">
        <v>1.57</v>
      </c>
      <c r="U3984" s="6">
        <v>0.26</v>
      </c>
      <c r="V3984" s="6">
        <v>0</v>
      </c>
      <c r="W3984" s="6">
        <v>0.01</v>
      </c>
      <c r="X3984" s="6">
        <f>IF(T3984="","",T3984-U3984-V3984-W3984)</f>
        <v>1.3</v>
      </c>
      <c r="Y3984" s="9">
        <f>IF(U3984="","",U3984/$T3984)</f>
        <v>0.16560509554140126</v>
      </c>
      <c r="Z3984" s="9">
        <f>IF(V3984="","",V3984/$T3984)</f>
        <v>0</v>
      </c>
      <c r="AA3984" s="9">
        <f>IF(W3984="","",W3984/$T3984)</f>
        <v>6.3694267515923561E-3</v>
      </c>
      <c r="AB3984" s="9">
        <f>IF(X3984="","",X3984/$T3984)</f>
        <v>0.82802547770700641</v>
      </c>
      <c r="AC3984" s="21"/>
      <c r="AE3984" s="1">
        <v>2017</v>
      </c>
      <c r="AF3984" s="1">
        <v>21</v>
      </c>
      <c r="AG3984" s="1">
        <v>21</v>
      </c>
      <c r="AH3984" s="12" t="s">
        <v>84</v>
      </c>
      <c r="AJ3984" s="32" t="str">
        <f>IF(AE3984&lt;&gt;AE3983,"1",IF(C3984&gt;C3983,AJ3983+1,"1"))</f>
        <v>1</v>
      </c>
      <c r="AK3984" s="10">
        <f>IF(G3984="Top",AJ3984*1,IF(G3984="Bottom",AJ3984+10,""))</f>
        <v>1</v>
      </c>
      <c r="AL3984" s="11" t="s">
        <v>5595</v>
      </c>
      <c r="AM3984" s="14"/>
    </row>
    <row r="3985" spans="1:73" s="1" customFormat="1" ht="11.25" hidden="1" x14ac:dyDescent="0.2">
      <c r="A3985" s="15">
        <v>213</v>
      </c>
      <c r="B3985" s="11" t="s">
        <v>178</v>
      </c>
      <c r="C3985" s="16">
        <v>42556</v>
      </c>
      <c r="D3985" s="3"/>
      <c r="E3985" s="4"/>
      <c r="F3985" s="3">
        <v>5.5</v>
      </c>
      <c r="G3985" s="7" t="s">
        <v>1</v>
      </c>
      <c r="H3985" s="17">
        <v>0.90210000000000001</v>
      </c>
      <c r="I3985" s="4"/>
      <c r="J3985" s="4">
        <v>1.5249999999999999</v>
      </c>
      <c r="K3985" s="4"/>
      <c r="L3985" s="4" t="str">
        <f>IF(K3985="","",IF(H3985="","",K3985/H3985))</f>
        <v/>
      </c>
      <c r="M3985" s="7"/>
      <c r="N3985" s="4"/>
      <c r="O3985" s="7"/>
      <c r="P3985" s="3"/>
      <c r="Q3985" s="4"/>
      <c r="R3985" s="3"/>
      <c r="S3985" s="4"/>
      <c r="T3985" s="8"/>
      <c r="U3985" s="8"/>
      <c r="V3985" s="4"/>
      <c r="W3985" s="4"/>
      <c r="X3985" s="4" t="str">
        <f>IF(T3985="","",IF(W3985="","",(T3985-U3985-V3985-W3985)))</f>
        <v/>
      </c>
      <c r="Y3985" s="9" t="str">
        <f>IF(U3985="","",U3985/$T3985)</f>
        <v/>
      </c>
      <c r="Z3985" s="9" t="str">
        <f>IF(V3985="","",V3985/$T3985)</f>
        <v/>
      </c>
      <c r="AA3985" s="9" t="str">
        <f>IF(W3985="","",W3985/$T3985)</f>
        <v/>
      </c>
      <c r="AB3985" s="9" t="str">
        <f>IF(X3985="","",X3985/$T3985)</f>
        <v/>
      </c>
      <c r="AC3985" s="9"/>
      <c r="AD3985" s="8"/>
      <c r="AE3985" s="10">
        <v>2016</v>
      </c>
      <c r="AF3985" s="7"/>
      <c r="AG3985" s="7">
        <v>16</v>
      </c>
      <c r="AH3985" s="12" t="s">
        <v>178</v>
      </c>
      <c r="AI3985" s="12"/>
      <c r="AJ3985" s="32" t="e">
        <f>IF(AE3985&lt;&gt;#REF!,"1",IF(C3985&gt;#REF!,#REF!+1,"1"))</f>
        <v>#REF!</v>
      </c>
      <c r="AK3985" s="10" t="e">
        <f>IF(G3985="Top",AJ3985*1,IF(G3985="Bottom",AJ3985+10,""))</f>
        <v>#REF!</v>
      </c>
      <c r="AL3985" s="11" t="s">
        <v>708</v>
      </c>
      <c r="AM3985" s="11"/>
      <c r="AN3985" s="10"/>
      <c r="AO3985" s="10"/>
      <c r="AP3985" s="7"/>
      <c r="AQ3985" s="10"/>
      <c r="AR3985" s="10"/>
      <c r="AS3985" s="10"/>
      <c r="AT3985" s="10"/>
      <c r="AU3985" s="10"/>
      <c r="AV3985" s="10"/>
      <c r="AW3985" s="10"/>
      <c r="AX3985" s="10"/>
      <c r="AY3985" s="10"/>
      <c r="AZ3985" s="10"/>
      <c r="BA3985" s="10"/>
      <c r="BB3985" s="10"/>
      <c r="BC3985" s="10"/>
      <c r="BD3985" s="10"/>
      <c r="BE3985" s="10"/>
      <c r="BF3985" s="11"/>
      <c r="BG3985" s="11"/>
      <c r="BH3985" s="11"/>
      <c r="BI3985" s="11"/>
      <c r="BJ3985" s="11"/>
      <c r="BK3985" s="11"/>
      <c r="BL3985" s="11"/>
      <c r="BM3985" s="11"/>
      <c r="BN3985" s="11"/>
      <c r="BO3985" s="11"/>
      <c r="BP3985" s="11"/>
      <c r="BQ3985" s="11"/>
      <c r="BR3985" s="11"/>
      <c r="BS3985" s="11"/>
      <c r="BT3985" s="11"/>
      <c r="BU3985" s="11"/>
    </row>
    <row r="3986" spans="1:73" s="1" customFormat="1" ht="11.25" x14ac:dyDescent="0.2">
      <c r="A3986" s="1">
        <v>213</v>
      </c>
      <c r="B3986" s="1" t="s">
        <v>3234</v>
      </c>
      <c r="C3986" s="24">
        <v>42918</v>
      </c>
      <c r="E3986" s="39">
        <v>2.7</v>
      </c>
      <c r="F3986" s="1">
        <v>1.5</v>
      </c>
      <c r="G3986" s="1" t="s">
        <v>4</v>
      </c>
      <c r="H3986" s="5">
        <v>1.7999999999999999E-2</v>
      </c>
      <c r="I3986" s="6">
        <v>2.3E-2</v>
      </c>
      <c r="J3986" s="6">
        <v>4.2999999999999997E-2</v>
      </c>
      <c r="K3986" s="6">
        <v>0.67900000000000005</v>
      </c>
      <c r="L3986" s="6">
        <f>IF(H3986="","",IF(K3986="","",K3986/H3986))</f>
        <v>37.722222222222229</v>
      </c>
      <c r="M3986" s="1">
        <v>14</v>
      </c>
      <c r="N3986" s="20">
        <v>7.36</v>
      </c>
      <c r="O3986" s="13">
        <v>378.9</v>
      </c>
      <c r="P3986" s="1">
        <v>30.8</v>
      </c>
      <c r="Q3986" s="39"/>
      <c r="R3986" s="13"/>
      <c r="S3986" s="6">
        <v>0.15</v>
      </c>
      <c r="T3986" s="6">
        <v>0.55000000000000004</v>
      </c>
      <c r="U3986" s="6">
        <v>0.32</v>
      </c>
      <c r="V3986" s="6">
        <v>0.01</v>
      </c>
      <c r="W3986" s="6">
        <v>0</v>
      </c>
      <c r="X3986" s="6">
        <f>IF(T3986="","",T3986-U3986-V3986-W3986)</f>
        <v>0.22000000000000003</v>
      </c>
      <c r="Y3986" s="9">
        <f>IF(U3986="","",U3986/$T3986)</f>
        <v>0.58181818181818179</v>
      </c>
      <c r="Z3986" s="9">
        <f>IF(V3986="","",V3986/$T3986)</f>
        <v>1.8181818181818181E-2</v>
      </c>
      <c r="AA3986" s="9">
        <f>IF(W3986="","",W3986/$T3986)</f>
        <v>0</v>
      </c>
      <c r="AB3986" s="9">
        <f>IF(X3986="","",X3986/$T3986)</f>
        <v>0.4</v>
      </c>
      <c r="AC3986" s="21"/>
      <c r="AE3986" s="1">
        <v>2017</v>
      </c>
      <c r="AF3986" s="1">
        <v>30</v>
      </c>
      <c r="AG3986" s="1">
        <v>28</v>
      </c>
      <c r="AH3986" s="12" t="s">
        <v>3234</v>
      </c>
      <c r="AJ3986" s="32" t="str">
        <f>IF(AE3986&lt;&gt;AE3985,"1",IF(C3986&gt;C3985,AJ3985+1,"1"))</f>
        <v>1</v>
      </c>
      <c r="AK3986" s="10">
        <f>IF(G3986="Top",AJ3986*1,IF(G3986="Bottom",AJ3986+10,""))</f>
        <v>1</v>
      </c>
      <c r="AL3986" s="11" t="s">
        <v>3235</v>
      </c>
      <c r="AM3986" s="14"/>
    </row>
    <row r="3987" spans="1:73" s="1" customFormat="1" ht="11.25" x14ac:dyDescent="0.2">
      <c r="A3987" s="1">
        <v>213</v>
      </c>
      <c r="B3987" s="1" t="s">
        <v>3234</v>
      </c>
      <c r="C3987" s="24">
        <v>42930</v>
      </c>
      <c r="E3987" s="39">
        <v>3.35</v>
      </c>
      <c r="F3987" s="1">
        <v>1.5</v>
      </c>
      <c r="G3987" s="1" t="s">
        <v>4</v>
      </c>
      <c r="H3987" s="5">
        <v>2.0300000000000002E-2</v>
      </c>
      <c r="I3987" s="6">
        <v>0.04</v>
      </c>
      <c r="J3987" s="6">
        <v>0.04</v>
      </c>
      <c r="K3987" s="6">
        <v>0.78700000000000003</v>
      </c>
      <c r="L3987" s="6">
        <f>IF(H3987="","",IF(K3987="","",K3987/H3987))</f>
        <v>38.768472906403936</v>
      </c>
      <c r="M3987" s="1">
        <v>13</v>
      </c>
      <c r="N3987" s="20">
        <v>7.34</v>
      </c>
      <c r="O3987" s="13">
        <v>372</v>
      </c>
      <c r="Q3987" s="39"/>
      <c r="R3987" s="13"/>
      <c r="S3987" s="6">
        <v>0.15</v>
      </c>
      <c r="T3987" s="6">
        <v>1.02</v>
      </c>
      <c r="U3987" s="6">
        <v>0.55000000000000004</v>
      </c>
      <c r="V3987" s="6">
        <v>0</v>
      </c>
      <c r="W3987" s="6">
        <v>0</v>
      </c>
      <c r="X3987" s="6">
        <f>IF(T3987="","",T3987-U3987-V3987-W3987)</f>
        <v>0.47</v>
      </c>
      <c r="Y3987" s="9">
        <f>IF(U3987="","",U3987/$T3987)</f>
        <v>0.53921568627450989</v>
      </c>
      <c r="Z3987" s="9">
        <f>IF(V3987="","",V3987/$T3987)</f>
        <v>0</v>
      </c>
      <c r="AA3987" s="9">
        <f>IF(W3987="","",W3987/$T3987)</f>
        <v>0</v>
      </c>
      <c r="AB3987" s="9">
        <f>IF(X3987="","",X3987/$T3987)</f>
        <v>0.46078431372549017</v>
      </c>
      <c r="AC3987" s="21"/>
      <c r="AE3987" s="1">
        <v>2017</v>
      </c>
      <c r="AF3987" s="1">
        <v>28</v>
      </c>
      <c r="AG3987" s="1">
        <v>28</v>
      </c>
      <c r="AH3987" s="12" t="s">
        <v>3234</v>
      </c>
      <c r="AJ3987" s="32">
        <f>IF(AE3987&lt;&gt;AE3986,"1",IF(C3987&gt;C3986,AJ3986+1,"1"))</f>
        <v>2</v>
      </c>
      <c r="AK3987" s="10">
        <f>IF(G3987="Top",AJ3987*1,IF(G3987="Bottom",AJ3987+10,""))</f>
        <v>2</v>
      </c>
      <c r="AL3987" s="11" t="s">
        <v>3547</v>
      </c>
      <c r="AM3987" s="14"/>
    </row>
    <row r="3988" spans="1:73" s="1" customFormat="1" ht="11.25" x14ac:dyDescent="0.2">
      <c r="A3988" s="1">
        <v>213</v>
      </c>
      <c r="B3988" s="1" t="s">
        <v>3234</v>
      </c>
      <c r="C3988" s="24">
        <v>42946</v>
      </c>
      <c r="E3988" s="39">
        <v>5.9</v>
      </c>
      <c r="F3988" s="1">
        <v>1.5</v>
      </c>
      <c r="G3988" s="1" t="s">
        <v>4</v>
      </c>
      <c r="H3988" s="5">
        <v>2.07E-2</v>
      </c>
      <c r="I3988" s="6">
        <v>3.1E-2</v>
      </c>
      <c r="J3988" s="6">
        <v>0.03</v>
      </c>
      <c r="K3988" s="6">
        <v>0.57099999999999995</v>
      </c>
      <c r="L3988" s="6">
        <f>IF(H3988="","",IF(K3988="","",K3988/H3988))</f>
        <v>27.584541062801929</v>
      </c>
      <c r="M3988" s="1">
        <v>14</v>
      </c>
      <c r="N3988" s="20">
        <v>7.22</v>
      </c>
      <c r="O3988" s="13">
        <v>394.1</v>
      </c>
      <c r="Q3988" s="39">
        <v>0.1</v>
      </c>
      <c r="R3988" s="13">
        <v>52.4</v>
      </c>
      <c r="S3988" s="6">
        <v>0.15</v>
      </c>
      <c r="T3988" s="6">
        <v>9.76</v>
      </c>
      <c r="U3988" s="6">
        <v>6.22</v>
      </c>
      <c r="V3988" s="6">
        <v>1.66</v>
      </c>
      <c r="W3988" s="6">
        <v>0</v>
      </c>
      <c r="X3988" s="6">
        <f>IF(T3988="","",T3988-U3988-V3988-W3988)</f>
        <v>1.8800000000000001</v>
      </c>
      <c r="Y3988" s="9">
        <f>IF(U3988="","",U3988/$T3988)</f>
        <v>0.63729508196721307</v>
      </c>
      <c r="Z3988" s="9">
        <f>IF(V3988="","",V3988/$T3988)</f>
        <v>0.17008196721311475</v>
      </c>
      <c r="AA3988" s="9">
        <f>IF(W3988="","",W3988/$T3988)</f>
        <v>0</v>
      </c>
      <c r="AB3988" s="9">
        <f>IF(X3988="","",X3988/$T3988)</f>
        <v>0.19262295081967215</v>
      </c>
      <c r="AC3988" s="21"/>
      <c r="AE3988" s="1">
        <v>2017</v>
      </c>
      <c r="AF3988" s="1">
        <v>24</v>
      </c>
      <c r="AG3988" s="1">
        <v>24</v>
      </c>
      <c r="AH3988" s="12" t="s">
        <v>3234</v>
      </c>
      <c r="AJ3988" s="32">
        <f>IF(AE3988&lt;&gt;AE3987,"1",IF(C3988&gt;C3987,AJ3987+1,"1"))</f>
        <v>3</v>
      </c>
      <c r="AK3988" s="10">
        <f>IF(G3988="Top",AJ3988*1,IF(G3988="Bottom",AJ3988+10,""))</f>
        <v>3</v>
      </c>
      <c r="AL3988" s="11" t="s">
        <v>4011</v>
      </c>
      <c r="AM3988" s="14"/>
    </row>
    <row r="3989" spans="1:73" s="1" customFormat="1" ht="11.25" x14ac:dyDescent="0.2">
      <c r="A3989" s="1">
        <v>213</v>
      </c>
      <c r="B3989" s="1" t="s">
        <v>3234</v>
      </c>
      <c r="C3989" s="24">
        <v>42960</v>
      </c>
      <c r="E3989" s="39">
        <v>2</v>
      </c>
      <c r="F3989" s="1">
        <v>1.5</v>
      </c>
      <c r="G3989" s="1" t="s">
        <v>4</v>
      </c>
      <c r="H3989" s="5">
        <v>1.8699999999999998E-2</v>
      </c>
      <c r="I3989" s="6">
        <v>7.0000000000000001E-3</v>
      </c>
      <c r="J3989" s="6">
        <v>1.7999999999999999E-2</v>
      </c>
      <c r="K3989" s="6">
        <v>0.45600000000000002</v>
      </c>
      <c r="L3989" s="6">
        <f>IF(H3989="","",IF(K3989="","",K3989/H3989))</f>
        <v>24.38502673796792</v>
      </c>
      <c r="M3989" s="1">
        <v>15</v>
      </c>
      <c r="N3989" s="20">
        <v>7.44</v>
      </c>
      <c r="O3989" s="13">
        <v>371.1</v>
      </c>
      <c r="Q3989" s="39">
        <v>4.7</v>
      </c>
      <c r="R3989" s="13"/>
      <c r="S3989" s="6">
        <v>0.15</v>
      </c>
      <c r="T3989" s="6">
        <v>4.59</v>
      </c>
      <c r="U3989" s="6">
        <v>0.82</v>
      </c>
      <c r="V3989" s="6">
        <v>2.5099999999999998</v>
      </c>
      <c r="W3989" s="6">
        <v>0</v>
      </c>
      <c r="X3989" s="6">
        <f>IF(T3989="","",T3989-U3989-V3989-W3989)</f>
        <v>1.2600000000000002</v>
      </c>
      <c r="Y3989" s="9">
        <f>IF(U3989="","",U3989/$T3989)</f>
        <v>0.17864923747276687</v>
      </c>
      <c r="Z3989" s="9">
        <f>IF(V3989="","",V3989/$T3989)</f>
        <v>0.54684095860566451</v>
      </c>
      <c r="AA3989" s="9">
        <f>IF(W3989="","",W3989/$T3989)</f>
        <v>0</v>
      </c>
      <c r="AB3989" s="9">
        <f>IF(X3989="","",X3989/$T3989)</f>
        <v>0.27450980392156871</v>
      </c>
      <c r="AC3989" s="21"/>
      <c r="AE3989" s="1">
        <v>2017</v>
      </c>
      <c r="AF3989" s="1">
        <v>27</v>
      </c>
      <c r="AG3989" s="1">
        <v>25</v>
      </c>
      <c r="AH3989" s="12" t="s">
        <v>3234</v>
      </c>
      <c r="AJ3989" s="32">
        <f>IF(AE3989&lt;&gt;AE3988,"1",IF(C3989&gt;C3988,AJ3988+1,"1"))</f>
        <v>4</v>
      </c>
      <c r="AK3989" s="10">
        <f>IF(G3989="Top",AJ3989*1,IF(G3989="Bottom",AJ3989+10,""))</f>
        <v>4</v>
      </c>
      <c r="AL3989" s="11" t="s">
        <v>4405</v>
      </c>
      <c r="AM3989" s="14"/>
    </row>
    <row r="3990" spans="1:73" s="1" customFormat="1" ht="11.25" x14ac:dyDescent="0.2">
      <c r="A3990" s="1">
        <v>213</v>
      </c>
      <c r="B3990" s="1" t="s">
        <v>3234</v>
      </c>
      <c r="C3990" s="24">
        <v>42974</v>
      </c>
      <c r="E3990" s="39">
        <v>3.05</v>
      </c>
      <c r="F3990" s="1">
        <v>1.5</v>
      </c>
      <c r="G3990" s="1" t="s">
        <v>4</v>
      </c>
      <c r="H3990" s="5">
        <v>1.2699999999999999E-2</v>
      </c>
      <c r="I3990" s="6">
        <v>5.1999999999999998E-2</v>
      </c>
      <c r="J3990" s="6">
        <v>3.7999999999999999E-2</v>
      </c>
      <c r="K3990" s="6">
        <v>0.32600000000000001</v>
      </c>
      <c r="L3990" s="6">
        <f>IF(H3990="","",IF(K3990="","",K3990/H3990))</f>
        <v>25.669291338582678</v>
      </c>
      <c r="M3990" s="1">
        <v>10</v>
      </c>
      <c r="N3990" s="20">
        <v>7.97</v>
      </c>
      <c r="O3990" s="13">
        <v>374</v>
      </c>
      <c r="P3990" s="1">
        <v>34.5</v>
      </c>
      <c r="Q3990" s="39">
        <v>3.2</v>
      </c>
      <c r="R3990" s="13"/>
      <c r="S3990" s="6">
        <v>0.15</v>
      </c>
      <c r="T3990" s="6">
        <v>1.57</v>
      </c>
      <c r="U3990" s="6">
        <v>0.5</v>
      </c>
      <c r="V3990" s="6">
        <v>0.54</v>
      </c>
      <c r="W3990" s="6">
        <v>0</v>
      </c>
      <c r="X3990" s="6">
        <f>IF(T3990="","",T3990-U3990-V3990-W3990)</f>
        <v>0.53</v>
      </c>
      <c r="Y3990" s="9">
        <f>IF(U3990="","",U3990/$T3990)</f>
        <v>0.31847133757961782</v>
      </c>
      <c r="Z3990" s="9">
        <f>IF(V3990="","",V3990/$T3990)</f>
        <v>0.3439490445859873</v>
      </c>
      <c r="AA3990" s="9">
        <f>IF(W3990="","",W3990/$T3990)</f>
        <v>0</v>
      </c>
      <c r="AB3990" s="9">
        <f>IF(X3990="","",X3990/$T3990)</f>
        <v>0.33757961783439489</v>
      </c>
      <c r="AC3990" s="21"/>
      <c r="AE3990" s="1">
        <v>2017</v>
      </c>
      <c r="AF3990" s="1">
        <v>24</v>
      </c>
      <c r="AG3990" s="1">
        <v>25</v>
      </c>
      <c r="AH3990" s="12" t="s">
        <v>3234</v>
      </c>
      <c r="AJ3990" s="32">
        <f>IF(AE3990&lt;&gt;AE3989,"1",IF(C3990&gt;C3989,AJ3989+1,"1"))</f>
        <v>5</v>
      </c>
      <c r="AK3990" s="10">
        <f>IF(G3990="Top",AJ3990*1,IF(G3990="Bottom",AJ3990+10,""))</f>
        <v>5</v>
      </c>
      <c r="AL3990" s="11" t="s">
        <v>4816</v>
      </c>
      <c r="AM3990" s="14"/>
    </row>
    <row r="3991" spans="1:73" s="1" customFormat="1" ht="11.25" x14ac:dyDescent="0.2">
      <c r="A3991" s="1">
        <v>213</v>
      </c>
      <c r="B3991" s="1" t="s">
        <v>3234</v>
      </c>
      <c r="C3991" s="24">
        <v>42988</v>
      </c>
      <c r="E3991" s="39">
        <v>2.35</v>
      </c>
      <c r="F3991" s="1">
        <v>1.5</v>
      </c>
      <c r="G3991" s="1" t="s">
        <v>4</v>
      </c>
      <c r="H3991" s="5">
        <v>1.6300000000000002E-2</v>
      </c>
      <c r="I3991" s="6">
        <v>3.3000000000000002E-2</v>
      </c>
      <c r="J3991" s="6">
        <v>9.6000000000000002E-2</v>
      </c>
      <c r="K3991" s="6">
        <v>0.47099999999999997</v>
      </c>
      <c r="L3991" s="6">
        <f>IF(H3991="","",IF(K3991="","",K3991/H3991))</f>
        <v>28.895705521472387</v>
      </c>
      <c r="M3991" s="1">
        <v>9</v>
      </c>
      <c r="N3991" s="20">
        <v>7.63</v>
      </c>
      <c r="O3991" s="13">
        <v>388.6</v>
      </c>
      <c r="Q3991" s="39">
        <v>11.2</v>
      </c>
      <c r="R3991" s="13"/>
      <c r="S3991" s="6">
        <v>0.15</v>
      </c>
      <c r="T3991" s="6">
        <v>6.9</v>
      </c>
      <c r="U3991" s="6">
        <v>4.09</v>
      </c>
      <c r="V3991" s="6">
        <v>0</v>
      </c>
      <c r="W3991" s="6">
        <v>0</v>
      </c>
      <c r="X3991" s="6">
        <f>IF(T3991="","",T3991-U3991-V3991-W3991)</f>
        <v>2.8100000000000005</v>
      </c>
      <c r="Y3991" s="9">
        <f>IF(U3991="","",U3991/$T3991)</f>
        <v>0.59275362318840574</v>
      </c>
      <c r="Z3991" s="9">
        <f>IF(V3991="","",V3991/$T3991)</f>
        <v>0</v>
      </c>
      <c r="AA3991" s="9">
        <f>IF(W3991="","",W3991/$T3991)</f>
        <v>0</v>
      </c>
      <c r="AB3991" s="9">
        <f>IF(X3991="","",X3991/$T3991)</f>
        <v>0.40724637681159426</v>
      </c>
      <c r="AC3991" s="21"/>
      <c r="AE3991" s="1">
        <v>2017</v>
      </c>
      <c r="AF3991" s="1">
        <v>16</v>
      </c>
      <c r="AG3991" s="1">
        <v>19</v>
      </c>
      <c r="AH3991" s="12" t="s">
        <v>3234</v>
      </c>
      <c r="AJ3991" s="32">
        <f>IF(AE3991&lt;&gt;AE3990,"1",IF(C3991&gt;C3990,AJ3990+1,"1"))</f>
        <v>6</v>
      </c>
      <c r="AK3991" s="10">
        <f>IF(G3991="Top",AJ3991*1,IF(G3991="Bottom",AJ3991+10,""))</f>
        <v>6</v>
      </c>
      <c r="AL3991" s="11" t="s">
        <v>5179</v>
      </c>
      <c r="AM3991" s="14"/>
    </row>
    <row r="3992" spans="1:73" s="1" customFormat="1" ht="11.25" x14ac:dyDescent="0.2">
      <c r="A3992" s="1">
        <v>213</v>
      </c>
      <c r="B3992" s="1" t="s">
        <v>3234</v>
      </c>
      <c r="C3992" s="24">
        <v>43002</v>
      </c>
      <c r="E3992" s="39">
        <v>2.4500000000000002</v>
      </c>
      <c r="F3992" s="1">
        <v>1.5</v>
      </c>
      <c r="G3992" s="1" t="s">
        <v>4</v>
      </c>
      <c r="H3992" s="5">
        <v>2.0399999999999998E-2</v>
      </c>
      <c r="I3992" s="6">
        <v>0.06</v>
      </c>
      <c r="J3992" s="6">
        <v>0.113</v>
      </c>
      <c r="K3992" s="6">
        <v>0.503</v>
      </c>
      <c r="L3992" s="6">
        <f>IF(H3992="","",IF(K3992="","",K3992/H3992))</f>
        <v>24.656862745098042</v>
      </c>
      <c r="M3992" s="1">
        <v>11</v>
      </c>
      <c r="N3992" s="20">
        <v>7.51</v>
      </c>
      <c r="O3992" s="13">
        <v>390</v>
      </c>
      <c r="Q3992" s="39">
        <v>8.9</v>
      </c>
      <c r="R3992" s="13">
        <v>56.1</v>
      </c>
      <c r="S3992" s="6">
        <v>0.15</v>
      </c>
      <c r="T3992" s="6">
        <v>5.67</v>
      </c>
      <c r="U3992" s="6">
        <v>4.2699999999999996</v>
      </c>
      <c r="V3992" s="6">
        <v>0</v>
      </c>
      <c r="W3992" s="6">
        <v>0</v>
      </c>
      <c r="X3992" s="6">
        <f>IF(T3992="","",T3992-U3992-V3992-W3992)</f>
        <v>1.4000000000000004</v>
      </c>
      <c r="Y3992" s="9">
        <f>IF(U3992="","",U3992/$T3992)</f>
        <v>0.75308641975308632</v>
      </c>
      <c r="Z3992" s="9">
        <f>IF(V3992="","",V3992/$T3992)</f>
        <v>0</v>
      </c>
      <c r="AA3992" s="9">
        <f>IF(W3992="","",W3992/$T3992)</f>
        <v>0</v>
      </c>
      <c r="AB3992" s="9">
        <f>IF(X3992="","",X3992/$T3992)</f>
        <v>0.24691358024691365</v>
      </c>
      <c r="AC3992" s="21"/>
      <c r="AE3992" s="1">
        <v>2017</v>
      </c>
      <c r="AF3992" s="1">
        <v>26</v>
      </c>
      <c r="AG3992" s="1">
        <v>22</v>
      </c>
      <c r="AH3992" s="12" t="s">
        <v>3234</v>
      </c>
      <c r="AJ3992" s="32">
        <f>IF(AE3992&lt;&gt;AE3991,"1",IF(C3992&gt;C3991,AJ3991+1,"1"))</f>
        <v>7</v>
      </c>
      <c r="AK3992" s="10">
        <f>IF(G3992="Top",AJ3992*1,IF(G3992="Bottom",AJ3992+10,""))</f>
        <v>7</v>
      </c>
      <c r="AL3992" s="11" t="s">
        <v>5637</v>
      </c>
      <c r="AM3992" s="14"/>
    </row>
    <row r="3993" spans="1:73" s="1" customFormat="1" ht="11.25" x14ac:dyDescent="0.2">
      <c r="A3993" s="1">
        <v>213</v>
      </c>
      <c r="B3993" s="1" t="s">
        <v>3234</v>
      </c>
      <c r="C3993" s="24">
        <v>43009</v>
      </c>
      <c r="E3993" s="39">
        <v>1.65</v>
      </c>
      <c r="F3993" s="1">
        <v>1.5</v>
      </c>
      <c r="G3993" s="1" t="s">
        <v>4</v>
      </c>
      <c r="H3993" s="5">
        <v>2.1299999999999999E-2</v>
      </c>
      <c r="I3993" s="6">
        <v>1.7000000000000001E-2</v>
      </c>
      <c r="J3993" s="6">
        <v>3.5000000000000003E-2</v>
      </c>
      <c r="K3993" s="6">
        <v>0.54100000000000004</v>
      </c>
      <c r="L3993" s="6">
        <f>IF(H3993="","",IF(K3993="","",K3993/H3993))</f>
        <v>25.399061032863852</v>
      </c>
      <c r="M3993" s="1">
        <v>13</v>
      </c>
      <c r="N3993" s="20">
        <v>8.02</v>
      </c>
      <c r="O3993" s="13">
        <v>271.3</v>
      </c>
      <c r="Q3993" s="39">
        <v>13.2</v>
      </c>
      <c r="R3993" s="13"/>
      <c r="S3993" s="6">
        <v>0.15</v>
      </c>
      <c r="T3993" s="6">
        <v>13.8</v>
      </c>
      <c r="U3993" s="6">
        <v>10.33</v>
      </c>
      <c r="V3993" s="6">
        <v>0</v>
      </c>
      <c r="W3993" s="6">
        <v>0</v>
      </c>
      <c r="X3993" s="6">
        <f>IF(T3993="","",T3993-U3993-V3993-W3993)</f>
        <v>3.4700000000000006</v>
      </c>
      <c r="Y3993" s="9">
        <f>IF(U3993="","",U3993/$T3993)</f>
        <v>0.74855072463768113</v>
      </c>
      <c r="Z3993" s="9">
        <f>IF(V3993="","",V3993/$T3993)</f>
        <v>0</v>
      </c>
      <c r="AA3993" s="9">
        <f>IF(W3993="","",W3993/$T3993)</f>
        <v>0</v>
      </c>
      <c r="AB3993" s="9">
        <f>IF(X3993="","",X3993/$T3993)</f>
        <v>0.25144927536231887</v>
      </c>
      <c r="AC3993" s="21"/>
      <c r="AD3993" s="1" t="s">
        <v>5034</v>
      </c>
      <c r="AE3993" s="1">
        <v>2017</v>
      </c>
      <c r="AF3993" s="1">
        <v>13</v>
      </c>
      <c r="AG3993" s="1">
        <v>19</v>
      </c>
      <c r="AH3993" s="12" t="s">
        <v>3234</v>
      </c>
      <c r="AJ3993" s="32">
        <f>IF(AE3993&lt;&gt;AE3992,"1",IF(C3993&gt;C3992,AJ3992+1,"1"))</f>
        <v>8</v>
      </c>
      <c r="AK3993" s="10">
        <f>IF(G3993="Top",AJ3993*1,IF(G3993="Bottom",AJ3993+10,""))</f>
        <v>8</v>
      </c>
      <c r="AL3993" s="11" t="s">
        <v>5801</v>
      </c>
      <c r="AM3993" s="14"/>
    </row>
    <row r="3994" spans="1:73" s="1" customFormat="1" ht="11.25" hidden="1" x14ac:dyDescent="0.2">
      <c r="A3994" s="15">
        <v>215</v>
      </c>
      <c r="B3994" s="11" t="s">
        <v>40</v>
      </c>
      <c r="C3994" s="16">
        <v>42519</v>
      </c>
      <c r="D3994" s="3"/>
      <c r="E3994" s="4"/>
      <c r="F3994" s="3"/>
      <c r="G3994" s="10" t="s">
        <v>13</v>
      </c>
      <c r="H3994" s="17"/>
      <c r="I3994" s="4"/>
      <c r="J3994" s="4"/>
      <c r="K3994" s="4"/>
      <c r="L3994" s="4" t="str">
        <f>IF(K3994="","",IF(H3994="","",K3994/H3994))</f>
        <v/>
      </c>
      <c r="M3994" s="7"/>
      <c r="N3994" s="4"/>
      <c r="O3994" s="7"/>
      <c r="P3994" s="3"/>
      <c r="Q3994" s="4"/>
      <c r="R3994" s="3"/>
      <c r="S3994" s="4">
        <v>0.15</v>
      </c>
      <c r="T3994" s="8">
        <v>171.32</v>
      </c>
      <c r="U3994" s="8">
        <v>24.86</v>
      </c>
      <c r="V3994" s="4">
        <v>26.07</v>
      </c>
      <c r="W3994" s="4">
        <v>38.130000000000003</v>
      </c>
      <c r="X3994" s="4">
        <f>IF(T3994="","",IF(W3994="","",(T3994-U3994-V3994-W3994)))</f>
        <v>82.259999999999991</v>
      </c>
      <c r="Y3994" s="9">
        <f>IF(U3994="","",U3994/$T3994)</f>
        <v>0.1451085687602148</v>
      </c>
      <c r="Z3994" s="9">
        <f>IF(V3994="","",V3994/$T3994)</f>
        <v>0.15217137520429605</v>
      </c>
      <c r="AA3994" s="9">
        <f>IF(W3994="","",W3994/$T3994)</f>
        <v>0.22256595844034557</v>
      </c>
      <c r="AB3994" s="9">
        <f>IF(X3994="","",X3994/$T3994)</f>
        <v>0.48015409759514355</v>
      </c>
      <c r="AC3994" s="9"/>
      <c r="AD3994" s="8" t="s">
        <v>41</v>
      </c>
      <c r="AE3994" s="10">
        <v>2016</v>
      </c>
      <c r="AF3994" s="7"/>
      <c r="AG3994" s="7"/>
      <c r="AH3994" s="12" t="s">
        <v>40</v>
      </c>
      <c r="AI3994" s="12"/>
      <c r="AJ3994" s="32" t="str">
        <f>IF(AE3994&lt;&gt;AE3993,"1",IF(C3994&gt;C3993,AJ3993+1,"1"))</f>
        <v>1</v>
      </c>
      <c r="AK3994" s="10" t="s">
        <v>28</v>
      </c>
      <c r="AL3994" s="11" t="s">
        <v>42</v>
      </c>
      <c r="AM3994" s="11"/>
      <c r="AN3994" s="10"/>
      <c r="AO3994" s="10"/>
      <c r="AP3994" s="7"/>
      <c r="AQ3994" s="10"/>
      <c r="AR3994" s="10"/>
      <c r="AS3994" s="10"/>
      <c r="AT3994" s="10"/>
      <c r="AU3994" s="10"/>
      <c r="AV3994" s="10"/>
      <c r="AW3994" s="10"/>
      <c r="AX3994" s="10"/>
      <c r="AY3994" s="10"/>
      <c r="AZ3994" s="10"/>
      <c r="BA3994" s="10"/>
      <c r="BB3994" s="10"/>
      <c r="BC3994" s="10"/>
      <c r="BD3994" s="10"/>
      <c r="BE3994" s="10"/>
      <c r="BF3994" s="11"/>
      <c r="BG3994" s="11"/>
      <c r="BH3994" s="11"/>
      <c r="BI3994" s="11"/>
      <c r="BJ3994" s="11"/>
      <c r="BK3994" s="11"/>
      <c r="BL3994" s="11"/>
      <c r="BM3994" s="11"/>
      <c r="BN3994" s="11"/>
      <c r="BO3994" s="11"/>
      <c r="BP3994" s="11"/>
      <c r="BQ3994" s="11"/>
      <c r="BR3994" s="11"/>
      <c r="BS3994" s="11"/>
      <c r="BT3994" s="11"/>
      <c r="BU3994" s="11"/>
    </row>
    <row r="3995" spans="1:73" s="1" customFormat="1" ht="11.25" x14ac:dyDescent="0.2">
      <c r="A3995" s="15">
        <v>215</v>
      </c>
      <c r="B3995" s="11" t="s">
        <v>40</v>
      </c>
      <c r="C3995" s="16">
        <v>42519</v>
      </c>
      <c r="D3995" s="3">
        <v>1.4</v>
      </c>
      <c r="E3995" s="38">
        <v>1.4</v>
      </c>
      <c r="F3995" s="3">
        <v>1</v>
      </c>
      <c r="G3995" s="7" t="s">
        <v>4</v>
      </c>
      <c r="H3995" s="17">
        <v>8.6999999999999994E-3</v>
      </c>
      <c r="I3995" s="4">
        <v>1.9E-2</v>
      </c>
      <c r="J3995" s="4">
        <v>3.5999999999999997E-2</v>
      </c>
      <c r="K3995" s="4">
        <v>0.17599999999999999</v>
      </c>
      <c r="L3995" s="4">
        <f>IF(K3995="","",IF(H3995="","",K3995/H3995))</f>
        <v>20.229885057471265</v>
      </c>
      <c r="M3995" s="7">
        <v>10</v>
      </c>
      <c r="N3995" s="4">
        <v>7.86</v>
      </c>
      <c r="O3995" s="7">
        <v>217.8</v>
      </c>
      <c r="P3995" s="3">
        <v>11.2</v>
      </c>
      <c r="Q3995" s="38">
        <v>2.6</v>
      </c>
      <c r="R3995" s="3"/>
      <c r="S3995" s="4">
        <v>0.15</v>
      </c>
      <c r="T3995" s="8">
        <v>1.39</v>
      </c>
      <c r="U3995" s="8">
        <v>0</v>
      </c>
      <c r="V3995" s="4">
        <v>0.82</v>
      </c>
      <c r="W3995" s="4">
        <v>0.56999999999999995</v>
      </c>
      <c r="X3995" s="4">
        <f>IF(T3995="","",IF(W3995="","",(T3995-U3995-V3995-W3995)))</f>
        <v>0</v>
      </c>
      <c r="Y3995" s="9">
        <f>IF(U3995="","",U3995/$T3995)</f>
        <v>0</v>
      </c>
      <c r="Z3995" s="9">
        <f>IF(V3995="","",V3995/$T3995)</f>
        <v>0.58992805755395683</v>
      </c>
      <c r="AA3995" s="9">
        <f>IF(W3995="","",W3995/$T3995)</f>
        <v>0.41007194244604317</v>
      </c>
      <c r="AB3995" s="9">
        <f>IF(X3995="","",X3995/$T3995)</f>
        <v>0</v>
      </c>
      <c r="AC3995" s="9"/>
      <c r="AD3995" s="8"/>
      <c r="AE3995" s="10">
        <v>2016</v>
      </c>
      <c r="AF3995" s="7">
        <v>27</v>
      </c>
      <c r="AG3995" s="7">
        <v>23</v>
      </c>
      <c r="AH3995" s="12" t="s">
        <v>40</v>
      </c>
      <c r="AI3995" s="12"/>
      <c r="AJ3995" s="32" t="str">
        <f>IF(AE3995&lt;&gt;AE3994,"1",IF(C3995&gt;C3994,AJ3994+1,"1"))</f>
        <v>1</v>
      </c>
      <c r="AK3995" s="10">
        <f>IF(G3995="Top",AJ3995*1,IF(G3995="Bottom",AJ3995+10,""))</f>
        <v>1</v>
      </c>
      <c r="AL3995" s="11" t="s">
        <v>43</v>
      </c>
      <c r="AM3995" s="11"/>
      <c r="AN3995" s="10"/>
      <c r="AO3995" s="10"/>
      <c r="AP3995" s="7"/>
      <c r="AQ3995" s="10"/>
      <c r="AR3995" s="10"/>
      <c r="AS3995" s="10"/>
      <c r="AT3995" s="10"/>
      <c r="AU3995" s="10"/>
      <c r="AV3995" s="10"/>
      <c r="AW3995" s="10"/>
      <c r="AX3995" s="10"/>
      <c r="AY3995" s="10"/>
      <c r="AZ3995" s="10"/>
      <c r="BA3995" s="10"/>
      <c r="BB3995" s="10"/>
      <c r="BC3995" s="10"/>
      <c r="BD3995" s="10"/>
      <c r="BE3995" s="10"/>
      <c r="BF3995" s="11"/>
      <c r="BG3995" s="11"/>
      <c r="BH3995" s="11"/>
      <c r="BI3995" s="11"/>
      <c r="BJ3995" s="11"/>
      <c r="BK3995" s="11"/>
      <c r="BL3995" s="11"/>
      <c r="BM3995" s="11"/>
      <c r="BN3995" s="11"/>
      <c r="BO3995" s="11"/>
      <c r="BP3995" s="11"/>
      <c r="BQ3995" s="11"/>
      <c r="BR3995" s="11"/>
      <c r="BS3995" s="11"/>
      <c r="BT3995" s="11"/>
      <c r="BU3995" s="11"/>
    </row>
    <row r="3996" spans="1:73" s="1" customFormat="1" ht="11.25" hidden="1" x14ac:dyDescent="0.2">
      <c r="A3996" s="15">
        <v>215</v>
      </c>
      <c r="B3996" s="11" t="s">
        <v>40</v>
      </c>
      <c r="C3996" s="16">
        <v>42547</v>
      </c>
      <c r="D3996" s="3"/>
      <c r="E3996" s="4"/>
      <c r="F3996" s="3"/>
      <c r="G3996" s="10" t="s">
        <v>13</v>
      </c>
      <c r="H3996" s="17"/>
      <c r="I3996" s="4"/>
      <c r="J3996" s="4"/>
      <c r="K3996" s="4"/>
      <c r="L3996" s="4" t="str">
        <f>IF(K3996="","",IF(H3996="","",K3996/H3996))</f>
        <v/>
      </c>
      <c r="M3996" s="7"/>
      <c r="N3996" s="4"/>
      <c r="O3996" s="7"/>
      <c r="P3996" s="3"/>
      <c r="Q3996" s="4"/>
      <c r="R3996" s="3"/>
      <c r="S3996" s="4">
        <v>0.15</v>
      </c>
      <c r="T3996" s="8">
        <v>107.72</v>
      </c>
      <c r="U3996" s="8">
        <v>24.29</v>
      </c>
      <c r="V3996" s="4">
        <v>5.81</v>
      </c>
      <c r="W3996" s="4">
        <v>0</v>
      </c>
      <c r="X3996" s="4">
        <f>IF(T3996="","",IF(W3996="","",(T3996-U3996-V3996-W3996)))</f>
        <v>77.62</v>
      </c>
      <c r="Y3996" s="9">
        <f>IF(U3996="","",U3996/$T3996)</f>
        <v>0.22549201633865576</v>
      </c>
      <c r="Z3996" s="9">
        <f>IF(V3996="","",V3996/$T3996)</f>
        <v>5.3936130709246188E-2</v>
      </c>
      <c r="AA3996" s="9">
        <f>IF(W3996="","",W3996/$T3996)</f>
        <v>0</v>
      </c>
      <c r="AB3996" s="9">
        <f>IF(X3996="","",X3996/$T3996)</f>
        <v>0.72057185295209814</v>
      </c>
      <c r="AC3996" s="9"/>
      <c r="AD3996" s="8" t="s">
        <v>541</v>
      </c>
      <c r="AE3996" s="10">
        <v>2016</v>
      </c>
      <c r="AF3996" s="7"/>
      <c r="AG3996" s="7"/>
      <c r="AH3996" s="12" t="s">
        <v>40</v>
      </c>
      <c r="AI3996" s="12"/>
      <c r="AJ3996" s="32">
        <f>IF(AE3996&lt;&gt;AE3995,"1",IF(C3996&gt;C3995,AJ3995+1,"1"))</f>
        <v>2</v>
      </c>
      <c r="AK3996" s="10" t="s">
        <v>31</v>
      </c>
      <c r="AL3996" s="11" t="s">
        <v>542</v>
      </c>
      <c r="AM3996" s="11"/>
      <c r="AN3996" s="10"/>
      <c r="AO3996" s="10"/>
      <c r="AP3996" s="7"/>
      <c r="AQ3996" s="10"/>
      <c r="AR3996" s="10"/>
      <c r="AS3996" s="10"/>
      <c r="AT3996" s="10"/>
      <c r="AU3996" s="10"/>
      <c r="AV3996" s="10"/>
      <c r="AW3996" s="10"/>
      <c r="AX3996" s="10"/>
      <c r="AY3996" s="10"/>
      <c r="AZ3996" s="10"/>
      <c r="BA3996" s="10"/>
      <c r="BB3996" s="10"/>
      <c r="BC3996" s="10"/>
      <c r="BD3996" s="10"/>
      <c r="BE3996" s="10"/>
      <c r="BF3996" s="11"/>
      <c r="BG3996" s="11"/>
      <c r="BH3996" s="11"/>
      <c r="BI3996" s="11"/>
      <c r="BJ3996" s="11"/>
      <c r="BK3996" s="11"/>
      <c r="BL3996" s="11"/>
      <c r="BM3996" s="11"/>
      <c r="BN3996" s="11"/>
      <c r="BO3996" s="11"/>
      <c r="BP3996" s="11"/>
      <c r="BQ3996" s="11"/>
      <c r="BR3996" s="11"/>
      <c r="BS3996" s="11"/>
      <c r="BT3996" s="11"/>
      <c r="BU3996" s="11"/>
    </row>
    <row r="3997" spans="1:73" s="1" customFormat="1" ht="11.25" x14ac:dyDescent="0.2">
      <c r="A3997" s="15">
        <v>215</v>
      </c>
      <c r="B3997" s="11" t="s">
        <v>40</v>
      </c>
      <c r="C3997" s="16">
        <v>42547</v>
      </c>
      <c r="D3997" s="3">
        <v>1.4</v>
      </c>
      <c r="E3997" s="38">
        <v>1.4</v>
      </c>
      <c r="F3997" s="3">
        <v>1</v>
      </c>
      <c r="G3997" s="7" t="s">
        <v>4</v>
      </c>
      <c r="H3997" s="17">
        <v>1.3099999999999999E-2</v>
      </c>
      <c r="I3997" s="4" t="s">
        <v>35</v>
      </c>
      <c r="J3997" s="4" t="s">
        <v>35</v>
      </c>
      <c r="K3997" s="4">
        <v>0.41399999999999998</v>
      </c>
      <c r="L3997" s="4">
        <f>IF(K3997="","",IF(H3997="","",K3997/H3997))</f>
        <v>31.603053435114504</v>
      </c>
      <c r="M3997" s="7">
        <v>23</v>
      </c>
      <c r="N3997" s="4">
        <v>8.5500000000000007</v>
      </c>
      <c r="O3997" s="7">
        <v>227.1</v>
      </c>
      <c r="P3997" s="3"/>
      <c r="Q3997" s="38">
        <v>0.05</v>
      </c>
      <c r="R3997" s="3"/>
      <c r="S3997" s="4">
        <v>0.15</v>
      </c>
      <c r="T3997" s="8">
        <v>0.9</v>
      </c>
      <c r="U3997" s="8">
        <v>0</v>
      </c>
      <c r="V3997" s="4">
        <v>0.66</v>
      </c>
      <c r="W3997" s="4">
        <v>0.24</v>
      </c>
      <c r="X3997" s="4">
        <f>IF(T3997="","",IF(W3997="","",(T3997-U3997-V3997-W3997)))</f>
        <v>0</v>
      </c>
      <c r="Y3997" s="9">
        <f>IF(U3997="","",U3997/$T3997)</f>
        <v>0</v>
      </c>
      <c r="Z3997" s="9">
        <f>IF(V3997="","",V3997/$T3997)</f>
        <v>0.73333333333333339</v>
      </c>
      <c r="AA3997" s="9">
        <f>IF(W3997="","",W3997/$T3997)</f>
        <v>0.26666666666666666</v>
      </c>
      <c r="AB3997" s="9">
        <f>IF(X3997="","",X3997/$T3997)</f>
        <v>0</v>
      </c>
      <c r="AC3997" s="9"/>
      <c r="AD3997" s="8"/>
      <c r="AE3997" s="10">
        <v>2016</v>
      </c>
      <c r="AF3997" s="7">
        <v>29</v>
      </c>
      <c r="AG3997" s="7">
        <v>23</v>
      </c>
      <c r="AH3997" s="12" t="s">
        <v>40</v>
      </c>
      <c r="AI3997" s="12"/>
      <c r="AJ3997" s="32" t="str">
        <f>IF(AE3997&lt;&gt;AE3996,"1",IF(C3997&gt;C3996,AJ3996+1,"1"))</f>
        <v>1</v>
      </c>
      <c r="AK3997" s="10">
        <f>IF(G3997="Top",AJ3997*1,IF(G3997="Bottom",AJ3997+10,""))</f>
        <v>1</v>
      </c>
      <c r="AL3997" s="11" t="s">
        <v>543</v>
      </c>
      <c r="AM3997" s="11"/>
      <c r="AN3997" s="10"/>
      <c r="AO3997" s="10"/>
      <c r="AP3997" s="7"/>
      <c r="AQ3997" s="10"/>
      <c r="AR3997" s="10"/>
      <c r="AS3997" s="10"/>
      <c r="AT3997" s="10"/>
      <c r="AU3997" s="10"/>
      <c r="AV3997" s="10"/>
      <c r="AW3997" s="10"/>
      <c r="AX3997" s="10"/>
      <c r="AY3997" s="10"/>
      <c r="AZ3997" s="10"/>
      <c r="BA3997" s="10"/>
      <c r="BB3997" s="10"/>
      <c r="BC3997" s="10"/>
      <c r="BD3997" s="10"/>
      <c r="BE3997" s="10"/>
      <c r="BF3997" s="11"/>
      <c r="BG3997" s="11"/>
      <c r="BH3997" s="11"/>
      <c r="BI3997" s="11"/>
      <c r="BJ3997" s="11"/>
      <c r="BK3997" s="11"/>
      <c r="BL3997" s="11"/>
      <c r="BM3997" s="11"/>
      <c r="BN3997" s="11"/>
      <c r="BO3997" s="11"/>
      <c r="BP3997" s="11"/>
      <c r="BQ3997" s="11"/>
      <c r="BR3997" s="11"/>
      <c r="BS3997" s="11"/>
      <c r="BT3997" s="11"/>
      <c r="BU3997" s="11"/>
    </row>
    <row r="3998" spans="1:73" s="1" customFormat="1" ht="11.25" x14ac:dyDescent="0.2">
      <c r="A3998" s="15">
        <v>215</v>
      </c>
      <c r="B3998" s="11" t="s">
        <v>40</v>
      </c>
      <c r="C3998" s="16">
        <v>42554</v>
      </c>
      <c r="D3998" s="3">
        <v>1.4</v>
      </c>
      <c r="E3998" s="38">
        <v>1.4</v>
      </c>
      <c r="F3998" s="3">
        <v>1.1000000000000001</v>
      </c>
      <c r="G3998" s="7" t="s">
        <v>4</v>
      </c>
      <c r="H3998" s="17">
        <v>1.5900000000000001E-2</v>
      </c>
      <c r="I3998" s="4">
        <v>3.2000000000000001E-2</v>
      </c>
      <c r="J3998" s="4">
        <v>0.13200000000000001</v>
      </c>
      <c r="K3998" s="4">
        <v>0.28699999999999998</v>
      </c>
      <c r="L3998" s="4">
        <f>IF(K3998="","",IF(H3998="","",K3998/H3998))</f>
        <v>18.050314465408803</v>
      </c>
      <c r="M3998" s="7">
        <v>21</v>
      </c>
      <c r="N3998" s="4">
        <v>8.0500000000000007</v>
      </c>
      <c r="O3998" s="7">
        <v>215.9</v>
      </c>
      <c r="P3998" s="3"/>
      <c r="Q3998" s="38">
        <v>2.8</v>
      </c>
      <c r="R3998" s="3">
        <v>42.2</v>
      </c>
      <c r="S3998" s="4">
        <v>0.15</v>
      </c>
      <c r="T3998" s="8">
        <v>1.6800000000000002</v>
      </c>
      <c r="U3998" s="8">
        <v>0</v>
      </c>
      <c r="V3998" s="4">
        <v>1.36</v>
      </c>
      <c r="W3998" s="4">
        <v>0.32</v>
      </c>
      <c r="X3998" s="4">
        <f>IF(T3998="","",IF(W3998="","",(T3998-U3998-V3998-W3998)))</f>
        <v>5.5511151231257827E-17</v>
      </c>
      <c r="Y3998" s="9">
        <f>IF(U3998="","",U3998/$T3998)</f>
        <v>0</v>
      </c>
      <c r="Z3998" s="9">
        <f>IF(V3998="","",V3998/$T3998)</f>
        <v>0.80952380952380953</v>
      </c>
      <c r="AA3998" s="9">
        <f>IF(W3998="","",W3998/$T3998)</f>
        <v>0.19047619047619047</v>
      </c>
      <c r="AB3998" s="9">
        <f>IF(X3998="","",X3998/$T3998)</f>
        <v>3.3042351923367754E-17</v>
      </c>
      <c r="AC3998" s="9"/>
      <c r="AD3998" s="8"/>
      <c r="AE3998" s="10">
        <v>2016</v>
      </c>
      <c r="AF3998" s="7">
        <v>19</v>
      </c>
      <c r="AG3998" s="7">
        <v>17</v>
      </c>
      <c r="AH3998" s="12" t="s">
        <v>40</v>
      </c>
      <c r="AI3998" s="12"/>
      <c r="AJ3998" s="32">
        <f>IF(AE3998&lt;&gt;AE3997,"1",IF(C3998&gt;C3997,AJ3997+1,"1"))</f>
        <v>2</v>
      </c>
      <c r="AK3998" s="10">
        <f>IF(G3998="Top",AJ3998*1,IF(G3998="Bottom",AJ3998+10,""))</f>
        <v>2</v>
      </c>
      <c r="AL3998" s="11" t="s">
        <v>638</v>
      </c>
      <c r="AM3998" s="11"/>
      <c r="AN3998" s="10"/>
      <c r="AO3998" s="10"/>
      <c r="AP3998" s="7"/>
      <c r="AQ3998" s="10"/>
      <c r="AR3998" s="10"/>
      <c r="AS3998" s="10"/>
      <c r="AT3998" s="10"/>
      <c r="AU3998" s="10"/>
      <c r="AV3998" s="10"/>
      <c r="AW3998" s="10"/>
      <c r="AX3998" s="10"/>
      <c r="AY3998" s="10"/>
      <c r="AZ3998" s="10"/>
      <c r="BA3998" s="10"/>
      <c r="BB3998" s="10"/>
      <c r="BC3998" s="10"/>
      <c r="BD3998" s="10"/>
      <c r="BE3998" s="10"/>
      <c r="BF3998" s="11"/>
      <c r="BG3998" s="11"/>
      <c r="BH3998" s="11"/>
      <c r="BI3998" s="11"/>
      <c r="BJ3998" s="11"/>
      <c r="BK3998" s="11"/>
      <c r="BL3998" s="11"/>
      <c r="BM3998" s="11"/>
      <c r="BN3998" s="11"/>
      <c r="BO3998" s="11"/>
      <c r="BP3998" s="11"/>
      <c r="BQ3998" s="11"/>
      <c r="BR3998" s="11"/>
      <c r="BS3998" s="11"/>
      <c r="BT3998" s="11"/>
      <c r="BU3998" s="11"/>
    </row>
    <row r="3999" spans="1:73" s="1" customFormat="1" ht="11.25" hidden="1" x14ac:dyDescent="0.2">
      <c r="A3999" s="15">
        <v>215</v>
      </c>
      <c r="B3999" s="11" t="s">
        <v>40</v>
      </c>
      <c r="C3999" s="16">
        <v>42568</v>
      </c>
      <c r="D3999" s="3"/>
      <c r="E3999" s="4"/>
      <c r="F3999" s="3"/>
      <c r="G3999" s="10" t="s">
        <v>13</v>
      </c>
      <c r="H3999" s="17"/>
      <c r="I3999" s="4"/>
      <c r="J3999" s="4"/>
      <c r="K3999" s="4"/>
      <c r="L3999" s="4" t="str">
        <f>IF(K3999="","",IF(H3999="","",K3999/H3999))</f>
        <v/>
      </c>
      <c r="M3999" s="7"/>
      <c r="N3999" s="4"/>
      <c r="O3999" s="7"/>
      <c r="P3999" s="3"/>
      <c r="Q3999" s="4"/>
      <c r="R3999" s="3"/>
      <c r="S3999" s="4">
        <v>0.15</v>
      </c>
      <c r="T3999" s="8">
        <v>172.75</v>
      </c>
      <c r="U3999" s="8">
        <v>26.75</v>
      </c>
      <c r="V3999" s="4">
        <v>121</v>
      </c>
      <c r="W3999" s="4">
        <v>0</v>
      </c>
      <c r="X3999" s="4">
        <f>IF(T3999="","",IF(W3999="","",(T3999-U3999-V3999-W3999)))</f>
        <v>25</v>
      </c>
      <c r="Y3999" s="9">
        <f>IF(U3999="","",U3999/$T3999)</f>
        <v>0.15484804630969609</v>
      </c>
      <c r="Z3999" s="9">
        <f>IF(V3999="","",V3999/$T3999)</f>
        <v>0.70043415340086834</v>
      </c>
      <c r="AA3999" s="9">
        <f>IF(W3999="","",W3999/$T3999)</f>
        <v>0</v>
      </c>
      <c r="AB3999" s="9">
        <f>IF(X3999="","",X3999/$T3999)</f>
        <v>0.14471780028943559</v>
      </c>
      <c r="AC3999" s="9"/>
      <c r="AD3999" s="8" t="s">
        <v>915</v>
      </c>
      <c r="AE3999" s="10">
        <v>2016</v>
      </c>
      <c r="AF3999" s="7"/>
      <c r="AG3999" s="7"/>
      <c r="AH3999" s="12" t="s">
        <v>40</v>
      </c>
      <c r="AI3999" s="12"/>
      <c r="AJ3999" s="32">
        <f>IF(AE3999&lt;&gt;AE3998,"1",IF(C3999&gt;C3998,AJ3998+1,"1"))</f>
        <v>3</v>
      </c>
      <c r="AK3999" s="10" t="s">
        <v>169</v>
      </c>
      <c r="AL3999" s="11" t="s">
        <v>916</v>
      </c>
      <c r="AM3999" s="11"/>
      <c r="AN3999" s="10"/>
      <c r="AO3999" s="10"/>
      <c r="AP3999" s="7"/>
      <c r="AQ3999" s="10"/>
      <c r="AR3999" s="10"/>
      <c r="AS3999" s="10"/>
      <c r="AT3999" s="10"/>
      <c r="AU3999" s="10"/>
      <c r="AV3999" s="10"/>
      <c r="AW3999" s="10"/>
      <c r="AX3999" s="10"/>
      <c r="AY3999" s="10"/>
      <c r="AZ3999" s="10"/>
      <c r="BA3999" s="10"/>
      <c r="BB3999" s="10"/>
      <c r="BC3999" s="10"/>
      <c r="BD3999" s="10"/>
      <c r="BE3999" s="10"/>
      <c r="BF3999" s="11"/>
      <c r="BG3999" s="11"/>
      <c r="BH3999" s="11"/>
      <c r="BI3999" s="11"/>
      <c r="BJ3999" s="11"/>
      <c r="BK3999" s="11"/>
      <c r="BL3999" s="11"/>
      <c r="BM3999" s="11"/>
      <c r="BN3999" s="11"/>
      <c r="BO3999" s="11"/>
      <c r="BP3999" s="11"/>
      <c r="BQ3999" s="11"/>
      <c r="BR3999" s="11"/>
      <c r="BS3999" s="11"/>
      <c r="BT3999" s="11"/>
      <c r="BU3999" s="11"/>
    </row>
    <row r="4000" spans="1:73" s="1" customFormat="1" ht="11.25" x14ac:dyDescent="0.2">
      <c r="A4000" s="15">
        <v>215</v>
      </c>
      <c r="B4000" s="11" t="s">
        <v>40</v>
      </c>
      <c r="C4000" s="16">
        <v>42568</v>
      </c>
      <c r="D4000" s="3">
        <v>1.5</v>
      </c>
      <c r="E4000" s="38">
        <v>1.5</v>
      </c>
      <c r="F4000" s="3">
        <v>1.3</v>
      </c>
      <c r="G4000" s="7" t="s">
        <v>4</v>
      </c>
      <c r="H4000" s="17">
        <v>1.1800000000000001E-2</v>
      </c>
      <c r="I4000" s="4" t="s">
        <v>35</v>
      </c>
      <c r="J4000" s="4" t="s">
        <v>35</v>
      </c>
      <c r="K4000" s="4">
        <v>0.433</v>
      </c>
      <c r="L4000" s="4">
        <f>IF(K4000="","",IF(H4000="","",K4000/H4000))</f>
        <v>36.69491525423728</v>
      </c>
      <c r="M4000" s="7">
        <v>26</v>
      </c>
      <c r="N4000" s="4">
        <v>8.4</v>
      </c>
      <c r="O4000" s="7">
        <v>218.2</v>
      </c>
      <c r="P4000" s="3"/>
      <c r="Q4000" s="38">
        <v>2.6</v>
      </c>
      <c r="R4000" s="3"/>
      <c r="S4000" s="4">
        <v>0.15</v>
      </c>
      <c r="T4000" s="8">
        <v>1.73</v>
      </c>
      <c r="U4000" s="8">
        <v>0</v>
      </c>
      <c r="V4000" s="4">
        <v>1.47</v>
      </c>
      <c r="W4000" s="4">
        <v>0.26</v>
      </c>
      <c r="X4000" s="4">
        <f>IF(T4000="","",IF(W4000="","",(T4000-U4000-V4000-W4000)))</f>
        <v>0</v>
      </c>
      <c r="Y4000" s="9">
        <f>IF(U4000="","",U4000/$T4000)</f>
        <v>0</v>
      </c>
      <c r="Z4000" s="9">
        <f>IF(V4000="","",V4000/$T4000)</f>
        <v>0.8497109826589595</v>
      </c>
      <c r="AA4000" s="9">
        <f>IF(W4000="","",W4000/$T4000)</f>
        <v>0.15028901734104047</v>
      </c>
      <c r="AB4000" s="9">
        <f>IF(X4000="","",X4000/$T4000)</f>
        <v>0</v>
      </c>
      <c r="AC4000" s="9"/>
      <c r="AD4000" s="8"/>
      <c r="AE4000" s="10">
        <v>2016</v>
      </c>
      <c r="AF4000" s="7">
        <v>22</v>
      </c>
      <c r="AG4000" s="7">
        <v>22</v>
      </c>
      <c r="AH4000" s="12" t="s">
        <v>40</v>
      </c>
      <c r="AI4000" s="12"/>
      <c r="AJ4000" s="32" t="str">
        <f>IF(AE4000&lt;&gt;AE3999,"1",IF(C4000&gt;C3999,AJ3999+1,"1"))</f>
        <v>1</v>
      </c>
      <c r="AK4000" s="10">
        <f>IF(G4000="Top",AJ4000*1,IF(G4000="Bottom",AJ4000+10,""))</f>
        <v>1</v>
      </c>
      <c r="AL4000" s="11" t="s">
        <v>917</v>
      </c>
      <c r="AM4000" s="11"/>
      <c r="AN4000" s="10"/>
      <c r="AO4000" s="10"/>
      <c r="AP4000" s="7"/>
      <c r="AQ4000" s="10"/>
      <c r="AR4000" s="10"/>
      <c r="AS4000" s="10"/>
      <c r="AT4000" s="10"/>
      <c r="AU4000" s="10"/>
      <c r="AV4000" s="10"/>
      <c r="AW4000" s="10"/>
      <c r="AX4000" s="10"/>
      <c r="AY4000" s="10"/>
      <c r="AZ4000" s="10"/>
      <c r="BA4000" s="10"/>
      <c r="BB4000" s="10"/>
      <c r="BC4000" s="10"/>
      <c r="BD4000" s="10"/>
      <c r="BE4000" s="10"/>
      <c r="BF4000" s="11"/>
      <c r="BG4000" s="11"/>
      <c r="BH4000" s="11"/>
      <c r="BI4000" s="11"/>
      <c r="BJ4000" s="11"/>
      <c r="BK4000" s="11"/>
      <c r="BL4000" s="11"/>
      <c r="BM4000" s="11"/>
      <c r="BN4000" s="11"/>
      <c r="BO4000" s="11"/>
      <c r="BP4000" s="11"/>
      <c r="BQ4000" s="11"/>
      <c r="BR4000" s="11"/>
      <c r="BS4000" s="11"/>
      <c r="BT4000" s="11"/>
      <c r="BU4000" s="11"/>
    </row>
    <row r="4001" spans="1:73" s="1" customFormat="1" ht="11.25" x14ac:dyDescent="0.2">
      <c r="A4001" s="15">
        <v>215</v>
      </c>
      <c r="B4001" s="11" t="s">
        <v>40</v>
      </c>
      <c r="C4001" s="16">
        <v>42582</v>
      </c>
      <c r="D4001" s="3">
        <v>1.5</v>
      </c>
      <c r="E4001" s="38">
        <v>1.5</v>
      </c>
      <c r="F4001" s="3">
        <v>1.3</v>
      </c>
      <c r="G4001" s="7" t="s">
        <v>4</v>
      </c>
      <c r="H4001" s="17">
        <v>1.01E-2</v>
      </c>
      <c r="I4001" s="4">
        <v>2.3E-2</v>
      </c>
      <c r="J4001" s="4">
        <v>7.0000000000000007E-2</v>
      </c>
      <c r="K4001" s="4">
        <v>0.77200000000000002</v>
      </c>
      <c r="L4001" s="4">
        <f>IF(K4001="","",IF(H4001="","",K4001/H4001))</f>
        <v>76.43564356435644</v>
      </c>
      <c r="M4001" s="7">
        <v>19</v>
      </c>
      <c r="N4001" s="4">
        <v>8.4</v>
      </c>
      <c r="O4001" s="7">
        <v>227.9</v>
      </c>
      <c r="P4001" s="3">
        <v>12.4</v>
      </c>
      <c r="Q4001" s="38">
        <v>32.5</v>
      </c>
      <c r="R4001" s="3"/>
      <c r="S4001" s="4">
        <v>0.15</v>
      </c>
      <c r="T4001" s="8">
        <v>6.2799999999999994</v>
      </c>
      <c r="U4001" s="8">
        <v>1.84</v>
      </c>
      <c r="V4001" s="4">
        <v>1.04</v>
      </c>
      <c r="W4001" s="4">
        <v>0</v>
      </c>
      <c r="X4001" s="4">
        <f>IF(T4001="","",IF(W4001="","",(T4001-U4001-V4001-W4001)))</f>
        <v>3.3999999999999995</v>
      </c>
      <c r="Y4001" s="9">
        <f>IF(U4001="","",U4001/$T4001)</f>
        <v>0.29299363057324845</v>
      </c>
      <c r="Z4001" s="9">
        <f>IF(V4001="","",V4001/$T4001)</f>
        <v>0.16560509554140129</v>
      </c>
      <c r="AA4001" s="9">
        <f>IF(W4001="","",W4001/$T4001)</f>
        <v>0</v>
      </c>
      <c r="AB4001" s="9">
        <f>IF(X4001="","",X4001/$T4001)</f>
        <v>0.54140127388535031</v>
      </c>
      <c r="AC4001" s="9"/>
      <c r="AD4001" s="8"/>
      <c r="AE4001" s="10">
        <v>2016</v>
      </c>
      <c r="AF4001" s="7">
        <v>27</v>
      </c>
      <c r="AG4001" s="7">
        <v>23</v>
      </c>
      <c r="AH4001" s="12" t="s">
        <v>40</v>
      </c>
      <c r="AI4001" s="12"/>
      <c r="AJ4001" s="32">
        <f>IF(AE4001&lt;&gt;AE4000,"1",IF(C4001&gt;C4000,AJ4000+1,"1"))</f>
        <v>2</v>
      </c>
      <c r="AK4001" s="10">
        <f>IF(G4001="Top",AJ4001*1,IF(G4001="Bottom",AJ4001+10,""))</f>
        <v>2</v>
      </c>
      <c r="AL4001" s="11" t="s">
        <v>1190</v>
      </c>
      <c r="AM4001" s="11"/>
      <c r="AN4001" s="10"/>
      <c r="AO4001" s="10"/>
      <c r="AP4001" s="7"/>
      <c r="AQ4001" s="10"/>
      <c r="AR4001" s="10"/>
      <c r="AS4001" s="10"/>
      <c r="AT4001" s="10"/>
      <c r="AU4001" s="10"/>
      <c r="AV4001" s="10"/>
      <c r="AW4001" s="10"/>
      <c r="AX4001" s="10"/>
      <c r="AY4001" s="10"/>
      <c r="AZ4001" s="10"/>
      <c r="BA4001" s="10"/>
      <c r="BB4001" s="10"/>
      <c r="BC4001" s="10"/>
      <c r="BD4001" s="10"/>
      <c r="BE4001" s="10"/>
      <c r="BF4001" s="11"/>
      <c r="BG4001" s="11"/>
      <c r="BH4001" s="11"/>
      <c r="BI4001" s="11"/>
      <c r="BJ4001" s="11"/>
      <c r="BK4001" s="11"/>
      <c r="BL4001" s="11"/>
      <c r="BM4001" s="11"/>
      <c r="BN4001" s="11"/>
      <c r="BO4001" s="11"/>
      <c r="BP4001" s="11"/>
      <c r="BQ4001" s="11"/>
      <c r="BR4001" s="11"/>
      <c r="BS4001" s="11"/>
      <c r="BT4001" s="11"/>
      <c r="BU4001" s="11"/>
    </row>
    <row r="4002" spans="1:73" s="1" customFormat="1" ht="11.25" x14ac:dyDescent="0.2">
      <c r="A4002" s="15">
        <v>215</v>
      </c>
      <c r="B4002" s="11" t="s">
        <v>40</v>
      </c>
      <c r="C4002" s="16">
        <v>42596</v>
      </c>
      <c r="D4002" s="3">
        <v>1.5</v>
      </c>
      <c r="E4002" s="38">
        <v>1.5</v>
      </c>
      <c r="F4002" s="3">
        <v>1.4</v>
      </c>
      <c r="G4002" s="7" t="s">
        <v>4</v>
      </c>
      <c r="H4002" s="17">
        <v>1.4199999999999999E-2</v>
      </c>
      <c r="I4002" s="4" t="s">
        <v>35</v>
      </c>
      <c r="J4002" s="4" t="s">
        <v>35</v>
      </c>
      <c r="K4002" s="4">
        <v>0.94699999999999995</v>
      </c>
      <c r="L4002" s="4">
        <f>IF(K4002="","",IF(H4002="","",K4002/H4002))</f>
        <v>66.690140845070417</v>
      </c>
      <c r="M4002" s="7">
        <v>23</v>
      </c>
      <c r="N4002" s="4">
        <v>7.62</v>
      </c>
      <c r="O4002" s="7">
        <v>224.7</v>
      </c>
      <c r="P4002" s="3"/>
      <c r="Q4002" s="38">
        <v>1.7</v>
      </c>
      <c r="R4002" s="3"/>
      <c r="S4002" s="4">
        <v>0.15</v>
      </c>
      <c r="T4002" s="8">
        <v>3.72</v>
      </c>
      <c r="U4002" s="8">
        <v>0.31</v>
      </c>
      <c r="V4002" s="4">
        <v>0</v>
      </c>
      <c r="W4002" s="4">
        <v>0</v>
      </c>
      <c r="X4002" s="4">
        <f>IF(T4002="","",IF(W4002="","",(T4002-U4002-V4002-W4002)))</f>
        <v>3.41</v>
      </c>
      <c r="Y4002" s="9">
        <f>IF(U4002="","",U4002/$T4002)</f>
        <v>8.3333333333333329E-2</v>
      </c>
      <c r="Z4002" s="9">
        <f>IF(V4002="","",V4002/$T4002)</f>
        <v>0</v>
      </c>
      <c r="AA4002" s="9">
        <f>IF(W4002="","",W4002/$T4002)</f>
        <v>0</v>
      </c>
      <c r="AB4002" s="9">
        <f>IF(X4002="","",X4002/$T4002)</f>
        <v>0.91666666666666663</v>
      </c>
      <c r="AC4002" s="9"/>
      <c r="AD4002" s="8"/>
      <c r="AE4002" s="10">
        <v>2016</v>
      </c>
      <c r="AF4002" s="7">
        <v>23</v>
      </c>
      <c r="AG4002" s="7">
        <v>24</v>
      </c>
      <c r="AH4002" s="12" t="s">
        <v>40</v>
      </c>
      <c r="AI4002" s="12"/>
      <c r="AJ4002" s="32">
        <f>IF(AE4002&lt;&gt;AE4001,"1",IF(C4002&gt;C4001,AJ4001+1,"1"))</f>
        <v>3</v>
      </c>
      <c r="AK4002" s="10">
        <f>IF(G4002="Top",AJ4002*1,IF(G4002="Bottom",AJ4002+10,""))</f>
        <v>3</v>
      </c>
      <c r="AL4002" s="11" t="s">
        <v>1455</v>
      </c>
      <c r="AM4002" s="11"/>
      <c r="AN4002" s="10"/>
      <c r="AO4002" s="10"/>
      <c r="AP4002" s="7"/>
      <c r="AQ4002" s="10"/>
      <c r="AR4002" s="10"/>
      <c r="AS4002" s="10"/>
      <c r="AT4002" s="10"/>
      <c r="AU4002" s="10"/>
      <c r="AV4002" s="10"/>
      <c r="AW4002" s="10"/>
      <c r="AX4002" s="10"/>
      <c r="AY4002" s="10"/>
      <c r="AZ4002" s="10"/>
      <c r="BA4002" s="10"/>
      <c r="BB4002" s="10"/>
      <c r="BC4002" s="10"/>
      <c r="BD4002" s="10"/>
      <c r="BE4002" s="10"/>
      <c r="BF4002" s="11"/>
      <c r="BG4002" s="11"/>
      <c r="BH4002" s="11"/>
      <c r="BI4002" s="11"/>
      <c r="BJ4002" s="11"/>
      <c r="BK4002" s="11"/>
      <c r="BL4002" s="11"/>
      <c r="BM4002" s="11"/>
      <c r="BN4002" s="11"/>
      <c r="BO4002" s="11"/>
      <c r="BP4002" s="11"/>
      <c r="BQ4002" s="11"/>
      <c r="BR4002" s="11"/>
      <c r="BS4002" s="11"/>
      <c r="BT4002" s="11"/>
      <c r="BU4002" s="11"/>
    </row>
    <row r="4003" spans="1:73" s="1" customFormat="1" ht="11.25" x14ac:dyDescent="0.2">
      <c r="A4003" s="15">
        <v>215</v>
      </c>
      <c r="B4003" s="11" t="s">
        <v>40</v>
      </c>
      <c r="C4003" s="16">
        <v>42616</v>
      </c>
      <c r="D4003" s="3">
        <v>1.8</v>
      </c>
      <c r="E4003" s="38">
        <v>1.8</v>
      </c>
      <c r="F4003" s="3">
        <v>1.5</v>
      </c>
      <c r="G4003" s="7" t="s">
        <v>4</v>
      </c>
      <c r="H4003" s="17">
        <v>1.06E-2</v>
      </c>
      <c r="I4003" s="4">
        <v>2.4E-2</v>
      </c>
      <c r="J4003" s="4">
        <v>0.108</v>
      </c>
      <c r="K4003" s="4">
        <v>0.60599999999999998</v>
      </c>
      <c r="L4003" s="4">
        <f>IF(K4003="","",IF(H4003="","",K4003/H4003))</f>
        <v>57.169811320754718</v>
      </c>
      <c r="M4003" s="7">
        <v>21</v>
      </c>
      <c r="N4003" s="4">
        <v>7.37</v>
      </c>
      <c r="O4003" s="7">
        <v>222.5</v>
      </c>
      <c r="P4003" s="3"/>
      <c r="Q4003" s="38">
        <v>1.7</v>
      </c>
      <c r="R4003" s="3">
        <v>36.299999999999997</v>
      </c>
      <c r="S4003" s="4">
        <v>0.15</v>
      </c>
      <c r="T4003" s="8">
        <v>2.5499999999999998</v>
      </c>
      <c r="U4003" s="8">
        <v>0</v>
      </c>
      <c r="V4003" s="4">
        <v>2.27</v>
      </c>
      <c r="W4003" s="4">
        <v>0.28000000000000003</v>
      </c>
      <c r="X4003" s="4">
        <f>IF(T4003="","",IF(W4003="","",(T4003-U4003-V4003-W4003)))</f>
        <v>-2.2204460492503131E-16</v>
      </c>
      <c r="Y4003" s="9">
        <f>IF(U4003="","",U4003/$T4003)</f>
        <v>0</v>
      </c>
      <c r="Z4003" s="9">
        <f>IF(V4003="","",V4003/$T4003)</f>
        <v>0.89019607843137261</v>
      </c>
      <c r="AA4003" s="9">
        <f>IF(W4003="","",W4003/$T4003)</f>
        <v>0.10980392156862746</v>
      </c>
      <c r="AB4003" s="9">
        <f>IF(X4003="","",X4003/$T4003)</f>
        <v>-8.7076315656875034E-17</v>
      </c>
      <c r="AC4003" s="9"/>
      <c r="AD4003" s="8"/>
      <c r="AE4003" s="10">
        <v>2016</v>
      </c>
      <c r="AF4003" s="7">
        <v>12</v>
      </c>
      <c r="AG4003" s="7">
        <v>19</v>
      </c>
      <c r="AH4003" s="12" t="s">
        <v>40</v>
      </c>
      <c r="AI4003" s="12"/>
      <c r="AJ4003" s="32">
        <f>IF(AE4003&lt;&gt;AE4002,"1",IF(C4003&gt;C4002,AJ4002+1,"1"))</f>
        <v>4</v>
      </c>
      <c r="AK4003" s="10">
        <f>IF(G4003="Top",AJ4003*1,IF(G4003="Bottom",AJ4003+10,""))</f>
        <v>4</v>
      </c>
      <c r="AL4003" s="11" t="s">
        <v>1881</v>
      </c>
      <c r="AM4003" s="11"/>
      <c r="AN4003" s="10"/>
      <c r="AO4003" s="10"/>
      <c r="AP4003" s="7"/>
      <c r="AQ4003" s="10"/>
      <c r="AR4003" s="10"/>
      <c r="AS4003" s="10"/>
      <c r="AT4003" s="10"/>
      <c r="AU4003" s="10"/>
      <c r="AV4003" s="10"/>
      <c r="AW4003" s="10"/>
      <c r="AX4003" s="10"/>
      <c r="AY4003" s="10"/>
      <c r="AZ4003" s="10"/>
      <c r="BA4003" s="10"/>
      <c r="BB4003" s="10"/>
      <c r="BC4003" s="10"/>
      <c r="BD4003" s="10"/>
      <c r="BE4003" s="10"/>
      <c r="BF4003" s="11"/>
      <c r="BG4003" s="11"/>
      <c r="BH4003" s="11"/>
      <c r="BI4003" s="11"/>
      <c r="BJ4003" s="11"/>
      <c r="BK4003" s="11"/>
      <c r="BL4003" s="11"/>
      <c r="BM4003" s="11"/>
      <c r="BN4003" s="11"/>
      <c r="BO4003" s="11"/>
      <c r="BP4003" s="11"/>
      <c r="BQ4003" s="11"/>
      <c r="BR4003" s="11"/>
      <c r="BS4003" s="11"/>
      <c r="BT4003" s="11"/>
      <c r="BU4003" s="11"/>
    </row>
    <row r="4004" spans="1:73" s="1" customFormat="1" ht="11.25" x14ac:dyDescent="0.2">
      <c r="A4004" s="15">
        <v>215</v>
      </c>
      <c r="B4004" s="11" t="s">
        <v>178</v>
      </c>
      <c r="C4004" s="16">
        <v>42625</v>
      </c>
      <c r="D4004" s="3">
        <v>7</v>
      </c>
      <c r="E4004" s="38">
        <v>0.8</v>
      </c>
      <c r="F4004" s="3">
        <v>1.5</v>
      </c>
      <c r="G4004" s="7" t="s">
        <v>4</v>
      </c>
      <c r="H4004" s="17">
        <v>7.0999999999999994E-2</v>
      </c>
      <c r="I4004" s="4" t="s">
        <v>35</v>
      </c>
      <c r="J4004" s="4" t="s">
        <v>35</v>
      </c>
      <c r="K4004" s="4">
        <v>1.421</v>
      </c>
      <c r="L4004" s="4">
        <f>IF(K4004="","",IF(H4004="","",K4004/H4004))</f>
        <v>20.014084507042256</v>
      </c>
      <c r="M4004" s="7">
        <v>29</v>
      </c>
      <c r="N4004" s="4">
        <v>6.91</v>
      </c>
      <c r="O4004" s="7">
        <v>377.7</v>
      </c>
      <c r="P4004" s="3"/>
      <c r="Q4004" s="38">
        <v>80.3</v>
      </c>
      <c r="R4004" s="3"/>
      <c r="S4004" s="4">
        <v>0.15</v>
      </c>
      <c r="T4004" s="8">
        <v>44.54</v>
      </c>
      <c r="U4004" s="8">
        <v>38.5</v>
      </c>
      <c r="V4004" s="4">
        <v>2.2599999999999998</v>
      </c>
      <c r="W4004" s="4">
        <v>0</v>
      </c>
      <c r="X4004" s="4">
        <f>IF(T4004="","",IF(W4004="","",(T4004-U4004-V4004-W4004)))</f>
        <v>3.7799999999999994</v>
      </c>
      <c r="Y4004" s="9">
        <f>IF(U4004="","",U4004/$T4004)</f>
        <v>0.86439155814997759</v>
      </c>
      <c r="Z4004" s="9">
        <f>IF(V4004="","",V4004/$T4004)</f>
        <v>5.0740907049842833E-2</v>
      </c>
      <c r="AA4004" s="9">
        <f>IF(W4004="","",W4004/$T4004)</f>
        <v>0</v>
      </c>
      <c r="AB4004" s="9">
        <f>IF(X4004="","",X4004/$T4004)</f>
        <v>8.4867534800179598E-2</v>
      </c>
      <c r="AC4004" s="9"/>
      <c r="AD4004" s="8" t="s">
        <v>2109</v>
      </c>
      <c r="AE4004" s="10">
        <v>2016</v>
      </c>
      <c r="AF4004" s="7">
        <v>25</v>
      </c>
      <c r="AG4004" s="7">
        <v>25</v>
      </c>
      <c r="AH4004" s="12" t="s">
        <v>178</v>
      </c>
      <c r="AI4004" s="12"/>
      <c r="AJ4004" s="32">
        <f>IF(AE4004&lt;&gt;AE4003,"1",IF(C4004&gt;C4003,AJ4003+1,"1"))</f>
        <v>5</v>
      </c>
      <c r="AK4004" s="10">
        <f>IF(G4004="Top",AJ4004*1,IF(G4004="Bottom",AJ4004+10,""))</f>
        <v>5</v>
      </c>
      <c r="AL4004" s="11" t="s">
        <v>2110</v>
      </c>
      <c r="AM4004" s="11"/>
      <c r="AN4004" s="10"/>
      <c r="AO4004" s="10"/>
      <c r="AP4004" s="7"/>
      <c r="AQ4004" s="10"/>
      <c r="AR4004" s="10"/>
      <c r="AS4004" s="10"/>
      <c r="AT4004" s="10"/>
      <c r="AU4004" s="10"/>
      <c r="AV4004" s="10"/>
      <c r="AW4004" s="10"/>
      <c r="AX4004" s="10"/>
      <c r="AY4004" s="10"/>
      <c r="AZ4004" s="10"/>
      <c r="BA4004" s="10"/>
      <c r="BB4004" s="10"/>
      <c r="BC4004" s="10"/>
      <c r="BD4004" s="10"/>
      <c r="BE4004" s="10"/>
      <c r="BF4004" s="11"/>
      <c r="BG4004" s="11"/>
      <c r="BH4004" s="11"/>
      <c r="BI4004" s="11"/>
      <c r="BJ4004" s="11"/>
      <c r="BK4004" s="11"/>
      <c r="BL4004" s="11"/>
      <c r="BM4004" s="11"/>
      <c r="BN4004" s="11"/>
      <c r="BO4004" s="11"/>
      <c r="BP4004" s="11"/>
      <c r="BQ4004" s="11"/>
      <c r="BR4004" s="11"/>
      <c r="BS4004" s="11"/>
      <c r="BT4004" s="11"/>
      <c r="BU4004" s="11"/>
    </row>
    <row r="4005" spans="1:73" s="1" customFormat="1" ht="11.25" x14ac:dyDescent="0.2">
      <c r="A4005" s="15">
        <v>215</v>
      </c>
      <c r="B4005" s="11" t="s">
        <v>40</v>
      </c>
      <c r="C4005" s="16">
        <v>42630</v>
      </c>
      <c r="D4005" s="3">
        <v>1.4</v>
      </c>
      <c r="E4005" s="38">
        <v>1.4</v>
      </c>
      <c r="F4005" s="3">
        <v>0.3</v>
      </c>
      <c r="G4005" s="7" t="s">
        <v>4</v>
      </c>
      <c r="H4005" s="17">
        <v>9.5999999999999992E-3</v>
      </c>
      <c r="I4005" s="4" t="s">
        <v>35</v>
      </c>
      <c r="J4005" s="4" t="s">
        <v>35</v>
      </c>
      <c r="K4005" s="4">
        <v>0.57199999999999995</v>
      </c>
      <c r="L4005" s="4">
        <f>IF(K4005="","",IF(H4005="","",K4005/H4005))</f>
        <v>59.583333333333336</v>
      </c>
      <c r="M4005" s="7">
        <v>14</v>
      </c>
      <c r="N4005" s="4">
        <v>7.87</v>
      </c>
      <c r="O4005" s="7">
        <v>225.7</v>
      </c>
      <c r="P4005" s="3"/>
      <c r="Q4005" s="38">
        <v>1.8</v>
      </c>
      <c r="R4005" s="3"/>
      <c r="S4005" s="4">
        <v>0.15</v>
      </c>
      <c r="T4005" s="8">
        <v>1.21</v>
      </c>
      <c r="U4005" s="8">
        <v>0</v>
      </c>
      <c r="V4005" s="4">
        <v>0.9</v>
      </c>
      <c r="W4005" s="4">
        <v>0.31</v>
      </c>
      <c r="X4005" s="4">
        <f>IF(T4005="","",IF(W4005="","",(T4005-U4005-V4005-W4005)))</f>
        <v>-5.5511151231257827E-17</v>
      </c>
      <c r="Y4005" s="9">
        <f>IF(U4005="","",U4005/$T4005)</f>
        <v>0</v>
      </c>
      <c r="Z4005" s="9">
        <f>IF(V4005="","",V4005/$T4005)</f>
        <v>0.74380165289256206</v>
      </c>
      <c r="AA4005" s="9">
        <f>IF(W4005="","",W4005/$T4005)</f>
        <v>0.256198347107438</v>
      </c>
      <c r="AB4005" s="9">
        <f>IF(X4005="","",X4005/$T4005)</f>
        <v>-4.5876984488642834E-17</v>
      </c>
      <c r="AC4005" s="9"/>
      <c r="AD4005" s="8"/>
      <c r="AE4005" s="10">
        <v>2016</v>
      </c>
      <c r="AF4005" s="7">
        <v>24</v>
      </c>
      <c r="AG4005" s="7">
        <v>20</v>
      </c>
      <c r="AH4005" s="12" t="s">
        <v>40</v>
      </c>
      <c r="AI4005" s="12"/>
      <c r="AJ4005" s="32">
        <f>IF(AE4005&lt;&gt;AE4004,"1",IF(C4005&gt;C4004,AJ4004+1,"1"))</f>
        <v>6</v>
      </c>
      <c r="AK4005" s="10">
        <f>IF(G4005="Top",AJ4005*1,IF(G4005="Bottom",AJ4005+10,""))</f>
        <v>6</v>
      </c>
      <c r="AL4005" s="11" t="s">
        <v>2110</v>
      </c>
      <c r="AM4005" s="11"/>
      <c r="AN4005" s="10"/>
      <c r="AO4005" s="10"/>
      <c r="AP4005" s="7"/>
      <c r="AQ4005" s="10"/>
      <c r="AR4005" s="10"/>
      <c r="AS4005" s="10"/>
      <c r="AT4005" s="10"/>
      <c r="AU4005" s="10"/>
      <c r="AV4005" s="10"/>
      <c r="AW4005" s="10"/>
      <c r="AX4005" s="10"/>
      <c r="AY4005" s="10"/>
      <c r="AZ4005" s="10"/>
      <c r="BA4005" s="10"/>
      <c r="BB4005" s="10"/>
      <c r="BC4005" s="10"/>
      <c r="BD4005" s="10"/>
      <c r="BE4005" s="10"/>
      <c r="BF4005" s="11"/>
      <c r="BG4005" s="11"/>
      <c r="BH4005" s="11"/>
      <c r="BI4005" s="11"/>
      <c r="BJ4005" s="11"/>
      <c r="BK4005" s="11"/>
      <c r="BL4005" s="11"/>
      <c r="BM4005" s="11"/>
      <c r="BN4005" s="11"/>
      <c r="BO4005" s="11"/>
      <c r="BP4005" s="11"/>
      <c r="BQ4005" s="11"/>
      <c r="BR4005" s="11"/>
      <c r="BS4005" s="11"/>
      <c r="BT4005" s="11"/>
      <c r="BU4005" s="11"/>
    </row>
    <row r="4006" spans="1:73" s="1" customFormat="1" ht="11.25" hidden="1" x14ac:dyDescent="0.2">
      <c r="A4006" s="1">
        <v>215</v>
      </c>
      <c r="B4006" s="11" t="s">
        <v>40</v>
      </c>
      <c r="C4006" s="24">
        <v>42883</v>
      </c>
      <c r="E4006" s="20"/>
      <c r="G4006" s="1" t="s">
        <v>13</v>
      </c>
      <c r="H4006" s="5"/>
      <c r="I4006" s="6"/>
      <c r="J4006" s="6"/>
      <c r="K4006" s="6"/>
      <c r="L4006" s="6" t="str">
        <f>IF(H4006="","",IF(K4006="","",K4006/H4006))</f>
        <v/>
      </c>
      <c r="N4006" s="20"/>
      <c r="O4006" s="13"/>
      <c r="Q4006" s="20"/>
      <c r="R4006" s="13"/>
      <c r="S4006" s="6">
        <v>0.15</v>
      </c>
      <c r="T4006" s="6">
        <v>3106</v>
      </c>
      <c r="U4006" s="6">
        <v>502.25</v>
      </c>
      <c r="V4006" s="6">
        <v>742.75</v>
      </c>
      <c r="W4006" s="6">
        <v>97.25</v>
      </c>
      <c r="X4006" s="6">
        <f>IF(T4006="","",T4006-U4006-V4006-W4006)</f>
        <v>1763.75</v>
      </c>
      <c r="Y4006" s="9">
        <f>IF(U4006="","",U4006/$T4006)</f>
        <v>0.16170315518351577</v>
      </c>
      <c r="Z4006" s="9">
        <f>IF(V4006="","",V4006/$T4006)</f>
        <v>0.23913393432066968</v>
      </c>
      <c r="AA4006" s="9">
        <f>IF(W4006="","",W4006/$T4006)</f>
        <v>3.1310367031551836E-2</v>
      </c>
      <c r="AB4006" s="9">
        <f>IF(X4006="","",X4006/$T4006)</f>
        <v>0.56785254346426273</v>
      </c>
      <c r="AC4006" s="21"/>
      <c r="AD4006" s="1" t="s">
        <v>2517</v>
      </c>
      <c r="AE4006" s="1">
        <v>2017</v>
      </c>
      <c r="AH4006" s="12" t="s">
        <v>2518</v>
      </c>
      <c r="AJ4006" s="32" t="str">
        <f>IF(AE4006&lt;&gt;AE4005,"1",IF(C4006&gt;C4005,AJ4005+1,"1"))</f>
        <v>1</v>
      </c>
      <c r="AK4006" s="10" t="s">
        <v>28</v>
      </c>
      <c r="AL4006" s="11" t="s">
        <v>2519</v>
      </c>
      <c r="AM4006" s="14"/>
    </row>
    <row r="4007" spans="1:73" s="1" customFormat="1" ht="11.25" x14ac:dyDescent="0.2">
      <c r="A4007" s="1">
        <v>215</v>
      </c>
      <c r="B4007" s="11" t="s">
        <v>40</v>
      </c>
      <c r="C4007" s="24">
        <v>42883</v>
      </c>
      <c r="D4007" s="1">
        <v>1.6</v>
      </c>
      <c r="E4007" s="39">
        <v>1.6</v>
      </c>
      <c r="F4007" s="1">
        <v>1.4</v>
      </c>
      <c r="G4007" s="1" t="s">
        <v>4</v>
      </c>
      <c r="H4007" s="5">
        <v>1.01E-2</v>
      </c>
      <c r="I4007" s="6">
        <v>1.8949999999999998E-2</v>
      </c>
      <c r="J4007" s="6">
        <v>2.7E-2</v>
      </c>
      <c r="K4007" s="6">
        <v>0.32</v>
      </c>
      <c r="L4007" s="6">
        <f>IF(H4007="","",IF(K4007="","",K4007/H4007))</f>
        <v>31.683168316831686</v>
      </c>
      <c r="M4007" s="1">
        <v>15</v>
      </c>
      <c r="N4007" s="20">
        <v>7.22</v>
      </c>
      <c r="O4007" s="13">
        <v>172.3</v>
      </c>
      <c r="P4007" s="1">
        <v>8.89</v>
      </c>
      <c r="Q4007" s="39">
        <v>1.1000000000000001</v>
      </c>
      <c r="R4007" s="13"/>
      <c r="S4007" s="6">
        <v>0.15</v>
      </c>
      <c r="T4007" s="6">
        <v>2.69</v>
      </c>
      <c r="U4007" s="6">
        <v>0.2</v>
      </c>
      <c r="V4007" s="6">
        <v>0.88</v>
      </c>
      <c r="W4007" s="6">
        <v>0.47</v>
      </c>
      <c r="X4007" s="6">
        <f>IF(T4007="","",T4007-U4007-V4007-W4007)</f>
        <v>1.1399999999999999</v>
      </c>
      <c r="Y4007" s="9">
        <f>IF(U4007="","",U4007/$T4007)</f>
        <v>7.434944237918216E-2</v>
      </c>
      <c r="Z4007" s="9">
        <f>IF(V4007="","",V4007/$T4007)</f>
        <v>0.32713754646840149</v>
      </c>
      <c r="AA4007" s="9">
        <f>IF(W4007="","",W4007/$T4007)</f>
        <v>0.17472118959107807</v>
      </c>
      <c r="AB4007" s="9">
        <f>IF(X4007="","",X4007/$T4007)</f>
        <v>0.42379182156133827</v>
      </c>
      <c r="AC4007" s="21"/>
      <c r="AE4007" s="1">
        <v>2017</v>
      </c>
      <c r="AF4007" s="1">
        <v>20</v>
      </c>
      <c r="AG4007" s="1">
        <v>17</v>
      </c>
      <c r="AH4007" s="12" t="s">
        <v>2518</v>
      </c>
      <c r="AJ4007" s="32" t="str">
        <f>IF(AE4007&lt;&gt;AE4006,"1",IF(C4007&gt;C4006,AJ4006+1,"1"))</f>
        <v>1</v>
      </c>
      <c r="AK4007" s="10">
        <f>IF(G4007="Top",AJ4007*1,IF(G4007="Bottom",AJ4007+10,""))</f>
        <v>1</v>
      </c>
      <c r="AL4007" s="11" t="s">
        <v>2520</v>
      </c>
      <c r="AM4007" s="14"/>
    </row>
    <row r="4008" spans="1:73" s="1" customFormat="1" ht="11.25" hidden="1" x14ac:dyDescent="0.2">
      <c r="A4008" s="1">
        <v>215</v>
      </c>
      <c r="B4008" s="11" t="s">
        <v>40</v>
      </c>
      <c r="C4008" s="24">
        <v>42898</v>
      </c>
      <c r="E4008" s="20"/>
      <c r="G4008" s="1" t="s">
        <v>13</v>
      </c>
      <c r="H4008" s="5"/>
      <c r="I4008" s="6"/>
      <c r="J4008" s="6"/>
      <c r="K4008" s="6"/>
      <c r="L4008" s="6" t="str">
        <f>IF(H4008="","",IF(K4008="","",K4008/H4008))</f>
        <v/>
      </c>
      <c r="N4008" s="20"/>
      <c r="O4008" s="13"/>
      <c r="Q4008" s="20"/>
      <c r="R4008" s="13"/>
      <c r="S4008" s="6">
        <v>0.15</v>
      </c>
      <c r="T4008" s="6">
        <v>33.53</v>
      </c>
      <c r="U4008" s="6">
        <v>4.1500000000000004</v>
      </c>
      <c r="V4008" s="6">
        <v>4.49</v>
      </c>
      <c r="W4008" s="6">
        <v>10.23</v>
      </c>
      <c r="X4008" s="6">
        <f>IF(T4008="","",T4008-U4008-V4008-W4008)</f>
        <v>14.66</v>
      </c>
      <c r="Y4008" s="9">
        <f>IF(U4008="","",U4008/$T4008)</f>
        <v>0.1237697584252908</v>
      </c>
      <c r="Z4008" s="9">
        <f>IF(V4008="","",V4008/$T4008)</f>
        <v>0.13390993140471219</v>
      </c>
      <c r="AA4008" s="9">
        <f>IF(W4008="","",W4008/$T4008)</f>
        <v>0.30509991052788549</v>
      </c>
      <c r="AB4008" s="9">
        <f>IF(X4008="","",X4008/$T4008)</f>
        <v>0.43722039964211151</v>
      </c>
      <c r="AC4008" s="21"/>
      <c r="AD4008" s="1" t="s">
        <v>2749</v>
      </c>
      <c r="AE4008" s="1">
        <v>2017</v>
      </c>
      <c r="AH4008" s="12" t="s">
        <v>2518</v>
      </c>
      <c r="AJ4008" s="32">
        <f>IF(AE4008&lt;&gt;AE4007,"1",IF(C4008&gt;C4007,AJ4007+1,"1"))</f>
        <v>2</v>
      </c>
      <c r="AK4008" s="10" t="s">
        <v>31</v>
      </c>
      <c r="AL4008" s="11" t="s">
        <v>2750</v>
      </c>
      <c r="AM4008" s="14"/>
    </row>
    <row r="4009" spans="1:73" s="1" customFormat="1" ht="11.25" x14ac:dyDescent="0.2">
      <c r="A4009" s="1">
        <v>215</v>
      </c>
      <c r="B4009" s="11" t="s">
        <v>40</v>
      </c>
      <c r="C4009" s="24">
        <v>42904</v>
      </c>
      <c r="D4009" s="1">
        <v>1.3</v>
      </c>
      <c r="E4009" s="39">
        <v>1.3</v>
      </c>
      <c r="F4009" s="1">
        <v>1</v>
      </c>
      <c r="G4009" s="1" t="s">
        <v>4</v>
      </c>
      <c r="H4009" s="5">
        <v>1.12E-2</v>
      </c>
      <c r="I4009" s="6">
        <v>2.4E-2</v>
      </c>
      <c r="J4009" s="6">
        <v>2.5000000000000001E-3</v>
      </c>
      <c r="K4009" s="6">
        <v>0.36299999999999999</v>
      </c>
      <c r="L4009" s="6">
        <f>IF(H4009="","",IF(K4009="","",K4009/H4009))</f>
        <v>32.410714285714285</v>
      </c>
      <c r="M4009" s="1">
        <v>9</v>
      </c>
      <c r="N4009" s="20">
        <v>7.97</v>
      </c>
      <c r="O4009" s="13">
        <v>172.6</v>
      </c>
      <c r="Q4009" s="39">
        <v>2.4</v>
      </c>
      <c r="R4009" s="13"/>
      <c r="S4009" s="6">
        <v>0.15</v>
      </c>
      <c r="T4009" s="6">
        <v>2.2999999999999998</v>
      </c>
      <c r="U4009" s="6">
        <v>0.45</v>
      </c>
      <c r="V4009" s="6">
        <v>1</v>
      </c>
      <c r="W4009" s="6">
        <v>0</v>
      </c>
      <c r="X4009" s="6">
        <f>IF(T4009="","",T4009-U4009-V4009-W4009)</f>
        <v>0.84999999999999987</v>
      </c>
      <c r="Y4009" s="9">
        <f>IF(U4009="","",U4009/$T4009)</f>
        <v>0.19565217391304349</v>
      </c>
      <c r="Z4009" s="9">
        <f>IF(V4009="","",V4009/$T4009)</f>
        <v>0.43478260869565222</v>
      </c>
      <c r="AA4009" s="9">
        <f>IF(W4009="","",W4009/$T4009)</f>
        <v>0</v>
      </c>
      <c r="AB4009" s="9">
        <f>IF(X4009="","",X4009/$T4009)</f>
        <v>0.36956521739130432</v>
      </c>
      <c r="AC4009" s="21"/>
      <c r="AE4009" s="1">
        <v>2017</v>
      </c>
      <c r="AF4009" s="1">
        <v>22</v>
      </c>
      <c r="AG4009" s="1">
        <v>23</v>
      </c>
      <c r="AH4009" s="12" t="s">
        <v>2518</v>
      </c>
      <c r="AJ4009" s="32">
        <f>IF(AE4009&lt;&gt;AE4008,"1",IF(C4009&gt;C4008,AJ4008+1,"1"))</f>
        <v>3</v>
      </c>
      <c r="AK4009" s="10">
        <f>IF(G4009="Top",AJ4009*1,IF(G4009="Bottom",AJ4009+10,""))</f>
        <v>3</v>
      </c>
      <c r="AL4009" s="11" t="s">
        <v>2892</v>
      </c>
      <c r="AM4009" s="14"/>
    </row>
    <row r="4010" spans="1:73" s="1" customFormat="1" ht="11.25" x14ac:dyDescent="0.2">
      <c r="A4010" s="1">
        <v>215</v>
      </c>
      <c r="B4010" s="11" t="s">
        <v>40</v>
      </c>
      <c r="C4010" s="24">
        <v>42918</v>
      </c>
      <c r="D4010" s="1">
        <v>1.4</v>
      </c>
      <c r="E4010" s="39">
        <v>1.4</v>
      </c>
      <c r="F4010" s="1">
        <v>1</v>
      </c>
      <c r="G4010" s="1" t="s">
        <v>4</v>
      </c>
      <c r="H4010" s="5">
        <v>1.1900000000000001E-2</v>
      </c>
      <c r="I4010" s="6">
        <v>3.4000000000000002E-2</v>
      </c>
      <c r="J4010" s="6">
        <v>6.8000000000000005E-2</v>
      </c>
      <c r="K4010" s="6">
        <v>0.48599999999999999</v>
      </c>
      <c r="L4010" s="6">
        <f>IF(H4010="","",IF(K4010="","",K4010/H4010))</f>
        <v>40.840336134453779</v>
      </c>
      <c r="M4010" s="1">
        <v>30</v>
      </c>
      <c r="N4010" s="20">
        <v>8.07</v>
      </c>
      <c r="O4010" s="13">
        <v>166.6</v>
      </c>
      <c r="Q4010" s="39">
        <v>1.6</v>
      </c>
      <c r="R4010" s="13">
        <v>34</v>
      </c>
      <c r="S4010" s="6">
        <v>0.15</v>
      </c>
      <c r="T4010" s="6">
        <v>1.57</v>
      </c>
      <c r="U4010" s="6">
        <v>0.3</v>
      </c>
      <c r="V4010" s="6">
        <v>0.52</v>
      </c>
      <c r="W4010" s="6">
        <v>0</v>
      </c>
      <c r="X4010" s="6">
        <f>IF(T4010="","",T4010-U4010-V4010-W4010)</f>
        <v>0.75</v>
      </c>
      <c r="Y4010" s="9">
        <f>IF(U4010="","",U4010/$T4010)</f>
        <v>0.19108280254777069</v>
      </c>
      <c r="Z4010" s="9">
        <f>IF(V4010="","",V4010/$T4010)</f>
        <v>0.33121019108280253</v>
      </c>
      <c r="AA4010" s="9">
        <f>IF(W4010="","",W4010/$T4010)</f>
        <v>0</v>
      </c>
      <c r="AB4010" s="9">
        <f>IF(X4010="","",X4010/$T4010)</f>
        <v>0.47770700636942676</v>
      </c>
      <c r="AC4010" s="21"/>
      <c r="AE4010" s="1">
        <v>2017</v>
      </c>
      <c r="AF4010" s="1">
        <v>19</v>
      </c>
      <c r="AG4010" s="1">
        <v>19</v>
      </c>
      <c r="AH4010" s="12" t="s">
        <v>2518</v>
      </c>
      <c r="AJ4010" s="32">
        <f>IF(AE4010&lt;&gt;AE4009,"1",IF(C4010&gt;C4009,AJ4009+1,"1"))</f>
        <v>4</v>
      </c>
      <c r="AK4010" s="10">
        <f>IF(G4010="Top",AJ4010*1,IF(G4010="Bottom",AJ4010+10,""))</f>
        <v>4</v>
      </c>
      <c r="AL4010" s="11" t="s">
        <v>3216</v>
      </c>
      <c r="AM4010" s="14"/>
    </row>
    <row r="4011" spans="1:73" s="1" customFormat="1" ht="11.25" x14ac:dyDescent="0.2">
      <c r="A4011" s="1">
        <v>215</v>
      </c>
      <c r="B4011" s="11" t="s">
        <v>40</v>
      </c>
      <c r="C4011" s="24">
        <v>42932</v>
      </c>
      <c r="D4011" s="1">
        <v>1.4</v>
      </c>
      <c r="E4011" s="39">
        <v>1.4</v>
      </c>
      <c r="F4011" s="1">
        <v>1</v>
      </c>
      <c r="G4011" s="1" t="s">
        <v>4</v>
      </c>
      <c r="H4011" s="5">
        <v>1.04E-2</v>
      </c>
      <c r="I4011" s="6">
        <v>2.5000000000000001E-2</v>
      </c>
      <c r="J4011" s="6">
        <v>0.06</v>
      </c>
      <c r="K4011" s="6">
        <v>0.27300000000000002</v>
      </c>
      <c r="L4011" s="6">
        <f>IF(H4011="","",IF(K4011="","",K4011/H4011))</f>
        <v>26.250000000000004</v>
      </c>
      <c r="M4011" s="1">
        <v>20</v>
      </c>
      <c r="N4011" s="20">
        <v>7.57</v>
      </c>
      <c r="O4011" s="13">
        <v>174.8</v>
      </c>
      <c r="Q4011" s="39">
        <v>3.7</v>
      </c>
      <c r="R4011" s="13"/>
      <c r="S4011" s="6">
        <v>0.15</v>
      </c>
      <c r="T4011" s="6">
        <v>1.46</v>
      </c>
      <c r="U4011" s="6">
        <v>0.37</v>
      </c>
      <c r="V4011" s="6">
        <v>0.32</v>
      </c>
      <c r="W4011" s="6">
        <v>0</v>
      </c>
      <c r="X4011" s="6">
        <f>IF(T4011="","",T4011-U4011-V4011-W4011)</f>
        <v>0.7699999999999998</v>
      </c>
      <c r="Y4011" s="9">
        <f>IF(U4011="","",U4011/$T4011)</f>
        <v>0.25342465753424659</v>
      </c>
      <c r="Z4011" s="9">
        <f>IF(V4011="","",V4011/$T4011)</f>
        <v>0.21917808219178084</v>
      </c>
      <c r="AA4011" s="9">
        <f>IF(W4011="","",W4011/$T4011)</f>
        <v>0</v>
      </c>
      <c r="AB4011" s="9">
        <f>IF(X4011="","",X4011/$T4011)</f>
        <v>0.52739726027397249</v>
      </c>
      <c r="AC4011" s="21"/>
      <c r="AE4011" s="1">
        <v>2017</v>
      </c>
      <c r="AF4011" s="1">
        <v>19</v>
      </c>
      <c r="AG4011" s="1">
        <v>21</v>
      </c>
      <c r="AH4011" s="12" t="s">
        <v>2518</v>
      </c>
      <c r="AJ4011" s="32">
        <f>IF(AE4011&lt;&gt;AE4010,"1",IF(C4011&gt;C4010,AJ4010+1,"1"))</f>
        <v>5</v>
      </c>
      <c r="AK4011" s="10">
        <f>IF(G4011="Top",AJ4011*1,IF(G4011="Bottom",AJ4011+10,""))</f>
        <v>5</v>
      </c>
      <c r="AL4011" s="11" t="s">
        <v>3578</v>
      </c>
      <c r="AM4011" s="14"/>
    </row>
    <row r="4012" spans="1:73" s="1" customFormat="1" ht="11.25" x14ac:dyDescent="0.2">
      <c r="A4012" s="1">
        <v>215</v>
      </c>
      <c r="B4012" s="11" t="s">
        <v>40</v>
      </c>
      <c r="C4012" s="24">
        <v>42946</v>
      </c>
      <c r="D4012" s="1">
        <v>1.2</v>
      </c>
      <c r="E4012" s="39">
        <v>1.2</v>
      </c>
      <c r="F4012" s="1">
        <v>1</v>
      </c>
      <c r="G4012" s="1" t="s">
        <v>4</v>
      </c>
      <c r="H4012" s="5">
        <v>1.26E-2</v>
      </c>
      <c r="I4012" s="6">
        <v>3.4000000000000002E-2</v>
      </c>
      <c r="J4012" s="6">
        <v>3.5999999999999997E-2</v>
      </c>
      <c r="K4012" s="6">
        <v>0.47199999999999998</v>
      </c>
      <c r="L4012" s="6">
        <f>IF(H4012="","",IF(K4012="","",K4012/H4012))</f>
        <v>37.460317460317455</v>
      </c>
      <c r="M4012" s="1">
        <v>15</v>
      </c>
      <c r="N4012" s="20">
        <v>8.4600000000000009</v>
      </c>
      <c r="O4012" s="13">
        <v>165</v>
      </c>
      <c r="P4012" s="1">
        <v>11.4</v>
      </c>
      <c r="Q4012" s="39">
        <v>3.1</v>
      </c>
      <c r="R4012" s="13"/>
      <c r="S4012" s="6">
        <v>0.15</v>
      </c>
      <c r="T4012" s="6">
        <v>2.62</v>
      </c>
      <c r="U4012" s="6">
        <v>0.27</v>
      </c>
      <c r="V4012" s="6">
        <v>1.1100000000000001</v>
      </c>
      <c r="W4012" s="6">
        <v>0</v>
      </c>
      <c r="X4012" s="6">
        <f>IF(T4012="","",T4012-U4012-V4012-W4012)</f>
        <v>1.24</v>
      </c>
      <c r="Y4012" s="9">
        <f>IF(U4012="","",U4012/$T4012)</f>
        <v>0.10305343511450382</v>
      </c>
      <c r="Z4012" s="9">
        <f>IF(V4012="","",V4012/$T4012)</f>
        <v>0.42366412213740462</v>
      </c>
      <c r="AA4012" s="9">
        <f>IF(W4012="","",W4012/$T4012)</f>
        <v>0</v>
      </c>
      <c r="AB4012" s="9">
        <f>IF(X4012="","",X4012/$T4012)</f>
        <v>0.47328244274809156</v>
      </c>
      <c r="AC4012" s="21"/>
      <c r="AE4012" s="1">
        <v>2017</v>
      </c>
      <c r="AF4012" s="1">
        <v>22</v>
      </c>
      <c r="AG4012" s="1">
        <v>20</v>
      </c>
      <c r="AH4012" s="12" t="s">
        <v>2518</v>
      </c>
      <c r="AJ4012" s="32">
        <f>IF(AE4012&lt;&gt;AE4011,"1",IF(C4012&gt;C4011,AJ4011+1,"1"))</f>
        <v>6</v>
      </c>
      <c r="AK4012" s="10">
        <f>IF(G4012="Top",AJ4012*1,IF(G4012="Bottom",AJ4012+10,""))</f>
        <v>6</v>
      </c>
      <c r="AL4012" s="11" t="s">
        <v>3981</v>
      </c>
      <c r="AM4012" s="14"/>
    </row>
    <row r="4013" spans="1:73" s="1" customFormat="1" ht="11.25" hidden="1" x14ac:dyDescent="0.2">
      <c r="A4013" s="1">
        <v>215</v>
      </c>
      <c r="B4013" s="11" t="s">
        <v>40</v>
      </c>
      <c r="C4013" s="24">
        <v>42960</v>
      </c>
      <c r="E4013" s="20"/>
      <c r="G4013" s="1" t="s">
        <v>13</v>
      </c>
      <c r="H4013" s="5"/>
      <c r="I4013" s="6"/>
      <c r="J4013" s="6"/>
      <c r="K4013" s="6"/>
      <c r="L4013" s="6" t="str">
        <f>IF(H4013="","",IF(K4013="","",K4013/H4013))</f>
        <v/>
      </c>
      <c r="N4013" s="20"/>
      <c r="O4013" s="13"/>
      <c r="Q4013" s="20"/>
      <c r="R4013" s="13"/>
      <c r="S4013" s="6">
        <v>0.15</v>
      </c>
      <c r="T4013" s="6">
        <v>375.25</v>
      </c>
      <c r="U4013" s="6">
        <v>41.75</v>
      </c>
      <c r="V4013" s="6">
        <v>219</v>
      </c>
      <c r="W4013" s="6">
        <v>0</v>
      </c>
      <c r="X4013" s="6">
        <f>IF(T4013="","",T4013-U4013-V4013-W4013)</f>
        <v>114.5</v>
      </c>
      <c r="Y4013" s="9">
        <f>IF(U4013="","",U4013/$T4013)</f>
        <v>0.11125916055962691</v>
      </c>
      <c r="Z4013" s="9">
        <f>IF(V4013="","",V4013/$T4013)</f>
        <v>0.58361092604930043</v>
      </c>
      <c r="AA4013" s="9">
        <f>IF(W4013="","",W4013/$T4013)</f>
        <v>0</v>
      </c>
      <c r="AB4013" s="9">
        <f>IF(X4013="","",X4013/$T4013)</f>
        <v>0.30512991339107259</v>
      </c>
      <c r="AC4013" s="21"/>
      <c r="AD4013" s="1" t="s">
        <v>4376</v>
      </c>
      <c r="AE4013" s="1">
        <v>2017</v>
      </c>
      <c r="AH4013" s="12" t="s">
        <v>2518</v>
      </c>
      <c r="AJ4013" s="32">
        <f>IF(AE4013&lt;&gt;AE4012,"1",IF(C4013&gt;C4012,AJ4012+1,"1"))</f>
        <v>7</v>
      </c>
      <c r="AK4013" s="10" t="s">
        <v>311</v>
      </c>
      <c r="AL4013" s="11" t="s">
        <v>4377</v>
      </c>
      <c r="AM4013" s="14"/>
    </row>
    <row r="4014" spans="1:73" s="1" customFormat="1" ht="11.25" x14ac:dyDescent="0.2">
      <c r="A4014" s="1">
        <v>215</v>
      </c>
      <c r="B4014" s="11" t="s">
        <v>40</v>
      </c>
      <c r="C4014" s="24">
        <v>42960</v>
      </c>
      <c r="D4014" s="1">
        <v>1.4</v>
      </c>
      <c r="E4014" s="39">
        <v>1.4</v>
      </c>
      <c r="F4014" s="1">
        <v>1.3</v>
      </c>
      <c r="G4014" s="1" t="s">
        <v>4</v>
      </c>
      <c r="H4014" s="5">
        <v>8.8000000000000005E-3</v>
      </c>
      <c r="I4014" s="6">
        <v>6.8000000000000005E-2</v>
      </c>
      <c r="J4014" s="6">
        <v>0.129</v>
      </c>
      <c r="K4014" s="6">
        <v>0.75700000000000001</v>
      </c>
      <c r="L4014" s="6">
        <f>IF(H4014="","",IF(K4014="","",K4014/H4014))</f>
        <v>86.022727272727266</v>
      </c>
      <c r="M4014" s="1">
        <v>18</v>
      </c>
      <c r="N4014" s="20">
        <v>7.87</v>
      </c>
      <c r="O4014" s="13">
        <v>159.30000000000001</v>
      </c>
      <c r="Q4014" s="39">
        <v>14.4</v>
      </c>
      <c r="R4014" s="13"/>
      <c r="S4014" s="6">
        <v>0.15</v>
      </c>
      <c r="T4014" s="6">
        <v>7.44</v>
      </c>
      <c r="U4014" s="6">
        <v>0.68</v>
      </c>
      <c r="V4014" s="6">
        <v>0.05</v>
      </c>
      <c r="W4014" s="6">
        <v>0</v>
      </c>
      <c r="X4014" s="6">
        <f>IF(T4014="","",T4014-U4014-V4014-W4014)</f>
        <v>6.7100000000000009</v>
      </c>
      <c r="Y4014" s="9">
        <f>IF(U4014="","",U4014/$T4014)</f>
        <v>9.1397849462365593E-2</v>
      </c>
      <c r="Z4014" s="9">
        <f>IF(V4014="","",V4014/$T4014)</f>
        <v>6.7204301075268818E-3</v>
      </c>
      <c r="AA4014" s="9">
        <f>IF(W4014="","",W4014/$T4014)</f>
        <v>0</v>
      </c>
      <c r="AB4014" s="9">
        <f>IF(X4014="","",X4014/$T4014)</f>
        <v>0.90188172043010761</v>
      </c>
      <c r="AC4014" s="21"/>
      <c r="AE4014" s="1">
        <v>2017</v>
      </c>
      <c r="AF4014" s="1">
        <v>19</v>
      </c>
      <c r="AG4014" s="1">
        <v>20</v>
      </c>
      <c r="AH4014" s="12" t="s">
        <v>2518</v>
      </c>
      <c r="AJ4014" s="32" t="str">
        <f>IF(AE4014&lt;&gt;AE4013,"1",IF(C4014&gt;C4013,AJ4013+1,"1"))</f>
        <v>1</v>
      </c>
      <c r="AK4014" s="10">
        <f>IF(G4014="Top",AJ4014*1,IF(G4014="Bottom",AJ4014+10,""))</f>
        <v>1</v>
      </c>
      <c r="AL4014" s="11" t="s">
        <v>4378</v>
      </c>
      <c r="AM4014" s="14"/>
    </row>
    <row r="4015" spans="1:73" s="1" customFormat="1" ht="11.25" hidden="1" x14ac:dyDescent="0.2">
      <c r="A4015" s="1">
        <v>215</v>
      </c>
      <c r="B4015" s="11" t="s">
        <v>40</v>
      </c>
      <c r="C4015" s="24">
        <v>42981</v>
      </c>
      <c r="E4015" s="20"/>
      <c r="G4015" s="1" t="s">
        <v>13</v>
      </c>
      <c r="H4015" s="5"/>
      <c r="I4015" s="6"/>
      <c r="J4015" s="6"/>
      <c r="K4015" s="6"/>
      <c r="L4015" s="6" t="str">
        <f>IF(H4015="","",IF(K4015="","",K4015/H4015))</f>
        <v/>
      </c>
      <c r="N4015" s="20"/>
      <c r="O4015" s="13"/>
      <c r="Q4015" s="20"/>
      <c r="R4015" s="13"/>
      <c r="S4015" s="6">
        <v>0.15</v>
      </c>
      <c r="T4015" s="6">
        <v>994.75</v>
      </c>
      <c r="U4015" s="6">
        <v>397</v>
      </c>
      <c r="V4015" s="6">
        <v>373.5</v>
      </c>
      <c r="W4015" s="6">
        <v>93</v>
      </c>
      <c r="X4015" s="6">
        <f>IF(T4015="","",T4015-U4015-V4015-W4015)</f>
        <v>131.25</v>
      </c>
      <c r="Y4015" s="9">
        <f>IF(U4015="","",U4015/$T4015)</f>
        <v>0.39909525006282986</v>
      </c>
      <c r="Z4015" s="9">
        <f>IF(V4015="","",V4015/$T4015)</f>
        <v>0.37547122392560944</v>
      </c>
      <c r="AA4015" s="9">
        <f>IF(W4015="","",W4015/$T4015)</f>
        <v>9.3490826840914809E-2</v>
      </c>
      <c r="AB4015" s="9">
        <f>IF(X4015="","",X4015/$T4015)</f>
        <v>0.13194269917064588</v>
      </c>
      <c r="AC4015" s="21"/>
      <c r="AD4015" s="1" t="s">
        <v>4933</v>
      </c>
      <c r="AE4015" s="1">
        <v>2017</v>
      </c>
      <c r="AH4015" s="12" t="s">
        <v>2518</v>
      </c>
      <c r="AJ4015" s="32">
        <f>IF(AE4015&lt;&gt;AE4014,"1",IF(C4015&gt;C4014,AJ4014+1,"1"))</f>
        <v>2</v>
      </c>
      <c r="AK4015" s="10" t="s">
        <v>306</v>
      </c>
      <c r="AL4015" s="11" t="s">
        <v>4934</v>
      </c>
      <c r="AM4015" s="14"/>
    </row>
    <row r="4016" spans="1:73" s="1" customFormat="1" ht="11.25" x14ac:dyDescent="0.2">
      <c r="A4016" s="1">
        <v>215</v>
      </c>
      <c r="B4016" s="11" t="s">
        <v>40</v>
      </c>
      <c r="C4016" s="24">
        <v>42981</v>
      </c>
      <c r="D4016" s="1">
        <v>1.4</v>
      </c>
      <c r="E4016" s="39">
        <v>1.4</v>
      </c>
      <c r="F4016" s="1">
        <v>1.3</v>
      </c>
      <c r="G4016" s="1" t="s">
        <v>4</v>
      </c>
      <c r="H4016" s="5">
        <v>3.3100000000000004E-2</v>
      </c>
      <c r="I4016" s="6">
        <v>7.0000000000000001E-3</v>
      </c>
      <c r="J4016" s="6">
        <v>3.1E-2</v>
      </c>
      <c r="K4016" s="6">
        <v>0.43</v>
      </c>
      <c r="L4016" s="6">
        <f>IF(H4016="","",IF(K4016="","",K4016/H4016))</f>
        <v>12.990936555891237</v>
      </c>
      <c r="M4016" s="1">
        <v>12</v>
      </c>
      <c r="N4016" s="20">
        <v>8.25</v>
      </c>
      <c r="O4016" s="13">
        <v>119.1</v>
      </c>
      <c r="Q4016" s="39">
        <v>2</v>
      </c>
      <c r="R4016" s="13">
        <v>15.7</v>
      </c>
      <c r="S4016" s="6">
        <v>0.15</v>
      </c>
      <c r="T4016" s="6">
        <v>1.2</v>
      </c>
      <c r="U4016" s="6">
        <v>0.31</v>
      </c>
      <c r="V4016" s="6">
        <v>0.2</v>
      </c>
      <c r="W4016" s="6">
        <v>0</v>
      </c>
      <c r="X4016" s="6">
        <f>IF(T4016="","",T4016-U4016-V4016-W4016)</f>
        <v>0.69</v>
      </c>
      <c r="Y4016" s="9">
        <f>IF(U4016="","",U4016/$T4016)</f>
        <v>0.25833333333333336</v>
      </c>
      <c r="Z4016" s="9">
        <f>IF(V4016="","",V4016/$T4016)</f>
        <v>0.16666666666666669</v>
      </c>
      <c r="AA4016" s="9">
        <f>IF(W4016="","",W4016/$T4016)</f>
        <v>0</v>
      </c>
      <c r="AB4016" s="9">
        <f>IF(X4016="","",X4016/$T4016)</f>
        <v>0.57499999999999996</v>
      </c>
      <c r="AC4016" s="21"/>
      <c r="AE4016" s="1">
        <v>2017</v>
      </c>
      <c r="AF4016" s="1">
        <v>10</v>
      </c>
      <c r="AG4016" s="1">
        <v>14</v>
      </c>
      <c r="AH4016" s="12" t="s">
        <v>2518</v>
      </c>
      <c r="AJ4016" s="32" t="str">
        <f>IF(AE4016&lt;&gt;AE4015,"1",IF(C4016&gt;C4015,AJ4015+1,"1"))</f>
        <v>1</v>
      </c>
      <c r="AK4016" s="10">
        <f>IF(G4016="Top",AJ4016*1,IF(G4016="Bottom",AJ4016+10,""))</f>
        <v>1</v>
      </c>
      <c r="AL4016" s="11" t="s">
        <v>4935</v>
      </c>
      <c r="AM4016" s="14"/>
    </row>
    <row r="4017" spans="1:73" s="1" customFormat="1" ht="11.25" x14ac:dyDescent="0.2">
      <c r="A4017" s="1">
        <v>215</v>
      </c>
      <c r="B4017" s="11" t="s">
        <v>40</v>
      </c>
      <c r="C4017" s="24">
        <v>42995</v>
      </c>
      <c r="D4017" s="1">
        <v>1.4</v>
      </c>
      <c r="E4017" s="39">
        <v>1.4</v>
      </c>
      <c r="F4017" s="1">
        <v>1</v>
      </c>
      <c r="G4017" s="1" t="s">
        <v>4</v>
      </c>
      <c r="H4017" s="5">
        <v>1.0999999999999999E-2</v>
      </c>
      <c r="I4017" s="6">
        <v>9.9000000000000005E-2</v>
      </c>
      <c r="J4017" s="6">
        <v>4.1000000000000002E-2</v>
      </c>
      <c r="K4017" s="6">
        <v>0.86799999999999999</v>
      </c>
      <c r="L4017" s="6">
        <f>IF(H4017="","",IF(K4017="","",K4017/H4017))</f>
        <v>78.909090909090907</v>
      </c>
      <c r="M4017" s="1">
        <v>9</v>
      </c>
      <c r="N4017" s="20">
        <v>8.06</v>
      </c>
      <c r="O4017" s="13">
        <v>174</v>
      </c>
      <c r="Q4017" s="39">
        <v>1.8</v>
      </c>
      <c r="R4017" s="13"/>
      <c r="S4017" s="6">
        <v>0.15</v>
      </c>
      <c r="T4017" s="6">
        <v>2.23</v>
      </c>
      <c r="U4017" s="6">
        <v>0.95</v>
      </c>
      <c r="V4017" s="6">
        <v>0</v>
      </c>
      <c r="W4017" s="6">
        <v>0</v>
      </c>
      <c r="X4017" s="6">
        <f>IF(T4017="","",T4017-U4017-V4017-W4017)</f>
        <v>1.28</v>
      </c>
      <c r="Y4017" s="9">
        <f>IF(U4017="","",U4017/$T4017)</f>
        <v>0.42600896860986548</v>
      </c>
      <c r="Z4017" s="9">
        <f>IF(V4017="","",V4017/$T4017)</f>
        <v>0</v>
      </c>
      <c r="AA4017" s="9">
        <f>IF(W4017="","",W4017/$T4017)</f>
        <v>0</v>
      </c>
      <c r="AB4017" s="9">
        <f>IF(X4017="","",X4017/$T4017)</f>
        <v>0.57399103139013452</v>
      </c>
      <c r="AC4017" s="21"/>
      <c r="AE4017" s="1">
        <v>2017</v>
      </c>
      <c r="AF4017" s="1">
        <v>22</v>
      </c>
      <c r="AG4017" s="1">
        <v>20</v>
      </c>
      <c r="AH4017" s="12" t="s">
        <v>2518</v>
      </c>
      <c r="AJ4017" s="32">
        <f>IF(AE4017&lt;&gt;AE4016,"1",IF(C4017&gt;C4016,AJ4016+1,"1"))</f>
        <v>2</v>
      </c>
      <c r="AK4017" s="10">
        <f>IF(G4017="Top",AJ4017*1,IF(G4017="Bottom",AJ4017+10,""))</f>
        <v>2</v>
      </c>
      <c r="AL4017" s="11" t="s">
        <v>5358</v>
      </c>
      <c r="AM4017" s="14"/>
    </row>
    <row r="4018" spans="1:73" s="1" customFormat="1" ht="11.25" hidden="1" x14ac:dyDescent="0.2">
      <c r="A4018" s="1">
        <v>215</v>
      </c>
      <c r="B4018" s="11" t="s">
        <v>40</v>
      </c>
      <c r="C4018" s="24">
        <v>43002</v>
      </c>
      <c r="E4018" s="20"/>
      <c r="G4018" s="1" t="s">
        <v>13</v>
      </c>
      <c r="H4018" s="5"/>
      <c r="I4018" s="6"/>
      <c r="J4018" s="6"/>
      <c r="K4018" s="6"/>
      <c r="L4018" s="6" t="str">
        <f>IF(H4018="","",IF(K4018="","",K4018/H4018))</f>
        <v/>
      </c>
      <c r="N4018" s="20"/>
      <c r="O4018" s="13"/>
      <c r="Q4018" s="20"/>
      <c r="R4018" s="13"/>
      <c r="S4018" s="6">
        <v>0.15</v>
      </c>
      <c r="T4018" s="6">
        <v>7593.75</v>
      </c>
      <c r="U4018" s="6">
        <v>0</v>
      </c>
      <c r="V4018" s="6">
        <v>6237.5</v>
      </c>
      <c r="W4018" s="6">
        <v>1356.25</v>
      </c>
      <c r="X4018" s="6">
        <f>IF(T4018="","",T4018-U4018-V4018-W4018)</f>
        <v>0</v>
      </c>
      <c r="Y4018" s="9">
        <f>IF(U4018="","",U4018/$T4018)</f>
        <v>0</v>
      </c>
      <c r="Z4018" s="9">
        <f>IF(V4018="","",V4018/$T4018)</f>
        <v>0.82139917695473252</v>
      </c>
      <c r="AA4018" s="9">
        <f>IF(W4018="","",W4018/$T4018)</f>
        <v>0.17860082304526748</v>
      </c>
      <c r="AB4018" s="9">
        <f>IF(X4018="","",X4018/$T4018)</f>
        <v>0</v>
      </c>
      <c r="AC4018" s="21"/>
      <c r="AD4018" s="1" t="s">
        <v>5608</v>
      </c>
      <c r="AE4018" s="1">
        <v>2017</v>
      </c>
      <c r="AH4018" s="12" t="s">
        <v>2518</v>
      </c>
      <c r="AJ4018" s="32">
        <f>IF(AE4018&lt;&gt;AE4017,"1",IF(C4018&gt;C4017,AJ4017+1,"1"))</f>
        <v>3</v>
      </c>
      <c r="AK4018" s="10" t="s">
        <v>308</v>
      </c>
      <c r="AL4018" s="11" t="s">
        <v>5609</v>
      </c>
      <c r="AM4018" s="14"/>
    </row>
    <row r="4019" spans="1:73" s="1" customFormat="1" ht="11.25" x14ac:dyDescent="0.2">
      <c r="A4019" s="15">
        <v>216</v>
      </c>
      <c r="B4019" s="11" t="s">
        <v>178</v>
      </c>
      <c r="C4019" s="16">
        <v>42528</v>
      </c>
      <c r="D4019" s="3">
        <v>7</v>
      </c>
      <c r="E4019" s="38">
        <v>1.25</v>
      </c>
      <c r="F4019" s="3">
        <v>1.5</v>
      </c>
      <c r="G4019" s="7" t="s">
        <v>4</v>
      </c>
      <c r="H4019" s="17">
        <v>4.5999999999999999E-2</v>
      </c>
      <c r="I4019" s="4">
        <v>2.1999999999999999E-2</v>
      </c>
      <c r="J4019" s="4">
        <v>3.7999999999999999E-2</v>
      </c>
      <c r="K4019" s="4">
        <v>0.85199999999999998</v>
      </c>
      <c r="L4019" s="4">
        <f>IF(K4019="","",IF(H4019="","",K4019/H4019))</f>
        <v>18.521739130434781</v>
      </c>
      <c r="M4019" s="7">
        <v>24</v>
      </c>
      <c r="N4019" s="4">
        <v>7.48</v>
      </c>
      <c r="O4019" s="7">
        <v>512.70000000000005</v>
      </c>
      <c r="P4019" s="3">
        <v>29.7</v>
      </c>
      <c r="Q4019" s="38">
        <v>8.1</v>
      </c>
      <c r="R4019" s="3"/>
      <c r="S4019" s="4">
        <v>0.15</v>
      </c>
      <c r="T4019" s="8">
        <v>15</v>
      </c>
      <c r="U4019" s="8">
        <v>10.210000000000001</v>
      </c>
      <c r="V4019" s="4">
        <v>2.77</v>
      </c>
      <c r="W4019" s="4">
        <v>0</v>
      </c>
      <c r="X4019" s="4">
        <f>IF(T4019="","",IF(W4019="","",(T4019-U4019-V4019-W4019)))</f>
        <v>2.0199999999999991</v>
      </c>
      <c r="Y4019" s="9">
        <f>IF(U4019="","",U4019/$T4019)</f>
        <v>0.68066666666666675</v>
      </c>
      <c r="Z4019" s="9">
        <f>IF(V4019="","",V4019/$T4019)</f>
        <v>0.18466666666666667</v>
      </c>
      <c r="AA4019" s="9">
        <f>IF(W4019="","",W4019/$T4019)</f>
        <v>0</v>
      </c>
      <c r="AB4019" s="9">
        <f>IF(X4019="","",X4019/$T4019)</f>
        <v>0.1346666666666666</v>
      </c>
      <c r="AC4019" s="9"/>
      <c r="AD4019" s="8" t="s">
        <v>85</v>
      </c>
      <c r="AE4019" s="10">
        <v>2016</v>
      </c>
      <c r="AF4019" s="7">
        <v>26</v>
      </c>
      <c r="AG4019" s="7">
        <v>24</v>
      </c>
      <c r="AH4019" s="12" t="s">
        <v>178</v>
      </c>
      <c r="AI4019" s="12"/>
      <c r="AJ4019" s="32" t="str">
        <f>IF(AE4019&lt;&gt;AE4018,"1",IF(C4019&gt;C4018,AJ4018+1,"1"))</f>
        <v>1</v>
      </c>
      <c r="AK4019" s="10">
        <f>IF(G4019="Top",AJ4019*1,IF(G4019="Bottom",AJ4019+10,""))</f>
        <v>1</v>
      </c>
      <c r="AL4019" s="11" t="s">
        <v>180</v>
      </c>
      <c r="AM4019" s="11"/>
      <c r="AN4019" s="10"/>
      <c r="AO4019" s="10"/>
      <c r="AP4019" s="7"/>
      <c r="AQ4019" s="10"/>
      <c r="AR4019" s="10"/>
      <c r="AS4019" s="10"/>
      <c r="AT4019" s="10"/>
      <c r="AU4019" s="10"/>
      <c r="AV4019" s="10"/>
      <c r="AW4019" s="10"/>
      <c r="AX4019" s="10"/>
      <c r="AY4019" s="10"/>
      <c r="AZ4019" s="10"/>
      <c r="BA4019" s="10"/>
      <c r="BB4019" s="10"/>
      <c r="BC4019" s="10"/>
      <c r="BD4019" s="10"/>
      <c r="BE4019" s="10"/>
      <c r="BF4019" s="11"/>
      <c r="BG4019" s="11"/>
      <c r="BH4019" s="11"/>
      <c r="BI4019" s="11"/>
      <c r="BJ4019" s="11"/>
      <c r="BK4019" s="11"/>
      <c r="BL4019" s="11"/>
      <c r="BM4019" s="11"/>
      <c r="BN4019" s="11"/>
      <c r="BO4019" s="11"/>
      <c r="BP4019" s="11"/>
      <c r="BQ4019" s="11"/>
      <c r="BR4019" s="11"/>
      <c r="BS4019" s="11"/>
      <c r="BT4019" s="11"/>
      <c r="BU4019" s="11"/>
    </row>
    <row r="4020" spans="1:73" s="1" customFormat="1" ht="11.25" hidden="1" x14ac:dyDescent="0.2">
      <c r="A4020" s="15">
        <v>216</v>
      </c>
      <c r="B4020" s="11" t="s">
        <v>178</v>
      </c>
      <c r="C4020" s="16">
        <v>42535</v>
      </c>
      <c r="D4020" s="3"/>
      <c r="E4020" s="4"/>
      <c r="F4020" s="3"/>
      <c r="G4020" s="10" t="s">
        <v>13</v>
      </c>
      <c r="H4020" s="17"/>
      <c r="I4020" s="4"/>
      <c r="J4020" s="4"/>
      <c r="K4020" s="4"/>
      <c r="L4020" s="4" t="str">
        <f>IF(K4020="","",IF(H4020="","",K4020/H4020))</f>
        <v/>
      </c>
      <c r="M4020" s="7"/>
      <c r="N4020" s="4"/>
      <c r="O4020" s="7"/>
      <c r="P4020" s="3"/>
      <c r="Q4020" s="4"/>
      <c r="R4020" s="3"/>
      <c r="S4020" s="4">
        <v>0.15</v>
      </c>
      <c r="T4020" s="8">
        <v>37006.25</v>
      </c>
      <c r="U4020" s="8">
        <v>37006.25</v>
      </c>
      <c r="V4020" s="4">
        <v>0</v>
      </c>
      <c r="W4020" s="4">
        <v>0</v>
      </c>
      <c r="X4020" s="4">
        <f>IF(T4020="","",IF(W4020="","",(T4020-U4020-V4020-W4020)))</f>
        <v>0</v>
      </c>
      <c r="Y4020" s="9">
        <f>IF(U4020="","",U4020/$T4020)</f>
        <v>1</v>
      </c>
      <c r="Z4020" s="9">
        <f>IF(V4020="","",V4020/$T4020)</f>
        <v>0</v>
      </c>
      <c r="AA4020" s="9">
        <f>IF(W4020="","",W4020/$T4020)</f>
        <v>0</v>
      </c>
      <c r="AB4020" s="9">
        <f>IF(X4020="","",X4020/$T4020)</f>
        <v>0</v>
      </c>
      <c r="AC4020" s="9"/>
      <c r="AD4020" s="8" t="s">
        <v>260</v>
      </c>
      <c r="AE4020" s="10">
        <v>2016</v>
      </c>
      <c r="AF4020" s="7"/>
      <c r="AG4020" s="7"/>
      <c r="AH4020" s="12" t="s">
        <v>178</v>
      </c>
      <c r="AI4020" s="12"/>
      <c r="AJ4020" s="32">
        <f>IF(AE4020&lt;&gt;AE4019,"1",IF(C4020&gt;C4019,AJ4019+1,"1"))</f>
        <v>2</v>
      </c>
      <c r="AK4020" s="10" t="s">
        <v>28</v>
      </c>
      <c r="AL4020" s="11" t="s">
        <v>261</v>
      </c>
      <c r="AM4020" s="11"/>
      <c r="AN4020" s="10"/>
      <c r="AO4020" s="10"/>
      <c r="AP4020" s="7"/>
      <c r="AQ4020" s="10"/>
      <c r="AR4020" s="10"/>
      <c r="AS4020" s="10"/>
      <c r="AT4020" s="10"/>
      <c r="AU4020" s="10"/>
      <c r="AV4020" s="10"/>
      <c r="AW4020" s="10"/>
      <c r="AX4020" s="10"/>
      <c r="AY4020" s="10"/>
      <c r="AZ4020" s="10"/>
      <c r="BA4020" s="10"/>
      <c r="BB4020" s="10"/>
      <c r="BC4020" s="10"/>
      <c r="BD4020" s="10"/>
      <c r="BE4020" s="10"/>
      <c r="BF4020" s="11"/>
      <c r="BG4020" s="11"/>
      <c r="BH4020" s="11"/>
      <c r="BI4020" s="11"/>
      <c r="BJ4020" s="11"/>
      <c r="BK4020" s="11"/>
      <c r="BL4020" s="11"/>
      <c r="BM4020" s="11"/>
      <c r="BN4020" s="11"/>
      <c r="BO4020" s="11"/>
      <c r="BP4020" s="11"/>
      <c r="BQ4020" s="11"/>
      <c r="BR4020" s="11"/>
      <c r="BS4020" s="11"/>
      <c r="BT4020" s="11"/>
      <c r="BU4020" s="11"/>
    </row>
    <row r="4021" spans="1:73" s="1" customFormat="1" ht="11.25" hidden="1" x14ac:dyDescent="0.2">
      <c r="A4021" s="15">
        <v>216</v>
      </c>
      <c r="B4021" s="11" t="s">
        <v>178</v>
      </c>
      <c r="C4021" s="16">
        <v>42539</v>
      </c>
      <c r="D4021" s="3"/>
      <c r="E4021" s="4"/>
      <c r="F4021" s="3"/>
      <c r="G4021" s="10" t="s">
        <v>13</v>
      </c>
      <c r="H4021" s="17"/>
      <c r="I4021" s="4"/>
      <c r="J4021" s="4"/>
      <c r="K4021" s="4"/>
      <c r="L4021" s="4" t="str">
        <f>IF(K4021="","",IF(H4021="","",K4021/H4021))</f>
        <v/>
      </c>
      <c r="M4021" s="7"/>
      <c r="N4021" s="4"/>
      <c r="O4021" s="7"/>
      <c r="P4021" s="3"/>
      <c r="Q4021" s="4"/>
      <c r="R4021" s="3"/>
      <c r="S4021" s="4">
        <v>0.15</v>
      </c>
      <c r="T4021" s="8">
        <v>94.06</v>
      </c>
      <c r="U4021" s="8">
        <v>90.05</v>
      </c>
      <c r="V4021" s="4">
        <v>0</v>
      </c>
      <c r="W4021" s="4">
        <v>0</v>
      </c>
      <c r="X4021" s="4">
        <f>IF(T4021="","",IF(W4021="","",(T4021-U4021-V4021-W4021)))</f>
        <v>4.0100000000000051</v>
      </c>
      <c r="Y4021" s="9">
        <f>IF(U4021="","",U4021/$T4021)</f>
        <v>0.95736763767807775</v>
      </c>
      <c r="Z4021" s="9">
        <f>IF(V4021="","",V4021/$T4021)</f>
        <v>0</v>
      </c>
      <c r="AA4021" s="9">
        <f>IF(W4021="","",W4021/$T4021)</f>
        <v>0</v>
      </c>
      <c r="AB4021" s="9">
        <f>IF(X4021="","",X4021/$T4021)</f>
        <v>4.2632362321922232E-2</v>
      </c>
      <c r="AC4021" s="9"/>
      <c r="AD4021" s="8" t="s">
        <v>334</v>
      </c>
      <c r="AE4021" s="10">
        <v>2016</v>
      </c>
      <c r="AF4021" s="7"/>
      <c r="AG4021" s="7"/>
      <c r="AH4021" s="12" t="s">
        <v>178</v>
      </c>
      <c r="AI4021" s="12"/>
      <c r="AJ4021" s="32">
        <f>IF(AE4021&lt;&gt;AE4020,"1",IF(C4021&gt;C4020,AJ4020+1,"1"))</f>
        <v>3</v>
      </c>
      <c r="AK4021" s="10" t="s">
        <v>31</v>
      </c>
      <c r="AL4021" s="11" t="s">
        <v>335</v>
      </c>
      <c r="AM4021" s="11"/>
      <c r="AN4021" s="10"/>
      <c r="AO4021" s="10"/>
      <c r="AP4021" s="7"/>
      <c r="AQ4021" s="10"/>
      <c r="AR4021" s="10"/>
      <c r="AS4021" s="10"/>
      <c r="AT4021" s="10"/>
      <c r="AU4021" s="10"/>
      <c r="AV4021" s="10"/>
      <c r="AW4021" s="10"/>
      <c r="AX4021" s="10"/>
      <c r="AY4021" s="10"/>
      <c r="AZ4021" s="10"/>
      <c r="BA4021" s="10"/>
      <c r="BB4021" s="10"/>
      <c r="BC4021" s="10"/>
      <c r="BD4021" s="10"/>
      <c r="BE4021" s="10"/>
      <c r="BF4021" s="11"/>
      <c r="BG4021" s="11"/>
      <c r="BH4021" s="11"/>
      <c r="BI4021" s="11"/>
      <c r="BJ4021" s="11"/>
      <c r="BK4021" s="11"/>
      <c r="BL4021" s="11"/>
      <c r="BM4021" s="11"/>
      <c r="BN4021" s="11"/>
      <c r="BO4021" s="11"/>
      <c r="BP4021" s="11"/>
      <c r="BQ4021" s="11"/>
      <c r="BR4021" s="11"/>
      <c r="BS4021" s="11"/>
      <c r="BT4021" s="11"/>
      <c r="BU4021" s="11"/>
    </row>
    <row r="4022" spans="1:73" s="1" customFormat="1" ht="11.25" hidden="1" x14ac:dyDescent="0.2">
      <c r="A4022" s="15">
        <v>216</v>
      </c>
      <c r="B4022" s="11" t="s">
        <v>178</v>
      </c>
      <c r="C4022" s="16">
        <v>42541</v>
      </c>
      <c r="D4022" s="3"/>
      <c r="E4022" s="4"/>
      <c r="F4022" s="3">
        <v>5.5</v>
      </c>
      <c r="G4022" s="7" t="s">
        <v>1</v>
      </c>
      <c r="H4022" s="17">
        <v>0.78739999999999999</v>
      </c>
      <c r="I4022" s="4"/>
      <c r="J4022" s="4" t="s">
        <v>35</v>
      </c>
      <c r="K4022" s="4"/>
      <c r="L4022" s="4" t="str">
        <f>IF(K4022="","",IF(H4022="","",K4022/H4022))</f>
        <v/>
      </c>
      <c r="M4022" s="7"/>
      <c r="N4022" s="4"/>
      <c r="O4022" s="7"/>
      <c r="P4022" s="3"/>
      <c r="Q4022" s="4"/>
      <c r="R4022" s="3"/>
      <c r="S4022" s="4"/>
      <c r="T4022" s="8"/>
      <c r="U4022" s="8"/>
      <c r="V4022" s="4"/>
      <c r="W4022" s="4"/>
      <c r="X4022" s="4" t="str">
        <f>IF(T4022="","",IF(W4022="","",(T4022-U4022-V4022-W4022)))</f>
        <v/>
      </c>
      <c r="Y4022" s="9" t="str">
        <f>IF(U4022="","",U4022/$T4022)</f>
        <v/>
      </c>
      <c r="Z4022" s="9" t="str">
        <f>IF(V4022="","",V4022/$T4022)</f>
        <v/>
      </c>
      <c r="AA4022" s="9" t="str">
        <f>IF(W4022="","",W4022/$T4022)</f>
        <v/>
      </c>
      <c r="AB4022" s="9" t="str">
        <f>IF(X4022="","",X4022/$T4022)</f>
        <v/>
      </c>
      <c r="AC4022" s="9"/>
      <c r="AD4022" s="8"/>
      <c r="AE4022" s="10">
        <v>2016</v>
      </c>
      <c r="AF4022" s="7"/>
      <c r="AG4022" s="7">
        <v>15</v>
      </c>
      <c r="AH4022" s="12" t="s">
        <v>178</v>
      </c>
      <c r="AI4022" s="12"/>
      <c r="AJ4022" s="32">
        <f>IF(AE4022&lt;&gt;AE4021,"1",IF(C4022&gt;C4021,AJ4021+1,"1"))</f>
        <v>4</v>
      </c>
      <c r="AK4022" s="10">
        <f>IF(G4022="Top",AJ4022*1,IF(G4022="Bottom",AJ4022+10,""))</f>
        <v>14</v>
      </c>
      <c r="AL4022" s="11" t="s">
        <v>423</v>
      </c>
      <c r="AM4022" s="11"/>
      <c r="AN4022" s="10"/>
      <c r="AO4022" s="10"/>
      <c r="AP4022" s="7"/>
      <c r="AQ4022" s="10"/>
      <c r="AR4022" s="10"/>
      <c r="AS4022" s="10"/>
      <c r="AT4022" s="10"/>
      <c r="AU4022" s="10"/>
      <c r="AV4022" s="10"/>
      <c r="AW4022" s="10"/>
      <c r="AX4022" s="10"/>
      <c r="AY4022" s="10"/>
      <c r="AZ4022" s="10"/>
      <c r="BA4022" s="10"/>
      <c r="BB4022" s="10"/>
      <c r="BC4022" s="10"/>
      <c r="BD4022" s="10"/>
      <c r="BE4022" s="10"/>
      <c r="BF4022" s="11"/>
      <c r="BG4022" s="11"/>
      <c r="BH4022" s="11"/>
      <c r="BI4022" s="11"/>
      <c r="BJ4022" s="11"/>
      <c r="BK4022" s="11"/>
      <c r="BL4022" s="11"/>
      <c r="BM4022" s="11"/>
      <c r="BN4022" s="11"/>
      <c r="BO4022" s="11"/>
      <c r="BP4022" s="11"/>
      <c r="BQ4022" s="11"/>
      <c r="BR4022" s="11"/>
      <c r="BS4022" s="11"/>
      <c r="BT4022" s="11"/>
      <c r="BU4022" s="11"/>
    </row>
    <row r="4023" spans="1:73" s="1" customFormat="1" ht="11.25" hidden="1" x14ac:dyDescent="0.2">
      <c r="A4023" s="15">
        <v>216</v>
      </c>
      <c r="B4023" s="11" t="s">
        <v>178</v>
      </c>
      <c r="C4023" s="16">
        <v>42541</v>
      </c>
      <c r="D4023" s="3"/>
      <c r="E4023" s="4"/>
      <c r="F4023" s="3"/>
      <c r="G4023" s="10" t="s">
        <v>13</v>
      </c>
      <c r="H4023" s="17"/>
      <c r="I4023" s="4"/>
      <c r="J4023" s="4"/>
      <c r="K4023" s="4"/>
      <c r="L4023" s="4" t="str">
        <f>IF(K4023="","",IF(H4023="","",K4023/H4023))</f>
        <v/>
      </c>
      <c r="M4023" s="7"/>
      <c r="N4023" s="4"/>
      <c r="O4023" s="7"/>
      <c r="P4023" s="3"/>
      <c r="Q4023" s="4"/>
      <c r="R4023" s="3"/>
      <c r="S4023" s="4">
        <v>0.15</v>
      </c>
      <c r="T4023" s="8">
        <v>2175.5</v>
      </c>
      <c r="U4023" s="8">
        <v>2175.5</v>
      </c>
      <c r="V4023" s="4">
        <v>0</v>
      </c>
      <c r="W4023" s="4">
        <v>0</v>
      </c>
      <c r="X4023" s="4">
        <f>IF(T4023="","",IF(W4023="","",(T4023-U4023-V4023-W4023)))</f>
        <v>0</v>
      </c>
      <c r="Y4023" s="9">
        <f>IF(U4023="","",U4023/$T4023)</f>
        <v>1</v>
      </c>
      <c r="Z4023" s="9">
        <f>IF(V4023="","",V4023/$T4023)</f>
        <v>0</v>
      </c>
      <c r="AA4023" s="9">
        <f>IF(W4023="","",W4023/$T4023)</f>
        <v>0</v>
      </c>
      <c r="AB4023" s="9">
        <f>IF(X4023="","",X4023/$T4023)</f>
        <v>0</v>
      </c>
      <c r="AC4023" s="9"/>
      <c r="AD4023" s="8" t="s">
        <v>424</v>
      </c>
      <c r="AE4023" s="10">
        <v>2016</v>
      </c>
      <c r="AF4023" s="7"/>
      <c r="AG4023" s="7"/>
      <c r="AH4023" s="12" t="s">
        <v>178</v>
      </c>
      <c r="AI4023" s="12"/>
      <c r="AJ4023" s="32" t="str">
        <f>IF(AE4023&lt;&gt;AE4022,"1",IF(C4023&gt;C4022,AJ4022+1,"1"))</f>
        <v>1</v>
      </c>
      <c r="AK4023" s="10" t="s">
        <v>169</v>
      </c>
      <c r="AL4023" s="11" t="s">
        <v>425</v>
      </c>
      <c r="AM4023" s="11"/>
      <c r="AN4023" s="10"/>
      <c r="AO4023" s="10"/>
      <c r="AP4023" s="7"/>
      <c r="AQ4023" s="10"/>
      <c r="AR4023" s="10"/>
      <c r="AS4023" s="10"/>
      <c r="AT4023" s="10"/>
      <c r="AU4023" s="10"/>
      <c r="AV4023" s="10"/>
      <c r="AW4023" s="10"/>
      <c r="AX4023" s="10"/>
      <c r="AY4023" s="10"/>
      <c r="AZ4023" s="10"/>
      <c r="BA4023" s="10"/>
      <c r="BB4023" s="10"/>
      <c r="BC4023" s="10"/>
      <c r="BD4023" s="10"/>
      <c r="BE4023" s="10"/>
      <c r="BF4023" s="11"/>
      <c r="BG4023" s="11"/>
      <c r="BH4023" s="11"/>
      <c r="BI4023" s="11"/>
      <c r="BJ4023" s="11"/>
      <c r="BK4023" s="11"/>
      <c r="BL4023" s="11"/>
      <c r="BM4023" s="11"/>
      <c r="BN4023" s="11"/>
      <c r="BO4023" s="11"/>
      <c r="BP4023" s="11"/>
      <c r="BQ4023" s="11"/>
      <c r="BR4023" s="11"/>
      <c r="BS4023" s="11"/>
      <c r="BT4023" s="11"/>
      <c r="BU4023" s="11"/>
    </row>
    <row r="4024" spans="1:73" s="1" customFormat="1" ht="11.25" x14ac:dyDescent="0.2">
      <c r="A4024" s="15">
        <v>216</v>
      </c>
      <c r="B4024" s="11" t="s">
        <v>178</v>
      </c>
      <c r="C4024" s="16">
        <v>42541</v>
      </c>
      <c r="D4024" s="3">
        <v>7.1</v>
      </c>
      <c r="E4024" s="38">
        <v>1.1499999999999999</v>
      </c>
      <c r="F4024" s="3">
        <v>1.5</v>
      </c>
      <c r="G4024" s="7" t="s">
        <v>4</v>
      </c>
      <c r="H4024" s="17">
        <v>5.1299999999999998E-2</v>
      </c>
      <c r="I4024" s="4" t="s">
        <v>35</v>
      </c>
      <c r="J4024" s="4" t="s">
        <v>35</v>
      </c>
      <c r="K4024" s="4">
        <v>1.194</v>
      </c>
      <c r="L4024" s="4">
        <f>IF(K4024="","",IF(H4024="","",K4024/H4024))</f>
        <v>23.274853801169591</v>
      </c>
      <c r="M4024" s="7">
        <v>30</v>
      </c>
      <c r="N4024" s="4">
        <v>8.8000000000000007</v>
      </c>
      <c r="O4024" s="7">
        <v>460</v>
      </c>
      <c r="P4024" s="3"/>
      <c r="Q4024" s="38">
        <v>0.8</v>
      </c>
      <c r="R4024" s="3"/>
      <c r="S4024" s="4">
        <v>0.15</v>
      </c>
      <c r="T4024" s="8">
        <v>19.159999999999997</v>
      </c>
      <c r="U4024" s="8">
        <v>16.63</v>
      </c>
      <c r="V4024" s="4">
        <v>0.57999999999999996</v>
      </c>
      <c r="W4024" s="4">
        <v>0</v>
      </c>
      <c r="X4024" s="4">
        <f>IF(T4024="","",IF(W4024="","",(T4024-U4024-V4024-W4024)))</f>
        <v>1.9499999999999975</v>
      </c>
      <c r="Y4024" s="9">
        <f>IF(U4024="","",U4024/$T4024)</f>
        <v>0.86795407098121091</v>
      </c>
      <c r="Z4024" s="9">
        <f>IF(V4024="","",V4024/$T4024)</f>
        <v>3.0271398747390401E-2</v>
      </c>
      <c r="AA4024" s="9">
        <f>IF(W4024="","",W4024/$T4024)</f>
        <v>0</v>
      </c>
      <c r="AB4024" s="9">
        <f>IF(X4024="","",X4024/$T4024)</f>
        <v>0.10177453027139864</v>
      </c>
      <c r="AC4024" s="9"/>
      <c r="AD4024" s="8" t="s">
        <v>426</v>
      </c>
      <c r="AE4024" s="10">
        <v>2016</v>
      </c>
      <c r="AF4024" s="7">
        <v>31</v>
      </c>
      <c r="AG4024" s="7">
        <v>26</v>
      </c>
      <c r="AH4024" s="12" t="s">
        <v>178</v>
      </c>
      <c r="AI4024" s="12"/>
      <c r="AJ4024" s="32" t="str">
        <f>IF(AE4024&lt;&gt;AE4023,"1",IF(C4024&gt;C4023,AJ4023+1,"1"))</f>
        <v>1</v>
      </c>
      <c r="AK4024" s="10">
        <f>IF(G4024="Top",AJ4024*1,IF(G4024="Bottom",AJ4024+10,""))</f>
        <v>1</v>
      </c>
      <c r="AL4024" s="11" t="s">
        <v>427</v>
      </c>
      <c r="AM4024" s="11"/>
      <c r="AN4024" s="10"/>
      <c r="AO4024" s="10"/>
      <c r="AP4024" s="7"/>
      <c r="AQ4024" s="10"/>
      <c r="AR4024" s="10"/>
      <c r="AS4024" s="10"/>
      <c r="AT4024" s="10"/>
      <c r="AU4024" s="10"/>
      <c r="AV4024" s="10"/>
      <c r="AW4024" s="10"/>
      <c r="AX4024" s="10"/>
      <c r="AY4024" s="10"/>
      <c r="AZ4024" s="10"/>
      <c r="BA4024" s="10"/>
      <c r="BB4024" s="10"/>
      <c r="BC4024" s="10"/>
      <c r="BD4024" s="10"/>
      <c r="BE4024" s="10"/>
      <c r="BF4024" s="11"/>
      <c r="BG4024" s="11"/>
      <c r="BH4024" s="11"/>
      <c r="BI4024" s="11"/>
      <c r="BJ4024" s="11"/>
      <c r="BK4024" s="11"/>
      <c r="BL4024" s="11"/>
      <c r="BM4024" s="11"/>
      <c r="BN4024" s="11"/>
      <c r="BO4024" s="11"/>
      <c r="BP4024" s="11"/>
      <c r="BQ4024" s="11"/>
      <c r="BR4024" s="11"/>
      <c r="BS4024" s="11"/>
      <c r="BT4024" s="11"/>
      <c r="BU4024" s="11"/>
    </row>
    <row r="4025" spans="1:73" s="1" customFormat="1" ht="11.25" hidden="1" x14ac:dyDescent="0.2">
      <c r="A4025" s="15">
        <v>216</v>
      </c>
      <c r="B4025" s="11" t="s">
        <v>178</v>
      </c>
      <c r="C4025" s="16">
        <v>42544</v>
      </c>
      <c r="D4025" s="3"/>
      <c r="E4025" s="4"/>
      <c r="F4025" s="3"/>
      <c r="G4025" s="10" t="s">
        <v>13</v>
      </c>
      <c r="H4025" s="17"/>
      <c r="I4025" s="4"/>
      <c r="J4025" s="4"/>
      <c r="K4025" s="4"/>
      <c r="L4025" s="4" t="str">
        <f>IF(K4025="","",IF(H4025="","",K4025/H4025))</f>
        <v/>
      </c>
      <c r="M4025" s="7"/>
      <c r="N4025" s="4"/>
      <c r="O4025" s="7"/>
      <c r="P4025" s="3"/>
      <c r="Q4025" s="4"/>
      <c r="R4025" s="3"/>
      <c r="S4025" s="4">
        <v>0.15</v>
      </c>
      <c r="T4025" s="8">
        <v>18915</v>
      </c>
      <c r="U4025" s="8">
        <v>18915</v>
      </c>
      <c r="V4025" s="4">
        <v>0</v>
      </c>
      <c r="W4025" s="4">
        <v>0</v>
      </c>
      <c r="X4025" s="4">
        <f>IF(T4025="","",IF(W4025="","",(T4025-U4025-V4025-W4025)))</f>
        <v>0</v>
      </c>
      <c r="Y4025" s="9">
        <f>IF(U4025="","",U4025/$T4025)</f>
        <v>1</v>
      </c>
      <c r="Z4025" s="9">
        <f>IF(V4025="","",V4025/$T4025)</f>
        <v>0</v>
      </c>
      <c r="AA4025" s="9">
        <f>IF(W4025="","",W4025/$T4025)</f>
        <v>0</v>
      </c>
      <c r="AB4025" s="9">
        <f>IF(X4025="","",X4025/$T4025)</f>
        <v>0</v>
      </c>
      <c r="AC4025" s="9"/>
      <c r="AD4025" s="8" t="s">
        <v>489</v>
      </c>
      <c r="AE4025" s="10">
        <v>2016</v>
      </c>
      <c r="AF4025" s="7"/>
      <c r="AG4025" s="7"/>
      <c r="AH4025" s="12" t="s">
        <v>178</v>
      </c>
      <c r="AI4025" s="12"/>
      <c r="AJ4025" s="32">
        <f>IF(AE4025&lt;&gt;AE4024,"1",IF(C4025&gt;C4024,AJ4024+1,"1"))</f>
        <v>2</v>
      </c>
      <c r="AK4025" s="10" t="s">
        <v>490</v>
      </c>
      <c r="AL4025" s="11" t="s">
        <v>491</v>
      </c>
      <c r="AM4025" s="11"/>
      <c r="AN4025" s="10"/>
      <c r="AO4025" s="10"/>
      <c r="AP4025" s="7"/>
      <c r="AQ4025" s="10"/>
      <c r="AR4025" s="10"/>
      <c r="AS4025" s="10"/>
      <c r="AT4025" s="10"/>
      <c r="AU4025" s="10"/>
      <c r="AV4025" s="10"/>
      <c r="AW4025" s="10"/>
      <c r="AX4025" s="10"/>
      <c r="AY4025" s="10"/>
      <c r="AZ4025" s="10"/>
      <c r="BA4025" s="10"/>
      <c r="BB4025" s="10"/>
      <c r="BC4025" s="10"/>
      <c r="BD4025" s="10"/>
      <c r="BE4025" s="10"/>
      <c r="BF4025" s="11"/>
      <c r="BG4025" s="11"/>
      <c r="BH4025" s="11"/>
      <c r="BI4025" s="11"/>
      <c r="BJ4025" s="11"/>
      <c r="BK4025" s="11"/>
      <c r="BL4025" s="11"/>
      <c r="BM4025" s="11"/>
      <c r="BN4025" s="11"/>
      <c r="BO4025" s="11"/>
      <c r="BP4025" s="11"/>
      <c r="BQ4025" s="11"/>
      <c r="BR4025" s="11"/>
      <c r="BS4025" s="11"/>
      <c r="BT4025" s="11"/>
      <c r="BU4025" s="11"/>
    </row>
    <row r="4026" spans="1:73" s="1" customFormat="1" ht="11.25" x14ac:dyDescent="0.2">
      <c r="A4026" s="15">
        <v>216</v>
      </c>
      <c r="B4026" s="11" t="s">
        <v>178</v>
      </c>
      <c r="C4026" s="16">
        <v>42556</v>
      </c>
      <c r="D4026" s="3">
        <v>6.9</v>
      </c>
      <c r="E4026" s="38">
        <v>1.65</v>
      </c>
      <c r="F4026" s="3">
        <v>1.5</v>
      </c>
      <c r="G4026" s="7" t="s">
        <v>4</v>
      </c>
      <c r="H4026" s="17">
        <v>6.0999999999999999E-2</v>
      </c>
      <c r="I4026" s="4">
        <v>8.9999999999999993E-3</v>
      </c>
      <c r="J4026" s="4">
        <v>3.5000000000000003E-2</v>
      </c>
      <c r="K4026" s="4">
        <v>0.75</v>
      </c>
      <c r="L4026" s="4">
        <f>IF(K4026="","",IF(H4026="","",K4026/H4026))</f>
        <v>12.295081967213115</v>
      </c>
      <c r="M4026" s="7">
        <v>25</v>
      </c>
      <c r="N4026" s="4">
        <v>7.74</v>
      </c>
      <c r="O4026" s="7">
        <v>495.8</v>
      </c>
      <c r="P4026" s="3"/>
      <c r="Q4026" s="38">
        <v>27.4</v>
      </c>
      <c r="R4026" s="3">
        <v>95.1</v>
      </c>
      <c r="S4026" s="4">
        <v>0.15</v>
      </c>
      <c r="T4026" s="8">
        <v>5.4399999999999995</v>
      </c>
      <c r="U4026" s="8">
        <v>1.6</v>
      </c>
      <c r="V4026" s="4">
        <v>2.67</v>
      </c>
      <c r="W4026" s="4">
        <v>0</v>
      </c>
      <c r="X4026" s="4">
        <f>IF(T4026="","",IF(W4026="","",(T4026-U4026-V4026-W4026)))</f>
        <v>1.1699999999999995</v>
      </c>
      <c r="Y4026" s="9">
        <f>IF(U4026="","",U4026/$T4026)</f>
        <v>0.29411764705882359</v>
      </c>
      <c r="Z4026" s="9">
        <f>IF(V4026="","",V4026/$T4026)</f>
        <v>0.4908088235294118</v>
      </c>
      <c r="AA4026" s="9">
        <f>IF(W4026="","",W4026/$T4026)</f>
        <v>0</v>
      </c>
      <c r="AB4026" s="9">
        <f>IF(X4026="","",X4026/$T4026)</f>
        <v>0.21507352941176464</v>
      </c>
      <c r="AC4026" s="9"/>
      <c r="AD4026" s="8"/>
      <c r="AE4026" s="10">
        <v>2016</v>
      </c>
      <c r="AF4026" s="7">
        <v>27</v>
      </c>
      <c r="AG4026" s="7">
        <v>26</v>
      </c>
      <c r="AH4026" s="12" t="s">
        <v>178</v>
      </c>
      <c r="AI4026" s="12"/>
      <c r="AJ4026" s="32">
        <f>IF(AE4026&lt;&gt;AE4025,"1",IF(C4026&gt;C4025,AJ4025+1,"1"))</f>
        <v>3</v>
      </c>
      <c r="AK4026" s="10">
        <f>IF(G4026="Top",AJ4026*1,IF(G4026="Bottom",AJ4026+10,""))</f>
        <v>3</v>
      </c>
      <c r="AL4026" s="11" t="s">
        <v>709</v>
      </c>
      <c r="AM4026" s="11"/>
      <c r="AN4026" s="10"/>
      <c r="AO4026" s="10"/>
      <c r="AP4026" s="7"/>
      <c r="AQ4026" s="10"/>
      <c r="AR4026" s="10"/>
      <c r="AS4026" s="10"/>
      <c r="AT4026" s="10"/>
      <c r="AU4026" s="10"/>
      <c r="AV4026" s="10"/>
      <c r="AW4026" s="10"/>
      <c r="AX4026" s="10"/>
      <c r="AY4026" s="10"/>
      <c r="AZ4026" s="10"/>
      <c r="BA4026" s="10"/>
      <c r="BB4026" s="10"/>
      <c r="BC4026" s="10"/>
      <c r="BD4026" s="10"/>
      <c r="BE4026" s="10"/>
      <c r="BF4026" s="11"/>
      <c r="BG4026" s="11"/>
      <c r="BH4026" s="11"/>
      <c r="BI4026" s="11"/>
      <c r="BJ4026" s="11"/>
      <c r="BK4026" s="11"/>
      <c r="BL4026" s="11"/>
      <c r="BM4026" s="11"/>
      <c r="BN4026" s="11"/>
      <c r="BO4026" s="11"/>
      <c r="BP4026" s="11"/>
      <c r="BQ4026" s="11"/>
      <c r="BR4026" s="11"/>
      <c r="BS4026" s="11"/>
      <c r="BT4026" s="11"/>
      <c r="BU4026" s="11"/>
    </row>
    <row r="4027" spans="1:73" s="1" customFormat="1" ht="11.25" hidden="1" x14ac:dyDescent="0.2">
      <c r="A4027" s="15">
        <v>216</v>
      </c>
      <c r="B4027" s="11" t="s">
        <v>178</v>
      </c>
      <c r="C4027" s="16">
        <v>42569</v>
      </c>
      <c r="D4027" s="3"/>
      <c r="E4027" s="4"/>
      <c r="F4027" s="3">
        <v>5.5</v>
      </c>
      <c r="G4027" s="7" t="s">
        <v>1</v>
      </c>
      <c r="H4027" s="17">
        <v>1.1479000000000001</v>
      </c>
      <c r="I4027" s="4"/>
      <c r="J4027" s="4" t="s">
        <v>35</v>
      </c>
      <c r="K4027" s="4"/>
      <c r="L4027" s="4" t="str">
        <f>IF(K4027="","",IF(H4027="","",K4027/H4027))</f>
        <v/>
      </c>
      <c r="M4027" s="7"/>
      <c r="N4027" s="4"/>
      <c r="O4027" s="7"/>
      <c r="P4027" s="3"/>
      <c r="Q4027" s="4"/>
      <c r="R4027" s="3"/>
      <c r="S4027" s="4"/>
      <c r="T4027" s="8"/>
      <c r="U4027" s="8"/>
      <c r="V4027" s="4"/>
      <c r="W4027" s="4"/>
      <c r="X4027" s="4" t="str">
        <f>IF(T4027="","",IF(W4027="","",(T4027-U4027-V4027-W4027)))</f>
        <v/>
      </c>
      <c r="Y4027" s="9" t="str">
        <f>IF(U4027="","",U4027/$T4027)</f>
        <v/>
      </c>
      <c r="Z4027" s="9" t="str">
        <f>IF(V4027="","",V4027/$T4027)</f>
        <v/>
      </c>
      <c r="AA4027" s="9" t="str">
        <f>IF(W4027="","",W4027/$T4027)</f>
        <v/>
      </c>
      <c r="AB4027" s="9" t="str">
        <f>IF(X4027="","",X4027/$T4027)</f>
        <v/>
      </c>
      <c r="AC4027" s="9"/>
      <c r="AD4027" s="8"/>
      <c r="AE4027" s="10">
        <v>2016</v>
      </c>
      <c r="AF4027" s="7"/>
      <c r="AG4027" s="7">
        <v>18</v>
      </c>
      <c r="AH4027" s="12" t="s">
        <v>178</v>
      </c>
      <c r="AI4027" s="12"/>
      <c r="AJ4027" s="32">
        <f>IF(AE4027&lt;&gt;AE4026,"1",IF(C4027&gt;C4026,AJ4026+1,"1"))</f>
        <v>4</v>
      </c>
      <c r="AK4027" s="10">
        <f>IF(G4027="Top",AJ4027*1,IF(G4027="Bottom",AJ4027+10,""))</f>
        <v>14</v>
      </c>
      <c r="AL4027" s="11" t="s">
        <v>949</v>
      </c>
      <c r="AM4027" s="11"/>
      <c r="AN4027" s="10"/>
      <c r="AO4027" s="10"/>
      <c r="AP4027" s="7"/>
      <c r="AQ4027" s="10"/>
      <c r="AR4027" s="10"/>
      <c r="AS4027" s="10"/>
      <c r="AT4027" s="10"/>
      <c r="AU4027" s="10"/>
      <c r="AV4027" s="10"/>
      <c r="AW4027" s="10"/>
      <c r="AX4027" s="10"/>
      <c r="AY4027" s="10"/>
      <c r="AZ4027" s="10"/>
      <c r="BA4027" s="10"/>
      <c r="BB4027" s="10"/>
      <c r="BC4027" s="10"/>
      <c r="BD4027" s="10"/>
      <c r="BE4027" s="10"/>
      <c r="BF4027" s="11"/>
      <c r="BG4027" s="11"/>
      <c r="BH4027" s="11"/>
      <c r="BI4027" s="11"/>
      <c r="BJ4027" s="11"/>
      <c r="BK4027" s="11"/>
      <c r="BL4027" s="11"/>
      <c r="BM4027" s="11"/>
      <c r="BN4027" s="11"/>
      <c r="BO4027" s="11"/>
      <c r="BP4027" s="11"/>
      <c r="BQ4027" s="11"/>
      <c r="BR4027" s="11"/>
      <c r="BS4027" s="11"/>
      <c r="BT4027" s="11"/>
      <c r="BU4027" s="11"/>
    </row>
    <row r="4028" spans="1:73" s="1" customFormat="1" ht="11.25" hidden="1" x14ac:dyDescent="0.2">
      <c r="A4028" s="15">
        <v>216</v>
      </c>
      <c r="B4028" s="11" t="s">
        <v>178</v>
      </c>
      <c r="C4028" s="16">
        <v>42583</v>
      </c>
      <c r="D4028" s="3"/>
      <c r="E4028" s="4"/>
      <c r="F4028" s="3">
        <v>6</v>
      </c>
      <c r="G4028" s="7" t="s">
        <v>1</v>
      </c>
      <c r="H4028" s="17">
        <v>1.8875999999999999</v>
      </c>
      <c r="I4028" s="4"/>
      <c r="J4028" s="4">
        <v>4.1689999999999996</v>
      </c>
      <c r="K4028" s="4"/>
      <c r="L4028" s="4" t="str">
        <f>IF(K4028="","",IF(H4028="","",K4028/H4028))</f>
        <v/>
      </c>
      <c r="M4028" s="7"/>
      <c r="N4028" s="4"/>
      <c r="O4028" s="7"/>
      <c r="P4028" s="3"/>
      <c r="Q4028" s="4"/>
      <c r="R4028" s="3"/>
      <c r="S4028" s="4"/>
      <c r="T4028" s="8"/>
      <c r="U4028" s="8"/>
      <c r="V4028" s="4"/>
      <c r="W4028" s="4"/>
      <c r="X4028" s="4" t="str">
        <f>IF(T4028="","",IF(W4028="","",(T4028-U4028-V4028-W4028)))</f>
        <v/>
      </c>
      <c r="Y4028" s="9" t="str">
        <f>IF(U4028="","",U4028/$T4028)</f>
        <v/>
      </c>
      <c r="Z4028" s="9" t="str">
        <f>IF(V4028="","",V4028/$T4028)</f>
        <v/>
      </c>
      <c r="AA4028" s="9" t="str">
        <f>IF(W4028="","",W4028/$T4028)</f>
        <v/>
      </c>
      <c r="AB4028" s="9" t="str">
        <f>IF(X4028="","",X4028/$T4028)</f>
        <v/>
      </c>
      <c r="AC4028" s="9"/>
      <c r="AD4028" s="8"/>
      <c r="AE4028" s="10">
        <v>2016</v>
      </c>
      <c r="AF4028" s="7"/>
      <c r="AG4028" s="7">
        <v>16</v>
      </c>
      <c r="AH4028" s="12" t="s">
        <v>178</v>
      </c>
      <c r="AI4028" s="12"/>
      <c r="AJ4028" s="32">
        <f>IF(AE4028&lt;&gt;AE4027,"1",IF(C4028&gt;C4027,AJ4027+1,"1"))</f>
        <v>5</v>
      </c>
      <c r="AK4028" s="10">
        <f>IF(G4028="Top",AJ4028*1,IF(G4028="Bottom",AJ4028+10,""))</f>
        <v>15</v>
      </c>
      <c r="AL4028" s="11" t="s">
        <v>1221</v>
      </c>
      <c r="AM4028" s="11"/>
      <c r="AN4028" s="10"/>
      <c r="AO4028" s="10"/>
      <c r="AP4028" s="7"/>
      <c r="AQ4028" s="10"/>
      <c r="AR4028" s="10"/>
      <c r="AS4028" s="10"/>
      <c r="AT4028" s="10"/>
      <c r="AU4028" s="10"/>
      <c r="AV4028" s="10"/>
      <c r="AW4028" s="10"/>
      <c r="AX4028" s="10"/>
      <c r="AY4028" s="10"/>
      <c r="AZ4028" s="10"/>
      <c r="BA4028" s="10"/>
      <c r="BB4028" s="10"/>
      <c r="BC4028" s="10"/>
      <c r="BD4028" s="10"/>
      <c r="BE4028" s="10"/>
      <c r="BF4028" s="11"/>
      <c r="BG4028" s="11"/>
      <c r="BH4028" s="11"/>
      <c r="BI4028" s="11"/>
      <c r="BJ4028" s="11"/>
      <c r="BK4028" s="11"/>
      <c r="BL4028" s="11"/>
      <c r="BM4028" s="11"/>
      <c r="BN4028" s="11"/>
      <c r="BO4028" s="11"/>
      <c r="BP4028" s="11"/>
      <c r="BQ4028" s="11"/>
      <c r="BR4028" s="11"/>
      <c r="BS4028" s="11"/>
      <c r="BT4028" s="11"/>
      <c r="BU4028" s="11"/>
    </row>
    <row r="4029" spans="1:73" s="1" customFormat="1" ht="11.25" x14ac:dyDescent="0.2">
      <c r="A4029" s="15">
        <v>216</v>
      </c>
      <c r="B4029" s="11" t="s">
        <v>178</v>
      </c>
      <c r="C4029" s="16">
        <v>42583</v>
      </c>
      <c r="D4029" s="3">
        <v>7.5</v>
      </c>
      <c r="E4029" s="38">
        <v>1.85</v>
      </c>
      <c r="F4029" s="3">
        <v>1.5</v>
      </c>
      <c r="G4029" s="7" t="s">
        <v>4</v>
      </c>
      <c r="H4029" s="17">
        <v>7.0099999999999996E-2</v>
      </c>
      <c r="I4029" s="4">
        <v>2.7E-2</v>
      </c>
      <c r="J4029" s="4">
        <v>6.3E-2</v>
      </c>
      <c r="K4029" s="4">
        <v>1.0780000000000001</v>
      </c>
      <c r="L4029" s="4">
        <f>IF(K4029="","",IF(H4029="","",K4029/H4029))</f>
        <v>15.37803138373752</v>
      </c>
      <c r="M4029" s="7">
        <v>27</v>
      </c>
      <c r="N4029" s="4">
        <v>7.59</v>
      </c>
      <c r="O4029" s="7">
        <v>451.7</v>
      </c>
      <c r="P4029" s="3">
        <v>20.7</v>
      </c>
      <c r="Q4029" s="38">
        <v>38.6</v>
      </c>
      <c r="R4029" s="3"/>
      <c r="S4029" s="4">
        <v>0.15</v>
      </c>
      <c r="T4029" s="8">
        <v>30.29</v>
      </c>
      <c r="U4029" s="8">
        <v>26.93</v>
      </c>
      <c r="V4029" s="4">
        <v>1.36</v>
      </c>
      <c r="W4029" s="4">
        <v>0</v>
      </c>
      <c r="X4029" s="4">
        <f>IF(T4029="","",IF(W4029="","",(T4029-U4029-V4029-W4029)))</f>
        <v>1.9999999999999993</v>
      </c>
      <c r="Y4029" s="9">
        <f>IF(U4029="","",U4029/$T4029)</f>
        <v>0.88907230108946844</v>
      </c>
      <c r="Z4029" s="9">
        <f>IF(V4029="","",V4029/$T4029)</f>
        <v>4.4899306701881816E-2</v>
      </c>
      <c r="AA4029" s="9">
        <f>IF(W4029="","",W4029/$T4029)</f>
        <v>0</v>
      </c>
      <c r="AB4029" s="9">
        <f>IF(X4029="","",X4029/$T4029)</f>
        <v>6.60283922086497E-2</v>
      </c>
      <c r="AC4029" s="9"/>
      <c r="AD4029" s="8" t="s">
        <v>1222</v>
      </c>
      <c r="AE4029" s="10">
        <v>2016</v>
      </c>
      <c r="AF4029" s="7">
        <v>25</v>
      </c>
      <c r="AG4029" s="7">
        <v>26</v>
      </c>
      <c r="AH4029" s="12" t="s">
        <v>178</v>
      </c>
      <c r="AI4029" s="12"/>
      <c r="AJ4029" s="32" t="str">
        <f>IF(AE4029&lt;&gt;AE4028,"1",IF(C4029&gt;C4028,AJ4028+1,"1"))</f>
        <v>1</v>
      </c>
      <c r="AK4029" s="10">
        <f>IF(G4029="Top",AJ4029*1,IF(G4029="Bottom",AJ4029+10,""))</f>
        <v>1</v>
      </c>
      <c r="AL4029" s="11" t="s">
        <v>1223</v>
      </c>
      <c r="AM4029" s="11"/>
      <c r="AN4029" s="10"/>
      <c r="AO4029" s="10"/>
      <c r="AP4029" s="7"/>
      <c r="AQ4029" s="10"/>
      <c r="AR4029" s="10"/>
      <c r="AS4029" s="10"/>
      <c r="AT4029" s="10"/>
      <c r="AU4029" s="10"/>
      <c r="AV4029" s="10"/>
      <c r="AW4029" s="10"/>
      <c r="AX4029" s="10"/>
      <c r="AY4029" s="10"/>
      <c r="AZ4029" s="10"/>
      <c r="BA4029" s="10"/>
      <c r="BB4029" s="10"/>
      <c r="BC4029" s="10"/>
      <c r="BD4029" s="10"/>
      <c r="BE4029" s="10"/>
      <c r="BF4029" s="11"/>
      <c r="BG4029" s="11"/>
      <c r="BH4029" s="11"/>
      <c r="BI4029" s="11"/>
      <c r="BJ4029" s="11"/>
      <c r="BK4029" s="11"/>
      <c r="BL4029" s="11"/>
      <c r="BM4029" s="11"/>
      <c r="BN4029" s="11"/>
      <c r="BO4029" s="11"/>
      <c r="BP4029" s="11"/>
      <c r="BQ4029" s="11"/>
      <c r="BR4029" s="11"/>
      <c r="BS4029" s="11"/>
      <c r="BT4029" s="11"/>
      <c r="BU4029" s="11"/>
    </row>
    <row r="4030" spans="1:73" s="1" customFormat="1" ht="11.25" hidden="1" x14ac:dyDescent="0.2">
      <c r="A4030" s="15">
        <v>216</v>
      </c>
      <c r="B4030" s="11" t="s">
        <v>178</v>
      </c>
      <c r="C4030" s="16">
        <v>42591</v>
      </c>
      <c r="D4030" s="3"/>
      <c r="E4030" s="4"/>
      <c r="F4030" s="3"/>
      <c r="G4030" s="10" t="s">
        <v>13</v>
      </c>
      <c r="H4030" s="17"/>
      <c r="I4030" s="4"/>
      <c r="J4030" s="4"/>
      <c r="K4030" s="4"/>
      <c r="L4030" s="4" t="str">
        <f>IF(K4030="","",IF(H4030="","",K4030/H4030))</f>
        <v/>
      </c>
      <c r="M4030" s="7"/>
      <c r="N4030" s="4"/>
      <c r="O4030" s="7"/>
      <c r="P4030" s="3"/>
      <c r="Q4030" s="4"/>
      <c r="R4030" s="3"/>
      <c r="S4030" s="4">
        <v>0.15</v>
      </c>
      <c r="T4030" s="8">
        <v>93.8</v>
      </c>
      <c r="U4030" s="8">
        <v>93.8</v>
      </c>
      <c r="V4030" s="4">
        <v>0</v>
      </c>
      <c r="W4030" s="4">
        <v>0</v>
      </c>
      <c r="X4030" s="4">
        <f>IF(T4030="","",IF(W4030="","",(T4030-U4030-V4030-W4030)))</f>
        <v>0</v>
      </c>
      <c r="Y4030" s="9">
        <f>IF(U4030="","",U4030/$T4030)</f>
        <v>1</v>
      </c>
      <c r="Z4030" s="9">
        <f>IF(V4030="","",V4030/$T4030)</f>
        <v>0</v>
      </c>
      <c r="AA4030" s="9">
        <f>IF(W4030="","",W4030/$T4030)</f>
        <v>0</v>
      </c>
      <c r="AB4030" s="9">
        <f>IF(X4030="","",X4030/$T4030)</f>
        <v>0</v>
      </c>
      <c r="AC4030" s="9"/>
      <c r="AD4030" s="8" t="s">
        <v>1395</v>
      </c>
      <c r="AE4030" s="10">
        <v>2016</v>
      </c>
      <c r="AF4030" s="7"/>
      <c r="AG4030" s="7"/>
      <c r="AH4030" s="12" t="s">
        <v>178</v>
      </c>
      <c r="AI4030" s="12"/>
      <c r="AJ4030" s="32">
        <f>IF(AE4030&lt;&gt;AE4029,"1",IF(C4030&gt;C4029,AJ4029+1,"1"))</f>
        <v>2</v>
      </c>
      <c r="AK4030" s="10" t="s">
        <v>169</v>
      </c>
      <c r="AL4030" s="11" t="s">
        <v>425</v>
      </c>
      <c r="AM4030" s="11" t="s">
        <v>1396</v>
      </c>
      <c r="AN4030" s="10"/>
      <c r="AO4030" s="10"/>
      <c r="AP4030" s="7"/>
      <c r="AQ4030" s="10"/>
      <c r="AR4030" s="10"/>
      <c r="AS4030" s="10"/>
      <c r="AT4030" s="10"/>
      <c r="AU4030" s="10"/>
      <c r="AV4030" s="10"/>
      <c r="AW4030" s="10"/>
      <c r="AX4030" s="10"/>
      <c r="AY4030" s="10"/>
      <c r="AZ4030" s="10"/>
      <c r="BA4030" s="10"/>
      <c r="BB4030" s="10"/>
      <c r="BC4030" s="10"/>
      <c r="BD4030" s="10"/>
      <c r="BE4030" s="10"/>
      <c r="BF4030" s="11"/>
      <c r="BG4030" s="11"/>
      <c r="BH4030" s="11"/>
      <c r="BI4030" s="11"/>
      <c r="BJ4030" s="11"/>
      <c r="BK4030" s="11"/>
      <c r="BL4030" s="11"/>
      <c r="BM4030" s="11"/>
      <c r="BN4030" s="11"/>
      <c r="BO4030" s="11"/>
      <c r="BP4030" s="11"/>
      <c r="BQ4030" s="11"/>
      <c r="BR4030" s="11"/>
      <c r="BS4030" s="11"/>
      <c r="BT4030" s="11"/>
      <c r="BU4030" s="11"/>
    </row>
    <row r="4031" spans="1:73" s="1" customFormat="1" ht="11.25" hidden="1" x14ac:dyDescent="0.2">
      <c r="A4031" s="15">
        <v>216</v>
      </c>
      <c r="B4031" s="11" t="s">
        <v>178</v>
      </c>
      <c r="C4031" s="16">
        <v>42597</v>
      </c>
      <c r="D4031" s="3"/>
      <c r="E4031" s="4"/>
      <c r="F4031" s="3">
        <v>5.5</v>
      </c>
      <c r="G4031" s="7" t="s">
        <v>1</v>
      </c>
      <c r="H4031" s="17">
        <v>2.6135000000000002</v>
      </c>
      <c r="I4031" s="4"/>
      <c r="J4031" s="4" t="s">
        <v>35</v>
      </c>
      <c r="K4031" s="4"/>
      <c r="L4031" s="4" t="str">
        <f>IF(K4031="","",IF(H4031="","",K4031/H4031))</f>
        <v/>
      </c>
      <c r="M4031" s="7"/>
      <c r="N4031" s="4"/>
      <c r="O4031" s="7"/>
      <c r="P4031" s="3"/>
      <c r="Q4031" s="4"/>
      <c r="R4031" s="3"/>
      <c r="S4031" s="4"/>
      <c r="T4031" s="8"/>
      <c r="U4031" s="8"/>
      <c r="V4031" s="4"/>
      <c r="W4031" s="4"/>
      <c r="X4031" s="4" t="str">
        <f>IF(T4031="","",IF(W4031="","",(T4031-U4031-V4031-W4031)))</f>
        <v/>
      </c>
      <c r="Y4031" s="9" t="str">
        <f>IF(U4031="","",U4031/$T4031)</f>
        <v/>
      </c>
      <c r="Z4031" s="9" t="str">
        <f>IF(V4031="","",V4031/$T4031)</f>
        <v/>
      </c>
      <c r="AA4031" s="9" t="str">
        <f>IF(W4031="","",W4031/$T4031)</f>
        <v/>
      </c>
      <c r="AB4031" s="9" t="str">
        <f>IF(X4031="","",X4031/$T4031)</f>
        <v/>
      </c>
      <c r="AC4031" s="9"/>
      <c r="AD4031" s="8"/>
      <c r="AE4031" s="10">
        <v>2016</v>
      </c>
      <c r="AF4031" s="7"/>
      <c r="AG4031" s="7">
        <v>17</v>
      </c>
      <c r="AH4031" s="12" t="s">
        <v>178</v>
      </c>
      <c r="AI4031" s="12"/>
      <c r="AJ4031" s="32">
        <f>IF(AE4031&lt;&gt;AE4030,"1",IF(C4031&gt;C4030,AJ4030+1,"1"))</f>
        <v>3</v>
      </c>
      <c r="AK4031" s="10">
        <f>IF(G4031="Top",AJ4031*1,IF(G4031="Bottom",AJ4031+10,""))</f>
        <v>13</v>
      </c>
      <c r="AL4031" s="11" t="s">
        <v>1499</v>
      </c>
      <c r="AM4031" s="11"/>
      <c r="AN4031" s="10"/>
      <c r="AO4031" s="10"/>
      <c r="AP4031" s="7"/>
      <c r="AQ4031" s="10"/>
      <c r="AR4031" s="10"/>
      <c r="AS4031" s="10"/>
      <c r="AT4031" s="10"/>
      <c r="AU4031" s="10"/>
      <c r="AV4031" s="10"/>
      <c r="AW4031" s="10"/>
      <c r="AX4031" s="10"/>
      <c r="AY4031" s="10"/>
      <c r="AZ4031" s="10"/>
      <c r="BA4031" s="10"/>
      <c r="BB4031" s="10"/>
      <c r="BC4031" s="10"/>
      <c r="BD4031" s="10"/>
      <c r="BE4031" s="10"/>
      <c r="BF4031" s="11"/>
      <c r="BG4031" s="11"/>
      <c r="BH4031" s="11"/>
      <c r="BI4031" s="11"/>
      <c r="BJ4031" s="11"/>
      <c r="BK4031" s="11"/>
      <c r="BL4031" s="11"/>
      <c r="BM4031" s="11"/>
      <c r="BN4031" s="11"/>
      <c r="BO4031" s="11"/>
      <c r="BP4031" s="11"/>
      <c r="BQ4031" s="11"/>
      <c r="BR4031" s="11"/>
      <c r="BS4031" s="11"/>
      <c r="BT4031" s="11"/>
      <c r="BU4031" s="11"/>
    </row>
    <row r="4032" spans="1:73" s="1" customFormat="1" ht="11.25" x14ac:dyDescent="0.2">
      <c r="A4032" s="15">
        <v>216</v>
      </c>
      <c r="B4032" s="11" t="s">
        <v>178</v>
      </c>
      <c r="C4032" s="16">
        <v>42597</v>
      </c>
      <c r="D4032" s="3">
        <v>7.3</v>
      </c>
      <c r="E4032" s="38">
        <v>0.95</v>
      </c>
      <c r="F4032" s="3">
        <v>1.5</v>
      </c>
      <c r="G4032" s="7" t="s">
        <v>4</v>
      </c>
      <c r="H4032" s="17">
        <v>9.3400000000000011E-2</v>
      </c>
      <c r="I4032" s="4" t="s">
        <v>35</v>
      </c>
      <c r="J4032" s="4" t="s">
        <v>35</v>
      </c>
      <c r="K4032" s="4">
        <v>0.95899999999999996</v>
      </c>
      <c r="L4032" s="4">
        <f>IF(K4032="","",IF(H4032="","",K4032/H4032))</f>
        <v>10.267665952890791</v>
      </c>
      <c r="M4032" s="7">
        <v>22</v>
      </c>
      <c r="N4032" s="4">
        <v>8.42</v>
      </c>
      <c r="O4032" s="7">
        <v>374.2</v>
      </c>
      <c r="P4032" s="3"/>
      <c r="Q4032" s="38">
        <v>111.8</v>
      </c>
      <c r="R4032" s="3"/>
      <c r="S4032" s="4">
        <v>0.15</v>
      </c>
      <c r="T4032" s="8">
        <v>12.85</v>
      </c>
      <c r="U4032" s="8">
        <v>2.58</v>
      </c>
      <c r="V4032" s="4">
        <v>9.08</v>
      </c>
      <c r="W4032" s="4">
        <v>0</v>
      </c>
      <c r="X4032" s="4">
        <f>IF(T4032="","",IF(W4032="","",(T4032-U4032-V4032-W4032)))</f>
        <v>1.1899999999999995</v>
      </c>
      <c r="Y4032" s="9">
        <f>IF(U4032="","",U4032/$T4032)</f>
        <v>0.20077821011673153</v>
      </c>
      <c r="Z4032" s="9">
        <f>IF(V4032="","",V4032/$T4032)</f>
        <v>0.70661478599221794</v>
      </c>
      <c r="AA4032" s="9">
        <f>IF(W4032="","",W4032/$T4032)</f>
        <v>0</v>
      </c>
      <c r="AB4032" s="9">
        <f>IF(X4032="","",X4032/$T4032)</f>
        <v>9.2607003891050546E-2</v>
      </c>
      <c r="AC4032" s="9"/>
      <c r="AD4032" s="8" t="s">
        <v>1500</v>
      </c>
      <c r="AE4032" s="10">
        <v>2016</v>
      </c>
      <c r="AF4032" s="7">
        <v>30</v>
      </c>
      <c r="AG4032" s="7">
        <v>29</v>
      </c>
      <c r="AH4032" s="12" t="s">
        <v>178</v>
      </c>
      <c r="AI4032" s="12"/>
      <c r="AJ4032" s="32" t="str">
        <f>IF(AE4032&lt;&gt;AE4031,"1",IF(C4032&gt;C4031,AJ4031+1,"1"))</f>
        <v>1</v>
      </c>
      <c r="AK4032" s="10">
        <f>IF(G4032="Top",AJ4032*1,IF(G4032="Bottom",AJ4032+10,""))</f>
        <v>1</v>
      </c>
      <c r="AL4032" s="11" t="s">
        <v>1501</v>
      </c>
      <c r="AM4032" s="11"/>
      <c r="AN4032" s="10"/>
      <c r="AO4032" s="10"/>
      <c r="AP4032" s="7"/>
      <c r="AQ4032" s="10"/>
      <c r="AR4032" s="10"/>
      <c r="AS4032" s="10"/>
      <c r="AT4032" s="10"/>
      <c r="AU4032" s="10"/>
      <c r="AV4032" s="10"/>
      <c r="AW4032" s="10"/>
      <c r="AX4032" s="10"/>
      <c r="AY4032" s="10"/>
      <c r="AZ4032" s="10"/>
      <c r="BA4032" s="10"/>
      <c r="BB4032" s="10"/>
      <c r="BC4032" s="10"/>
      <c r="BD4032" s="10"/>
      <c r="BE4032" s="10"/>
      <c r="BF4032" s="11"/>
      <c r="BG4032" s="11"/>
      <c r="BH4032" s="11"/>
      <c r="BI4032" s="11"/>
      <c r="BJ4032" s="11"/>
      <c r="BK4032" s="11"/>
      <c r="BL4032" s="11"/>
      <c r="BM4032" s="11"/>
      <c r="BN4032" s="11"/>
      <c r="BO4032" s="11"/>
      <c r="BP4032" s="11"/>
      <c r="BQ4032" s="11"/>
      <c r="BR4032" s="11"/>
      <c r="BS4032" s="11"/>
      <c r="BT4032" s="11"/>
      <c r="BU4032" s="11"/>
    </row>
    <row r="4033" spans="1:73" s="1" customFormat="1" ht="11.25" hidden="1" x14ac:dyDescent="0.2">
      <c r="A4033" s="15">
        <v>216</v>
      </c>
      <c r="B4033" s="11" t="s">
        <v>178</v>
      </c>
      <c r="C4033" s="16">
        <v>42609</v>
      </c>
      <c r="D4033" s="3"/>
      <c r="E4033" s="4"/>
      <c r="F4033" s="3"/>
      <c r="G4033" s="10" t="s">
        <v>13</v>
      </c>
      <c r="H4033" s="17"/>
      <c r="I4033" s="4"/>
      <c r="J4033" s="4"/>
      <c r="K4033" s="4"/>
      <c r="L4033" s="4" t="str">
        <f>IF(K4033="","",IF(H4033="","",K4033/H4033))</f>
        <v/>
      </c>
      <c r="M4033" s="7"/>
      <c r="N4033" s="4"/>
      <c r="O4033" s="7"/>
      <c r="P4033" s="3"/>
      <c r="Q4033" s="4"/>
      <c r="R4033" s="3"/>
      <c r="S4033" s="4">
        <v>0.15</v>
      </c>
      <c r="T4033" s="8">
        <v>4490.5</v>
      </c>
      <c r="U4033" s="8">
        <v>4490.5</v>
      </c>
      <c r="V4033" s="4">
        <v>0</v>
      </c>
      <c r="W4033" s="4">
        <v>0</v>
      </c>
      <c r="X4033" s="4">
        <f>IF(T4033="","",IF(W4033="","",(T4033-U4033-V4033-W4033)))</f>
        <v>0</v>
      </c>
      <c r="Y4033" s="9">
        <f>IF(U4033="","",U4033/$T4033)</f>
        <v>1</v>
      </c>
      <c r="Z4033" s="9">
        <f>IF(V4033="","",V4033/$T4033)</f>
        <v>0</v>
      </c>
      <c r="AA4033" s="9">
        <f>IF(W4033="","",W4033/$T4033)</f>
        <v>0</v>
      </c>
      <c r="AB4033" s="9">
        <f>IF(X4033="","",X4033/$T4033)</f>
        <v>0</v>
      </c>
      <c r="AC4033" s="9"/>
      <c r="AD4033" s="8" t="s">
        <v>1703</v>
      </c>
      <c r="AE4033" s="10">
        <v>2016</v>
      </c>
      <c r="AF4033" s="7"/>
      <c r="AG4033" s="7"/>
      <c r="AH4033" s="12" t="s">
        <v>178</v>
      </c>
      <c r="AI4033" s="12"/>
      <c r="AJ4033" s="32">
        <f>IF(AE4033&lt;&gt;AE4032,"1",IF(C4033&gt;C4032,AJ4032+1,"1"))</f>
        <v>2</v>
      </c>
      <c r="AK4033" s="10" t="s">
        <v>311</v>
      </c>
      <c r="AL4033" s="11" t="s">
        <v>1704</v>
      </c>
      <c r="AM4033" s="11"/>
      <c r="AN4033" s="10"/>
      <c r="AO4033" s="10"/>
      <c r="AP4033" s="7"/>
      <c r="AQ4033" s="10"/>
      <c r="AR4033" s="10"/>
      <c r="AS4033" s="10"/>
      <c r="AT4033" s="10"/>
      <c r="AU4033" s="10"/>
      <c r="AV4033" s="10"/>
      <c r="AW4033" s="10"/>
      <c r="AX4033" s="10"/>
      <c r="AY4033" s="10"/>
      <c r="AZ4033" s="10"/>
      <c r="BA4033" s="10"/>
      <c r="BB4033" s="10"/>
      <c r="BC4033" s="10"/>
      <c r="BD4033" s="10"/>
      <c r="BE4033" s="10"/>
      <c r="BF4033" s="11"/>
      <c r="BG4033" s="11"/>
      <c r="BH4033" s="11"/>
      <c r="BI4033" s="11"/>
      <c r="BJ4033" s="11"/>
      <c r="BK4033" s="11"/>
      <c r="BL4033" s="11"/>
      <c r="BM4033" s="11"/>
      <c r="BN4033" s="11"/>
      <c r="BO4033" s="11"/>
      <c r="BP4033" s="11"/>
      <c r="BQ4033" s="11"/>
      <c r="BR4033" s="11"/>
      <c r="BS4033" s="11"/>
      <c r="BT4033" s="11"/>
      <c r="BU4033" s="11"/>
    </row>
    <row r="4034" spans="1:73" s="1" customFormat="1" ht="11.25" hidden="1" x14ac:dyDescent="0.2">
      <c r="A4034" s="15">
        <v>216</v>
      </c>
      <c r="B4034" s="11" t="s">
        <v>178</v>
      </c>
      <c r="C4034" s="16">
        <v>42609</v>
      </c>
      <c r="D4034" s="3"/>
      <c r="E4034" s="4"/>
      <c r="F4034" s="3"/>
      <c r="G4034" s="10" t="s">
        <v>13</v>
      </c>
      <c r="H4034" s="17"/>
      <c r="I4034" s="4"/>
      <c r="J4034" s="4"/>
      <c r="K4034" s="4"/>
      <c r="L4034" s="4" t="str">
        <f>IF(K4034="","",IF(H4034="","",K4034/H4034))</f>
        <v/>
      </c>
      <c r="M4034" s="7"/>
      <c r="N4034" s="4"/>
      <c r="O4034" s="7"/>
      <c r="P4034" s="3"/>
      <c r="Q4034" s="4"/>
      <c r="R4034" s="3"/>
      <c r="S4034" s="4">
        <v>0.15</v>
      </c>
      <c r="T4034" s="8">
        <v>1440</v>
      </c>
      <c r="U4034" s="8">
        <v>1377</v>
      </c>
      <c r="V4034" s="4">
        <v>0</v>
      </c>
      <c r="W4034" s="4">
        <v>0</v>
      </c>
      <c r="X4034" s="4">
        <f>IF(T4034="","",IF(W4034="","",(T4034-U4034-V4034-W4034)))</f>
        <v>63</v>
      </c>
      <c r="Y4034" s="9">
        <f>IF(U4034="","",U4034/$T4034)</f>
        <v>0.95625000000000004</v>
      </c>
      <c r="Z4034" s="9">
        <f>IF(V4034="","",V4034/$T4034)</f>
        <v>0</v>
      </c>
      <c r="AA4034" s="9">
        <f>IF(W4034="","",W4034/$T4034)</f>
        <v>0</v>
      </c>
      <c r="AB4034" s="9">
        <f>IF(X4034="","",X4034/$T4034)</f>
        <v>4.3749999999999997E-2</v>
      </c>
      <c r="AC4034" s="9"/>
      <c r="AD4034" s="8" t="s">
        <v>1705</v>
      </c>
      <c r="AE4034" s="10">
        <v>2016</v>
      </c>
      <c r="AF4034" s="7"/>
      <c r="AG4034" s="7"/>
      <c r="AH4034" s="12" t="s">
        <v>178</v>
      </c>
      <c r="AI4034" s="12"/>
      <c r="AJ4034" s="32" t="str">
        <f>IF(AE4034&lt;&gt;AE4033,"1",IF(C4034&gt;C4033,AJ4033+1,"1"))</f>
        <v>1</v>
      </c>
      <c r="AK4034" s="10" t="s">
        <v>306</v>
      </c>
      <c r="AL4034" s="11" t="s">
        <v>1706</v>
      </c>
      <c r="AM4034" s="11"/>
      <c r="AN4034" s="10"/>
      <c r="AO4034" s="10"/>
      <c r="AP4034" s="7"/>
      <c r="AQ4034" s="10"/>
      <c r="AR4034" s="10"/>
      <c r="AS4034" s="10"/>
      <c r="AT4034" s="10"/>
      <c r="AU4034" s="10"/>
      <c r="AV4034" s="10"/>
      <c r="AW4034" s="10"/>
      <c r="AX4034" s="10"/>
      <c r="AY4034" s="10"/>
      <c r="AZ4034" s="10"/>
      <c r="BA4034" s="10"/>
      <c r="BB4034" s="10"/>
      <c r="BC4034" s="10"/>
      <c r="BD4034" s="10"/>
      <c r="BE4034" s="10"/>
      <c r="BF4034" s="11"/>
      <c r="BG4034" s="11"/>
      <c r="BH4034" s="11"/>
      <c r="BI4034" s="11"/>
      <c r="BJ4034" s="11"/>
      <c r="BK4034" s="11"/>
      <c r="BL4034" s="11"/>
      <c r="BM4034" s="11"/>
      <c r="BN4034" s="11"/>
      <c r="BO4034" s="11"/>
      <c r="BP4034" s="11"/>
      <c r="BQ4034" s="11"/>
      <c r="BR4034" s="11"/>
      <c r="BS4034" s="11"/>
      <c r="BT4034" s="11"/>
      <c r="BU4034" s="11"/>
    </row>
    <row r="4035" spans="1:73" s="1" customFormat="1" ht="11.25" hidden="1" x14ac:dyDescent="0.2">
      <c r="A4035" s="15">
        <v>216</v>
      </c>
      <c r="B4035" s="11" t="s">
        <v>178</v>
      </c>
      <c r="C4035" s="16">
        <v>42611</v>
      </c>
      <c r="D4035" s="3"/>
      <c r="E4035" s="4"/>
      <c r="F4035" s="3">
        <v>5.5</v>
      </c>
      <c r="G4035" s="7" t="s">
        <v>1</v>
      </c>
      <c r="H4035" s="17">
        <v>2.0794000000000001</v>
      </c>
      <c r="I4035" s="4"/>
      <c r="J4035" s="4">
        <v>5.891</v>
      </c>
      <c r="K4035" s="4"/>
      <c r="L4035" s="4" t="str">
        <f>IF(K4035="","",IF(H4035="","",K4035/H4035))</f>
        <v/>
      </c>
      <c r="M4035" s="7"/>
      <c r="N4035" s="4"/>
      <c r="O4035" s="7"/>
      <c r="P4035" s="3"/>
      <c r="Q4035" s="4"/>
      <c r="R4035" s="3"/>
      <c r="S4035" s="4"/>
      <c r="T4035" s="8"/>
      <c r="U4035" s="8"/>
      <c r="V4035" s="4"/>
      <c r="W4035" s="4"/>
      <c r="X4035" s="4" t="str">
        <f>IF(T4035="","",IF(W4035="","",(T4035-U4035-V4035-W4035)))</f>
        <v/>
      </c>
      <c r="Y4035" s="9" t="str">
        <f>IF(U4035="","",U4035/$T4035)</f>
        <v/>
      </c>
      <c r="Z4035" s="9" t="str">
        <f>IF(V4035="","",V4035/$T4035)</f>
        <v/>
      </c>
      <c r="AA4035" s="9" t="str">
        <f>IF(W4035="","",W4035/$T4035)</f>
        <v/>
      </c>
      <c r="AB4035" s="9" t="str">
        <f>IF(X4035="","",X4035/$T4035)</f>
        <v/>
      </c>
      <c r="AC4035" s="9"/>
      <c r="AD4035" s="8"/>
      <c r="AE4035" s="10">
        <v>2016</v>
      </c>
      <c r="AF4035" s="7"/>
      <c r="AG4035" s="7">
        <v>17</v>
      </c>
      <c r="AH4035" s="12" t="s">
        <v>178</v>
      </c>
      <c r="AI4035" s="12"/>
      <c r="AJ4035" s="32">
        <f>IF(AE4035&lt;&gt;AE4034,"1",IF(C4035&gt;C4034,AJ4034+1,"1"))</f>
        <v>2</v>
      </c>
      <c r="AK4035" s="10">
        <f>IF(G4035="Top",AJ4035*1,IF(G4035="Bottom",AJ4035+10,""))</f>
        <v>12</v>
      </c>
      <c r="AL4035" s="11" t="s">
        <v>1788</v>
      </c>
      <c r="AM4035" s="11"/>
      <c r="AN4035" s="10"/>
      <c r="AO4035" s="10"/>
      <c r="AP4035" s="7"/>
      <c r="AQ4035" s="10"/>
      <c r="AR4035" s="10"/>
      <c r="AS4035" s="10"/>
      <c r="AT4035" s="10"/>
      <c r="AU4035" s="10"/>
      <c r="AV4035" s="10"/>
      <c r="AW4035" s="10"/>
      <c r="AX4035" s="10"/>
      <c r="AY4035" s="10"/>
      <c r="AZ4035" s="10"/>
      <c r="BA4035" s="10"/>
      <c r="BB4035" s="10"/>
      <c r="BC4035" s="10"/>
      <c r="BD4035" s="10"/>
      <c r="BE4035" s="10"/>
      <c r="BF4035" s="11"/>
      <c r="BG4035" s="11"/>
      <c r="BH4035" s="11"/>
      <c r="BI4035" s="11"/>
      <c r="BJ4035" s="11"/>
      <c r="BK4035" s="11"/>
      <c r="BL4035" s="11"/>
      <c r="BM4035" s="11"/>
      <c r="BN4035" s="11"/>
      <c r="BO4035" s="11"/>
      <c r="BP4035" s="11"/>
      <c r="BQ4035" s="11"/>
      <c r="BR4035" s="11"/>
      <c r="BS4035" s="11"/>
      <c r="BT4035" s="11"/>
      <c r="BU4035" s="11"/>
    </row>
    <row r="4036" spans="1:73" s="1" customFormat="1" ht="11.25" x14ac:dyDescent="0.2">
      <c r="A4036" s="15">
        <v>216</v>
      </c>
      <c r="B4036" s="11" t="s">
        <v>178</v>
      </c>
      <c r="C4036" s="16">
        <v>42611</v>
      </c>
      <c r="D4036" s="3">
        <v>7.1</v>
      </c>
      <c r="E4036" s="38">
        <v>0.75</v>
      </c>
      <c r="F4036" s="3">
        <v>1.5</v>
      </c>
      <c r="G4036" s="7" t="s">
        <v>4</v>
      </c>
      <c r="H4036" s="17">
        <v>5.5100000000000003E-2</v>
      </c>
      <c r="I4036" s="4">
        <v>3.5000000000000001E-3</v>
      </c>
      <c r="J4036" s="4">
        <v>7.4999999999999997E-3</v>
      </c>
      <c r="K4036" s="4">
        <v>1.073</v>
      </c>
      <c r="L4036" s="4">
        <f>IF(K4036="","",IF(H4036="","",K4036/H4036))</f>
        <v>19.473684210526315</v>
      </c>
      <c r="M4036" s="7">
        <v>29</v>
      </c>
      <c r="N4036" s="4">
        <v>8.9600000000000009</v>
      </c>
      <c r="O4036" s="7">
        <v>372.9</v>
      </c>
      <c r="P4036" s="3"/>
      <c r="Q4036" s="38">
        <v>111</v>
      </c>
      <c r="R4036" s="3">
        <v>75</v>
      </c>
      <c r="S4036" s="4">
        <v>0.15</v>
      </c>
      <c r="T4036" s="8">
        <v>14.280000000000001</v>
      </c>
      <c r="U4036" s="8">
        <v>7</v>
      </c>
      <c r="V4036" s="4">
        <v>6.15</v>
      </c>
      <c r="W4036" s="4">
        <v>0</v>
      </c>
      <c r="X4036" s="4">
        <f>IF(T4036="","",IF(W4036="","",(T4036-U4036-V4036-W4036)))</f>
        <v>1.1300000000000008</v>
      </c>
      <c r="Y4036" s="9">
        <f>IF(U4036="","",U4036/$T4036)</f>
        <v>0.49019607843137253</v>
      </c>
      <c r="Z4036" s="9">
        <f>IF(V4036="","",V4036/$T4036)</f>
        <v>0.43067226890756299</v>
      </c>
      <c r="AA4036" s="9">
        <f>IF(W4036="","",W4036/$T4036)</f>
        <v>0</v>
      </c>
      <c r="AB4036" s="9">
        <f>IF(X4036="","",X4036/$T4036)</f>
        <v>7.9131652661064478E-2</v>
      </c>
      <c r="AC4036" s="9"/>
      <c r="AD4036" s="8" t="s">
        <v>1789</v>
      </c>
      <c r="AE4036" s="10">
        <v>2016</v>
      </c>
      <c r="AF4036" s="7">
        <v>32</v>
      </c>
      <c r="AG4036" s="7">
        <v>27</v>
      </c>
      <c r="AH4036" s="12" t="s">
        <v>178</v>
      </c>
      <c r="AI4036" s="12"/>
      <c r="AJ4036" s="32" t="str">
        <f>IF(AE4036&lt;&gt;AE4035,"1",IF(C4036&gt;C4035,AJ4035+1,"1"))</f>
        <v>1</v>
      </c>
      <c r="AK4036" s="10">
        <f>IF(G4036="Top",AJ4036*1,IF(G4036="Bottom",AJ4036+10,""))</f>
        <v>1</v>
      </c>
      <c r="AL4036" s="11" t="s">
        <v>1790</v>
      </c>
      <c r="AM4036" s="11"/>
      <c r="AN4036" s="10"/>
      <c r="AO4036" s="10"/>
      <c r="AP4036" s="7"/>
      <c r="AQ4036" s="10"/>
      <c r="AR4036" s="10"/>
      <c r="AS4036" s="10"/>
      <c r="AT4036" s="10"/>
      <c r="AU4036" s="10"/>
      <c r="AV4036" s="10"/>
      <c r="AW4036" s="10"/>
      <c r="AX4036" s="10"/>
      <c r="AY4036" s="10"/>
      <c r="AZ4036" s="10"/>
      <c r="BA4036" s="10"/>
      <c r="BB4036" s="10"/>
      <c r="BC4036" s="10"/>
      <c r="BD4036" s="10"/>
      <c r="BE4036" s="10"/>
      <c r="BF4036" s="11"/>
      <c r="BG4036" s="11"/>
      <c r="BH4036" s="11"/>
      <c r="BI4036" s="11"/>
      <c r="BJ4036" s="11"/>
      <c r="BK4036" s="11"/>
      <c r="BL4036" s="11"/>
      <c r="BM4036" s="11"/>
      <c r="BN4036" s="11"/>
      <c r="BO4036" s="11"/>
      <c r="BP4036" s="11"/>
      <c r="BQ4036" s="11"/>
      <c r="BR4036" s="11"/>
      <c r="BS4036" s="11"/>
      <c r="BT4036" s="11"/>
      <c r="BU4036" s="11"/>
    </row>
    <row r="4037" spans="1:73" s="1" customFormat="1" ht="11.25" hidden="1" x14ac:dyDescent="0.2">
      <c r="A4037" s="15">
        <v>216</v>
      </c>
      <c r="B4037" s="11" t="s">
        <v>178</v>
      </c>
      <c r="C4037" s="16">
        <v>42625</v>
      </c>
      <c r="D4037" s="3"/>
      <c r="E4037" s="4"/>
      <c r="F4037" s="3">
        <v>5.5</v>
      </c>
      <c r="G4037" s="7" t="s">
        <v>1</v>
      </c>
      <c r="H4037" s="17">
        <v>2.8527</v>
      </c>
      <c r="I4037" s="4"/>
      <c r="J4037" s="4" t="s">
        <v>35</v>
      </c>
      <c r="K4037" s="4"/>
      <c r="L4037" s="4" t="str">
        <f>IF(K4037="","",IF(H4037="","",K4037/H4037))</f>
        <v/>
      </c>
      <c r="M4037" s="7"/>
      <c r="N4037" s="4"/>
      <c r="O4037" s="7"/>
      <c r="P4037" s="3"/>
      <c r="Q4037" s="4"/>
      <c r="R4037" s="3"/>
      <c r="S4037" s="4"/>
      <c r="T4037" s="8"/>
      <c r="U4037" s="8"/>
      <c r="V4037" s="4"/>
      <c r="W4037" s="4"/>
      <c r="X4037" s="4" t="str">
        <f>IF(T4037="","",IF(W4037="","",(T4037-U4037-V4037-W4037)))</f>
        <v/>
      </c>
      <c r="Y4037" s="9" t="str">
        <f>IF(U4037="","",U4037/$T4037)</f>
        <v/>
      </c>
      <c r="Z4037" s="9" t="str">
        <f>IF(V4037="","",V4037/$T4037)</f>
        <v/>
      </c>
      <c r="AA4037" s="9" t="str">
        <f>IF(W4037="","",W4037/$T4037)</f>
        <v/>
      </c>
      <c r="AB4037" s="9" t="str">
        <f>IF(X4037="","",X4037/$T4037)</f>
        <v/>
      </c>
      <c r="AC4037" s="9"/>
      <c r="AD4037" s="8"/>
      <c r="AE4037" s="10">
        <v>2016</v>
      </c>
      <c r="AF4037" s="7"/>
      <c r="AG4037" s="7">
        <v>17</v>
      </c>
      <c r="AH4037" s="12" t="s">
        <v>178</v>
      </c>
      <c r="AI4037" s="12"/>
      <c r="AJ4037" s="32">
        <f>IF(AE4037&lt;&gt;AE4036,"1",IF(C4037&gt;C4036,AJ4036+1,"1"))</f>
        <v>2</v>
      </c>
      <c r="AK4037" s="10">
        <f>IF(G4037="Top",AJ4037*1,IF(G4037="Bottom",AJ4037+10,""))</f>
        <v>12</v>
      </c>
      <c r="AL4037" s="11" t="s">
        <v>2108</v>
      </c>
      <c r="AM4037" s="11"/>
      <c r="AN4037" s="10"/>
      <c r="AO4037" s="10"/>
      <c r="AP4037" s="7"/>
      <c r="AQ4037" s="10"/>
      <c r="AR4037" s="10"/>
      <c r="AS4037" s="10"/>
      <c r="AT4037" s="10"/>
      <c r="AU4037" s="10"/>
      <c r="AV4037" s="10"/>
      <c r="AW4037" s="10"/>
      <c r="AX4037" s="10"/>
      <c r="AY4037" s="10"/>
      <c r="AZ4037" s="10"/>
      <c r="BA4037" s="10"/>
      <c r="BB4037" s="10"/>
      <c r="BC4037" s="10"/>
      <c r="BD4037" s="10"/>
      <c r="BE4037" s="10"/>
      <c r="BF4037" s="11"/>
      <c r="BG4037" s="11"/>
      <c r="BH4037" s="11"/>
      <c r="BI4037" s="11"/>
      <c r="BJ4037" s="11"/>
      <c r="BK4037" s="11"/>
      <c r="BL4037" s="11"/>
      <c r="BM4037" s="11"/>
      <c r="BN4037" s="11"/>
      <c r="BO4037" s="11"/>
      <c r="BP4037" s="11"/>
      <c r="BQ4037" s="11"/>
      <c r="BR4037" s="11"/>
      <c r="BS4037" s="11"/>
      <c r="BT4037" s="11"/>
      <c r="BU4037" s="11"/>
    </row>
    <row r="4038" spans="1:73" s="1" customFormat="1" ht="11.25" hidden="1" x14ac:dyDescent="0.2">
      <c r="A4038" s="15">
        <v>216</v>
      </c>
      <c r="B4038" s="11" t="s">
        <v>178</v>
      </c>
      <c r="C4038" s="16">
        <v>42659</v>
      </c>
      <c r="D4038" s="3"/>
      <c r="E4038" s="4"/>
      <c r="F4038" s="3"/>
      <c r="G4038" s="10" t="s">
        <v>13</v>
      </c>
      <c r="H4038" s="17"/>
      <c r="I4038" s="4"/>
      <c r="J4038" s="4"/>
      <c r="K4038" s="4"/>
      <c r="L4038" s="4" t="str">
        <f>IF(K4038="","",IF(H4038="","",K4038/H4038))</f>
        <v/>
      </c>
      <c r="M4038" s="7"/>
      <c r="N4038" s="4"/>
      <c r="O4038" s="7"/>
      <c r="P4038" s="3"/>
      <c r="Q4038" s="4"/>
      <c r="R4038" s="3"/>
      <c r="S4038" s="4">
        <v>0.15</v>
      </c>
      <c r="T4038" s="8">
        <v>3748.7499999999995</v>
      </c>
      <c r="U4038" s="8">
        <v>3748.7499999999995</v>
      </c>
      <c r="V4038" s="4">
        <v>0</v>
      </c>
      <c r="W4038" s="4">
        <v>0</v>
      </c>
      <c r="X4038" s="4">
        <f>IF(T4038="","",IF(W4038="","",(T4038-U4038-V4038-W4038)))</f>
        <v>0</v>
      </c>
      <c r="Y4038" s="9">
        <f>IF(U4038="","",U4038/$T4038)</f>
        <v>1</v>
      </c>
      <c r="Z4038" s="9">
        <f>IF(V4038="","",V4038/$T4038)</f>
        <v>0</v>
      </c>
      <c r="AA4038" s="9">
        <f>IF(W4038="","",W4038/$T4038)</f>
        <v>0</v>
      </c>
      <c r="AB4038" s="9">
        <f>IF(X4038="","",X4038/$T4038)</f>
        <v>0</v>
      </c>
      <c r="AC4038" s="9"/>
      <c r="AD4038" s="8" t="s">
        <v>2457</v>
      </c>
      <c r="AE4038" s="10">
        <v>2016</v>
      </c>
      <c r="AF4038" s="7"/>
      <c r="AG4038" s="7"/>
      <c r="AH4038" s="12" t="s">
        <v>178</v>
      </c>
      <c r="AI4038" s="12"/>
      <c r="AJ4038" s="32">
        <f>IF(AE4038&lt;&gt;AE4037,"1",IF(C4038&gt;C4037,AJ4037+1,"1"))</f>
        <v>3</v>
      </c>
      <c r="AK4038" s="10" t="s">
        <v>235</v>
      </c>
      <c r="AL4038" s="11" t="s">
        <v>2458</v>
      </c>
      <c r="AM4038" s="11" t="s">
        <v>2459</v>
      </c>
      <c r="AN4038" s="10"/>
      <c r="AO4038" s="10"/>
      <c r="AP4038" s="7"/>
      <c r="AQ4038" s="10"/>
      <c r="AR4038" s="10"/>
      <c r="AS4038" s="10"/>
      <c r="AT4038" s="10"/>
      <c r="AU4038" s="10"/>
      <c r="AV4038" s="10"/>
      <c r="AW4038" s="10"/>
      <c r="AX4038" s="10"/>
      <c r="AY4038" s="10"/>
      <c r="AZ4038" s="10"/>
      <c r="BA4038" s="10"/>
      <c r="BB4038" s="10"/>
      <c r="BC4038" s="10"/>
      <c r="BD4038" s="10"/>
      <c r="BE4038" s="10"/>
      <c r="BF4038" s="11"/>
      <c r="BG4038" s="11"/>
      <c r="BH4038" s="11"/>
      <c r="BI4038" s="11"/>
      <c r="BJ4038" s="11"/>
      <c r="BK4038" s="11"/>
      <c r="BL4038" s="11"/>
      <c r="BM4038" s="11"/>
      <c r="BN4038" s="11"/>
      <c r="BO4038" s="11"/>
      <c r="BP4038" s="11"/>
      <c r="BQ4038" s="11"/>
      <c r="BR4038" s="11"/>
      <c r="BS4038" s="11"/>
      <c r="BT4038" s="11"/>
      <c r="BU4038" s="11"/>
    </row>
    <row r="4039" spans="1:73" s="1" customFormat="1" ht="11.25" hidden="1" x14ac:dyDescent="0.2">
      <c r="A4039" s="1">
        <v>216</v>
      </c>
      <c r="B4039" s="1" t="s">
        <v>178</v>
      </c>
      <c r="C4039" s="24">
        <v>42898</v>
      </c>
      <c r="E4039" s="20"/>
      <c r="F4039" s="1">
        <v>6</v>
      </c>
      <c r="G4039" s="7" t="s">
        <v>1</v>
      </c>
      <c r="H4039" s="5">
        <v>0.77800000000000002</v>
      </c>
      <c r="I4039" s="6"/>
      <c r="J4039" s="6">
        <v>1.016</v>
      </c>
      <c r="K4039" s="6"/>
      <c r="L4039" s="6" t="str">
        <f>IF(H4039="","",IF(K4039="","",K4039/H4039))</f>
        <v/>
      </c>
      <c r="N4039" s="20"/>
      <c r="O4039" s="13"/>
      <c r="Q4039" s="20"/>
      <c r="R4039" s="13"/>
      <c r="S4039" s="6" t="s">
        <v>35</v>
      </c>
      <c r="T4039" s="6"/>
      <c r="U4039" s="6"/>
      <c r="V4039" s="6"/>
      <c r="W4039" s="6"/>
      <c r="X4039" s="6" t="str">
        <f>IF(T4039="","",T4039-U4039-V4039-W4039)</f>
        <v/>
      </c>
      <c r="Y4039" s="9" t="str">
        <f>IF(U4039="","",U4039/$T4039)</f>
        <v/>
      </c>
      <c r="Z4039" s="9" t="str">
        <f>IF(V4039="","",V4039/$T4039)</f>
        <v/>
      </c>
      <c r="AA4039" s="9" t="str">
        <f>IF(W4039="","",W4039/$T4039)</f>
        <v/>
      </c>
      <c r="AB4039" s="9" t="str">
        <f>IF(X4039="","",X4039/$T4039)</f>
        <v/>
      </c>
      <c r="AC4039" s="21"/>
      <c r="AE4039" s="1">
        <v>2017</v>
      </c>
      <c r="AG4039" s="1">
        <v>14</v>
      </c>
      <c r="AH4039" s="12" t="s">
        <v>178</v>
      </c>
      <c r="AJ4039" s="32" t="str">
        <f>IF(AE4039&lt;&gt;AE4038,"1",IF(C4039&gt;C4038,AJ4038+1,"1"))</f>
        <v>1</v>
      </c>
      <c r="AK4039" s="10">
        <f>IF(G4039="Top",AJ4039*1,IF(G4039="Bottom",AJ4039+10,""))</f>
        <v>11</v>
      </c>
      <c r="AL4039" s="11" t="s">
        <v>2730</v>
      </c>
      <c r="AM4039" s="14"/>
    </row>
    <row r="4040" spans="1:73" s="1" customFormat="1" ht="11.25" x14ac:dyDescent="0.2">
      <c r="A4040" s="1">
        <v>216</v>
      </c>
      <c r="B4040" s="1" t="s">
        <v>178</v>
      </c>
      <c r="C4040" s="24">
        <v>42898</v>
      </c>
      <c r="D4040" s="1">
        <v>7.4</v>
      </c>
      <c r="E4040" s="39">
        <v>1.75</v>
      </c>
      <c r="F4040" s="1">
        <v>1.5</v>
      </c>
      <c r="G4040" s="1" t="s">
        <v>4</v>
      </c>
      <c r="H4040" s="5">
        <v>3.3100000000000004E-2</v>
      </c>
      <c r="I4040" s="6">
        <v>5.0999999999999997E-2</v>
      </c>
      <c r="J4040" s="6">
        <v>0.17299999999999999</v>
      </c>
      <c r="K4040" s="6">
        <v>0.58499999999999996</v>
      </c>
      <c r="L4040" s="6">
        <f>IF(H4040="","",IF(K4040="","",K4040/H4040))</f>
        <v>17.67371601208459</v>
      </c>
      <c r="M4040" s="1">
        <v>23</v>
      </c>
      <c r="N4040" s="20">
        <v>7.63</v>
      </c>
      <c r="O4040" s="13">
        <v>438.1</v>
      </c>
      <c r="P4040" s="1">
        <v>26.5</v>
      </c>
      <c r="Q4040" s="39"/>
      <c r="R4040" s="13"/>
      <c r="S4040" s="6">
        <v>0.15</v>
      </c>
      <c r="T4040" s="6">
        <v>9.8800000000000008</v>
      </c>
      <c r="U4040" s="6">
        <v>4.04</v>
      </c>
      <c r="V4040" s="6">
        <v>1.77</v>
      </c>
      <c r="W4040" s="6">
        <v>0</v>
      </c>
      <c r="X4040" s="6">
        <f>IF(T4040="","",T4040-U4040-V4040-W4040)</f>
        <v>4.07</v>
      </c>
      <c r="Y4040" s="9">
        <f>IF(U4040="","",U4040/$T4040)</f>
        <v>0.40890688259109309</v>
      </c>
      <c r="Z4040" s="9">
        <f>IF(V4040="","",V4040/$T4040)</f>
        <v>0.1791497975708502</v>
      </c>
      <c r="AA4040" s="9">
        <f>IF(W4040="","",W4040/$T4040)</f>
        <v>0</v>
      </c>
      <c r="AB4040" s="9">
        <f>IF(X4040="","",X4040/$T4040)</f>
        <v>0.41194331983805665</v>
      </c>
      <c r="AC4040" s="21"/>
      <c r="AD4040" s="1" t="s">
        <v>2731</v>
      </c>
      <c r="AE4040" s="1">
        <v>2017</v>
      </c>
      <c r="AF4040" s="1">
        <v>28</v>
      </c>
      <c r="AG4040" s="1">
        <v>23</v>
      </c>
      <c r="AH4040" s="12" t="s">
        <v>178</v>
      </c>
      <c r="AJ4040" s="32" t="str">
        <f>IF(AE4040&lt;&gt;AE4039,"1",IF(C4040&gt;C4039,AJ4039+1,"1"))</f>
        <v>1</v>
      </c>
      <c r="AK4040" s="10">
        <f>IF(G4040="Top",AJ4040*1,IF(G4040="Bottom",AJ4040+10,""))</f>
        <v>1</v>
      </c>
      <c r="AL4040" s="11" t="s">
        <v>2732</v>
      </c>
      <c r="AM4040" s="14"/>
    </row>
    <row r="4041" spans="1:73" s="1" customFormat="1" ht="11.25" hidden="1" x14ac:dyDescent="0.2">
      <c r="A4041" s="1">
        <v>216</v>
      </c>
      <c r="B4041" s="1" t="s">
        <v>178</v>
      </c>
      <c r="C4041" s="24">
        <v>42912</v>
      </c>
      <c r="E4041" s="20"/>
      <c r="F4041" s="1">
        <v>6.2</v>
      </c>
      <c r="G4041" s="7" t="s">
        <v>1</v>
      </c>
      <c r="H4041" s="5">
        <v>0.70010000000000006</v>
      </c>
      <c r="I4041" s="6"/>
      <c r="J4041" s="6">
        <v>1.4810000000000001</v>
      </c>
      <c r="K4041" s="6"/>
      <c r="L4041" s="6" t="str">
        <f>IF(H4041="","",IF(K4041="","",K4041/H4041))</f>
        <v/>
      </c>
      <c r="N4041" s="20"/>
      <c r="O4041" s="13"/>
      <c r="Q4041" s="20"/>
      <c r="R4041" s="13"/>
      <c r="S4041" s="6" t="s">
        <v>35</v>
      </c>
      <c r="T4041" s="6"/>
      <c r="U4041" s="6"/>
      <c r="V4041" s="6"/>
      <c r="W4041" s="6"/>
      <c r="X4041" s="6" t="str">
        <f>IF(T4041="","",T4041-U4041-V4041-W4041)</f>
        <v/>
      </c>
      <c r="Y4041" s="9" t="str">
        <f>IF(U4041="","",U4041/$T4041)</f>
        <v/>
      </c>
      <c r="Z4041" s="9" t="str">
        <f>IF(V4041="","",V4041/$T4041)</f>
        <v/>
      </c>
      <c r="AA4041" s="9" t="str">
        <f>IF(W4041="","",W4041/$T4041)</f>
        <v/>
      </c>
      <c r="AB4041" s="9" t="str">
        <f>IF(X4041="","",X4041/$T4041)</f>
        <v/>
      </c>
      <c r="AC4041" s="21"/>
      <c r="AE4041" s="1">
        <v>2017</v>
      </c>
      <c r="AG4041" s="1">
        <v>15</v>
      </c>
      <c r="AH4041" s="12" t="s">
        <v>178</v>
      </c>
      <c r="AJ4041" s="32">
        <f>IF(AE4041&lt;&gt;AE4040,"1",IF(C4041&gt;C4040,AJ4040+1,"1"))</f>
        <v>2</v>
      </c>
      <c r="AK4041" s="10">
        <f>IF(G4041="Top",AJ4041*1,IF(G4041="Bottom",AJ4041+10,""))</f>
        <v>12</v>
      </c>
      <c r="AL4041" s="11" t="s">
        <v>3057</v>
      </c>
      <c r="AM4041" s="14"/>
    </row>
    <row r="4042" spans="1:73" s="1" customFormat="1" ht="11.25" x14ac:dyDescent="0.2">
      <c r="A4042" s="1">
        <v>216</v>
      </c>
      <c r="B4042" s="1" t="s">
        <v>178</v>
      </c>
      <c r="C4042" s="24">
        <v>42912</v>
      </c>
      <c r="D4042" s="1">
        <v>7.3</v>
      </c>
      <c r="E4042" s="39">
        <v>1</v>
      </c>
      <c r="F4042" s="1">
        <v>1.5</v>
      </c>
      <c r="G4042" s="1" t="s">
        <v>4</v>
      </c>
      <c r="H4042" s="5">
        <v>4.6799999999999994E-2</v>
      </c>
      <c r="I4042" s="6">
        <v>7.0000000000000001E-3</v>
      </c>
      <c r="J4042" s="6">
        <v>0.20599999999999999</v>
      </c>
      <c r="K4042" s="6">
        <v>1.0609999999999999</v>
      </c>
      <c r="L4042" s="6">
        <f>IF(H4042="","",IF(K4042="","",K4042/H4042))</f>
        <v>22.670940170940174</v>
      </c>
      <c r="M4042" s="1">
        <v>20</v>
      </c>
      <c r="N4042" s="20">
        <v>8.36</v>
      </c>
      <c r="O4042" s="13">
        <v>434.5</v>
      </c>
      <c r="Q4042" s="39">
        <v>46.9</v>
      </c>
      <c r="R4042" s="13"/>
      <c r="S4042" s="6">
        <v>0.15</v>
      </c>
      <c r="T4042" s="6">
        <v>20.69</v>
      </c>
      <c r="U4042" s="6">
        <v>17.579999999999998</v>
      </c>
      <c r="V4042" s="6">
        <v>0</v>
      </c>
      <c r="W4042" s="6">
        <v>0</v>
      </c>
      <c r="X4042" s="6">
        <f>IF(T4042="","",T4042-U4042-V4042-W4042)</f>
        <v>3.110000000000003</v>
      </c>
      <c r="Y4042" s="9">
        <f>IF(U4042="","",U4042/$T4042)</f>
        <v>0.84968583856935709</v>
      </c>
      <c r="Z4042" s="9">
        <f>IF(V4042="","",V4042/$T4042)</f>
        <v>0</v>
      </c>
      <c r="AA4042" s="9">
        <f>IF(W4042="","",W4042/$T4042)</f>
        <v>0</v>
      </c>
      <c r="AB4042" s="9">
        <f>IF(X4042="","",X4042/$T4042)</f>
        <v>0.15031416143064297</v>
      </c>
      <c r="AC4042" s="21"/>
      <c r="AD4042" s="1" t="s">
        <v>3058</v>
      </c>
      <c r="AE4042" s="1">
        <v>2017</v>
      </c>
      <c r="AF4042" s="1">
        <v>18</v>
      </c>
      <c r="AG4042" s="1">
        <v>25</v>
      </c>
      <c r="AH4042" s="12" t="s">
        <v>178</v>
      </c>
      <c r="AJ4042" s="32" t="str">
        <f>IF(AE4042&lt;&gt;AE4041,"1",IF(C4042&gt;C4041,AJ4041+1,"1"))</f>
        <v>1</v>
      </c>
      <c r="AK4042" s="10">
        <f>IF(G4042="Top",AJ4042*1,IF(G4042="Bottom",AJ4042+10,""))</f>
        <v>1</v>
      </c>
      <c r="AL4042" s="11" t="s">
        <v>3059</v>
      </c>
      <c r="AM4042" s="14"/>
    </row>
    <row r="4043" spans="1:73" s="1" customFormat="1" ht="11.25" hidden="1" x14ac:dyDescent="0.2">
      <c r="A4043" s="1">
        <v>216</v>
      </c>
      <c r="B4043" s="1" t="s">
        <v>178</v>
      </c>
      <c r="C4043" s="24">
        <v>42928</v>
      </c>
      <c r="E4043" s="20"/>
      <c r="F4043" s="1">
        <v>6</v>
      </c>
      <c r="G4043" s="7" t="s">
        <v>1</v>
      </c>
      <c r="H4043" s="5">
        <v>1.7482</v>
      </c>
      <c r="I4043" s="6"/>
      <c r="J4043" s="6">
        <v>3.2</v>
      </c>
      <c r="K4043" s="6"/>
      <c r="L4043" s="6" t="str">
        <f>IF(H4043="","",IF(K4043="","",K4043/H4043))</f>
        <v/>
      </c>
      <c r="N4043" s="20"/>
      <c r="O4043" s="13"/>
      <c r="Q4043" s="20"/>
      <c r="R4043" s="13"/>
      <c r="S4043" s="6" t="s">
        <v>35</v>
      </c>
      <c r="T4043" s="6"/>
      <c r="U4043" s="6"/>
      <c r="V4043" s="6"/>
      <c r="W4043" s="6"/>
      <c r="X4043" s="6" t="str">
        <f>IF(T4043="","",T4043-U4043-V4043-W4043)</f>
        <v/>
      </c>
      <c r="Y4043" s="9" t="str">
        <f>IF(U4043="","",U4043/$T4043)</f>
        <v/>
      </c>
      <c r="Z4043" s="9" t="str">
        <f>IF(V4043="","",V4043/$T4043)</f>
        <v/>
      </c>
      <c r="AA4043" s="9" t="str">
        <f>IF(W4043="","",W4043/$T4043)</f>
        <v/>
      </c>
      <c r="AB4043" s="9" t="str">
        <f>IF(X4043="","",X4043/$T4043)</f>
        <v/>
      </c>
      <c r="AC4043" s="21"/>
      <c r="AE4043" s="1">
        <v>2017</v>
      </c>
      <c r="AG4043" s="1">
        <v>15</v>
      </c>
      <c r="AH4043" s="12" t="s">
        <v>178</v>
      </c>
      <c r="AJ4043" s="32">
        <f>IF(AE4043&lt;&gt;AE4042,"1",IF(C4043&gt;C4042,AJ4042+1,"1"))</f>
        <v>2</v>
      </c>
      <c r="AK4043" s="10">
        <f>IF(G4043="Top",AJ4043*1,IF(G4043="Bottom",AJ4043+10,""))</f>
        <v>12</v>
      </c>
      <c r="AL4043" s="11" t="s">
        <v>3523</v>
      </c>
      <c r="AM4043" s="14"/>
    </row>
    <row r="4044" spans="1:73" s="1" customFormat="1" ht="11.25" x14ac:dyDescent="0.2">
      <c r="A4044" s="1">
        <v>216</v>
      </c>
      <c r="B4044" s="1" t="s">
        <v>178</v>
      </c>
      <c r="C4044" s="24">
        <v>42928</v>
      </c>
      <c r="D4044" s="1">
        <v>7.4</v>
      </c>
      <c r="E4044" s="39">
        <v>2.25</v>
      </c>
      <c r="F4044" s="1">
        <v>1.5</v>
      </c>
      <c r="G4044" s="1" t="s">
        <v>4</v>
      </c>
      <c r="H4044" s="5">
        <v>4.3900000000000002E-2</v>
      </c>
      <c r="I4044" s="6">
        <v>7.0000000000000001E-3</v>
      </c>
      <c r="J4044" s="6"/>
      <c r="K4044" s="6">
        <v>0.371</v>
      </c>
      <c r="L4044" s="6">
        <f>IF(H4044="","",IF(K4044="","",K4044/H4044))</f>
        <v>8.4510250569476071</v>
      </c>
      <c r="M4044" s="1">
        <v>20</v>
      </c>
      <c r="N4044" s="20">
        <v>7.26</v>
      </c>
      <c r="O4044" s="13">
        <v>454.3</v>
      </c>
      <c r="Q4044" s="39">
        <v>8.8000000000000007</v>
      </c>
      <c r="R4044" s="13">
        <v>71.3</v>
      </c>
      <c r="S4044" s="6">
        <v>0.15</v>
      </c>
      <c r="T4044" s="6">
        <v>3.96</v>
      </c>
      <c r="U4044" s="6">
        <v>2.2400000000000002</v>
      </c>
      <c r="V4044" s="6">
        <v>0.9</v>
      </c>
      <c r="W4044" s="6">
        <v>0</v>
      </c>
      <c r="X4044" s="6">
        <f>IF(T4044="","",T4044-U4044-V4044-W4044)</f>
        <v>0.81999999999999973</v>
      </c>
      <c r="Y4044" s="9">
        <f>IF(U4044="","",U4044/$T4044)</f>
        <v>0.56565656565656575</v>
      </c>
      <c r="Z4044" s="9">
        <f>IF(V4044="","",V4044/$T4044)</f>
        <v>0.22727272727272729</v>
      </c>
      <c r="AA4044" s="9">
        <f>IF(W4044="","",W4044/$T4044)</f>
        <v>0</v>
      </c>
      <c r="AB4044" s="9">
        <f>IF(X4044="","",X4044/$T4044)</f>
        <v>0.20707070707070702</v>
      </c>
      <c r="AC4044" s="21"/>
      <c r="AE4044" s="1">
        <v>2017</v>
      </c>
      <c r="AF4044" s="1">
        <v>30</v>
      </c>
      <c r="AG4044" s="1">
        <v>26</v>
      </c>
      <c r="AH4044" s="12" t="s">
        <v>178</v>
      </c>
      <c r="AJ4044" s="32" t="str">
        <f>IF(AE4044&lt;&gt;AE4043,"1",IF(C4044&gt;C4043,AJ4043+1,"1"))</f>
        <v>1</v>
      </c>
      <c r="AK4044" s="10">
        <f>IF(G4044="Top",AJ4044*1,IF(G4044="Bottom",AJ4044+10,""))</f>
        <v>1</v>
      </c>
      <c r="AL4044" s="11" t="s">
        <v>3524</v>
      </c>
      <c r="AM4044" s="14"/>
    </row>
    <row r="4045" spans="1:73" s="1" customFormat="1" ht="11.25" hidden="1" x14ac:dyDescent="0.2">
      <c r="A4045" s="1">
        <v>216</v>
      </c>
      <c r="B4045" s="1" t="s">
        <v>178</v>
      </c>
      <c r="C4045" s="24">
        <v>42941</v>
      </c>
      <c r="E4045" s="20"/>
      <c r="F4045" s="1">
        <v>6</v>
      </c>
      <c r="G4045" s="7" t="s">
        <v>1</v>
      </c>
      <c r="H4045" s="5">
        <v>2.4039999999999999</v>
      </c>
      <c r="I4045" s="6"/>
      <c r="J4045" s="6">
        <v>3.4220000000000002</v>
      </c>
      <c r="K4045" s="6"/>
      <c r="L4045" s="6" t="str">
        <f>IF(H4045="","",IF(K4045="","",K4045/H4045))</f>
        <v/>
      </c>
      <c r="N4045" s="20"/>
      <c r="O4045" s="13"/>
      <c r="Q4045" s="20"/>
      <c r="R4045" s="13"/>
      <c r="S4045" s="6" t="s">
        <v>35</v>
      </c>
      <c r="T4045" s="6"/>
      <c r="U4045" s="6"/>
      <c r="V4045" s="6"/>
      <c r="W4045" s="6"/>
      <c r="X4045" s="6" t="str">
        <f>IF(T4045="","",T4045-U4045-V4045-W4045)</f>
        <v/>
      </c>
      <c r="Y4045" s="9" t="str">
        <f>IF(U4045="","",U4045/$T4045)</f>
        <v/>
      </c>
      <c r="Z4045" s="9" t="str">
        <f>IF(V4045="","",V4045/$T4045)</f>
        <v/>
      </c>
      <c r="AA4045" s="9" t="str">
        <f>IF(W4045="","",W4045/$T4045)</f>
        <v/>
      </c>
      <c r="AB4045" s="9" t="str">
        <f>IF(X4045="","",X4045/$T4045)</f>
        <v/>
      </c>
      <c r="AC4045" s="21"/>
      <c r="AE4045" s="1">
        <v>2017</v>
      </c>
      <c r="AG4045" s="1">
        <v>15</v>
      </c>
      <c r="AH4045" s="12" t="s">
        <v>178</v>
      </c>
      <c r="AJ4045" s="32">
        <f>IF(AE4045&lt;&gt;AE4044,"1",IF(C4045&gt;C4044,AJ4044+1,"1"))</f>
        <v>2</v>
      </c>
      <c r="AK4045" s="10">
        <f>IF(G4045="Top",AJ4045*1,IF(G4045="Bottom",AJ4045+10,""))</f>
        <v>12</v>
      </c>
      <c r="AL4045" s="11" t="s">
        <v>3880</v>
      </c>
      <c r="AM4045" s="14"/>
    </row>
    <row r="4046" spans="1:73" s="1" customFormat="1" ht="11.25" x14ac:dyDescent="0.2">
      <c r="A4046" s="1">
        <v>216</v>
      </c>
      <c r="B4046" s="1" t="s">
        <v>178</v>
      </c>
      <c r="C4046" s="24">
        <v>42941</v>
      </c>
      <c r="D4046" s="1">
        <v>7.5</v>
      </c>
      <c r="E4046" s="39">
        <v>1.3</v>
      </c>
      <c r="F4046" s="1">
        <v>1.5</v>
      </c>
      <c r="G4046" s="1" t="s">
        <v>4</v>
      </c>
      <c r="H4046" s="5">
        <v>4.9399999999999999E-2</v>
      </c>
      <c r="I4046" s="6">
        <v>7.0000000000000001E-3</v>
      </c>
      <c r="J4046" s="6">
        <v>4.4999999999999998E-2</v>
      </c>
      <c r="K4046" s="6">
        <v>0.91400000000000003</v>
      </c>
      <c r="L4046" s="6">
        <f>IF(H4046="","",IF(K4046="","",K4046/H4046))</f>
        <v>18.502024291497978</v>
      </c>
      <c r="M4046" s="1">
        <v>18</v>
      </c>
      <c r="N4046" s="20">
        <v>7.23</v>
      </c>
      <c r="O4046" s="13">
        <v>434.9</v>
      </c>
      <c r="Q4046" s="39">
        <v>33.6</v>
      </c>
      <c r="R4046" s="13"/>
      <c r="S4046" s="6">
        <v>0.15</v>
      </c>
      <c r="T4046" s="6">
        <v>22.630000000000003</v>
      </c>
      <c r="U4046" s="6">
        <v>19.75</v>
      </c>
      <c r="V4046" s="6">
        <v>0.76</v>
      </c>
      <c r="W4046" s="6">
        <v>0</v>
      </c>
      <c r="X4046" s="6">
        <f>IF(T4046="","",T4046-U4046-V4046-W4046)</f>
        <v>2.1200000000000028</v>
      </c>
      <c r="Y4046" s="9">
        <f>IF(U4046="","",U4046/$T4046)</f>
        <v>0.8727353071144498</v>
      </c>
      <c r="Z4046" s="9">
        <f>IF(V4046="","",V4046/$T4046)</f>
        <v>3.3583738400353509E-2</v>
      </c>
      <c r="AA4046" s="9">
        <f>IF(W4046="","",W4046/$T4046)</f>
        <v>0</v>
      </c>
      <c r="AB4046" s="9">
        <f>IF(X4046="","",X4046/$T4046)</f>
        <v>9.3680954485196755E-2</v>
      </c>
      <c r="AC4046" s="21"/>
      <c r="AD4046" s="1" t="s">
        <v>3881</v>
      </c>
      <c r="AE4046" s="1">
        <v>2017</v>
      </c>
      <c r="AF4046" s="1">
        <v>20</v>
      </c>
      <c r="AG4046" s="1">
        <v>26</v>
      </c>
      <c r="AH4046" s="12" t="s">
        <v>178</v>
      </c>
      <c r="AJ4046" s="32" t="str">
        <f>IF(AE4046&lt;&gt;AE4045,"1",IF(C4046&gt;C4045,AJ4045+1,"1"))</f>
        <v>1</v>
      </c>
      <c r="AK4046" s="10">
        <f>IF(G4046="Top",AJ4046*1,IF(G4046="Bottom",AJ4046+10,""))</f>
        <v>1</v>
      </c>
      <c r="AL4046" s="11" t="s">
        <v>3882</v>
      </c>
      <c r="AM4046" s="14"/>
    </row>
    <row r="4047" spans="1:73" s="1" customFormat="1" ht="11.25" hidden="1" x14ac:dyDescent="0.2">
      <c r="A4047" s="1">
        <v>216</v>
      </c>
      <c r="B4047" s="1" t="s">
        <v>178</v>
      </c>
      <c r="C4047" s="24">
        <v>42942</v>
      </c>
      <c r="E4047" s="20"/>
      <c r="G4047" s="1" t="s">
        <v>13</v>
      </c>
      <c r="H4047" s="5"/>
      <c r="I4047" s="6"/>
      <c r="J4047" s="6"/>
      <c r="K4047" s="6"/>
      <c r="L4047" s="6" t="str">
        <f>IF(H4047="","",IF(K4047="","",K4047/H4047))</f>
        <v/>
      </c>
      <c r="N4047" s="20"/>
      <c r="O4047" s="13"/>
      <c r="Q4047" s="20"/>
      <c r="R4047" s="13"/>
      <c r="S4047" s="6">
        <v>0.15</v>
      </c>
      <c r="T4047" s="6">
        <v>7351.0000000000009</v>
      </c>
      <c r="U4047" s="6">
        <v>7351.0000000000009</v>
      </c>
      <c r="V4047" s="6">
        <v>0</v>
      </c>
      <c r="W4047" s="6">
        <v>0</v>
      </c>
      <c r="X4047" s="6">
        <f>IF(T4047="","",T4047-U4047-V4047-W4047)</f>
        <v>0</v>
      </c>
      <c r="Y4047" s="9">
        <f>IF(U4047="","",U4047/$T4047)</f>
        <v>1</v>
      </c>
      <c r="Z4047" s="9">
        <f>IF(V4047="","",V4047/$T4047)</f>
        <v>0</v>
      </c>
      <c r="AA4047" s="9">
        <f>IF(W4047="","",W4047/$T4047)</f>
        <v>0</v>
      </c>
      <c r="AB4047" s="9">
        <f>IF(X4047="","",X4047/$T4047)</f>
        <v>0</v>
      </c>
      <c r="AC4047" s="21"/>
      <c r="AD4047" s="1" t="s">
        <v>3905</v>
      </c>
      <c r="AE4047" s="1">
        <v>2017</v>
      </c>
      <c r="AH4047" s="12" t="s">
        <v>178</v>
      </c>
      <c r="AJ4047" s="32">
        <f>IF(AE4047&lt;&gt;AE4046,"1",IF(C4047&gt;C4046,AJ4046+1,"1"))</f>
        <v>2</v>
      </c>
      <c r="AK4047" s="10" t="s">
        <v>28</v>
      </c>
      <c r="AL4047" s="11" t="s">
        <v>3906</v>
      </c>
      <c r="AM4047" s="14"/>
    </row>
    <row r="4048" spans="1:73" s="1" customFormat="1" ht="11.25" hidden="1" x14ac:dyDescent="0.2">
      <c r="A4048" s="1">
        <v>216</v>
      </c>
      <c r="B4048" s="1" t="s">
        <v>178</v>
      </c>
      <c r="C4048" s="24">
        <v>42956</v>
      </c>
      <c r="E4048" s="20"/>
      <c r="F4048" s="1">
        <v>5.5</v>
      </c>
      <c r="G4048" s="7" t="s">
        <v>1</v>
      </c>
      <c r="H4048" s="5">
        <v>3.9895</v>
      </c>
      <c r="I4048" s="6"/>
      <c r="J4048" s="6">
        <v>3.3079999999999998</v>
      </c>
      <c r="K4048" s="6"/>
      <c r="L4048" s="6" t="str">
        <f>IF(H4048="","",IF(K4048="","",K4048/H4048))</f>
        <v/>
      </c>
      <c r="N4048" s="20"/>
      <c r="O4048" s="13"/>
      <c r="Q4048" s="20"/>
      <c r="R4048" s="13"/>
      <c r="S4048" s="6" t="s">
        <v>35</v>
      </c>
      <c r="T4048" s="6"/>
      <c r="U4048" s="6"/>
      <c r="V4048" s="6"/>
      <c r="W4048" s="6"/>
      <c r="X4048" s="6" t="str">
        <f>IF(T4048="","",T4048-U4048-V4048-W4048)</f>
        <v/>
      </c>
      <c r="Y4048" s="9" t="str">
        <f>IF(U4048="","",U4048/$T4048)</f>
        <v/>
      </c>
      <c r="Z4048" s="9" t="str">
        <f>IF(V4048="","",V4048/$T4048)</f>
        <v/>
      </c>
      <c r="AA4048" s="9" t="str">
        <f>IF(W4048="","",W4048/$T4048)</f>
        <v/>
      </c>
      <c r="AB4048" s="9" t="str">
        <f>IF(X4048="","",X4048/$T4048)</f>
        <v/>
      </c>
      <c r="AC4048" s="21"/>
      <c r="AE4048" s="1">
        <v>2017</v>
      </c>
      <c r="AG4048" s="1">
        <v>16</v>
      </c>
      <c r="AH4048" s="12" t="s">
        <v>178</v>
      </c>
      <c r="AJ4048" s="32">
        <f>IF(AE4048&lt;&gt;AE4047,"1",IF(C4048&gt;C4047,AJ4047+1,"1"))</f>
        <v>3</v>
      </c>
      <c r="AK4048" s="10">
        <f>IF(G4048="Top",AJ4048*1,IF(G4048="Bottom",AJ4048+10,""))</f>
        <v>13</v>
      </c>
      <c r="AL4048" s="11" t="s">
        <v>4323</v>
      </c>
      <c r="AM4048" s="14"/>
    </row>
    <row r="4049" spans="1:73" s="1" customFormat="1" ht="11.25" x14ac:dyDescent="0.2">
      <c r="A4049" s="1">
        <v>216</v>
      </c>
      <c r="B4049" s="1" t="s">
        <v>178</v>
      </c>
      <c r="C4049" s="24">
        <v>42956</v>
      </c>
      <c r="D4049" s="1">
        <v>7.2</v>
      </c>
      <c r="E4049" s="39">
        <v>1.3</v>
      </c>
      <c r="F4049" s="1">
        <v>1.5</v>
      </c>
      <c r="G4049" s="1" t="s">
        <v>4</v>
      </c>
      <c r="H4049" s="5">
        <v>0.1052</v>
      </c>
      <c r="I4049" s="6">
        <v>7.0000000000000001E-3</v>
      </c>
      <c r="J4049" s="6">
        <v>3.1E-2</v>
      </c>
      <c r="K4049" s="6">
        <v>0.86799999999999999</v>
      </c>
      <c r="L4049" s="6">
        <f>IF(H4049="","",IF(K4049="","",K4049/H4049))</f>
        <v>8.250950570342205</v>
      </c>
      <c r="M4049" s="1">
        <v>20</v>
      </c>
      <c r="N4049" s="20">
        <v>7.81</v>
      </c>
      <c r="O4049" s="13">
        <v>452.8</v>
      </c>
      <c r="P4049" s="1">
        <v>31.2</v>
      </c>
      <c r="Q4049" s="39">
        <v>42.7</v>
      </c>
      <c r="R4049" s="13"/>
      <c r="S4049" s="6">
        <v>0.15</v>
      </c>
      <c r="T4049" s="6">
        <v>12.86</v>
      </c>
      <c r="U4049" s="6">
        <v>9.1999999999999993</v>
      </c>
      <c r="V4049" s="6">
        <v>2.95</v>
      </c>
      <c r="W4049" s="6">
        <v>0</v>
      </c>
      <c r="X4049" s="6">
        <f>IF(T4049="","",T4049-U4049-V4049-W4049)</f>
        <v>0.71</v>
      </c>
      <c r="Y4049" s="9">
        <f>IF(U4049="","",U4049/$T4049)</f>
        <v>0.71539657853810257</v>
      </c>
      <c r="Z4049" s="9">
        <f>IF(V4049="","",V4049/$T4049)</f>
        <v>0.22939346811819597</v>
      </c>
      <c r="AA4049" s="9">
        <f>IF(W4049="","",W4049/$T4049)</f>
        <v>0</v>
      </c>
      <c r="AB4049" s="9">
        <f>IF(X4049="","",X4049/$T4049)</f>
        <v>5.52099533437014E-2</v>
      </c>
      <c r="AC4049" s="21"/>
      <c r="AD4049" s="1" t="s">
        <v>4324</v>
      </c>
      <c r="AE4049" s="1">
        <v>2017</v>
      </c>
      <c r="AF4049" s="1">
        <v>27</v>
      </c>
      <c r="AG4049" s="1">
        <v>24</v>
      </c>
      <c r="AH4049" s="12" t="s">
        <v>178</v>
      </c>
      <c r="AJ4049" s="32" t="str">
        <f>IF(AE4049&lt;&gt;AE4048,"1",IF(C4049&gt;C4048,AJ4048+1,"1"))</f>
        <v>1</v>
      </c>
      <c r="AK4049" s="10">
        <f>IF(G4049="Top",AJ4049*1,IF(G4049="Bottom",AJ4049+10,""))</f>
        <v>1</v>
      </c>
      <c r="AL4049" s="11" t="s">
        <v>4325</v>
      </c>
      <c r="AM4049" s="14"/>
    </row>
    <row r="4050" spans="1:73" s="1" customFormat="1" ht="11.25" hidden="1" x14ac:dyDescent="0.2">
      <c r="A4050" s="1">
        <v>216</v>
      </c>
      <c r="B4050" s="1" t="s">
        <v>178</v>
      </c>
      <c r="C4050" s="24">
        <v>42968</v>
      </c>
      <c r="E4050" s="20"/>
      <c r="F4050" s="1">
        <v>6</v>
      </c>
      <c r="G4050" s="7" t="s">
        <v>1</v>
      </c>
      <c r="H4050" s="5">
        <v>3.2544</v>
      </c>
      <c r="I4050" s="6"/>
      <c r="J4050" s="6">
        <v>6.8010000000000002</v>
      </c>
      <c r="K4050" s="6"/>
      <c r="L4050" s="6" t="str">
        <f>IF(H4050="","",IF(K4050="","",K4050/H4050))</f>
        <v/>
      </c>
      <c r="N4050" s="20"/>
      <c r="O4050" s="13"/>
      <c r="Q4050" s="20"/>
      <c r="R4050" s="13"/>
      <c r="S4050" s="6" t="s">
        <v>35</v>
      </c>
      <c r="T4050" s="6"/>
      <c r="U4050" s="6"/>
      <c r="V4050" s="6"/>
      <c r="W4050" s="6"/>
      <c r="X4050" s="6" t="str">
        <f>IF(T4050="","",T4050-U4050-V4050-W4050)</f>
        <v/>
      </c>
      <c r="Y4050" s="9" t="str">
        <f>IF(U4050="","",U4050/$T4050)</f>
        <v/>
      </c>
      <c r="Z4050" s="9" t="str">
        <f>IF(V4050="","",V4050/$T4050)</f>
        <v/>
      </c>
      <c r="AA4050" s="9" t="str">
        <f>IF(W4050="","",W4050/$T4050)</f>
        <v/>
      </c>
      <c r="AB4050" s="9" t="str">
        <f>IF(X4050="","",X4050/$T4050)</f>
        <v/>
      </c>
      <c r="AC4050" s="21"/>
      <c r="AE4050" s="1">
        <v>2017</v>
      </c>
      <c r="AG4050" s="1">
        <v>16</v>
      </c>
      <c r="AH4050" s="12" t="s">
        <v>178</v>
      </c>
      <c r="AJ4050" s="32">
        <f>IF(AE4050&lt;&gt;AE4049,"1",IF(C4050&gt;C4049,AJ4049+1,"1"))</f>
        <v>2</v>
      </c>
      <c r="AK4050" s="10">
        <f>IF(G4050="Top",AJ4050*1,IF(G4050="Bottom",AJ4050+10,""))</f>
        <v>12</v>
      </c>
      <c r="AL4050" s="11" t="s">
        <v>4629</v>
      </c>
      <c r="AM4050" s="14"/>
    </row>
    <row r="4051" spans="1:73" s="1" customFormat="1" ht="11.25" x14ac:dyDescent="0.2">
      <c r="A4051" s="1">
        <v>216</v>
      </c>
      <c r="B4051" s="1" t="s">
        <v>178</v>
      </c>
      <c r="C4051" s="24">
        <v>42968</v>
      </c>
      <c r="D4051" s="1">
        <v>7.3</v>
      </c>
      <c r="E4051" s="39">
        <v>1.4</v>
      </c>
      <c r="F4051" s="1">
        <v>1.5</v>
      </c>
      <c r="G4051" s="1" t="s">
        <v>4</v>
      </c>
      <c r="H4051" s="5">
        <v>6.3200000000000006E-2</v>
      </c>
      <c r="I4051" s="6">
        <v>7.0000000000000001E-3</v>
      </c>
      <c r="J4051" s="6">
        <v>5.0999999999999997E-2</v>
      </c>
      <c r="K4051" s="6">
        <v>0.78400000000000003</v>
      </c>
      <c r="L4051" s="6">
        <f>IF(H4051="","",IF(K4051="","",K4051/H4051))</f>
        <v>12.405063291139239</v>
      </c>
      <c r="M4051" s="1">
        <v>19</v>
      </c>
      <c r="N4051" s="20">
        <v>7.45</v>
      </c>
      <c r="O4051" s="13">
        <v>445.6</v>
      </c>
      <c r="Q4051" s="39">
        <v>23.9</v>
      </c>
      <c r="R4051" s="13"/>
      <c r="S4051" s="6">
        <v>0.15</v>
      </c>
      <c r="T4051" s="6">
        <v>9.48</v>
      </c>
      <c r="U4051" s="6">
        <v>5.8</v>
      </c>
      <c r="V4051" s="6">
        <v>2.86</v>
      </c>
      <c r="W4051" s="6">
        <v>0</v>
      </c>
      <c r="X4051" s="6">
        <f>IF(T4051="","",T4051-U4051-V4051-W4051)</f>
        <v>0.82000000000000073</v>
      </c>
      <c r="Y4051" s="9">
        <f>IF(U4051="","",U4051/$T4051)</f>
        <v>0.61181434599156115</v>
      </c>
      <c r="Z4051" s="9">
        <f>IF(V4051="","",V4051/$T4051)</f>
        <v>0.30168776371308015</v>
      </c>
      <c r="AA4051" s="9">
        <f>IF(W4051="","",W4051/$T4051)</f>
        <v>0</v>
      </c>
      <c r="AB4051" s="9">
        <f>IF(X4051="","",X4051/$T4051)</f>
        <v>8.6497890295358718E-2</v>
      </c>
      <c r="AC4051" s="21"/>
      <c r="AE4051" s="1">
        <v>2017</v>
      </c>
      <c r="AF4051" s="1">
        <v>22</v>
      </c>
      <c r="AG4051" s="1">
        <v>26</v>
      </c>
      <c r="AH4051" s="12" t="s">
        <v>178</v>
      </c>
      <c r="AJ4051" s="32" t="str">
        <f>IF(AE4051&lt;&gt;AE4050,"1",IF(C4051&gt;C4050,AJ4050+1,"1"))</f>
        <v>1</v>
      </c>
      <c r="AK4051" s="10">
        <f>IF(G4051="Top",AJ4051*1,IF(G4051="Bottom",AJ4051+10,""))</f>
        <v>1</v>
      </c>
      <c r="AL4051" s="11" t="s">
        <v>4630</v>
      </c>
      <c r="AM4051" s="14"/>
    </row>
    <row r="4052" spans="1:73" s="1" customFormat="1" ht="11.25" hidden="1" x14ac:dyDescent="0.2">
      <c r="A4052" s="1">
        <v>216</v>
      </c>
      <c r="B4052" s="1" t="s">
        <v>178</v>
      </c>
      <c r="C4052" s="24">
        <v>42983</v>
      </c>
      <c r="E4052" s="20"/>
      <c r="F4052" s="1">
        <v>5.6</v>
      </c>
      <c r="G4052" s="7" t="s">
        <v>1</v>
      </c>
      <c r="H4052" s="5">
        <v>0.15790000000000001</v>
      </c>
      <c r="I4052" s="6"/>
      <c r="J4052" s="6">
        <v>4.8040000000000003</v>
      </c>
      <c r="K4052" s="6"/>
      <c r="L4052" s="6" t="str">
        <f>IF(H4052="","",IF(K4052="","",K4052/H4052))</f>
        <v/>
      </c>
      <c r="N4052" s="20"/>
      <c r="O4052" s="13"/>
      <c r="Q4052" s="20"/>
      <c r="R4052" s="13"/>
      <c r="S4052" s="6" t="s">
        <v>35</v>
      </c>
      <c r="T4052" s="6"/>
      <c r="U4052" s="6"/>
      <c r="V4052" s="6"/>
      <c r="W4052" s="6"/>
      <c r="X4052" s="6" t="str">
        <f>IF(T4052="","",T4052-U4052-V4052-W4052)</f>
        <v/>
      </c>
      <c r="Y4052" s="9" t="str">
        <f>IF(U4052="","",U4052/$T4052)</f>
        <v/>
      </c>
      <c r="Z4052" s="9" t="str">
        <f>IF(V4052="","",V4052/$T4052)</f>
        <v/>
      </c>
      <c r="AA4052" s="9" t="str">
        <f>IF(W4052="","",W4052/$T4052)</f>
        <v/>
      </c>
      <c r="AB4052" s="9" t="str">
        <f>IF(X4052="","",X4052/$T4052)</f>
        <v/>
      </c>
      <c r="AC4052" s="21"/>
      <c r="AE4052" s="1">
        <v>2017</v>
      </c>
      <c r="AG4052" s="1">
        <v>19</v>
      </c>
      <c r="AH4052" s="12" t="s">
        <v>178</v>
      </c>
      <c r="AJ4052" s="32">
        <f>IF(AE4052&lt;&gt;AE4051,"1",IF(C4052&gt;C4051,AJ4051+1,"1"))</f>
        <v>2</v>
      </c>
      <c r="AK4052" s="10">
        <f>IF(G4052="Top",AJ4052*1,IF(G4052="Bottom",AJ4052+10,""))</f>
        <v>12</v>
      </c>
      <c r="AL4052" s="11" t="s">
        <v>5042</v>
      </c>
      <c r="AM4052" s="14"/>
    </row>
    <row r="4053" spans="1:73" s="1" customFormat="1" ht="11.25" x14ac:dyDescent="0.2">
      <c r="A4053" s="1">
        <v>216</v>
      </c>
      <c r="B4053" s="1" t="s">
        <v>178</v>
      </c>
      <c r="C4053" s="24">
        <v>42983</v>
      </c>
      <c r="D4053" s="1">
        <v>7</v>
      </c>
      <c r="E4053" s="39">
        <v>0.9</v>
      </c>
      <c r="F4053" s="1">
        <v>1.5</v>
      </c>
      <c r="G4053" s="1" t="s">
        <v>4</v>
      </c>
      <c r="H4053" s="5">
        <v>7.640000000000001E-2</v>
      </c>
      <c r="I4053" s="6">
        <v>7.0000000000000001E-3</v>
      </c>
      <c r="J4053" s="6">
        <v>8.5000000000000006E-2</v>
      </c>
      <c r="K4053" s="6">
        <v>0.86099999999999999</v>
      </c>
      <c r="L4053" s="6">
        <f>IF(H4053="","",IF(K4053="","",K4053/H4053))</f>
        <v>11.269633507853401</v>
      </c>
      <c r="M4053" s="1">
        <v>15</v>
      </c>
      <c r="N4053" s="20">
        <v>7.36</v>
      </c>
      <c r="O4053" s="13">
        <v>442.6</v>
      </c>
      <c r="Q4053" s="39">
        <v>17.3</v>
      </c>
      <c r="R4053" s="13">
        <v>68.599999999999994</v>
      </c>
      <c r="S4053" s="6">
        <v>0.15</v>
      </c>
      <c r="T4053" s="6">
        <v>21.150000000000002</v>
      </c>
      <c r="U4053" s="6">
        <v>19.05</v>
      </c>
      <c r="V4053" s="6">
        <v>0</v>
      </c>
      <c r="W4053" s="6">
        <v>0</v>
      </c>
      <c r="X4053" s="6">
        <f>IF(T4053="","",T4053-U4053-V4053-W4053)</f>
        <v>2.1000000000000014</v>
      </c>
      <c r="Y4053" s="9">
        <f>IF(U4053="","",U4053/$T4053)</f>
        <v>0.900709219858156</v>
      </c>
      <c r="Z4053" s="9">
        <f>IF(V4053="","",V4053/$T4053)</f>
        <v>0</v>
      </c>
      <c r="AA4053" s="9">
        <f>IF(W4053="","",W4053/$T4053)</f>
        <v>0</v>
      </c>
      <c r="AB4053" s="9">
        <f>IF(X4053="","",X4053/$T4053)</f>
        <v>9.9290780141844032E-2</v>
      </c>
      <c r="AC4053" s="21"/>
      <c r="AD4053" s="1" t="s">
        <v>5043</v>
      </c>
      <c r="AE4053" s="1">
        <v>2017</v>
      </c>
      <c r="AF4053" s="1">
        <v>27</v>
      </c>
      <c r="AG4053" s="1">
        <v>21</v>
      </c>
      <c r="AH4053" s="12" t="s">
        <v>178</v>
      </c>
      <c r="AJ4053" s="32" t="str">
        <f>IF(AE4053&lt;&gt;AE4052,"1",IF(C4053&gt;C4052,AJ4052+1,"1"))</f>
        <v>1</v>
      </c>
      <c r="AK4053" s="10">
        <f>IF(G4053="Top",AJ4053*1,IF(G4053="Bottom",AJ4053+10,""))</f>
        <v>1</v>
      </c>
      <c r="AL4053" s="11" t="s">
        <v>5044</v>
      </c>
      <c r="AM4053" s="14"/>
    </row>
    <row r="4054" spans="1:73" s="1" customFormat="1" ht="11.25" hidden="1" x14ac:dyDescent="0.2">
      <c r="A4054" s="1">
        <v>216</v>
      </c>
      <c r="B4054" s="1" t="s">
        <v>178</v>
      </c>
      <c r="C4054" s="24">
        <v>43001</v>
      </c>
      <c r="E4054" s="20"/>
      <c r="G4054" s="1" t="s">
        <v>13</v>
      </c>
      <c r="H4054" s="5"/>
      <c r="I4054" s="6"/>
      <c r="J4054" s="6"/>
      <c r="K4054" s="6"/>
      <c r="L4054" s="6" t="str">
        <f>IF(H4054="","",IF(K4054="","",K4054/H4054))</f>
        <v/>
      </c>
      <c r="N4054" s="20"/>
      <c r="O4054" s="13"/>
      <c r="Q4054" s="20"/>
      <c r="R4054" s="13"/>
      <c r="S4054" s="6">
        <v>0.15</v>
      </c>
      <c r="T4054" s="6">
        <v>462.75000000000006</v>
      </c>
      <c r="U4054" s="6">
        <v>438.99999999999994</v>
      </c>
      <c r="V4054" s="6">
        <v>0</v>
      </c>
      <c r="W4054" s="6">
        <v>0</v>
      </c>
      <c r="X4054" s="6">
        <f>IF(T4054="","",T4054-U4054-V4054-W4054)</f>
        <v>23.750000000000114</v>
      </c>
      <c r="Y4054" s="9">
        <f>IF(U4054="","",U4054/$T4054)</f>
        <v>0.94867639113992408</v>
      </c>
      <c r="Z4054" s="9">
        <f>IF(V4054="","",V4054/$T4054)</f>
        <v>0</v>
      </c>
      <c r="AA4054" s="9">
        <f>IF(W4054="","",W4054/$T4054)</f>
        <v>0</v>
      </c>
      <c r="AB4054" s="9">
        <f>IF(X4054="","",X4054/$T4054)</f>
        <v>5.1323608860075871E-2</v>
      </c>
      <c r="AC4054" s="21"/>
      <c r="AD4054" s="1" t="s">
        <v>5574</v>
      </c>
      <c r="AE4054" s="1">
        <v>2017</v>
      </c>
      <c r="AH4054" s="12" t="s">
        <v>178</v>
      </c>
      <c r="AJ4054" s="32">
        <f>IF(AE4054&lt;&gt;AE4053,"1",IF(C4054&gt;C4053,AJ4053+1,"1"))</f>
        <v>2</v>
      </c>
      <c r="AK4054" s="10" t="s">
        <v>31</v>
      </c>
      <c r="AL4054" s="11" t="s">
        <v>5575</v>
      </c>
      <c r="AM4054" s="14"/>
    </row>
    <row r="4055" spans="1:73" s="1" customFormat="1" ht="11.25" hidden="1" x14ac:dyDescent="0.2">
      <c r="A4055" s="1">
        <v>216</v>
      </c>
      <c r="B4055" s="1" t="s">
        <v>178</v>
      </c>
      <c r="C4055" s="24">
        <v>43003</v>
      </c>
      <c r="E4055" s="20"/>
      <c r="F4055" s="1">
        <v>5</v>
      </c>
      <c r="G4055" s="7" t="s">
        <v>1</v>
      </c>
      <c r="H4055" s="5">
        <v>3.9654000000000003</v>
      </c>
      <c r="I4055" s="6"/>
      <c r="J4055" s="6">
        <v>10.346</v>
      </c>
      <c r="K4055" s="6"/>
      <c r="L4055" s="6" t="str">
        <f>IF(H4055="","",IF(K4055="","",K4055/H4055))</f>
        <v/>
      </c>
      <c r="N4055" s="20"/>
      <c r="O4055" s="13"/>
      <c r="Q4055" s="20"/>
      <c r="R4055" s="13"/>
      <c r="S4055" s="6" t="s">
        <v>35</v>
      </c>
      <c r="T4055" s="6"/>
      <c r="U4055" s="6"/>
      <c r="V4055" s="6"/>
      <c r="W4055" s="6"/>
      <c r="X4055" s="6" t="str">
        <f>IF(T4055="","",T4055-U4055-V4055-W4055)</f>
        <v/>
      </c>
      <c r="Y4055" s="9" t="str">
        <f>IF(U4055="","",U4055/$T4055)</f>
        <v/>
      </c>
      <c r="Z4055" s="9" t="str">
        <f>IF(V4055="","",V4055/$T4055)</f>
        <v/>
      </c>
      <c r="AA4055" s="9" t="str">
        <f>IF(W4055="","",W4055/$T4055)</f>
        <v/>
      </c>
      <c r="AB4055" s="9" t="str">
        <f>IF(X4055="","",X4055/$T4055)</f>
        <v/>
      </c>
      <c r="AC4055" s="21"/>
      <c r="AE4055" s="1">
        <v>2017</v>
      </c>
      <c r="AG4055" s="1">
        <v>17</v>
      </c>
      <c r="AH4055" s="12" t="s">
        <v>178</v>
      </c>
      <c r="AJ4055" s="32">
        <f>IF(AE4055&lt;&gt;AE4054,"1",IF(C4055&gt;C4054,AJ4054+1,"1"))</f>
        <v>3</v>
      </c>
      <c r="AK4055" s="10">
        <f>IF(G4055="Top",AJ4055*1,IF(G4055="Bottom",AJ4055+10,""))</f>
        <v>13</v>
      </c>
      <c r="AL4055" s="11" t="s">
        <v>5640</v>
      </c>
      <c r="AM4055" s="14"/>
    </row>
    <row r="4056" spans="1:73" s="1" customFormat="1" ht="11.25" x14ac:dyDescent="0.2">
      <c r="A4056" s="1">
        <v>216</v>
      </c>
      <c r="B4056" s="1" t="s">
        <v>178</v>
      </c>
      <c r="C4056" s="24">
        <v>43003</v>
      </c>
      <c r="D4056" s="1">
        <v>7.3</v>
      </c>
      <c r="E4056" s="39">
        <v>0.9</v>
      </c>
      <c r="F4056" s="1">
        <v>1.5</v>
      </c>
      <c r="G4056" s="1" t="s">
        <v>4</v>
      </c>
      <c r="H4056" s="5">
        <v>7.22E-2</v>
      </c>
      <c r="I4056" s="6">
        <v>7.0000000000000001E-3</v>
      </c>
      <c r="J4056" s="6">
        <v>3.5999999999999997E-2</v>
      </c>
      <c r="K4056" s="6">
        <v>1.1000000000000001</v>
      </c>
      <c r="L4056" s="6">
        <f>IF(H4056="","",IF(K4056="","",K4056/H4056))</f>
        <v>15.235457063711912</v>
      </c>
      <c r="M4056" s="1">
        <v>16</v>
      </c>
      <c r="N4056" s="20">
        <v>7.98</v>
      </c>
      <c r="O4056" s="13">
        <v>434.2</v>
      </c>
      <c r="Q4056" s="39">
        <v>32.799999999999997</v>
      </c>
      <c r="R4056" s="13"/>
      <c r="S4056" s="6">
        <v>0.15</v>
      </c>
      <c r="T4056" s="6">
        <v>14.35</v>
      </c>
      <c r="U4056" s="6">
        <v>12.37</v>
      </c>
      <c r="V4056" s="6">
        <v>0.52</v>
      </c>
      <c r="W4056" s="6">
        <v>0</v>
      </c>
      <c r="X4056" s="6">
        <f>IF(T4056="","",T4056-U4056-V4056-W4056)</f>
        <v>1.4600000000000004</v>
      </c>
      <c r="Y4056" s="9">
        <f>IF(U4056="","",U4056/$T4056)</f>
        <v>0.8620209059233449</v>
      </c>
      <c r="Z4056" s="9">
        <f>IF(V4056="","",V4056/$T4056)</f>
        <v>3.6236933797909411E-2</v>
      </c>
      <c r="AA4056" s="9">
        <f>IF(W4056="","",W4056/$T4056)</f>
        <v>0</v>
      </c>
      <c r="AB4056" s="9">
        <f>IF(X4056="","",X4056/$T4056)</f>
        <v>0.10174216027874568</v>
      </c>
      <c r="AC4056" s="21"/>
      <c r="AD4056" s="1" t="s">
        <v>5641</v>
      </c>
      <c r="AE4056" s="1">
        <v>2017</v>
      </c>
      <c r="AF4056" s="1">
        <v>25</v>
      </c>
      <c r="AG4056" s="1">
        <v>17</v>
      </c>
      <c r="AH4056" s="12" t="s">
        <v>178</v>
      </c>
      <c r="AJ4056" s="32" t="str">
        <f>IF(AE4056&lt;&gt;AE4055,"1",IF(C4056&gt;C4055,AJ4055+1,"1"))</f>
        <v>1</v>
      </c>
      <c r="AK4056" s="10">
        <f>IF(G4056="Top",AJ4056*1,IF(G4056="Bottom",AJ4056+10,""))</f>
        <v>1</v>
      </c>
      <c r="AL4056" s="11" t="s">
        <v>5642</v>
      </c>
      <c r="AM4056" s="14"/>
    </row>
    <row r="4057" spans="1:73" s="1" customFormat="1" ht="11.25" x14ac:dyDescent="0.2">
      <c r="A4057" s="15">
        <v>220</v>
      </c>
      <c r="B4057" s="11" t="s">
        <v>663</v>
      </c>
      <c r="C4057" s="16">
        <v>42554</v>
      </c>
      <c r="D4057" s="3" t="s">
        <v>35</v>
      </c>
      <c r="E4057" s="38">
        <v>2.2999999999999998</v>
      </c>
      <c r="F4057" s="3">
        <v>1.5</v>
      </c>
      <c r="G4057" s="7" t="s">
        <v>4</v>
      </c>
      <c r="H4057" s="17">
        <v>3.0800000000000001E-2</v>
      </c>
      <c r="I4057" s="4">
        <v>1.0999999999999999E-2</v>
      </c>
      <c r="J4057" s="4">
        <v>3.3000000000000002E-2</v>
      </c>
      <c r="K4057" s="4">
        <v>2.7730000000000001</v>
      </c>
      <c r="L4057" s="4">
        <f>IF(K4057="","",IF(H4057="","",K4057/H4057))</f>
        <v>90.032467532467535</v>
      </c>
      <c r="M4057" s="7">
        <v>22</v>
      </c>
      <c r="N4057" s="4">
        <v>8.6</v>
      </c>
      <c r="O4057" s="7">
        <v>227.2</v>
      </c>
      <c r="P4057" s="3">
        <v>8.35</v>
      </c>
      <c r="Q4057" s="38">
        <v>4.5999999999999996</v>
      </c>
      <c r="R4057" s="3"/>
      <c r="S4057" s="4">
        <v>0.15</v>
      </c>
      <c r="T4057" s="8">
        <v>3.4899999999999998</v>
      </c>
      <c r="U4057" s="8">
        <v>0.49</v>
      </c>
      <c r="V4057" s="4">
        <v>1.81</v>
      </c>
      <c r="W4057" s="4">
        <v>0</v>
      </c>
      <c r="X4057" s="4">
        <f>IF(T4057="","",IF(W4057="","",(T4057-U4057-V4057-W4057)))</f>
        <v>1.19</v>
      </c>
      <c r="Y4057" s="9">
        <f>IF(U4057="","",U4057/$T4057)</f>
        <v>0.14040114613180515</v>
      </c>
      <c r="Z4057" s="9">
        <f>IF(V4057="","",V4057/$T4057)</f>
        <v>0.51862464183381096</v>
      </c>
      <c r="AA4057" s="9">
        <f>IF(W4057="","",W4057/$T4057)</f>
        <v>0</v>
      </c>
      <c r="AB4057" s="9">
        <f>IF(X4057="","",X4057/$T4057)</f>
        <v>0.34097421203438394</v>
      </c>
      <c r="AC4057" s="9"/>
      <c r="AD4057" s="8"/>
      <c r="AE4057" s="10">
        <v>2016</v>
      </c>
      <c r="AF4057" s="7">
        <v>15</v>
      </c>
      <c r="AG4057" s="7">
        <v>28</v>
      </c>
      <c r="AH4057" s="12" t="s">
        <v>663</v>
      </c>
      <c r="AI4057" s="12"/>
      <c r="AJ4057" s="32" t="str">
        <f>IF(AE4057&lt;&gt;AE4056,"1",IF(C4057&gt;C4056,AJ4056+1,"1"))</f>
        <v>1</v>
      </c>
      <c r="AK4057" s="10">
        <f>IF(G4057="Top",AJ4057*1,IF(G4057="Bottom",AJ4057+10,""))</f>
        <v>1</v>
      </c>
      <c r="AL4057" s="11" t="s">
        <v>664</v>
      </c>
      <c r="AM4057" s="11"/>
      <c r="AN4057" s="10"/>
      <c r="AO4057" s="10"/>
      <c r="AP4057" s="7"/>
      <c r="AQ4057" s="10"/>
      <c r="AR4057" s="10"/>
      <c r="AS4057" s="10"/>
      <c r="AT4057" s="10"/>
      <c r="AU4057" s="10"/>
      <c r="AV4057" s="10"/>
      <c r="AW4057" s="10"/>
      <c r="AX4057" s="10"/>
      <c r="AY4057" s="10"/>
      <c r="AZ4057" s="10"/>
      <c r="BA4057" s="10"/>
      <c r="BB4057" s="10"/>
      <c r="BC4057" s="10"/>
      <c r="BD4057" s="10"/>
      <c r="BE4057" s="10"/>
      <c r="BF4057" s="11"/>
      <c r="BG4057" s="11"/>
      <c r="BH4057" s="11"/>
      <c r="BI4057" s="11"/>
      <c r="BJ4057" s="11"/>
      <c r="BK4057" s="11"/>
      <c r="BL4057" s="11"/>
      <c r="BM4057" s="11"/>
      <c r="BN4057" s="11"/>
      <c r="BO4057" s="11"/>
      <c r="BP4057" s="11"/>
      <c r="BQ4057" s="11"/>
      <c r="BR4057" s="11"/>
      <c r="BS4057" s="11"/>
      <c r="BT4057" s="11"/>
      <c r="BU4057" s="11"/>
    </row>
    <row r="4058" spans="1:73" s="1" customFormat="1" ht="11.25" hidden="1" x14ac:dyDescent="0.2">
      <c r="A4058" s="15">
        <v>220</v>
      </c>
      <c r="B4058" s="11" t="s">
        <v>663</v>
      </c>
      <c r="C4058" s="16">
        <v>42569</v>
      </c>
      <c r="D4058" s="3"/>
      <c r="E4058" s="4"/>
      <c r="F4058" s="3"/>
      <c r="G4058" s="7" t="s">
        <v>1</v>
      </c>
      <c r="H4058" s="17">
        <v>1.9699999999999999E-2</v>
      </c>
      <c r="I4058" s="4"/>
      <c r="J4058" s="4" t="s">
        <v>35</v>
      </c>
      <c r="K4058" s="4"/>
      <c r="L4058" s="4" t="str">
        <f>IF(K4058="","",IF(H4058="","",K4058/H4058))</f>
        <v/>
      </c>
      <c r="M4058" s="7"/>
      <c r="N4058" s="4"/>
      <c r="O4058" s="7"/>
      <c r="P4058" s="3"/>
      <c r="Q4058" s="4"/>
      <c r="R4058" s="3"/>
      <c r="S4058" s="4"/>
      <c r="T4058" s="8"/>
      <c r="U4058" s="8"/>
      <c r="V4058" s="4"/>
      <c r="W4058" s="4"/>
      <c r="X4058" s="4" t="str">
        <f>IF(T4058="","",IF(W4058="","",(T4058-U4058-V4058-W4058)))</f>
        <v/>
      </c>
      <c r="Y4058" s="9" t="str">
        <f>IF(U4058="","",U4058/$T4058)</f>
        <v/>
      </c>
      <c r="Z4058" s="9" t="str">
        <f>IF(V4058="","",V4058/$T4058)</f>
        <v/>
      </c>
      <c r="AA4058" s="9" t="str">
        <f>IF(W4058="","",W4058/$T4058)</f>
        <v/>
      </c>
      <c r="AB4058" s="9" t="str">
        <f>IF(X4058="","",X4058/$T4058)</f>
        <v/>
      </c>
      <c r="AC4058" s="9"/>
      <c r="AD4058" s="8"/>
      <c r="AE4058" s="10">
        <v>2016</v>
      </c>
      <c r="AF4058" s="7"/>
      <c r="AG4058" s="7" t="e">
        <v>#N/A</v>
      </c>
      <c r="AH4058" s="12" t="s">
        <v>663</v>
      </c>
      <c r="AI4058" s="12"/>
      <c r="AJ4058" s="32">
        <f>IF(AE4058&lt;&gt;AE4057,"1",IF(C4058&gt;C4057,AJ4057+1,"1"))</f>
        <v>2</v>
      </c>
      <c r="AK4058" s="10">
        <f>IF(G4058="Top",AJ4058*1,IF(G4058="Bottom",AJ4058+10,""))</f>
        <v>12</v>
      </c>
      <c r="AL4058" s="11" t="s">
        <v>979</v>
      </c>
      <c r="AM4058" s="11"/>
      <c r="AN4058" s="10"/>
      <c r="AO4058" s="10"/>
      <c r="AP4058" s="7"/>
      <c r="AQ4058" s="10"/>
      <c r="AR4058" s="10"/>
      <c r="AS4058" s="10"/>
      <c r="AT4058" s="10"/>
      <c r="AU4058" s="10"/>
      <c r="AV4058" s="10"/>
      <c r="AW4058" s="10"/>
      <c r="AX4058" s="10"/>
      <c r="AY4058" s="10"/>
      <c r="AZ4058" s="10"/>
      <c r="BA4058" s="10"/>
      <c r="BB4058" s="10"/>
      <c r="BC4058" s="10"/>
      <c r="BD4058" s="10"/>
      <c r="BE4058" s="10"/>
      <c r="BF4058" s="11"/>
      <c r="BG4058" s="11"/>
      <c r="BH4058" s="11"/>
      <c r="BI4058" s="11"/>
      <c r="BJ4058" s="11"/>
      <c r="BK4058" s="11"/>
      <c r="BL4058" s="11"/>
      <c r="BM4058" s="11"/>
      <c r="BN4058" s="11"/>
      <c r="BO4058" s="11"/>
      <c r="BP4058" s="11"/>
      <c r="BQ4058" s="11"/>
      <c r="BR4058" s="11"/>
      <c r="BS4058" s="11"/>
      <c r="BT4058" s="11"/>
      <c r="BU4058" s="11"/>
    </row>
    <row r="4059" spans="1:73" s="1" customFormat="1" ht="11.25" x14ac:dyDescent="0.2">
      <c r="A4059" s="15">
        <v>220</v>
      </c>
      <c r="B4059" s="11" t="s">
        <v>663</v>
      </c>
      <c r="C4059" s="16">
        <v>42569</v>
      </c>
      <c r="D4059" s="3" t="s">
        <v>35</v>
      </c>
      <c r="E4059" s="38">
        <v>2</v>
      </c>
      <c r="F4059" s="3">
        <v>1.5</v>
      </c>
      <c r="G4059" s="7" t="s">
        <v>4</v>
      </c>
      <c r="H4059" s="17">
        <v>2.06E-2</v>
      </c>
      <c r="I4059" s="4" t="s">
        <v>35</v>
      </c>
      <c r="J4059" s="4" t="s">
        <v>35</v>
      </c>
      <c r="K4059" s="4">
        <v>0.33500000000000002</v>
      </c>
      <c r="L4059" s="4">
        <f>IF(K4059="","",IF(H4059="","",K4059/H4059))</f>
        <v>16.262135922330099</v>
      </c>
      <c r="M4059" s="7">
        <v>19</v>
      </c>
      <c r="N4059" s="4">
        <v>8.7100000000000009</v>
      </c>
      <c r="O4059" s="7">
        <v>228.2</v>
      </c>
      <c r="P4059" s="3"/>
      <c r="Q4059" s="38">
        <v>5.4</v>
      </c>
      <c r="R4059" s="3"/>
      <c r="S4059" s="4">
        <v>0.15</v>
      </c>
      <c r="T4059" s="8">
        <v>3.75</v>
      </c>
      <c r="U4059" s="8">
        <v>0.52</v>
      </c>
      <c r="V4059" s="4">
        <v>2.13</v>
      </c>
      <c r="W4059" s="4">
        <v>0</v>
      </c>
      <c r="X4059" s="4">
        <f>IF(T4059="","",IF(W4059="","",(T4059-U4059-V4059-W4059)))</f>
        <v>1.1000000000000001</v>
      </c>
      <c r="Y4059" s="9">
        <f>IF(U4059="","",U4059/$T4059)</f>
        <v>0.13866666666666666</v>
      </c>
      <c r="Z4059" s="9">
        <f>IF(V4059="","",V4059/$T4059)</f>
        <v>0.56799999999999995</v>
      </c>
      <c r="AA4059" s="9">
        <f>IF(W4059="","",W4059/$T4059)</f>
        <v>0</v>
      </c>
      <c r="AB4059" s="9">
        <f>IF(X4059="","",X4059/$T4059)</f>
        <v>0.29333333333333333</v>
      </c>
      <c r="AC4059" s="9"/>
      <c r="AD4059" s="8"/>
      <c r="AE4059" s="10">
        <v>2016</v>
      </c>
      <c r="AF4059" s="7">
        <v>27</v>
      </c>
      <c r="AG4059" s="7">
        <v>32</v>
      </c>
      <c r="AH4059" s="12" t="s">
        <v>663</v>
      </c>
      <c r="AI4059" s="12"/>
      <c r="AJ4059" s="32" t="str">
        <f>IF(AE4059&lt;&gt;AE4058,"1",IF(C4059&gt;C4058,AJ4058+1,"1"))</f>
        <v>1</v>
      </c>
      <c r="AK4059" s="10">
        <f>IF(G4059="Top",AJ4059*1,IF(G4059="Bottom",AJ4059+10,""))</f>
        <v>1</v>
      </c>
      <c r="AL4059" s="11" t="s">
        <v>980</v>
      </c>
      <c r="AM4059" s="11"/>
      <c r="AN4059" s="10"/>
      <c r="AO4059" s="10"/>
      <c r="AP4059" s="7"/>
      <c r="AQ4059" s="10"/>
      <c r="AR4059" s="10"/>
      <c r="AS4059" s="10"/>
      <c r="AT4059" s="10"/>
      <c r="AU4059" s="10"/>
      <c r="AV4059" s="10"/>
      <c r="AW4059" s="10"/>
      <c r="AX4059" s="10"/>
      <c r="AY4059" s="10"/>
      <c r="AZ4059" s="10"/>
      <c r="BA4059" s="10"/>
      <c r="BB4059" s="10"/>
      <c r="BC4059" s="10"/>
      <c r="BD4059" s="10"/>
      <c r="BE4059" s="10"/>
      <c r="BF4059" s="11"/>
      <c r="BG4059" s="11"/>
      <c r="BH4059" s="11"/>
      <c r="BI4059" s="11"/>
      <c r="BJ4059" s="11"/>
      <c r="BK4059" s="11"/>
      <c r="BL4059" s="11"/>
      <c r="BM4059" s="11"/>
      <c r="BN4059" s="11"/>
      <c r="BO4059" s="11"/>
      <c r="BP4059" s="11"/>
      <c r="BQ4059" s="11"/>
      <c r="BR4059" s="11"/>
      <c r="BS4059" s="11"/>
      <c r="BT4059" s="11"/>
      <c r="BU4059" s="11"/>
    </row>
    <row r="4060" spans="1:73" s="1" customFormat="1" ht="11.25" hidden="1" x14ac:dyDescent="0.2">
      <c r="A4060" s="15">
        <v>220</v>
      </c>
      <c r="B4060" s="11" t="s">
        <v>663</v>
      </c>
      <c r="C4060" s="16">
        <v>42582</v>
      </c>
      <c r="D4060" s="3"/>
      <c r="E4060" s="4"/>
      <c r="F4060" s="3"/>
      <c r="G4060" s="7" t="s">
        <v>1</v>
      </c>
      <c r="H4060" s="17"/>
      <c r="I4060" s="4"/>
      <c r="J4060" s="4" t="s">
        <v>35</v>
      </c>
      <c r="K4060" s="4"/>
      <c r="L4060" s="4" t="str">
        <f>IF(K4060="","",IF(H4060="","",K4060/H4060))</f>
        <v/>
      </c>
      <c r="M4060" s="7"/>
      <c r="N4060" s="4"/>
      <c r="O4060" s="7"/>
      <c r="P4060" s="3"/>
      <c r="Q4060" s="4"/>
      <c r="R4060" s="3"/>
      <c r="S4060" s="4"/>
      <c r="T4060" s="8"/>
      <c r="U4060" s="8"/>
      <c r="V4060" s="4"/>
      <c r="W4060" s="4"/>
      <c r="X4060" s="4" t="str">
        <f>IF(T4060="","",IF(W4060="","",(T4060-U4060-V4060-W4060)))</f>
        <v/>
      </c>
      <c r="Y4060" s="9" t="str">
        <f>IF(U4060="","",U4060/$T4060)</f>
        <v/>
      </c>
      <c r="Z4060" s="9" t="str">
        <f>IF(V4060="","",V4060/$T4060)</f>
        <v/>
      </c>
      <c r="AA4060" s="9" t="str">
        <f>IF(W4060="","",W4060/$T4060)</f>
        <v/>
      </c>
      <c r="AB4060" s="9" t="str">
        <f>IF(X4060="","",X4060/$T4060)</f>
        <v/>
      </c>
      <c r="AC4060" s="9"/>
      <c r="AD4060" s="8"/>
      <c r="AE4060" s="10">
        <v>2016</v>
      </c>
      <c r="AF4060" s="7"/>
      <c r="AG4060" s="7" t="e">
        <v>#N/A</v>
      </c>
      <c r="AH4060" s="12" t="s">
        <v>663</v>
      </c>
      <c r="AI4060" s="12"/>
      <c r="AJ4060" s="32">
        <f>IF(AE4060&lt;&gt;AE4059,"1",IF(C4060&gt;C4059,AJ4059+1,"1"))</f>
        <v>2</v>
      </c>
      <c r="AK4060" s="10">
        <f>IF(G4060="Top",AJ4060*1,IF(G4060="Bottom",AJ4060+10,""))</f>
        <v>12</v>
      </c>
      <c r="AL4060" s="11" t="s">
        <v>1216</v>
      </c>
      <c r="AM4060" s="11"/>
      <c r="AN4060" s="10"/>
      <c r="AO4060" s="10"/>
      <c r="AP4060" s="7"/>
      <c r="AQ4060" s="10"/>
      <c r="AR4060" s="10"/>
      <c r="AS4060" s="10"/>
      <c r="AT4060" s="10"/>
      <c r="AU4060" s="10"/>
      <c r="AV4060" s="10"/>
      <c r="AW4060" s="10"/>
      <c r="AX4060" s="10"/>
      <c r="AY4060" s="10"/>
      <c r="AZ4060" s="10"/>
      <c r="BA4060" s="10"/>
      <c r="BB4060" s="10"/>
      <c r="BC4060" s="10"/>
      <c r="BD4060" s="10"/>
      <c r="BE4060" s="10"/>
      <c r="BF4060" s="11"/>
      <c r="BG4060" s="11"/>
      <c r="BH4060" s="11"/>
      <c r="BI4060" s="11"/>
      <c r="BJ4060" s="11"/>
      <c r="BK4060" s="11"/>
      <c r="BL4060" s="11"/>
      <c r="BM4060" s="11"/>
      <c r="BN4060" s="11"/>
      <c r="BO4060" s="11"/>
      <c r="BP4060" s="11"/>
      <c r="BQ4060" s="11"/>
      <c r="BR4060" s="11"/>
      <c r="BS4060" s="11"/>
      <c r="BT4060" s="11"/>
      <c r="BU4060" s="11"/>
    </row>
    <row r="4061" spans="1:73" s="1" customFormat="1" ht="11.25" x14ac:dyDescent="0.2">
      <c r="A4061" s="15">
        <v>220</v>
      </c>
      <c r="B4061" s="11" t="s">
        <v>663</v>
      </c>
      <c r="C4061" s="16">
        <v>42582</v>
      </c>
      <c r="D4061" s="3" t="s">
        <v>35</v>
      </c>
      <c r="E4061" s="38">
        <v>2.2999999999999998</v>
      </c>
      <c r="F4061" s="3">
        <v>1.5</v>
      </c>
      <c r="G4061" s="7" t="s">
        <v>4</v>
      </c>
      <c r="H4061" s="17">
        <v>2.0300000000000002E-2</v>
      </c>
      <c r="I4061" s="4">
        <v>1.4999999999999999E-2</v>
      </c>
      <c r="J4061" s="4">
        <v>4.5999999999999999E-2</v>
      </c>
      <c r="K4061" s="4">
        <v>0.38600000000000001</v>
      </c>
      <c r="L4061" s="4">
        <f>IF(K4061="","",IF(H4061="","",K4061/H4061))</f>
        <v>19.014778325123153</v>
      </c>
      <c r="M4061" s="7">
        <v>17</v>
      </c>
      <c r="N4061" s="4">
        <v>8.19</v>
      </c>
      <c r="O4061" s="7">
        <v>221.7</v>
      </c>
      <c r="P4061" s="3"/>
      <c r="Q4061" s="38">
        <v>4.5999999999999996</v>
      </c>
      <c r="R4061" s="3">
        <v>43.8</v>
      </c>
      <c r="S4061" s="4">
        <v>0.15</v>
      </c>
      <c r="T4061" s="8">
        <v>3.88</v>
      </c>
      <c r="U4061" s="8">
        <v>0.94</v>
      </c>
      <c r="V4061" s="4">
        <v>1.93</v>
      </c>
      <c r="W4061" s="4">
        <v>0</v>
      </c>
      <c r="X4061" s="4">
        <f>IF(T4061="","",IF(W4061="","",(T4061-U4061-V4061-W4061)))</f>
        <v>1.01</v>
      </c>
      <c r="Y4061" s="9">
        <f>IF(U4061="","",U4061/$T4061)</f>
        <v>0.2422680412371134</v>
      </c>
      <c r="Z4061" s="9">
        <f>IF(V4061="","",V4061/$T4061)</f>
        <v>0.49742268041237114</v>
      </c>
      <c r="AA4061" s="9">
        <f>IF(W4061="","",W4061/$T4061)</f>
        <v>0</v>
      </c>
      <c r="AB4061" s="9">
        <f>IF(X4061="","",X4061/$T4061)</f>
        <v>0.26030927835051548</v>
      </c>
      <c r="AC4061" s="9"/>
      <c r="AD4061" s="8"/>
      <c r="AE4061" s="10">
        <v>2016</v>
      </c>
      <c r="AF4061" s="7">
        <v>22</v>
      </c>
      <c r="AG4061" s="7">
        <v>32</v>
      </c>
      <c r="AH4061" s="12" t="s">
        <v>663</v>
      </c>
      <c r="AI4061" s="12"/>
      <c r="AJ4061" s="32" t="str">
        <f>IF(AE4061&lt;&gt;AE4060,"1",IF(C4061&gt;C4060,AJ4060+1,"1"))</f>
        <v>1</v>
      </c>
      <c r="AK4061" s="10">
        <f>IF(G4061="Top",AJ4061*1,IF(G4061="Bottom",AJ4061+10,""))</f>
        <v>1</v>
      </c>
      <c r="AL4061" s="11" t="s">
        <v>1217</v>
      </c>
      <c r="AM4061" s="11"/>
      <c r="AN4061" s="10"/>
      <c r="AO4061" s="10"/>
      <c r="AP4061" s="7"/>
      <c r="AQ4061" s="10"/>
      <c r="AR4061" s="10"/>
      <c r="AS4061" s="10"/>
      <c r="AT4061" s="10"/>
      <c r="AU4061" s="10"/>
      <c r="AV4061" s="10"/>
      <c r="AW4061" s="10"/>
      <c r="AX4061" s="10"/>
      <c r="AY4061" s="10"/>
      <c r="AZ4061" s="10"/>
      <c r="BA4061" s="10"/>
      <c r="BB4061" s="10"/>
      <c r="BC4061" s="10"/>
      <c r="BD4061" s="10"/>
      <c r="BE4061" s="10"/>
      <c r="BF4061" s="11"/>
      <c r="BG4061" s="11"/>
      <c r="BH4061" s="11"/>
      <c r="BI4061" s="11"/>
      <c r="BJ4061" s="11"/>
      <c r="BK4061" s="11"/>
      <c r="BL4061" s="11"/>
      <c r="BM4061" s="11"/>
      <c r="BN4061" s="11"/>
      <c r="BO4061" s="11"/>
      <c r="BP4061" s="11"/>
      <c r="BQ4061" s="11"/>
      <c r="BR4061" s="11"/>
      <c r="BS4061" s="11"/>
      <c r="BT4061" s="11"/>
      <c r="BU4061" s="11"/>
    </row>
    <row r="4062" spans="1:73" s="1" customFormat="1" ht="11.25" hidden="1" x14ac:dyDescent="0.2">
      <c r="A4062" s="15">
        <v>220</v>
      </c>
      <c r="B4062" s="11" t="s">
        <v>663</v>
      </c>
      <c r="C4062" s="16">
        <v>42603</v>
      </c>
      <c r="D4062" s="3"/>
      <c r="E4062" s="4"/>
      <c r="F4062" s="3"/>
      <c r="G4062" s="7" t="s">
        <v>1</v>
      </c>
      <c r="H4062" s="17">
        <v>2.0899999999999998E-2</v>
      </c>
      <c r="I4062" s="4"/>
      <c r="J4062" s="4" t="s">
        <v>35</v>
      </c>
      <c r="K4062" s="4"/>
      <c r="L4062" s="4" t="str">
        <f>IF(K4062="","",IF(H4062="","",K4062/H4062))</f>
        <v/>
      </c>
      <c r="M4062" s="7"/>
      <c r="N4062" s="4"/>
      <c r="O4062" s="7"/>
      <c r="P4062" s="3"/>
      <c r="Q4062" s="4"/>
      <c r="R4062" s="3"/>
      <c r="S4062" s="4"/>
      <c r="T4062" s="8"/>
      <c r="U4062" s="8"/>
      <c r="V4062" s="4"/>
      <c r="W4062" s="4"/>
      <c r="X4062" s="4" t="str">
        <f>IF(T4062="","",IF(W4062="","",(T4062-U4062-V4062-W4062)))</f>
        <v/>
      </c>
      <c r="Y4062" s="9" t="str">
        <f>IF(U4062="","",U4062/$T4062)</f>
        <v/>
      </c>
      <c r="Z4062" s="9" t="str">
        <f>IF(V4062="","",V4062/$T4062)</f>
        <v/>
      </c>
      <c r="AA4062" s="9" t="str">
        <f>IF(W4062="","",W4062/$T4062)</f>
        <v/>
      </c>
      <c r="AB4062" s="9" t="str">
        <f>IF(X4062="","",X4062/$T4062)</f>
        <v/>
      </c>
      <c r="AC4062" s="9"/>
      <c r="AD4062" s="8"/>
      <c r="AE4062" s="10">
        <v>2016</v>
      </c>
      <c r="AF4062" s="7"/>
      <c r="AG4062" s="7" t="e">
        <v>#N/A</v>
      </c>
      <c r="AH4062" s="12" t="s">
        <v>663</v>
      </c>
      <c r="AI4062" s="12"/>
      <c r="AJ4062" s="32">
        <f>IF(AE4062&lt;&gt;AE4061,"1",IF(C4062&gt;C4061,AJ4061+1,"1"))</f>
        <v>2</v>
      </c>
      <c r="AK4062" s="10">
        <f>IF(G4062="Top",AJ4062*1,IF(G4062="Bottom",AJ4062+10,""))</f>
        <v>12</v>
      </c>
      <c r="AL4062" s="11" t="s">
        <v>1642</v>
      </c>
      <c r="AM4062" s="11"/>
      <c r="AN4062" s="10"/>
      <c r="AO4062" s="10"/>
      <c r="AP4062" s="7"/>
      <c r="AQ4062" s="10"/>
      <c r="AR4062" s="10"/>
      <c r="AS4062" s="10"/>
      <c r="AT4062" s="10"/>
      <c r="AU4062" s="10"/>
      <c r="AV4062" s="10"/>
      <c r="AW4062" s="10"/>
      <c r="AX4062" s="10"/>
      <c r="AY4062" s="10"/>
      <c r="AZ4062" s="10"/>
      <c r="BA4062" s="10"/>
      <c r="BB4062" s="10"/>
      <c r="BC4062" s="10"/>
      <c r="BD4062" s="10"/>
      <c r="BE4062" s="10"/>
      <c r="BF4062" s="11"/>
      <c r="BG4062" s="11"/>
      <c r="BH4062" s="11"/>
      <c r="BI4062" s="11"/>
      <c r="BJ4062" s="11"/>
      <c r="BK4062" s="11"/>
      <c r="BL4062" s="11"/>
      <c r="BM4062" s="11"/>
      <c r="BN4062" s="11"/>
      <c r="BO4062" s="11"/>
      <c r="BP4062" s="11"/>
      <c r="BQ4062" s="11"/>
      <c r="BR4062" s="11"/>
      <c r="BS4062" s="11"/>
      <c r="BT4062" s="11"/>
      <c r="BU4062" s="11"/>
    </row>
    <row r="4063" spans="1:73" s="1" customFormat="1" ht="11.25" x14ac:dyDescent="0.2">
      <c r="A4063" s="15">
        <v>220</v>
      </c>
      <c r="B4063" s="11" t="s">
        <v>663</v>
      </c>
      <c r="C4063" s="16">
        <v>42603</v>
      </c>
      <c r="D4063" s="3" t="s">
        <v>35</v>
      </c>
      <c r="E4063" s="38">
        <v>2.15</v>
      </c>
      <c r="F4063" s="3">
        <v>1.5</v>
      </c>
      <c r="G4063" s="7" t="s">
        <v>4</v>
      </c>
      <c r="H4063" s="17">
        <v>2.12E-2</v>
      </c>
      <c r="I4063" s="4" t="s">
        <v>35</v>
      </c>
      <c r="J4063" s="4" t="s">
        <v>35</v>
      </c>
      <c r="K4063" s="4">
        <v>0.28199999999999997</v>
      </c>
      <c r="L4063" s="4">
        <f>IF(K4063="","",IF(H4063="","",K4063/H4063))</f>
        <v>13.301886792452828</v>
      </c>
      <c r="M4063" s="7">
        <v>26</v>
      </c>
      <c r="N4063" s="4">
        <v>7.89</v>
      </c>
      <c r="O4063" s="7">
        <v>220.2</v>
      </c>
      <c r="P4063" s="3"/>
      <c r="Q4063" s="38">
        <v>20.2</v>
      </c>
      <c r="R4063" s="3"/>
      <c r="S4063" s="4">
        <v>0.15</v>
      </c>
      <c r="T4063" s="8">
        <v>3.79</v>
      </c>
      <c r="U4063" s="8">
        <v>1.73</v>
      </c>
      <c r="V4063" s="4">
        <v>1.58</v>
      </c>
      <c r="W4063" s="4">
        <v>0</v>
      </c>
      <c r="X4063" s="4">
        <f>IF(T4063="","",IF(W4063="","",(T4063-U4063-V4063-W4063)))</f>
        <v>0.48</v>
      </c>
      <c r="Y4063" s="9">
        <f>IF(U4063="","",U4063/$T4063)</f>
        <v>0.45646437994722955</v>
      </c>
      <c r="Z4063" s="9">
        <f>IF(V4063="","",V4063/$T4063)</f>
        <v>0.41688654353562005</v>
      </c>
      <c r="AA4063" s="9">
        <f>IF(W4063="","",W4063/$T4063)</f>
        <v>0</v>
      </c>
      <c r="AB4063" s="9">
        <f>IF(X4063="","",X4063/$T4063)</f>
        <v>0.12664907651715038</v>
      </c>
      <c r="AC4063" s="9"/>
      <c r="AD4063" s="8"/>
      <c r="AE4063" s="10">
        <v>2016</v>
      </c>
      <c r="AF4063" s="7">
        <v>29</v>
      </c>
      <c r="AG4063" s="7">
        <v>33</v>
      </c>
      <c r="AH4063" s="12" t="s">
        <v>663</v>
      </c>
      <c r="AI4063" s="12"/>
      <c r="AJ4063" s="32" t="str">
        <f>IF(AE4063&lt;&gt;AE4062,"1",IF(C4063&gt;C4062,AJ4062+1,"1"))</f>
        <v>1</v>
      </c>
      <c r="AK4063" s="10">
        <f>IF(G4063="Top",AJ4063*1,IF(G4063="Bottom",AJ4063+10,""))</f>
        <v>1</v>
      </c>
      <c r="AL4063" s="11" t="s">
        <v>1643</v>
      </c>
      <c r="AM4063" s="11"/>
      <c r="AN4063" s="10"/>
      <c r="AO4063" s="10"/>
      <c r="AP4063" s="7"/>
      <c r="AQ4063" s="10"/>
      <c r="AR4063" s="10"/>
      <c r="AS4063" s="10"/>
      <c r="AT4063" s="10"/>
      <c r="AU4063" s="10"/>
      <c r="AV4063" s="10"/>
      <c r="AW4063" s="10"/>
      <c r="AX4063" s="10"/>
      <c r="AY4063" s="10"/>
      <c r="AZ4063" s="10"/>
      <c r="BA4063" s="10"/>
      <c r="BB4063" s="10"/>
      <c r="BC4063" s="10"/>
      <c r="BD4063" s="10"/>
      <c r="BE4063" s="10"/>
      <c r="BF4063" s="11"/>
      <c r="BG4063" s="11"/>
      <c r="BH4063" s="11"/>
      <c r="BI4063" s="11"/>
      <c r="BJ4063" s="11"/>
      <c r="BK4063" s="11"/>
      <c r="BL4063" s="11"/>
      <c r="BM4063" s="11"/>
      <c r="BN4063" s="11"/>
      <c r="BO4063" s="11"/>
      <c r="BP4063" s="11"/>
      <c r="BQ4063" s="11"/>
      <c r="BR4063" s="11"/>
      <c r="BS4063" s="11"/>
      <c r="BT4063" s="11"/>
      <c r="BU4063" s="11"/>
    </row>
    <row r="4064" spans="1:73" s="1" customFormat="1" ht="11.25" hidden="1" x14ac:dyDescent="0.2">
      <c r="A4064" s="15">
        <v>220</v>
      </c>
      <c r="B4064" s="11" t="s">
        <v>663</v>
      </c>
      <c r="C4064" s="16">
        <v>42634</v>
      </c>
      <c r="D4064" s="3"/>
      <c r="E4064" s="4"/>
      <c r="F4064" s="3"/>
      <c r="G4064" s="7" t="s">
        <v>1</v>
      </c>
      <c r="H4064" s="17"/>
      <c r="I4064" s="4"/>
      <c r="J4064" s="4" t="s">
        <v>35</v>
      </c>
      <c r="K4064" s="4"/>
      <c r="L4064" s="4" t="str">
        <f>IF(K4064="","",IF(H4064="","",K4064/H4064))</f>
        <v/>
      </c>
      <c r="M4064" s="7"/>
      <c r="N4064" s="4"/>
      <c r="O4064" s="7"/>
      <c r="P4064" s="3"/>
      <c r="Q4064" s="4"/>
      <c r="R4064" s="3"/>
      <c r="S4064" s="4"/>
      <c r="T4064" s="8"/>
      <c r="U4064" s="8"/>
      <c r="V4064" s="4"/>
      <c r="W4064" s="4"/>
      <c r="X4064" s="4" t="str">
        <f>IF(T4064="","",IF(W4064="","",(T4064-U4064-V4064-W4064)))</f>
        <v/>
      </c>
      <c r="Y4064" s="9" t="str">
        <f>IF(U4064="","",U4064/$T4064)</f>
        <v/>
      </c>
      <c r="Z4064" s="9" t="str">
        <f>IF(V4064="","",V4064/$T4064)</f>
        <v/>
      </c>
      <c r="AA4064" s="9" t="str">
        <f>IF(W4064="","",W4064/$T4064)</f>
        <v/>
      </c>
      <c r="AB4064" s="9" t="str">
        <f>IF(X4064="","",X4064/$T4064)</f>
        <v/>
      </c>
      <c r="AC4064" s="9"/>
      <c r="AD4064" s="8"/>
      <c r="AE4064" s="10">
        <v>2016</v>
      </c>
      <c r="AF4064" s="7"/>
      <c r="AG4064" s="7" t="e">
        <v>#N/A</v>
      </c>
      <c r="AH4064" s="12" t="s">
        <v>663</v>
      </c>
      <c r="AI4064" s="12"/>
      <c r="AJ4064" s="32">
        <f>IF(AE4064&lt;&gt;AE4063,"1",IF(C4064&gt;C4063,AJ4063+1,"1"))</f>
        <v>2</v>
      </c>
      <c r="AK4064" s="10">
        <f>IF(G4064="Top",AJ4064*1,IF(G4064="Bottom",AJ4064+10,""))</f>
        <v>12</v>
      </c>
      <c r="AL4064" s="11" t="s">
        <v>2295</v>
      </c>
      <c r="AM4064" s="11"/>
      <c r="AN4064" s="10"/>
      <c r="AO4064" s="10"/>
      <c r="AP4064" s="7"/>
      <c r="AQ4064" s="10"/>
      <c r="AR4064" s="10"/>
      <c r="AS4064" s="10"/>
      <c r="AT4064" s="10"/>
      <c r="AU4064" s="10"/>
      <c r="AV4064" s="10"/>
      <c r="AW4064" s="10"/>
      <c r="AX4064" s="10"/>
      <c r="AY4064" s="10"/>
      <c r="AZ4064" s="10"/>
      <c r="BA4064" s="10"/>
      <c r="BB4064" s="10"/>
      <c r="BC4064" s="10"/>
      <c r="BD4064" s="10"/>
      <c r="BE4064" s="10"/>
      <c r="BF4064" s="11"/>
      <c r="BG4064" s="11"/>
      <c r="BH4064" s="11"/>
      <c r="BI4064" s="11"/>
      <c r="BJ4064" s="11"/>
      <c r="BK4064" s="11"/>
      <c r="BL4064" s="11"/>
      <c r="BM4064" s="11"/>
      <c r="BN4064" s="11"/>
      <c r="BO4064" s="11"/>
      <c r="BP4064" s="11"/>
      <c r="BQ4064" s="11"/>
      <c r="BR4064" s="11"/>
      <c r="BS4064" s="11"/>
      <c r="BT4064" s="11"/>
      <c r="BU4064" s="11"/>
    </row>
    <row r="4065" spans="1:73" s="1" customFormat="1" ht="11.25" hidden="1" x14ac:dyDescent="0.2">
      <c r="A4065" s="15">
        <v>220</v>
      </c>
      <c r="B4065" s="11" t="s">
        <v>663</v>
      </c>
      <c r="C4065" s="16">
        <v>42634</v>
      </c>
      <c r="D4065" s="3"/>
      <c r="E4065" s="4"/>
      <c r="F4065" s="3"/>
      <c r="G4065" s="10" t="s">
        <v>13</v>
      </c>
      <c r="H4065" s="17"/>
      <c r="I4065" s="4"/>
      <c r="J4065" s="4"/>
      <c r="K4065" s="4"/>
      <c r="L4065" s="4" t="str">
        <f>IF(K4065="","",IF(H4065="","",K4065/H4065))</f>
        <v/>
      </c>
      <c r="M4065" s="7"/>
      <c r="N4065" s="4"/>
      <c r="O4065" s="7"/>
      <c r="P4065" s="3"/>
      <c r="Q4065" s="4"/>
      <c r="R4065" s="3"/>
      <c r="S4065" s="4">
        <v>0.15</v>
      </c>
      <c r="T4065" s="8">
        <v>1070.5</v>
      </c>
      <c r="U4065" s="8">
        <v>0</v>
      </c>
      <c r="V4065" s="4">
        <v>1070.5</v>
      </c>
      <c r="W4065" s="4">
        <v>0</v>
      </c>
      <c r="X4065" s="4">
        <f>IF(T4065="","",IF(W4065="","",(T4065-U4065-V4065-W4065)))</f>
        <v>0</v>
      </c>
      <c r="Y4065" s="9">
        <f>IF(U4065="","",U4065/$T4065)</f>
        <v>0</v>
      </c>
      <c r="Z4065" s="9">
        <f>IF(V4065="","",V4065/$T4065)</f>
        <v>1</v>
      </c>
      <c r="AA4065" s="9">
        <f>IF(W4065="","",W4065/$T4065)</f>
        <v>0</v>
      </c>
      <c r="AB4065" s="9">
        <f>IF(X4065="","",X4065/$T4065)</f>
        <v>0</v>
      </c>
      <c r="AC4065" s="9"/>
      <c r="AD4065" s="8" t="s">
        <v>2296</v>
      </c>
      <c r="AE4065" s="10">
        <v>2016</v>
      </c>
      <c r="AF4065" s="7"/>
      <c r="AG4065" s="7"/>
      <c r="AH4065" s="12" t="s">
        <v>663</v>
      </c>
      <c r="AI4065" s="12"/>
      <c r="AJ4065" s="32" t="str">
        <f>IF(AE4065&lt;&gt;AE4064,"1",IF(C4065&gt;C4064,AJ4064+1,"1"))</f>
        <v>1</v>
      </c>
      <c r="AK4065" s="10" t="s">
        <v>359</v>
      </c>
      <c r="AL4065" s="11" t="s">
        <v>2297</v>
      </c>
      <c r="AM4065" s="11"/>
      <c r="AN4065" s="10"/>
      <c r="AO4065" s="10"/>
      <c r="AP4065" s="7"/>
      <c r="AQ4065" s="10"/>
      <c r="AR4065" s="10"/>
      <c r="AS4065" s="10"/>
      <c r="AT4065" s="10"/>
      <c r="AU4065" s="10"/>
      <c r="AV4065" s="10"/>
      <c r="AW4065" s="10"/>
      <c r="AX4065" s="10"/>
      <c r="AY4065" s="10"/>
      <c r="AZ4065" s="10"/>
      <c r="BA4065" s="10"/>
      <c r="BB4065" s="10"/>
      <c r="BC4065" s="10"/>
      <c r="BD4065" s="10"/>
      <c r="BE4065" s="10"/>
      <c r="BF4065" s="11"/>
      <c r="BG4065" s="11"/>
      <c r="BH4065" s="11"/>
      <c r="BI4065" s="11"/>
      <c r="BJ4065" s="11"/>
      <c r="BK4065" s="11"/>
      <c r="BL4065" s="11"/>
      <c r="BM4065" s="11"/>
      <c r="BN4065" s="11"/>
      <c r="BO4065" s="11"/>
      <c r="BP4065" s="11"/>
      <c r="BQ4065" s="11"/>
      <c r="BR4065" s="11"/>
      <c r="BS4065" s="11"/>
      <c r="BT4065" s="11"/>
      <c r="BU4065" s="11"/>
    </row>
    <row r="4066" spans="1:73" s="1" customFormat="1" ht="11.25" hidden="1" x14ac:dyDescent="0.2">
      <c r="A4066" s="15">
        <v>220</v>
      </c>
      <c r="B4066" s="11" t="s">
        <v>663</v>
      </c>
      <c r="C4066" s="16">
        <v>42634</v>
      </c>
      <c r="D4066" s="3"/>
      <c r="E4066" s="4"/>
      <c r="F4066" s="3"/>
      <c r="G4066" s="7" t="s">
        <v>4</v>
      </c>
      <c r="H4066" s="17" t="s">
        <v>35</v>
      </c>
      <c r="I4066" s="4">
        <v>0.02</v>
      </c>
      <c r="J4066" s="4">
        <v>5.1999999999999998E-2</v>
      </c>
      <c r="K4066" s="4" t="s">
        <v>35</v>
      </c>
      <c r="L4066" s="4" t="str">
        <f>IF(K4066="","",IF(H4066="","",K4066/H4066))</f>
        <v/>
      </c>
      <c r="M4066" s="7">
        <v>16</v>
      </c>
      <c r="N4066" s="4">
        <v>7.05</v>
      </c>
      <c r="O4066" s="7">
        <v>134.1</v>
      </c>
      <c r="P4066" s="3"/>
      <c r="Q4066" s="4">
        <v>26.1</v>
      </c>
      <c r="R4066" s="3" t="s">
        <v>35</v>
      </c>
      <c r="S4066" s="4">
        <v>0.15</v>
      </c>
      <c r="T4066" s="8">
        <v>22.65</v>
      </c>
      <c r="U4066" s="8">
        <v>0</v>
      </c>
      <c r="V4066" s="4">
        <v>22.65</v>
      </c>
      <c r="W4066" s="4">
        <v>0</v>
      </c>
      <c r="X4066" s="4">
        <f>IF(T4066="","",IF(W4066="","",(T4066-U4066-V4066-W4066)))</f>
        <v>0</v>
      </c>
      <c r="Y4066" s="9">
        <f>IF(U4066="","",U4066/$T4066)</f>
        <v>0</v>
      </c>
      <c r="Z4066" s="9">
        <f>IF(V4066="","",V4066/$T4066)</f>
        <v>1</v>
      </c>
      <c r="AA4066" s="9">
        <f>IF(W4066="","",W4066/$T4066)</f>
        <v>0</v>
      </c>
      <c r="AB4066" s="9">
        <f>IF(X4066="","",X4066/$T4066)</f>
        <v>0</v>
      </c>
      <c r="AC4066" s="9"/>
      <c r="AD4066" s="8" t="s">
        <v>2298</v>
      </c>
      <c r="AE4066" s="10">
        <v>2016</v>
      </c>
      <c r="AF4066" s="7" t="e">
        <v>#N/A</v>
      </c>
      <c r="AG4066" s="7" t="e">
        <v>#N/A</v>
      </c>
      <c r="AH4066" s="12" t="s">
        <v>663</v>
      </c>
      <c r="AI4066" s="12"/>
      <c r="AJ4066" s="32" t="str">
        <f>IF(AE4066&lt;&gt;AE4065,"1",IF(C4066&gt;C4065,AJ4065+1,"1"))</f>
        <v>1</v>
      </c>
      <c r="AK4066" s="10">
        <f>IF(G4066="Top",AJ4066*1,IF(G4066="Bottom",AJ4066+10,""))</f>
        <v>1</v>
      </c>
      <c r="AL4066" s="11" t="s">
        <v>2299</v>
      </c>
      <c r="AM4066" s="11"/>
      <c r="AN4066" s="10"/>
      <c r="AO4066" s="10"/>
      <c r="AP4066" s="7"/>
      <c r="AQ4066" s="10"/>
      <c r="AR4066" s="10"/>
      <c r="AS4066" s="10"/>
      <c r="AT4066" s="10"/>
      <c r="AU4066" s="10"/>
      <c r="AV4066" s="10"/>
      <c r="AW4066" s="10"/>
      <c r="AX4066" s="10"/>
      <c r="AY4066" s="10"/>
      <c r="AZ4066" s="10"/>
      <c r="BA4066" s="10"/>
      <c r="BB4066" s="10"/>
      <c r="BC4066" s="10"/>
      <c r="BD4066" s="10"/>
      <c r="BE4066" s="10"/>
      <c r="BF4066" s="11"/>
      <c r="BG4066" s="11"/>
      <c r="BH4066" s="11"/>
      <c r="BI4066" s="11"/>
      <c r="BJ4066" s="11"/>
      <c r="BK4066" s="11"/>
      <c r="BL4066" s="11"/>
      <c r="BM4066" s="11"/>
      <c r="BN4066" s="11"/>
      <c r="BO4066" s="11"/>
      <c r="BP4066" s="11"/>
      <c r="BQ4066" s="11"/>
      <c r="BR4066" s="11"/>
      <c r="BS4066" s="11"/>
      <c r="BT4066" s="11"/>
      <c r="BU4066" s="11"/>
    </row>
    <row r="4067" spans="1:73" s="1" customFormat="1" ht="11.25" x14ac:dyDescent="0.2">
      <c r="A4067" s="15">
        <v>221</v>
      </c>
      <c r="B4067" s="11" t="s">
        <v>646</v>
      </c>
      <c r="C4067" s="16">
        <v>42554</v>
      </c>
      <c r="D4067" s="3" t="s">
        <v>35</v>
      </c>
      <c r="E4067" s="38">
        <v>2.25</v>
      </c>
      <c r="F4067" s="3">
        <v>1.5</v>
      </c>
      <c r="G4067" s="7" t="s">
        <v>4</v>
      </c>
      <c r="H4067" s="17">
        <v>2.4199999999999999E-2</v>
      </c>
      <c r="I4067" s="4">
        <v>2.3E-2</v>
      </c>
      <c r="J4067" s="4">
        <v>2.9000000000000001E-2</v>
      </c>
      <c r="K4067" s="4">
        <v>0.35399999999999998</v>
      </c>
      <c r="L4067" s="4">
        <f>IF(K4067="","",IF(H4067="","",K4067/H4067))</f>
        <v>14.628099173553718</v>
      </c>
      <c r="M4067" s="7">
        <v>17</v>
      </c>
      <c r="N4067" s="4">
        <v>7.86</v>
      </c>
      <c r="O4067" s="7">
        <v>253.6</v>
      </c>
      <c r="P4067" s="3">
        <v>14.4</v>
      </c>
      <c r="Q4067" s="38">
        <v>2.6</v>
      </c>
      <c r="R4067" s="3"/>
      <c r="S4067" s="4">
        <v>0.15</v>
      </c>
      <c r="T4067" s="8">
        <v>3.27</v>
      </c>
      <c r="U4067" s="8">
        <v>0.08</v>
      </c>
      <c r="V4067" s="4">
        <v>2.02</v>
      </c>
      <c r="W4067" s="4">
        <v>0</v>
      </c>
      <c r="X4067" s="4">
        <f>IF(T4067="","",IF(W4067="","",(T4067-U4067-V4067-W4067)))</f>
        <v>1.17</v>
      </c>
      <c r="Y4067" s="9">
        <f>IF(U4067="","",U4067/$T4067)</f>
        <v>2.4464831804281346E-2</v>
      </c>
      <c r="Z4067" s="9">
        <f>IF(V4067="","",V4067/$T4067)</f>
        <v>0.61773700305810397</v>
      </c>
      <c r="AA4067" s="9">
        <f>IF(W4067="","",W4067/$T4067)</f>
        <v>0</v>
      </c>
      <c r="AB4067" s="9">
        <f>IF(X4067="","",X4067/$T4067)</f>
        <v>0.35779816513761464</v>
      </c>
      <c r="AC4067" s="9"/>
      <c r="AD4067" s="8"/>
      <c r="AE4067" s="10">
        <v>2016</v>
      </c>
      <c r="AF4067" s="7">
        <v>16</v>
      </c>
      <c r="AG4067" s="7">
        <v>27</v>
      </c>
      <c r="AH4067" s="12" t="s">
        <v>646</v>
      </c>
      <c r="AI4067" s="12"/>
      <c r="AJ4067" s="32" t="str">
        <f>IF(AE4067&lt;&gt;AE4066,"1",IF(C4067&gt;C4066,AJ4066+1,"1"))</f>
        <v>1</v>
      </c>
      <c r="AK4067" s="10">
        <f>IF(G4067="Top",AJ4067*1,IF(G4067="Bottom",AJ4067+10,""))</f>
        <v>1</v>
      </c>
      <c r="AL4067" s="11" t="s">
        <v>647</v>
      </c>
      <c r="AM4067" s="11"/>
      <c r="AN4067" s="10"/>
      <c r="AO4067" s="10"/>
      <c r="AP4067" s="7"/>
      <c r="AQ4067" s="10"/>
      <c r="AR4067" s="10"/>
      <c r="AS4067" s="10"/>
      <c r="AT4067" s="10"/>
      <c r="AU4067" s="10"/>
      <c r="AV4067" s="10"/>
      <c r="AW4067" s="10"/>
      <c r="AX4067" s="10"/>
      <c r="AY4067" s="10"/>
      <c r="AZ4067" s="10"/>
      <c r="BA4067" s="10"/>
      <c r="BB4067" s="10"/>
      <c r="BC4067" s="10"/>
      <c r="BD4067" s="10"/>
      <c r="BE4067" s="10"/>
      <c r="BF4067" s="11"/>
      <c r="BG4067" s="11"/>
      <c r="BH4067" s="11"/>
      <c r="BI4067" s="11"/>
      <c r="BJ4067" s="11"/>
      <c r="BK4067" s="11"/>
      <c r="BL4067" s="11"/>
      <c r="BM4067" s="11"/>
      <c r="BN4067" s="11"/>
      <c r="BO4067" s="11"/>
      <c r="BP4067" s="11"/>
      <c r="BQ4067" s="11"/>
      <c r="BR4067" s="11"/>
      <c r="BS4067" s="11"/>
      <c r="BT4067" s="11"/>
      <c r="BU4067" s="11"/>
    </row>
    <row r="4068" spans="1:73" s="1" customFormat="1" ht="11.25" x14ac:dyDescent="0.2">
      <c r="A4068" s="15">
        <v>221</v>
      </c>
      <c r="B4068" s="11" t="s">
        <v>646</v>
      </c>
      <c r="C4068" s="16">
        <v>42569</v>
      </c>
      <c r="D4068" s="3" t="s">
        <v>35</v>
      </c>
      <c r="E4068" s="38">
        <v>2.15</v>
      </c>
      <c r="F4068" s="3">
        <v>1.5</v>
      </c>
      <c r="G4068" s="7" t="s">
        <v>4</v>
      </c>
      <c r="H4068" s="17">
        <v>0.43460000000000004</v>
      </c>
      <c r="I4068" s="4" t="s">
        <v>35</v>
      </c>
      <c r="J4068" s="4" t="s">
        <v>35</v>
      </c>
      <c r="K4068" s="4">
        <v>1.5589999999999999</v>
      </c>
      <c r="L4068" s="4">
        <f>IF(K4068="","",IF(H4068="","",K4068/H4068))</f>
        <v>3.5872066267832485</v>
      </c>
      <c r="M4068" s="7">
        <v>22</v>
      </c>
      <c r="N4068" s="4">
        <v>7.53</v>
      </c>
      <c r="O4068" s="7">
        <v>268.10000000000002</v>
      </c>
      <c r="P4068" s="3"/>
      <c r="Q4068" s="38">
        <v>54.3</v>
      </c>
      <c r="R4068" s="3"/>
      <c r="S4068" s="4">
        <v>0.15</v>
      </c>
      <c r="T4068" s="8">
        <v>80.289999999999992</v>
      </c>
      <c r="U4068" s="8">
        <v>48</v>
      </c>
      <c r="V4068" s="4">
        <v>6.66</v>
      </c>
      <c r="W4068" s="4">
        <v>0</v>
      </c>
      <c r="X4068" s="4">
        <f>IF(T4068="","",IF(W4068="","",(T4068-U4068-V4068-W4068)))</f>
        <v>25.629999999999992</v>
      </c>
      <c r="Y4068" s="9">
        <f>IF(U4068="","",U4068/$T4068)</f>
        <v>0.59783285589737212</v>
      </c>
      <c r="Z4068" s="9">
        <f>IF(V4068="","",V4068/$T4068)</f>
        <v>8.2949308755760384E-2</v>
      </c>
      <c r="AA4068" s="9">
        <f>IF(W4068="","",W4068/$T4068)</f>
        <v>0</v>
      </c>
      <c r="AB4068" s="9">
        <f>IF(X4068="","",X4068/$T4068)</f>
        <v>0.31921783534686754</v>
      </c>
      <c r="AC4068" s="9"/>
      <c r="AD4068" s="8" t="s">
        <v>963</v>
      </c>
      <c r="AE4068" s="10">
        <v>2016</v>
      </c>
      <c r="AF4068" s="7">
        <v>27</v>
      </c>
      <c r="AG4068" s="7">
        <v>31</v>
      </c>
      <c r="AH4068" s="12" t="s">
        <v>646</v>
      </c>
      <c r="AI4068" s="12"/>
      <c r="AJ4068" s="32">
        <f>IF(AE4068&lt;&gt;AE4067,"1",IF(C4068&gt;C4067,AJ4067+1,"1"))</f>
        <v>2</v>
      </c>
      <c r="AK4068" s="10">
        <f>IF(G4068="Top",AJ4068*1,IF(G4068="Bottom",AJ4068+10,""))</f>
        <v>2</v>
      </c>
      <c r="AL4068" s="11" t="s">
        <v>964</v>
      </c>
      <c r="AM4068" s="11"/>
      <c r="AN4068" s="10"/>
      <c r="AO4068" s="10"/>
      <c r="AP4068" s="7"/>
      <c r="AQ4068" s="10"/>
      <c r="AR4068" s="10"/>
      <c r="AS4068" s="10"/>
      <c r="AT4068" s="10"/>
      <c r="AU4068" s="10"/>
      <c r="AV4068" s="10"/>
      <c r="AW4068" s="10"/>
      <c r="AX4068" s="10"/>
      <c r="AY4068" s="10"/>
      <c r="AZ4068" s="10"/>
      <c r="BA4068" s="10"/>
      <c r="BB4068" s="10"/>
      <c r="BC4068" s="10"/>
      <c r="BD4068" s="10"/>
      <c r="BE4068" s="10"/>
      <c r="BF4068" s="11"/>
      <c r="BG4068" s="11"/>
      <c r="BH4068" s="11"/>
      <c r="BI4068" s="11"/>
      <c r="BJ4068" s="11"/>
      <c r="BK4068" s="11"/>
      <c r="BL4068" s="11"/>
      <c r="BM4068" s="11"/>
      <c r="BN4068" s="11"/>
      <c r="BO4068" s="11"/>
      <c r="BP4068" s="11"/>
      <c r="BQ4068" s="11"/>
      <c r="BR4068" s="11"/>
      <c r="BS4068" s="11"/>
      <c r="BT4068" s="11"/>
      <c r="BU4068" s="11"/>
    </row>
    <row r="4069" spans="1:73" s="1" customFormat="1" ht="11.25" x14ac:dyDescent="0.2">
      <c r="A4069" s="15">
        <v>221</v>
      </c>
      <c r="B4069" s="11" t="s">
        <v>646</v>
      </c>
      <c r="C4069" s="16">
        <v>42582</v>
      </c>
      <c r="D4069" s="3" t="s">
        <v>35</v>
      </c>
      <c r="E4069" s="38">
        <v>1.3</v>
      </c>
      <c r="F4069" s="3">
        <v>1.5</v>
      </c>
      <c r="G4069" s="7" t="s">
        <v>4</v>
      </c>
      <c r="H4069" s="17">
        <v>5.91E-2</v>
      </c>
      <c r="I4069" s="4">
        <v>4.1000000000000002E-2</v>
      </c>
      <c r="J4069" s="4">
        <v>0.05</v>
      </c>
      <c r="K4069" s="4">
        <v>0.58099999999999996</v>
      </c>
      <c r="L4069" s="4">
        <f>IF(K4069="","",IF(H4069="","",K4069/H4069))</f>
        <v>9.8307952622673422</v>
      </c>
      <c r="M4069" s="7">
        <v>19</v>
      </c>
      <c r="N4069" s="4">
        <v>7.89</v>
      </c>
      <c r="O4069" s="7">
        <v>245.7</v>
      </c>
      <c r="P4069" s="3"/>
      <c r="Q4069" s="38">
        <v>6</v>
      </c>
      <c r="R4069" s="3">
        <v>49</v>
      </c>
      <c r="S4069" s="4">
        <v>0.15</v>
      </c>
      <c r="T4069" s="8">
        <v>13.91</v>
      </c>
      <c r="U4069" s="8">
        <v>1.9</v>
      </c>
      <c r="V4069" s="4">
        <v>8.35</v>
      </c>
      <c r="W4069" s="4">
        <v>0</v>
      </c>
      <c r="X4069" s="4">
        <f>IF(T4069="","",IF(W4069="","",(T4069-U4069-V4069-W4069)))</f>
        <v>3.66</v>
      </c>
      <c r="Y4069" s="9">
        <f>IF(U4069="","",U4069/$T4069)</f>
        <v>0.13659237958303377</v>
      </c>
      <c r="Z4069" s="9">
        <f>IF(V4069="","",V4069/$T4069)</f>
        <v>0.60028756290438534</v>
      </c>
      <c r="AA4069" s="9">
        <f>IF(W4069="","",W4069/$T4069)</f>
        <v>0</v>
      </c>
      <c r="AB4069" s="9">
        <f>IF(X4069="","",X4069/$T4069)</f>
        <v>0.26312005751258088</v>
      </c>
      <c r="AC4069" s="9"/>
      <c r="AD4069" s="8" t="s">
        <v>1201</v>
      </c>
      <c r="AE4069" s="10">
        <v>2016</v>
      </c>
      <c r="AF4069" s="7">
        <v>22</v>
      </c>
      <c r="AG4069" s="7">
        <v>31</v>
      </c>
      <c r="AH4069" s="12" t="s">
        <v>646</v>
      </c>
      <c r="AI4069" s="12"/>
      <c r="AJ4069" s="32">
        <f>IF(AE4069&lt;&gt;AE4068,"1",IF(C4069&gt;C4068,AJ4068+1,"1"))</f>
        <v>3</v>
      </c>
      <c r="AK4069" s="10">
        <f>IF(G4069="Top",AJ4069*1,IF(G4069="Bottom",AJ4069+10,""))</f>
        <v>3</v>
      </c>
      <c r="AL4069" s="11" t="s">
        <v>1202</v>
      </c>
      <c r="AM4069" s="11"/>
      <c r="AN4069" s="10"/>
      <c r="AO4069" s="10"/>
      <c r="AP4069" s="7"/>
      <c r="AQ4069" s="10"/>
      <c r="AR4069" s="10"/>
      <c r="AS4069" s="10"/>
      <c r="AT4069" s="10"/>
      <c r="AU4069" s="10"/>
      <c r="AV4069" s="10"/>
      <c r="AW4069" s="10"/>
      <c r="AX4069" s="10"/>
      <c r="AY4069" s="10"/>
      <c r="AZ4069" s="10"/>
      <c r="BA4069" s="10"/>
      <c r="BB4069" s="10"/>
      <c r="BC4069" s="10"/>
      <c r="BD4069" s="10"/>
      <c r="BE4069" s="10"/>
      <c r="BF4069" s="11"/>
      <c r="BG4069" s="11"/>
      <c r="BH4069" s="11"/>
      <c r="BI4069" s="11"/>
      <c r="BJ4069" s="11"/>
      <c r="BK4069" s="11"/>
      <c r="BL4069" s="11"/>
      <c r="BM4069" s="11"/>
      <c r="BN4069" s="11"/>
      <c r="BO4069" s="11"/>
      <c r="BP4069" s="11"/>
      <c r="BQ4069" s="11"/>
      <c r="BR4069" s="11"/>
      <c r="BS4069" s="11"/>
      <c r="BT4069" s="11"/>
      <c r="BU4069" s="11"/>
    </row>
    <row r="4070" spans="1:73" s="1" customFormat="1" ht="11.25" x14ac:dyDescent="0.2">
      <c r="A4070" s="15">
        <v>221</v>
      </c>
      <c r="B4070" s="11" t="s">
        <v>646</v>
      </c>
      <c r="C4070" s="16">
        <v>42603</v>
      </c>
      <c r="D4070" s="3" t="s">
        <v>35</v>
      </c>
      <c r="E4070" s="38">
        <v>1.5</v>
      </c>
      <c r="F4070" s="3">
        <v>1.5</v>
      </c>
      <c r="G4070" s="7" t="s">
        <v>4</v>
      </c>
      <c r="H4070" s="17">
        <v>2.8399999999999998E-2</v>
      </c>
      <c r="I4070" s="4" t="s">
        <v>35</v>
      </c>
      <c r="J4070" s="4" t="s">
        <v>35</v>
      </c>
      <c r="K4070" s="4">
        <v>0.36899999999999999</v>
      </c>
      <c r="L4070" s="4">
        <f>IF(K4070="","",IF(H4070="","",K4070/H4070))</f>
        <v>12.992957746478874</v>
      </c>
      <c r="M4070" s="7">
        <v>26</v>
      </c>
      <c r="N4070" s="4">
        <v>7.29</v>
      </c>
      <c r="O4070" s="7">
        <v>214.6</v>
      </c>
      <c r="P4070" s="3"/>
      <c r="Q4070" s="38">
        <v>1.9</v>
      </c>
      <c r="R4070" s="3"/>
      <c r="S4070" s="4">
        <v>0.15</v>
      </c>
      <c r="T4070" s="8">
        <v>18.509999999999998</v>
      </c>
      <c r="U4070" s="8">
        <v>15.51</v>
      </c>
      <c r="V4070" s="4">
        <v>1.98</v>
      </c>
      <c r="W4070" s="4">
        <v>0</v>
      </c>
      <c r="X4070" s="4">
        <f>IF(T4070="","",IF(W4070="","",(T4070-U4070-V4070-W4070)))</f>
        <v>1.0199999999999982</v>
      </c>
      <c r="Y4070" s="9">
        <f>IF(U4070="","",U4070/$T4070)</f>
        <v>0.83792544570502436</v>
      </c>
      <c r="Z4070" s="9">
        <f>IF(V4070="","",V4070/$T4070)</f>
        <v>0.10696920583468396</v>
      </c>
      <c r="AA4070" s="9">
        <f>IF(W4070="","",W4070/$T4070)</f>
        <v>0</v>
      </c>
      <c r="AB4070" s="9">
        <f>IF(X4070="","",X4070/$T4070)</f>
        <v>5.5105348460291644E-2</v>
      </c>
      <c r="AC4070" s="9"/>
      <c r="AD4070" s="8" t="s">
        <v>1624</v>
      </c>
      <c r="AE4070" s="10">
        <v>2016</v>
      </c>
      <c r="AF4070" s="7">
        <v>27</v>
      </c>
      <c r="AG4070" s="7">
        <v>32</v>
      </c>
      <c r="AH4070" s="12" t="s">
        <v>646</v>
      </c>
      <c r="AI4070" s="12"/>
      <c r="AJ4070" s="32">
        <f>IF(AE4070&lt;&gt;AE4069,"1",IF(C4070&gt;C4069,AJ4069+1,"1"))</f>
        <v>4</v>
      </c>
      <c r="AK4070" s="10">
        <f>IF(G4070="Top",AJ4070*1,IF(G4070="Bottom",AJ4070+10,""))</f>
        <v>4</v>
      </c>
      <c r="AL4070" s="11" t="s">
        <v>1625</v>
      </c>
      <c r="AM4070" s="11"/>
      <c r="AN4070" s="10"/>
      <c r="AO4070" s="10"/>
      <c r="AP4070" s="7"/>
      <c r="AQ4070" s="10"/>
      <c r="AR4070" s="10"/>
      <c r="AS4070" s="10"/>
      <c r="AT4070" s="10"/>
      <c r="AU4070" s="10"/>
      <c r="AV4070" s="10"/>
      <c r="AW4070" s="10"/>
      <c r="AX4070" s="10"/>
      <c r="AY4070" s="10"/>
      <c r="AZ4070" s="10"/>
      <c r="BA4070" s="10"/>
      <c r="BB4070" s="10"/>
      <c r="BC4070" s="10"/>
      <c r="BD4070" s="10"/>
      <c r="BE4070" s="10"/>
      <c r="BF4070" s="11"/>
      <c r="BG4070" s="11"/>
      <c r="BH4070" s="11"/>
      <c r="BI4070" s="11"/>
      <c r="BJ4070" s="11"/>
      <c r="BK4070" s="11"/>
      <c r="BL4070" s="11"/>
      <c r="BM4070" s="11"/>
      <c r="BN4070" s="11"/>
      <c r="BO4070" s="11"/>
      <c r="BP4070" s="11"/>
      <c r="BQ4070" s="11"/>
      <c r="BR4070" s="11"/>
      <c r="BS4070" s="11"/>
      <c r="BT4070" s="11"/>
      <c r="BU4070" s="11"/>
    </row>
    <row r="4071" spans="1:73" s="1" customFormat="1" ht="11.25" x14ac:dyDescent="0.2">
      <c r="A4071" s="15">
        <v>221</v>
      </c>
      <c r="B4071" s="11" t="s">
        <v>646</v>
      </c>
      <c r="C4071" s="16">
        <v>42612</v>
      </c>
      <c r="D4071" s="3" t="s">
        <v>35</v>
      </c>
      <c r="E4071" s="38">
        <v>1.35</v>
      </c>
      <c r="F4071" s="3">
        <v>1.5</v>
      </c>
      <c r="G4071" s="7" t="s">
        <v>4</v>
      </c>
      <c r="H4071" s="17">
        <v>1.7399999999999999E-2</v>
      </c>
      <c r="I4071" s="4" t="s">
        <v>35</v>
      </c>
      <c r="J4071" s="4" t="s">
        <v>35</v>
      </c>
      <c r="K4071" s="4" t="s">
        <v>35</v>
      </c>
      <c r="L4071" s="4" t="str">
        <f>IF(K4071="","",IF(H4071="","",K4071/H4071))</f>
        <v/>
      </c>
      <c r="M4071" s="7">
        <v>24</v>
      </c>
      <c r="N4071" s="4">
        <v>7.76</v>
      </c>
      <c r="O4071" s="7">
        <v>224.2</v>
      </c>
      <c r="P4071" s="3" t="s">
        <v>35</v>
      </c>
      <c r="Q4071" s="38">
        <v>5.0999999999999996</v>
      </c>
      <c r="R4071" s="3"/>
      <c r="S4071" s="4">
        <v>0.15</v>
      </c>
      <c r="T4071" s="8"/>
      <c r="U4071" s="8" t="s">
        <v>104</v>
      </c>
      <c r="V4071" s="4" t="s">
        <v>104</v>
      </c>
      <c r="W4071" s="4" t="s">
        <v>104</v>
      </c>
      <c r="X4071" s="4" t="str">
        <f>IF(T4071="","",IF(W4071="","",(T4071-U4071-V4071-W4071)))</f>
        <v/>
      </c>
      <c r="Y4071" s="9" t="e">
        <f>IF(U4071="","",U4071/$T4071)</f>
        <v>#VALUE!</v>
      </c>
      <c r="Z4071" s="9" t="e">
        <f>IF(V4071="","",V4071/$T4071)</f>
        <v>#VALUE!</v>
      </c>
      <c r="AA4071" s="9" t="e">
        <f>IF(W4071="","",W4071/$T4071)</f>
        <v>#VALUE!</v>
      </c>
      <c r="AB4071" s="9" t="str">
        <f>IF(X4071="","",X4071/$T4071)</f>
        <v/>
      </c>
      <c r="AC4071" s="9"/>
      <c r="AD4071" s="8"/>
      <c r="AE4071" s="10">
        <v>2016</v>
      </c>
      <c r="AF4071" s="7">
        <v>16</v>
      </c>
      <c r="AG4071" s="7">
        <v>30</v>
      </c>
      <c r="AH4071" s="12" t="s">
        <v>646</v>
      </c>
      <c r="AI4071" s="12"/>
      <c r="AJ4071" s="32">
        <f>IF(AE4071&lt;&gt;AE4070,"1",IF(C4071&gt;C4070,AJ4070+1,"1"))</f>
        <v>5</v>
      </c>
      <c r="AK4071" s="10">
        <f>IF(G4071="Top",AJ4071*1,IF(G4071="Bottom",AJ4071+10,""))</f>
        <v>5</v>
      </c>
      <c r="AL4071" s="11" t="s">
        <v>1842</v>
      </c>
      <c r="AM4071" s="11"/>
      <c r="AN4071" s="10"/>
      <c r="AO4071" s="10"/>
      <c r="AP4071" s="7"/>
      <c r="AQ4071" s="10"/>
      <c r="AR4071" s="10"/>
      <c r="AS4071" s="10"/>
      <c r="AT4071" s="10"/>
      <c r="AU4071" s="10"/>
      <c r="AV4071" s="10"/>
      <c r="AW4071" s="10"/>
      <c r="AX4071" s="10"/>
      <c r="AY4071" s="10"/>
      <c r="AZ4071" s="10"/>
      <c r="BA4071" s="10"/>
      <c r="BB4071" s="10"/>
      <c r="BC4071" s="10"/>
      <c r="BD4071" s="10"/>
      <c r="BE4071" s="10"/>
      <c r="BF4071" s="11"/>
      <c r="BG4071" s="11"/>
      <c r="BH4071" s="11"/>
      <c r="BI4071" s="11"/>
      <c r="BJ4071" s="11"/>
      <c r="BK4071" s="11"/>
      <c r="BL4071" s="11"/>
      <c r="BM4071" s="11"/>
      <c r="BN4071" s="11"/>
      <c r="BO4071" s="11"/>
      <c r="BP4071" s="11"/>
      <c r="BQ4071" s="11"/>
      <c r="BR4071" s="11"/>
      <c r="BS4071" s="11"/>
      <c r="BT4071" s="11"/>
      <c r="BU4071" s="11"/>
    </row>
    <row r="4072" spans="1:73" s="1" customFormat="1" ht="11.25" x14ac:dyDescent="0.2">
      <c r="A4072" s="15">
        <v>221</v>
      </c>
      <c r="B4072" s="11" t="s">
        <v>646</v>
      </c>
      <c r="C4072" s="16">
        <v>42633</v>
      </c>
      <c r="D4072" s="3" t="s">
        <v>35</v>
      </c>
      <c r="E4072" s="38">
        <v>1.95</v>
      </c>
      <c r="F4072" s="3">
        <v>1.5</v>
      </c>
      <c r="G4072" s="7" t="s">
        <v>4</v>
      </c>
      <c r="H4072" s="17" t="s">
        <v>35</v>
      </c>
      <c r="I4072" s="4">
        <v>0.06</v>
      </c>
      <c r="J4072" s="4">
        <v>0.109</v>
      </c>
      <c r="K4072" s="4" t="s">
        <v>35</v>
      </c>
      <c r="L4072" s="4" t="str">
        <f>IF(K4072="","",IF(H4072="","",K4072/H4072))</f>
        <v/>
      </c>
      <c r="M4072" s="7">
        <v>16</v>
      </c>
      <c r="N4072" s="4">
        <v>7.04</v>
      </c>
      <c r="O4072" s="7">
        <v>366.3</v>
      </c>
      <c r="P4072" s="3"/>
      <c r="Q4072" s="38">
        <v>8.8000000000000007</v>
      </c>
      <c r="R4072" s="3" t="s">
        <v>35</v>
      </c>
      <c r="S4072" s="4">
        <v>0.15</v>
      </c>
      <c r="T4072" s="8">
        <v>3.1500000000000004</v>
      </c>
      <c r="U4072" s="8">
        <v>0.85</v>
      </c>
      <c r="V4072" s="4">
        <v>0.98</v>
      </c>
      <c r="W4072" s="4">
        <v>0</v>
      </c>
      <c r="X4072" s="4">
        <f>IF(T4072="","",IF(W4072="","",(T4072-U4072-V4072-W4072)))</f>
        <v>1.3200000000000003</v>
      </c>
      <c r="Y4072" s="9">
        <f>IF(U4072="","",U4072/$T4072)</f>
        <v>0.26984126984126983</v>
      </c>
      <c r="Z4072" s="9">
        <f>IF(V4072="","",V4072/$T4072)</f>
        <v>0.31111111111111106</v>
      </c>
      <c r="AA4072" s="9">
        <f>IF(W4072="","",W4072/$T4072)</f>
        <v>0</v>
      </c>
      <c r="AB4072" s="9">
        <f>IF(X4072="","",X4072/$T4072)</f>
        <v>0.41904761904761911</v>
      </c>
      <c r="AC4072" s="9"/>
      <c r="AD4072" s="8"/>
      <c r="AE4072" s="10">
        <v>2016</v>
      </c>
      <c r="AF4072" s="7">
        <v>26</v>
      </c>
      <c r="AG4072" s="7">
        <v>28</v>
      </c>
      <c r="AH4072" s="12" t="s">
        <v>646</v>
      </c>
      <c r="AI4072" s="12"/>
      <c r="AJ4072" s="32">
        <f>IF(AE4072&lt;&gt;AE4071,"1",IF(C4072&gt;C4071,AJ4071+1,"1"))</f>
        <v>6</v>
      </c>
      <c r="AK4072" s="10">
        <f>IF(G4072="Top",AJ4072*1,IF(G4072="Bottom",AJ4072+10,""))</f>
        <v>6</v>
      </c>
      <c r="AL4072" s="11" t="s">
        <v>2274</v>
      </c>
      <c r="AM4072" s="11"/>
      <c r="AN4072" s="10"/>
      <c r="AO4072" s="10"/>
      <c r="AP4072" s="7"/>
      <c r="AQ4072" s="10"/>
      <c r="AR4072" s="10"/>
      <c r="AS4072" s="10"/>
      <c r="AT4072" s="10"/>
      <c r="AU4072" s="10"/>
      <c r="AV4072" s="10"/>
      <c r="AW4072" s="10"/>
      <c r="AX4072" s="10"/>
      <c r="AY4072" s="10"/>
      <c r="AZ4072" s="10"/>
      <c r="BA4072" s="10"/>
      <c r="BB4072" s="10"/>
      <c r="BC4072" s="10"/>
      <c r="BD4072" s="10"/>
      <c r="BE4072" s="10"/>
      <c r="BF4072" s="11"/>
      <c r="BG4072" s="11"/>
      <c r="BH4072" s="11"/>
      <c r="BI4072" s="11"/>
      <c r="BJ4072" s="11"/>
      <c r="BK4072" s="11"/>
      <c r="BL4072" s="11"/>
      <c r="BM4072" s="11"/>
      <c r="BN4072" s="11"/>
      <c r="BO4072" s="11"/>
      <c r="BP4072" s="11"/>
      <c r="BQ4072" s="11"/>
      <c r="BR4072" s="11"/>
      <c r="BS4072" s="11"/>
      <c r="BT4072" s="11"/>
      <c r="BU4072" s="11"/>
    </row>
    <row r="4073" spans="1:73" s="1" customFormat="1" ht="11.25" x14ac:dyDescent="0.2">
      <c r="A4073" s="1">
        <v>221</v>
      </c>
      <c r="B4073" s="1" t="s">
        <v>646</v>
      </c>
      <c r="C4073" s="24">
        <v>42912</v>
      </c>
      <c r="E4073" s="39">
        <v>2.75</v>
      </c>
      <c r="F4073" s="1">
        <v>1.5</v>
      </c>
      <c r="G4073" s="1" t="s">
        <v>4</v>
      </c>
      <c r="H4073" s="5">
        <v>2.18E-2</v>
      </c>
      <c r="I4073" s="6">
        <v>7.0000000000000001E-3</v>
      </c>
      <c r="J4073" s="6">
        <v>2.4E-2</v>
      </c>
      <c r="K4073" s="6">
        <v>0.307</v>
      </c>
      <c r="L4073" s="6">
        <f>IF(H4073="","",IF(K4073="","",K4073/H4073))</f>
        <v>14.082568807339449</v>
      </c>
      <c r="M4073" s="1">
        <v>11</v>
      </c>
      <c r="N4073" s="20">
        <v>7.88</v>
      </c>
      <c r="O4073" s="13">
        <v>184.2</v>
      </c>
      <c r="P4073" s="1">
        <v>10.8</v>
      </c>
      <c r="Q4073" s="39">
        <v>6.2</v>
      </c>
      <c r="R4073" s="13"/>
      <c r="S4073" s="6">
        <v>0.15</v>
      </c>
      <c r="T4073" s="6">
        <v>3.08</v>
      </c>
      <c r="U4073" s="6">
        <v>0.38</v>
      </c>
      <c r="V4073" s="6">
        <v>1.52</v>
      </c>
      <c r="W4073" s="6">
        <v>0</v>
      </c>
      <c r="X4073" s="6">
        <f>IF(T4073="","",T4073-U4073-V4073-W4073)</f>
        <v>1.1800000000000002</v>
      </c>
      <c r="Y4073" s="9">
        <f>IF(U4073="","",U4073/$T4073)</f>
        <v>0.12337662337662338</v>
      </c>
      <c r="Z4073" s="9">
        <f>IF(V4073="","",V4073/$T4073)</f>
        <v>0.4935064935064935</v>
      </c>
      <c r="AA4073" s="9">
        <f>IF(W4073="","",W4073/$T4073)</f>
        <v>0</v>
      </c>
      <c r="AB4073" s="9">
        <f>IF(X4073="","",X4073/$T4073)</f>
        <v>0.38311688311688313</v>
      </c>
      <c r="AC4073" s="21"/>
      <c r="AE4073" s="1">
        <v>2017</v>
      </c>
      <c r="AF4073" s="1">
        <v>28</v>
      </c>
      <c r="AG4073" s="1">
        <v>30</v>
      </c>
      <c r="AH4073" s="12" t="s">
        <v>646</v>
      </c>
      <c r="AJ4073" s="32" t="str">
        <f>IF(AE4073&lt;&gt;AE4072,"1",IF(C4073&gt;C4072,AJ4072+1,"1"))</f>
        <v>1</v>
      </c>
      <c r="AK4073" s="10">
        <f>IF(G4073="Top",AJ4073*1,IF(G4073="Bottom",AJ4073+10,""))</f>
        <v>1</v>
      </c>
      <c r="AL4073" s="11" t="s">
        <v>3108</v>
      </c>
      <c r="AM4073" s="14"/>
    </row>
    <row r="4074" spans="1:73" s="1" customFormat="1" ht="11.25" x14ac:dyDescent="0.2">
      <c r="A4074" s="1">
        <v>221</v>
      </c>
      <c r="B4074" s="1" t="s">
        <v>646</v>
      </c>
      <c r="C4074" s="24">
        <v>42926</v>
      </c>
      <c r="D4074" s="1">
        <v>3.6</v>
      </c>
      <c r="E4074" s="39">
        <v>1.55</v>
      </c>
      <c r="F4074" s="1">
        <v>1.5</v>
      </c>
      <c r="G4074" s="1" t="s">
        <v>4</v>
      </c>
      <c r="H4074" s="5">
        <v>3.3299999999999996E-2</v>
      </c>
      <c r="I4074" s="6">
        <v>7.0000000000000001E-3</v>
      </c>
      <c r="J4074" s="6">
        <v>8.7999999999999995E-2</v>
      </c>
      <c r="K4074" s="6">
        <v>0.42699999999999999</v>
      </c>
      <c r="L4074" s="6">
        <f>IF(H4074="","",IF(K4074="","",K4074/H4074))</f>
        <v>12.822822822822824</v>
      </c>
      <c r="M4074" s="1">
        <v>10</v>
      </c>
      <c r="N4074" s="20">
        <v>7.23</v>
      </c>
      <c r="O4074" s="13">
        <v>220.2</v>
      </c>
      <c r="Q4074" s="39">
        <v>12.2</v>
      </c>
      <c r="R4074" s="13"/>
      <c r="S4074" s="6">
        <v>0.15</v>
      </c>
      <c r="T4074" s="6">
        <v>7.07</v>
      </c>
      <c r="U4074" s="6">
        <v>1.99</v>
      </c>
      <c r="V4074" s="6">
        <v>3.34</v>
      </c>
      <c r="W4074" s="6">
        <v>0</v>
      </c>
      <c r="X4074" s="6">
        <f>IF(T4074="","",T4074-U4074-V4074-W4074)</f>
        <v>1.7400000000000002</v>
      </c>
      <c r="Y4074" s="9">
        <f>IF(U4074="","",U4074/$T4074)</f>
        <v>0.28147100424328148</v>
      </c>
      <c r="Z4074" s="9">
        <f>IF(V4074="","",V4074/$T4074)</f>
        <v>0.47241867043847235</v>
      </c>
      <c r="AA4074" s="9">
        <f>IF(W4074="","",W4074/$T4074)</f>
        <v>0</v>
      </c>
      <c r="AB4074" s="9">
        <f>IF(X4074="","",X4074/$T4074)</f>
        <v>0.24611032531824614</v>
      </c>
      <c r="AC4074" s="21"/>
      <c r="AE4074" s="1">
        <v>2017</v>
      </c>
      <c r="AF4074" s="1">
        <v>18</v>
      </c>
      <c r="AG4074" s="1">
        <v>30</v>
      </c>
      <c r="AH4074" s="12" t="s">
        <v>646</v>
      </c>
      <c r="AJ4074" s="32">
        <f>IF(AE4074&lt;&gt;AE4073,"1",IF(C4074&gt;C4073,AJ4073+1,"1"))</f>
        <v>2</v>
      </c>
      <c r="AK4074" s="10">
        <f>IF(G4074="Top",AJ4074*1,IF(G4074="Bottom",AJ4074+10,""))</f>
        <v>2</v>
      </c>
      <c r="AL4074" s="11" t="s">
        <v>3480</v>
      </c>
      <c r="AM4074" s="14"/>
    </row>
    <row r="4075" spans="1:73" s="1" customFormat="1" ht="11.25" x14ac:dyDescent="0.2">
      <c r="A4075" s="1">
        <v>221</v>
      </c>
      <c r="B4075" s="1" t="s">
        <v>646</v>
      </c>
      <c r="C4075" s="24">
        <v>42947</v>
      </c>
      <c r="D4075" s="1">
        <v>4</v>
      </c>
      <c r="E4075" s="39">
        <v>1</v>
      </c>
      <c r="F4075" s="1">
        <v>1.5</v>
      </c>
      <c r="G4075" s="1" t="s">
        <v>4</v>
      </c>
      <c r="H4075" s="5">
        <v>3.3799999999999997E-2</v>
      </c>
      <c r="I4075" s="6">
        <v>3.5999999999999997E-2</v>
      </c>
      <c r="J4075" s="6">
        <v>0.253</v>
      </c>
      <c r="K4075" s="6">
        <v>0.35699999999999998</v>
      </c>
      <c r="L4075" s="6">
        <f>IF(H4075="","",IF(K4075="","",K4075/H4075))</f>
        <v>10.562130177514794</v>
      </c>
      <c r="M4075" s="1">
        <v>10</v>
      </c>
      <c r="N4075" s="20">
        <v>6.74</v>
      </c>
      <c r="O4075" s="13">
        <v>416.2</v>
      </c>
      <c r="Q4075" s="39">
        <v>20.399999999999999</v>
      </c>
      <c r="R4075" s="13">
        <v>49.7</v>
      </c>
      <c r="S4075" s="6">
        <v>0.15</v>
      </c>
      <c r="T4075" s="6">
        <v>14.870000000000001</v>
      </c>
      <c r="U4075" s="6">
        <v>12.75</v>
      </c>
      <c r="V4075" s="6">
        <v>0</v>
      </c>
      <c r="W4075" s="6">
        <v>0</v>
      </c>
      <c r="X4075" s="6">
        <f>IF(T4075="","",T4075-U4075-V4075-W4075)</f>
        <v>2.120000000000001</v>
      </c>
      <c r="Y4075" s="9">
        <f>IF(U4075="","",U4075/$T4075)</f>
        <v>0.85743106926698043</v>
      </c>
      <c r="Z4075" s="9">
        <f>IF(V4075="","",V4075/$T4075)</f>
        <v>0</v>
      </c>
      <c r="AA4075" s="9">
        <f>IF(W4075="","",W4075/$T4075)</f>
        <v>0</v>
      </c>
      <c r="AB4075" s="9">
        <f>IF(X4075="","",X4075/$T4075)</f>
        <v>0.14256893073301957</v>
      </c>
      <c r="AC4075" s="21"/>
      <c r="AE4075" s="1">
        <v>2017</v>
      </c>
      <c r="AF4075" s="1">
        <v>18</v>
      </c>
      <c r="AG4075" s="1">
        <v>29</v>
      </c>
      <c r="AH4075" s="12" t="s">
        <v>646</v>
      </c>
      <c r="AJ4075" s="32">
        <f>IF(AE4075&lt;&gt;AE4074,"1",IF(C4075&gt;C4074,AJ4074+1,"1"))</f>
        <v>3</v>
      </c>
      <c r="AK4075" s="10">
        <f>IF(G4075="Top",AJ4075*1,IF(G4075="Bottom",AJ4075+10,""))</f>
        <v>3</v>
      </c>
      <c r="AL4075" s="11" t="s">
        <v>4073</v>
      </c>
      <c r="AM4075" s="14"/>
    </row>
    <row r="4076" spans="1:73" s="1" customFormat="1" ht="11.25" hidden="1" x14ac:dyDescent="0.2">
      <c r="A4076" s="1">
        <v>221</v>
      </c>
      <c r="B4076" s="1" t="s">
        <v>646</v>
      </c>
      <c r="C4076" s="24">
        <v>42962</v>
      </c>
      <c r="E4076" s="20"/>
      <c r="G4076" s="1" t="s">
        <v>13</v>
      </c>
      <c r="H4076" s="5"/>
      <c r="I4076" s="6"/>
      <c r="J4076" s="6"/>
      <c r="K4076" s="6"/>
      <c r="L4076" s="6" t="str">
        <f>IF(H4076="","",IF(K4076="","",K4076/H4076))</f>
        <v/>
      </c>
      <c r="N4076" s="20"/>
      <c r="O4076" s="13"/>
      <c r="Q4076" s="20"/>
      <c r="R4076" s="13"/>
      <c r="S4076" s="6">
        <v>0.15</v>
      </c>
      <c r="T4076" s="6">
        <v>56.07</v>
      </c>
      <c r="U4076" s="6">
        <v>54.32</v>
      </c>
      <c r="V4076" s="6">
        <v>0</v>
      </c>
      <c r="W4076" s="6">
        <v>0</v>
      </c>
      <c r="X4076" s="6">
        <f>IF(T4076="","",T4076-U4076-V4076-W4076)</f>
        <v>1.75</v>
      </c>
      <c r="Y4076" s="9">
        <f>IF(U4076="","",U4076/$T4076)</f>
        <v>0.96878901373283399</v>
      </c>
      <c r="Z4076" s="9">
        <f>IF(V4076="","",V4076/$T4076)</f>
        <v>0</v>
      </c>
      <c r="AA4076" s="9">
        <f>IF(W4076="","",W4076/$T4076)</f>
        <v>0</v>
      </c>
      <c r="AB4076" s="9">
        <f>IF(X4076="","",X4076/$T4076)</f>
        <v>3.1210986267166042E-2</v>
      </c>
      <c r="AC4076" s="21"/>
      <c r="AD4076" s="1" t="s">
        <v>4496</v>
      </c>
      <c r="AE4076" s="1">
        <v>2017</v>
      </c>
      <c r="AH4076" s="12" t="s">
        <v>646</v>
      </c>
      <c r="AJ4076" s="32">
        <f>IF(AE4076&lt;&gt;AE4075,"1",IF(C4076&gt;C4075,AJ4075+1,"1"))</f>
        <v>4</v>
      </c>
      <c r="AK4076" s="10" t="s">
        <v>28</v>
      </c>
      <c r="AL4076" s="11" t="s">
        <v>4497</v>
      </c>
      <c r="AM4076" s="14" t="s">
        <v>3292</v>
      </c>
    </row>
    <row r="4077" spans="1:73" s="1" customFormat="1" ht="11.25" x14ac:dyDescent="0.2">
      <c r="A4077" s="1">
        <v>221</v>
      </c>
      <c r="B4077" s="1" t="s">
        <v>646</v>
      </c>
      <c r="C4077" s="24">
        <v>42962</v>
      </c>
      <c r="D4077" s="1">
        <v>3.6</v>
      </c>
      <c r="E4077" s="39">
        <v>1</v>
      </c>
      <c r="F4077" s="1">
        <v>1.5</v>
      </c>
      <c r="G4077" s="1" t="s">
        <v>4</v>
      </c>
      <c r="H4077" s="5">
        <v>1.3800000000000002E-2</v>
      </c>
      <c r="I4077" s="6">
        <v>7.1999999999999995E-2</v>
      </c>
      <c r="J4077" s="6">
        <v>3.6999999999999998E-2</v>
      </c>
      <c r="K4077" s="6">
        <v>0.28399999999999997</v>
      </c>
      <c r="L4077" s="6">
        <f>IF(H4077="","",IF(K4077="","",K4077/H4077))</f>
        <v>20.579710144927532</v>
      </c>
      <c r="M4077" s="1">
        <v>6</v>
      </c>
      <c r="N4077" s="20">
        <v>6.52</v>
      </c>
      <c r="O4077" s="13">
        <v>234.5</v>
      </c>
      <c r="Q4077" s="39">
        <v>19.399999999999999</v>
      </c>
      <c r="R4077" s="13"/>
      <c r="S4077" s="6">
        <v>0.15</v>
      </c>
      <c r="T4077" s="6">
        <v>11.09</v>
      </c>
      <c r="U4077" s="6">
        <v>8.3800000000000008</v>
      </c>
      <c r="V4077" s="6">
        <v>0.75</v>
      </c>
      <c r="W4077" s="6">
        <v>0</v>
      </c>
      <c r="X4077" s="6">
        <f>IF(T4077="","",T4077-U4077-V4077-W4077)</f>
        <v>1.9599999999999991</v>
      </c>
      <c r="Y4077" s="9">
        <f>IF(U4077="","",U4077/$T4077)</f>
        <v>0.75563570784490541</v>
      </c>
      <c r="Z4077" s="9">
        <f>IF(V4077="","",V4077/$T4077)</f>
        <v>6.7628494138863848E-2</v>
      </c>
      <c r="AA4077" s="9">
        <f>IF(W4077="","",W4077/$T4077)</f>
        <v>0</v>
      </c>
      <c r="AB4077" s="9">
        <f>IF(X4077="","",X4077/$T4077)</f>
        <v>0.17673579801623077</v>
      </c>
      <c r="AC4077" s="21"/>
      <c r="AD4077" s="1" t="s">
        <v>4498</v>
      </c>
      <c r="AE4077" s="1">
        <v>2017</v>
      </c>
      <c r="AF4077" s="1">
        <v>19</v>
      </c>
      <c r="AG4077" s="1">
        <v>29</v>
      </c>
      <c r="AH4077" s="12" t="s">
        <v>646</v>
      </c>
      <c r="AJ4077" s="32" t="str">
        <f>IF(AE4077&lt;&gt;AE4076,"1",IF(C4077&gt;C4076,AJ4076+1,"1"))</f>
        <v>1</v>
      </c>
      <c r="AK4077" s="10">
        <f>IF(G4077="Top",AJ4077*1,IF(G4077="Bottom",AJ4077+10,""))</f>
        <v>1</v>
      </c>
      <c r="AL4077" s="11" t="s">
        <v>4499</v>
      </c>
      <c r="AM4077" s="14"/>
    </row>
    <row r="4078" spans="1:73" s="1" customFormat="1" ht="11.25" x14ac:dyDescent="0.2">
      <c r="A4078" s="1">
        <v>221</v>
      </c>
      <c r="B4078" s="1" t="s">
        <v>646</v>
      </c>
      <c r="C4078" s="24">
        <v>42976</v>
      </c>
      <c r="D4078" s="1">
        <v>3.6</v>
      </c>
      <c r="E4078" s="39">
        <v>1.2</v>
      </c>
      <c r="F4078" s="1">
        <v>1.5</v>
      </c>
      <c r="G4078" s="1" t="s">
        <v>4</v>
      </c>
      <c r="H4078" s="5">
        <v>0.05</v>
      </c>
      <c r="I4078" s="6">
        <v>7.0000000000000007E-2</v>
      </c>
      <c r="J4078" s="6">
        <v>0.17499999999999999</v>
      </c>
      <c r="K4078" s="6">
        <v>0.60499999999999998</v>
      </c>
      <c r="L4078" s="6">
        <f>IF(H4078="","",IF(K4078="","",K4078/H4078))</f>
        <v>12.1</v>
      </c>
      <c r="M4078" s="1">
        <v>10</v>
      </c>
      <c r="N4078" s="20">
        <v>7.42</v>
      </c>
      <c r="O4078" s="13">
        <v>263.5</v>
      </c>
      <c r="P4078" s="1">
        <v>15.4</v>
      </c>
      <c r="Q4078" s="39">
        <v>71.400000000000006</v>
      </c>
      <c r="R4078" s="13"/>
      <c r="S4078" s="6">
        <v>0.15</v>
      </c>
      <c r="T4078" s="6">
        <v>21.709999999999997</v>
      </c>
      <c r="U4078" s="6">
        <v>2.56</v>
      </c>
      <c r="V4078" s="6">
        <v>14.84</v>
      </c>
      <c r="W4078" s="6">
        <v>0</v>
      </c>
      <c r="X4078" s="6">
        <f>IF(T4078="","",T4078-U4078-V4078-W4078)</f>
        <v>4.3099999999999987</v>
      </c>
      <c r="Y4078" s="9">
        <f>IF(U4078="","",U4078/$T4078)</f>
        <v>0.11791801013357901</v>
      </c>
      <c r="Z4078" s="9">
        <f>IF(V4078="","",V4078/$T4078)</f>
        <v>0.68355596499309079</v>
      </c>
      <c r="AA4078" s="9">
        <f>IF(W4078="","",W4078/$T4078)</f>
        <v>0</v>
      </c>
      <c r="AB4078" s="9">
        <f>IF(X4078="","",X4078/$T4078)</f>
        <v>0.19852602487333024</v>
      </c>
      <c r="AC4078" s="21"/>
      <c r="AD4078" s="1" t="s">
        <v>4888</v>
      </c>
      <c r="AE4078" s="1">
        <v>2017</v>
      </c>
      <c r="AF4078" s="1">
        <v>21</v>
      </c>
      <c r="AG4078" s="1">
        <v>27</v>
      </c>
      <c r="AH4078" s="12" t="s">
        <v>646</v>
      </c>
      <c r="AJ4078" s="32">
        <f>IF(AE4078&lt;&gt;AE4077,"1",IF(C4078&gt;C4077,AJ4077+1,"1"))</f>
        <v>2</v>
      </c>
      <c r="AK4078" s="10">
        <f>IF(G4078="Top",AJ4078*1,IF(G4078="Bottom",AJ4078+10,""))</f>
        <v>2</v>
      </c>
      <c r="AL4078" s="11" t="s">
        <v>4889</v>
      </c>
      <c r="AM4078" s="14"/>
    </row>
    <row r="4079" spans="1:73" s="1" customFormat="1" ht="11.25" x14ac:dyDescent="0.2">
      <c r="A4079" s="1">
        <v>221</v>
      </c>
      <c r="B4079" s="1" t="s">
        <v>646</v>
      </c>
      <c r="C4079" s="24">
        <v>42990</v>
      </c>
      <c r="D4079" s="1">
        <v>4.5999999999999996</v>
      </c>
      <c r="E4079" s="39">
        <v>1.4</v>
      </c>
      <c r="F4079" s="1">
        <v>1.5</v>
      </c>
      <c r="G4079" s="1" t="s">
        <v>4</v>
      </c>
      <c r="H4079" s="5">
        <v>2.8000000000000001E-2</v>
      </c>
      <c r="I4079" s="6">
        <v>4.2999999999999997E-2</v>
      </c>
      <c r="J4079" s="6">
        <v>0.13200000000000001</v>
      </c>
      <c r="K4079" s="6">
        <v>0.52600000000000002</v>
      </c>
      <c r="L4079" s="6">
        <f>IF(H4079="","",IF(K4079="","",K4079/H4079))</f>
        <v>18.785714285714285</v>
      </c>
      <c r="M4079" s="1">
        <v>8</v>
      </c>
      <c r="N4079" s="20">
        <v>7.45</v>
      </c>
      <c r="O4079" s="13">
        <v>272.39999999999998</v>
      </c>
      <c r="Q4079" s="39">
        <v>12.2</v>
      </c>
      <c r="R4079" s="13"/>
      <c r="S4079" s="6">
        <v>0.15</v>
      </c>
      <c r="T4079" s="6">
        <v>8.64</v>
      </c>
      <c r="U4079" s="6">
        <v>1.79</v>
      </c>
      <c r="V4079" s="6">
        <v>6.07</v>
      </c>
      <c r="W4079" s="6">
        <v>0</v>
      </c>
      <c r="X4079" s="6">
        <f>IF(T4079="","",T4079-U4079-V4079-W4079)</f>
        <v>0.78000000000000025</v>
      </c>
      <c r="Y4079" s="9">
        <f>IF(U4079="","",U4079/$T4079)</f>
        <v>0.20717592592592593</v>
      </c>
      <c r="Z4079" s="9">
        <f>IF(V4079="","",V4079/$T4079)</f>
        <v>0.70254629629629628</v>
      </c>
      <c r="AA4079" s="9">
        <f>IF(W4079="","",W4079/$T4079)</f>
        <v>0</v>
      </c>
      <c r="AB4079" s="9">
        <f>IF(X4079="","",X4079/$T4079)</f>
        <v>9.0277777777777804E-2</v>
      </c>
      <c r="AC4079" s="21"/>
      <c r="AE4079" s="1">
        <v>2017</v>
      </c>
      <c r="AF4079" s="1">
        <v>11</v>
      </c>
      <c r="AG4079" s="1">
        <v>24</v>
      </c>
      <c r="AH4079" s="12" t="s">
        <v>646</v>
      </c>
      <c r="AJ4079" s="32">
        <f>IF(AE4079&lt;&gt;AE4078,"1",IF(C4079&gt;C4078,AJ4078+1,"1"))</f>
        <v>3</v>
      </c>
      <c r="AK4079" s="10">
        <f>IF(G4079="Top",AJ4079*1,IF(G4079="Bottom",AJ4079+10,""))</f>
        <v>3</v>
      </c>
      <c r="AL4079" s="11" t="s">
        <v>5264</v>
      </c>
      <c r="AM4079" s="14"/>
    </row>
    <row r="4080" spans="1:73" s="1" customFormat="1" ht="11.25" hidden="1" x14ac:dyDescent="0.2">
      <c r="A4080" s="1">
        <v>221</v>
      </c>
      <c r="B4080" s="1" t="s">
        <v>646</v>
      </c>
      <c r="C4080" s="24">
        <v>43004</v>
      </c>
      <c r="E4080" s="20"/>
      <c r="G4080" s="1" t="s">
        <v>13</v>
      </c>
      <c r="H4080" s="5"/>
      <c r="I4080" s="6"/>
      <c r="J4080" s="6"/>
      <c r="K4080" s="6"/>
      <c r="L4080" s="6" t="str">
        <f>IF(H4080="","",IF(K4080="","",K4080/H4080))</f>
        <v/>
      </c>
      <c r="N4080" s="20"/>
      <c r="O4080" s="13"/>
      <c r="Q4080" s="20"/>
      <c r="R4080" s="13"/>
      <c r="S4080" s="6">
        <v>0.15</v>
      </c>
      <c r="T4080" s="6">
        <v>7325.5</v>
      </c>
      <c r="U4080" s="6">
        <v>7325.5</v>
      </c>
      <c r="V4080" s="6">
        <v>0</v>
      </c>
      <c r="W4080" s="6">
        <v>0</v>
      </c>
      <c r="X4080" s="6">
        <f>IF(T4080="","",T4080-U4080-V4080-W4080)</f>
        <v>0</v>
      </c>
      <c r="Y4080" s="9">
        <f>IF(U4080="","",U4080/$T4080)</f>
        <v>1</v>
      </c>
      <c r="Z4080" s="9">
        <f>IF(V4080="","",V4080/$T4080)</f>
        <v>0</v>
      </c>
      <c r="AA4080" s="9">
        <f>IF(W4080="","",W4080/$T4080)</f>
        <v>0</v>
      </c>
      <c r="AB4080" s="9">
        <f>IF(X4080="","",X4080/$T4080)</f>
        <v>0</v>
      </c>
      <c r="AC4080" s="21"/>
      <c r="AD4080" s="1" t="s">
        <v>3624</v>
      </c>
      <c r="AE4080" s="1">
        <v>2017</v>
      </c>
      <c r="AH4080" s="12" t="s">
        <v>646</v>
      </c>
      <c r="AJ4080" s="32">
        <f>IF(AE4080&lt;&gt;AE4079,"1",IF(C4080&gt;C4079,AJ4079+1,"1"))</f>
        <v>4</v>
      </c>
      <c r="AK4080" s="10" t="s">
        <v>1874</v>
      </c>
      <c r="AL4080" s="11" t="s">
        <v>5705</v>
      </c>
      <c r="AM4080" s="14" t="s">
        <v>3292</v>
      </c>
    </row>
    <row r="4081" spans="1:73" s="1" customFormat="1" ht="11.25" hidden="1" x14ac:dyDescent="0.2">
      <c r="A4081" s="1">
        <v>221</v>
      </c>
      <c r="B4081" s="1" t="s">
        <v>646</v>
      </c>
      <c r="C4081" s="24">
        <v>43004</v>
      </c>
      <c r="E4081" s="20"/>
      <c r="G4081" s="1" t="s">
        <v>13</v>
      </c>
      <c r="H4081" s="5"/>
      <c r="I4081" s="6"/>
      <c r="J4081" s="6"/>
      <c r="K4081" s="6"/>
      <c r="L4081" s="6" t="str">
        <f>IF(H4081="","",IF(K4081="","",K4081/H4081))</f>
        <v/>
      </c>
      <c r="N4081" s="20"/>
      <c r="O4081" s="13"/>
      <c r="Q4081" s="20"/>
      <c r="R4081" s="13"/>
      <c r="S4081" s="6">
        <v>0.82158124977699809</v>
      </c>
      <c r="T4081" s="6" t="s">
        <v>104</v>
      </c>
      <c r="U4081" s="6" t="s">
        <v>104</v>
      </c>
      <c r="V4081" s="6" t="s">
        <v>104</v>
      </c>
      <c r="W4081" s="6" t="s">
        <v>104</v>
      </c>
      <c r="X4081" s="6" t="e">
        <f>IF(T4081="","",T4081-U4081-V4081-W4081)</f>
        <v>#VALUE!</v>
      </c>
      <c r="Y4081" s="9" t="e">
        <f>IF(U4081="","",U4081/$T4081)</f>
        <v>#VALUE!</v>
      </c>
      <c r="Z4081" s="9" t="e">
        <f>IF(V4081="","",V4081/$T4081)</f>
        <v>#VALUE!</v>
      </c>
      <c r="AA4081" s="9" t="e">
        <f>IF(W4081="","",W4081/$T4081)</f>
        <v>#VALUE!</v>
      </c>
      <c r="AB4081" s="9" t="e">
        <f>IF(X4081="","",X4081/$T4081)</f>
        <v>#VALUE!</v>
      </c>
      <c r="AC4081" s="21"/>
      <c r="AE4081" s="1">
        <v>2017</v>
      </c>
      <c r="AH4081" s="12" t="s">
        <v>646</v>
      </c>
      <c r="AJ4081" s="32" t="str">
        <f>IF(AE4081&lt;&gt;AE4080,"1",IF(C4081&gt;C4080,AJ4080+1,"1"))</f>
        <v>1</v>
      </c>
      <c r="AK4081" s="10" t="s">
        <v>5706</v>
      </c>
      <c r="AL4081" s="11" t="s">
        <v>5707</v>
      </c>
      <c r="AM4081" s="14" t="s">
        <v>3292</v>
      </c>
    </row>
    <row r="4082" spans="1:73" s="1" customFormat="1" ht="11.25" x14ac:dyDescent="0.2">
      <c r="A4082" s="1">
        <v>221</v>
      </c>
      <c r="B4082" s="1" t="s">
        <v>646</v>
      </c>
      <c r="C4082" s="24">
        <v>43004</v>
      </c>
      <c r="D4082" s="1">
        <v>4.8</v>
      </c>
      <c r="E4082" s="39">
        <v>2.2000000000000002</v>
      </c>
      <c r="F4082" s="1">
        <v>1.5</v>
      </c>
      <c r="G4082" s="1" t="s">
        <v>4</v>
      </c>
      <c r="H4082" s="5">
        <v>2.53E-2</v>
      </c>
      <c r="I4082" s="6">
        <v>3.9E-2</v>
      </c>
      <c r="J4082" s="6">
        <v>8.8999999999999996E-2</v>
      </c>
      <c r="K4082" s="6">
        <v>0.46200000000000002</v>
      </c>
      <c r="L4082" s="6">
        <f>IF(H4082="","",IF(K4082="","",K4082/H4082))</f>
        <v>18.260869565217394</v>
      </c>
      <c r="M4082" s="1">
        <v>9</v>
      </c>
      <c r="N4082" s="20">
        <v>7.44</v>
      </c>
      <c r="O4082" s="13">
        <v>284.60000000000002</v>
      </c>
      <c r="Q4082" s="39">
        <v>14.1</v>
      </c>
      <c r="R4082" s="13">
        <v>50.1</v>
      </c>
      <c r="S4082" s="6">
        <v>0.15</v>
      </c>
      <c r="T4082" s="6">
        <v>7.37</v>
      </c>
      <c r="U4082" s="6">
        <v>2.62</v>
      </c>
      <c r="V4082" s="6">
        <v>2.75</v>
      </c>
      <c r="W4082" s="6">
        <v>0</v>
      </c>
      <c r="X4082" s="6">
        <f>IF(T4082="","",T4082-U4082-V4082-W4082)</f>
        <v>2</v>
      </c>
      <c r="Y4082" s="9">
        <f>IF(U4082="","",U4082/$T4082)</f>
        <v>0.35549525101763907</v>
      </c>
      <c r="Z4082" s="9">
        <f>IF(V4082="","",V4082/$T4082)</f>
        <v>0.37313432835820892</v>
      </c>
      <c r="AA4082" s="9">
        <f>IF(W4082="","",W4082/$T4082)</f>
        <v>0</v>
      </c>
      <c r="AB4082" s="9">
        <f>IF(X4082="","",X4082/$T4082)</f>
        <v>0.27137042062415195</v>
      </c>
      <c r="AC4082" s="21"/>
      <c r="AE4082" s="1">
        <v>2017</v>
      </c>
      <c r="AF4082" s="1">
        <v>18</v>
      </c>
      <c r="AG4082" s="1">
        <v>27</v>
      </c>
      <c r="AH4082" s="12" t="s">
        <v>646</v>
      </c>
      <c r="AJ4082" s="32" t="str">
        <f>IF(AE4082&lt;&gt;AE4081,"1",IF(C4082&gt;C4081,AJ4081+1,"1"))</f>
        <v>1</v>
      </c>
      <c r="AK4082" s="10">
        <f>IF(G4082="Top",AJ4082*1,IF(G4082="Bottom",AJ4082+10,""))</f>
        <v>1</v>
      </c>
      <c r="AL4082" s="11" t="s">
        <v>5708</v>
      </c>
      <c r="AM4082" s="14"/>
    </row>
    <row r="4083" spans="1:73" s="1" customFormat="1" ht="11.25" hidden="1" x14ac:dyDescent="0.2">
      <c r="A4083" s="15">
        <v>222</v>
      </c>
      <c r="B4083" s="11" t="s">
        <v>660</v>
      </c>
      <c r="C4083" s="16">
        <v>42554</v>
      </c>
      <c r="D4083" s="3"/>
      <c r="E4083" s="4"/>
      <c r="F4083" s="3">
        <v>12</v>
      </c>
      <c r="G4083" s="7" t="s">
        <v>1</v>
      </c>
      <c r="H4083" s="17">
        <v>5.2399999999999995E-2</v>
      </c>
      <c r="I4083" s="4"/>
      <c r="J4083" s="4">
        <v>5.8000000000000003E-2</v>
      </c>
      <c r="K4083" s="4"/>
      <c r="L4083" s="4" t="str">
        <f>IF(K4083="","",IF(H4083="","",K4083/H4083))</f>
        <v/>
      </c>
      <c r="M4083" s="7"/>
      <c r="N4083" s="4"/>
      <c r="O4083" s="7"/>
      <c r="P4083" s="3"/>
      <c r="Q4083" s="4"/>
      <c r="R4083" s="3"/>
      <c r="S4083" s="4"/>
      <c r="T4083" s="8"/>
      <c r="U4083" s="8"/>
      <c r="V4083" s="4"/>
      <c r="W4083" s="4"/>
      <c r="X4083" s="4" t="str">
        <f>IF(T4083="","",IF(W4083="","",(T4083-U4083-V4083-W4083)))</f>
        <v/>
      </c>
      <c r="Y4083" s="9" t="str">
        <f>IF(U4083="","",U4083/$T4083)</f>
        <v/>
      </c>
      <c r="Z4083" s="9" t="str">
        <f>IF(V4083="","",V4083/$T4083)</f>
        <v/>
      </c>
      <c r="AA4083" s="9" t="str">
        <f>IF(W4083="","",W4083/$T4083)</f>
        <v/>
      </c>
      <c r="AB4083" s="9" t="str">
        <f>IF(X4083="","",X4083/$T4083)</f>
        <v/>
      </c>
      <c r="AC4083" s="9"/>
      <c r="AD4083" s="8"/>
      <c r="AE4083" s="10">
        <v>2016</v>
      </c>
      <c r="AF4083" s="7"/>
      <c r="AG4083" s="7">
        <v>14</v>
      </c>
      <c r="AH4083" s="12" t="s">
        <v>660</v>
      </c>
      <c r="AI4083" s="12"/>
      <c r="AJ4083" s="32" t="str">
        <f>IF(AE4083&lt;&gt;AE4082,"1",IF(C4083&gt;C4082,AJ4082+1,"1"))</f>
        <v>1</v>
      </c>
      <c r="AK4083" s="10">
        <f>IF(G4083="Top",AJ4083*1,IF(G4083="Bottom",AJ4083+10,""))</f>
        <v>11</v>
      </c>
      <c r="AL4083" s="11" t="s">
        <v>661</v>
      </c>
      <c r="AM4083" s="11"/>
      <c r="AN4083" s="10"/>
      <c r="AO4083" s="10"/>
      <c r="AP4083" s="7"/>
      <c r="AQ4083" s="10"/>
      <c r="AR4083" s="10"/>
      <c r="AS4083" s="10"/>
      <c r="AT4083" s="10"/>
      <c r="AU4083" s="10"/>
      <c r="AV4083" s="10"/>
      <c r="AW4083" s="10"/>
      <c r="AX4083" s="10"/>
      <c r="AY4083" s="10"/>
      <c r="AZ4083" s="10"/>
      <c r="BA4083" s="10"/>
      <c r="BB4083" s="10"/>
      <c r="BC4083" s="10"/>
      <c r="BD4083" s="10"/>
      <c r="BE4083" s="10"/>
      <c r="BF4083" s="11"/>
      <c r="BG4083" s="11"/>
      <c r="BH4083" s="11"/>
      <c r="BI4083" s="11"/>
      <c r="BJ4083" s="11"/>
      <c r="BK4083" s="11"/>
      <c r="BL4083" s="11"/>
      <c r="BM4083" s="11"/>
      <c r="BN4083" s="11"/>
      <c r="BO4083" s="11"/>
      <c r="BP4083" s="11"/>
      <c r="BQ4083" s="11"/>
      <c r="BR4083" s="11"/>
      <c r="BS4083" s="11"/>
      <c r="BT4083" s="11"/>
      <c r="BU4083" s="11"/>
    </row>
    <row r="4084" spans="1:73" s="1" customFormat="1" ht="11.25" x14ac:dyDescent="0.2">
      <c r="A4084" s="15">
        <v>222</v>
      </c>
      <c r="B4084" s="11" t="s">
        <v>660</v>
      </c>
      <c r="C4084" s="16">
        <v>42554</v>
      </c>
      <c r="D4084" s="3">
        <v>12.6</v>
      </c>
      <c r="E4084" s="38">
        <v>2.9</v>
      </c>
      <c r="F4084" s="3">
        <v>1.5</v>
      </c>
      <c r="G4084" s="7" t="s">
        <v>4</v>
      </c>
      <c r="H4084" s="17">
        <v>5.2700000000000004E-2</v>
      </c>
      <c r="I4084" s="4">
        <v>5.2999999999999999E-2</v>
      </c>
      <c r="J4084" s="4">
        <v>0.32</v>
      </c>
      <c r="K4084" s="4">
        <v>0.90600000000000003</v>
      </c>
      <c r="L4084" s="4">
        <f>IF(K4084="","",IF(H4084="","",K4084/H4084))</f>
        <v>17.191650853889943</v>
      </c>
      <c r="M4084" s="7">
        <v>21</v>
      </c>
      <c r="N4084" s="4">
        <v>7.58</v>
      </c>
      <c r="O4084" s="7">
        <v>154.19999999999999</v>
      </c>
      <c r="P4084" s="3">
        <v>8.6999999999999993</v>
      </c>
      <c r="Q4084" s="38">
        <v>4.5</v>
      </c>
      <c r="R4084" s="3"/>
      <c r="S4084" s="4">
        <v>0.15</v>
      </c>
      <c r="T4084" s="8">
        <v>3.1300000000000003</v>
      </c>
      <c r="U4084" s="8">
        <v>0</v>
      </c>
      <c r="V4084" s="4">
        <v>2.68</v>
      </c>
      <c r="W4084" s="4">
        <v>0.28999999999999998</v>
      </c>
      <c r="X4084" s="4">
        <f>IF(T4084="","",IF(W4084="","",(T4084-U4084-V4084-W4084)))</f>
        <v>0.1600000000000002</v>
      </c>
      <c r="Y4084" s="9">
        <f>IF(U4084="","",U4084/$T4084)</f>
        <v>0</v>
      </c>
      <c r="Z4084" s="9">
        <f>IF(V4084="","",V4084/$T4084)</f>
        <v>0.8562300319488817</v>
      </c>
      <c r="AA4084" s="9">
        <f>IF(W4084="","",W4084/$T4084)</f>
        <v>9.2651757188498385E-2</v>
      </c>
      <c r="AB4084" s="9">
        <f>IF(X4084="","",X4084/$T4084)</f>
        <v>5.1118210862619869E-2</v>
      </c>
      <c r="AC4084" s="9"/>
      <c r="AD4084" s="8"/>
      <c r="AE4084" s="10">
        <v>2016</v>
      </c>
      <c r="AF4084" s="7">
        <v>24</v>
      </c>
      <c r="AG4084" s="7">
        <v>28</v>
      </c>
      <c r="AH4084" s="12" t="s">
        <v>660</v>
      </c>
      <c r="AI4084" s="12"/>
      <c r="AJ4084" s="32" t="str">
        <f>IF(AE4084&lt;&gt;AE4083,"1",IF(C4084&gt;C4083,AJ4083+1,"1"))</f>
        <v>1</v>
      </c>
      <c r="AK4084" s="10">
        <f>IF(G4084="Top",AJ4084*1,IF(G4084="Bottom",AJ4084+10,""))</f>
        <v>1</v>
      </c>
      <c r="AL4084" s="11" t="s">
        <v>662</v>
      </c>
      <c r="AM4084" s="11"/>
      <c r="AN4084" s="10"/>
      <c r="AO4084" s="10"/>
      <c r="AP4084" s="7"/>
      <c r="AQ4084" s="10"/>
      <c r="AR4084" s="10"/>
      <c r="AS4084" s="10"/>
      <c r="AT4084" s="10"/>
      <c r="AU4084" s="10"/>
      <c r="AV4084" s="10"/>
      <c r="AW4084" s="10"/>
      <c r="AX4084" s="10"/>
      <c r="AY4084" s="10"/>
      <c r="AZ4084" s="10"/>
      <c r="BA4084" s="10"/>
      <c r="BB4084" s="10"/>
      <c r="BC4084" s="10"/>
      <c r="BD4084" s="10"/>
      <c r="BE4084" s="10"/>
      <c r="BF4084" s="11"/>
      <c r="BG4084" s="11"/>
      <c r="BH4084" s="11"/>
      <c r="BI4084" s="11"/>
      <c r="BJ4084" s="11"/>
      <c r="BK4084" s="11"/>
      <c r="BL4084" s="11"/>
      <c r="BM4084" s="11"/>
      <c r="BN4084" s="11"/>
      <c r="BO4084" s="11"/>
      <c r="BP4084" s="11"/>
      <c r="BQ4084" s="11"/>
      <c r="BR4084" s="11"/>
      <c r="BS4084" s="11"/>
      <c r="BT4084" s="11"/>
      <c r="BU4084" s="11"/>
    </row>
    <row r="4085" spans="1:73" s="1" customFormat="1" ht="11.25" hidden="1" x14ac:dyDescent="0.2">
      <c r="A4085" s="15">
        <v>222</v>
      </c>
      <c r="B4085" s="11" t="s">
        <v>660</v>
      </c>
      <c r="C4085" s="16">
        <v>42569</v>
      </c>
      <c r="D4085" s="3"/>
      <c r="E4085" s="4"/>
      <c r="F4085" s="3">
        <v>10</v>
      </c>
      <c r="G4085" s="7" t="s">
        <v>1</v>
      </c>
      <c r="H4085" s="17">
        <v>2.4199999999999999E-2</v>
      </c>
      <c r="I4085" s="4"/>
      <c r="J4085" s="4" t="s">
        <v>35</v>
      </c>
      <c r="K4085" s="4"/>
      <c r="L4085" s="4" t="str">
        <f>IF(K4085="","",IF(H4085="","",K4085/H4085))</f>
        <v/>
      </c>
      <c r="M4085" s="7"/>
      <c r="N4085" s="4"/>
      <c r="O4085" s="7"/>
      <c r="P4085" s="3"/>
      <c r="Q4085" s="4"/>
      <c r="R4085" s="3"/>
      <c r="S4085" s="4"/>
      <c r="T4085" s="8"/>
      <c r="U4085" s="8"/>
      <c r="V4085" s="4"/>
      <c r="W4085" s="4"/>
      <c r="X4085" s="4" t="str">
        <f>IF(T4085="","",IF(W4085="","",(T4085-U4085-V4085-W4085)))</f>
        <v/>
      </c>
      <c r="Y4085" s="9" t="str">
        <f>IF(U4085="","",U4085/$T4085)</f>
        <v/>
      </c>
      <c r="Z4085" s="9" t="str">
        <f>IF(V4085="","",V4085/$T4085)</f>
        <v/>
      </c>
      <c r="AA4085" s="9" t="str">
        <f>IF(W4085="","",W4085/$T4085)</f>
        <v/>
      </c>
      <c r="AB4085" s="9" t="str">
        <f>IF(X4085="","",X4085/$T4085)</f>
        <v/>
      </c>
      <c r="AC4085" s="9"/>
      <c r="AD4085" s="8"/>
      <c r="AE4085" s="10">
        <v>2016</v>
      </c>
      <c r="AF4085" s="7"/>
      <c r="AG4085" s="7">
        <v>29</v>
      </c>
      <c r="AH4085" s="12" t="s">
        <v>660</v>
      </c>
      <c r="AI4085" s="12"/>
      <c r="AJ4085" s="32">
        <f>IF(AE4085&lt;&gt;AE4084,"1",IF(C4085&gt;C4084,AJ4084+1,"1"))</f>
        <v>2</v>
      </c>
      <c r="AK4085" s="10">
        <f>IF(G4085="Top",AJ4085*1,IF(G4085="Bottom",AJ4085+10,""))</f>
        <v>12</v>
      </c>
      <c r="AL4085" s="11" t="s">
        <v>977</v>
      </c>
      <c r="AM4085" s="11"/>
      <c r="AN4085" s="10"/>
      <c r="AO4085" s="10"/>
      <c r="AP4085" s="7"/>
      <c r="AQ4085" s="10"/>
      <c r="AR4085" s="10"/>
      <c r="AS4085" s="10"/>
      <c r="AT4085" s="10"/>
      <c r="AU4085" s="10"/>
      <c r="AV4085" s="10"/>
      <c r="AW4085" s="10"/>
      <c r="AX4085" s="10"/>
      <c r="AY4085" s="10"/>
      <c r="AZ4085" s="10"/>
      <c r="BA4085" s="10"/>
      <c r="BB4085" s="10"/>
      <c r="BC4085" s="10"/>
      <c r="BD4085" s="10"/>
      <c r="BE4085" s="10"/>
      <c r="BF4085" s="11"/>
      <c r="BG4085" s="11"/>
      <c r="BH4085" s="11"/>
      <c r="BI4085" s="11"/>
      <c r="BJ4085" s="11"/>
      <c r="BK4085" s="11"/>
      <c r="BL4085" s="11"/>
      <c r="BM4085" s="11"/>
      <c r="BN4085" s="11"/>
      <c r="BO4085" s="11"/>
      <c r="BP4085" s="11"/>
      <c r="BQ4085" s="11"/>
      <c r="BR4085" s="11"/>
      <c r="BS4085" s="11"/>
      <c r="BT4085" s="11"/>
      <c r="BU4085" s="11"/>
    </row>
    <row r="4086" spans="1:73" s="1" customFormat="1" ht="11.25" x14ac:dyDescent="0.2">
      <c r="A4086" s="15">
        <v>222</v>
      </c>
      <c r="B4086" s="11" t="s">
        <v>660</v>
      </c>
      <c r="C4086" s="16">
        <v>42569</v>
      </c>
      <c r="D4086" s="3">
        <v>12.6</v>
      </c>
      <c r="E4086" s="38">
        <v>2.15</v>
      </c>
      <c r="F4086" s="3">
        <v>1.5</v>
      </c>
      <c r="G4086" s="7" t="s">
        <v>4</v>
      </c>
      <c r="H4086" s="17">
        <v>2.75E-2</v>
      </c>
      <c r="I4086" s="4" t="s">
        <v>35</v>
      </c>
      <c r="J4086" s="4" t="s">
        <v>35</v>
      </c>
      <c r="K4086" s="4">
        <v>0.65700000000000003</v>
      </c>
      <c r="L4086" s="4">
        <f>IF(K4086="","",IF(H4086="","",K4086/H4086))</f>
        <v>23.890909090909091</v>
      </c>
      <c r="M4086" s="7">
        <v>16</v>
      </c>
      <c r="N4086" s="4">
        <v>7.14</v>
      </c>
      <c r="O4086" s="7">
        <v>172</v>
      </c>
      <c r="P4086" s="3"/>
      <c r="Q4086" s="38">
        <v>2.9</v>
      </c>
      <c r="R4086" s="3"/>
      <c r="S4086" s="4">
        <v>0.15</v>
      </c>
      <c r="T4086" s="8">
        <v>3.16</v>
      </c>
      <c r="U4086" s="8">
        <v>0.55000000000000004</v>
      </c>
      <c r="V4086" s="4">
        <v>2.4</v>
      </c>
      <c r="W4086" s="4">
        <v>0</v>
      </c>
      <c r="X4086" s="4">
        <f>IF(T4086="","",IF(W4086="","",(T4086-U4086-V4086-W4086)))</f>
        <v>0.21000000000000041</v>
      </c>
      <c r="Y4086" s="9">
        <f>IF(U4086="","",U4086/$T4086)</f>
        <v>0.17405063291139242</v>
      </c>
      <c r="Z4086" s="9">
        <f>IF(V4086="","",V4086/$T4086)</f>
        <v>0.75949367088607589</v>
      </c>
      <c r="AA4086" s="9">
        <f>IF(W4086="","",W4086/$T4086)</f>
        <v>0</v>
      </c>
      <c r="AB4086" s="9">
        <f>IF(X4086="","",X4086/$T4086)</f>
        <v>6.6455696202531778E-2</v>
      </c>
      <c r="AC4086" s="9"/>
      <c r="AD4086" s="8"/>
      <c r="AE4086" s="10">
        <v>2016</v>
      </c>
      <c r="AF4086" s="7">
        <v>35</v>
      </c>
      <c r="AG4086" s="7">
        <v>32</v>
      </c>
      <c r="AH4086" s="12" t="s">
        <v>660</v>
      </c>
      <c r="AI4086" s="12"/>
      <c r="AJ4086" s="32" t="str">
        <f>IF(AE4086&lt;&gt;AE4085,"1",IF(C4086&gt;C4085,AJ4085+1,"1"))</f>
        <v>1</v>
      </c>
      <c r="AK4086" s="10">
        <f>IF(G4086="Top",AJ4086*1,IF(G4086="Bottom",AJ4086+10,""))</f>
        <v>1</v>
      </c>
      <c r="AL4086" s="11" t="s">
        <v>978</v>
      </c>
      <c r="AM4086" s="11"/>
      <c r="AN4086" s="10"/>
      <c r="AO4086" s="10"/>
      <c r="AP4086" s="7"/>
      <c r="AQ4086" s="10"/>
      <c r="AR4086" s="10"/>
      <c r="AS4086" s="10"/>
      <c r="AT4086" s="10"/>
      <c r="AU4086" s="10"/>
      <c r="AV4086" s="10"/>
      <c r="AW4086" s="10"/>
      <c r="AX4086" s="10"/>
      <c r="AY4086" s="10"/>
      <c r="AZ4086" s="10"/>
      <c r="BA4086" s="10"/>
      <c r="BB4086" s="10"/>
      <c r="BC4086" s="10"/>
      <c r="BD4086" s="10"/>
      <c r="BE4086" s="10"/>
      <c r="BF4086" s="11"/>
      <c r="BG4086" s="11"/>
      <c r="BH4086" s="11"/>
      <c r="BI4086" s="11"/>
      <c r="BJ4086" s="11"/>
      <c r="BK4086" s="11"/>
      <c r="BL4086" s="11"/>
      <c r="BM4086" s="11"/>
      <c r="BN4086" s="11"/>
      <c r="BO4086" s="11"/>
      <c r="BP4086" s="11"/>
      <c r="BQ4086" s="11"/>
      <c r="BR4086" s="11"/>
      <c r="BS4086" s="11"/>
      <c r="BT4086" s="11"/>
      <c r="BU4086" s="11"/>
    </row>
    <row r="4087" spans="1:73" s="1" customFormat="1" ht="11.25" hidden="1" x14ac:dyDescent="0.2">
      <c r="A4087" s="15">
        <v>222</v>
      </c>
      <c r="B4087" s="11" t="s">
        <v>660</v>
      </c>
      <c r="C4087" s="16">
        <v>42580</v>
      </c>
      <c r="D4087" s="3"/>
      <c r="E4087" s="4"/>
      <c r="F4087" s="3">
        <v>10</v>
      </c>
      <c r="G4087" s="7" t="s">
        <v>1</v>
      </c>
      <c r="H4087" s="17">
        <v>2.4399999999999998E-2</v>
      </c>
      <c r="I4087" s="4"/>
      <c r="J4087" s="4">
        <v>0.06</v>
      </c>
      <c r="K4087" s="4"/>
      <c r="L4087" s="4" t="str">
        <f>IF(K4087="","",IF(H4087="","",K4087/H4087))</f>
        <v/>
      </c>
      <c r="M4087" s="7"/>
      <c r="N4087" s="4"/>
      <c r="O4087" s="7"/>
      <c r="P4087" s="3"/>
      <c r="Q4087" s="4"/>
      <c r="R4087" s="3"/>
      <c r="S4087" s="4"/>
      <c r="T4087" s="8"/>
      <c r="U4087" s="8"/>
      <c r="V4087" s="4"/>
      <c r="W4087" s="4"/>
      <c r="X4087" s="4" t="str">
        <f>IF(T4087="","",IF(W4087="","",(T4087-U4087-V4087-W4087)))</f>
        <v/>
      </c>
      <c r="Y4087" s="9" t="str">
        <f>IF(U4087="","",U4087/$T4087)</f>
        <v/>
      </c>
      <c r="Z4087" s="9" t="str">
        <f>IF(V4087="","",V4087/$T4087)</f>
        <v/>
      </c>
      <c r="AA4087" s="9" t="str">
        <f>IF(W4087="","",W4087/$T4087)</f>
        <v/>
      </c>
      <c r="AB4087" s="9" t="str">
        <f>IF(X4087="","",X4087/$T4087)</f>
        <v/>
      </c>
      <c r="AC4087" s="9"/>
      <c r="AD4087" s="8"/>
      <c r="AE4087" s="10">
        <v>2016</v>
      </c>
      <c r="AF4087" s="7"/>
      <c r="AG4087" s="7">
        <v>21</v>
      </c>
      <c r="AH4087" s="12" t="s">
        <v>660</v>
      </c>
      <c r="AI4087" s="12"/>
      <c r="AJ4087" s="32">
        <f>IF(AE4087&lt;&gt;AE4086,"1",IF(C4087&gt;C4086,AJ4086+1,"1"))</f>
        <v>2</v>
      </c>
      <c r="AK4087" s="10">
        <f>IF(G4087="Top",AJ4087*1,IF(G4087="Bottom",AJ4087+10,""))</f>
        <v>12</v>
      </c>
      <c r="AL4087" s="11" t="s">
        <v>1151</v>
      </c>
      <c r="AM4087" s="11"/>
      <c r="AN4087" s="10"/>
      <c r="AO4087" s="10"/>
      <c r="AP4087" s="7"/>
      <c r="AQ4087" s="10"/>
      <c r="AR4087" s="10"/>
      <c r="AS4087" s="10"/>
      <c r="AT4087" s="10"/>
      <c r="AU4087" s="10"/>
      <c r="AV4087" s="10"/>
      <c r="AW4087" s="10"/>
      <c r="AX4087" s="10"/>
      <c r="AY4087" s="10"/>
      <c r="AZ4087" s="10"/>
      <c r="BA4087" s="10"/>
      <c r="BB4087" s="10"/>
      <c r="BC4087" s="10"/>
      <c r="BD4087" s="10"/>
      <c r="BE4087" s="10"/>
      <c r="BF4087" s="11"/>
      <c r="BG4087" s="11"/>
      <c r="BH4087" s="11"/>
      <c r="BI4087" s="11"/>
      <c r="BJ4087" s="11"/>
      <c r="BK4087" s="11"/>
      <c r="BL4087" s="11"/>
      <c r="BM4087" s="11"/>
      <c r="BN4087" s="11"/>
      <c r="BO4087" s="11"/>
      <c r="BP4087" s="11"/>
      <c r="BQ4087" s="11"/>
      <c r="BR4087" s="11"/>
      <c r="BS4087" s="11"/>
      <c r="BT4087" s="11"/>
      <c r="BU4087" s="11"/>
    </row>
    <row r="4088" spans="1:73" s="1" customFormat="1" ht="11.25" x14ac:dyDescent="0.2">
      <c r="A4088" s="15">
        <v>222</v>
      </c>
      <c r="B4088" s="11" t="s">
        <v>660</v>
      </c>
      <c r="C4088" s="16">
        <v>42580</v>
      </c>
      <c r="D4088" s="3">
        <v>12.5</v>
      </c>
      <c r="E4088" s="38">
        <v>1.95</v>
      </c>
      <c r="F4088" s="3">
        <v>1.5</v>
      </c>
      <c r="G4088" s="7" t="s">
        <v>4</v>
      </c>
      <c r="H4088" s="17">
        <v>2.6699999999999998E-2</v>
      </c>
      <c r="I4088" s="4">
        <v>3.4000000000000002E-2</v>
      </c>
      <c r="J4088" s="4">
        <v>5.3999999999999999E-2</v>
      </c>
      <c r="K4088" s="4">
        <v>0.65100000000000002</v>
      </c>
      <c r="L4088" s="4">
        <f>IF(K4088="","",IF(H4088="","",K4088/H4088))</f>
        <v>24.382022471910116</v>
      </c>
      <c r="M4088" s="7">
        <v>13</v>
      </c>
      <c r="N4088" s="4">
        <v>8.17</v>
      </c>
      <c r="O4088" s="7">
        <v>164.4</v>
      </c>
      <c r="P4088" s="3"/>
      <c r="Q4088" s="38">
        <v>10.5</v>
      </c>
      <c r="R4088" s="3">
        <v>33.299999999999997</v>
      </c>
      <c r="S4088" s="4">
        <v>0.15</v>
      </c>
      <c r="T4088" s="8">
        <v>10.620000000000001</v>
      </c>
      <c r="U4088" s="8">
        <v>0</v>
      </c>
      <c r="V4088" s="4">
        <v>10.4</v>
      </c>
      <c r="W4088" s="4">
        <v>0</v>
      </c>
      <c r="X4088" s="4">
        <f>IF(T4088="","",IF(W4088="","",(T4088-U4088-V4088-W4088)))</f>
        <v>0.22000000000000064</v>
      </c>
      <c r="Y4088" s="9">
        <f>IF(U4088="","",U4088/$T4088)</f>
        <v>0</v>
      </c>
      <c r="Z4088" s="9">
        <f>IF(V4088="","",V4088/$T4088)</f>
        <v>0.97928436911487748</v>
      </c>
      <c r="AA4088" s="9">
        <f>IF(W4088="","",W4088/$T4088)</f>
        <v>0</v>
      </c>
      <c r="AB4088" s="9">
        <f>IF(X4088="","",X4088/$T4088)</f>
        <v>2.0715630885122467E-2</v>
      </c>
      <c r="AC4088" s="9"/>
      <c r="AD4088" s="8" t="s">
        <v>1152</v>
      </c>
      <c r="AE4088" s="10">
        <v>2016</v>
      </c>
      <c r="AF4088" s="7">
        <v>27</v>
      </c>
      <c r="AG4088" s="7">
        <v>33</v>
      </c>
      <c r="AH4088" s="12" t="s">
        <v>660</v>
      </c>
      <c r="AI4088" s="12"/>
      <c r="AJ4088" s="32" t="str">
        <f>IF(AE4088&lt;&gt;AE4087,"1",IF(C4088&gt;C4087,AJ4087+1,"1"))</f>
        <v>1</v>
      </c>
      <c r="AK4088" s="10">
        <f>IF(G4088="Top",AJ4088*1,IF(G4088="Bottom",AJ4088+10,""))</f>
        <v>1</v>
      </c>
      <c r="AL4088" s="11" t="s">
        <v>1153</v>
      </c>
      <c r="AM4088" s="11"/>
      <c r="AN4088" s="10"/>
      <c r="AO4088" s="10"/>
      <c r="AP4088" s="7"/>
      <c r="AQ4088" s="10"/>
      <c r="AR4088" s="10"/>
      <c r="AS4088" s="10"/>
      <c r="AT4088" s="10"/>
      <c r="AU4088" s="10"/>
      <c r="AV4088" s="10"/>
      <c r="AW4088" s="10"/>
      <c r="AX4088" s="10"/>
      <c r="AY4088" s="10"/>
      <c r="AZ4088" s="10"/>
      <c r="BA4088" s="10"/>
      <c r="BB4088" s="10"/>
      <c r="BC4088" s="10"/>
      <c r="BD4088" s="10"/>
      <c r="BE4088" s="10"/>
      <c r="BF4088" s="11"/>
      <c r="BG4088" s="11"/>
      <c r="BH4088" s="11"/>
      <c r="BI4088" s="11"/>
      <c r="BJ4088" s="11"/>
      <c r="BK4088" s="11"/>
      <c r="BL4088" s="11"/>
      <c r="BM4088" s="11"/>
      <c r="BN4088" s="11"/>
      <c r="BO4088" s="11"/>
      <c r="BP4088" s="11"/>
      <c r="BQ4088" s="11"/>
      <c r="BR4088" s="11"/>
      <c r="BS4088" s="11"/>
      <c r="BT4088" s="11"/>
      <c r="BU4088" s="11"/>
    </row>
    <row r="4089" spans="1:73" s="1" customFormat="1" ht="11.25" hidden="1" x14ac:dyDescent="0.2">
      <c r="A4089" s="15">
        <v>222</v>
      </c>
      <c r="B4089" s="11" t="s">
        <v>660</v>
      </c>
      <c r="C4089" s="16">
        <v>42603</v>
      </c>
      <c r="D4089" s="3"/>
      <c r="E4089" s="4"/>
      <c r="F4089" s="3">
        <v>10</v>
      </c>
      <c r="G4089" s="7" t="s">
        <v>1</v>
      </c>
      <c r="H4089" s="17">
        <v>1.6300000000000002E-2</v>
      </c>
      <c r="I4089" s="4"/>
      <c r="J4089" s="4" t="s">
        <v>35</v>
      </c>
      <c r="K4089" s="4"/>
      <c r="L4089" s="4" t="str">
        <f>IF(K4089="","",IF(H4089="","",K4089/H4089))</f>
        <v/>
      </c>
      <c r="M4089" s="7"/>
      <c r="N4089" s="4"/>
      <c r="O4089" s="7"/>
      <c r="P4089" s="3"/>
      <c r="Q4089" s="4"/>
      <c r="R4089" s="3"/>
      <c r="S4089" s="4"/>
      <c r="T4089" s="8"/>
      <c r="U4089" s="8"/>
      <c r="V4089" s="4"/>
      <c r="W4089" s="4"/>
      <c r="X4089" s="4" t="str">
        <f>IF(T4089="","",IF(W4089="","",(T4089-U4089-V4089-W4089)))</f>
        <v/>
      </c>
      <c r="Y4089" s="9" t="str">
        <f>IF(U4089="","",U4089/$T4089)</f>
        <v/>
      </c>
      <c r="Z4089" s="9" t="str">
        <f>IF(V4089="","",V4089/$T4089)</f>
        <v/>
      </c>
      <c r="AA4089" s="9" t="str">
        <f>IF(W4089="","",W4089/$T4089)</f>
        <v/>
      </c>
      <c r="AB4089" s="9" t="str">
        <f>IF(X4089="","",X4089/$T4089)</f>
        <v/>
      </c>
      <c r="AC4089" s="9"/>
      <c r="AD4089" s="8"/>
      <c r="AE4089" s="10">
        <v>2016</v>
      </c>
      <c r="AF4089" s="7"/>
      <c r="AG4089" s="7">
        <v>28</v>
      </c>
      <c r="AH4089" s="12" t="s">
        <v>660</v>
      </c>
      <c r="AI4089" s="12"/>
      <c r="AJ4089" s="32">
        <f>IF(AE4089&lt;&gt;AE4088,"1",IF(C4089&gt;C4088,AJ4088+1,"1"))</f>
        <v>2</v>
      </c>
      <c r="AK4089" s="10">
        <f>IF(G4089="Top",AJ4089*1,IF(G4089="Bottom",AJ4089+10,""))</f>
        <v>12</v>
      </c>
      <c r="AL4089" s="11" t="s">
        <v>1639</v>
      </c>
      <c r="AM4089" s="11"/>
      <c r="AN4089" s="10"/>
      <c r="AO4089" s="10"/>
      <c r="AP4089" s="7"/>
      <c r="AQ4089" s="10"/>
      <c r="AR4089" s="10"/>
      <c r="AS4089" s="10"/>
      <c r="AT4089" s="10"/>
      <c r="AU4089" s="10"/>
      <c r="AV4089" s="10"/>
      <c r="AW4089" s="10"/>
      <c r="AX4089" s="10"/>
      <c r="AY4089" s="10"/>
      <c r="AZ4089" s="10"/>
      <c r="BA4089" s="10"/>
      <c r="BB4089" s="10"/>
      <c r="BC4089" s="10"/>
      <c r="BD4089" s="10"/>
      <c r="BE4089" s="10"/>
      <c r="BF4089" s="11"/>
      <c r="BG4089" s="11"/>
      <c r="BH4089" s="11"/>
      <c r="BI4089" s="11"/>
      <c r="BJ4089" s="11"/>
      <c r="BK4089" s="11"/>
      <c r="BL4089" s="11"/>
      <c r="BM4089" s="11"/>
      <c r="BN4089" s="11"/>
      <c r="BO4089" s="11"/>
      <c r="BP4089" s="11"/>
      <c r="BQ4089" s="11"/>
      <c r="BR4089" s="11"/>
      <c r="BS4089" s="11"/>
      <c r="BT4089" s="11"/>
      <c r="BU4089" s="11"/>
    </row>
    <row r="4090" spans="1:73" s="1" customFormat="1" ht="11.25" x14ac:dyDescent="0.2">
      <c r="A4090" s="15">
        <v>222</v>
      </c>
      <c r="B4090" s="11" t="s">
        <v>660</v>
      </c>
      <c r="C4090" s="16">
        <v>42603</v>
      </c>
      <c r="D4090" s="3" t="s">
        <v>35</v>
      </c>
      <c r="E4090" s="38">
        <v>2.5499999999999998</v>
      </c>
      <c r="F4090" s="3">
        <v>1.5</v>
      </c>
      <c r="G4090" s="7" t="s">
        <v>4</v>
      </c>
      <c r="H4090" s="17">
        <v>1.5599999999999999E-2</v>
      </c>
      <c r="I4090" s="4" t="s">
        <v>35</v>
      </c>
      <c r="J4090" s="4" t="s">
        <v>35</v>
      </c>
      <c r="K4090" s="4">
        <v>0.23400000000000001</v>
      </c>
      <c r="L4090" s="4">
        <f>IF(K4090="","",IF(H4090="","",K4090/H4090))</f>
        <v>15.000000000000002</v>
      </c>
      <c r="M4090" s="7">
        <v>23</v>
      </c>
      <c r="N4090" s="4">
        <v>8.26</v>
      </c>
      <c r="O4090" s="7">
        <v>160.80000000000001</v>
      </c>
      <c r="P4090" s="3"/>
      <c r="Q4090" s="38">
        <v>6.4</v>
      </c>
      <c r="R4090" s="3"/>
      <c r="S4090" s="4">
        <v>0.15</v>
      </c>
      <c r="T4090" s="8">
        <v>5.68</v>
      </c>
      <c r="U4090" s="8">
        <v>1.89</v>
      </c>
      <c r="V4090" s="4">
        <v>2.46</v>
      </c>
      <c r="W4090" s="4">
        <v>0</v>
      </c>
      <c r="X4090" s="4">
        <f>IF(T4090="","",IF(W4090="","",(T4090-U4090-V4090-W4090)))</f>
        <v>1.33</v>
      </c>
      <c r="Y4090" s="9">
        <f>IF(U4090="","",U4090/$T4090)</f>
        <v>0.33274647887323944</v>
      </c>
      <c r="Z4090" s="9">
        <f>IF(V4090="","",V4090/$T4090)</f>
        <v>0.43309859154929581</v>
      </c>
      <c r="AA4090" s="9">
        <f>IF(W4090="","",W4090/$T4090)</f>
        <v>0</v>
      </c>
      <c r="AB4090" s="9">
        <f>IF(X4090="","",X4090/$T4090)</f>
        <v>0.23415492957746481</v>
      </c>
      <c r="AC4090" s="9"/>
      <c r="AD4090" s="8"/>
      <c r="AE4090" s="10">
        <v>2016</v>
      </c>
      <c r="AF4090" s="7">
        <v>26</v>
      </c>
      <c r="AG4090" s="7">
        <v>33</v>
      </c>
      <c r="AH4090" s="12" t="s">
        <v>660</v>
      </c>
      <c r="AI4090" s="12"/>
      <c r="AJ4090" s="32" t="str">
        <f>IF(AE4090&lt;&gt;AE4089,"1",IF(C4090&gt;C4089,AJ4089+1,"1"))</f>
        <v>1</v>
      </c>
      <c r="AK4090" s="10">
        <f>IF(G4090="Top",AJ4090*1,IF(G4090="Bottom",AJ4090+10,""))</f>
        <v>1</v>
      </c>
      <c r="AL4090" s="11" t="s">
        <v>1640</v>
      </c>
      <c r="AM4090" s="11"/>
      <c r="AN4090" s="10"/>
      <c r="AO4090" s="10"/>
      <c r="AP4090" s="7"/>
      <c r="AQ4090" s="10"/>
      <c r="AR4090" s="10"/>
      <c r="AS4090" s="10"/>
      <c r="AT4090" s="10"/>
      <c r="AU4090" s="10"/>
      <c r="AV4090" s="10"/>
      <c r="AW4090" s="10"/>
      <c r="AX4090" s="10"/>
      <c r="AY4090" s="10"/>
      <c r="AZ4090" s="10"/>
      <c r="BA4090" s="10"/>
      <c r="BB4090" s="10"/>
      <c r="BC4090" s="10"/>
      <c r="BD4090" s="10"/>
      <c r="BE4090" s="10"/>
      <c r="BF4090" s="11"/>
      <c r="BG4090" s="11"/>
      <c r="BH4090" s="11"/>
      <c r="BI4090" s="11"/>
      <c r="BJ4090" s="11"/>
      <c r="BK4090" s="11"/>
      <c r="BL4090" s="11"/>
      <c r="BM4090" s="11"/>
      <c r="BN4090" s="11"/>
      <c r="BO4090" s="11"/>
      <c r="BP4090" s="11"/>
      <c r="BQ4090" s="11"/>
      <c r="BR4090" s="11"/>
      <c r="BS4090" s="11"/>
      <c r="BT4090" s="11"/>
      <c r="BU4090" s="11"/>
    </row>
    <row r="4091" spans="1:73" s="1" customFormat="1" ht="11.25" hidden="1" x14ac:dyDescent="0.2">
      <c r="A4091" s="15">
        <v>222</v>
      </c>
      <c r="B4091" s="11" t="s">
        <v>660</v>
      </c>
      <c r="C4091" s="16">
        <v>42610</v>
      </c>
      <c r="D4091" s="3"/>
      <c r="E4091" s="4"/>
      <c r="F4091" s="3">
        <v>10</v>
      </c>
      <c r="G4091" s="7" t="s">
        <v>1</v>
      </c>
      <c r="H4091" s="17">
        <v>1.26E-2</v>
      </c>
      <c r="I4091" s="4"/>
      <c r="J4091" s="4">
        <v>2.8000000000000001E-2</v>
      </c>
      <c r="K4091" s="4"/>
      <c r="L4091" s="4" t="str">
        <f>IF(K4091="","",IF(H4091="","",K4091/H4091))</f>
        <v/>
      </c>
      <c r="M4091" s="7"/>
      <c r="N4091" s="4"/>
      <c r="O4091" s="7"/>
      <c r="P4091" s="3"/>
      <c r="Q4091" s="4"/>
      <c r="R4091" s="3"/>
      <c r="S4091" s="4"/>
      <c r="T4091" s="8"/>
      <c r="U4091" s="8"/>
      <c r="V4091" s="4"/>
      <c r="W4091" s="4"/>
      <c r="X4091" s="4" t="str">
        <f>IF(T4091="","",IF(W4091="","",(T4091-U4091-V4091-W4091)))</f>
        <v/>
      </c>
      <c r="Y4091" s="9" t="str">
        <f>IF(U4091="","",U4091/$T4091)</f>
        <v/>
      </c>
      <c r="Z4091" s="9" t="str">
        <f>IF(V4091="","",V4091/$T4091)</f>
        <v/>
      </c>
      <c r="AA4091" s="9" t="str">
        <f>IF(W4091="","",W4091/$T4091)</f>
        <v/>
      </c>
      <c r="AB4091" s="9" t="str">
        <f>IF(X4091="","",X4091/$T4091)</f>
        <v/>
      </c>
      <c r="AC4091" s="9"/>
      <c r="AD4091" s="8"/>
      <c r="AE4091" s="10">
        <v>2016</v>
      </c>
      <c r="AF4091" s="7"/>
      <c r="AG4091" s="7">
        <v>25</v>
      </c>
      <c r="AH4091" s="12" t="s">
        <v>660</v>
      </c>
      <c r="AI4091" s="12"/>
      <c r="AJ4091" s="32">
        <f>IF(AE4091&lt;&gt;AE4090,"1",IF(C4091&gt;C4090,AJ4090+1,"1"))</f>
        <v>2</v>
      </c>
      <c r="AK4091" s="10">
        <f>IF(G4091="Top",AJ4091*1,IF(G4091="Bottom",AJ4091+10,""))</f>
        <v>12</v>
      </c>
      <c r="AL4091" s="11" t="s">
        <v>1785</v>
      </c>
      <c r="AM4091" s="11"/>
      <c r="AN4091" s="10"/>
      <c r="AO4091" s="10"/>
      <c r="AP4091" s="7"/>
      <c r="AQ4091" s="10"/>
      <c r="AR4091" s="10"/>
      <c r="AS4091" s="10"/>
      <c r="AT4091" s="10"/>
      <c r="AU4091" s="10"/>
      <c r="AV4091" s="10"/>
      <c r="AW4091" s="10"/>
      <c r="AX4091" s="10"/>
      <c r="AY4091" s="10"/>
      <c r="AZ4091" s="10"/>
      <c r="BA4091" s="10"/>
      <c r="BB4091" s="10"/>
      <c r="BC4091" s="10"/>
      <c r="BD4091" s="10"/>
      <c r="BE4091" s="10"/>
      <c r="BF4091" s="11"/>
      <c r="BG4091" s="11"/>
      <c r="BH4091" s="11"/>
      <c r="BI4091" s="11"/>
      <c r="BJ4091" s="11"/>
      <c r="BK4091" s="11"/>
      <c r="BL4091" s="11"/>
      <c r="BM4091" s="11"/>
      <c r="BN4091" s="11"/>
      <c r="BO4091" s="11"/>
      <c r="BP4091" s="11"/>
      <c r="BQ4091" s="11"/>
      <c r="BR4091" s="11"/>
      <c r="BS4091" s="11"/>
      <c r="BT4091" s="11"/>
      <c r="BU4091" s="11"/>
    </row>
    <row r="4092" spans="1:73" s="1" customFormat="1" ht="11.25" x14ac:dyDescent="0.2">
      <c r="A4092" s="15">
        <v>222</v>
      </c>
      <c r="B4092" s="11" t="s">
        <v>660</v>
      </c>
      <c r="C4092" s="16">
        <v>42610</v>
      </c>
      <c r="D4092" s="3" t="s">
        <v>35</v>
      </c>
      <c r="E4092" s="38">
        <v>2.85</v>
      </c>
      <c r="F4092" s="3">
        <v>1.5</v>
      </c>
      <c r="G4092" s="7" t="s">
        <v>4</v>
      </c>
      <c r="H4092" s="17" t="s">
        <v>35</v>
      </c>
      <c r="I4092" s="4">
        <v>3.5000000000000001E-3</v>
      </c>
      <c r="J4092" s="4">
        <v>2.3E-2</v>
      </c>
      <c r="K4092" s="4" t="s">
        <v>35</v>
      </c>
      <c r="L4092" s="4" t="str">
        <f>IF(K4092="","",IF(H4092="","",K4092/H4092))</f>
        <v/>
      </c>
      <c r="M4092" s="7">
        <v>20</v>
      </c>
      <c r="N4092" s="4" t="s">
        <v>35</v>
      </c>
      <c r="O4092" s="7" t="s">
        <v>35</v>
      </c>
      <c r="P4092" s="3" t="s">
        <v>35</v>
      </c>
      <c r="Q4092" s="38">
        <v>5.3</v>
      </c>
      <c r="R4092" s="3"/>
      <c r="S4092" s="4">
        <v>0.15</v>
      </c>
      <c r="T4092" s="8"/>
      <c r="U4092" s="8"/>
      <c r="V4092" s="4"/>
      <c r="W4092" s="4"/>
      <c r="X4092" s="4" t="str">
        <f>IF(T4092="","",IF(W4092="","",(T4092-U4092-V4092-W4092)))</f>
        <v/>
      </c>
      <c r="Y4092" s="9" t="str">
        <f>IF(U4092="","",U4092/$T4092)</f>
        <v/>
      </c>
      <c r="Z4092" s="9" t="str">
        <f>IF(V4092="","",V4092/$T4092)</f>
        <v/>
      </c>
      <c r="AA4092" s="9" t="str">
        <f>IF(W4092="","",W4092/$T4092)</f>
        <v/>
      </c>
      <c r="AB4092" s="9" t="str">
        <f>IF(X4092="","",X4092/$T4092)</f>
        <v/>
      </c>
      <c r="AC4092" s="9"/>
      <c r="AD4092" s="8"/>
      <c r="AE4092" s="10">
        <v>2016</v>
      </c>
      <c r="AF4092" s="7">
        <v>22</v>
      </c>
      <c r="AG4092" s="7">
        <v>30</v>
      </c>
      <c r="AH4092" s="12" t="s">
        <v>660</v>
      </c>
      <c r="AI4092" s="12"/>
      <c r="AJ4092" s="32" t="str">
        <f>IF(AE4092&lt;&gt;AE4091,"1",IF(C4092&gt;C4091,AJ4091+1,"1"))</f>
        <v>1</v>
      </c>
      <c r="AK4092" s="10">
        <f>IF(G4092="Top",AJ4092*1,IF(G4092="Bottom",AJ4092+10,""))</f>
        <v>1</v>
      </c>
      <c r="AL4092" s="11" t="s">
        <v>1786</v>
      </c>
      <c r="AM4092" s="11"/>
      <c r="AN4092" s="10"/>
      <c r="AO4092" s="10"/>
      <c r="AP4092" s="7"/>
      <c r="AQ4092" s="10"/>
      <c r="AR4092" s="10"/>
      <c r="AS4092" s="10"/>
      <c r="AT4092" s="10"/>
      <c r="AU4092" s="10"/>
      <c r="AV4092" s="10"/>
      <c r="AW4092" s="10"/>
      <c r="AX4092" s="10"/>
      <c r="AY4092" s="10"/>
      <c r="AZ4092" s="10"/>
      <c r="BA4092" s="10"/>
      <c r="BB4092" s="10"/>
      <c r="BC4092" s="10"/>
      <c r="BD4092" s="10"/>
      <c r="BE4092" s="10"/>
      <c r="BF4092" s="11"/>
      <c r="BG4092" s="11"/>
      <c r="BH4092" s="11"/>
      <c r="BI4092" s="11"/>
      <c r="BJ4092" s="11"/>
      <c r="BK4092" s="11"/>
      <c r="BL4092" s="11"/>
      <c r="BM4092" s="11"/>
      <c r="BN4092" s="11"/>
      <c r="BO4092" s="11"/>
      <c r="BP4092" s="11"/>
      <c r="BQ4092" s="11"/>
      <c r="BR4092" s="11"/>
      <c r="BS4092" s="11"/>
      <c r="BT4092" s="11"/>
      <c r="BU4092" s="11"/>
    </row>
    <row r="4093" spans="1:73" s="1" customFormat="1" ht="11.25" hidden="1" x14ac:dyDescent="0.2">
      <c r="A4093" s="15">
        <v>222</v>
      </c>
      <c r="B4093" s="11" t="s">
        <v>660</v>
      </c>
      <c r="C4093" s="16">
        <v>42633</v>
      </c>
      <c r="D4093" s="3"/>
      <c r="E4093" s="4"/>
      <c r="F4093" s="3">
        <v>10</v>
      </c>
      <c r="G4093" s="7" t="s">
        <v>1</v>
      </c>
      <c r="H4093" s="17">
        <v>1.52E-2</v>
      </c>
      <c r="I4093" s="4"/>
      <c r="J4093" s="4">
        <v>3.5999999999999997E-2</v>
      </c>
      <c r="K4093" s="4"/>
      <c r="L4093" s="4" t="str">
        <f>IF(K4093="","",IF(H4093="","",K4093/H4093))</f>
        <v/>
      </c>
      <c r="M4093" s="7"/>
      <c r="N4093" s="4"/>
      <c r="O4093" s="7"/>
      <c r="P4093" s="3"/>
      <c r="Q4093" s="4"/>
      <c r="R4093" s="3"/>
      <c r="S4093" s="4"/>
      <c r="T4093" s="8"/>
      <c r="U4093" s="8"/>
      <c r="V4093" s="4"/>
      <c r="W4093" s="4"/>
      <c r="X4093" s="4" t="str">
        <f>IF(T4093="","",IF(W4093="","",(T4093-U4093-V4093-W4093)))</f>
        <v/>
      </c>
      <c r="Y4093" s="9" t="str">
        <f>IF(U4093="","",U4093/$T4093)</f>
        <v/>
      </c>
      <c r="Z4093" s="9" t="str">
        <f>IF(V4093="","",V4093/$T4093)</f>
        <v/>
      </c>
      <c r="AA4093" s="9" t="str">
        <f>IF(W4093="","",W4093/$T4093)</f>
        <v/>
      </c>
      <c r="AB4093" s="9" t="str">
        <f>IF(X4093="","",X4093/$T4093)</f>
        <v/>
      </c>
      <c r="AC4093" s="9"/>
      <c r="AD4093" s="8"/>
      <c r="AE4093" s="10">
        <v>2016</v>
      </c>
      <c r="AF4093" s="7"/>
      <c r="AG4093" s="7">
        <v>27</v>
      </c>
      <c r="AH4093" s="12" t="s">
        <v>660</v>
      </c>
      <c r="AI4093" s="12"/>
      <c r="AJ4093" s="32">
        <f>IF(AE4093&lt;&gt;AE4092,"1",IF(C4093&gt;C4092,AJ4092+1,"1"))</f>
        <v>2</v>
      </c>
      <c r="AK4093" s="10">
        <f>IF(G4093="Top",AJ4093*1,IF(G4093="Bottom",AJ4093+10,""))</f>
        <v>12</v>
      </c>
      <c r="AL4093" s="11" t="s">
        <v>2280</v>
      </c>
      <c r="AM4093" s="11"/>
      <c r="AN4093" s="10"/>
      <c r="AO4093" s="10"/>
      <c r="AP4093" s="7"/>
      <c r="AQ4093" s="10"/>
      <c r="AR4093" s="10"/>
      <c r="AS4093" s="10"/>
      <c r="AT4093" s="10"/>
      <c r="AU4093" s="10"/>
      <c r="AV4093" s="10"/>
      <c r="AW4093" s="10"/>
      <c r="AX4093" s="10"/>
      <c r="AY4093" s="10"/>
      <c r="AZ4093" s="10"/>
      <c r="BA4093" s="10"/>
      <c r="BB4093" s="10"/>
      <c r="BC4093" s="10"/>
      <c r="BD4093" s="10"/>
      <c r="BE4093" s="10"/>
      <c r="BF4093" s="11"/>
      <c r="BG4093" s="11"/>
      <c r="BH4093" s="11"/>
      <c r="BI4093" s="11"/>
      <c r="BJ4093" s="11"/>
      <c r="BK4093" s="11"/>
      <c r="BL4093" s="11"/>
      <c r="BM4093" s="11"/>
      <c r="BN4093" s="11"/>
      <c r="BO4093" s="11"/>
      <c r="BP4093" s="11"/>
      <c r="BQ4093" s="11"/>
      <c r="BR4093" s="11"/>
      <c r="BS4093" s="11"/>
      <c r="BT4093" s="11"/>
      <c r="BU4093" s="11"/>
    </row>
    <row r="4094" spans="1:73" s="1" customFormat="1" ht="11.25" x14ac:dyDescent="0.2">
      <c r="A4094" s="15">
        <v>222</v>
      </c>
      <c r="B4094" s="11" t="s">
        <v>660</v>
      </c>
      <c r="C4094" s="16">
        <v>42633</v>
      </c>
      <c r="D4094" s="3" t="s">
        <v>35</v>
      </c>
      <c r="E4094" s="38">
        <v>2.5</v>
      </c>
      <c r="F4094" s="3">
        <v>1.5</v>
      </c>
      <c r="G4094" s="7" t="s">
        <v>4</v>
      </c>
      <c r="H4094" s="17" t="s">
        <v>35</v>
      </c>
      <c r="I4094" s="4">
        <v>3.3000000000000002E-2</v>
      </c>
      <c r="J4094" s="4">
        <v>3.6999999999999998E-2</v>
      </c>
      <c r="K4094" s="4" t="s">
        <v>35</v>
      </c>
      <c r="L4094" s="4" t="str">
        <f>IF(K4094="","",IF(H4094="","",K4094/H4094))</f>
        <v/>
      </c>
      <c r="M4094" s="7">
        <v>16</v>
      </c>
      <c r="N4094" s="4">
        <v>7.44</v>
      </c>
      <c r="O4094" s="7">
        <v>155.69999999999999</v>
      </c>
      <c r="P4094" s="3"/>
      <c r="Q4094" s="38">
        <v>3.5</v>
      </c>
      <c r="R4094" s="3" t="s">
        <v>35</v>
      </c>
      <c r="S4094" s="4">
        <v>0.15</v>
      </c>
      <c r="T4094" s="8">
        <v>2.95</v>
      </c>
      <c r="U4094" s="8">
        <v>0</v>
      </c>
      <c r="V4094" s="4">
        <v>0</v>
      </c>
      <c r="W4094" s="4">
        <v>0.6</v>
      </c>
      <c r="X4094" s="4">
        <f>IF(T4094="","",IF(W4094="","",(T4094-U4094-V4094-W4094)))</f>
        <v>2.35</v>
      </c>
      <c r="Y4094" s="9">
        <f>IF(U4094="","",U4094/$T4094)</f>
        <v>0</v>
      </c>
      <c r="Z4094" s="9">
        <f>IF(V4094="","",V4094/$T4094)</f>
        <v>0</v>
      </c>
      <c r="AA4094" s="9">
        <f>IF(W4094="","",W4094/$T4094)</f>
        <v>0.20338983050847456</v>
      </c>
      <c r="AB4094" s="9">
        <f>IF(X4094="","",X4094/$T4094)</f>
        <v>0.79661016949152541</v>
      </c>
      <c r="AC4094" s="9"/>
      <c r="AD4094" s="8"/>
      <c r="AE4094" s="10">
        <v>2016</v>
      </c>
      <c r="AF4094" s="7">
        <v>27</v>
      </c>
      <c r="AG4094" s="7">
        <v>29</v>
      </c>
      <c r="AH4094" s="12" t="s">
        <v>660</v>
      </c>
      <c r="AI4094" s="12"/>
      <c r="AJ4094" s="32" t="str">
        <f>IF(AE4094&lt;&gt;AE4093,"1",IF(C4094&gt;C4093,AJ4093+1,"1"))</f>
        <v>1</v>
      </c>
      <c r="AK4094" s="10">
        <f>IF(G4094="Top",AJ4094*1,IF(G4094="Bottom",AJ4094+10,""))</f>
        <v>1</v>
      </c>
      <c r="AL4094" s="11" t="s">
        <v>2281</v>
      </c>
      <c r="AM4094" s="11"/>
      <c r="AN4094" s="10"/>
      <c r="AO4094" s="10"/>
      <c r="AP4094" s="7"/>
      <c r="AQ4094" s="10"/>
      <c r="AR4094" s="10"/>
      <c r="AS4094" s="10"/>
      <c r="AT4094" s="10"/>
      <c r="AU4094" s="10"/>
      <c r="AV4094" s="10"/>
      <c r="AW4094" s="10"/>
      <c r="AX4094" s="10"/>
      <c r="AY4094" s="10"/>
      <c r="AZ4094" s="10"/>
      <c r="BA4094" s="10"/>
      <c r="BB4094" s="10"/>
      <c r="BC4094" s="10"/>
      <c r="BD4094" s="10"/>
      <c r="BE4094" s="10"/>
      <c r="BF4094" s="11"/>
      <c r="BG4094" s="11"/>
      <c r="BH4094" s="11"/>
      <c r="BI4094" s="11"/>
      <c r="BJ4094" s="11"/>
      <c r="BK4094" s="11"/>
      <c r="BL4094" s="11"/>
      <c r="BM4094" s="11"/>
      <c r="BN4094" s="11"/>
      <c r="BO4094" s="11"/>
      <c r="BP4094" s="11"/>
      <c r="BQ4094" s="11"/>
      <c r="BR4094" s="11"/>
      <c r="BS4094" s="11"/>
      <c r="BT4094" s="11"/>
      <c r="BU4094" s="11"/>
    </row>
    <row r="4095" spans="1:73" s="1" customFormat="1" ht="11.25" hidden="1" x14ac:dyDescent="0.2">
      <c r="A4095" s="1">
        <v>222</v>
      </c>
      <c r="B4095" s="1" t="s">
        <v>660</v>
      </c>
      <c r="C4095" s="24">
        <v>42912</v>
      </c>
      <c r="E4095" s="20"/>
      <c r="G4095" s="7" t="s">
        <v>1</v>
      </c>
      <c r="H4095" s="5">
        <v>5.9400000000000001E-2</v>
      </c>
      <c r="I4095" s="6"/>
      <c r="J4095" s="6">
        <v>3.4000000000000002E-2</v>
      </c>
      <c r="K4095" s="6"/>
      <c r="L4095" s="6" t="str">
        <f>IF(H4095="","",IF(K4095="","",K4095/H4095))</f>
        <v/>
      </c>
      <c r="N4095" s="20"/>
      <c r="O4095" s="13"/>
      <c r="Q4095" s="20"/>
      <c r="R4095" s="13"/>
      <c r="S4095" s="6" t="s">
        <v>35</v>
      </c>
      <c r="T4095" s="6"/>
      <c r="U4095" s="6"/>
      <c r="V4095" s="6"/>
      <c r="W4095" s="6"/>
      <c r="X4095" s="6" t="str">
        <f>IF(T4095="","",T4095-U4095-V4095-W4095)</f>
        <v/>
      </c>
      <c r="Y4095" s="9" t="str">
        <f>IF(U4095="","",U4095/$T4095)</f>
        <v/>
      </c>
      <c r="Z4095" s="9" t="str">
        <f>IF(V4095="","",V4095/$T4095)</f>
        <v/>
      </c>
      <c r="AA4095" s="9" t="str">
        <f>IF(W4095="","",W4095/$T4095)</f>
        <v/>
      </c>
      <c r="AB4095" s="9" t="str">
        <f>IF(X4095="","",X4095/$T4095)</f>
        <v/>
      </c>
      <c r="AC4095" s="21"/>
      <c r="AE4095" s="1">
        <v>2017</v>
      </c>
      <c r="AG4095" s="1">
        <v>13</v>
      </c>
      <c r="AH4095" s="12" t="s">
        <v>660</v>
      </c>
      <c r="AJ4095" s="32" t="str">
        <f>IF(AE4095&lt;&gt;AE4094,"1",IF(C4095&gt;C4094,AJ4094+1,"1"))</f>
        <v>1</v>
      </c>
      <c r="AK4095" s="10">
        <f>IF(G4095="Top",AJ4095*1,IF(G4095="Bottom",AJ4095+10,""))</f>
        <v>11</v>
      </c>
      <c r="AL4095" s="11" t="s">
        <v>3125</v>
      </c>
      <c r="AM4095" s="14"/>
    </row>
    <row r="4096" spans="1:73" s="1" customFormat="1" ht="11.25" x14ac:dyDescent="0.2">
      <c r="A4096" s="1">
        <v>222</v>
      </c>
      <c r="B4096" s="1" t="s">
        <v>660</v>
      </c>
      <c r="C4096" s="24">
        <v>42912</v>
      </c>
      <c r="D4096" s="1">
        <v>12.6</v>
      </c>
      <c r="E4096" s="39">
        <v>4.6500000000000004</v>
      </c>
      <c r="F4096" s="1">
        <v>1.5</v>
      </c>
      <c r="G4096" s="1" t="s">
        <v>4</v>
      </c>
      <c r="H4096" s="5">
        <v>5.3399999999999996E-2</v>
      </c>
      <c r="I4096" s="6">
        <v>2.3E-2</v>
      </c>
      <c r="J4096" s="6">
        <v>3.2000000000000001E-2</v>
      </c>
      <c r="K4096" s="6">
        <v>0.42099999999999999</v>
      </c>
      <c r="L4096" s="6">
        <f>IF(H4096="","",IF(K4096="","",K4096/H4096))</f>
        <v>7.8838951310861427</v>
      </c>
      <c r="M4096" s="1">
        <v>10</v>
      </c>
      <c r="N4096" s="20">
        <v>7.74</v>
      </c>
      <c r="O4096" s="13">
        <v>162</v>
      </c>
      <c r="Q4096" s="39">
        <v>3.1</v>
      </c>
      <c r="R4096" s="13"/>
      <c r="S4096" s="6">
        <v>0.15</v>
      </c>
      <c r="T4096" s="6">
        <v>2.17</v>
      </c>
      <c r="U4096" s="6">
        <v>0</v>
      </c>
      <c r="V4096" s="6">
        <v>0.67</v>
      </c>
      <c r="W4096" s="6">
        <v>0.28999999999999998</v>
      </c>
      <c r="X4096" s="6">
        <f>IF(T4096="","",T4096-U4096-V4096-W4096)</f>
        <v>1.21</v>
      </c>
      <c r="Y4096" s="9">
        <f>IF(U4096="","",U4096/$T4096)</f>
        <v>0</v>
      </c>
      <c r="Z4096" s="9">
        <f>IF(V4096="","",V4096/$T4096)</f>
        <v>0.30875576036866365</v>
      </c>
      <c r="AA4096" s="9">
        <f>IF(W4096="","",W4096/$T4096)</f>
        <v>0.13364055299539171</v>
      </c>
      <c r="AB4096" s="9">
        <f>IF(X4096="","",X4096/$T4096)</f>
        <v>0.55760368663594473</v>
      </c>
      <c r="AC4096" s="21"/>
      <c r="AE4096" s="1">
        <v>2017</v>
      </c>
      <c r="AF4096" s="1">
        <v>28</v>
      </c>
      <c r="AG4096" s="1">
        <v>30</v>
      </c>
      <c r="AH4096" s="12" t="s">
        <v>660</v>
      </c>
      <c r="AJ4096" s="32" t="str">
        <f>IF(AE4096&lt;&gt;AE4095,"1",IF(C4096&gt;C4095,AJ4095+1,"1"))</f>
        <v>1</v>
      </c>
      <c r="AK4096" s="10">
        <f>IF(G4096="Top",AJ4096*1,IF(G4096="Bottom",AJ4096+10,""))</f>
        <v>1</v>
      </c>
      <c r="AL4096" s="11" t="s">
        <v>3126</v>
      </c>
      <c r="AM4096" s="14"/>
    </row>
    <row r="4097" spans="1:73" s="1" customFormat="1" ht="11.25" hidden="1" x14ac:dyDescent="0.2">
      <c r="A4097" s="1">
        <v>222</v>
      </c>
      <c r="B4097" s="1" t="s">
        <v>660</v>
      </c>
      <c r="C4097" s="24">
        <v>42926</v>
      </c>
      <c r="E4097" s="20"/>
      <c r="F4097" s="1">
        <v>14</v>
      </c>
      <c r="G4097" s="7" t="s">
        <v>1</v>
      </c>
      <c r="H4097" s="5">
        <v>0.10890000000000001</v>
      </c>
      <c r="I4097" s="6"/>
      <c r="J4097" s="6">
        <v>2.5000000000000001E-3</v>
      </c>
      <c r="K4097" s="6"/>
      <c r="L4097" s="6" t="str">
        <f>IF(H4097="","",IF(K4097="","",K4097/H4097))</f>
        <v/>
      </c>
      <c r="N4097" s="20"/>
      <c r="O4097" s="13"/>
      <c r="Q4097" s="20"/>
      <c r="R4097" s="13"/>
      <c r="S4097" s="6" t="s">
        <v>35</v>
      </c>
      <c r="T4097" s="6"/>
      <c r="U4097" s="6"/>
      <c r="V4097" s="6"/>
      <c r="W4097" s="6"/>
      <c r="X4097" s="6" t="str">
        <f>IF(T4097="","",T4097-U4097-V4097-W4097)</f>
        <v/>
      </c>
      <c r="Y4097" s="9" t="str">
        <f>IF(U4097="","",U4097/$T4097)</f>
        <v/>
      </c>
      <c r="Z4097" s="9" t="str">
        <f>IF(V4097="","",V4097/$T4097)</f>
        <v/>
      </c>
      <c r="AA4097" s="9" t="str">
        <f>IF(W4097="","",W4097/$T4097)</f>
        <v/>
      </c>
      <c r="AB4097" s="9" t="str">
        <f>IF(X4097="","",X4097/$T4097)</f>
        <v/>
      </c>
      <c r="AC4097" s="21"/>
      <c r="AE4097" s="1">
        <v>2017</v>
      </c>
      <c r="AG4097" s="1">
        <v>12</v>
      </c>
      <c r="AH4097" s="12" t="s">
        <v>660</v>
      </c>
      <c r="AJ4097" s="32">
        <f>IF(AE4097&lt;&gt;AE4096,"1",IF(C4097&gt;C4096,AJ4096+1,"1"))</f>
        <v>2</v>
      </c>
      <c r="AK4097" s="10">
        <f>IF(G4097="Top",AJ4097*1,IF(G4097="Bottom",AJ4097+10,""))</f>
        <v>12</v>
      </c>
      <c r="AL4097" s="11" t="s">
        <v>3491</v>
      </c>
      <c r="AM4097" s="14"/>
    </row>
    <row r="4098" spans="1:73" s="1" customFormat="1" ht="11.25" x14ac:dyDescent="0.2">
      <c r="A4098" s="1">
        <v>222</v>
      </c>
      <c r="B4098" s="1" t="s">
        <v>660</v>
      </c>
      <c r="C4098" s="24">
        <v>42926</v>
      </c>
      <c r="D4098" s="1">
        <v>14.6</v>
      </c>
      <c r="E4098" s="39">
        <v>4</v>
      </c>
      <c r="F4098" s="1">
        <v>1.5</v>
      </c>
      <c r="G4098" s="1" t="s">
        <v>4</v>
      </c>
      <c r="H4098" s="5">
        <v>1.43E-2</v>
      </c>
      <c r="I4098" s="6">
        <v>4.7E-2</v>
      </c>
      <c r="J4098" s="6">
        <v>6.8000000000000005E-2</v>
      </c>
      <c r="K4098" s="6">
        <v>0.38700000000000001</v>
      </c>
      <c r="L4098" s="6">
        <f>IF(H4098="","",IF(K4098="","",K4098/H4098))</f>
        <v>27.062937062937063</v>
      </c>
      <c r="M4098" s="1">
        <v>5</v>
      </c>
      <c r="N4098" s="20">
        <v>8.36</v>
      </c>
      <c r="O4098" s="13">
        <v>162.4</v>
      </c>
      <c r="Q4098" s="39">
        <v>1.1000000000000001</v>
      </c>
      <c r="R4098" s="13"/>
      <c r="S4098" s="6">
        <v>0.15</v>
      </c>
      <c r="T4098" s="6">
        <v>1.88</v>
      </c>
      <c r="U4098" s="6">
        <v>1.52</v>
      </c>
      <c r="V4098" s="6">
        <v>0.15</v>
      </c>
      <c r="W4098" s="6">
        <v>0</v>
      </c>
      <c r="X4098" s="6">
        <f>IF(T4098="","",T4098-U4098-V4098-W4098)</f>
        <v>0.20999999999999988</v>
      </c>
      <c r="Y4098" s="9">
        <f>IF(U4098="","",U4098/$T4098)</f>
        <v>0.8085106382978724</v>
      </c>
      <c r="Z4098" s="9">
        <f>IF(V4098="","",V4098/$T4098)</f>
        <v>7.9787234042553196E-2</v>
      </c>
      <c r="AA4098" s="9">
        <f>IF(W4098="","",W4098/$T4098)</f>
        <v>0</v>
      </c>
      <c r="AB4098" s="9">
        <f>IF(X4098="","",X4098/$T4098)</f>
        <v>0.11170212765957441</v>
      </c>
      <c r="AC4098" s="21"/>
      <c r="AE4098" s="1">
        <v>2017</v>
      </c>
      <c r="AF4098" s="1">
        <v>27</v>
      </c>
      <c r="AG4098" s="1">
        <v>30</v>
      </c>
      <c r="AH4098" s="12" t="s">
        <v>660</v>
      </c>
      <c r="AJ4098" s="32" t="str">
        <f>IF(AE4098&lt;&gt;AE4097,"1",IF(C4098&gt;C4097,AJ4097+1,"1"))</f>
        <v>1</v>
      </c>
      <c r="AK4098" s="10">
        <f>IF(G4098="Top",AJ4098*1,IF(G4098="Bottom",AJ4098+10,""))</f>
        <v>1</v>
      </c>
      <c r="AL4098" s="11" t="s">
        <v>3492</v>
      </c>
      <c r="AM4098" s="14"/>
    </row>
    <row r="4099" spans="1:73" s="1" customFormat="1" ht="11.25" hidden="1" x14ac:dyDescent="0.2">
      <c r="A4099" s="1">
        <v>222</v>
      </c>
      <c r="B4099" s="1" t="s">
        <v>660</v>
      </c>
      <c r="C4099" s="24">
        <v>42947</v>
      </c>
      <c r="E4099" s="20"/>
      <c r="F4099" s="1">
        <v>14</v>
      </c>
      <c r="G4099" s="7" t="s">
        <v>1</v>
      </c>
      <c r="H4099" s="5">
        <v>0.39239999999999997</v>
      </c>
      <c r="I4099" s="6"/>
      <c r="J4099" s="6">
        <v>0.53300000000000003</v>
      </c>
      <c r="K4099" s="6"/>
      <c r="L4099" s="6" t="str">
        <f>IF(H4099="","",IF(K4099="","",K4099/H4099))</f>
        <v/>
      </c>
      <c r="N4099" s="20"/>
      <c r="O4099" s="13"/>
      <c r="Q4099" s="20"/>
      <c r="R4099" s="13"/>
      <c r="S4099" s="6" t="s">
        <v>35</v>
      </c>
      <c r="T4099" s="6"/>
      <c r="U4099" s="6"/>
      <c r="V4099" s="6"/>
      <c r="W4099" s="6"/>
      <c r="X4099" s="6" t="str">
        <f>IF(T4099="","",T4099-U4099-V4099-W4099)</f>
        <v/>
      </c>
      <c r="Y4099" s="9" t="str">
        <f>IF(U4099="","",U4099/$T4099)</f>
        <v/>
      </c>
      <c r="Z4099" s="9" t="str">
        <f>IF(V4099="","",V4099/$T4099)</f>
        <v/>
      </c>
      <c r="AA4099" s="9" t="str">
        <f>IF(W4099="","",W4099/$T4099)</f>
        <v/>
      </c>
      <c r="AB4099" s="9" t="str">
        <f>IF(X4099="","",X4099/$T4099)</f>
        <v/>
      </c>
      <c r="AC4099" s="21"/>
      <c r="AE4099" s="1">
        <v>2017</v>
      </c>
      <c r="AG4099" s="1">
        <v>13</v>
      </c>
      <c r="AH4099" s="12" t="s">
        <v>660</v>
      </c>
      <c r="AJ4099" s="32">
        <f>IF(AE4099&lt;&gt;AE4098,"1",IF(C4099&gt;C4098,AJ4098+1,"1"))</f>
        <v>2</v>
      </c>
      <c r="AK4099" s="10">
        <f>IF(G4099="Top",AJ4099*1,IF(G4099="Bottom",AJ4099+10,""))</f>
        <v>12</v>
      </c>
      <c r="AL4099" s="11" t="s">
        <v>4094</v>
      </c>
      <c r="AM4099" s="14"/>
    </row>
    <row r="4100" spans="1:73" s="1" customFormat="1" ht="11.25" x14ac:dyDescent="0.2">
      <c r="A4100" s="1">
        <v>222</v>
      </c>
      <c r="B4100" s="1" t="s">
        <v>660</v>
      </c>
      <c r="C4100" s="24">
        <v>42947</v>
      </c>
      <c r="D4100" s="1">
        <v>15.2</v>
      </c>
      <c r="E4100" s="39">
        <v>1.85</v>
      </c>
      <c r="F4100" s="1">
        <v>1.5</v>
      </c>
      <c r="G4100" s="1" t="s">
        <v>4</v>
      </c>
      <c r="H4100" s="5">
        <v>1.8600000000000002E-2</v>
      </c>
      <c r="I4100" s="6">
        <v>7.0000000000000001E-3</v>
      </c>
      <c r="J4100" s="6">
        <v>0.41099999999999998</v>
      </c>
      <c r="K4100" s="6">
        <v>0.50900000000000001</v>
      </c>
      <c r="L4100" s="6">
        <f>IF(H4100="","",IF(K4100="","",K4100/H4100))</f>
        <v>27.36559139784946</v>
      </c>
      <c r="M4100" s="1">
        <v>10</v>
      </c>
      <c r="N4100" s="20">
        <v>7.93</v>
      </c>
      <c r="O4100" s="13">
        <v>162.9</v>
      </c>
      <c r="Q4100" s="39">
        <v>17.899999999999999</v>
      </c>
      <c r="R4100" s="13">
        <v>36.9</v>
      </c>
      <c r="S4100" s="6">
        <v>0.15</v>
      </c>
      <c r="T4100" s="6">
        <v>16.920000000000002</v>
      </c>
      <c r="U4100" s="6">
        <v>12.71</v>
      </c>
      <c r="V4100" s="6">
        <v>1.32</v>
      </c>
      <c r="W4100" s="6">
        <v>0</v>
      </c>
      <c r="X4100" s="6">
        <f>IF(T4100="","",T4100-U4100-V4100-W4100)</f>
        <v>2.8900000000000006</v>
      </c>
      <c r="Y4100" s="9">
        <f>IF(U4100="","",U4100/$T4100)</f>
        <v>0.75118203309692666</v>
      </c>
      <c r="Z4100" s="9">
        <f>IF(V4100="","",V4100/$T4100)</f>
        <v>7.8014184397163122E-2</v>
      </c>
      <c r="AA4100" s="9">
        <f>IF(W4100="","",W4100/$T4100)</f>
        <v>0</v>
      </c>
      <c r="AB4100" s="9">
        <f>IF(X4100="","",X4100/$T4100)</f>
        <v>0.17080378250591019</v>
      </c>
      <c r="AC4100" s="21"/>
      <c r="AD4100" s="1" t="s">
        <v>4095</v>
      </c>
      <c r="AE4100" s="1">
        <v>2017</v>
      </c>
      <c r="AF4100" s="1">
        <v>28</v>
      </c>
      <c r="AG4100" s="1">
        <v>29</v>
      </c>
      <c r="AH4100" s="12" t="s">
        <v>660</v>
      </c>
      <c r="AJ4100" s="32" t="str">
        <f>IF(AE4100&lt;&gt;AE4099,"1",IF(C4100&gt;C4099,AJ4099+1,"1"))</f>
        <v>1</v>
      </c>
      <c r="AK4100" s="10">
        <f>IF(G4100="Top",AJ4100*1,IF(G4100="Bottom",AJ4100+10,""))</f>
        <v>1</v>
      </c>
      <c r="AL4100" s="11" t="s">
        <v>4096</v>
      </c>
      <c r="AM4100" s="14"/>
    </row>
    <row r="4101" spans="1:73" s="1" customFormat="1" ht="11.25" hidden="1" x14ac:dyDescent="0.2">
      <c r="A4101" s="1">
        <v>222</v>
      </c>
      <c r="B4101" s="1" t="s">
        <v>660</v>
      </c>
      <c r="C4101" s="24">
        <v>42962</v>
      </c>
      <c r="E4101" s="20"/>
      <c r="F4101" s="1">
        <v>14</v>
      </c>
      <c r="G4101" s="7" t="s">
        <v>1</v>
      </c>
      <c r="H4101" s="5">
        <v>0.11370000000000001</v>
      </c>
      <c r="I4101" s="6"/>
      <c r="J4101" s="6">
        <v>0.26200000000000001</v>
      </c>
      <c r="K4101" s="6"/>
      <c r="L4101" s="6" t="str">
        <f>IF(H4101="","",IF(K4101="","",K4101/H4101))</f>
        <v/>
      </c>
      <c r="N4101" s="20"/>
      <c r="O4101" s="13"/>
      <c r="Q4101" s="20"/>
      <c r="R4101" s="13"/>
      <c r="S4101" s="6" t="s">
        <v>35</v>
      </c>
      <c r="T4101" s="6"/>
      <c r="U4101" s="6"/>
      <c r="V4101" s="6"/>
      <c r="W4101" s="6"/>
      <c r="X4101" s="6" t="str">
        <f>IF(T4101="","",T4101-U4101-V4101-W4101)</f>
        <v/>
      </c>
      <c r="Y4101" s="9" t="str">
        <f>IF(U4101="","",U4101/$T4101)</f>
        <v/>
      </c>
      <c r="Z4101" s="9" t="str">
        <f>IF(V4101="","",V4101/$T4101)</f>
        <v/>
      </c>
      <c r="AA4101" s="9" t="str">
        <f>IF(W4101="","",W4101/$T4101)</f>
        <v/>
      </c>
      <c r="AB4101" s="9" t="str">
        <f>IF(X4101="","",X4101/$T4101)</f>
        <v/>
      </c>
      <c r="AC4101" s="21"/>
      <c r="AE4101" s="1">
        <v>2017</v>
      </c>
      <c r="AG4101" s="1">
        <v>12</v>
      </c>
      <c r="AH4101" s="12" t="s">
        <v>660</v>
      </c>
      <c r="AJ4101" s="32">
        <f>IF(AE4101&lt;&gt;AE4100,"1",IF(C4101&gt;C4100,AJ4100+1,"1"))</f>
        <v>2</v>
      </c>
      <c r="AK4101" s="10">
        <f>IF(G4101="Top",AJ4101*1,IF(G4101="Bottom",AJ4101+10,""))</f>
        <v>12</v>
      </c>
      <c r="AL4101" s="11" t="s">
        <v>4504</v>
      </c>
      <c r="AM4101" s="14"/>
    </row>
    <row r="4102" spans="1:73" s="1" customFormat="1" ht="11.25" x14ac:dyDescent="0.2">
      <c r="A4102" s="1">
        <v>222</v>
      </c>
      <c r="B4102" s="1" t="s">
        <v>660</v>
      </c>
      <c r="C4102" s="24">
        <v>42962</v>
      </c>
      <c r="D4102" s="1">
        <v>15.2</v>
      </c>
      <c r="E4102" s="39">
        <v>2.35</v>
      </c>
      <c r="F4102" s="1">
        <v>1.5</v>
      </c>
      <c r="G4102" s="1" t="s">
        <v>4</v>
      </c>
      <c r="H4102" s="5">
        <v>1.24E-2</v>
      </c>
      <c r="I4102" s="6">
        <v>7.0000000000000001E-3</v>
      </c>
      <c r="J4102" s="6">
        <v>1.4E-2</v>
      </c>
      <c r="K4102" s="6">
        <v>0.52900000000000003</v>
      </c>
      <c r="L4102" s="6">
        <f>IF(H4102="","",IF(K4102="","",K4102/H4102))</f>
        <v>42.661290322580648</v>
      </c>
      <c r="M4102" s="1">
        <v>9</v>
      </c>
      <c r="N4102" s="20">
        <v>8.06</v>
      </c>
      <c r="O4102" s="13">
        <v>167.4</v>
      </c>
      <c r="Q4102" s="39">
        <v>5.7</v>
      </c>
      <c r="R4102" s="13"/>
      <c r="S4102" s="6">
        <v>0.15</v>
      </c>
      <c r="T4102" s="6">
        <v>5.4399999999999995</v>
      </c>
      <c r="U4102" s="6">
        <v>0.75</v>
      </c>
      <c r="V4102" s="6">
        <v>3.43</v>
      </c>
      <c r="W4102" s="6">
        <v>0</v>
      </c>
      <c r="X4102" s="6">
        <f>IF(T4102="","",T4102-U4102-V4102-W4102)</f>
        <v>1.2599999999999993</v>
      </c>
      <c r="Y4102" s="9">
        <f>IF(U4102="","",U4102/$T4102)</f>
        <v>0.13786764705882354</v>
      </c>
      <c r="Z4102" s="9">
        <f>IF(V4102="","",V4102/$T4102)</f>
        <v>0.63051470588235303</v>
      </c>
      <c r="AA4102" s="9">
        <f>IF(W4102="","",W4102/$T4102)</f>
        <v>0</v>
      </c>
      <c r="AB4102" s="9">
        <f>IF(X4102="","",X4102/$T4102)</f>
        <v>0.23161764705882343</v>
      </c>
      <c r="AC4102" s="21"/>
      <c r="AE4102" s="1">
        <v>2017</v>
      </c>
      <c r="AF4102" s="1">
        <v>27</v>
      </c>
      <c r="AG4102" s="1">
        <v>29</v>
      </c>
      <c r="AH4102" s="12" t="s">
        <v>660</v>
      </c>
      <c r="AJ4102" s="32" t="str">
        <f>IF(AE4102&lt;&gt;AE4101,"1",IF(C4102&gt;C4101,AJ4101+1,"1"))</f>
        <v>1</v>
      </c>
      <c r="AK4102" s="10">
        <f>IF(G4102="Top",AJ4102*1,IF(G4102="Bottom",AJ4102+10,""))</f>
        <v>1</v>
      </c>
      <c r="AL4102" s="11" t="s">
        <v>4505</v>
      </c>
      <c r="AM4102" s="14"/>
    </row>
    <row r="4103" spans="1:73" s="1" customFormat="1" ht="11.25" hidden="1" x14ac:dyDescent="0.2">
      <c r="A4103" s="1">
        <v>222</v>
      </c>
      <c r="B4103" s="1" t="s">
        <v>660</v>
      </c>
      <c r="C4103" s="24">
        <v>42976</v>
      </c>
      <c r="E4103" s="20"/>
      <c r="F4103" s="1">
        <v>14</v>
      </c>
      <c r="G4103" s="7" t="s">
        <v>1</v>
      </c>
      <c r="H4103" s="5">
        <v>8.8999999999999996E-2</v>
      </c>
      <c r="I4103" s="6"/>
      <c r="J4103" s="6">
        <v>0.34699999999999998</v>
      </c>
      <c r="K4103" s="6"/>
      <c r="L4103" s="6" t="str">
        <f>IF(H4103="","",IF(K4103="","",K4103/H4103))</f>
        <v/>
      </c>
      <c r="N4103" s="20"/>
      <c r="O4103" s="13"/>
      <c r="Q4103" s="20"/>
      <c r="R4103" s="13"/>
      <c r="S4103" s="6" t="s">
        <v>35</v>
      </c>
      <c r="T4103" s="6"/>
      <c r="U4103" s="6"/>
      <c r="V4103" s="6"/>
      <c r="W4103" s="6"/>
      <c r="X4103" s="6" t="str">
        <f>IF(T4103="","",T4103-U4103-V4103-W4103)</f>
        <v/>
      </c>
      <c r="Y4103" s="9" t="str">
        <f>IF(U4103="","",U4103/$T4103)</f>
        <v/>
      </c>
      <c r="Z4103" s="9" t="str">
        <f>IF(V4103="","",V4103/$T4103)</f>
        <v/>
      </c>
      <c r="AA4103" s="9" t="str">
        <f>IF(W4103="","",W4103/$T4103)</f>
        <v/>
      </c>
      <c r="AB4103" s="9" t="str">
        <f>IF(X4103="","",X4103/$T4103)</f>
        <v/>
      </c>
      <c r="AC4103" s="21"/>
      <c r="AE4103" s="1">
        <v>2017</v>
      </c>
      <c r="AG4103" s="1">
        <v>13</v>
      </c>
      <c r="AH4103" s="12" t="s">
        <v>660</v>
      </c>
      <c r="AJ4103" s="32">
        <f>IF(AE4103&lt;&gt;AE4102,"1",IF(C4103&gt;C4102,AJ4102+1,"1"))</f>
        <v>2</v>
      </c>
      <c r="AK4103" s="10">
        <f>IF(G4103="Top",AJ4103*1,IF(G4103="Bottom",AJ4103+10,""))</f>
        <v>12</v>
      </c>
      <c r="AL4103" s="11" t="s">
        <v>4892</v>
      </c>
      <c r="AM4103" s="14"/>
    </row>
    <row r="4104" spans="1:73" s="1" customFormat="1" ht="11.25" x14ac:dyDescent="0.2">
      <c r="A4104" s="1">
        <v>222</v>
      </c>
      <c r="B4104" s="1" t="s">
        <v>660</v>
      </c>
      <c r="C4104" s="24">
        <v>42976</v>
      </c>
      <c r="D4104" s="1">
        <v>15</v>
      </c>
      <c r="E4104" s="39">
        <v>2.6</v>
      </c>
      <c r="F4104" s="1">
        <v>1.5</v>
      </c>
      <c r="G4104" s="1" t="s">
        <v>4</v>
      </c>
      <c r="H4104" s="5">
        <v>1.6500000000000001E-2</v>
      </c>
      <c r="I4104" s="6">
        <v>7.0000000000000001E-3</v>
      </c>
      <c r="J4104" s="6">
        <v>1.7999999999999999E-2</v>
      </c>
      <c r="K4104" s="6">
        <v>0.58899999999999997</v>
      </c>
      <c r="L4104" s="6">
        <f>IF(H4104="","",IF(K4104="","",K4104/H4104))</f>
        <v>35.696969696969695</v>
      </c>
      <c r="M4104" s="1">
        <v>8</v>
      </c>
      <c r="N4104" s="20">
        <v>7.22</v>
      </c>
      <c r="O4104" s="13">
        <v>147.80000000000001</v>
      </c>
      <c r="P4104" s="1">
        <v>10.4</v>
      </c>
      <c r="Q4104" s="39">
        <v>6.1</v>
      </c>
      <c r="R4104" s="13"/>
      <c r="S4104" s="6">
        <v>0.15</v>
      </c>
      <c r="T4104" s="6">
        <v>5.92</v>
      </c>
      <c r="U4104" s="6">
        <v>0.81</v>
      </c>
      <c r="V4104" s="6">
        <v>1.48</v>
      </c>
      <c r="W4104" s="6">
        <v>0.18</v>
      </c>
      <c r="X4104" s="6">
        <f>IF(T4104="","",T4104-U4104-V4104-W4104)</f>
        <v>3.4499999999999993</v>
      </c>
      <c r="Y4104" s="9">
        <f>IF(U4104="","",U4104/$T4104)</f>
        <v>0.13682432432432434</v>
      </c>
      <c r="Z4104" s="9">
        <f>IF(V4104="","",V4104/$T4104)</f>
        <v>0.25</v>
      </c>
      <c r="AA4104" s="9">
        <f>IF(W4104="","",W4104/$T4104)</f>
        <v>3.0405405405405404E-2</v>
      </c>
      <c r="AB4104" s="9">
        <f>IF(X4104="","",X4104/$T4104)</f>
        <v>0.58277027027027017</v>
      </c>
      <c r="AC4104" s="21"/>
      <c r="AE4104" s="1">
        <v>2017</v>
      </c>
      <c r="AF4104" s="1">
        <v>22</v>
      </c>
      <c r="AG4104" s="1">
        <v>28</v>
      </c>
      <c r="AH4104" s="12" t="s">
        <v>660</v>
      </c>
      <c r="AJ4104" s="32" t="str">
        <f>IF(AE4104&lt;&gt;AE4103,"1",IF(C4104&gt;C4103,AJ4103+1,"1"))</f>
        <v>1</v>
      </c>
      <c r="AK4104" s="10">
        <f>IF(G4104="Top",AJ4104*1,IF(G4104="Bottom",AJ4104+10,""))</f>
        <v>1</v>
      </c>
      <c r="AL4104" s="11" t="s">
        <v>4893</v>
      </c>
      <c r="AM4104" s="14"/>
    </row>
    <row r="4105" spans="1:73" s="1" customFormat="1" ht="11.25" hidden="1" x14ac:dyDescent="0.2">
      <c r="A4105" s="1">
        <v>222</v>
      </c>
      <c r="B4105" s="1" t="s">
        <v>660</v>
      </c>
      <c r="C4105" s="24">
        <v>42990</v>
      </c>
      <c r="E4105" s="20"/>
      <c r="F4105" s="1">
        <v>14</v>
      </c>
      <c r="G4105" s="7" t="s">
        <v>1</v>
      </c>
      <c r="H4105" s="5">
        <v>4.3299999999999998E-2</v>
      </c>
      <c r="I4105" s="6"/>
      <c r="J4105" s="6">
        <v>3.5999999999999997E-2</v>
      </c>
      <c r="K4105" s="6"/>
      <c r="L4105" s="6" t="str">
        <f>IF(H4105="","",IF(K4105="","",K4105/H4105))</f>
        <v/>
      </c>
      <c r="N4105" s="20"/>
      <c r="O4105" s="13"/>
      <c r="Q4105" s="20"/>
      <c r="R4105" s="13"/>
      <c r="S4105" s="6" t="s">
        <v>35</v>
      </c>
      <c r="T4105" s="6"/>
      <c r="U4105" s="6"/>
      <c r="V4105" s="6"/>
      <c r="W4105" s="6"/>
      <c r="X4105" s="6" t="str">
        <f>IF(T4105="","",T4105-U4105-V4105-W4105)</f>
        <v/>
      </c>
      <c r="Y4105" s="9" t="str">
        <f>IF(U4105="","",U4105/$T4105)</f>
        <v/>
      </c>
      <c r="Z4105" s="9" t="str">
        <f>IF(V4105="","",V4105/$T4105)</f>
        <v/>
      </c>
      <c r="AA4105" s="9" t="str">
        <f>IF(W4105="","",W4105/$T4105)</f>
        <v/>
      </c>
      <c r="AB4105" s="9" t="str">
        <f>IF(X4105="","",X4105/$T4105)</f>
        <v/>
      </c>
      <c r="AC4105" s="21"/>
      <c r="AE4105" s="1">
        <v>2017</v>
      </c>
      <c r="AG4105" s="1">
        <v>13</v>
      </c>
      <c r="AH4105" s="12" t="s">
        <v>660</v>
      </c>
      <c r="AJ4105" s="32">
        <f>IF(AE4105&lt;&gt;AE4104,"1",IF(C4105&gt;C4104,AJ4104+1,"1"))</f>
        <v>2</v>
      </c>
      <c r="AK4105" s="10">
        <f>IF(G4105="Top",AJ4105*1,IF(G4105="Bottom",AJ4105+10,""))</f>
        <v>12</v>
      </c>
      <c r="AL4105" s="11" t="s">
        <v>5274</v>
      </c>
      <c r="AM4105" s="14"/>
    </row>
    <row r="4106" spans="1:73" s="1" customFormat="1" ht="11.25" x14ac:dyDescent="0.2">
      <c r="A4106" s="1">
        <v>222</v>
      </c>
      <c r="B4106" s="1" t="s">
        <v>660</v>
      </c>
      <c r="C4106" s="24">
        <v>42990</v>
      </c>
      <c r="D4106" s="1">
        <v>14.5</v>
      </c>
      <c r="E4106" s="39">
        <v>2.35</v>
      </c>
      <c r="F4106" s="1">
        <v>1.5</v>
      </c>
      <c r="G4106" s="1" t="s">
        <v>4</v>
      </c>
      <c r="H4106" s="5">
        <v>1.5300000000000001E-2</v>
      </c>
      <c r="I4106" s="6">
        <v>7.0000000000000001E-3</v>
      </c>
      <c r="J4106" s="6">
        <v>1.6E-2</v>
      </c>
      <c r="K4106" s="6">
        <v>0.28399999999999997</v>
      </c>
      <c r="L4106" s="6">
        <f>IF(H4106="","",IF(K4106="","",K4106/H4106))</f>
        <v>18.562091503267972</v>
      </c>
      <c r="M4106" s="1">
        <v>10</v>
      </c>
      <c r="N4106" s="20">
        <v>8.0299999999999994</v>
      </c>
      <c r="O4106" s="13">
        <v>147.1</v>
      </c>
      <c r="Q4106" s="39">
        <v>10.199999999999999</v>
      </c>
      <c r="R4106" s="13"/>
      <c r="S4106" s="6">
        <v>0.15</v>
      </c>
      <c r="T4106" s="6">
        <v>6.7899999999999991</v>
      </c>
      <c r="U4106" s="6">
        <v>2.0299999999999998</v>
      </c>
      <c r="V4106" s="6">
        <v>2.4</v>
      </c>
      <c r="W4106" s="6">
        <v>0</v>
      </c>
      <c r="X4106" s="6">
        <f>IF(T4106="","",T4106-U4106-V4106-W4106)</f>
        <v>2.36</v>
      </c>
      <c r="Y4106" s="9">
        <f>IF(U4106="","",U4106/$T4106)</f>
        <v>0.29896907216494845</v>
      </c>
      <c r="Z4106" s="9">
        <f>IF(V4106="","",V4106/$T4106)</f>
        <v>0.35346097201767307</v>
      </c>
      <c r="AA4106" s="9">
        <f>IF(W4106="","",W4106/$T4106)</f>
        <v>0</v>
      </c>
      <c r="AB4106" s="9">
        <f>IF(X4106="","",X4106/$T4106)</f>
        <v>0.34756995581737854</v>
      </c>
      <c r="AC4106" s="21"/>
      <c r="AE4106" s="1">
        <v>2017</v>
      </c>
      <c r="AF4106" s="1">
        <v>14</v>
      </c>
      <c r="AG4106" s="1">
        <v>25</v>
      </c>
      <c r="AH4106" s="12" t="s">
        <v>660</v>
      </c>
      <c r="AJ4106" s="32" t="str">
        <f>IF(AE4106&lt;&gt;AE4105,"1",IF(C4106&gt;C4105,AJ4105+1,"1"))</f>
        <v>1</v>
      </c>
      <c r="AK4106" s="10">
        <f>IF(G4106="Top",AJ4106*1,IF(G4106="Bottom",AJ4106+10,""))</f>
        <v>1</v>
      </c>
      <c r="AL4106" s="11" t="s">
        <v>5275</v>
      </c>
      <c r="AM4106" s="14"/>
    </row>
    <row r="4107" spans="1:73" s="1" customFormat="1" ht="11.25" hidden="1" x14ac:dyDescent="0.2">
      <c r="A4107" s="1">
        <v>222</v>
      </c>
      <c r="B4107" s="1" t="s">
        <v>660</v>
      </c>
      <c r="C4107" s="24">
        <v>43004</v>
      </c>
      <c r="E4107" s="20"/>
      <c r="F4107" s="1">
        <v>14</v>
      </c>
      <c r="G4107" s="7" t="s">
        <v>1</v>
      </c>
      <c r="H4107" s="5">
        <v>3.7200000000000004E-2</v>
      </c>
      <c r="I4107" s="6"/>
      <c r="J4107" s="6">
        <v>1.7000000000000001E-2</v>
      </c>
      <c r="K4107" s="6"/>
      <c r="L4107" s="6" t="str">
        <f>IF(H4107="","",IF(K4107="","",K4107/H4107))</f>
        <v/>
      </c>
      <c r="N4107" s="20"/>
      <c r="O4107" s="13"/>
      <c r="Q4107" s="20"/>
      <c r="R4107" s="13"/>
      <c r="S4107" s="6" t="s">
        <v>35</v>
      </c>
      <c r="T4107" s="6"/>
      <c r="U4107" s="6"/>
      <c r="V4107" s="6"/>
      <c r="W4107" s="6"/>
      <c r="X4107" s="6" t="str">
        <f>IF(T4107="","",T4107-U4107-V4107-W4107)</f>
        <v/>
      </c>
      <c r="Y4107" s="9" t="str">
        <f>IF(U4107="","",U4107/$T4107)</f>
        <v/>
      </c>
      <c r="Z4107" s="9" t="str">
        <f>IF(V4107="","",V4107/$T4107)</f>
        <v/>
      </c>
      <c r="AA4107" s="9" t="str">
        <f>IF(W4107="","",W4107/$T4107)</f>
        <v/>
      </c>
      <c r="AB4107" s="9" t="str">
        <f>IF(X4107="","",X4107/$T4107)</f>
        <v/>
      </c>
      <c r="AC4107" s="21"/>
      <c r="AE4107" s="1">
        <v>2017</v>
      </c>
      <c r="AG4107" s="1">
        <v>13</v>
      </c>
      <c r="AH4107" s="12" t="s">
        <v>660</v>
      </c>
      <c r="AJ4107" s="32">
        <f>IF(AE4107&lt;&gt;AE4106,"1",IF(C4107&gt;C4106,AJ4106+1,"1"))</f>
        <v>2</v>
      </c>
      <c r="AK4107" s="10">
        <f>IF(G4107="Top",AJ4107*1,IF(G4107="Bottom",AJ4107+10,""))</f>
        <v>12</v>
      </c>
      <c r="AL4107" s="11" t="s">
        <v>5726</v>
      </c>
      <c r="AM4107" s="14"/>
    </row>
    <row r="4108" spans="1:73" s="1" customFormat="1" ht="11.25" x14ac:dyDescent="0.2">
      <c r="A4108" s="1">
        <v>222</v>
      </c>
      <c r="B4108" s="1" t="s">
        <v>660</v>
      </c>
      <c r="C4108" s="24">
        <v>43004</v>
      </c>
      <c r="D4108" s="1">
        <v>14.5</v>
      </c>
      <c r="E4108" s="39">
        <v>3.85</v>
      </c>
      <c r="F4108" s="1">
        <v>1.5</v>
      </c>
      <c r="G4108" s="1" t="s">
        <v>4</v>
      </c>
      <c r="H4108" s="5">
        <v>1.55E-2</v>
      </c>
      <c r="I4108" s="6">
        <v>7.0000000000000001E-3</v>
      </c>
      <c r="J4108" s="6">
        <v>2.5000000000000001E-2</v>
      </c>
      <c r="K4108" s="6">
        <v>0.55300000000000005</v>
      </c>
      <c r="L4108" s="6">
        <f>IF(H4108="","",IF(K4108="","",K4108/H4108))</f>
        <v>35.677419354838712</v>
      </c>
      <c r="M4108" s="1">
        <v>8</v>
      </c>
      <c r="N4108" s="20">
        <v>7.97</v>
      </c>
      <c r="O4108" s="13">
        <v>166.4</v>
      </c>
      <c r="Q4108" s="39">
        <v>3.1</v>
      </c>
      <c r="R4108" s="13">
        <v>35</v>
      </c>
      <c r="S4108" s="6">
        <v>0.15</v>
      </c>
      <c r="T4108" s="6">
        <v>3.35</v>
      </c>
      <c r="U4108" s="6">
        <v>0.84</v>
      </c>
      <c r="V4108" s="6">
        <v>0.28000000000000003</v>
      </c>
      <c r="W4108" s="6">
        <v>0</v>
      </c>
      <c r="X4108" s="6">
        <f>IF(T4108="","",T4108-U4108-V4108-W4108)</f>
        <v>2.2300000000000004</v>
      </c>
      <c r="Y4108" s="9">
        <f>IF(U4108="","",U4108/$T4108)</f>
        <v>0.2507462686567164</v>
      </c>
      <c r="Z4108" s="9">
        <f>IF(V4108="","",V4108/$T4108)</f>
        <v>8.3582089552238809E-2</v>
      </c>
      <c r="AA4108" s="9">
        <f>IF(W4108="","",W4108/$T4108)</f>
        <v>0</v>
      </c>
      <c r="AB4108" s="9">
        <f>IF(X4108="","",X4108/$T4108)</f>
        <v>0.66567164179104488</v>
      </c>
      <c r="AC4108" s="21"/>
      <c r="AE4108" s="1">
        <v>2017</v>
      </c>
      <c r="AF4108" s="1">
        <v>17</v>
      </c>
      <c r="AG4108" s="1">
        <v>27</v>
      </c>
      <c r="AH4108" s="12" t="s">
        <v>660</v>
      </c>
      <c r="AJ4108" s="32" t="str">
        <f>IF(AE4108&lt;&gt;AE4107,"1",IF(C4108&gt;C4107,AJ4107+1,"1"))</f>
        <v>1</v>
      </c>
      <c r="AK4108" s="10">
        <f>IF(G4108="Top",AJ4108*1,IF(G4108="Bottom",AJ4108+10,""))</f>
        <v>1</v>
      </c>
      <c r="AL4108" s="11" t="s">
        <v>5727</v>
      </c>
      <c r="AM4108" s="14"/>
    </row>
    <row r="4109" spans="1:73" s="1" customFormat="1" ht="11.25" hidden="1" x14ac:dyDescent="0.2">
      <c r="A4109" s="15">
        <v>223</v>
      </c>
      <c r="B4109" s="11" t="s">
        <v>279</v>
      </c>
      <c r="C4109" s="16">
        <v>42535</v>
      </c>
      <c r="D4109" s="3"/>
      <c r="E4109" s="4"/>
      <c r="F4109" s="3">
        <v>17</v>
      </c>
      <c r="G4109" s="7" t="s">
        <v>1</v>
      </c>
      <c r="H4109" s="17">
        <v>9.300000000000001E-3</v>
      </c>
      <c r="I4109" s="4"/>
      <c r="J4109" s="4">
        <v>3.5000000000000003E-2</v>
      </c>
      <c r="K4109" s="4"/>
      <c r="L4109" s="4" t="str">
        <f>IF(K4109="","",IF(H4109="","",K4109/H4109))</f>
        <v/>
      </c>
      <c r="M4109" s="7"/>
      <c r="N4109" s="4"/>
      <c r="O4109" s="7"/>
      <c r="P4109" s="3"/>
      <c r="Q4109" s="4"/>
      <c r="R4109" s="3"/>
      <c r="S4109" s="4"/>
      <c r="T4109" s="8"/>
      <c r="U4109" s="8"/>
      <c r="V4109" s="4"/>
      <c r="W4109" s="4"/>
      <c r="X4109" s="4" t="str">
        <f>IF(T4109="","",IF(W4109="","",(T4109-U4109-V4109-W4109)))</f>
        <v/>
      </c>
      <c r="Y4109" s="9" t="str">
        <f>IF(U4109="","",U4109/$T4109)</f>
        <v/>
      </c>
      <c r="Z4109" s="9" t="str">
        <f>IF(V4109="","",V4109/$T4109)</f>
        <v/>
      </c>
      <c r="AA4109" s="9" t="str">
        <f>IF(W4109="","",W4109/$T4109)</f>
        <v/>
      </c>
      <c r="AB4109" s="9" t="str">
        <f>IF(X4109="","",X4109/$T4109)</f>
        <v/>
      </c>
      <c r="AC4109" s="9"/>
      <c r="AD4109" s="8"/>
      <c r="AE4109" s="10">
        <v>2016</v>
      </c>
      <c r="AF4109" s="7"/>
      <c r="AG4109" s="7">
        <v>13</v>
      </c>
      <c r="AH4109" s="12" t="s">
        <v>279</v>
      </c>
      <c r="AI4109" s="12"/>
      <c r="AJ4109" s="32" t="str">
        <f>IF(AE4109&lt;&gt;AE4108,"1",IF(C4109&gt;C4108,AJ4108+1,"1"))</f>
        <v>1</v>
      </c>
      <c r="AK4109" s="10">
        <f>IF(G4109="Top",AJ4109*1,IF(G4109="Bottom",AJ4109+10,""))</f>
        <v>11</v>
      </c>
      <c r="AL4109" s="11" t="s">
        <v>280</v>
      </c>
      <c r="AM4109" s="11"/>
      <c r="AN4109" s="10"/>
      <c r="AO4109" s="10"/>
      <c r="AP4109" s="7"/>
      <c r="AQ4109" s="10"/>
      <c r="AR4109" s="10"/>
      <c r="AS4109" s="10"/>
      <c r="AT4109" s="10"/>
      <c r="AU4109" s="10"/>
      <c r="AV4109" s="10"/>
      <c r="AW4109" s="10"/>
      <c r="AX4109" s="10"/>
      <c r="AY4109" s="10"/>
      <c r="AZ4109" s="10"/>
      <c r="BA4109" s="10"/>
      <c r="BB4109" s="10"/>
      <c r="BC4109" s="10"/>
      <c r="BD4109" s="10"/>
      <c r="BE4109" s="10"/>
      <c r="BF4109" s="11"/>
      <c r="BG4109" s="11"/>
      <c r="BH4109" s="11"/>
      <c r="BI4109" s="11"/>
      <c r="BJ4109" s="11"/>
      <c r="BK4109" s="11"/>
      <c r="BL4109" s="11"/>
      <c r="BM4109" s="11"/>
      <c r="BN4109" s="11"/>
      <c r="BO4109" s="11"/>
      <c r="BP4109" s="11"/>
      <c r="BQ4109" s="11"/>
      <c r="BR4109" s="11"/>
      <c r="BS4109" s="11"/>
      <c r="BT4109" s="11"/>
      <c r="BU4109" s="11"/>
    </row>
    <row r="4110" spans="1:73" s="1" customFormat="1" ht="11.25" x14ac:dyDescent="0.2">
      <c r="A4110" s="15">
        <v>223</v>
      </c>
      <c r="B4110" s="11" t="s">
        <v>279</v>
      </c>
      <c r="C4110" s="16">
        <v>42535</v>
      </c>
      <c r="D4110" s="3">
        <v>18</v>
      </c>
      <c r="E4110" s="38">
        <v>1.8</v>
      </c>
      <c r="F4110" s="3">
        <v>1.5</v>
      </c>
      <c r="G4110" s="7" t="s">
        <v>4</v>
      </c>
      <c r="H4110" s="17">
        <v>1.1599999999999999E-2</v>
      </c>
      <c r="I4110" s="4">
        <v>4.4999999999999998E-2</v>
      </c>
      <c r="J4110" s="4">
        <v>5.5E-2</v>
      </c>
      <c r="K4110" s="4">
        <v>0.39300000000000002</v>
      </c>
      <c r="L4110" s="4">
        <f>IF(K4110="","",IF(H4110="","",K4110/H4110))</f>
        <v>33.879310344827587</v>
      </c>
      <c r="M4110" s="7">
        <v>16</v>
      </c>
      <c r="N4110" s="4">
        <v>8.02</v>
      </c>
      <c r="O4110" s="7">
        <v>267.89999999999998</v>
      </c>
      <c r="P4110" s="3">
        <v>20.5</v>
      </c>
      <c r="Q4110" s="38">
        <v>1.4</v>
      </c>
      <c r="R4110" s="3"/>
      <c r="S4110" s="4">
        <v>0.15</v>
      </c>
      <c r="T4110" s="8">
        <v>0.63</v>
      </c>
      <c r="U4110" s="8">
        <v>0</v>
      </c>
      <c r="V4110" s="4">
        <v>0.16</v>
      </c>
      <c r="W4110" s="4">
        <v>0.47</v>
      </c>
      <c r="X4110" s="4">
        <f>IF(T4110="","",IF(W4110="","",(T4110-U4110-V4110-W4110)))</f>
        <v>0</v>
      </c>
      <c r="Y4110" s="9">
        <f>IF(U4110="","",U4110/$T4110)</f>
        <v>0</v>
      </c>
      <c r="Z4110" s="9">
        <f>IF(V4110="","",V4110/$T4110)</f>
        <v>0.25396825396825395</v>
      </c>
      <c r="AA4110" s="9">
        <f>IF(W4110="","",W4110/$T4110)</f>
        <v>0.74603174603174593</v>
      </c>
      <c r="AB4110" s="9">
        <f>IF(X4110="","",X4110/$T4110)</f>
        <v>0</v>
      </c>
      <c r="AC4110" s="9"/>
      <c r="AD4110" s="8"/>
      <c r="AE4110" s="10">
        <v>2016</v>
      </c>
      <c r="AF4110" s="7">
        <v>19</v>
      </c>
      <c r="AG4110" s="7">
        <v>20</v>
      </c>
      <c r="AH4110" s="12" t="s">
        <v>279</v>
      </c>
      <c r="AI4110" s="12"/>
      <c r="AJ4110" s="32" t="str">
        <f>IF(AE4110&lt;&gt;AE4109,"1",IF(C4110&gt;C4109,AJ4109+1,"1"))</f>
        <v>1</v>
      </c>
      <c r="AK4110" s="10">
        <v>1</v>
      </c>
      <c r="AL4110" s="11" t="s">
        <v>281</v>
      </c>
      <c r="AM4110" s="11"/>
      <c r="AN4110" s="10"/>
      <c r="AO4110" s="10"/>
      <c r="AP4110" s="7"/>
      <c r="AQ4110" s="10"/>
      <c r="AR4110" s="10"/>
      <c r="AS4110" s="10"/>
      <c r="AT4110" s="10"/>
      <c r="AU4110" s="10"/>
      <c r="AV4110" s="10"/>
      <c r="AW4110" s="10"/>
      <c r="AX4110" s="10"/>
      <c r="AY4110" s="10"/>
      <c r="AZ4110" s="10"/>
      <c r="BA4110" s="10"/>
      <c r="BB4110" s="10"/>
      <c r="BC4110" s="10"/>
      <c r="BD4110" s="10"/>
      <c r="BE4110" s="10"/>
      <c r="BF4110" s="11"/>
      <c r="BG4110" s="11"/>
      <c r="BH4110" s="11"/>
      <c r="BI4110" s="11"/>
      <c r="BJ4110" s="11"/>
      <c r="BK4110" s="11"/>
      <c r="BL4110" s="11"/>
      <c r="BM4110" s="11"/>
      <c r="BN4110" s="11"/>
      <c r="BO4110" s="11"/>
      <c r="BP4110" s="11"/>
      <c r="BQ4110" s="11"/>
      <c r="BR4110" s="11"/>
      <c r="BS4110" s="11"/>
      <c r="BT4110" s="11"/>
      <c r="BU4110" s="11"/>
    </row>
    <row r="4111" spans="1:73" s="1" customFormat="1" ht="11.25" hidden="1" x14ac:dyDescent="0.2">
      <c r="A4111" s="15">
        <v>223</v>
      </c>
      <c r="B4111" s="11" t="s">
        <v>279</v>
      </c>
      <c r="C4111" s="16">
        <v>42550</v>
      </c>
      <c r="D4111" s="3"/>
      <c r="E4111" s="4"/>
      <c r="F4111" s="3">
        <v>18</v>
      </c>
      <c r="G4111" s="7" t="s">
        <v>1</v>
      </c>
      <c r="H4111" s="17">
        <v>1.66E-2</v>
      </c>
      <c r="I4111" s="4"/>
      <c r="J4111" s="4" t="s">
        <v>35</v>
      </c>
      <c r="K4111" s="4"/>
      <c r="L4111" s="4" t="str">
        <f>IF(K4111="","",IF(H4111="","",K4111/H4111))</f>
        <v/>
      </c>
      <c r="M4111" s="7"/>
      <c r="N4111" s="4"/>
      <c r="O4111" s="7"/>
      <c r="P4111" s="3"/>
      <c r="Q4111" s="4"/>
      <c r="R4111" s="3"/>
      <c r="S4111" s="4"/>
      <c r="T4111" s="8"/>
      <c r="U4111" s="8"/>
      <c r="V4111" s="4"/>
      <c r="W4111" s="4"/>
      <c r="X4111" s="4" t="str">
        <f>IF(T4111="","",IF(W4111="","",(T4111-U4111-V4111-W4111)))</f>
        <v/>
      </c>
      <c r="Y4111" s="9" t="str">
        <f>IF(U4111="","",U4111/$T4111)</f>
        <v/>
      </c>
      <c r="Z4111" s="9" t="str">
        <f>IF(V4111="","",V4111/$T4111)</f>
        <v/>
      </c>
      <c r="AA4111" s="9" t="str">
        <f>IF(W4111="","",W4111/$T4111)</f>
        <v/>
      </c>
      <c r="AB4111" s="9" t="str">
        <f>IF(X4111="","",X4111/$T4111)</f>
        <v/>
      </c>
      <c r="AC4111" s="9"/>
      <c r="AD4111" s="8"/>
      <c r="AE4111" s="10">
        <v>2016</v>
      </c>
      <c r="AF4111" s="7"/>
      <c r="AG4111" s="7">
        <v>10</v>
      </c>
      <c r="AH4111" s="12" t="s">
        <v>279</v>
      </c>
      <c r="AI4111" s="12"/>
      <c r="AJ4111" s="32">
        <f>IF(AE4111&lt;&gt;AE4110,"1",IF(C4111&gt;C4110,AJ4110+1,"1"))</f>
        <v>2</v>
      </c>
      <c r="AK4111" s="10">
        <f>IF(G4111="Top",AJ4111*1,IF(G4111="Bottom",AJ4111+10,""))</f>
        <v>12</v>
      </c>
      <c r="AL4111" s="11" t="s">
        <v>595</v>
      </c>
      <c r="AM4111" s="11"/>
      <c r="AN4111" s="10"/>
      <c r="AO4111" s="10"/>
      <c r="AP4111" s="7"/>
      <c r="AQ4111" s="10"/>
      <c r="AR4111" s="10"/>
      <c r="AS4111" s="10"/>
      <c r="AT4111" s="10"/>
      <c r="AU4111" s="10"/>
      <c r="AV4111" s="10"/>
      <c r="AW4111" s="10"/>
      <c r="AX4111" s="10"/>
      <c r="AY4111" s="10"/>
      <c r="AZ4111" s="10"/>
      <c r="BA4111" s="10"/>
      <c r="BB4111" s="10"/>
      <c r="BC4111" s="10"/>
      <c r="BD4111" s="10"/>
      <c r="BE4111" s="10"/>
      <c r="BF4111" s="11"/>
      <c r="BG4111" s="11"/>
      <c r="BH4111" s="11"/>
      <c r="BI4111" s="11"/>
      <c r="BJ4111" s="11"/>
      <c r="BK4111" s="11"/>
      <c r="BL4111" s="11"/>
      <c r="BM4111" s="11"/>
      <c r="BN4111" s="11"/>
      <c r="BO4111" s="11"/>
      <c r="BP4111" s="11"/>
      <c r="BQ4111" s="11"/>
      <c r="BR4111" s="11"/>
      <c r="BS4111" s="11"/>
      <c r="BT4111" s="11"/>
      <c r="BU4111" s="11"/>
    </row>
    <row r="4112" spans="1:73" s="1" customFormat="1" ht="11.25" x14ac:dyDescent="0.2">
      <c r="A4112" s="15">
        <v>223</v>
      </c>
      <c r="B4112" s="11" t="s">
        <v>279</v>
      </c>
      <c r="C4112" s="16">
        <v>42550</v>
      </c>
      <c r="D4112" s="3">
        <v>19</v>
      </c>
      <c r="E4112" s="38">
        <v>2</v>
      </c>
      <c r="F4112" s="3">
        <v>1.5</v>
      </c>
      <c r="G4112" s="7" t="s">
        <v>4</v>
      </c>
      <c r="H4112" s="17">
        <v>1.5300000000000001E-2</v>
      </c>
      <c r="I4112" s="4" t="s">
        <v>35</v>
      </c>
      <c r="J4112" s="4" t="s">
        <v>35</v>
      </c>
      <c r="K4112" s="4">
        <v>0.437</v>
      </c>
      <c r="L4112" s="4">
        <f>IF(K4112="","",IF(H4112="","",K4112/H4112))</f>
        <v>28.562091503267972</v>
      </c>
      <c r="M4112" s="7">
        <v>21</v>
      </c>
      <c r="N4112" s="4">
        <v>7.99</v>
      </c>
      <c r="O4112" s="7">
        <v>275.2</v>
      </c>
      <c r="P4112" s="3"/>
      <c r="Q4112" s="38">
        <v>1.7</v>
      </c>
      <c r="R4112" s="3"/>
      <c r="S4112" s="4">
        <v>0.74895984321457354</v>
      </c>
      <c r="T4112" s="8">
        <v>1</v>
      </c>
      <c r="U4112" s="8">
        <v>0</v>
      </c>
      <c r="V4112" s="4">
        <v>0.51</v>
      </c>
      <c r="W4112" s="4">
        <v>0.49</v>
      </c>
      <c r="X4112" s="4">
        <f>IF(T4112="","",IF(W4112="","",(T4112-U4112-V4112-W4112)))</f>
        <v>0</v>
      </c>
      <c r="Y4112" s="9">
        <f>IF(U4112="","",U4112/$T4112)</f>
        <v>0</v>
      </c>
      <c r="Z4112" s="9">
        <f>IF(V4112="","",V4112/$T4112)</f>
        <v>0.51</v>
      </c>
      <c r="AA4112" s="9">
        <f>IF(W4112="","",W4112/$T4112)</f>
        <v>0.49</v>
      </c>
      <c r="AB4112" s="9">
        <f>IF(X4112="","",X4112/$T4112)</f>
        <v>0</v>
      </c>
      <c r="AC4112" s="9"/>
      <c r="AD4112" s="8"/>
      <c r="AE4112" s="10">
        <v>2016</v>
      </c>
      <c r="AF4112" s="7">
        <v>25</v>
      </c>
      <c r="AG4112" s="7">
        <v>24</v>
      </c>
      <c r="AH4112" s="12" t="s">
        <v>279</v>
      </c>
      <c r="AI4112" s="12"/>
      <c r="AJ4112" s="32" t="str">
        <f>IF(AE4112&lt;&gt;AE4111,"1",IF(C4112&gt;C4111,AJ4111+1,"1"))</f>
        <v>1</v>
      </c>
      <c r="AK4112" s="10">
        <v>2</v>
      </c>
      <c r="AL4112" s="11" t="s">
        <v>596</v>
      </c>
      <c r="AM4112" s="11"/>
      <c r="AN4112" s="10"/>
      <c r="AO4112" s="10"/>
      <c r="AP4112" s="7"/>
      <c r="AQ4112" s="10"/>
      <c r="AR4112" s="10"/>
      <c r="AS4112" s="10"/>
      <c r="AT4112" s="10"/>
      <c r="AU4112" s="10"/>
      <c r="AV4112" s="10"/>
      <c r="AW4112" s="10"/>
      <c r="AX4112" s="10"/>
      <c r="AY4112" s="10"/>
      <c r="AZ4112" s="10"/>
      <c r="BA4112" s="10"/>
      <c r="BB4112" s="10"/>
      <c r="BC4112" s="10"/>
      <c r="BD4112" s="10"/>
      <c r="BE4112" s="10"/>
      <c r="BF4112" s="11"/>
      <c r="BG4112" s="11"/>
      <c r="BH4112" s="11"/>
      <c r="BI4112" s="11"/>
      <c r="BJ4112" s="11"/>
      <c r="BK4112" s="11"/>
      <c r="BL4112" s="11"/>
      <c r="BM4112" s="11"/>
      <c r="BN4112" s="11"/>
      <c r="BO4112" s="11"/>
      <c r="BP4112" s="11"/>
      <c r="BQ4112" s="11"/>
      <c r="BR4112" s="11"/>
      <c r="BS4112" s="11"/>
      <c r="BT4112" s="11"/>
      <c r="BU4112" s="11"/>
    </row>
    <row r="4113" spans="1:73" s="1" customFormat="1" ht="11.25" hidden="1" x14ac:dyDescent="0.2">
      <c r="A4113" s="15">
        <v>223</v>
      </c>
      <c r="B4113" s="11" t="s">
        <v>279</v>
      </c>
      <c r="C4113" s="16">
        <v>42564</v>
      </c>
      <c r="D4113" s="3"/>
      <c r="E4113" s="4"/>
      <c r="F4113" s="3">
        <v>19.5</v>
      </c>
      <c r="G4113" s="7" t="s">
        <v>1</v>
      </c>
      <c r="H4113" s="17">
        <v>5.0000000000000001E-4</v>
      </c>
      <c r="I4113" s="4"/>
      <c r="J4113" s="4">
        <v>0.22</v>
      </c>
      <c r="K4113" s="4"/>
      <c r="L4113" s="4" t="str">
        <f>IF(K4113="","",IF(H4113="","",K4113/H4113))</f>
        <v/>
      </c>
      <c r="M4113" s="7"/>
      <c r="N4113" s="4"/>
      <c r="O4113" s="7"/>
      <c r="P4113" s="3"/>
      <c r="Q4113" s="4"/>
      <c r="R4113" s="3"/>
      <c r="S4113" s="4"/>
      <c r="T4113" s="8"/>
      <c r="U4113" s="8"/>
      <c r="V4113" s="4"/>
      <c r="W4113" s="4"/>
      <c r="X4113" s="4" t="str">
        <f>IF(T4113="","",IF(W4113="","",(T4113-U4113-V4113-W4113)))</f>
        <v/>
      </c>
      <c r="Y4113" s="9" t="str">
        <f>IF(U4113="","",U4113/$T4113)</f>
        <v/>
      </c>
      <c r="Z4113" s="9" t="str">
        <f>IF(V4113="","",V4113/$T4113)</f>
        <v/>
      </c>
      <c r="AA4113" s="9" t="str">
        <f>IF(W4113="","",W4113/$T4113)</f>
        <v/>
      </c>
      <c r="AB4113" s="9" t="str">
        <f>IF(X4113="","",X4113/$T4113)</f>
        <v/>
      </c>
      <c r="AC4113" s="9"/>
      <c r="AD4113" s="8"/>
      <c r="AE4113" s="10">
        <v>2016</v>
      </c>
      <c r="AF4113" s="7"/>
      <c r="AG4113" s="7">
        <v>10</v>
      </c>
      <c r="AH4113" s="12" t="s">
        <v>279</v>
      </c>
      <c r="AI4113" s="12"/>
      <c r="AJ4113" s="32">
        <f>IF(AE4113&lt;&gt;AE4112,"1",IF(C4113&gt;C4112,AJ4112+1,"1"))</f>
        <v>2</v>
      </c>
      <c r="AK4113" s="10">
        <f>IF(G4113="Top",AJ4113*1,IF(G4113="Bottom",AJ4113+10,""))</f>
        <v>12</v>
      </c>
      <c r="AL4113" s="11" t="s">
        <v>850</v>
      </c>
      <c r="AM4113" s="11"/>
      <c r="AN4113" s="10"/>
      <c r="AO4113" s="10"/>
      <c r="AP4113" s="7"/>
      <c r="AQ4113" s="10"/>
      <c r="AR4113" s="10"/>
      <c r="AS4113" s="10"/>
      <c r="AT4113" s="10"/>
      <c r="AU4113" s="10"/>
      <c r="AV4113" s="10"/>
      <c r="AW4113" s="10"/>
      <c r="AX4113" s="10"/>
      <c r="AY4113" s="10"/>
      <c r="AZ4113" s="10"/>
      <c r="BA4113" s="10"/>
      <c r="BB4113" s="10"/>
      <c r="BC4113" s="10"/>
      <c r="BD4113" s="10"/>
      <c r="BE4113" s="10"/>
      <c r="BF4113" s="11"/>
      <c r="BG4113" s="11"/>
      <c r="BH4113" s="11"/>
      <c r="BI4113" s="11"/>
      <c r="BJ4113" s="11"/>
      <c r="BK4113" s="11"/>
      <c r="BL4113" s="11"/>
      <c r="BM4113" s="11"/>
      <c r="BN4113" s="11"/>
      <c r="BO4113" s="11"/>
      <c r="BP4113" s="11"/>
      <c r="BQ4113" s="11"/>
      <c r="BR4113" s="11"/>
      <c r="BS4113" s="11"/>
      <c r="BT4113" s="11"/>
      <c r="BU4113" s="11"/>
    </row>
    <row r="4114" spans="1:73" s="1" customFormat="1" ht="11.25" x14ac:dyDescent="0.2">
      <c r="A4114" s="15">
        <v>223</v>
      </c>
      <c r="B4114" s="11" t="s">
        <v>279</v>
      </c>
      <c r="C4114" s="16">
        <v>42564</v>
      </c>
      <c r="D4114" s="3">
        <v>21</v>
      </c>
      <c r="E4114" s="38">
        <v>2.25</v>
      </c>
      <c r="F4114" s="3">
        <v>1.5</v>
      </c>
      <c r="G4114" s="7" t="s">
        <v>4</v>
      </c>
      <c r="H4114" s="17">
        <v>1.43E-2</v>
      </c>
      <c r="I4114" s="4">
        <v>2.1999999999999999E-2</v>
      </c>
      <c r="J4114" s="4">
        <v>4.4999999999999998E-2</v>
      </c>
      <c r="K4114" s="4">
        <v>0.377</v>
      </c>
      <c r="L4114" s="4">
        <f>IF(K4114="","",IF(H4114="","",K4114/H4114))</f>
        <v>26.363636363636363</v>
      </c>
      <c r="M4114" s="7">
        <v>18</v>
      </c>
      <c r="N4114" s="4">
        <v>7.64</v>
      </c>
      <c r="O4114" s="7">
        <v>271.7</v>
      </c>
      <c r="P4114" s="3"/>
      <c r="Q4114" s="38">
        <v>1</v>
      </c>
      <c r="R4114" s="3">
        <v>28</v>
      </c>
      <c r="S4114" s="4">
        <v>0.15</v>
      </c>
      <c r="T4114" s="8">
        <v>0.93</v>
      </c>
      <c r="U4114" s="8">
        <v>0.05</v>
      </c>
      <c r="V4114" s="4">
        <v>0.57999999999999996</v>
      </c>
      <c r="W4114" s="4">
        <v>0.04</v>
      </c>
      <c r="X4114" s="4">
        <f>IF(T4114="","",IF(W4114="","",(T4114-U4114-V4114-W4114)))</f>
        <v>0.26000000000000006</v>
      </c>
      <c r="Y4114" s="9">
        <f>IF(U4114="","",U4114/$T4114)</f>
        <v>5.3763440860215055E-2</v>
      </c>
      <c r="Z4114" s="9">
        <f>IF(V4114="","",V4114/$T4114)</f>
        <v>0.62365591397849451</v>
      </c>
      <c r="AA4114" s="9">
        <f>IF(W4114="","",W4114/$T4114)</f>
        <v>4.301075268817204E-2</v>
      </c>
      <c r="AB4114" s="9">
        <f>IF(X4114="","",X4114/$T4114)</f>
        <v>0.27956989247311831</v>
      </c>
      <c r="AC4114" s="9"/>
      <c r="AD4114" s="8"/>
      <c r="AE4114" s="10">
        <v>2016</v>
      </c>
      <c r="AF4114" s="7">
        <v>26</v>
      </c>
      <c r="AG4114" s="7">
        <v>25</v>
      </c>
      <c r="AH4114" s="12" t="s">
        <v>279</v>
      </c>
      <c r="AI4114" s="12"/>
      <c r="AJ4114" s="32" t="str">
        <f>IF(AE4114&lt;&gt;AE4113,"1",IF(C4114&gt;C4113,AJ4113+1,"1"))</f>
        <v>1</v>
      </c>
      <c r="AK4114" s="10">
        <v>3</v>
      </c>
      <c r="AL4114" s="11" t="s">
        <v>851</v>
      </c>
      <c r="AM4114" s="11"/>
      <c r="AN4114" s="10"/>
      <c r="AO4114" s="10"/>
      <c r="AP4114" s="7"/>
      <c r="AQ4114" s="10"/>
      <c r="AR4114" s="10"/>
      <c r="AS4114" s="10"/>
      <c r="AT4114" s="10"/>
      <c r="AU4114" s="10"/>
      <c r="AV4114" s="10"/>
      <c r="AW4114" s="10"/>
      <c r="AX4114" s="10"/>
      <c r="AY4114" s="10"/>
      <c r="AZ4114" s="10"/>
      <c r="BA4114" s="10"/>
      <c r="BB4114" s="10"/>
      <c r="BC4114" s="10"/>
      <c r="BD4114" s="10"/>
      <c r="BE4114" s="10"/>
      <c r="BF4114" s="11"/>
      <c r="BG4114" s="11"/>
      <c r="BH4114" s="11"/>
      <c r="BI4114" s="11"/>
      <c r="BJ4114" s="11"/>
      <c r="BK4114" s="11"/>
      <c r="BL4114" s="11"/>
      <c r="BM4114" s="11"/>
      <c r="BN4114" s="11"/>
      <c r="BO4114" s="11"/>
      <c r="BP4114" s="11"/>
      <c r="BQ4114" s="11"/>
      <c r="BR4114" s="11"/>
      <c r="BS4114" s="11"/>
      <c r="BT4114" s="11"/>
      <c r="BU4114" s="11"/>
    </row>
    <row r="4115" spans="1:73" s="1" customFormat="1" ht="11.25" hidden="1" x14ac:dyDescent="0.2">
      <c r="A4115" s="15">
        <v>223</v>
      </c>
      <c r="B4115" s="11" t="s">
        <v>279</v>
      </c>
      <c r="C4115" s="16">
        <v>42578</v>
      </c>
      <c r="D4115" s="3"/>
      <c r="E4115" s="4"/>
      <c r="F4115" s="3">
        <v>16.5</v>
      </c>
      <c r="G4115" s="7" t="s">
        <v>1</v>
      </c>
      <c r="H4115" s="17">
        <v>2.0199999999999999E-2</v>
      </c>
      <c r="I4115" s="4"/>
      <c r="J4115" s="4" t="s">
        <v>35</v>
      </c>
      <c r="K4115" s="4"/>
      <c r="L4115" s="4" t="str">
        <f>IF(K4115="","",IF(H4115="","",K4115/H4115))</f>
        <v/>
      </c>
      <c r="M4115" s="7"/>
      <c r="N4115" s="4"/>
      <c r="O4115" s="7"/>
      <c r="P4115" s="3"/>
      <c r="Q4115" s="4"/>
      <c r="R4115" s="3"/>
      <c r="S4115" s="4"/>
      <c r="T4115" s="8"/>
      <c r="U4115" s="8"/>
      <c r="V4115" s="4"/>
      <c r="W4115" s="4"/>
      <c r="X4115" s="4" t="str">
        <f>IF(T4115="","",IF(W4115="","",(T4115-U4115-V4115-W4115)))</f>
        <v/>
      </c>
      <c r="Y4115" s="9" t="str">
        <f>IF(U4115="","",U4115/$T4115)</f>
        <v/>
      </c>
      <c r="Z4115" s="9" t="str">
        <f>IF(V4115="","",V4115/$T4115)</f>
        <v/>
      </c>
      <c r="AA4115" s="9" t="str">
        <f>IF(W4115="","",W4115/$T4115)</f>
        <v/>
      </c>
      <c r="AB4115" s="9" t="str">
        <f>IF(X4115="","",X4115/$T4115)</f>
        <v/>
      </c>
      <c r="AC4115" s="9"/>
      <c r="AD4115" s="8"/>
      <c r="AE4115" s="10">
        <v>2016</v>
      </c>
      <c r="AF4115" s="7"/>
      <c r="AG4115" s="7">
        <v>10</v>
      </c>
      <c r="AH4115" s="12" t="s">
        <v>279</v>
      </c>
      <c r="AI4115" s="12"/>
      <c r="AJ4115" s="32">
        <f>IF(AE4115&lt;&gt;AE4114,"1",IF(C4115&gt;C4114,AJ4114+1,"1"))</f>
        <v>2</v>
      </c>
      <c r="AK4115" s="10">
        <f>IF(G4115="Top",AJ4115*1,IF(G4115="Bottom",AJ4115+10,""))</f>
        <v>12</v>
      </c>
      <c r="AL4115" s="11" t="s">
        <v>1131</v>
      </c>
      <c r="AM4115" s="11"/>
      <c r="AN4115" s="10"/>
      <c r="AO4115" s="10"/>
      <c r="AP4115" s="7"/>
      <c r="AQ4115" s="10"/>
      <c r="AR4115" s="10"/>
      <c r="AS4115" s="10"/>
      <c r="AT4115" s="10"/>
      <c r="AU4115" s="10"/>
      <c r="AV4115" s="10"/>
      <c r="AW4115" s="10"/>
      <c r="AX4115" s="10"/>
      <c r="AY4115" s="10"/>
      <c r="AZ4115" s="10"/>
      <c r="BA4115" s="10"/>
      <c r="BB4115" s="10"/>
      <c r="BC4115" s="10"/>
      <c r="BD4115" s="10"/>
      <c r="BE4115" s="10"/>
      <c r="BF4115" s="11"/>
      <c r="BG4115" s="11"/>
      <c r="BH4115" s="11"/>
      <c r="BI4115" s="11"/>
      <c r="BJ4115" s="11"/>
      <c r="BK4115" s="11"/>
      <c r="BL4115" s="11"/>
      <c r="BM4115" s="11"/>
      <c r="BN4115" s="11"/>
      <c r="BO4115" s="11"/>
      <c r="BP4115" s="11"/>
      <c r="BQ4115" s="11"/>
      <c r="BR4115" s="11"/>
      <c r="BS4115" s="11"/>
      <c r="BT4115" s="11"/>
      <c r="BU4115" s="11"/>
    </row>
    <row r="4116" spans="1:73" s="1" customFormat="1" ht="11.25" x14ac:dyDescent="0.2">
      <c r="A4116" s="15">
        <v>223</v>
      </c>
      <c r="B4116" s="11" t="s">
        <v>279</v>
      </c>
      <c r="C4116" s="16">
        <v>42578</v>
      </c>
      <c r="D4116" s="3">
        <v>18</v>
      </c>
      <c r="E4116" s="38">
        <v>1.5</v>
      </c>
      <c r="F4116" s="3">
        <v>1.5</v>
      </c>
      <c r="G4116" s="7" t="s">
        <v>4</v>
      </c>
      <c r="H4116" s="17">
        <v>1.2500000000000001E-2</v>
      </c>
      <c r="I4116" s="4" t="s">
        <v>35</v>
      </c>
      <c r="J4116" s="4" t="s">
        <v>35</v>
      </c>
      <c r="K4116" s="4">
        <v>0.42399999999999999</v>
      </c>
      <c r="L4116" s="4">
        <f>IF(K4116="","",IF(H4116="","",K4116/H4116))</f>
        <v>33.919999999999995</v>
      </c>
      <c r="M4116" s="7">
        <v>18</v>
      </c>
      <c r="N4116" s="4">
        <v>7.96</v>
      </c>
      <c r="O4116" s="7">
        <v>283.5</v>
      </c>
      <c r="P4116" s="3"/>
      <c r="Q4116" s="38">
        <v>2.6</v>
      </c>
      <c r="R4116" s="3"/>
      <c r="S4116" s="4">
        <v>0.15</v>
      </c>
      <c r="T4116" s="8"/>
      <c r="U4116" s="8" t="s">
        <v>104</v>
      </c>
      <c r="V4116" s="4" t="s">
        <v>104</v>
      </c>
      <c r="W4116" s="4" t="s">
        <v>104</v>
      </c>
      <c r="X4116" s="4" t="str">
        <f>IF(T4116="","",IF(W4116="","",(T4116-U4116-V4116-W4116)))</f>
        <v/>
      </c>
      <c r="Y4116" s="9" t="e">
        <f>IF(U4116="","",U4116/$T4116)</f>
        <v>#VALUE!</v>
      </c>
      <c r="Z4116" s="9" t="e">
        <f>IF(V4116="","",V4116/$T4116)</f>
        <v>#VALUE!</v>
      </c>
      <c r="AA4116" s="9" t="e">
        <f>IF(W4116="","",W4116/$T4116)</f>
        <v>#VALUE!</v>
      </c>
      <c r="AB4116" s="9" t="str">
        <f>IF(X4116="","",X4116/$T4116)</f>
        <v/>
      </c>
      <c r="AC4116" s="9"/>
      <c r="AD4116" s="8"/>
      <c r="AE4116" s="10">
        <v>2016</v>
      </c>
      <c r="AF4116" s="7">
        <v>26</v>
      </c>
      <c r="AG4116" s="7">
        <v>28</v>
      </c>
      <c r="AH4116" s="12" t="s">
        <v>279</v>
      </c>
      <c r="AI4116" s="12"/>
      <c r="AJ4116" s="32" t="str">
        <f>IF(AE4116&lt;&gt;AE4115,"1",IF(C4116&gt;C4115,AJ4115+1,"1"))</f>
        <v>1</v>
      </c>
      <c r="AK4116" s="10">
        <v>4</v>
      </c>
      <c r="AL4116" s="11" t="s">
        <v>1132</v>
      </c>
      <c r="AM4116" s="11"/>
      <c r="AN4116" s="10"/>
      <c r="AO4116" s="10"/>
      <c r="AP4116" s="7"/>
      <c r="AQ4116" s="10"/>
      <c r="AR4116" s="10"/>
      <c r="AS4116" s="10"/>
      <c r="AT4116" s="10"/>
      <c r="AU4116" s="10"/>
      <c r="AV4116" s="10"/>
      <c r="AW4116" s="10"/>
      <c r="AX4116" s="10"/>
      <c r="AY4116" s="10"/>
      <c r="AZ4116" s="10"/>
      <c r="BA4116" s="10"/>
      <c r="BB4116" s="10"/>
      <c r="BC4116" s="10"/>
      <c r="BD4116" s="10"/>
      <c r="BE4116" s="10"/>
      <c r="BF4116" s="11"/>
      <c r="BG4116" s="11"/>
      <c r="BH4116" s="11"/>
      <c r="BI4116" s="11"/>
      <c r="BJ4116" s="11"/>
      <c r="BK4116" s="11"/>
      <c r="BL4116" s="11"/>
      <c r="BM4116" s="11"/>
      <c r="BN4116" s="11"/>
      <c r="BO4116" s="11"/>
      <c r="BP4116" s="11"/>
      <c r="BQ4116" s="11"/>
      <c r="BR4116" s="11"/>
      <c r="BS4116" s="11"/>
      <c r="BT4116" s="11"/>
      <c r="BU4116" s="11"/>
    </row>
    <row r="4117" spans="1:73" s="1" customFormat="1" ht="11.25" hidden="1" x14ac:dyDescent="0.2">
      <c r="A4117" s="15">
        <v>223</v>
      </c>
      <c r="B4117" s="11" t="s">
        <v>279</v>
      </c>
      <c r="C4117" s="16">
        <v>42591</v>
      </c>
      <c r="D4117" s="3"/>
      <c r="E4117" s="4"/>
      <c r="F4117" s="3">
        <v>17.5</v>
      </c>
      <c r="G4117" s="7" t="s">
        <v>1</v>
      </c>
      <c r="H4117" s="17">
        <v>5.0000000000000001E-4</v>
      </c>
      <c r="I4117" s="4"/>
      <c r="J4117" s="4">
        <v>0.106</v>
      </c>
      <c r="K4117" s="4"/>
      <c r="L4117" s="4" t="str">
        <f>IF(K4117="","",IF(H4117="","",K4117/H4117))</f>
        <v/>
      </c>
      <c r="M4117" s="7"/>
      <c r="N4117" s="4"/>
      <c r="O4117" s="7"/>
      <c r="P4117" s="3"/>
      <c r="Q4117" s="4"/>
      <c r="R4117" s="3"/>
      <c r="S4117" s="4"/>
      <c r="T4117" s="8"/>
      <c r="U4117" s="8"/>
      <c r="V4117" s="4"/>
      <c r="W4117" s="4"/>
      <c r="X4117" s="4" t="str">
        <f>IF(T4117="","",IF(W4117="","",(T4117-U4117-V4117-W4117)))</f>
        <v/>
      </c>
      <c r="Y4117" s="9" t="str">
        <f>IF(U4117="","",U4117/$T4117)</f>
        <v/>
      </c>
      <c r="Z4117" s="9" t="str">
        <f>IF(V4117="","",V4117/$T4117)</f>
        <v/>
      </c>
      <c r="AA4117" s="9" t="str">
        <f>IF(W4117="","",W4117/$T4117)</f>
        <v/>
      </c>
      <c r="AB4117" s="9" t="str">
        <f>IF(X4117="","",X4117/$T4117)</f>
        <v/>
      </c>
      <c r="AC4117" s="9"/>
      <c r="AD4117" s="8"/>
      <c r="AE4117" s="10">
        <v>2016</v>
      </c>
      <c r="AF4117" s="7"/>
      <c r="AG4117" s="7">
        <v>10</v>
      </c>
      <c r="AH4117" s="12" t="s">
        <v>279</v>
      </c>
      <c r="AI4117" s="12"/>
      <c r="AJ4117" s="32">
        <f>IF(AE4117&lt;&gt;AE4116,"1",IF(C4117&gt;C4116,AJ4116+1,"1"))</f>
        <v>2</v>
      </c>
      <c r="AK4117" s="10">
        <f>IF(G4117="Top",AJ4117*1,IF(G4117="Bottom",AJ4117+10,""))</f>
        <v>12</v>
      </c>
      <c r="AL4117" s="11" t="s">
        <v>1412</v>
      </c>
      <c r="AM4117" s="11"/>
      <c r="AN4117" s="10"/>
      <c r="AO4117" s="10"/>
      <c r="AP4117" s="7"/>
      <c r="AQ4117" s="10"/>
      <c r="AR4117" s="10"/>
      <c r="AS4117" s="10"/>
      <c r="AT4117" s="10"/>
      <c r="AU4117" s="10"/>
      <c r="AV4117" s="10"/>
      <c r="AW4117" s="10"/>
      <c r="AX4117" s="10"/>
      <c r="AY4117" s="10"/>
      <c r="AZ4117" s="10"/>
      <c r="BA4117" s="10"/>
      <c r="BB4117" s="10"/>
      <c r="BC4117" s="10"/>
      <c r="BD4117" s="10"/>
      <c r="BE4117" s="10"/>
      <c r="BF4117" s="11"/>
      <c r="BG4117" s="11"/>
      <c r="BH4117" s="11"/>
      <c r="BI4117" s="11"/>
      <c r="BJ4117" s="11"/>
      <c r="BK4117" s="11"/>
      <c r="BL4117" s="11"/>
      <c r="BM4117" s="11"/>
      <c r="BN4117" s="11"/>
      <c r="BO4117" s="11"/>
      <c r="BP4117" s="11"/>
      <c r="BQ4117" s="11"/>
      <c r="BR4117" s="11"/>
      <c r="BS4117" s="11"/>
      <c r="BT4117" s="11"/>
      <c r="BU4117" s="11"/>
    </row>
    <row r="4118" spans="1:73" s="1" customFormat="1" ht="11.25" x14ac:dyDescent="0.2">
      <c r="A4118" s="15">
        <v>223</v>
      </c>
      <c r="B4118" s="11" t="s">
        <v>279</v>
      </c>
      <c r="C4118" s="16">
        <v>42591</v>
      </c>
      <c r="D4118" s="3">
        <v>19</v>
      </c>
      <c r="E4118" s="38">
        <v>2.95</v>
      </c>
      <c r="F4118" s="3">
        <v>1.5</v>
      </c>
      <c r="G4118" s="7" t="s">
        <v>4</v>
      </c>
      <c r="H4118" s="17">
        <v>1.2500000000000001E-2</v>
      </c>
      <c r="I4118" s="4">
        <v>1.4999999999999999E-2</v>
      </c>
      <c r="J4118" s="4">
        <v>5.8999999999999997E-2</v>
      </c>
      <c r="K4118" s="4">
        <v>0.40600000000000003</v>
      </c>
      <c r="L4118" s="4">
        <f>IF(K4118="","",IF(H4118="","",K4118/H4118))</f>
        <v>32.479999999999997</v>
      </c>
      <c r="M4118" s="7">
        <v>22</v>
      </c>
      <c r="N4118" s="4">
        <v>7.36</v>
      </c>
      <c r="O4118" s="7">
        <v>215.8</v>
      </c>
      <c r="P4118" s="3">
        <v>21.3</v>
      </c>
      <c r="Q4118" s="38">
        <v>1.8</v>
      </c>
      <c r="R4118" s="3"/>
      <c r="S4118" s="4">
        <v>0.15</v>
      </c>
      <c r="T4118" s="8">
        <v>1.83</v>
      </c>
      <c r="U4118" s="8">
        <v>0.26</v>
      </c>
      <c r="V4118" s="4">
        <v>1.22</v>
      </c>
      <c r="W4118" s="4">
        <v>0</v>
      </c>
      <c r="X4118" s="4">
        <f>IF(T4118="","",IF(W4118="","",(T4118-U4118-V4118-W4118)))</f>
        <v>0.35000000000000009</v>
      </c>
      <c r="Y4118" s="9">
        <f>IF(U4118="","",U4118/$T4118)</f>
        <v>0.14207650273224043</v>
      </c>
      <c r="Z4118" s="9">
        <f>IF(V4118="","",V4118/$T4118)</f>
        <v>0.66666666666666663</v>
      </c>
      <c r="AA4118" s="9">
        <f>IF(W4118="","",W4118/$T4118)</f>
        <v>0</v>
      </c>
      <c r="AB4118" s="9">
        <f>IF(X4118="","",X4118/$T4118)</f>
        <v>0.19125683060109294</v>
      </c>
      <c r="AC4118" s="9"/>
      <c r="AD4118" s="8"/>
      <c r="AE4118" s="10">
        <v>2016</v>
      </c>
      <c r="AF4118" s="7">
        <v>27</v>
      </c>
      <c r="AG4118" s="7">
        <v>27</v>
      </c>
      <c r="AH4118" s="12" t="s">
        <v>279</v>
      </c>
      <c r="AI4118" s="12"/>
      <c r="AJ4118" s="32" t="str">
        <f>IF(AE4118&lt;&gt;AE4117,"1",IF(C4118&gt;C4117,AJ4117+1,"1"))</f>
        <v>1</v>
      </c>
      <c r="AK4118" s="10">
        <v>5</v>
      </c>
      <c r="AL4118" s="11" t="s">
        <v>1413</v>
      </c>
      <c r="AM4118" s="11"/>
      <c r="AN4118" s="10"/>
      <c r="AO4118" s="10"/>
      <c r="AP4118" s="7"/>
      <c r="AQ4118" s="10"/>
      <c r="AR4118" s="10"/>
      <c r="AS4118" s="10"/>
      <c r="AT4118" s="10"/>
      <c r="AU4118" s="10"/>
      <c r="AV4118" s="10"/>
      <c r="AW4118" s="10"/>
      <c r="AX4118" s="10"/>
      <c r="AY4118" s="10"/>
      <c r="AZ4118" s="10"/>
      <c r="BA4118" s="10"/>
      <c r="BB4118" s="10"/>
      <c r="BC4118" s="10"/>
      <c r="BD4118" s="10"/>
      <c r="BE4118" s="10"/>
      <c r="BF4118" s="11"/>
      <c r="BG4118" s="11"/>
      <c r="BH4118" s="11"/>
      <c r="BI4118" s="11"/>
      <c r="BJ4118" s="11"/>
      <c r="BK4118" s="11"/>
      <c r="BL4118" s="11"/>
      <c r="BM4118" s="11"/>
      <c r="BN4118" s="11"/>
      <c r="BO4118" s="11"/>
      <c r="BP4118" s="11"/>
      <c r="BQ4118" s="11"/>
      <c r="BR4118" s="11"/>
      <c r="BS4118" s="11"/>
      <c r="BT4118" s="11"/>
      <c r="BU4118" s="11"/>
    </row>
    <row r="4119" spans="1:73" s="1" customFormat="1" ht="11.25" hidden="1" x14ac:dyDescent="0.2">
      <c r="A4119" s="15">
        <v>223</v>
      </c>
      <c r="B4119" s="11" t="s">
        <v>279</v>
      </c>
      <c r="C4119" s="16">
        <v>42605</v>
      </c>
      <c r="D4119" s="3"/>
      <c r="E4119" s="4"/>
      <c r="F4119" s="3">
        <v>17</v>
      </c>
      <c r="G4119" s="7" t="s">
        <v>1</v>
      </c>
      <c r="H4119" s="17">
        <v>5.0000000000000001E-4</v>
      </c>
      <c r="I4119" s="4"/>
      <c r="J4119" s="4" t="s">
        <v>35</v>
      </c>
      <c r="K4119" s="4"/>
      <c r="L4119" s="4" t="str">
        <f>IF(K4119="","",IF(H4119="","",K4119/H4119))</f>
        <v/>
      </c>
      <c r="M4119" s="7"/>
      <c r="N4119" s="4"/>
      <c r="O4119" s="7"/>
      <c r="P4119" s="3"/>
      <c r="Q4119" s="4"/>
      <c r="R4119" s="3"/>
      <c r="S4119" s="4"/>
      <c r="T4119" s="8"/>
      <c r="U4119" s="8"/>
      <c r="V4119" s="4"/>
      <c r="W4119" s="4"/>
      <c r="X4119" s="4" t="str">
        <f>IF(T4119="","",IF(W4119="","",(T4119-U4119-V4119-W4119)))</f>
        <v/>
      </c>
      <c r="Y4119" s="9" t="str">
        <f>IF(U4119="","",U4119/$T4119)</f>
        <v/>
      </c>
      <c r="Z4119" s="9" t="str">
        <f>IF(V4119="","",V4119/$T4119)</f>
        <v/>
      </c>
      <c r="AA4119" s="9" t="str">
        <f>IF(W4119="","",W4119/$T4119)</f>
        <v/>
      </c>
      <c r="AB4119" s="9" t="str">
        <f>IF(X4119="","",X4119/$T4119)</f>
        <v/>
      </c>
      <c r="AC4119" s="9"/>
      <c r="AD4119" s="8"/>
      <c r="AE4119" s="10">
        <v>2016</v>
      </c>
      <c r="AF4119" s="7"/>
      <c r="AG4119" s="7">
        <v>10</v>
      </c>
      <c r="AH4119" s="12" t="s">
        <v>279</v>
      </c>
      <c r="AI4119" s="12"/>
      <c r="AJ4119" s="32">
        <f>IF(AE4119&lt;&gt;AE4118,"1",IF(C4119&gt;C4118,AJ4118+1,"1"))</f>
        <v>2</v>
      </c>
      <c r="AK4119" s="10">
        <f>IF(G4119="Top",AJ4119*1,IF(G4119="Bottom",AJ4119+10,""))</f>
        <v>12</v>
      </c>
      <c r="AL4119" s="11" t="s">
        <v>1681</v>
      </c>
      <c r="AM4119" s="11"/>
      <c r="AN4119" s="10"/>
      <c r="AO4119" s="10"/>
      <c r="AP4119" s="7"/>
      <c r="AQ4119" s="10"/>
      <c r="AR4119" s="10"/>
      <c r="AS4119" s="10"/>
      <c r="AT4119" s="10"/>
      <c r="AU4119" s="10"/>
      <c r="AV4119" s="10"/>
      <c r="AW4119" s="10"/>
      <c r="AX4119" s="10"/>
      <c r="AY4119" s="10"/>
      <c r="AZ4119" s="10"/>
      <c r="BA4119" s="10"/>
      <c r="BB4119" s="10"/>
      <c r="BC4119" s="10"/>
      <c r="BD4119" s="10"/>
      <c r="BE4119" s="10"/>
      <c r="BF4119" s="11"/>
      <c r="BG4119" s="11"/>
      <c r="BH4119" s="11"/>
      <c r="BI4119" s="11"/>
      <c r="BJ4119" s="11"/>
      <c r="BK4119" s="11"/>
      <c r="BL4119" s="11"/>
      <c r="BM4119" s="11"/>
      <c r="BN4119" s="11"/>
      <c r="BO4119" s="11"/>
      <c r="BP4119" s="11"/>
      <c r="BQ4119" s="11"/>
      <c r="BR4119" s="11"/>
      <c r="BS4119" s="11"/>
      <c r="BT4119" s="11"/>
      <c r="BU4119" s="11"/>
    </row>
    <row r="4120" spans="1:73" s="1" customFormat="1" ht="11.25" x14ac:dyDescent="0.2">
      <c r="A4120" s="15">
        <v>223</v>
      </c>
      <c r="B4120" s="11" t="s">
        <v>279</v>
      </c>
      <c r="C4120" s="16">
        <v>42605</v>
      </c>
      <c r="D4120" s="3">
        <v>19.5</v>
      </c>
      <c r="E4120" s="38">
        <v>1.8</v>
      </c>
      <c r="F4120" s="3">
        <v>1.5</v>
      </c>
      <c r="G4120" s="7" t="s">
        <v>4</v>
      </c>
      <c r="H4120" s="17">
        <v>7.3000000000000001E-3</v>
      </c>
      <c r="I4120" s="4" t="s">
        <v>35</v>
      </c>
      <c r="J4120" s="4" t="s">
        <v>35</v>
      </c>
      <c r="K4120" s="4">
        <v>0.29799999999999999</v>
      </c>
      <c r="L4120" s="4">
        <f>IF(K4120="","",IF(H4120="","",K4120/H4120))</f>
        <v>40.821917808219176</v>
      </c>
      <c r="M4120" s="7">
        <v>17</v>
      </c>
      <c r="N4120" s="4">
        <v>7.09</v>
      </c>
      <c r="O4120" s="7">
        <v>281.8</v>
      </c>
      <c r="P4120" s="3"/>
      <c r="Q4120" s="38">
        <v>1.5</v>
      </c>
      <c r="R4120" s="3"/>
      <c r="S4120" s="4">
        <v>0.15</v>
      </c>
      <c r="T4120" s="8">
        <v>1.96</v>
      </c>
      <c r="U4120" s="8">
        <v>0.52</v>
      </c>
      <c r="V4120" s="4">
        <v>0.85</v>
      </c>
      <c r="W4120" s="4">
        <v>0</v>
      </c>
      <c r="X4120" s="4">
        <f>IF(T4120="","",IF(W4120="","",(T4120-U4120-V4120-W4120)))</f>
        <v>0.59</v>
      </c>
      <c r="Y4120" s="9">
        <f>IF(U4120="","",U4120/$T4120)</f>
        <v>0.26530612244897961</v>
      </c>
      <c r="Z4120" s="9">
        <f>IF(V4120="","",V4120/$T4120)</f>
        <v>0.43367346938775508</v>
      </c>
      <c r="AA4120" s="9">
        <f>IF(W4120="","",W4120/$T4120)</f>
        <v>0</v>
      </c>
      <c r="AB4120" s="9">
        <f>IF(X4120="","",X4120/$T4120)</f>
        <v>0.30102040816326531</v>
      </c>
      <c r="AC4120" s="9"/>
      <c r="AD4120" s="8"/>
      <c r="AE4120" s="10">
        <v>2016</v>
      </c>
      <c r="AF4120" s="7">
        <v>23</v>
      </c>
      <c r="AG4120" s="7">
        <v>26</v>
      </c>
      <c r="AH4120" s="12" t="s">
        <v>279</v>
      </c>
      <c r="AI4120" s="12"/>
      <c r="AJ4120" s="32" t="str">
        <f>IF(AE4120&lt;&gt;AE4119,"1",IF(C4120&gt;C4119,AJ4119+1,"1"))</f>
        <v>1</v>
      </c>
      <c r="AK4120" s="10">
        <v>6</v>
      </c>
      <c r="AL4120" s="11" t="s">
        <v>1682</v>
      </c>
      <c r="AM4120" s="11"/>
      <c r="AN4120" s="10"/>
      <c r="AO4120" s="10"/>
      <c r="AP4120" s="7"/>
      <c r="AQ4120" s="10"/>
      <c r="AR4120" s="10"/>
      <c r="AS4120" s="10"/>
      <c r="AT4120" s="10"/>
      <c r="AU4120" s="10"/>
      <c r="AV4120" s="10"/>
      <c r="AW4120" s="10"/>
      <c r="AX4120" s="10"/>
      <c r="AY4120" s="10"/>
      <c r="AZ4120" s="10"/>
      <c r="BA4120" s="10"/>
      <c r="BB4120" s="10"/>
      <c r="BC4120" s="10"/>
      <c r="BD4120" s="10"/>
      <c r="BE4120" s="10"/>
      <c r="BF4120" s="11"/>
      <c r="BG4120" s="11"/>
      <c r="BH4120" s="11"/>
      <c r="BI4120" s="11"/>
      <c r="BJ4120" s="11"/>
      <c r="BK4120" s="11"/>
      <c r="BL4120" s="11"/>
      <c r="BM4120" s="11"/>
      <c r="BN4120" s="11"/>
      <c r="BO4120" s="11"/>
      <c r="BP4120" s="11"/>
      <c r="BQ4120" s="11"/>
      <c r="BR4120" s="11"/>
      <c r="BS4120" s="11"/>
      <c r="BT4120" s="11"/>
      <c r="BU4120" s="11"/>
    </row>
    <row r="4121" spans="1:73" s="1" customFormat="1" ht="11.25" hidden="1" x14ac:dyDescent="0.2">
      <c r="A4121" s="15">
        <v>223</v>
      </c>
      <c r="B4121" s="11" t="s">
        <v>279</v>
      </c>
      <c r="C4121" s="16">
        <v>42621</v>
      </c>
      <c r="D4121" s="3"/>
      <c r="E4121" s="4"/>
      <c r="F4121" s="3">
        <v>17</v>
      </c>
      <c r="G4121" s="7" t="s">
        <v>1</v>
      </c>
      <c r="H4121" s="17">
        <v>5.0000000000000001E-4</v>
      </c>
      <c r="I4121" s="4"/>
      <c r="J4121" s="4">
        <v>0.22900000000000001</v>
      </c>
      <c r="K4121" s="4"/>
      <c r="L4121" s="4" t="str">
        <f>IF(K4121="","",IF(H4121="","",K4121/H4121))</f>
        <v/>
      </c>
      <c r="M4121" s="7"/>
      <c r="N4121" s="4"/>
      <c r="O4121" s="7"/>
      <c r="P4121" s="3"/>
      <c r="Q4121" s="4"/>
      <c r="R4121" s="3"/>
      <c r="S4121" s="4"/>
      <c r="T4121" s="8"/>
      <c r="U4121" s="8"/>
      <c r="V4121" s="4"/>
      <c r="W4121" s="4"/>
      <c r="X4121" s="4" t="str">
        <f>IF(T4121="","",IF(W4121="","",(T4121-U4121-V4121-W4121)))</f>
        <v/>
      </c>
      <c r="Y4121" s="9" t="str">
        <f>IF(U4121="","",U4121/$T4121)</f>
        <v/>
      </c>
      <c r="Z4121" s="9" t="str">
        <f>IF(V4121="","",V4121/$T4121)</f>
        <v/>
      </c>
      <c r="AA4121" s="9" t="str">
        <f>IF(W4121="","",W4121/$T4121)</f>
        <v/>
      </c>
      <c r="AB4121" s="9" t="str">
        <f>IF(X4121="","",X4121/$T4121)</f>
        <v/>
      </c>
      <c r="AC4121" s="9"/>
      <c r="AD4121" s="8"/>
      <c r="AE4121" s="10">
        <v>2016</v>
      </c>
      <c r="AF4121" s="7"/>
      <c r="AG4121" s="7">
        <v>10</v>
      </c>
      <c r="AH4121" s="12" t="s">
        <v>279</v>
      </c>
      <c r="AI4121" s="12"/>
      <c r="AJ4121" s="32">
        <f>IF(AE4121&lt;&gt;AE4120,"1",IF(C4121&gt;C4120,AJ4120+1,"1"))</f>
        <v>2</v>
      </c>
      <c r="AK4121" s="10">
        <f>IF(G4121="Top",AJ4121*1,IF(G4121="Bottom",AJ4121+10,""))</f>
        <v>12</v>
      </c>
      <c r="AL4121" s="11" t="s">
        <v>2042</v>
      </c>
      <c r="AM4121" s="11"/>
      <c r="AN4121" s="10"/>
      <c r="AO4121" s="10"/>
      <c r="AP4121" s="7"/>
      <c r="AQ4121" s="10"/>
      <c r="AR4121" s="10"/>
      <c r="AS4121" s="10"/>
      <c r="AT4121" s="10"/>
      <c r="AU4121" s="10"/>
      <c r="AV4121" s="10"/>
      <c r="AW4121" s="10"/>
      <c r="AX4121" s="10"/>
      <c r="AY4121" s="10"/>
      <c r="AZ4121" s="10"/>
      <c r="BA4121" s="10"/>
      <c r="BB4121" s="10"/>
      <c r="BC4121" s="10"/>
      <c r="BD4121" s="10"/>
      <c r="BE4121" s="10"/>
      <c r="BF4121" s="11"/>
      <c r="BG4121" s="11"/>
      <c r="BH4121" s="11"/>
      <c r="BI4121" s="11"/>
      <c r="BJ4121" s="11"/>
      <c r="BK4121" s="11"/>
      <c r="BL4121" s="11"/>
      <c r="BM4121" s="11"/>
      <c r="BN4121" s="11"/>
      <c r="BO4121" s="11"/>
      <c r="BP4121" s="11"/>
      <c r="BQ4121" s="11"/>
      <c r="BR4121" s="11"/>
      <c r="BS4121" s="11"/>
      <c r="BT4121" s="11"/>
      <c r="BU4121" s="11"/>
    </row>
    <row r="4122" spans="1:73" s="1" customFormat="1" ht="11.25" x14ac:dyDescent="0.2">
      <c r="A4122" s="15">
        <v>223</v>
      </c>
      <c r="B4122" s="11" t="s">
        <v>279</v>
      </c>
      <c r="C4122" s="16">
        <v>42621</v>
      </c>
      <c r="D4122" s="3">
        <v>19</v>
      </c>
      <c r="E4122" s="38">
        <v>2.2999999999999998</v>
      </c>
      <c r="F4122" s="3">
        <v>1.5</v>
      </c>
      <c r="G4122" s="7" t="s">
        <v>4</v>
      </c>
      <c r="H4122" s="17">
        <v>1.3900000000000001E-2</v>
      </c>
      <c r="I4122" s="4">
        <v>7.0000000000000001E-3</v>
      </c>
      <c r="J4122" s="4">
        <v>7.4999999999999997E-3</v>
      </c>
      <c r="K4122" s="4">
        <v>0.35099999999999998</v>
      </c>
      <c r="L4122" s="4">
        <f>IF(K4122="","",IF(H4122="","",K4122/H4122))</f>
        <v>25.251798561151077</v>
      </c>
      <c r="M4122" s="7">
        <v>17</v>
      </c>
      <c r="N4122" s="4">
        <v>7.8</v>
      </c>
      <c r="O4122" s="7">
        <v>283.89999999999998</v>
      </c>
      <c r="P4122" s="3"/>
      <c r="Q4122" s="38">
        <v>1.9</v>
      </c>
      <c r="R4122" s="3">
        <v>25.2</v>
      </c>
      <c r="S4122" s="4">
        <v>0.15</v>
      </c>
      <c r="T4122" s="8">
        <v>2.48</v>
      </c>
      <c r="U4122" s="8">
        <v>0.76</v>
      </c>
      <c r="V4122" s="4">
        <v>1.19</v>
      </c>
      <c r="W4122" s="4">
        <v>0</v>
      </c>
      <c r="X4122" s="4">
        <f>IF(T4122="","",IF(W4122="","",(T4122-U4122-V4122-W4122)))</f>
        <v>0.53</v>
      </c>
      <c r="Y4122" s="9">
        <f>IF(U4122="","",U4122/$T4122)</f>
        <v>0.30645161290322581</v>
      </c>
      <c r="Z4122" s="9">
        <f>IF(V4122="","",V4122/$T4122)</f>
        <v>0.47983870967741932</v>
      </c>
      <c r="AA4122" s="9">
        <f>IF(W4122="","",W4122/$T4122)</f>
        <v>0</v>
      </c>
      <c r="AB4122" s="9">
        <f>IF(X4122="","",X4122/$T4122)</f>
        <v>0.21370967741935484</v>
      </c>
      <c r="AC4122" s="9"/>
      <c r="AD4122" s="8"/>
      <c r="AE4122" s="10">
        <v>2016</v>
      </c>
      <c r="AF4122" s="7">
        <v>25</v>
      </c>
      <c r="AG4122" s="7">
        <v>25</v>
      </c>
      <c r="AH4122" s="12" t="s">
        <v>279</v>
      </c>
      <c r="AI4122" s="12"/>
      <c r="AJ4122" s="32" t="str">
        <f>IF(AE4122&lt;&gt;AE4121,"1",IF(C4122&gt;C4121,AJ4121+1,"1"))</f>
        <v>1</v>
      </c>
      <c r="AK4122" s="10">
        <v>7</v>
      </c>
      <c r="AL4122" s="11" t="s">
        <v>2043</v>
      </c>
      <c r="AM4122" s="11"/>
      <c r="AN4122" s="10"/>
      <c r="AO4122" s="10"/>
      <c r="AP4122" s="7"/>
      <c r="AQ4122" s="10"/>
      <c r="AR4122" s="10"/>
      <c r="AS4122" s="10"/>
      <c r="AT4122" s="10"/>
      <c r="AU4122" s="10"/>
      <c r="AV4122" s="10"/>
      <c r="AW4122" s="10"/>
      <c r="AX4122" s="10"/>
      <c r="AY4122" s="10"/>
      <c r="AZ4122" s="10"/>
      <c r="BA4122" s="10"/>
      <c r="BB4122" s="10"/>
      <c r="BC4122" s="10"/>
      <c r="BD4122" s="10"/>
      <c r="BE4122" s="10"/>
      <c r="BF4122" s="11"/>
      <c r="BG4122" s="11"/>
      <c r="BH4122" s="11"/>
      <c r="BI4122" s="11"/>
      <c r="BJ4122" s="11"/>
      <c r="BK4122" s="11"/>
      <c r="BL4122" s="11"/>
      <c r="BM4122" s="11"/>
      <c r="BN4122" s="11"/>
      <c r="BO4122" s="11"/>
      <c r="BP4122" s="11"/>
      <c r="BQ4122" s="11"/>
      <c r="BR4122" s="11"/>
      <c r="BS4122" s="11"/>
      <c r="BT4122" s="11"/>
      <c r="BU4122" s="11"/>
    </row>
    <row r="4123" spans="1:73" s="1" customFormat="1" ht="11.25" hidden="1" x14ac:dyDescent="0.2">
      <c r="A4123" s="15">
        <v>223</v>
      </c>
      <c r="B4123" s="11" t="s">
        <v>279</v>
      </c>
      <c r="C4123" s="16">
        <v>42633</v>
      </c>
      <c r="D4123" s="3"/>
      <c r="E4123" s="4"/>
      <c r="F4123" s="3">
        <v>17.5</v>
      </c>
      <c r="G4123" s="7" t="s">
        <v>1</v>
      </c>
      <c r="H4123" s="17">
        <v>6.4000000000000003E-3</v>
      </c>
      <c r="I4123" s="4"/>
      <c r="J4123" s="4" t="s">
        <v>35</v>
      </c>
      <c r="K4123" s="4"/>
      <c r="L4123" s="4" t="str">
        <f>IF(K4123="","",IF(H4123="","",K4123/H4123))</f>
        <v/>
      </c>
      <c r="M4123" s="7"/>
      <c r="N4123" s="4"/>
      <c r="O4123" s="7"/>
      <c r="P4123" s="3"/>
      <c r="Q4123" s="4"/>
      <c r="R4123" s="3"/>
      <c r="S4123" s="4"/>
      <c r="T4123" s="8"/>
      <c r="U4123" s="8"/>
      <c r="V4123" s="4"/>
      <c r="W4123" s="4"/>
      <c r="X4123" s="4" t="str">
        <f>IF(T4123="","",IF(W4123="","",(T4123-U4123-V4123-W4123)))</f>
        <v/>
      </c>
      <c r="Y4123" s="9" t="str">
        <f>IF(U4123="","",U4123/$T4123)</f>
        <v/>
      </c>
      <c r="Z4123" s="9" t="str">
        <f>IF(V4123="","",V4123/$T4123)</f>
        <v/>
      </c>
      <c r="AA4123" s="9" t="str">
        <f>IF(W4123="","",W4123/$T4123)</f>
        <v/>
      </c>
      <c r="AB4123" s="9" t="str">
        <f>IF(X4123="","",X4123/$T4123)</f>
        <v/>
      </c>
      <c r="AC4123" s="9"/>
      <c r="AD4123" s="8"/>
      <c r="AE4123" s="10">
        <v>2016</v>
      </c>
      <c r="AF4123" s="7"/>
      <c r="AG4123" s="7">
        <v>10</v>
      </c>
      <c r="AH4123" s="12" t="s">
        <v>279</v>
      </c>
      <c r="AI4123" s="12"/>
      <c r="AJ4123" s="32">
        <f>IF(AE4123&lt;&gt;AE4122,"1",IF(C4123&gt;C4122,AJ4122+1,"1"))</f>
        <v>2</v>
      </c>
      <c r="AK4123" s="10">
        <f>IF(G4123="Top",AJ4123*1,IF(G4123="Bottom",AJ4123+10,""))</f>
        <v>12</v>
      </c>
      <c r="AL4123" s="11" t="s">
        <v>2278</v>
      </c>
      <c r="AM4123" s="11"/>
      <c r="AN4123" s="10"/>
      <c r="AO4123" s="10"/>
      <c r="AP4123" s="7"/>
      <c r="AQ4123" s="10"/>
      <c r="AR4123" s="10"/>
      <c r="AS4123" s="10"/>
      <c r="AT4123" s="10"/>
      <c r="AU4123" s="10"/>
      <c r="AV4123" s="10"/>
      <c r="AW4123" s="10"/>
      <c r="AX4123" s="10"/>
      <c r="AY4123" s="10"/>
      <c r="AZ4123" s="10"/>
      <c r="BA4123" s="10"/>
      <c r="BB4123" s="10"/>
      <c r="BC4123" s="10"/>
      <c r="BD4123" s="10"/>
      <c r="BE4123" s="10"/>
      <c r="BF4123" s="11"/>
      <c r="BG4123" s="11"/>
      <c r="BH4123" s="11"/>
      <c r="BI4123" s="11"/>
      <c r="BJ4123" s="11"/>
      <c r="BK4123" s="11"/>
      <c r="BL4123" s="11"/>
      <c r="BM4123" s="11"/>
      <c r="BN4123" s="11"/>
      <c r="BO4123" s="11"/>
      <c r="BP4123" s="11"/>
      <c r="BQ4123" s="11"/>
      <c r="BR4123" s="11"/>
      <c r="BS4123" s="11"/>
      <c r="BT4123" s="11"/>
      <c r="BU4123" s="11"/>
    </row>
    <row r="4124" spans="1:73" s="1" customFormat="1" ht="11.25" x14ac:dyDescent="0.2">
      <c r="A4124" s="15">
        <v>223</v>
      </c>
      <c r="B4124" s="11" t="s">
        <v>279</v>
      </c>
      <c r="C4124" s="16">
        <v>42633</v>
      </c>
      <c r="D4124" s="3">
        <v>19</v>
      </c>
      <c r="E4124" s="38">
        <v>2.5499999999999998</v>
      </c>
      <c r="F4124" s="3">
        <v>1.5</v>
      </c>
      <c r="G4124" s="7" t="s">
        <v>4</v>
      </c>
      <c r="H4124" s="17">
        <v>1.1300000000000001E-2</v>
      </c>
      <c r="I4124" s="4" t="s">
        <v>35</v>
      </c>
      <c r="J4124" s="4" t="s">
        <v>35</v>
      </c>
      <c r="K4124" s="4">
        <v>0.32900000000000001</v>
      </c>
      <c r="L4124" s="4">
        <f>IF(K4124="","",IF(H4124="","",K4124/H4124))</f>
        <v>29.115044247787608</v>
      </c>
      <c r="M4124" s="7">
        <v>19</v>
      </c>
      <c r="N4124" s="4">
        <v>7.38</v>
      </c>
      <c r="O4124" s="7">
        <v>241.2</v>
      </c>
      <c r="P4124" s="3"/>
      <c r="Q4124" s="38">
        <v>2.7</v>
      </c>
      <c r="R4124" s="3"/>
      <c r="S4124" s="4">
        <v>0.15</v>
      </c>
      <c r="T4124" s="8">
        <v>1.96</v>
      </c>
      <c r="U4124" s="8">
        <v>0.28999999999999998</v>
      </c>
      <c r="V4124" s="4">
        <v>0.88</v>
      </c>
      <c r="W4124" s="4">
        <v>0</v>
      </c>
      <c r="X4124" s="4">
        <f>IF(T4124="","",IF(W4124="","",(T4124-U4124-V4124-W4124)))</f>
        <v>0.78999999999999992</v>
      </c>
      <c r="Y4124" s="9">
        <f>IF(U4124="","",U4124/$T4124)</f>
        <v>0.14795918367346939</v>
      </c>
      <c r="Z4124" s="9">
        <f>IF(V4124="","",V4124/$T4124)</f>
        <v>0.44897959183673469</v>
      </c>
      <c r="AA4124" s="9">
        <f>IF(W4124="","",W4124/$T4124)</f>
        <v>0</v>
      </c>
      <c r="AB4124" s="9">
        <f>IF(X4124="","",X4124/$T4124)</f>
        <v>0.40306122448979587</v>
      </c>
      <c r="AC4124" s="9"/>
      <c r="AD4124" s="8"/>
      <c r="AE4124" s="10">
        <v>2016</v>
      </c>
      <c r="AF4124" s="7">
        <v>24</v>
      </c>
      <c r="AG4124" s="7">
        <v>23</v>
      </c>
      <c r="AH4124" s="12" t="s">
        <v>279</v>
      </c>
      <c r="AI4124" s="12"/>
      <c r="AJ4124" s="32" t="str">
        <f>IF(AE4124&lt;&gt;AE4123,"1",IF(C4124&gt;C4123,AJ4123+1,"1"))</f>
        <v>1</v>
      </c>
      <c r="AK4124" s="10">
        <v>8</v>
      </c>
      <c r="AL4124" s="11" t="s">
        <v>2279</v>
      </c>
      <c r="AM4124" s="11"/>
      <c r="AN4124" s="10"/>
      <c r="AO4124" s="10"/>
      <c r="AP4124" s="7"/>
      <c r="AQ4124" s="10"/>
      <c r="AR4124" s="10"/>
      <c r="AS4124" s="10"/>
      <c r="AT4124" s="10"/>
      <c r="AU4124" s="10"/>
      <c r="AV4124" s="10"/>
      <c r="AW4124" s="10"/>
      <c r="AX4124" s="10"/>
      <c r="AY4124" s="10"/>
      <c r="AZ4124" s="10"/>
      <c r="BA4124" s="10"/>
      <c r="BB4124" s="10"/>
      <c r="BC4124" s="10"/>
      <c r="BD4124" s="10"/>
      <c r="BE4124" s="10"/>
      <c r="BF4124" s="11"/>
      <c r="BG4124" s="11"/>
      <c r="BH4124" s="11"/>
      <c r="BI4124" s="11"/>
      <c r="BJ4124" s="11"/>
      <c r="BK4124" s="11"/>
      <c r="BL4124" s="11"/>
      <c r="BM4124" s="11"/>
      <c r="BN4124" s="11"/>
      <c r="BO4124" s="11"/>
      <c r="BP4124" s="11"/>
      <c r="BQ4124" s="11"/>
      <c r="BR4124" s="11"/>
      <c r="BS4124" s="11"/>
      <c r="BT4124" s="11"/>
      <c r="BU4124" s="11"/>
    </row>
    <row r="4125" spans="1:73" s="1" customFormat="1" ht="11.25" hidden="1" x14ac:dyDescent="0.2">
      <c r="A4125" s="1">
        <v>223</v>
      </c>
      <c r="B4125" s="1" t="s">
        <v>279</v>
      </c>
      <c r="C4125" s="24">
        <v>42898</v>
      </c>
      <c r="E4125" s="20"/>
      <c r="F4125" s="1">
        <v>19</v>
      </c>
      <c r="G4125" s="7" t="s">
        <v>1</v>
      </c>
      <c r="H4125" s="5">
        <v>3.4099999999999998E-2</v>
      </c>
      <c r="I4125" s="6"/>
      <c r="J4125" s="6">
        <v>4.1000000000000002E-2</v>
      </c>
      <c r="K4125" s="6"/>
      <c r="L4125" s="6" t="str">
        <f>IF(H4125="","",IF(K4125="","",K4125/H4125))</f>
        <v/>
      </c>
      <c r="N4125" s="20"/>
      <c r="O4125" s="13"/>
      <c r="Q4125" s="20"/>
      <c r="R4125" s="13"/>
      <c r="S4125" s="6" t="s">
        <v>35</v>
      </c>
      <c r="T4125" s="6"/>
      <c r="U4125" s="6"/>
      <c r="V4125" s="6"/>
      <c r="W4125" s="6"/>
      <c r="X4125" s="6" t="str">
        <f>IF(T4125="","",T4125-U4125-V4125-W4125)</f>
        <v/>
      </c>
      <c r="Y4125" s="9" t="str">
        <f>IF(U4125="","",U4125/$T4125)</f>
        <v/>
      </c>
      <c r="Z4125" s="9" t="str">
        <f>IF(V4125="","",V4125/$T4125)</f>
        <v/>
      </c>
      <c r="AA4125" s="9" t="str">
        <f>IF(W4125="","",W4125/$T4125)</f>
        <v/>
      </c>
      <c r="AB4125" s="9" t="str">
        <f>IF(X4125="","",X4125/$T4125)</f>
        <v/>
      </c>
      <c r="AC4125" s="21"/>
      <c r="AE4125" s="1">
        <v>2017</v>
      </c>
      <c r="AG4125" s="1">
        <v>10</v>
      </c>
      <c r="AH4125" s="12" t="s">
        <v>279</v>
      </c>
      <c r="AJ4125" s="32" t="str">
        <f>IF(AE4125&lt;&gt;AE4124,"1",IF(C4125&gt;C4124,AJ4124+1,"1"))</f>
        <v>1</v>
      </c>
      <c r="AK4125" s="10">
        <f>IF(G4125="Top",AJ4125*1,IF(G4125="Bottom",AJ4125+10,""))</f>
        <v>11</v>
      </c>
      <c r="AL4125" s="11" t="s">
        <v>2778</v>
      </c>
      <c r="AM4125" s="14"/>
    </row>
    <row r="4126" spans="1:73" s="1" customFormat="1" ht="11.25" x14ac:dyDescent="0.2">
      <c r="A4126" s="1">
        <v>223</v>
      </c>
      <c r="B4126" s="1" t="s">
        <v>279</v>
      </c>
      <c r="C4126" s="24">
        <v>42898</v>
      </c>
      <c r="D4126" s="1">
        <v>20</v>
      </c>
      <c r="E4126" s="39">
        <v>4.75</v>
      </c>
      <c r="F4126" s="1">
        <v>1.5</v>
      </c>
      <c r="G4126" s="1" t="s">
        <v>4</v>
      </c>
      <c r="H4126" s="5">
        <v>2.5399999999999999E-2</v>
      </c>
      <c r="I4126" s="6">
        <v>0.109</v>
      </c>
      <c r="J4126" s="6">
        <v>7.8E-2</v>
      </c>
      <c r="K4126" s="6">
        <v>0.61599999999999999</v>
      </c>
      <c r="L4126" s="6">
        <f>IF(H4126="","",IF(K4126="","",K4126/H4126))</f>
        <v>24.251968503937007</v>
      </c>
      <c r="M4126" s="1">
        <v>27</v>
      </c>
      <c r="N4126" s="20">
        <v>7.61</v>
      </c>
      <c r="O4126" s="13">
        <v>261.89999999999998</v>
      </c>
      <c r="P4126" s="1">
        <v>23.7</v>
      </c>
      <c r="Q4126" s="39">
        <v>14.5</v>
      </c>
      <c r="R4126" s="13"/>
      <c r="S4126" s="6">
        <v>0.15</v>
      </c>
      <c r="T4126" s="6">
        <v>3.65</v>
      </c>
      <c r="U4126" s="6">
        <v>0.14000000000000001</v>
      </c>
      <c r="V4126" s="6">
        <v>1.65</v>
      </c>
      <c r="W4126" s="6">
        <v>0</v>
      </c>
      <c r="X4126" s="6">
        <f>IF(T4126="","",T4126-U4126-V4126-W4126)</f>
        <v>1.8599999999999999</v>
      </c>
      <c r="Y4126" s="9">
        <f>IF(U4126="","",U4126/$T4126)</f>
        <v>3.8356164383561646E-2</v>
      </c>
      <c r="Z4126" s="9">
        <f>IF(V4126="","",V4126/$T4126)</f>
        <v>0.45205479452054792</v>
      </c>
      <c r="AA4126" s="9">
        <f>IF(W4126="","",W4126/$T4126)</f>
        <v>0</v>
      </c>
      <c r="AB4126" s="9">
        <f>IF(X4126="","",X4126/$T4126)</f>
        <v>0.50958904109589043</v>
      </c>
      <c r="AC4126" s="21"/>
      <c r="AE4126" s="1">
        <v>2017</v>
      </c>
      <c r="AF4126" s="1">
        <v>32</v>
      </c>
      <c r="AG4126" s="1">
        <v>23</v>
      </c>
      <c r="AH4126" s="12" t="s">
        <v>279</v>
      </c>
      <c r="AJ4126" s="32" t="str">
        <f>IF(AE4126&lt;&gt;AE4125,"1",IF(C4126&gt;C4125,AJ4125+1,"1"))</f>
        <v>1</v>
      </c>
      <c r="AK4126" s="10">
        <v>1</v>
      </c>
      <c r="AL4126" s="11" t="s">
        <v>2779</v>
      </c>
      <c r="AM4126" s="14"/>
    </row>
    <row r="4127" spans="1:73" s="1" customFormat="1" ht="11.25" hidden="1" x14ac:dyDescent="0.2">
      <c r="A4127" s="1">
        <v>223</v>
      </c>
      <c r="B4127" s="1" t="s">
        <v>279</v>
      </c>
      <c r="C4127" s="24">
        <v>42912</v>
      </c>
      <c r="E4127" s="20"/>
      <c r="F4127" s="1">
        <v>17.5</v>
      </c>
      <c r="G4127" s="7" t="s">
        <v>1</v>
      </c>
      <c r="H4127" s="5">
        <v>2.2499999999999999E-2</v>
      </c>
      <c r="I4127" s="6"/>
      <c r="J4127" s="6">
        <v>6.9000000000000006E-2</v>
      </c>
      <c r="K4127" s="6"/>
      <c r="L4127" s="6" t="str">
        <f>IF(H4127="","",IF(K4127="","",K4127/H4127))</f>
        <v/>
      </c>
      <c r="N4127" s="20"/>
      <c r="O4127" s="13"/>
      <c r="Q4127" s="20"/>
      <c r="R4127" s="13"/>
      <c r="S4127" s="6" t="s">
        <v>35</v>
      </c>
      <c r="T4127" s="6"/>
      <c r="U4127" s="6"/>
      <c r="V4127" s="6"/>
      <c r="W4127" s="6"/>
      <c r="X4127" s="6" t="str">
        <f>IF(T4127="","",T4127-U4127-V4127-W4127)</f>
        <v/>
      </c>
      <c r="Y4127" s="9" t="str">
        <f>IF(U4127="","",U4127/$T4127)</f>
        <v/>
      </c>
      <c r="Z4127" s="9" t="str">
        <f>IF(V4127="","",V4127/$T4127)</f>
        <v/>
      </c>
      <c r="AA4127" s="9" t="str">
        <f>IF(W4127="","",W4127/$T4127)</f>
        <v/>
      </c>
      <c r="AB4127" s="9" t="str">
        <f>IF(X4127="","",X4127/$T4127)</f>
        <v/>
      </c>
      <c r="AC4127" s="21"/>
      <c r="AE4127" s="1">
        <v>2017</v>
      </c>
      <c r="AG4127" s="1">
        <v>10</v>
      </c>
      <c r="AH4127" s="12" t="s">
        <v>279</v>
      </c>
      <c r="AJ4127" s="32">
        <f>IF(AE4127&lt;&gt;AE4126,"1",IF(C4127&gt;C4126,AJ4126+1,"1"))</f>
        <v>2</v>
      </c>
      <c r="AK4127" s="10">
        <f>IF(G4127="Top",AJ4127*1,IF(G4127="Bottom",AJ4127+10,""))</f>
        <v>12</v>
      </c>
      <c r="AL4127" s="11" t="s">
        <v>3121</v>
      </c>
      <c r="AM4127" s="14"/>
    </row>
    <row r="4128" spans="1:73" s="1" customFormat="1" ht="11.25" x14ac:dyDescent="0.2">
      <c r="A4128" s="1">
        <v>223</v>
      </c>
      <c r="B4128" s="1" t="s">
        <v>279</v>
      </c>
      <c r="C4128" s="24">
        <v>42912</v>
      </c>
      <c r="D4128" s="1">
        <v>19</v>
      </c>
      <c r="E4128" s="39">
        <v>3.75</v>
      </c>
      <c r="F4128" s="1">
        <v>1.5</v>
      </c>
      <c r="G4128" s="1" t="s">
        <v>4</v>
      </c>
      <c r="H4128" s="5">
        <v>3.1699999999999999E-2</v>
      </c>
      <c r="I4128" s="6">
        <v>0.161</v>
      </c>
      <c r="J4128" s="6">
        <v>0.3</v>
      </c>
      <c r="K4128" s="6">
        <v>0.63800000000000001</v>
      </c>
      <c r="L4128" s="6">
        <f>IF(H4128="","",IF(K4128="","",K4128/H4128))</f>
        <v>20.126182965299684</v>
      </c>
      <c r="M4128" s="1">
        <v>23</v>
      </c>
      <c r="N4128" s="20">
        <v>7.38</v>
      </c>
      <c r="O4128" s="13">
        <v>258.60000000000002</v>
      </c>
      <c r="Q4128" s="39">
        <v>8.1</v>
      </c>
      <c r="R4128" s="13"/>
      <c r="S4128" s="6">
        <v>0.15</v>
      </c>
      <c r="T4128" s="6">
        <v>4.24</v>
      </c>
      <c r="U4128" s="6">
        <v>0.57999999999999996</v>
      </c>
      <c r="V4128" s="6">
        <v>0.82</v>
      </c>
      <c r="W4128" s="6">
        <v>0</v>
      </c>
      <c r="X4128" s="6">
        <f>IF(T4128="","",T4128-U4128-V4128-W4128)</f>
        <v>2.8400000000000003</v>
      </c>
      <c r="Y4128" s="9">
        <f>IF(U4128="","",U4128/$T4128)</f>
        <v>0.13679245283018868</v>
      </c>
      <c r="Z4128" s="9">
        <f>IF(V4128="","",V4128/$T4128)</f>
        <v>0.19339622641509432</v>
      </c>
      <c r="AA4128" s="9">
        <f>IF(W4128="","",W4128/$T4128)</f>
        <v>0</v>
      </c>
      <c r="AB4128" s="9">
        <f>IF(X4128="","",X4128/$T4128)</f>
        <v>0.66981132075471705</v>
      </c>
      <c r="AC4128" s="21"/>
      <c r="AE4128" s="1">
        <v>2017</v>
      </c>
      <c r="AF4128" s="1">
        <v>27</v>
      </c>
      <c r="AG4128" s="1">
        <v>26</v>
      </c>
      <c r="AH4128" s="12" t="s">
        <v>279</v>
      </c>
      <c r="AJ4128" s="32" t="str">
        <f>IF(AE4128&lt;&gt;AE4127,"1",IF(C4128&gt;C4127,AJ4127+1,"1"))</f>
        <v>1</v>
      </c>
      <c r="AK4128" s="10">
        <v>2</v>
      </c>
      <c r="AL4128" s="11" t="s">
        <v>3122</v>
      </c>
      <c r="AM4128" s="14"/>
    </row>
    <row r="4129" spans="1:73" s="1" customFormat="1" ht="11.25" hidden="1" x14ac:dyDescent="0.2">
      <c r="A4129" s="1">
        <v>223</v>
      </c>
      <c r="B4129" s="1" t="s">
        <v>279</v>
      </c>
      <c r="C4129" s="24">
        <v>42926</v>
      </c>
      <c r="E4129" s="20"/>
      <c r="F4129" s="1">
        <v>17.5</v>
      </c>
      <c r="G4129" s="7" t="s">
        <v>1</v>
      </c>
      <c r="H4129" s="5">
        <v>2.23E-2</v>
      </c>
      <c r="I4129" s="6"/>
      <c r="J4129" s="6">
        <v>2.5000000000000001E-2</v>
      </c>
      <c r="K4129" s="6"/>
      <c r="L4129" s="6" t="str">
        <f>IF(H4129="","",IF(K4129="","",K4129/H4129))</f>
        <v/>
      </c>
      <c r="N4129" s="20"/>
      <c r="O4129" s="13"/>
      <c r="Q4129" s="20"/>
      <c r="R4129" s="13"/>
      <c r="S4129" s="6" t="s">
        <v>35</v>
      </c>
      <c r="T4129" s="6"/>
      <c r="U4129" s="6"/>
      <c r="V4129" s="6"/>
      <c r="W4129" s="6"/>
      <c r="X4129" s="6" t="str">
        <f>IF(T4129="","",T4129-U4129-V4129-W4129)</f>
        <v/>
      </c>
      <c r="Y4129" s="9" t="str">
        <f>IF(U4129="","",U4129/$T4129)</f>
        <v/>
      </c>
      <c r="Z4129" s="9" t="str">
        <f>IF(V4129="","",V4129/$T4129)</f>
        <v/>
      </c>
      <c r="AA4129" s="9" t="str">
        <f>IF(W4129="","",W4129/$T4129)</f>
        <v/>
      </c>
      <c r="AB4129" s="9" t="str">
        <f>IF(X4129="","",X4129/$T4129)</f>
        <v/>
      </c>
      <c r="AC4129" s="21"/>
      <c r="AE4129" s="1">
        <v>2017</v>
      </c>
      <c r="AG4129" s="1">
        <v>10</v>
      </c>
      <c r="AH4129" s="12" t="s">
        <v>279</v>
      </c>
      <c r="AJ4129" s="32">
        <f>IF(AE4129&lt;&gt;AE4128,"1",IF(C4129&gt;C4128,AJ4128+1,"1"))</f>
        <v>2</v>
      </c>
      <c r="AK4129" s="10">
        <f>IF(G4129="Top",AJ4129*1,IF(G4129="Bottom",AJ4129+10,""))</f>
        <v>12</v>
      </c>
      <c r="AL4129" s="11" t="s">
        <v>3487</v>
      </c>
      <c r="AM4129" s="14"/>
    </row>
    <row r="4130" spans="1:73" s="1" customFormat="1" ht="11.25" x14ac:dyDescent="0.2">
      <c r="A4130" s="1">
        <v>223</v>
      </c>
      <c r="B4130" s="1" t="s">
        <v>279</v>
      </c>
      <c r="C4130" s="24">
        <v>42926</v>
      </c>
      <c r="D4130" s="1">
        <v>19</v>
      </c>
      <c r="E4130" s="39">
        <v>1.9</v>
      </c>
      <c r="F4130" s="1">
        <v>1.5</v>
      </c>
      <c r="G4130" s="1" t="s">
        <v>4</v>
      </c>
      <c r="H4130" s="5">
        <v>2.1600000000000001E-2</v>
      </c>
      <c r="I4130" s="6">
        <v>4.3999999999999997E-2</v>
      </c>
      <c r="J4130" s="6">
        <v>9.1999999999999998E-2</v>
      </c>
      <c r="K4130" s="6">
        <v>0.58899999999999997</v>
      </c>
      <c r="L4130" s="6">
        <f>IF(H4130="","",IF(K4130="","",K4130/H4130))</f>
        <v>27.268518518518515</v>
      </c>
      <c r="M4130" s="1">
        <v>20</v>
      </c>
      <c r="N4130" s="20">
        <v>7.69</v>
      </c>
      <c r="O4130" s="13">
        <v>259.5</v>
      </c>
      <c r="Q4130" s="39">
        <v>1.7</v>
      </c>
      <c r="R4130" s="13">
        <v>75.599999999999994</v>
      </c>
      <c r="S4130" s="6">
        <v>0.15</v>
      </c>
      <c r="T4130" s="6">
        <v>3.14</v>
      </c>
      <c r="U4130" s="6">
        <v>1.1100000000000001</v>
      </c>
      <c r="V4130" s="6">
        <v>0.68</v>
      </c>
      <c r="W4130" s="6">
        <v>0</v>
      </c>
      <c r="X4130" s="6">
        <f>IF(T4130="","",T4130-U4130-V4130-W4130)</f>
        <v>1.35</v>
      </c>
      <c r="Y4130" s="9">
        <f>IF(U4130="","",U4130/$T4130)</f>
        <v>0.35350318471337583</v>
      </c>
      <c r="Z4130" s="9">
        <f>IF(V4130="","",V4130/$T4130)</f>
        <v>0.21656050955414013</v>
      </c>
      <c r="AA4130" s="9">
        <f>IF(W4130="","",W4130/$T4130)</f>
        <v>0</v>
      </c>
      <c r="AB4130" s="9">
        <f>IF(X4130="","",X4130/$T4130)</f>
        <v>0.42993630573248409</v>
      </c>
      <c r="AC4130" s="21"/>
      <c r="AE4130" s="1">
        <v>2017</v>
      </c>
      <c r="AF4130" s="1">
        <v>30</v>
      </c>
      <c r="AG4130" s="1">
        <v>26</v>
      </c>
      <c r="AH4130" s="12" t="s">
        <v>279</v>
      </c>
      <c r="AJ4130" s="32" t="str">
        <f>IF(AE4130&lt;&gt;AE4129,"1",IF(C4130&gt;C4129,AJ4129+1,"1"))</f>
        <v>1</v>
      </c>
      <c r="AK4130" s="10">
        <v>3</v>
      </c>
      <c r="AL4130" s="11" t="s">
        <v>3488</v>
      </c>
      <c r="AM4130" s="14"/>
    </row>
    <row r="4131" spans="1:73" s="1" customFormat="1" ht="11.25" hidden="1" x14ac:dyDescent="0.2">
      <c r="A4131" s="1">
        <v>223</v>
      </c>
      <c r="B4131" s="1" t="s">
        <v>279</v>
      </c>
      <c r="C4131" s="24">
        <v>42941</v>
      </c>
      <c r="E4131" s="20"/>
      <c r="F4131" s="1">
        <v>17.5</v>
      </c>
      <c r="G4131" s="7" t="s">
        <v>1</v>
      </c>
      <c r="H4131" s="5">
        <v>2.24E-2</v>
      </c>
      <c r="I4131" s="6"/>
      <c r="J4131" s="6">
        <v>5.2999999999999999E-2</v>
      </c>
      <c r="K4131" s="6"/>
      <c r="L4131" s="6" t="str">
        <f>IF(H4131="","",IF(K4131="","",K4131/H4131))</f>
        <v/>
      </c>
      <c r="N4131" s="20"/>
      <c r="O4131" s="13"/>
      <c r="Q4131" s="20"/>
      <c r="R4131" s="13"/>
      <c r="S4131" s="6" t="s">
        <v>35</v>
      </c>
      <c r="T4131" s="6"/>
      <c r="U4131" s="6"/>
      <c r="V4131" s="6"/>
      <c r="W4131" s="6"/>
      <c r="X4131" s="6" t="str">
        <f>IF(T4131="","",T4131-U4131-V4131-W4131)</f>
        <v/>
      </c>
      <c r="Y4131" s="9" t="str">
        <f>IF(U4131="","",U4131/$T4131)</f>
        <v/>
      </c>
      <c r="Z4131" s="9" t="str">
        <f>IF(V4131="","",V4131/$T4131)</f>
        <v/>
      </c>
      <c r="AA4131" s="9" t="str">
        <f>IF(W4131="","",W4131/$T4131)</f>
        <v/>
      </c>
      <c r="AB4131" s="9" t="str">
        <f>IF(X4131="","",X4131/$T4131)</f>
        <v/>
      </c>
      <c r="AC4131" s="21"/>
      <c r="AE4131" s="1">
        <v>2017</v>
      </c>
      <c r="AH4131" s="12" t="s">
        <v>279</v>
      </c>
      <c r="AJ4131" s="32">
        <f>IF(AE4131&lt;&gt;AE4130,"1",IF(C4131&gt;C4130,AJ4130+1,"1"))</f>
        <v>2</v>
      </c>
      <c r="AK4131" s="10">
        <f>IF(G4131="Top",AJ4131*1,IF(G4131="Bottom",AJ4131+10,""))</f>
        <v>12</v>
      </c>
      <c r="AL4131" s="11" t="s">
        <v>3901</v>
      </c>
      <c r="AM4131" s="14"/>
    </row>
    <row r="4132" spans="1:73" s="1" customFormat="1" ht="11.25" x14ac:dyDescent="0.2">
      <c r="A4132" s="1">
        <v>223</v>
      </c>
      <c r="B4132" s="1" t="s">
        <v>279</v>
      </c>
      <c r="C4132" s="24">
        <v>42941</v>
      </c>
      <c r="D4132" s="1">
        <v>19</v>
      </c>
      <c r="E4132" s="39">
        <v>2.1</v>
      </c>
      <c r="F4132" s="1">
        <v>1.5</v>
      </c>
      <c r="G4132" s="1" t="s">
        <v>4</v>
      </c>
      <c r="H4132" s="5">
        <v>1.9E-2</v>
      </c>
      <c r="I4132" s="6">
        <v>6.8000000000000005E-2</v>
      </c>
      <c r="J4132" s="6">
        <v>0.14199999999999999</v>
      </c>
      <c r="K4132" s="6">
        <v>0.73699999999999999</v>
      </c>
      <c r="L4132" s="6">
        <f>IF(H4132="","",IF(K4132="","",K4132/H4132))</f>
        <v>38.789473684210527</v>
      </c>
      <c r="M4132" s="1">
        <v>20</v>
      </c>
      <c r="N4132" s="20">
        <v>7.69</v>
      </c>
      <c r="O4132" s="13">
        <v>261.5</v>
      </c>
      <c r="Q4132" s="39">
        <v>4.4000000000000004</v>
      </c>
      <c r="R4132" s="13"/>
      <c r="S4132" s="6">
        <v>0.15</v>
      </c>
      <c r="T4132" s="6">
        <v>3.26</v>
      </c>
      <c r="U4132" s="6">
        <v>0.59</v>
      </c>
      <c r="V4132" s="6">
        <v>1.54</v>
      </c>
      <c r="W4132" s="6">
        <v>0</v>
      </c>
      <c r="X4132" s="6">
        <f>IF(T4132="","",T4132-U4132-V4132-W4132)</f>
        <v>1.1299999999999999</v>
      </c>
      <c r="Y4132" s="9">
        <f>IF(U4132="","",U4132/$T4132)</f>
        <v>0.18098159509202455</v>
      </c>
      <c r="Z4132" s="9">
        <f>IF(V4132="","",V4132/$T4132)</f>
        <v>0.47239263803680986</v>
      </c>
      <c r="AA4132" s="9">
        <f>IF(W4132="","",W4132/$T4132)</f>
        <v>0</v>
      </c>
      <c r="AB4132" s="9">
        <f>IF(X4132="","",X4132/$T4132)</f>
        <v>0.34662576687116564</v>
      </c>
      <c r="AC4132" s="21"/>
      <c r="AE4132" s="1">
        <v>2017</v>
      </c>
      <c r="AF4132" s="1">
        <v>17</v>
      </c>
      <c r="AG4132" s="1">
        <v>25</v>
      </c>
      <c r="AH4132" s="12" t="s">
        <v>279</v>
      </c>
      <c r="AJ4132" s="32" t="str">
        <f>IF(AE4132&lt;&gt;AE4131,"1",IF(C4132&gt;C4131,AJ4131+1,"1"))</f>
        <v>1</v>
      </c>
      <c r="AK4132" s="10">
        <v>4</v>
      </c>
      <c r="AL4132" s="11" t="s">
        <v>3902</v>
      </c>
      <c r="AM4132" s="14"/>
    </row>
    <row r="4133" spans="1:73" s="1" customFormat="1" ht="11.25" hidden="1" x14ac:dyDescent="0.2">
      <c r="A4133" s="1">
        <v>223</v>
      </c>
      <c r="B4133" s="1" t="s">
        <v>279</v>
      </c>
      <c r="C4133" s="24">
        <v>42954</v>
      </c>
      <c r="E4133" s="20"/>
      <c r="F4133" s="1">
        <v>17.5</v>
      </c>
      <c r="G4133" s="7" t="s">
        <v>1</v>
      </c>
      <c r="H4133" s="5">
        <v>2.3300000000000001E-2</v>
      </c>
      <c r="I4133" s="6"/>
      <c r="J4133" s="6">
        <v>4.1000000000000002E-2</v>
      </c>
      <c r="K4133" s="6"/>
      <c r="L4133" s="6" t="str">
        <f>IF(H4133="","",IF(K4133="","",K4133/H4133))</f>
        <v/>
      </c>
      <c r="N4133" s="20"/>
      <c r="O4133" s="13"/>
      <c r="Q4133" s="20"/>
      <c r="R4133" s="13"/>
      <c r="S4133" s="6" t="s">
        <v>35</v>
      </c>
      <c r="T4133" s="6"/>
      <c r="U4133" s="6"/>
      <c r="V4133" s="6"/>
      <c r="W4133" s="6"/>
      <c r="X4133" s="6" t="str">
        <f>IF(T4133="","",T4133-U4133-V4133-W4133)</f>
        <v/>
      </c>
      <c r="Y4133" s="9" t="str">
        <f>IF(U4133="","",U4133/$T4133)</f>
        <v/>
      </c>
      <c r="Z4133" s="9" t="str">
        <f>IF(V4133="","",V4133/$T4133)</f>
        <v/>
      </c>
      <c r="AA4133" s="9" t="str">
        <f>IF(W4133="","",W4133/$T4133)</f>
        <v/>
      </c>
      <c r="AB4133" s="9" t="str">
        <f>IF(X4133="","",X4133/$T4133)</f>
        <v/>
      </c>
      <c r="AC4133" s="21"/>
      <c r="AE4133" s="1">
        <v>2017</v>
      </c>
      <c r="AG4133" s="1">
        <v>10</v>
      </c>
      <c r="AH4133" s="12" t="s">
        <v>279</v>
      </c>
      <c r="AJ4133" s="32">
        <f>IF(AE4133&lt;&gt;AE4132,"1",IF(C4133&gt;C4132,AJ4132+1,"1"))</f>
        <v>2</v>
      </c>
      <c r="AK4133" s="10">
        <f>IF(G4133="Top",AJ4133*1,IF(G4133="Bottom",AJ4133+10,""))</f>
        <v>12</v>
      </c>
      <c r="AL4133" s="11" t="s">
        <v>4287</v>
      </c>
      <c r="AM4133" s="14"/>
    </row>
    <row r="4134" spans="1:73" s="1" customFormat="1" ht="11.25" x14ac:dyDescent="0.2">
      <c r="A4134" s="1">
        <v>223</v>
      </c>
      <c r="B4134" s="1" t="s">
        <v>279</v>
      </c>
      <c r="C4134" s="24">
        <v>42954</v>
      </c>
      <c r="D4134" s="1">
        <v>19</v>
      </c>
      <c r="E4134" s="39">
        <v>2.4</v>
      </c>
      <c r="F4134" s="1">
        <v>1.5</v>
      </c>
      <c r="G4134" s="1" t="s">
        <v>4</v>
      </c>
      <c r="H4134" s="5">
        <v>2.1999999999999999E-2</v>
      </c>
      <c r="I4134" s="6">
        <v>6.8000000000000005E-2</v>
      </c>
      <c r="J4134" s="6">
        <v>4.9000000000000002E-2</v>
      </c>
      <c r="K4134" s="6">
        <v>0.47799999999999998</v>
      </c>
      <c r="L4134" s="6">
        <f>IF(H4134="","",IF(K4134="","",K4134/H4134))</f>
        <v>21.727272727272727</v>
      </c>
      <c r="M4134" s="1">
        <v>20</v>
      </c>
      <c r="N4134" s="20">
        <v>7.86</v>
      </c>
      <c r="O4134" s="13">
        <v>254.9</v>
      </c>
      <c r="P4134" s="1">
        <v>24.4</v>
      </c>
      <c r="Q4134" s="39"/>
      <c r="R4134" s="13"/>
      <c r="S4134" s="6" t="s">
        <v>35</v>
      </c>
      <c r="T4134" s="6"/>
      <c r="U4134" s="6"/>
      <c r="V4134" s="6"/>
      <c r="W4134" s="6"/>
      <c r="X4134" s="6" t="str">
        <f>IF(T4134="","",T4134-U4134-V4134-W4134)</f>
        <v/>
      </c>
      <c r="Y4134" s="9" t="str">
        <f>IF(U4134="","",U4134/$T4134)</f>
        <v/>
      </c>
      <c r="Z4134" s="9" t="str">
        <f>IF(V4134="","",V4134/$T4134)</f>
        <v/>
      </c>
      <c r="AA4134" s="9" t="str">
        <f>IF(W4134="","",W4134/$T4134)</f>
        <v/>
      </c>
      <c r="AB4134" s="9" t="str">
        <f>IF(X4134="","",X4134/$T4134)</f>
        <v/>
      </c>
      <c r="AC4134" s="21"/>
      <c r="AE4134" s="1">
        <v>2017</v>
      </c>
      <c r="AF4134" s="1">
        <v>20</v>
      </c>
      <c r="AG4134" s="1">
        <v>24</v>
      </c>
      <c r="AH4134" s="12" t="s">
        <v>279</v>
      </c>
      <c r="AJ4134" s="32" t="str">
        <f>IF(AE4134&lt;&gt;AE4133,"1",IF(C4134&gt;C4133,AJ4133+1,"1"))</f>
        <v>1</v>
      </c>
      <c r="AK4134" s="10">
        <v>5</v>
      </c>
      <c r="AL4134" s="11" t="s">
        <v>4288</v>
      </c>
      <c r="AM4134" s="14"/>
    </row>
    <row r="4135" spans="1:73" s="1" customFormat="1" ht="11.25" hidden="1" x14ac:dyDescent="0.2">
      <c r="A4135" s="1">
        <v>223</v>
      </c>
      <c r="B4135" s="1" t="s">
        <v>279</v>
      </c>
      <c r="C4135" s="24">
        <v>42965</v>
      </c>
      <c r="E4135" s="20"/>
      <c r="F4135" s="1">
        <v>17.5</v>
      </c>
      <c r="G4135" s="7" t="s">
        <v>1</v>
      </c>
      <c r="H4135" s="5">
        <v>2.1399999999999999E-2</v>
      </c>
      <c r="I4135" s="6"/>
      <c r="J4135" s="6">
        <v>6.3E-2</v>
      </c>
      <c r="K4135" s="6"/>
      <c r="L4135" s="6" t="str">
        <f>IF(H4135="","",IF(K4135="","",K4135/H4135))</f>
        <v/>
      </c>
      <c r="N4135" s="20"/>
      <c r="O4135" s="13"/>
      <c r="Q4135" s="20"/>
      <c r="R4135" s="13"/>
      <c r="S4135" s="6" t="s">
        <v>35</v>
      </c>
      <c r="T4135" s="6"/>
      <c r="U4135" s="6"/>
      <c r="V4135" s="6"/>
      <c r="W4135" s="6"/>
      <c r="X4135" s="6" t="str">
        <f>IF(T4135="","",T4135-U4135-V4135-W4135)</f>
        <v/>
      </c>
      <c r="Y4135" s="9" t="str">
        <f>IF(U4135="","",U4135/$T4135)</f>
        <v/>
      </c>
      <c r="Z4135" s="9" t="str">
        <f>IF(V4135="","",V4135/$T4135)</f>
        <v/>
      </c>
      <c r="AA4135" s="9" t="str">
        <f>IF(W4135="","",W4135/$T4135)</f>
        <v/>
      </c>
      <c r="AB4135" s="9" t="str">
        <f>IF(X4135="","",X4135/$T4135)</f>
        <v/>
      </c>
      <c r="AC4135" s="21"/>
      <c r="AE4135" s="1">
        <v>2017</v>
      </c>
      <c r="AG4135" s="1">
        <v>10</v>
      </c>
      <c r="AH4135" s="12" t="s">
        <v>279</v>
      </c>
      <c r="AJ4135" s="32">
        <f>IF(AE4135&lt;&gt;AE4134,"1",IF(C4135&gt;C4134,AJ4134+1,"1"))</f>
        <v>2</v>
      </c>
      <c r="AK4135" s="10">
        <f>IF(G4135="Top",AJ4135*1,IF(G4135="Bottom",AJ4135+10,""))</f>
        <v>12</v>
      </c>
      <c r="AL4135" s="11" t="s">
        <v>4544</v>
      </c>
      <c r="AM4135" s="14"/>
    </row>
    <row r="4136" spans="1:73" s="1" customFormat="1" ht="11.25" x14ac:dyDescent="0.2">
      <c r="A4136" s="1">
        <v>223</v>
      </c>
      <c r="B4136" s="1" t="s">
        <v>279</v>
      </c>
      <c r="C4136" s="24">
        <v>42965</v>
      </c>
      <c r="D4136" s="1">
        <v>19</v>
      </c>
      <c r="E4136" s="39">
        <v>2.15</v>
      </c>
      <c r="F4136" s="1">
        <v>1.5</v>
      </c>
      <c r="G4136" s="1" t="s">
        <v>4</v>
      </c>
      <c r="H4136" s="5">
        <v>2.1399999999999999E-2</v>
      </c>
      <c r="I4136" s="6">
        <v>3.3000000000000002E-2</v>
      </c>
      <c r="J4136" s="6">
        <v>4.4999999999999998E-2</v>
      </c>
      <c r="K4136" s="6">
        <v>0.41799999999999998</v>
      </c>
      <c r="L4136" s="6">
        <f>IF(H4136="","",IF(K4136="","",K4136/H4136))</f>
        <v>19.532710280373831</v>
      </c>
      <c r="M4136" s="1">
        <v>18</v>
      </c>
      <c r="N4136" s="20">
        <v>7.62</v>
      </c>
      <c r="O4136" s="13">
        <v>266.60000000000002</v>
      </c>
      <c r="Q4136" s="39">
        <v>5</v>
      </c>
      <c r="R4136" s="13"/>
      <c r="S4136" s="6">
        <v>0.15</v>
      </c>
      <c r="T4136" s="6">
        <v>2.4699999999999998</v>
      </c>
      <c r="U4136" s="6">
        <v>0.21</v>
      </c>
      <c r="V4136" s="6">
        <v>1.28</v>
      </c>
      <c r="W4136" s="6">
        <v>0</v>
      </c>
      <c r="X4136" s="6">
        <f>IF(T4136="","",T4136-U4136-V4136-W4136)</f>
        <v>0.97999999999999976</v>
      </c>
      <c r="Y4136" s="9">
        <f>IF(U4136="","",U4136/$T4136)</f>
        <v>8.5020242914979768E-2</v>
      </c>
      <c r="Z4136" s="9">
        <f>IF(V4136="","",V4136/$T4136)</f>
        <v>0.51821862348178149</v>
      </c>
      <c r="AA4136" s="9">
        <f>IF(W4136="","",W4136/$T4136)</f>
        <v>0</v>
      </c>
      <c r="AB4136" s="9">
        <f>IF(X4136="","",X4136/$T4136)</f>
        <v>0.39676113360323884</v>
      </c>
      <c r="AC4136" s="21"/>
      <c r="AE4136" s="1">
        <v>2017</v>
      </c>
      <c r="AF4136" s="1">
        <v>21</v>
      </c>
      <c r="AG4136" s="1">
        <v>25</v>
      </c>
      <c r="AH4136" s="12" t="s">
        <v>279</v>
      </c>
      <c r="AJ4136" s="32" t="str">
        <f>IF(AE4136&lt;&gt;AE4135,"1",IF(C4136&gt;C4135,AJ4135+1,"1"))</f>
        <v>1</v>
      </c>
      <c r="AK4136" s="10">
        <v>6</v>
      </c>
      <c r="AL4136" s="11" t="s">
        <v>4545</v>
      </c>
      <c r="AM4136" s="14"/>
    </row>
    <row r="4137" spans="1:73" s="1" customFormat="1" ht="11.25" hidden="1" x14ac:dyDescent="0.2">
      <c r="A4137" s="1">
        <v>223</v>
      </c>
      <c r="B4137" s="1" t="s">
        <v>279</v>
      </c>
      <c r="C4137" s="24">
        <v>42984</v>
      </c>
      <c r="E4137" s="20"/>
      <c r="F4137" s="1">
        <v>17.5</v>
      </c>
      <c r="G4137" s="7" t="s">
        <v>1</v>
      </c>
      <c r="H4137" s="5">
        <v>4.1099999999999998E-2</v>
      </c>
      <c r="I4137" s="6"/>
      <c r="J4137" s="6">
        <v>0.14299999999999999</v>
      </c>
      <c r="K4137" s="6"/>
      <c r="L4137" s="6" t="str">
        <f>IF(H4137="","",IF(K4137="","",K4137/H4137))</f>
        <v/>
      </c>
      <c r="N4137" s="20"/>
      <c r="O4137" s="13"/>
      <c r="Q4137" s="20"/>
      <c r="R4137" s="13"/>
      <c r="S4137" s="6" t="s">
        <v>35</v>
      </c>
      <c r="T4137" s="6"/>
      <c r="U4137" s="6"/>
      <c r="V4137" s="6"/>
      <c r="W4137" s="6"/>
      <c r="X4137" s="6" t="str">
        <f>IF(T4137="","",T4137-U4137-V4137-W4137)</f>
        <v/>
      </c>
      <c r="Y4137" s="9" t="str">
        <f>IF(U4137="","",U4137/$T4137)</f>
        <v/>
      </c>
      <c r="Z4137" s="9" t="str">
        <f>IF(V4137="","",V4137/$T4137)</f>
        <v/>
      </c>
      <c r="AA4137" s="9" t="str">
        <f>IF(W4137="","",W4137/$T4137)</f>
        <v/>
      </c>
      <c r="AB4137" s="9" t="str">
        <f>IF(X4137="","",X4137/$T4137)</f>
        <v/>
      </c>
      <c r="AC4137" s="21"/>
      <c r="AE4137" s="1">
        <v>2017</v>
      </c>
      <c r="AG4137" s="1">
        <v>10</v>
      </c>
      <c r="AH4137" s="12" t="s">
        <v>279</v>
      </c>
      <c r="AJ4137" s="32">
        <f>IF(AE4137&lt;&gt;AE4136,"1",IF(C4137&gt;C4136,AJ4136+1,"1"))</f>
        <v>2</v>
      </c>
      <c r="AK4137" s="10">
        <f>IF(G4137="Top",AJ4137*1,IF(G4137="Bottom",AJ4137+10,""))</f>
        <v>12</v>
      </c>
      <c r="AL4137" s="11" t="s">
        <v>5102</v>
      </c>
      <c r="AM4137" s="14"/>
    </row>
    <row r="4138" spans="1:73" s="1" customFormat="1" ht="11.25" x14ac:dyDescent="0.2">
      <c r="A4138" s="1">
        <v>223</v>
      </c>
      <c r="B4138" s="1" t="s">
        <v>279</v>
      </c>
      <c r="C4138" s="24">
        <v>42984</v>
      </c>
      <c r="D4138" s="1">
        <v>19</v>
      </c>
      <c r="E4138" s="39">
        <v>1.65</v>
      </c>
      <c r="F4138" s="1">
        <v>1.5</v>
      </c>
      <c r="G4138" s="1" t="s">
        <v>4</v>
      </c>
      <c r="H4138" s="5">
        <v>1.8600000000000002E-2</v>
      </c>
      <c r="I4138" s="6">
        <v>2.1000000000000001E-2</v>
      </c>
      <c r="J4138" s="6">
        <v>4.7E-2</v>
      </c>
      <c r="K4138" s="6">
        <v>0.35899999999999999</v>
      </c>
      <c r="L4138" s="6">
        <f>IF(H4138="","",IF(K4138="","",K4138/H4138))</f>
        <v>19.3010752688172</v>
      </c>
      <c r="M4138" s="1">
        <v>19</v>
      </c>
      <c r="N4138" s="20">
        <v>7.14</v>
      </c>
      <c r="O4138" s="13">
        <v>269.8</v>
      </c>
      <c r="Q4138" s="39">
        <v>2.4</v>
      </c>
      <c r="R4138" s="13">
        <v>73.5</v>
      </c>
      <c r="S4138" s="6">
        <v>0.15</v>
      </c>
      <c r="T4138" s="6">
        <v>2.33</v>
      </c>
      <c r="U4138" s="6">
        <v>0.24</v>
      </c>
      <c r="V4138" s="6">
        <v>0.92</v>
      </c>
      <c r="W4138" s="6">
        <v>0</v>
      </c>
      <c r="X4138" s="6">
        <f>IF(T4138="","",T4138-U4138-V4138-W4138)</f>
        <v>1.17</v>
      </c>
      <c r="Y4138" s="9">
        <f>IF(U4138="","",U4138/$T4138)</f>
        <v>0.10300429184549356</v>
      </c>
      <c r="Z4138" s="9">
        <f>IF(V4138="","",V4138/$T4138)</f>
        <v>0.39484978540772531</v>
      </c>
      <c r="AA4138" s="9">
        <f>IF(W4138="","",W4138/$T4138)</f>
        <v>0</v>
      </c>
      <c r="AB4138" s="9">
        <f>IF(X4138="","",X4138/$T4138)</f>
        <v>0.50214592274678105</v>
      </c>
      <c r="AC4138" s="21"/>
      <c r="AE4138" s="1">
        <v>2017</v>
      </c>
      <c r="AF4138" s="1">
        <v>16</v>
      </c>
      <c r="AG4138" s="1">
        <v>20</v>
      </c>
      <c r="AH4138" s="12" t="s">
        <v>279</v>
      </c>
      <c r="AJ4138" s="32" t="str">
        <f>IF(AE4138&lt;&gt;AE4137,"1",IF(C4138&gt;C4137,AJ4137+1,"1"))</f>
        <v>1</v>
      </c>
      <c r="AK4138" s="10">
        <v>7</v>
      </c>
      <c r="AL4138" s="11" t="s">
        <v>5103</v>
      </c>
      <c r="AM4138" s="14"/>
    </row>
    <row r="4139" spans="1:73" s="1" customFormat="1" ht="11.25" hidden="1" x14ac:dyDescent="0.2">
      <c r="A4139" s="1">
        <v>223</v>
      </c>
      <c r="B4139" s="1" t="s">
        <v>279</v>
      </c>
      <c r="C4139" s="24">
        <v>43003</v>
      </c>
      <c r="E4139" s="20"/>
      <c r="F4139" s="1">
        <v>17.5</v>
      </c>
      <c r="G4139" s="7" t="s">
        <v>1</v>
      </c>
      <c r="H4139" s="5">
        <v>5.4699999999999999E-2</v>
      </c>
      <c r="I4139" s="6"/>
      <c r="J4139" s="6">
        <v>0.185</v>
      </c>
      <c r="K4139" s="6"/>
      <c r="L4139" s="6" t="str">
        <f>IF(H4139="","",IF(K4139="","",K4139/H4139))</f>
        <v/>
      </c>
      <c r="N4139" s="20"/>
      <c r="O4139" s="13"/>
      <c r="Q4139" s="20"/>
      <c r="R4139" s="13"/>
      <c r="S4139" s="6" t="s">
        <v>35</v>
      </c>
      <c r="T4139" s="6"/>
      <c r="U4139" s="6"/>
      <c r="V4139" s="6"/>
      <c r="W4139" s="6"/>
      <c r="X4139" s="6" t="str">
        <f>IF(T4139="","",T4139-U4139-V4139-W4139)</f>
        <v/>
      </c>
      <c r="Y4139" s="9" t="str">
        <f>IF(U4139="","",U4139/$T4139)</f>
        <v/>
      </c>
      <c r="Z4139" s="9" t="str">
        <f>IF(V4139="","",V4139/$T4139)</f>
        <v/>
      </c>
      <c r="AA4139" s="9" t="str">
        <f>IF(W4139="","",W4139/$T4139)</f>
        <v/>
      </c>
      <c r="AB4139" s="9" t="str">
        <f>IF(X4139="","",X4139/$T4139)</f>
        <v/>
      </c>
      <c r="AC4139" s="21"/>
      <c r="AE4139" s="1">
        <v>2017</v>
      </c>
      <c r="AG4139" s="1">
        <v>10</v>
      </c>
      <c r="AH4139" s="12" t="s">
        <v>279</v>
      </c>
      <c r="AJ4139" s="32">
        <f>IF(AE4139&lt;&gt;AE4138,"1",IF(C4139&gt;C4138,AJ4138+1,"1"))</f>
        <v>2</v>
      </c>
      <c r="AK4139" s="10">
        <f>IF(G4139="Top",AJ4139*1,IF(G4139="Bottom",AJ4139+10,""))</f>
        <v>12</v>
      </c>
      <c r="AL4139" s="11" t="s">
        <v>5687</v>
      </c>
      <c r="AM4139" s="14"/>
    </row>
    <row r="4140" spans="1:73" s="1" customFormat="1" ht="11.25" x14ac:dyDescent="0.2">
      <c r="A4140" s="1">
        <v>223</v>
      </c>
      <c r="B4140" s="1" t="s">
        <v>279</v>
      </c>
      <c r="C4140" s="24">
        <v>43003</v>
      </c>
      <c r="D4140" s="1">
        <v>19</v>
      </c>
      <c r="E4140" s="39">
        <v>2.4</v>
      </c>
      <c r="F4140" s="1">
        <v>1.5</v>
      </c>
      <c r="G4140" s="1" t="s">
        <v>4</v>
      </c>
      <c r="H4140" s="5">
        <v>2.1299999999999999E-2</v>
      </c>
      <c r="I4140" s="6">
        <v>0.02</v>
      </c>
      <c r="J4140" s="6">
        <v>5.2999999999999999E-2</v>
      </c>
      <c r="K4140" s="6">
        <v>0.66900000000000004</v>
      </c>
      <c r="L4140" s="6">
        <f>IF(H4140="","",IF(K4140="","",K4140/H4140))</f>
        <v>31.408450704225356</v>
      </c>
      <c r="M4140" s="1">
        <v>15</v>
      </c>
      <c r="N4140" s="20">
        <v>7.95</v>
      </c>
      <c r="O4140" s="13">
        <v>276</v>
      </c>
      <c r="Q4140" s="39">
        <v>5.0999999999999996</v>
      </c>
      <c r="R4140" s="13"/>
      <c r="S4140" s="6">
        <v>6.8392127570423719E-2</v>
      </c>
      <c r="T4140" s="6">
        <v>2.4700000000000002</v>
      </c>
      <c r="U4140" s="6">
        <v>1.5</v>
      </c>
      <c r="V4140" s="6">
        <v>0.27</v>
      </c>
      <c r="W4140" s="6">
        <v>0</v>
      </c>
      <c r="X4140" s="6">
        <f>IF(T4140="","",T4140-U4140-V4140-W4140)</f>
        <v>0.70000000000000018</v>
      </c>
      <c r="Y4140" s="9">
        <f>IF(U4140="","",U4140/$T4140)</f>
        <v>0.60728744939271251</v>
      </c>
      <c r="Z4140" s="9">
        <f>IF(V4140="","",V4140/$T4140)</f>
        <v>0.10931174089068826</v>
      </c>
      <c r="AA4140" s="9">
        <f>IF(W4140="","",W4140/$T4140)</f>
        <v>0</v>
      </c>
      <c r="AB4140" s="9">
        <f>IF(X4140="","",X4140/$T4140)</f>
        <v>0.28340080971659926</v>
      </c>
      <c r="AC4140" s="21"/>
      <c r="AE4140" s="1">
        <v>2017</v>
      </c>
      <c r="AF4140" s="1">
        <v>27</v>
      </c>
      <c r="AG4140" s="1">
        <v>24</v>
      </c>
      <c r="AH4140" s="12" t="s">
        <v>279</v>
      </c>
      <c r="AJ4140" s="32" t="str">
        <f>IF(AE4140&lt;&gt;AE4139,"1",IF(C4140&gt;C4139,AJ4139+1,"1"))</f>
        <v>1</v>
      </c>
      <c r="AK4140" s="10">
        <v>8</v>
      </c>
      <c r="AL4140" s="11" t="s">
        <v>5688</v>
      </c>
      <c r="AM4140" s="14"/>
    </row>
    <row r="4141" spans="1:73" s="1" customFormat="1" ht="11.25" hidden="1" x14ac:dyDescent="0.2">
      <c r="A4141" s="15">
        <v>224</v>
      </c>
      <c r="B4141" s="22" t="s">
        <v>171</v>
      </c>
      <c r="C4141" s="16">
        <v>42527</v>
      </c>
      <c r="D4141" s="3"/>
      <c r="E4141" s="4"/>
      <c r="F4141" s="3">
        <v>22.9</v>
      </c>
      <c r="G4141" s="7" t="s">
        <v>1</v>
      </c>
      <c r="H4141" s="17">
        <v>1.0800000000000001E-2</v>
      </c>
      <c r="I4141" s="4"/>
      <c r="J4141" s="4">
        <v>0.11899999999999999</v>
      </c>
      <c r="K4141" s="4"/>
      <c r="L4141" s="4" t="str">
        <f>IF(K4141="","",IF(H4141="","",K4141/H4141))</f>
        <v/>
      </c>
      <c r="M4141" s="7"/>
      <c r="N4141" s="4"/>
      <c r="O4141" s="7"/>
      <c r="P4141" s="3"/>
      <c r="Q4141" s="4"/>
      <c r="R4141" s="3"/>
      <c r="S4141" s="4"/>
      <c r="T4141" s="8"/>
      <c r="U4141" s="8"/>
      <c r="V4141" s="4"/>
      <c r="W4141" s="4"/>
      <c r="X4141" s="4" t="str">
        <f>IF(T4141="","",IF(W4141="","",(T4141-U4141-V4141-W4141)))</f>
        <v/>
      </c>
      <c r="Y4141" s="9" t="str">
        <f>IF(U4141="","",U4141/$T4141)</f>
        <v/>
      </c>
      <c r="Z4141" s="9" t="str">
        <f>IF(V4141="","",V4141/$T4141)</f>
        <v/>
      </c>
      <c r="AA4141" s="9" t="str">
        <f>IF(W4141="","",W4141/$T4141)</f>
        <v/>
      </c>
      <c r="AB4141" s="9" t="str">
        <f>IF(X4141="","",X4141/$T4141)</f>
        <v/>
      </c>
      <c r="AC4141" s="9"/>
      <c r="AD4141" s="8"/>
      <c r="AE4141" s="10">
        <v>2016</v>
      </c>
      <c r="AF4141" s="7"/>
      <c r="AG4141" s="7">
        <v>8</v>
      </c>
      <c r="AH4141" s="12" t="s">
        <v>172</v>
      </c>
      <c r="AI4141" s="12"/>
      <c r="AJ4141" s="32" t="str">
        <f>IF(AE4141&lt;&gt;AE4140,"1",IF(C4141&gt;C4140,AJ4140+1,"1"))</f>
        <v>1</v>
      </c>
      <c r="AK4141" s="10">
        <f>IF(G4141="Top",AJ4141*1,IF(G4141="Bottom",AJ4141+10,""))</f>
        <v>11</v>
      </c>
      <c r="AL4141" s="11" t="s">
        <v>173</v>
      </c>
      <c r="AM4141" s="11"/>
      <c r="AN4141" s="10"/>
      <c r="AO4141" s="10"/>
      <c r="AP4141" s="7"/>
      <c r="AQ4141" s="10"/>
      <c r="AR4141" s="10"/>
      <c r="AS4141" s="10"/>
      <c r="AT4141" s="10"/>
      <c r="AU4141" s="10"/>
      <c r="AV4141" s="10"/>
      <c r="AW4141" s="10"/>
      <c r="AX4141" s="10"/>
      <c r="AY4141" s="10"/>
      <c r="AZ4141" s="10"/>
      <c r="BA4141" s="10"/>
      <c r="BB4141" s="10"/>
      <c r="BC4141" s="10"/>
      <c r="BD4141" s="10"/>
      <c r="BE4141" s="10"/>
      <c r="BF4141" s="11"/>
      <c r="BG4141" s="11"/>
      <c r="BH4141" s="11"/>
      <c r="BI4141" s="11"/>
      <c r="BJ4141" s="11"/>
      <c r="BK4141" s="11"/>
      <c r="BL4141" s="11"/>
      <c r="BM4141" s="11"/>
      <c r="BN4141" s="11"/>
      <c r="BO4141" s="11"/>
      <c r="BP4141" s="11"/>
      <c r="BQ4141" s="11"/>
      <c r="BR4141" s="11"/>
      <c r="BS4141" s="11"/>
      <c r="BT4141" s="11"/>
      <c r="BU4141" s="11"/>
    </row>
    <row r="4142" spans="1:73" s="1" customFormat="1" ht="11.25" x14ac:dyDescent="0.2">
      <c r="A4142" s="15">
        <v>224</v>
      </c>
      <c r="B4142" s="22" t="s">
        <v>171</v>
      </c>
      <c r="C4142" s="16">
        <v>42527</v>
      </c>
      <c r="D4142" s="3">
        <v>25.3</v>
      </c>
      <c r="E4142" s="38">
        <v>5.15</v>
      </c>
      <c r="F4142" s="3">
        <v>1.5</v>
      </c>
      <c r="G4142" s="7" t="s">
        <v>4</v>
      </c>
      <c r="H4142" s="17">
        <v>1.2199999999999999E-2</v>
      </c>
      <c r="I4142" s="4">
        <v>1.0069999999999999</v>
      </c>
      <c r="J4142" s="4">
        <v>5.8999999999999997E-2</v>
      </c>
      <c r="K4142" s="4">
        <v>1.7949999999999999</v>
      </c>
      <c r="L4142" s="4">
        <f>IF(K4142="","",IF(H4142="","",K4142/H4142))</f>
        <v>147.13114754098362</v>
      </c>
      <c r="M4142" s="7">
        <v>12</v>
      </c>
      <c r="N4142" s="4">
        <v>7.53</v>
      </c>
      <c r="O4142" s="7">
        <v>306.39999999999998</v>
      </c>
      <c r="P4142" s="3">
        <v>24.4</v>
      </c>
      <c r="Q4142" s="38">
        <v>0.9</v>
      </c>
      <c r="R4142" s="3"/>
      <c r="S4142" s="4">
        <v>0.15</v>
      </c>
      <c r="T4142" s="8">
        <v>0.75</v>
      </c>
      <c r="U4142" s="8">
        <v>0</v>
      </c>
      <c r="V4142" s="4">
        <v>0.22</v>
      </c>
      <c r="W4142" s="4">
        <v>0.53</v>
      </c>
      <c r="X4142" s="4">
        <f>IF(T4142="","",IF(W4142="","",(T4142-U4142-V4142-W4142)))</f>
        <v>0</v>
      </c>
      <c r="Y4142" s="9">
        <f>IF(U4142="","",U4142/$T4142)</f>
        <v>0</v>
      </c>
      <c r="Z4142" s="9">
        <f>IF(V4142="","",V4142/$T4142)</f>
        <v>0.29333333333333333</v>
      </c>
      <c r="AA4142" s="9">
        <f>IF(W4142="","",W4142/$T4142)</f>
        <v>0.70666666666666667</v>
      </c>
      <c r="AB4142" s="9">
        <f>IF(X4142="","",X4142/$T4142)</f>
        <v>0</v>
      </c>
      <c r="AC4142" s="9"/>
      <c r="AD4142" s="8"/>
      <c r="AE4142" s="10">
        <v>2016</v>
      </c>
      <c r="AF4142" s="7">
        <v>18</v>
      </c>
      <c r="AG4142" s="7">
        <v>23</v>
      </c>
      <c r="AH4142" s="12" t="s">
        <v>172</v>
      </c>
      <c r="AI4142" s="12"/>
      <c r="AJ4142" s="32" t="str">
        <f>IF(AE4142&lt;&gt;AE4141,"1",IF(C4142&gt;C4141,AJ4141+1,"1"))</f>
        <v>1</v>
      </c>
      <c r="AK4142" s="10">
        <f>IF(G4142="Top",AJ4142*1,IF(G4142="Bottom",AJ4142+10,""))</f>
        <v>1</v>
      </c>
      <c r="AL4142" s="11" t="s">
        <v>174</v>
      </c>
      <c r="AM4142" s="11"/>
      <c r="AN4142" s="10"/>
      <c r="AO4142" s="10"/>
      <c r="AP4142" s="7"/>
      <c r="AQ4142" s="10"/>
      <c r="AR4142" s="10"/>
      <c r="AS4142" s="10"/>
      <c r="AT4142" s="10"/>
      <c r="AU4142" s="10"/>
      <c r="AV4142" s="10"/>
      <c r="AW4142" s="10"/>
      <c r="AX4142" s="10"/>
      <c r="AY4142" s="10"/>
      <c r="AZ4142" s="10"/>
      <c r="BA4142" s="10"/>
      <c r="BB4142" s="10"/>
      <c r="BC4142" s="10"/>
      <c r="BD4142" s="10"/>
      <c r="BE4142" s="10"/>
      <c r="BF4142" s="11"/>
      <c r="BG4142" s="11"/>
      <c r="BH4142" s="11"/>
      <c r="BI4142" s="11"/>
      <c r="BJ4142" s="11"/>
      <c r="BK4142" s="11"/>
      <c r="BL4142" s="11"/>
      <c r="BM4142" s="11"/>
      <c r="BN4142" s="11"/>
      <c r="BO4142" s="11"/>
      <c r="BP4142" s="11"/>
      <c r="BQ4142" s="11"/>
      <c r="BR4142" s="11"/>
      <c r="BS4142" s="11"/>
      <c r="BT4142" s="11"/>
      <c r="BU4142" s="11"/>
    </row>
    <row r="4143" spans="1:73" s="1" customFormat="1" ht="11.25" hidden="1" x14ac:dyDescent="0.2">
      <c r="A4143" s="15">
        <v>224</v>
      </c>
      <c r="B4143" s="22" t="s">
        <v>171</v>
      </c>
      <c r="C4143" s="16">
        <v>42543</v>
      </c>
      <c r="D4143" s="3"/>
      <c r="E4143" s="4"/>
      <c r="F4143" s="3">
        <v>24.4</v>
      </c>
      <c r="G4143" s="7" t="s">
        <v>1</v>
      </c>
      <c r="H4143" s="17">
        <v>1.21E-2</v>
      </c>
      <c r="I4143" s="4"/>
      <c r="J4143" s="4" t="s">
        <v>35</v>
      </c>
      <c r="K4143" s="4"/>
      <c r="L4143" s="4" t="str">
        <f>IF(K4143="","",IF(H4143="","",K4143/H4143))</f>
        <v/>
      </c>
      <c r="M4143" s="7"/>
      <c r="N4143" s="4"/>
      <c r="O4143" s="7"/>
      <c r="P4143" s="3"/>
      <c r="Q4143" s="4"/>
      <c r="R4143" s="3"/>
      <c r="S4143" s="4"/>
      <c r="T4143" s="8"/>
      <c r="U4143" s="8"/>
      <c r="V4143" s="4"/>
      <c r="W4143" s="4"/>
      <c r="X4143" s="4" t="str">
        <f>IF(T4143="","",IF(W4143="","",(T4143-U4143-V4143-W4143)))</f>
        <v/>
      </c>
      <c r="Y4143" s="9" t="str">
        <f>IF(U4143="","",U4143/$T4143)</f>
        <v/>
      </c>
      <c r="Z4143" s="9" t="str">
        <f>IF(V4143="","",V4143/$T4143)</f>
        <v/>
      </c>
      <c r="AA4143" s="9" t="str">
        <f>IF(W4143="","",W4143/$T4143)</f>
        <v/>
      </c>
      <c r="AB4143" s="9" t="str">
        <f>IF(X4143="","",X4143/$T4143)</f>
        <v/>
      </c>
      <c r="AC4143" s="9"/>
      <c r="AD4143" s="8"/>
      <c r="AE4143" s="10">
        <v>2016</v>
      </c>
      <c r="AF4143" s="7"/>
      <c r="AG4143" s="7">
        <v>8</v>
      </c>
      <c r="AH4143" s="12" t="s">
        <v>172</v>
      </c>
      <c r="AI4143" s="12"/>
      <c r="AJ4143" s="32">
        <f>IF(AE4143&lt;&gt;AE4142,"1",IF(C4143&gt;C4142,AJ4142+1,"1"))</f>
        <v>2</v>
      </c>
      <c r="AK4143" s="10">
        <f>IF(G4143="Top",AJ4143*1,IF(G4143="Bottom",AJ4143+10,""))</f>
        <v>12</v>
      </c>
      <c r="AL4143" s="11" t="s">
        <v>486</v>
      </c>
      <c r="AM4143" s="11"/>
      <c r="AN4143" s="10"/>
      <c r="AO4143" s="10"/>
      <c r="AP4143" s="7"/>
      <c r="AQ4143" s="10"/>
      <c r="AR4143" s="10"/>
      <c r="AS4143" s="10"/>
      <c r="AT4143" s="10"/>
      <c r="AU4143" s="10"/>
      <c r="AV4143" s="10"/>
      <c r="AW4143" s="10"/>
      <c r="AX4143" s="10"/>
      <c r="AY4143" s="10"/>
      <c r="AZ4143" s="10"/>
      <c r="BA4143" s="10"/>
      <c r="BB4143" s="10"/>
      <c r="BC4143" s="10"/>
      <c r="BD4143" s="10"/>
      <c r="BE4143" s="10"/>
      <c r="BF4143" s="11"/>
      <c r="BG4143" s="11"/>
      <c r="BH4143" s="11"/>
      <c r="BI4143" s="11"/>
      <c r="BJ4143" s="11"/>
      <c r="BK4143" s="11"/>
      <c r="BL4143" s="11"/>
      <c r="BM4143" s="11"/>
      <c r="BN4143" s="11"/>
      <c r="BO4143" s="11"/>
      <c r="BP4143" s="11"/>
      <c r="BQ4143" s="11"/>
      <c r="BR4143" s="11"/>
      <c r="BS4143" s="11"/>
      <c r="BT4143" s="11"/>
      <c r="BU4143" s="11"/>
    </row>
    <row r="4144" spans="1:73" s="1" customFormat="1" ht="11.25" hidden="1" x14ac:dyDescent="0.2">
      <c r="A4144" s="15">
        <v>224</v>
      </c>
      <c r="B4144" s="22" t="s">
        <v>171</v>
      </c>
      <c r="C4144" s="16">
        <v>42543</v>
      </c>
      <c r="D4144" s="3"/>
      <c r="E4144" s="4"/>
      <c r="F4144" s="3"/>
      <c r="G4144" s="10" t="s">
        <v>13</v>
      </c>
      <c r="H4144" s="17"/>
      <c r="I4144" s="4"/>
      <c r="J4144" s="4"/>
      <c r="K4144" s="4"/>
      <c r="L4144" s="4" t="str">
        <f>IF(K4144="","",IF(H4144="","",K4144/H4144))</f>
        <v/>
      </c>
      <c r="M4144" s="7"/>
      <c r="N4144" s="4"/>
      <c r="O4144" s="7"/>
      <c r="P4144" s="3"/>
      <c r="Q4144" s="4"/>
      <c r="R4144" s="3"/>
      <c r="S4144" s="4">
        <v>0.15</v>
      </c>
      <c r="T4144" s="8">
        <v>67.63</v>
      </c>
      <c r="U4144" s="8">
        <v>0</v>
      </c>
      <c r="V4144" s="4">
        <v>35.85</v>
      </c>
      <c r="W4144" s="4">
        <v>0</v>
      </c>
      <c r="X4144" s="4">
        <f>IF(T4144="","",IF(W4144="","",(T4144-U4144-V4144-W4144)))</f>
        <v>31.779999999999994</v>
      </c>
      <c r="Y4144" s="9">
        <f>IF(U4144="","",U4144/$T4144)</f>
        <v>0</v>
      </c>
      <c r="Z4144" s="9">
        <f>IF(V4144="","",V4144/$T4144)</f>
        <v>0.53009019665828783</v>
      </c>
      <c r="AA4144" s="9">
        <f>IF(W4144="","",W4144/$T4144)</f>
        <v>0</v>
      </c>
      <c r="AB4144" s="9">
        <f>IF(X4144="","",X4144/$T4144)</f>
        <v>0.46990980334171223</v>
      </c>
      <c r="AC4144" s="9"/>
      <c r="AD4144" s="8"/>
      <c r="AE4144" s="10">
        <v>2016</v>
      </c>
      <c r="AF4144" s="7"/>
      <c r="AG4144" s="7"/>
      <c r="AH4144" s="12" t="s">
        <v>172</v>
      </c>
      <c r="AI4144" s="12"/>
      <c r="AJ4144" s="32" t="str">
        <f>IF(AE4144&lt;&gt;AE4143,"1",IF(C4144&gt;C4143,AJ4143+1,"1"))</f>
        <v>1</v>
      </c>
      <c r="AK4144" s="10" t="s">
        <v>31</v>
      </c>
      <c r="AL4144" s="11" t="s">
        <v>487</v>
      </c>
      <c r="AM4144" s="11"/>
      <c r="AN4144" s="10"/>
      <c r="AO4144" s="10"/>
      <c r="AP4144" s="7"/>
      <c r="AQ4144" s="10"/>
      <c r="AR4144" s="10"/>
      <c r="AS4144" s="10"/>
      <c r="AT4144" s="10"/>
      <c r="AU4144" s="10"/>
      <c r="AV4144" s="10"/>
      <c r="AW4144" s="10"/>
      <c r="AX4144" s="10"/>
      <c r="AY4144" s="10"/>
      <c r="AZ4144" s="10"/>
      <c r="BA4144" s="10"/>
      <c r="BB4144" s="10"/>
      <c r="BC4144" s="10"/>
      <c r="BD4144" s="10"/>
      <c r="BE4144" s="10"/>
      <c r="BF4144" s="11"/>
      <c r="BG4144" s="11"/>
      <c r="BH4144" s="11"/>
      <c r="BI4144" s="11"/>
      <c r="BJ4144" s="11"/>
      <c r="BK4144" s="11"/>
      <c r="BL4144" s="11"/>
      <c r="BM4144" s="11"/>
      <c r="BN4144" s="11"/>
      <c r="BO4144" s="11"/>
      <c r="BP4144" s="11"/>
      <c r="BQ4144" s="11"/>
      <c r="BR4144" s="11"/>
      <c r="BS4144" s="11"/>
      <c r="BT4144" s="11"/>
      <c r="BU4144" s="11"/>
    </row>
    <row r="4145" spans="1:73" s="1" customFormat="1" ht="11.25" x14ac:dyDescent="0.2">
      <c r="A4145" s="15">
        <v>224</v>
      </c>
      <c r="B4145" s="22" t="s">
        <v>171</v>
      </c>
      <c r="C4145" s="16">
        <v>42543</v>
      </c>
      <c r="D4145" s="3">
        <v>25.3</v>
      </c>
      <c r="E4145" s="38">
        <v>5.05</v>
      </c>
      <c r="F4145" s="3">
        <v>1.5</v>
      </c>
      <c r="G4145" s="7" t="s">
        <v>4</v>
      </c>
      <c r="H4145" s="17">
        <v>1.06E-2</v>
      </c>
      <c r="I4145" s="4" t="s">
        <v>35</v>
      </c>
      <c r="J4145" s="4" t="s">
        <v>35</v>
      </c>
      <c r="K4145" s="4">
        <v>1.5589999999999999</v>
      </c>
      <c r="L4145" s="4">
        <f>IF(K4145="","",IF(H4145="","",K4145/H4145))</f>
        <v>147.0754716981132</v>
      </c>
      <c r="M4145" s="7">
        <v>17</v>
      </c>
      <c r="N4145" s="4">
        <v>8.14</v>
      </c>
      <c r="O4145" s="7">
        <v>364.8</v>
      </c>
      <c r="P4145" s="3"/>
      <c r="Q4145" s="38">
        <v>1.1000000000000001</v>
      </c>
      <c r="R4145" s="3"/>
      <c r="S4145" s="4">
        <v>0.15</v>
      </c>
      <c r="T4145" s="8">
        <v>0.35</v>
      </c>
      <c r="U4145" s="8">
        <v>0</v>
      </c>
      <c r="V4145" s="4">
        <v>0.04</v>
      </c>
      <c r="W4145" s="4">
        <v>0.31</v>
      </c>
      <c r="X4145" s="4">
        <f>IF(T4145="","",IF(W4145="","",(T4145-U4145-V4145-W4145)))</f>
        <v>0</v>
      </c>
      <c r="Y4145" s="9">
        <f>IF(U4145="","",U4145/$T4145)</f>
        <v>0</v>
      </c>
      <c r="Z4145" s="9">
        <f>IF(V4145="","",V4145/$T4145)</f>
        <v>0.1142857142857143</v>
      </c>
      <c r="AA4145" s="9">
        <f>IF(W4145="","",W4145/$T4145)</f>
        <v>0.88571428571428579</v>
      </c>
      <c r="AB4145" s="9">
        <f>IF(X4145="","",X4145/$T4145)</f>
        <v>0</v>
      </c>
      <c r="AC4145" s="9"/>
      <c r="AD4145" s="8"/>
      <c r="AE4145" s="10">
        <v>2016</v>
      </c>
      <c r="AF4145" s="7">
        <v>21</v>
      </c>
      <c r="AG4145" s="7">
        <v>23</v>
      </c>
      <c r="AH4145" s="12" t="s">
        <v>172</v>
      </c>
      <c r="AI4145" s="12"/>
      <c r="AJ4145" s="32" t="str">
        <f>IF(AE4145&lt;&gt;AE4144,"1",IF(C4145&gt;C4144,AJ4144+1,"1"))</f>
        <v>1</v>
      </c>
      <c r="AK4145" s="10">
        <f>IF(G4145="Top",AJ4145*1,IF(G4145="Bottom",AJ4145+10,""))</f>
        <v>1</v>
      </c>
      <c r="AL4145" s="11" t="s">
        <v>488</v>
      </c>
      <c r="AM4145" s="11"/>
      <c r="AN4145" s="10"/>
      <c r="AO4145" s="10"/>
      <c r="AP4145" s="7"/>
      <c r="AQ4145" s="10"/>
      <c r="AR4145" s="10"/>
      <c r="AS4145" s="10"/>
      <c r="AT4145" s="10"/>
      <c r="AU4145" s="10"/>
      <c r="AV4145" s="10"/>
      <c r="AW4145" s="10"/>
      <c r="AX4145" s="10"/>
      <c r="AY4145" s="10"/>
      <c r="AZ4145" s="10"/>
      <c r="BA4145" s="10"/>
      <c r="BB4145" s="10"/>
      <c r="BC4145" s="10"/>
      <c r="BD4145" s="10"/>
      <c r="BE4145" s="10"/>
      <c r="BF4145" s="11"/>
      <c r="BG4145" s="11"/>
      <c r="BH4145" s="11"/>
      <c r="BI4145" s="11"/>
      <c r="BJ4145" s="11"/>
      <c r="BK4145" s="11"/>
      <c r="BL4145" s="11"/>
      <c r="BM4145" s="11"/>
      <c r="BN4145" s="11"/>
      <c r="BO4145" s="11"/>
      <c r="BP4145" s="11"/>
      <c r="BQ4145" s="11"/>
      <c r="BR4145" s="11"/>
      <c r="BS4145" s="11"/>
      <c r="BT4145" s="11"/>
      <c r="BU4145" s="11"/>
    </row>
    <row r="4146" spans="1:73" s="1" customFormat="1" ht="11.25" hidden="1" x14ac:dyDescent="0.2">
      <c r="A4146" s="15">
        <v>224</v>
      </c>
      <c r="B4146" s="22" t="s">
        <v>171</v>
      </c>
      <c r="C4146" s="16">
        <v>42557</v>
      </c>
      <c r="D4146" s="3"/>
      <c r="E4146" s="4"/>
      <c r="F4146" s="3">
        <v>23.8</v>
      </c>
      <c r="G4146" s="7" t="s">
        <v>1</v>
      </c>
      <c r="H4146" s="17">
        <v>1.2699999999999999E-2</v>
      </c>
      <c r="I4146" s="4"/>
      <c r="J4146" s="4">
        <v>5.8999999999999997E-2</v>
      </c>
      <c r="K4146" s="4"/>
      <c r="L4146" s="4" t="str">
        <f>IF(K4146="","",IF(H4146="","",K4146/H4146))</f>
        <v/>
      </c>
      <c r="M4146" s="7"/>
      <c r="N4146" s="4"/>
      <c r="O4146" s="7"/>
      <c r="P4146" s="3"/>
      <c r="Q4146" s="4"/>
      <c r="R4146" s="3"/>
      <c r="S4146" s="4"/>
      <c r="T4146" s="8"/>
      <c r="U4146" s="8"/>
      <c r="V4146" s="4"/>
      <c r="W4146" s="4"/>
      <c r="X4146" s="4" t="str">
        <f>IF(T4146="","",IF(W4146="","",(T4146-U4146-V4146-W4146)))</f>
        <v/>
      </c>
      <c r="Y4146" s="9" t="str">
        <f>IF(U4146="","",U4146/$T4146)</f>
        <v/>
      </c>
      <c r="Z4146" s="9" t="str">
        <f>IF(V4146="","",V4146/$T4146)</f>
        <v/>
      </c>
      <c r="AA4146" s="9" t="str">
        <f>IF(W4146="","",W4146/$T4146)</f>
        <v/>
      </c>
      <c r="AB4146" s="9" t="str">
        <f>IF(X4146="","",X4146/$T4146)</f>
        <v/>
      </c>
      <c r="AC4146" s="9"/>
      <c r="AD4146" s="8"/>
      <c r="AE4146" s="10">
        <v>2016</v>
      </c>
      <c r="AF4146" s="7"/>
      <c r="AG4146" s="7">
        <v>8</v>
      </c>
      <c r="AH4146" s="12" t="s">
        <v>172</v>
      </c>
      <c r="AI4146" s="12"/>
      <c r="AJ4146" s="32">
        <f>IF(AE4146&lt;&gt;AE4145,"1",IF(C4146&gt;C4145,AJ4145+1,"1"))</f>
        <v>2</v>
      </c>
      <c r="AK4146" s="10">
        <f>IF(G4146="Top",AJ4146*1,IF(G4146="Bottom",AJ4146+10,""))</f>
        <v>12</v>
      </c>
      <c r="AL4146" s="11" t="s">
        <v>755</v>
      </c>
      <c r="AM4146" s="11"/>
      <c r="AN4146" s="10"/>
      <c r="AO4146" s="10"/>
      <c r="AP4146" s="7"/>
      <c r="AQ4146" s="10"/>
      <c r="AR4146" s="10"/>
      <c r="AS4146" s="10"/>
      <c r="AT4146" s="10"/>
      <c r="AU4146" s="10"/>
      <c r="AV4146" s="10"/>
      <c r="AW4146" s="10"/>
      <c r="AX4146" s="10"/>
      <c r="AY4146" s="10"/>
      <c r="AZ4146" s="10"/>
      <c r="BA4146" s="10"/>
      <c r="BB4146" s="10"/>
      <c r="BC4146" s="10"/>
      <c r="BD4146" s="10"/>
      <c r="BE4146" s="10"/>
      <c r="BF4146" s="11"/>
      <c r="BG4146" s="11"/>
      <c r="BH4146" s="11"/>
      <c r="BI4146" s="11"/>
      <c r="BJ4146" s="11"/>
      <c r="BK4146" s="11"/>
      <c r="BL4146" s="11"/>
      <c r="BM4146" s="11"/>
      <c r="BN4146" s="11"/>
      <c r="BO4146" s="11"/>
      <c r="BP4146" s="11"/>
      <c r="BQ4146" s="11"/>
      <c r="BR4146" s="11"/>
      <c r="BS4146" s="11"/>
      <c r="BT4146" s="11"/>
      <c r="BU4146" s="11"/>
    </row>
    <row r="4147" spans="1:73" s="1" customFormat="1" ht="11.25" x14ac:dyDescent="0.2">
      <c r="A4147" s="15">
        <v>224</v>
      </c>
      <c r="B4147" s="22" t="s">
        <v>171</v>
      </c>
      <c r="C4147" s="16">
        <v>42557</v>
      </c>
      <c r="D4147" s="3">
        <v>24.4</v>
      </c>
      <c r="E4147" s="38">
        <v>5.3</v>
      </c>
      <c r="F4147" s="3">
        <v>1.5</v>
      </c>
      <c r="G4147" s="7" t="s">
        <v>4</v>
      </c>
      <c r="H4147" s="17">
        <v>9.1999999999999998E-3</v>
      </c>
      <c r="I4147" s="4">
        <v>1.004</v>
      </c>
      <c r="J4147" s="4">
        <v>3.2000000000000001E-2</v>
      </c>
      <c r="K4147" s="4">
        <v>1.609</v>
      </c>
      <c r="L4147" s="4">
        <f>IF(K4147="","",IF(H4147="","",K4147/H4147))</f>
        <v>174.89130434782609</v>
      </c>
      <c r="M4147" s="7">
        <v>15</v>
      </c>
      <c r="N4147" s="4">
        <v>7.89</v>
      </c>
      <c r="O4147" s="7">
        <v>428.3</v>
      </c>
      <c r="P4147" s="3"/>
      <c r="Q4147" s="38">
        <v>1.4</v>
      </c>
      <c r="R4147" s="3">
        <v>48.9</v>
      </c>
      <c r="S4147" s="4">
        <v>0.15</v>
      </c>
      <c r="T4147" s="8">
        <v>1.33</v>
      </c>
      <c r="U4147" s="8">
        <v>0</v>
      </c>
      <c r="V4147" s="4">
        <v>0.54</v>
      </c>
      <c r="W4147" s="4">
        <v>0.79</v>
      </c>
      <c r="X4147" s="4">
        <f>IF(T4147="","",IF(W4147="","",(T4147-U4147-V4147-W4147)))</f>
        <v>0</v>
      </c>
      <c r="Y4147" s="9">
        <f>IF(U4147="","",U4147/$T4147)</f>
        <v>0</v>
      </c>
      <c r="Z4147" s="9">
        <f>IF(V4147="","",V4147/$T4147)</f>
        <v>0.40601503759398494</v>
      </c>
      <c r="AA4147" s="9">
        <f>IF(W4147="","",W4147/$T4147)</f>
        <v>0.59398496240601506</v>
      </c>
      <c r="AB4147" s="9">
        <f>IF(X4147="","",X4147/$T4147)</f>
        <v>0</v>
      </c>
      <c r="AC4147" s="9"/>
      <c r="AD4147" s="8"/>
      <c r="AE4147" s="10">
        <v>2016</v>
      </c>
      <c r="AF4147" s="7">
        <v>28</v>
      </c>
      <c r="AG4147" s="7">
        <v>25</v>
      </c>
      <c r="AH4147" s="12" t="s">
        <v>172</v>
      </c>
      <c r="AI4147" s="12"/>
      <c r="AJ4147" s="32" t="str">
        <f>IF(AE4147&lt;&gt;AE4146,"1",IF(C4147&gt;C4146,AJ4146+1,"1"))</f>
        <v>1</v>
      </c>
      <c r="AK4147" s="10">
        <f>IF(G4147="Top",AJ4147*1,IF(G4147="Bottom",AJ4147+10,""))</f>
        <v>1</v>
      </c>
      <c r="AL4147" s="11" t="s">
        <v>756</v>
      </c>
      <c r="AM4147" s="11"/>
      <c r="AN4147" s="10"/>
      <c r="AO4147" s="10"/>
      <c r="AP4147" s="7"/>
      <c r="AQ4147" s="10"/>
      <c r="AR4147" s="10"/>
      <c r="AS4147" s="10"/>
      <c r="AT4147" s="10"/>
      <c r="AU4147" s="10"/>
      <c r="AV4147" s="10"/>
      <c r="AW4147" s="10"/>
      <c r="AX4147" s="10"/>
      <c r="AY4147" s="10"/>
      <c r="AZ4147" s="10"/>
      <c r="BA4147" s="10"/>
      <c r="BB4147" s="10"/>
      <c r="BC4147" s="10"/>
      <c r="BD4147" s="10"/>
      <c r="BE4147" s="10"/>
      <c r="BF4147" s="11"/>
      <c r="BG4147" s="11"/>
      <c r="BH4147" s="11"/>
      <c r="BI4147" s="11"/>
      <c r="BJ4147" s="11"/>
      <c r="BK4147" s="11"/>
      <c r="BL4147" s="11"/>
      <c r="BM4147" s="11"/>
      <c r="BN4147" s="11"/>
      <c r="BO4147" s="11"/>
      <c r="BP4147" s="11"/>
      <c r="BQ4147" s="11"/>
      <c r="BR4147" s="11"/>
      <c r="BS4147" s="11"/>
      <c r="BT4147" s="11"/>
      <c r="BU4147" s="11"/>
    </row>
    <row r="4148" spans="1:73" s="1" customFormat="1" ht="11.25" hidden="1" x14ac:dyDescent="0.2">
      <c r="A4148" s="15">
        <v>224</v>
      </c>
      <c r="B4148" s="22" t="s">
        <v>171</v>
      </c>
      <c r="C4148" s="16">
        <v>42570</v>
      </c>
      <c r="D4148" s="3"/>
      <c r="E4148" s="4"/>
      <c r="F4148" s="3">
        <v>22.9</v>
      </c>
      <c r="G4148" s="7" t="s">
        <v>1</v>
      </c>
      <c r="H4148" s="17">
        <v>5.5999999999999999E-3</v>
      </c>
      <c r="I4148" s="4"/>
      <c r="J4148" s="4" t="s">
        <v>35</v>
      </c>
      <c r="K4148" s="4"/>
      <c r="L4148" s="4" t="str">
        <f>IF(K4148="","",IF(H4148="","",K4148/H4148))</f>
        <v/>
      </c>
      <c r="M4148" s="7"/>
      <c r="N4148" s="4"/>
      <c r="O4148" s="7"/>
      <c r="P4148" s="3"/>
      <c r="Q4148" s="4"/>
      <c r="R4148" s="3"/>
      <c r="S4148" s="4"/>
      <c r="T4148" s="8"/>
      <c r="U4148" s="8"/>
      <c r="V4148" s="4"/>
      <c r="W4148" s="4"/>
      <c r="X4148" s="4" t="str">
        <f>IF(T4148="","",IF(W4148="","",(T4148-U4148-V4148-W4148)))</f>
        <v/>
      </c>
      <c r="Y4148" s="9" t="str">
        <f>IF(U4148="","",U4148/$T4148)</f>
        <v/>
      </c>
      <c r="Z4148" s="9" t="str">
        <f>IF(V4148="","",V4148/$T4148)</f>
        <v/>
      </c>
      <c r="AA4148" s="9" t="str">
        <f>IF(W4148="","",W4148/$T4148)</f>
        <v/>
      </c>
      <c r="AB4148" s="9" t="str">
        <f>IF(X4148="","",X4148/$T4148)</f>
        <v/>
      </c>
      <c r="AC4148" s="9"/>
      <c r="AD4148" s="8"/>
      <c r="AE4148" s="10">
        <v>2016</v>
      </c>
      <c r="AF4148" s="7"/>
      <c r="AG4148" s="7">
        <v>8</v>
      </c>
      <c r="AH4148" s="12" t="s">
        <v>172</v>
      </c>
      <c r="AI4148" s="12"/>
      <c r="AJ4148" s="32">
        <f>IF(AE4148&lt;&gt;AE4147,"1",IF(C4148&gt;C4147,AJ4147+1,"1"))</f>
        <v>2</v>
      </c>
      <c r="AK4148" s="10">
        <f>IF(G4148="Top",AJ4148*1,IF(G4148="Bottom",AJ4148+10,""))</f>
        <v>12</v>
      </c>
      <c r="AL4148" s="11" t="s">
        <v>1007</v>
      </c>
      <c r="AM4148" s="11"/>
      <c r="AN4148" s="10"/>
      <c r="AO4148" s="10"/>
      <c r="AP4148" s="7"/>
      <c r="AQ4148" s="10"/>
      <c r="AR4148" s="10"/>
      <c r="AS4148" s="10"/>
      <c r="AT4148" s="10"/>
      <c r="AU4148" s="10"/>
      <c r="AV4148" s="10"/>
      <c r="AW4148" s="10"/>
      <c r="AX4148" s="10"/>
      <c r="AY4148" s="10"/>
      <c r="AZ4148" s="10"/>
      <c r="BA4148" s="10"/>
      <c r="BB4148" s="10"/>
      <c r="BC4148" s="10"/>
      <c r="BD4148" s="10"/>
      <c r="BE4148" s="10"/>
      <c r="BF4148" s="11"/>
      <c r="BG4148" s="11"/>
      <c r="BH4148" s="11"/>
      <c r="BI4148" s="11"/>
      <c r="BJ4148" s="11"/>
      <c r="BK4148" s="11"/>
      <c r="BL4148" s="11"/>
      <c r="BM4148" s="11"/>
      <c r="BN4148" s="11"/>
      <c r="BO4148" s="11"/>
      <c r="BP4148" s="11"/>
      <c r="BQ4148" s="11"/>
      <c r="BR4148" s="11"/>
      <c r="BS4148" s="11"/>
      <c r="BT4148" s="11"/>
      <c r="BU4148" s="11"/>
    </row>
    <row r="4149" spans="1:73" s="1" customFormat="1" ht="11.25" x14ac:dyDescent="0.2">
      <c r="A4149" s="15">
        <v>224</v>
      </c>
      <c r="B4149" s="22" t="s">
        <v>171</v>
      </c>
      <c r="C4149" s="16">
        <v>42570</v>
      </c>
      <c r="D4149" s="3">
        <v>24.1</v>
      </c>
      <c r="E4149" s="38">
        <v>4.5</v>
      </c>
      <c r="F4149" s="3">
        <v>1.5</v>
      </c>
      <c r="G4149" s="7" t="s">
        <v>4</v>
      </c>
      <c r="H4149" s="17">
        <v>1.21E-2</v>
      </c>
      <c r="I4149" s="4" t="s">
        <v>35</v>
      </c>
      <c r="J4149" s="4" t="s">
        <v>35</v>
      </c>
      <c r="K4149" s="4">
        <v>1.5229999999999999</v>
      </c>
      <c r="L4149" s="4">
        <f>IF(K4149="","",IF(H4149="","",K4149/H4149))</f>
        <v>125.86776859504131</v>
      </c>
      <c r="M4149" s="7">
        <v>14</v>
      </c>
      <c r="N4149" s="4">
        <v>7.85</v>
      </c>
      <c r="O4149" s="7">
        <v>370.1</v>
      </c>
      <c r="P4149" s="3"/>
      <c r="Q4149" s="38">
        <v>2.7</v>
      </c>
      <c r="R4149" s="3"/>
      <c r="S4149" s="4">
        <v>0.15</v>
      </c>
      <c r="T4149" s="8">
        <v>1.7599999999999998</v>
      </c>
      <c r="U4149" s="8">
        <v>0</v>
      </c>
      <c r="V4149" s="4">
        <v>0.82</v>
      </c>
      <c r="W4149" s="4">
        <v>0.94</v>
      </c>
      <c r="X4149" s="4">
        <f>IF(T4149="","",IF(W4149="","",(T4149-U4149-V4149-W4149)))</f>
        <v>-1.1102230246251565E-16</v>
      </c>
      <c r="Y4149" s="9">
        <f>IF(U4149="","",U4149/$T4149)</f>
        <v>0</v>
      </c>
      <c r="Z4149" s="9">
        <f>IF(V4149="","",V4149/$T4149)</f>
        <v>0.46590909090909094</v>
      </c>
      <c r="AA4149" s="9">
        <f>IF(W4149="","",W4149/$T4149)</f>
        <v>0.53409090909090917</v>
      </c>
      <c r="AB4149" s="9">
        <f>IF(X4149="","",X4149/$T4149)</f>
        <v>-6.30808536718839E-17</v>
      </c>
      <c r="AC4149" s="9"/>
      <c r="AD4149" s="8"/>
      <c r="AE4149" s="10">
        <v>2016</v>
      </c>
      <c r="AF4149" s="7">
        <v>23</v>
      </c>
      <c r="AG4149" s="7">
        <v>25</v>
      </c>
      <c r="AH4149" s="12" t="s">
        <v>172</v>
      </c>
      <c r="AI4149" s="12"/>
      <c r="AJ4149" s="32" t="str">
        <f>IF(AE4149&lt;&gt;AE4148,"1",IF(C4149&gt;C4148,AJ4148+1,"1"))</f>
        <v>1</v>
      </c>
      <c r="AK4149" s="10">
        <f>IF(G4149="Top",AJ4149*1,IF(G4149="Bottom",AJ4149+10,""))</f>
        <v>1</v>
      </c>
      <c r="AL4149" s="11" t="s">
        <v>1008</v>
      </c>
      <c r="AM4149" s="11"/>
      <c r="AN4149" s="10"/>
      <c r="AO4149" s="10"/>
      <c r="AP4149" s="7"/>
      <c r="AQ4149" s="10"/>
      <c r="AR4149" s="10"/>
      <c r="AS4149" s="10"/>
      <c r="AT4149" s="10"/>
      <c r="AU4149" s="10"/>
      <c r="AV4149" s="10"/>
      <c r="AW4149" s="10"/>
      <c r="AX4149" s="10"/>
      <c r="AY4149" s="10"/>
      <c r="AZ4149" s="10"/>
      <c r="BA4149" s="10"/>
      <c r="BB4149" s="10"/>
      <c r="BC4149" s="10"/>
      <c r="BD4149" s="10"/>
      <c r="BE4149" s="10"/>
      <c r="BF4149" s="11"/>
      <c r="BG4149" s="11"/>
      <c r="BH4149" s="11"/>
      <c r="BI4149" s="11"/>
      <c r="BJ4149" s="11"/>
      <c r="BK4149" s="11"/>
      <c r="BL4149" s="11"/>
      <c r="BM4149" s="11"/>
      <c r="BN4149" s="11"/>
      <c r="BO4149" s="11"/>
      <c r="BP4149" s="11"/>
      <c r="BQ4149" s="11"/>
      <c r="BR4149" s="11"/>
      <c r="BS4149" s="11"/>
      <c r="BT4149" s="11"/>
      <c r="BU4149" s="11"/>
    </row>
    <row r="4150" spans="1:73" s="1" customFormat="1" ht="11.25" hidden="1" x14ac:dyDescent="0.2">
      <c r="A4150" s="15">
        <v>224</v>
      </c>
      <c r="B4150" s="22" t="s">
        <v>171</v>
      </c>
      <c r="C4150" s="16">
        <v>42585</v>
      </c>
      <c r="D4150" s="3"/>
      <c r="E4150" s="4"/>
      <c r="F4150" s="3">
        <v>22.9</v>
      </c>
      <c r="G4150" s="7" t="s">
        <v>1</v>
      </c>
      <c r="H4150" s="17">
        <v>9.300000000000001E-3</v>
      </c>
      <c r="I4150" s="4"/>
      <c r="J4150" s="4">
        <v>6.3E-2</v>
      </c>
      <c r="K4150" s="4"/>
      <c r="L4150" s="4" t="str">
        <f>IF(K4150="","",IF(H4150="","",K4150/H4150))</f>
        <v/>
      </c>
      <c r="M4150" s="7"/>
      <c r="N4150" s="4"/>
      <c r="O4150" s="7"/>
      <c r="P4150" s="3"/>
      <c r="Q4150" s="4"/>
      <c r="R4150" s="3"/>
      <c r="S4150" s="4"/>
      <c r="T4150" s="8"/>
      <c r="U4150" s="8"/>
      <c r="V4150" s="4"/>
      <c r="W4150" s="4"/>
      <c r="X4150" s="4" t="str">
        <f>IF(T4150="","",IF(W4150="","",(T4150-U4150-V4150-W4150)))</f>
        <v/>
      </c>
      <c r="Y4150" s="9" t="str">
        <f>IF(U4150="","",U4150/$T4150)</f>
        <v/>
      </c>
      <c r="Z4150" s="9" t="str">
        <f>IF(V4150="","",V4150/$T4150)</f>
        <v/>
      </c>
      <c r="AA4150" s="9" t="str">
        <f>IF(W4150="","",W4150/$T4150)</f>
        <v/>
      </c>
      <c r="AB4150" s="9" t="str">
        <f>IF(X4150="","",X4150/$T4150)</f>
        <v/>
      </c>
      <c r="AC4150" s="9"/>
      <c r="AD4150" s="8"/>
      <c r="AE4150" s="10">
        <v>2016</v>
      </c>
      <c r="AF4150" s="7"/>
      <c r="AG4150" s="7">
        <v>8</v>
      </c>
      <c r="AH4150" s="12" t="s">
        <v>172</v>
      </c>
      <c r="AI4150" s="12"/>
      <c r="AJ4150" s="32">
        <f>IF(AE4150&lt;&gt;AE4149,"1",IF(C4150&gt;C4149,AJ4149+1,"1"))</f>
        <v>2</v>
      </c>
      <c r="AK4150" s="10">
        <f>IF(G4150="Top",AJ4150*1,IF(G4150="Bottom",AJ4150+10,""))</f>
        <v>12</v>
      </c>
      <c r="AL4150" s="11" t="s">
        <v>1293</v>
      </c>
      <c r="AM4150" s="11"/>
      <c r="AN4150" s="10"/>
      <c r="AO4150" s="10"/>
      <c r="AP4150" s="7"/>
      <c r="AQ4150" s="10"/>
      <c r="AR4150" s="10"/>
      <c r="AS4150" s="10"/>
      <c r="AT4150" s="10"/>
      <c r="AU4150" s="10"/>
      <c r="AV4150" s="10"/>
      <c r="AW4150" s="10"/>
      <c r="AX4150" s="10"/>
      <c r="AY4150" s="10"/>
      <c r="AZ4150" s="10"/>
      <c r="BA4150" s="10"/>
      <c r="BB4150" s="10"/>
      <c r="BC4150" s="10"/>
      <c r="BD4150" s="10"/>
      <c r="BE4150" s="10"/>
      <c r="BF4150" s="11"/>
      <c r="BG4150" s="11"/>
      <c r="BH4150" s="11"/>
      <c r="BI4150" s="11"/>
      <c r="BJ4150" s="11"/>
      <c r="BK4150" s="11"/>
      <c r="BL4150" s="11"/>
      <c r="BM4150" s="11"/>
      <c r="BN4150" s="11"/>
      <c r="BO4150" s="11"/>
      <c r="BP4150" s="11"/>
      <c r="BQ4150" s="11"/>
      <c r="BR4150" s="11"/>
      <c r="BS4150" s="11"/>
      <c r="BT4150" s="11"/>
      <c r="BU4150" s="11"/>
    </row>
    <row r="4151" spans="1:73" s="1" customFormat="1" ht="11.25" x14ac:dyDescent="0.2">
      <c r="A4151" s="15">
        <v>224</v>
      </c>
      <c r="B4151" s="22" t="s">
        <v>171</v>
      </c>
      <c r="C4151" s="16">
        <v>42585</v>
      </c>
      <c r="D4151" s="3">
        <v>25.6</v>
      </c>
      <c r="E4151" s="38">
        <v>3.4</v>
      </c>
      <c r="F4151" s="3">
        <v>1.5</v>
      </c>
      <c r="G4151" s="7" t="s">
        <v>4</v>
      </c>
      <c r="H4151" s="17">
        <v>1.12E-2</v>
      </c>
      <c r="I4151" s="4">
        <v>0.878</v>
      </c>
      <c r="J4151" s="4">
        <v>6.4000000000000001E-2</v>
      </c>
      <c r="K4151" s="4">
        <v>1.282</v>
      </c>
      <c r="L4151" s="4">
        <f>IF(K4151="","",IF(H4151="","",K4151/H4151))</f>
        <v>114.46428571428572</v>
      </c>
      <c r="M4151" s="7">
        <v>13</v>
      </c>
      <c r="N4151" s="4">
        <v>7.99</v>
      </c>
      <c r="O4151" s="7">
        <v>236.1</v>
      </c>
      <c r="P4151" s="3">
        <v>14.8</v>
      </c>
      <c r="Q4151" s="38">
        <v>4.9000000000000004</v>
      </c>
      <c r="R4151" s="3"/>
      <c r="S4151" s="4">
        <v>0.15</v>
      </c>
      <c r="T4151" s="8">
        <v>3.48</v>
      </c>
      <c r="U4151" s="8">
        <v>0</v>
      </c>
      <c r="V4151" s="4">
        <v>3.16</v>
      </c>
      <c r="W4151" s="4">
        <v>0.32</v>
      </c>
      <c r="X4151" s="4">
        <f>IF(T4151="","",IF(W4151="","",(T4151-U4151-V4151-W4151)))</f>
        <v>-1.6653345369377348E-16</v>
      </c>
      <c r="Y4151" s="9">
        <f>IF(U4151="","",U4151/$T4151)</f>
        <v>0</v>
      </c>
      <c r="Z4151" s="9">
        <f>IF(V4151="","",V4151/$T4151)</f>
        <v>0.90804597701149425</v>
      </c>
      <c r="AA4151" s="9">
        <f>IF(W4151="","",W4151/$T4151)</f>
        <v>9.1954022988505746E-2</v>
      </c>
      <c r="AB4151" s="9">
        <f>IF(X4151="","",X4151/$T4151)</f>
        <v>-4.7854440716601578E-17</v>
      </c>
      <c r="AC4151" s="9"/>
      <c r="AD4151" s="8"/>
      <c r="AE4151" s="10">
        <v>2016</v>
      </c>
      <c r="AF4151" s="7">
        <v>28</v>
      </c>
      <c r="AG4151" s="7">
        <v>25</v>
      </c>
      <c r="AH4151" s="12" t="s">
        <v>172</v>
      </c>
      <c r="AI4151" s="12"/>
      <c r="AJ4151" s="32" t="str">
        <f>IF(AE4151&lt;&gt;AE4150,"1",IF(C4151&gt;C4150,AJ4150+1,"1"))</f>
        <v>1</v>
      </c>
      <c r="AK4151" s="10">
        <f>IF(G4151="Top",AJ4151*1,IF(G4151="Bottom",AJ4151+10,""))</f>
        <v>1</v>
      </c>
      <c r="AL4151" s="11" t="s">
        <v>1294</v>
      </c>
      <c r="AM4151" s="11"/>
      <c r="AN4151" s="10"/>
      <c r="AO4151" s="10"/>
      <c r="AP4151" s="7"/>
      <c r="AQ4151" s="10"/>
      <c r="AR4151" s="10"/>
      <c r="AS4151" s="10"/>
      <c r="AT4151" s="10"/>
      <c r="AU4151" s="10"/>
      <c r="AV4151" s="10"/>
      <c r="AW4151" s="10"/>
      <c r="AX4151" s="10"/>
      <c r="AY4151" s="10"/>
      <c r="AZ4151" s="10"/>
      <c r="BA4151" s="10"/>
      <c r="BB4151" s="10"/>
      <c r="BC4151" s="10"/>
      <c r="BD4151" s="10"/>
      <c r="BE4151" s="10"/>
      <c r="BF4151" s="11"/>
      <c r="BG4151" s="11"/>
      <c r="BH4151" s="11"/>
      <c r="BI4151" s="11"/>
      <c r="BJ4151" s="11"/>
      <c r="BK4151" s="11"/>
      <c r="BL4151" s="11"/>
      <c r="BM4151" s="11"/>
      <c r="BN4151" s="11"/>
      <c r="BO4151" s="11"/>
      <c r="BP4151" s="11"/>
      <c r="BQ4151" s="11"/>
      <c r="BR4151" s="11"/>
      <c r="BS4151" s="11"/>
      <c r="BT4151" s="11"/>
      <c r="BU4151" s="11"/>
    </row>
    <row r="4152" spans="1:73" s="1" customFormat="1" ht="11.25" hidden="1" x14ac:dyDescent="0.2">
      <c r="A4152" s="15">
        <v>224</v>
      </c>
      <c r="B4152" s="22" t="s">
        <v>171</v>
      </c>
      <c r="C4152" s="16">
        <v>42599</v>
      </c>
      <c r="D4152" s="3"/>
      <c r="E4152" s="4"/>
      <c r="F4152" s="3">
        <v>22.9</v>
      </c>
      <c r="G4152" s="7" t="s">
        <v>1</v>
      </c>
      <c r="H4152" s="17">
        <v>5.0000000000000001E-4</v>
      </c>
      <c r="I4152" s="4"/>
      <c r="J4152" s="4" t="s">
        <v>35</v>
      </c>
      <c r="K4152" s="4"/>
      <c r="L4152" s="4" t="str">
        <f>IF(K4152="","",IF(H4152="","",K4152/H4152))</f>
        <v/>
      </c>
      <c r="M4152" s="7"/>
      <c r="N4152" s="4"/>
      <c r="O4152" s="7"/>
      <c r="P4152" s="3"/>
      <c r="Q4152" s="4"/>
      <c r="R4152" s="3"/>
      <c r="S4152" s="4"/>
      <c r="T4152" s="8"/>
      <c r="U4152" s="8"/>
      <c r="V4152" s="4"/>
      <c r="W4152" s="4"/>
      <c r="X4152" s="4" t="str">
        <f>IF(T4152="","",IF(W4152="","",(T4152-U4152-V4152-W4152)))</f>
        <v/>
      </c>
      <c r="Y4152" s="9" t="str">
        <f>IF(U4152="","",U4152/$T4152)</f>
        <v/>
      </c>
      <c r="Z4152" s="9" t="str">
        <f>IF(V4152="","",V4152/$T4152)</f>
        <v/>
      </c>
      <c r="AA4152" s="9" t="str">
        <f>IF(W4152="","",W4152/$T4152)</f>
        <v/>
      </c>
      <c r="AB4152" s="9" t="str">
        <f>IF(X4152="","",X4152/$T4152)</f>
        <v/>
      </c>
      <c r="AC4152" s="9"/>
      <c r="AD4152" s="8"/>
      <c r="AE4152" s="10">
        <v>2016</v>
      </c>
      <c r="AF4152" s="7"/>
      <c r="AG4152" s="7">
        <v>8</v>
      </c>
      <c r="AH4152" s="12" t="s">
        <v>172</v>
      </c>
      <c r="AI4152" s="12"/>
      <c r="AJ4152" s="32">
        <f>IF(AE4152&lt;&gt;AE4151,"1",IF(C4152&gt;C4151,AJ4151+1,"1"))</f>
        <v>2</v>
      </c>
      <c r="AK4152" s="10">
        <f>IF(G4152="Top",AJ4152*1,IF(G4152="Bottom",AJ4152+10,""))</f>
        <v>12</v>
      </c>
      <c r="AL4152" s="11" t="s">
        <v>1560</v>
      </c>
      <c r="AM4152" s="11"/>
      <c r="AN4152" s="10"/>
      <c r="AO4152" s="10"/>
      <c r="AP4152" s="7"/>
      <c r="AQ4152" s="10"/>
      <c r="AR4152" s="10"/>
      <c r="AS4152" s="10"/>
      <c r="AT4152" s="10"/>
      <c r="AU4152" s="10"/>
      <c r="AV4152" s="10"/>
      <c r="AW4152" s="10"/>
      <c r="AX4152" s="10"/>
      <c r="AY4152" s="10"/>
      <c r="AZ4152" s="10"/>
      <c r="BA4152" s="10"/>
      <c r="BB4152" s="10"/>
      <c r="BC4152" s="10"/>
      <c r="BD4152" s="10"/>
      <c r="BE4152" s="10"/>
      <c r="BF4152" s="11"/>
      <c r="BG4152" s="11"/>
      <c r="BH4152" s="11"/>
      <c r="BI4152" s="11"/>
      <c r="BJ4152" s="11"/>
      <c r="BK4152" s="11"/>
      <c r="BL4152" s="11"/>
      <c r="BM4152" s="11"/>
      <c r="BN4152" s="11"/>
      <c r="BO4152" s="11"/>
      <c r="BP4152" s="11"/>
      <c r="BQ4152" s="11"/>
      <c r="BR4152" s="11"/>
      <c r="BS4152" s="11"/>
      <c r="BT4152" s="11"/>
      <c r="BU4152" s="11"/>
    </row>
    <row r="4153" spans="1:73" s="1" customFormat="1" ht="11.25" x14ac:dyDescent="0.2">
      <c r="A4153" s="15">
        <v>224</v>
      </c>
      <c r="B4153" s="22" t="s">
        <v>171</v>
      </c>
      <c r="C4153" s="16">
        <v>42599</v>
      </c>
      <c r="D4153" s="3">
        <v>25.3</v>
      </c>
      <c r="E4153" s="38">
        <v>3.9</v>
      </c>
      <c r="F4153" s="3">
        <v>1.5</v>
      </c>
      <c r="G4153" s="7" t="s">
        <v>4</v>
      </c>
      <c r="H4153" s="17">
        <v>1.2999999999999999E-2</v>
      </c>
      <c r="I4153" s="4" t="s">
        <v>35</v>
      </c>
      <c r="J4153" s="4" t="s">
        <v>35</v>
      </c>
      <c r="K4153" s="4">
        <v>1.151</v>
      </c>
      <c r="L4153" s="4">
        <f>IF(K4153="","",IF(H4153="","",K4153/H4153))</f>
        <v>88.538461538461547</v>
      </c>
      <c r="M4153" s="7">
        <v>17</v>
      </c>
      <c r="N4153" s="4">
        <v>7.12</v>
      </c>
      <c r="O4153" s="7">
        <v>388.8</v>
      </c>
      <c r="P4153" s="3"/>
      <c r="Q4153" s="38">
        <v>2.5</v>
      </c>
      <c r="R4153" s="3"/>
      <c r="S4153" s="4">
        <v>0.15</v>
      </c>
      <c r="T4153" s="8">
        <v>2.56</v>
      </c>
      <c r="U4153" s="8">
        <v>0.57999999999999996</v>
      </c>
      <c r="V4153" s="4">
        <v>1.59</v>
      </c>
      <c r="W4153" s="4">
        <v>0.39</v>
      </c>
      <c r="X4153" s="4">
        <f>IF(T4153="","",IF(W4153="","",(T4153-U4153-V4153-W4153)))</f>
        <v>-1.1102230246251565E-16</v>
      </c>
      <c r="Y4153" s="9">
        <f>IF(U4153="","",U4153/$T4153)</f>
        <v>0.22656249999999997</v>
      </c>
      <c r="Z4153" s="9">
        <f>IF(V4153="","",V4153/$T4153)</f>
        <v>0.62109375</v>
      </c>
      <c r="AA4153" s="9">
        <f>IF(W4153="","",W4153/$T4153)</f>
        <v>0.15234375</v>
      </c>
      <c r="AB4153" s="9">
        <f>IF(X4153="","",X4153/$T4153)</f>
        <v>-4.3368086899420177E-17</v>
      </c>
      <c r="AC4153" s="9"/>
      <c r="AD4153" s="8"/>
      <c r="AE4153" s="10">
        <v>2016</v>
      </c>
      <c r="AF4153" s="7">
        <v>28</v>
      </c>
      <c r="AG4153" s="7">
        <v>25</v>
      </c>
      <c r="AH4153" s="12" t="s">
        <v>172</v>
      </c>
      <c r="AI4153" s="12"/>
      <c r="AJ4153" s="32" t="str">
        <f>IF(AE4153&lt;&gt;AE4152,"1",IF(C4153&gt;C4152,AJ4152+1,"1"))</f>
        <v>1</v>
      </c>
      <c r="AK4153" s="10">
        <f>IF(G4153="Top",AJ4153*1,IF(G4153="Bottom",AJ4153+10,""))</f>
        <v>1</v>
      </c>
      <c r="AL4153" s="11" t="s">
        <v>1561</v>
      </c>
      <c r="AM4153" s="11"/>
      <c r="AN4153" s="10"/>
      <c r="AO4153" s="10"/>
      <c r="AP4153" s="7"/>
      <c r="AQ4153" s="10"/>
      <c r="AR4153" s="10"/>
      <c r="AS4153" s="10"/>
      <c r="AT4153" s="10"/>
      <c r="AU4153" s="10"/>
      <c r="AV4153" s="10"/>
      <c r="AW4153" s="10"/>
      <c r="AX4153" s="10"/>
      <c r="AY4153" s="10"/>
      <c r="AZ4153" s="10"/>
      <c r="BA4153" s="10"/>
      <c r="BB4153" s="10"/>
      <c r="BC4153" s="10"/>
      <c r="BD4153" s="10"/>
      <c r="BE4153" s="10"/>
      <c r="BF4153" s="11"/>
      <c r="BG4153" s="11"/>
      <c r="BH4153" s="11"/>
      <c r="BI4153" s="11"/>
      <c r="BJ4153" s="11"/>
      <c r="BK4153" s="11"/>
      <c r="BL4153" s="11"/>
      <c r="BM4153" s="11"/>
      <c r="BN4153" s="11"/>
      <c r="BO4153" s="11"/>
      <c r="BP4153" s="11"/>
      <c r="BQ4153" s="11"/>
      <c r="BR4153" s="11"/>
      <c r="BS4153" s="11"/>
      <c r="BT4153" s="11"/>
      <c r="BU4153" s="11"/>
    </row>
    <row r="4154" spans="1:73" s="1" customFormat="1" ht="11.25" hidden="1" x14ac:dyDescent="0.2">
      <c r="A4154" s="15">
        <v>224</v>
      </c>
      <c r="B4154" s="22" t="s">
        <v>171</v>
      </c>
      <c r="C4154" s="16">
        <v>42612</v>
      </c>
      <c r="D4154" s="3"/>
      <c r="E4154" s="4"/>
      <c r="F4154" s="3">
        <v>22.9</v>
      </c>
      <c r="G4154" s="7" t="s">
        <v>1</v>
      </c>
      <c r="H4154" s="17">
        <v>5.0000000000000001E-4</v>
      </c>
      <c r="I4154" s="4"/>
      <c r="J4154" s="4">
        <v>0.19500000000000001</v>
      </c>
      <c r="K4154" s="4"/>
      <c r="L4154" s="4" t="str">
        <f>IF(K4154="","",IF(H4154="","",K4154/H4154))</f>
        <v/>
      </c>
      <c r="M4154" s="7"/>
      <c r="N4154" s="4"/>
      <c r="O4154" s="7"/>
      <c r="P4154" s="3"/>
      <c r="Q4154" s="4"/>
      <c r="R4154" s="3"/>
      <c r="S4154" s="4"/>
      <c r="T4154" s="8"/>
      <c r="U4154" s="8"/>
      <c r="V4154" s="4"/>
      <c r="W4154" s="4"/>
      <c r="X4154" s="4" t="str">
        <f>IF(T4154="","",IF(W4154="","",(T4154-U4154-V4154-W4154)))</f>
        <v/>
      </c>
      <c r="Y4154" s="9" t="str">
        <f>IF(U4154="","",U4154/$T4154)</f>
        <v/>
      </c>
      <c r="Z4154" s="9" t="str">
        <f>IF(V4154="","",V4154/$T4154)</f>
        <v/>
      </c>
      <c r="AA4154" s="9" t="str">
        <f>IF(W4154="","",W4154/$T4154)</f>
        <v/>
      </c>
      <c r="AB4154" s="9" t="str">
        <f>IF(X4154="","",X4154/$T4154)</f>
        <v/>
      </c>
      <c r="AC4154" s="9"/>
      <c r="AD4154" s="8"/>
      <c r="AE4154" s="10">
        <v>2016</v>
      </c>
      <c r="AF4154" s="7"/>
      <c r="AG4154" s="7">
        <v>8</v>
      </c>
      <c r="AH4154" s="12" t="s">
        <v>172</v>
      </c>
      <c r="AI4154" s="12"/>
      <c r="AJ4154" s="32">
        <f>IF(AE4154&lt;&gt;AE4153,"1",IF(C4154&gt;C4153,AJ4153+1,"1"))</f>
        <v>2</v>
      </c>
      <c r="AK4154" s="10">
        <f>IF(G4154="Top",AJ4154*1,IF(G4154="Bottom",AJ4154+10,""))</f>
        <v>12</v>
      </c>
      <c r="AL4154" s="11" t="s">
        <v>1847</v>
      </c>
      <c r="AM4154" s="11"/>
      <c r="AN4154" s="10"/>
      <c r="AO4154" s="10"/>
      <c r="AP4154" s="7"/>
      <c r="AQ4154" s="10"/>
      <c r="AR4154" s="10"/>
      <c r="AS4154" s="10"/>
      <c r="AT4154" s="10"/>
      <c r="AU4154" s="10"/>
      <c r="AV4154" s="10"/>
      <c r="AW4154" s="10"/>
      <c r="AX4154" s="10"/>
      <c r="AY4154" s="10"/>
      <c r="AZ4154" s="10"/>
      <c r="BA4154" s="10"/>
      <c r="BB4154" s="10"/>
      <c r="BC4154" s="10"/>
      <c r="BD4154" s="10"/>
      <c r="BE4154" s="10"/>
      <c r="BF4154" s="11"/>
      <c r="BG4154" s="11"/>
      <c r="BH4154" s="11"/>
      <c r="BI4154" s="11"/>
      <c r="BJ4154" s="11"/>
      <c r="BK4154" s="11"/>
      <c r="BL4154" s="11"/>
      <c r="BM4154" s="11"/>
      <c r="BN4154" s="11"/>
      <c r="BO4154" s="11"/>
      <c r="BP4154" s="11"/>
      <c r="BQ4154" s="11"/>
      <c r="BR4154" s="11"/>
      <c r="BS4154" s="11"/>
      <c r="BT4154" s="11"/>
      <c r="BU4154" s="11"/>
    </row>
    <row r="4155" spans="1:73" s="1" customFormat="1" ht="11.25" x14ac:dyDescent="0.2">
      <c r="A4155" s="15">
        <v>224</v>
      </c>
      <c r="B4155" s="22" t="s">
        <v>171</v>
      </c>
      <c r="C4155" s="16">
        <v>42612</v>
      </c>
      <c r="D4155" s="3">
        <v>24.4</v>
      </c>
      <c r="E4155" s="38">
        <v>2.2000000000000002</v>
      </c>
      <c r="F4155" s="3">
        <v>1.5</v>
      </c>
      <c r="G4155" s="7" t="s">
        <v>4</v>
      </c>
      <c r="H4155" s="17">
        <v>1.26E-2</v>
      </c>
      <c r="I4155" s="4">
        <v>0.72</v>
      </c>
      <c r="J4155" s="4">
        <v>2.5000000000000001E-2</v>
      </c>
      <c r="K4155" s="4">
        <v>1.946</v>
      </c>
      <c r="L4155" s="4">
        <f>IF(K4155="","",IF(H4155="","",K4155/H4155))</f>
        <v>154.44444444444443</v>
      </c>
      <c r="M4155" s="7">
        <v>16</v>
      </c>
      <c r="N4155" s="4">
        <v>7.55</v>
      </c>
      <c r="O4155" s="7">
        <v>333.2</v>
      </c>
      <c r="P4155" s="3"/>
      <c r="Q4155" s="38">
        <v>5</v>
      </c>
      <c r="R4155" s="3">
        <v>38.700000000000003</v>
      </c>
      <c r="S4155" s="4">
        <v>0.15</v>
      </c>
      <c r="T4155" s="8">
        <v>3.1500000000000004</v>
      </c>
      <c r="U4155" s="8">
        <v>0</v>
      </c>
      <c r="V4155" s="4">
        <v>0.7</v>
      </c>
      <c r="W4155" s="4">
        <v>2</v>
      </c>
      <c r="X4155" s="4">
        <f>IF(T4155="","",IF(W4155="","",(T4155-U4155-V4155-W4155)))</f>
        <v>0.45000000000000018</v>
      </c>
      <c r="Y4155" s="9">
        <f>IF(U4155="","",U4155/$T4155)</f>
        <v>0</v>
      </c>
      <c r="Z4155" s="9">
        <f>IF(V4155="","",V4155/$T4155)</f>
        <v>0.22222222222222218</v>
      </c>
      <c r="AA4155" s="9">
        <f>IF(W4155="","",W4155/$T4155)</f>
        <v>0.63492063492063489</v>
      </c>
      <c r="AB4155" s="9">
        <f>IF(X4155="","",X4155/$T4155)</f>
        <v>0.1428571428571429</v>
      </c>
      <c r="AC4155" s="9"/>
      <c r="AD4155" s="8"/>
      <c r="AE4155" s="10">
        <v>2016</v>
      </c>
      <c r="AF4155" s="7">
        <v>28</v>
      </c>
      <c r="AG4155" s="7">
        <v>25</v>
      </c>
      <c r="AH4155" s="12" t="s">
        <v>172</v>
      </c>
      <c r="AI4155" s="12"/>
      <c r="AJ4155" s="32" t="str">
        <f>IF(AE4155&lt;&gt;AE4154,"1",IF(C4155&gt;C4154,AJ4154+1,"1"))</f>
        <v>1</v>
      </c>
      <c r="AK4155" s="10">
        <f>IF(G4155="Top",AJ4155*1,IF(G4155="Bottom",AJ4155+10,""))</f>
        <v>1</v>
      </c>
      <c r="AL4155" s="11" t="s">
        <v>1848</v>
      </c>
      <c r="AM4155" s="11"/>
      <c r="AN4155" s="10"/>
      <c r="AO4155" s="10"/>
      <c r="AP4155" s="7"/>
      <c r="AQ4155" s="10"/>
      <c r="AR4155" s="10"/>
      <c r="AS4155" s="10"/>
      <c r="AT4155" s="10"/>
      <c r="AU4155" s="10"/>
      <c r="AV4155" s="10"/>
      <c r="AW4155" s="10"/>
      <c r="AX4155" s="10"/>
      <c r="AY4155" s="10"/>
      <c r="AZ4155" s="10"/>
      <c r="BA4155" s="10"/>
      <c r="BB4155" s="10"/>
      <c r="BC4155" s="10"/>
      <c r="BD4155" s="10"/>
      <c r="BE4155" s="10"/>
      <c r="BF4155" s="11"/>
      <c r="BG4155" s="11"/>
      <c r="BH4155" s="11"/>
      <c r="BI4155" s="11"/>
      <c r="BJ4155" s="11"/>
      <c r="BK4155" s="11"/>
      <c r="BL4155" s="11"/>
      <c r="BM4155" s="11"/>
      <c r="BN4155" s="11"/>
      <c r="BO4155" s="11"/>
      <c r="BP4155" s="11"/>
      <c r="BQ4155" s="11"/>
      <c r="BR4155" s="11"/>
      <c r="BS4155" s="11"/>
      <c r="BT4155" s="11"/>
      <c r="BU4155" s="11"/>
    </row>
    <row r="4156" spans="1:73" s="1" customFormat="1" ht="11.25" hidden="1" x14ac:dyDescent="0.2">
      <c r="A4156" s="15">
        <v>224</v>
      </c>
      <c r="B4156" s="22" t="s">
        <v>171</v>
      </c>
      <c r="C4156" s="16">
        <v>42625</v>
      </c>
      <c r="D4156" s="3"/>
      <c r="E4156" s="4"/>
      <c r="F4156" s="3">
        <v>22.9</v>
      </c>
      <c r="G4156" s="7" t="s">
        <v>1</v>
      </c>
      <c r="H4156" s="17">
        <v>5.0000000000000001E-4</v>
      </c>
      <c r="I4156" s="4"/>
      <c r="J4156" s="4" t="s">
        <v>35</v>
      </c>
      <c r="K4156" s="4"/>
      <c r="L4156" s="4" t="str">
        <f>IF(K4156="","",IF(H4156="","",K4156/H4156))</f>
        <v/>
      </c>
      <c r="M4156" s="7"/>
      <c r="N4156" s="4"/>
      <c r="O4156" s="7"/>
      <c r="P4156" s="3"/>
      <c r="Q4156" s="4"/>
      <c r="R4156" s="3"/>
      <c r="S4156" s="4"/>
      <c r="T4156" s="8"/>
      <c r="U4156" s="8"/>
      <c r="V4156" s="4"/>
      <c r="W4156" s="4"/>
      <c r="X4156" s="4" t="str">
        <f>IF(T4156="","",IF(W4156="","",(T4156-U4156-V4156-W4156)))</f>
        <v/>
      </c>
      <c r="Y4156" s="9" t="str">
        <f>IF(U4156="","",U4156/$T4156)</f>
        <v/>
      </c>
      <c r="Z4156" s="9" t="str">
        <f>IF(V4156="","",V4156/$T4156)</f>
        <v/>
      </c>
      <c r="AA4156" s="9" t="str">
        <f>IF(W4156="","",W4156/$T4156)</f>
        <v/>
      </c>
      <c r="AB4156" s="9" t="str">
        <f>IF(X4156="","",X4156/$T4156)</f>
        <v/>
      </c>
      <c r="AC4156" s="9"/>
      <c r="AD4156" s="8"/>
      <c r="AE4156" s="10">
        <v>2016</v>
      </c>
      <c r="AF4156" s="7"/>
      <c r="AG4156" s="7">
        <v>8</v>
      </c>
      <c r="AH4156" s="12" t="s">
        <v>172</v>
      </c>
      <c r="AI4156" s="12"/>
      <c r="AJ4156" s="32">
        <f>IF(AE4156&lt;&gt;AE4155,"1",IF(C4156&gt;C4155,AJ4155+1,"1"))</f>
        <v>2</v>
      </c>
      <c r="AK4156" s="10">
        <f>IF(G4156="Top",AJ4156*1,IF(G4156="Bottom",AJ4156+10,""))</f>
        <v>12</v>
      </c>
      <c r="AL4156" s="11" t="s">
        <v>2130</v>
      </c>
      <c r="AM4156" s="11"/>
      <c r="AN4156" s="10"/>
      <c r="AO4156" s="10"/>
      <c r="AP4156" s="7"/>
      <c r="AQ4156" s="10"/>
      <c r="AR4156" s="10"/>
      <c r="AS4156" s="10"/>
      <c r="AT4156" s="10"/>
      <c r="AU4156" s="10"/>
      <c r="AV4156" s="10"/>
      <c r="AW4156" s="10"/>
      <c r="AX4156" s="10"/>
      <c r="AY4156" s="10"/>
      <c r="AZ4156" s="10"/>
      <c r="BA4156" s="10"/>
      <c r="BB4156" s="10"/>
      <c r="BC4156" s="10"/>
      <c r="BD4156" s="10"/>
      <c r="BE4156" s="10"/>
      <c r="BF4156" s="11"/>
      <c r="BG4156" s="11"/>
      <c r="BH4156" s="11"/>
      <c r="BI4156" s="11"/>
      <c r="BJ4156" s="11"/>
      <c r="BK4156" s="11"/>
      <c r="BL4156" s="11"/>
      <c r="BM4156" s="11"/>
      <c r="BN4156" s="11"/>
      <c r="BO4156" s="11"/>
      <c r="BP4156" s="11"/>
      <c r="BQ4156" s="11"/>
      <c r="BR4156" s="11"/>
      <c r="BS4156" s="11"/>
      <c r="BT4156" s="11"/>
      <c r="BU4156" s="11"/>
    </row>
    <row r="4157" spans="1:73" s="1" customFormat="1" ht="11.25" x14ac:dyDescent="0.2">
      <c r="A4157" s="15">
        <v>224</v>
      </c>
      <c r="B4157" s="22" t="s">
        <v>171</v>
      </c>
      <c r="C4157" s="16">
        <v>42625</v>
      </c>
      <c r="D4157" s="3">
        <v>25</v>
      </c>
      <c r="E4157" s="38">
        <v>3.55</v>
      </c>
      <c r="F4157" s="3">
        <v>1.5</v>
      </c>
      <c r="G4157" s="7" t="s">
        <v>4</v>
      </c>
      <c r="H4157" s="17">
        <v>1.1599999999999999E-2</v>
      </c>
      <c r="I4157" s="4" t="s">
        <v>35</v>
      </c>
      <c r="J4157" s="4" t="s">
        <v>35</v>
      </c>
      <c r="K4157" s="4">
        <v>1.2569999999999999</v>
      </c>
      <c r="L4157" s="4">
        <f>IF(K4157="","",IF(H4157="","",K4157/H4157))</f>
        <v>108.36206896551724</v>
      </c>
      <c r="M4157" s="7">
        <v>13</v>
      </c>
      <c r="N4157" s="4">
        <v>7.34</v>
      </c>
      <c r="O4157" s="7">
        <v>383.9</v>
      </c>
      <c r="P4157" s="3"/>
      <c r="Q4157" s="38">
        <v>1.5</v>
      </c>
      <c r="R4157" s="3"/>
      <c r="S4157" s="4">
        <v>0.15</v>
      </c>
      <c r="T4157" s="8">
        <v>2.4899999999999998</v>
      </c>
      <c r="U4157" s="8">
        <v>0</v>
      </c>
      <c r="V4157" s="4">
        <v>1.65</v>
      </c>
      <c r="W4157" s="4">
        <v>0.84</v>
      </c>
      <c r="X4157" s="4">
        <f>IF(T4157="","",IF(W4157="","",(T4157-U4157-V4157-W4157)))</f>
        <v>-1.1102230246251565E-16</v>
      </c>
      <c r="Y4157" s="9">
        <f>IF(U4157="","",U4157/$T4157)</f>
        <v>0</v>
      </c>
      <c r="Z4157" s="9">
        <f>IF(V4157="","",V4157/$T4157)</f>
        <v>0.66265060240963858</v>
      </c>
      <c r="AA4157" s="9">
        <f>IF(W4157="","",W4157/$T4157)</f>
        <v>0.33734939759036148</v>
      </c>
      <c r="AB4157" s="9">
        <f>IF(X4157="","",X4157/$T4157)</f>
        <v>-4.4587270065267337E-17</v>
      </c>
      <c r="AC4157" s="9"/>
      <c r="AD4157" s="8"/>
      <c r="AE4157" s="10">
        <v>2016</v>
      </c>
      <c r="AF4157" s="7">
        <v>23</v>
      </c>
      <c r="AG4157" s="7">
        <v>26</v>
      </c>
      <c r="AH4157" s="12" t="s">
        <v>172</v>
      </c>
      <c r="AI4157" s="12"/>
      <c r="AJ4157" s="32" t="str">
        <f>IF(AE4157&lt;&gt;AE4156,"1",IF(C4157&gt;C4156,AJ4156+1,"1"))</f>
        <v>1</v>
      </c>
      <c r="AK4157" s="10">
        <f>IF(G4157="Top",AJ4157*1,IF(G4157="Bottom",AJ4157+10,""))</f>
        <v>1</v>
      </c>
      <c r="AL4157" s="11" t="s">
        <v>2131</v>
      </c>
      <c r="AM4157" s="11"/>
      <c r="AN4157" s="10"/>
      <c r="AO4157" s="10"/>
      <c r="AP4157" s="7"/>
      <c r="AQ4157" s="10"/>
      <c r="AR4157" s="10"/>
      <c r="AS4157" s="10"/>
      <c r="AT4157" s="10"/>
      <c r="AU4157" s="10"/>
      <c r="AV4157" s="10"/>
      <c r="AW4157" s="10"/>
      <c r="AX4157" s="10"/>
      <c r="AY4157" s="10"/>
      <c r="AZ4157" s="10"/>
      <c r="BA4157" s="10"/>
      <c r="BB4157" s="10"/>
      <c r="BC4157" s="10"/>
      <c r="BD4157" s="10"/>
      <c r="BE4157" s="10"/>
      <c r="BF4157" s="11"/>
      <c r="BG4157" s="11"/>
      <c r="BH4157" s="11"/>
      <c r="BI4157" s="11"/>
      <c r="BJ4157" s="11"/>
      <c r="BK4157" s="11"/>
      <c r="BL4157" s="11"/>
      <c r="BM4157" s="11"/>
      <c r="BN4157" s="11"/>
      <c r="BO4157" s="11"/>
      <c r="BP4157" s="11"/>
      <c r="BQ4157" s="11"/>
      <c r="BR4157" s="11"/>
      <c r="BS4157" s="11"/>
      <c r="BT4157" s="11"/>
      <c r="BU4157" s="11"/>
    </row>
    <row r="4158" spans="1:73" s="1" customFormat="1" ht="11.25" hidden="1" x14ac:dyDescent="0.2">
      <c r="A4158" s="1">
        <v>224</v>
      </c>
      <c r="B4158" s="22" t="s">
        <v>171</v>
      </c>
      <c r="C4158" s="24">
        <v>42893</v>
      </c>
      <c r="E4158" s="20"/>
      <c r="F4158" s="1">
        <v>23.8</v>
      </c>
      <c r="G4158" s="7" t="s">
        <v>1</v>
      </c>
      <c r="H4158" s="5">
        <v>1.12E-2</v>
      </c>
      <c r="I4158" s="6"/>
      <c r="J4158" s="6">
        <v>0.10199999999999999</v>
      </c>
      <c r="K4158" s="6"/>
      <c r="L4158" s="6" t="str">
        <f>IF(H4158="","",IF(K4158="","",K4158/H4158))</f>
        <v/>
      </c>
      <c r="N4158" s="20"/>
      <c r="O4158" s="13"/>
      <c r="Q4158" s="20"/>
      <c r="R4158" s="13"/>
      <c r="S4158" s="6" t="s">
        <v>35</v>
      </c>
      <c r="T4158" s="6"/>
      <c r="U4158" s="6"/>
      <c r="V4158" s="6"/>
      <c r="W4158" s="6"/>
      <c r="X4158" s="6" t="str">
        <f>IF(T4158="","",T4158-U4158-V4158-W4158)</f>
        <v/>
      </c>
      <c r="Y4158" s="9" t="str">
        <f>IF(U4158="","",U4158/$T4158)</f>
        <v/>
      </c>
      <c r="Z4158" s="9" t="str">
        <f>IF(V4158="","",V4158/$T4158)</f>
        <v/>
      </c>
      <c r="AA4158" s="9" t="str">
        <f>IF(W4158="","",W4158/$T4158)</f>
        <v/>
      </c>
      <c r="AB4158" s="9" t="str">
        <f>IF(X4158="","",X4158/$T4158)</f>
        <v/>
      </c>
      <c r="AC4158" s="21"/>
      <c r="AE4158" s="1">
        <v>2017</v>
      </c>
      <c r="AG4158" s="1">
        <v>8</v>
      </c>
      <c r="AH4158" s="12" t="s">
        <v>172</v>
      </c>
      <c r="AJ4158" s="32" t="str">
        <f>IF(AE4158&lt;&gt;AE4157,"1",IF(C4158&gt;C4157,AJ4157+1,"1"))</f>
        <v>1</v>
      </c>
      <c r="AK4158" s="10">
        <f>IF(G4158="Top",AJ4158*1,IF(G4158="Bottom",AJ4158+10,""))</f>
        <v>11</v>
      </c>
      <c r="AL4158" s="11" t="s">
        <v>2638</v>
      </c>
      <c r="AM4158" s="14"/>
    </row>
    <row r="4159" spans="1:73" s="1" customFormat="1" ht="11.25" x14ac:dyDescent="0.2">
      <c r="A4159" s="1">
        <v>224</v>
      </c>
      <c r="B4159" s="22" t="s">
        <v>171</v>
      </c>
      <c r="C4159" s="24">
        <v>42893</v>
      </c>
      <c r="D4159" s="1">
        <v>24</v>
      </c>
      <c r="E4159" s="39">
        <v>2.5499999999999998</v>
      </c>
      <c r="F4159" s="1">
        <v>1.5</v>
      </c>
      <c r="G4159" s="1" t="s">
        <v>4</v>
      </c>
      <c r="H4159" s="5">
        <v>1.09E-2</v>
      </c>
      <c r="I4159" s="6">
        <v>1.1950000000000001</v>
      </c>
      <c r="J4159" s="6">
        <v>4.2999999999999997E-2</v>
      </c>
      <c r="K4159" s="6">
        <v>1.4650000000000001</v>
      </c>
      <c r="L4159" s="6">
        <f>IF(H4159="","",IF(K4159="","",K4159/H4159))</f>
        <v>134.40366972477065</v>
      </c>
      <c r="M4159" s="1">
        <v>10</v>
      </c>
      <c r="N4159" s="20">
        <v>7.16</v>
      </c>
      <c r="O4159" s="13">
        <v>479</v>
      </c>
      <c r="P4159" s="1">
        <v>55.6</v>
      </c>
      <c r="Q4159" s="39">
        <v>2.2999999999999998</v>
      </c>
      <c r="R4159" s="13"/>
      <c r="S4159" s="6">
        <v>0.15</v>
      </c>
      <c r="T4159" s="6">
        <v>1.06</v>
      </c>
      <c r="U4159" s="6">
        <v>0.4</v>
      </c>
      <c r="V4159" s="6">
        <v>0.09</v>
      </c>
      <c r="W4159" s="6">
        <v>0</v>
      </c>
      <c r="X4159" s="6">
        <f>IF(T4159="","",T4159-U4159-V4159-W4159)</f>
        <v>0.57000000000000006</v>
      </c>
      <c r="Y4159" s="9">
        <f>IF(U4159="","",U4159/$T4159)</f>
        <v>0.37735849056603776</v>
      </c>
      <c r="Z4159" s="9">
        <f>IF(V4159="","",V4159/$T4159)</f>
        <v>8.4905660377358486E-2</v>
      </c>
      <c r="AA4159" s="9">
        <f>IF(W4159="","",W4159/$T4159)</f>
        <v>0</v>
      </c>
      <c r="AB4159" s="9">
        <f>IF(X4159="","",X4159/$T4159)</f>
        <v>0.53773584905660377</v>
      </c>
      <c r="AC4159" s="21"/>
      <c r="AE4159" s="1">
        <v>2017</v>
      </c>
      <c r="AF4159" s="1">
        <v>19</v>
      </c>
      <c r="AG4159" s="1">
        <v>17</v>
      </c>
      <c r="AH4159" s="12" t="s">
        <v>172</v>
      </c>
      <c r="AJ4159" s="32" t="str">
        <f>IF(AE4159&lt;&gt;AE4158,"1",IF(C4159&gt;C4158,AJ4158+1,"1"))</f>
        <v>1</v>
      </c>
      <c r="AK4159" s="10">
        <f>IF(G4159="Top",AJ4159*1,IF(G4159="Bottom",AJ4159+10,""))</f>
        <v>1</v>
      </c>
      <c r="AL4159" s="11" t="s">
        <v>2639</v>
      </c>
      <c r="AM4159" s="14"/>
    </row>
    <row r="4160" spans="1:73" s="1" customFormat="1" ht="11.25" hidden="1" x14ac:dyDescent="0.2">
      <c r="A4160" s="1">
        <v>224</v>
      </c>
      <c r="B4160" s="22" t="s">
        <v>171</v>
      </c>
      <c r="C4160" s="24">
        <v>42907</v>
      </c>
      <c r="E4160" s="20"/>
      <c r="F4160" s="1">
        <v>23</v>
      </c>
      <c r="G4160" s="7" t="s">
        <v>1</v>
      </c>
      <c r="H4160" s="5">
        <v>8.8999999999999999E-3</v>
      </c>
      <c r="I4160" s="6"/>
      <c r="J4160" s="6">
        <v>0.128</v>
      </c>
      <c r="K4160" s="6"/>
      <c r="L4160" s="6" t="str">
        <f>IF(H4160="","",IF(K4160="","",K4160/H4160))</f>
        <v/>
      </c>
      <c r="N4160" s="20"/>
      <c r="O4160" s="13"/>
      <c r="Q4160" s="20"/>
      <c r="R4160" s="13"/>
      <c r="S4160" s="6" t="s">
        <v>35</v>
      </c>
      <c r="T4160" s="6"/>
      <c r="U4160" s="6"/>
      <c r="V4160" s="6"/>
      <c r="W4160" s="6"/>
      <c r="X4160" s="6" t="str">
        <f>IF(T4160="","",T4160-U4160-V4160-W4160)</f>
        <v/>
      </c>
      <c r="Y4160" s="9" t="str">
        <f>IF(U4160="","",U4160/$T4160)</f>
        <v/>
      </c>
      <c r="Z4160" s="9" t="str">
        <f>IF(V4160="","",V4160/$T4160)</f>
        <v/>
      </c>
      <c r="AA4160" s="9" t="str">
        <f>IF(W4160="","",W4160/$T4160)</f>
        <v/>
      </c>
      <c r="AB4160" s="9" t="str">
        <f>IF(X4160="","",X4160/$T4160)</f>
        <v/>
      </c>
      <c r="AC4160" s="21"/>
      <c r="AE4160" s="1">
        <v>2017</v>
      </c>
      <c r="AG4160" s="1">
        <v>5</v>
      </c>
      <c r="AH4160" s="12" t="s">
        <v>172</v>
      </c>
      <c r="AJ4160" s="32">
        <f>IF(AE4160&lt;&gt;AE4159,"1",IF(C4160&gt;C4159,AJ4159+1,"1"))</f>
        <v>2</v>
      </c>
      <c r="AK4160" s="10">
        <f>IF(G4160="Top",AJ4160*1,IF(G4160="Bottom",AJ4160+10,""))</f>
        <v>12</v>
      </c>
      <c r="AL4160" s="11" t="s">
        <v>2981</v>
      </c>
      <c r="AM4160" s="14"/>
    </row>
    <row r="4161" spans="1:73" s="1" customFormat="1" ht="11.25" hidden="1" x14ac:dyDescent="0.2">
      <c r="A4161" s="1">
        <v>224</v>
      </c>
      <c r="B4161" s="22" t="s">
        <v>171</v>
      </c>
      <c r="C4161" s="24">
        <v>42907</v>
      </c>
      <c r="E4161" s="20"/>
      <c r="G4161" s="1" t="s">
        <v>13</v>
      </c>
      <c r="H4161" s="5"/>
      <c r="I4161" s="6"/>
      <c r="J4161" s="6"/>
      <c r="K4161" s="6"/>
      <c r="L4161" s="6" t="str">
        <f>IF(H4161="","",IF(K4161="","",K4161/H4161))</f>
        <v/>
      </c>
      <c r="N4161" s="20"/>
      <c r="O4161" s="13"/>
      <c r="Q4161" s="20"/>
      <c r="R4161" s="13"/>
      <c r="S4161" s="6">
        <v>0.15</v>
      </c>
      <c r="T4161" s="6">
        <v>186</v>
      </c>
      <c r="U4161" s="6">
        <v>16.75</v>
      </c>
      <c r="V4161" s="6">
        <v>23.5</v>
      </c>
      <c r="W4161" s="6">
        <v>57.499999999999993</v>
      </c>
      <c r="X4161" s="6">
        <f>IF(T4161="","",T4161-U4161-V4161-W4161)</f>
        <v>88.25</v>
      </c>
      <c r="Y4161" s="9">
        <f>IF(U4161="","",U4161/$T4161)</f>
        <v>9.0053763440860218E-2</v>
      </c>
      <c r="Z4161" s="9">
        <f>IF(V4161="","",V4161/$T4161)</f>
        <v>0.12634408602150538</v>
      </c>
      <c r="AA4161" s="9">
        <f>IF(W4161="","",W4161/$T4161)</f>
        <v>0.30913978494623651</v>
      </c>
      <c r="AB4161" s="9">
        <f>IF(X4161="","",X4161/$T4161)</f>
        <v>0.47446236559139787</v>
      </c>
      <c r="AC4161" s="21"/>
      <c r="AD4161" s="1" t="s">
        <v>2982</v>
      </c>
      <c r="AE4161" s="1">
        <v>2017</v>
      </c>
      <c r="AH4161" s="12" t="s">
        <v>172</v>
      </c>
      <c r="AJ4161" s="32" t="str">
        <f>IF(AE4161&lt;&gt;AE4160,"1",IF(C4161&gt;C4160,AJ4160+1,"1"))</f>
        <v>1</v>
      </c>
      <c r="AK4161" s="10" t="s">
        <v>28</v>
      </c>
      <c r="AL4161" s="11" t="s">
        <v>2983</v>
      </c>
      <c r="AM4161" s="14"/>
    </row>
    <row r="4162" spans="1:73" s="1" customFormat="1" ht="11.25" x14ac:dyDescent="0.2">
      <c r="A4162" s="1">
        <v>224</v>
      </c>
      <c r="B4162" s="22" t="s">
        <v>171</v>
      </c>
      <c r="C4162" s="24">
        <v>42907</v>
      </c>
      <c r="D4162" s="1">
        <v>24.4</v>
      </c>
      <c r="E4162" s="39">
        <v>3.2</v>
      </c>
      <c r="F4162" s="1">
        <v>1.5</v>
      </c>
      <c r="G4162" s="1" t="s">
        <v>4</v>
      </c>
      <c r="H4162" s="5">
        <v>1.2199999999999999E-2</v>
      </c>
      <c r="I4162" s="6">
        <v>0.45900000000000002</v>
      </c>
      <c r="J4162" s="6">
        <v>4.2000000000000003E-2</v>
      </c>
      <c r="K4162" s="6">
        <v>1.2529999999999999</v>
      </c>
      <c r="L4162" s="6">
        <f>IF(H4162="","",IF(K4162="","",K4162/H4162))</f>
        <v>102.70491803278688</v>
      </c>
      <c r="M4162" s="1">
        <v>14</v>
      </c>
      <c r="N4162" s="20">
        <v>6.51</v>
      </c>
      <c r="O4162" s="13">
        <v>410.5</v>
      </c>
      <c r="Q4162" s="39">
        <v>1.6</v>
      </c>
      <c r="R4162" s="13"/>
      <c r="S4162" s="6">
        <v>0.15</v>
      </c>
      <c r="T4162" s="6">
        <v>0.63</v>
      </c>
      <c r="U4162" s="6">
        <v>0.08</v>
      </c>
      <c r="V4162" s="6">
        <v>0</v>
      </c>
      <c r="W4162" s="6">
        <v>0.03</v>
      </c>
      <c r="X4162" s="6">
        <f>IF(T4162="","",T4162-U4162-V4162-W4162)</f>
        <v>0.52</v>
      </c>
      <c r="Y4162" s="9">
        <f>IF(U4162="","",U4162/$T4162)</f>
        <v>0.12698412698412698</v>
      </c>
      <c r="Z4162" s="9">
        <f>IF(V4162="","",V4162/$T4162)</f>
        <v>0</v>
      </c>
      <c r="AA4162" s="9">
        <f>IF(W4162="","",W4162/$T4162)</f>
        <v>4.7619047619047616E-2</v>
      </c>
      <c r="AB4162" s="9">
        <f>IF(X4162="","",X4162/$T4162)</f>
        <v>0.82539682539682546</v>
      </c>
      <c r="AC4162" s="21"/>
      <c r="AE4162" s="1">
        <v>2017</v>
      </c>
      <c r="AF4162" s="1">
        <v>18</v>
      </c>
      <c r="AG4162" s="1">
        <v>21</v>
      </c>
      <c r="AH4162" s="12" t="s">
        <v>172</v>
      </c>
      <c r="AJ4162" s="32" t="str">
        <f>IF(AE4162&lt;&gt;AE4161,"1",IF(C4162&gt;C4161,AJ4161+1,"1"))</f>
        <v>1</v>
      </c>
      <c r="AK4162" s="10">
        <f>IF(G4162="Top",AJ4162*1,IF(G4162="Bottom",AJ4162+10,""))</f>
        <v>1</v>
      </c>
      <c r="AL4162" s="11" t="s">
        <v>2984</v>
      </c>
      <c r="AM4162" s="14"/>
    </row>
    <row r="4163" spans="1:73" s="1" customFormat="1" ht="11.25" hidden="1" x14ac:dyDescent="0.2">
      <c r="A4163" s="1">
        <v>224</v>
      </c>
      <c r="B4163" s="22" t="s">
        <v>171</v>
      </c>
      <c r="C4163" s="24">
        <v>42920</v>
      </c>
      <c r="E4163" s="20"/>
      <c r="F4163" s="1">
        <v>23.2</v>
      </c>
      <c r="G4163" s="7" t="s">
        <v>1</v>
      </c>
      <c r="H4163" s="5">
        <v>1.55E-2</v>
      </c>
      <c r="I4163" s="6"/>
      <c r="J4163" s="6">
        <v>3.6999999999999998E-2</v>
      </c>
      <c r="K4163" s="6"/>
      <c r="L4163" s="6" t="str">
        <f>IF(H4163="","",IF(K4163="","",K4163/H4163))</f>
        <v/>
      </c>
      <c r="N4163" s="20"/>
      <c r="O4163" s="13"/>
      <c r="Q4163" s="20"/>
      <c r="R4163" s="13"/>
      <c r="S4163" s="6" t="s">
        <v>35</v>
      </c>
      <c r="T4163" s="6"/>
      <c r="U4163" s="6"/>
      <c r="V4163" s="6"/>
      <c r="W4163" s="6"/>
      <c r="X4163" s="6" t="str">
        <f>IF(T4163="","",T4163-U4163-V4163-W4163)</f>
        <v/>
      </c>
      <c r="Y4163" s="9" t="str">
        <f>IF(U4163="","",U4163/$T4163)</f>
        <v/>
      </c>
      <c r="Z4163" s="9" t="str">
        <f>IF(V4163="","",V4163/$T4163)</f>
        <v/>
      </c>
      <c r="AA4163" s="9" t="str">
        <f>IF(W4163="","",W4163/$T4163)</f>
        <v/>
      </c>
      <c r="AB4163" s="9" t="str">
        <f>IF(X4163="","",X4163/$T4163)</f>
        <v/>
      </c>
      <c r="AC4163" s="21"/>
      <c r="AE4163" s="1">
        <v>2017</v>
      </c>
      <c r="AG4163" s="1">
        <v>6</v>
      </c>
      <c r="AH4163" s="12" t="s">
        <v>172</v>
      </c>
      <c r="AJ4163" s="32">
        <f>IF(AE4163&lt;&gt;AE4162,"1",IF(C4163&gt;C4162,AJ4162+1,"1"))</f>
        <v>2</v>
      </c>
      <c r="AK4163" s="10">
        <f>IF(G4163="Top",AJ4163*1,IF(G4163="Bottom",AJ4163+10,""))</f>
        <v>12</v>
      </c>
      <c r="AL4163" s="11" t="s">
        <v>3324</v>
      </c>
      <c r="AM4163" s="14"/>
    </row>
    <row r="4164" spans="1:73" s="1" customFormat="1" ht="11.25" x14ac:dyDescent="0.2">
      <c r="A4164" s="1">
        <v>224</v>
      </c>
      <c r="B4164" s="22" t="s">
        <v>171</v>
      </c>
      <c r="C4164" s="24">
        <v>42920</v>
      </c>
      <c r="D4164" s="1">
        <v>23.8</v>
      </c>
      <c r="E4164" s="39">
        <v>2</v>
      </c>
      <c r="F4164" s="1">
        <v>1.5</v>
      </c>
      <c r="G4164" s="1" t="s">
        <v>4</v>
      </c>
      <c r="H4164" s="5">
        <v>1.5800000000000002E-2</v>
      </c>
      <c r="I4164" s="6">
        <v>0.58499999999999996</v>
      </c>
      <c r="J4164" s="6">
        <v>0.14699999999999999</v>
      </c>
      <c r="K4164" s="6">
        <v>1.1240000000000001</v>
      </c>
      <c r="L4164" s="6">
        <f>IF(H4164="","",IF(K4164="","",K4164/H4164))</f>
        <v>71.139240506329116</v>
      </c>
      <c r="M4164" s="1">
        <v>16</v>
      </c>
      <c r="N4164" s="20">
        <v>7.52</v>
      </c>
      <c r="O4164" s="13">
        <v>358.4</v>
      </c>
      <c r="Q4164" s="39">
        <v>2.2000000000000002</v>
      </c>
      <c r="R4164" s="13">
        <v>59.8</v>
      </c>
      <c r="S4164" s="6">
        <v>0.15</v>
      </c>
      <c r="T4164" s="6">
        <v>1.0900000000000001</v>
      </c>
      <c r="U4164" s="6">
        <v>0.4</v>
      </c>
      <c r="V4164" s="6">
        <v>0.16</v>
      </c>
      <c r="W4164" s="6">
        <v>0</v>
      </c>
      <c r="X4164" s="6">
        <f>IF(T4164="","",T4164-U4164-V4164-W4164)</f>
        <v>0.53</v>
      </c>
      <c r="Y4164" s="9">
        <f>IF(U4164="","",U4164/$T4164)</f>
        <v>0.3669724770642202</v>
      </c>
      <c r="Z4164" s="9">
        <f>IF(V4164="","",V4164/$T4164)</f>
        <v>0.14678899082568805</v>
      </c>
      <c r="AA4164" s="9">
        <f>IF(W4164="","",W4164/$T4164)</f>
        <v>0</v>
      </c>
      <c r="AB4164" s="9">
        <f>IF(X4164="","",X4164/$T4164)</f>
        <v>0.48623853211009171</v>
      </c>
      <c r="AC4164" s="21"/>
      <c r="AE4164" s="1">
        <v>2017</v>
      </c>
      <c r="AF4164" s="1">
        <v>25</v>
      </c>
      <c r="AG4164" s="1">
        <v>23</v>
      </c>
      <c r="AH4164" s="12" t="s">
        <v>172</v>
      </c>
      <c r="AJ4164" s="32" t="str">
        <f>IF(AE4164&lt;&gt;AE4163,"1",IF(C4164&gt;C4163,AJ4163+1,"1"))</f>
        <v>1</v>
      </c>
      <c r="AK4164" s="10">
        <f>IF(G4164="Top",AJ4164*1,IF(G4164="Bottom",AJ4164+10,""))</f>
        <v>1</v>
      </c>
      <c r="AL4164" s="11" t="s">
        <v>3325</v>
      </c>
      <c r="AM4164" s="14"/>
    </row>
    <row r="4165" spans="1:73" s="1" customFormat="1" ht="11.25" hidden="1" x14ac:dyDescent="0.2">
      <c r="A4165" s="1">
        <v>224</v>
      </c>
      <c r="B4165" s="22" t="s">
        <v>171</v>
      </c>
      <c r="C4165" s="24">
        <v>42935</v>
      </c>
      <c r="E4165" s="20"/>
      <c r="F4165" s="1">
        <v>23.2</v>
      </c>
      <c r="G4165" s="7" t="s">
        <v>1</v>
      </c>
      <c r="H4165" s="5">
        <v>9.1999999999999998E-3</v>
      </c>
      <c r="I4165" s="6"/>
      <c r="J4165" s="6">
        <v>5.0999999999999997E-2</v>
      </c>
      <c r="K4165" s="6"/>
      <c r="L4165" s="6" t="str">
        <f>IF(H4165="","",IF(K4165="","",K4165/H4165))</f>
        <v/>
      </c>
      <c r="N4165" s="20"/>
      <c r="O4165" s="13"/>
      <c r="Q4165" s="20"/>
      <c r="R4165" s="13"/>
      <c r="S4165" s="6" t="s">
        <v>35</v>
      </c>
      <c r="T4165" s="6"/>
      <c r="U4165" s="6"/>
      <c r="V4165" s="6"/>
      <c r="W4165" s="6"/>
      <c r="X4165" s="6" t="str">
        <f>IF(T4165="","",T4165-U4165-V4165-W4165)</f>
        <v/>
      </c>
      <c r="Y4165" s="9" t="str">
        <f>IF(U4165="","",U4165/$T4165)</f>
        <v/>
      </c>
      <c r="Z4165" s="9" t="str">
        <f>IF(V4165="","",V4165/$T4165)</f>
        <v/>
      </c>
      <c r="AA4165" s="9" t="str">
        <f>IF(W4165="","",W4165/$T4165)</f>
        <v/>
      </c>
      <c r="AB4165" s="9" t="str">
        <f>IF(X4165="","",X4165/$T4165)</f>
        <v/>
      </c>
      <c r="AC4165" s="21"/>
      <c r="AE4165" s="1">
        <v>2017</v>
      </c>
      <c r="AG4165" s="1">
        <v>6</v>
      </c>
      <c r="AH4165" s="12" t="s">
        <v>172</v>
      </c>
      <c r="AJ4165" s="32">
        <f>IF(AE4165&lt;&gt;AE4164,"1",IF(C4165&gt;C4164,AJ4164+1,"1"))</f>
        <v>2</v>
      </c>
      <c r="AK4165" s="10">
        <f>IF(G4165="Top",AJ4165*1,IF(G4165="Bottom",AJ4165+10,""))</f>
        <v>12</v>
      </c>
      <c r="AL4165" s="11" t="s">
        <v>3714</v>
      </c>
      <c r="AM4165" s="14"/>
    </row>
    <row r="4166" spans="1:73" s="1" customFormat="1" ht="11.25" x14ac:dyDescent="0.2">
      <c r="A4166" s="1">
        <v>224</v>
      </c>
      <c r="B4166" s="22" t="s">
        <v>171</v>
      </c>
      <c r="C4166" s="24">
        <v>42935</v>
      </c>
      <c r="D4166" s="1">
        <v>25</v>
      </c>
      <c r="E4166" s="39">
        <v>3.3</v>
      </c>
      <c r="F4166" s="1">
        <v>1.5</v>
      </c>
      <c r="G4166" s="1" t="s">
        <v>4</v>
      </c>
      <c r="H4166" s="5">
        <v>1.03E-2</v>
      </c>
      <c r="I4166" s="6">
        <v>0.9</v>
      </c>
      <c r="J4166" s="6">
        <v>3.5999999999999997E-2</v>
      </c>
      <c r="K4166" s="6">
        <v>1.46</v>
      </c>
      <c r="L4166" s="6">
        <f>IF(H4166="","",IF(K4166="","",K4166/H4166))</f>
        <v>141.74757281553397</v>
      </c>
      <c r="M4166" s="1">
        <v>0.5</v>
      </c>
      <c r="N4166" s="20">
        <v>7.38</v>
      </c>
      <c r="O4166" s="13">
        <v>389.3</v>
      </c>
      <c r="Q4166" s="39">
        <v>1.5</v>
      </c>
      <c r="R4166" s="13"/>
      <c r="S4166" s="6">
        <v>0.15</v>
      </c>
      <c r="T4166" s="6">
        <v>1.4300000000000002</v>
      </c>
      <c r="U4166" s="6">
        <v>0.1</v>
      </c>
      <c r="V4166" s="6">
        <v>0.32</v>
      </c>
      <c r="W4166" s="6">
        <v>0</v>
      </c>
      <c r="X4166" s="6">
        <f>IF(T4166="","",T4166-U4166-V4166-W4166)</f>
        <v>1.01</v>
      </c>
      <c r="Y4166" s="9">
        <f>IF(U4166="","",U4166/$T4166)</f>
        <v>6.9930069930069921E-2</v>
      </c>
      <c r="Z4166" s="9">
        <f>IF(V4166="","",V4166/$T4166)</f>
        <v>0.22377622377622375</v>
      </c>
      <c r="AA4166" s="9">
        <f>IF(W4166="","",W4166/$T4166)</f>
        <v>0</v>
      </c>
      <c r="AB4166" s="9">
        <f>IF(X4166="","",X4166/$T4166)</f>
        <v>0.70629370629370625</v>
      </c>
      <c r="AC4166" s="21"/>
      <c r="AE4166" s="1">
        <v>2017</v>
      </c>
      <c r="AF4166" s="1">
        <v>30</v>
      </c>
      <c r="AG4166" s="1">
        <v>23</v>
      </c>
      <c r="AH4166" s="12" t="s">
        <v>172</v>
      </c>
      <c r="AJ4166" s="32" t="str">
        <f>IF(AE4166&lt;&gt;AE4165,"1",IF(C4166&gt;C4165,AJ4165+1,"1"))</f>
        <v>1</v>
      </c>
      <c r="AK4166" s="10">
        <f>IF(G4166="Top",AJ4166*1,IF(G4166="Bottom",AJ4166+10,""))</f>
        <v>1</v>
      </c>
      <c r="AL4166" s="11" t="s">
        <v>3715</v>
      </c>
      <c r="AM4166" s="14"/>
    </row>
    <row r="4167" spans="1:73" s="1" customFormat="1" ht="11.25" hidden="1" x14ac:dyDescent="0.2">
      <c r="A4167" s="1">
        <v>224</v>
      </c>
      <c r="B4167" s="22" t="s">
        <v>171</v>
      </c>
      <c r="C4167" s="24">
        <v>42948</v>
      </c>
      <c r="E4167" s="20"/>
      <c r="F4167" s="1">
        <v>22</v>
      </c>
      <c r="G4167" s="7" t="s">
        <v>1</v>
      </c>
      <c r="H4167" s="5">
        <v>8.6E-3</v>
      </c>
      <c r="I4167" s="6"/>
      <c r="J4167" s="6">
        <v>5.1999999999999998E-2</v>
      </c>
      <c r="K4167" s="6"/>
      <c r="L4167" s="6" t="str">
        <f>IF(H4167="","",IF(K4167="","",K4167/H4167))</f>
        <v/>
      </c>
      <c r="N4167" s="20"/>
      <c r="O4167" s="13"/>
      <c r="Q4167" s="20"/>
      <c r="R4167" s="13"/>
      <c r="S4167" s="6" t="s">
        <v>35</v>
      </c>
      <c r="T4167" s="6"/>
      <c r="U4167" s="6"/>
      <c r="V4167" s="6"/>
      <c r="W4167" s="6"/>
      <c r="X4167" s="6" t="str">
        <f>IF(T4167="","",T4167-U4167-V4167-W4167)</f>
        <v/>
      </c>
      <c r="Y4167" s="9" t="str">
        <f>IF(U4167="","",U4167/$T4167)</f>
        <v/>
      </c>
      <c r="Z4167" s="9" t="str">
        <f>IF(V4167="","",V4167/$T4167)</f>
        <v/>
      </c>
      <c r="AA4167" s="9" t="str">
        <f>IF(W4167="","",W4167/$T4167)</f>
        <v/>
      </c>
      <c r="AB4167" s="9" t="str">
        <f>IF(X4167="","",X4167/$T4167)</f>
        <v/>
      </c>
      <c r="AC4167" s="21"/>
      <c r="AE4167" s="1">
        <v>2017</v>
      </c>
      <c r="AG4167" s="1">
        <v>6</v>
      </c>
      <c r="AH4167" s="12" t="s">
        <v>172</v>
      </c>
      <c r="AJ4167" s="32">
        <f>IF(AE4167&lt;&gt;AE4166,"1",IF(C4167&gt;C4166,AJ4166+1,"1"))</f>
        <v>2</v>
      </c>
      <c r="AK4167" s="10">
        <f>IF(G4167="Top",AJ4167*1,IF(G4167="Bottom",AJ4167+10,""))</f>
        <v>12</v>
      </c>
      <c r="AL4167" s="11" t="s">
        <v>4111</v>
      </c>
      <c r="AM4167" s="14"/>
    </row>
    <row r="4168" spans="1:73" s="1" customFormat="1" ht="11.25" x14ac:dyDescent="0.2">
      <c r="A4168" s="1">
        <v>224</v>
      </c>
      <c r="B4168" s="22" t="s">
        <v>171</v>
      </c>
      <c r="C4168" s="24">
        <v>42948</v>
      </c>
      <c r="D4168" s="1">
        <v>23.8</v>
      </c>
      <c r="E4168" s="39">
        <v>4.0999999999999996</v>
      </c>
      <c r="F4168" s="1">
        <v>1.5</v>
      </c>
      <c r="G4168" s="1" t="s">
        <v>4</v>
      </c>
      <c r="H4168" s="5">
        <v>9.300000000000001E-3</v>
      </c>
      <c r="I4168" s="6">
        <v>0.61699999999999999</v>
      </c>
      <c r="J4168" s="6">
        <v>2.5999999999999999E-2</v>
      </c>
      <c r="K4168" s="6">
        <v>1.31</v>
      </c>
      <c r="L4168" s="6">
        <f>IF(H4168="","",IF(K4168="","",K4168/H4168))</f>
        <v>140.86021505376343</v>
      </c>
      <c r="M4168" s="1">
        <v>14</v>
      </c>
      <c r="N4168" s="20">
        <v>7.33</v>
      </c>
      <c r="O4168" s="13">
        <v>463.6</v>
      </c>
      <c r="P4168" s="1">
        <v>48.5</v>
      </c>
      <c r="Q4168" s="39">
        <v>2</v>
      </c>
      <c r="R4168" s="13"/>
      <c r="S4168" s="6">
        <v>0.15</v>
      </c>
      <c r="T4168" s="6">
        <v>0.93</v>
      </c>
      <c r="U4168" s="6">
        <v>0.06</v>
      </c>
      <c r="V4168" s="6">
        <v>0.05</v>
      </c>
      <c r="W4168" s="6">
        <v>0.16</v>
      </c>
      <c r="X4168" s="6">
        <f>IF(T4168="","",T4168-U4168-V4168-W4168)</f>
        <v>0.66</v>
      </c>
      <c r="Y4168" s="9">
        <f>IF(U4168="","",U4168/$T4168)</f>
        <v>6.4516129032258063E-2</v>
      </c>
      <c r="Z4168" s="9">
        <f>IF(V4168="","",V4168/$T4168)</f>
        <v>5.3763440860215055E-2</v>
      </c>
      <c r="AA4168" s="9">
        <f>IF(W4168="","",W4168/$T4168)</f>
        <v>0.17204301075268816</v>
      </c>
      <c r="AB4168" s="9">
        <f>IF(X4168="","",X4168/$T4168)</f>
        <v>0.70967741935483875</v>
      </c>
      <c r="AC4168" s="21"/>
      <c r="AE4168" s="1">
        <v>2017</v>
      </c>
      <c r="AF4168" s="1">
        <v>22</v>
      </c>
      <c r="AG4168" s="1">
        <v>22</v>
      </c>
      <c r="AH4168" s="12" t="s">
        <v>172</v>
      </c>
      <c r="AJ4168" s="32" t="str">
        <f>IF(AE4168&lt;&gt;AE4167,"1",IF(C4168&gt;C4167,AJ4167+1,"1"))</f>
        <v>1</v>
      </c>
      <c r="AK4168" s="10">
        <f>IF(G4168="Top",AJ4168*1,IF(G4168="Bottom",AJ4168+10,""))</f>
        <v>1</v>
      </c>
      <c r="AL4168" s="11" t="s">
        <v>4112</v>
      </c>
      <c r="AM4168" s="14"/>
    </row>
    <row r="4169" spans="1:73" s="1" customFormat="1" ht="11.25" hidden="1" x14ac:dyDescent="0.2">
      <c r="A4169" s="1">
        <v>224</v>
      </c>
      <c r="B4169" s="22" t="s">
        <v>171</v>
      </c>
      <c r="C4169" s="24">
        <v>42963</v>
      </c>
      <c r="E4169" s="20"/>
      <c r="F4169" s="1">
        <v>17</v>
      </c>
      <c r="G4169" s="7" t="s">
        <v>1</v>
      </c>
      <c r="H4169" s="5">
        <v>7.9000000000000008E-3</v>
      </c>
      <c r="I4169" s="6"/>
      <c r="J4169" s="6">
        <v>3.5000000000000003E-2</v>
      </c>
      <c r="K4169" s="6"/>
      <c r="L4169" s="6" t="str">
        <f>IF(H4169="","",IF(K4169="","",K4169/H4169))</f>
        <v/>
      </c>
      <c r="N4169" s="20"/>
      <c r="O4169" s="13"/>
      <c r="Q4169" s="20"/>
      <c r="R4169" s="13"/>
      <c r="S4169" s="6" t="s">
        <v>35</v>
      </c>
      <c r="T4169" s="6"/>
      <c r="U4169" s="6"/>
      <c r="V4169" s="6"/>
      <c r="W4169" s="6"/>
      <c r="X4169" s="6" t="str">
        <f>IF(T4169="","",T4169-U4169-V4169-W4169)</f>
        <v/>
      </c>
      <c r="Y4169" s="9" t="str">
        <f>IF(U4169="","",U4169/$T4169)</f>
        <v/>
      </c>
      <c r="Z4169" s="9" t="str">
        <f>IF(V4169="","",V4169/$T4169)</f>
        <v/>
      </c>
      <c r="AA4169" s="9" t="str">
        <f>IF(W4169="","",W4169/$T4169)</f>
        <v/>
      </c>
      <c r="AB4169" s="9" t="str">
        <f>IF(X4169="","",X4169/$T4169)</f>
        <v/>
      </c>
      <c r="AC4169" s="21"/>
      <c r="AE4169" s="1">
        <v>2017</v>
      </c>
      <c r="AG4169" s="1">
        <v>6</v>
      </c>
      <c r="AH4169" s="12" t="s">
        <v>172</v>
      </c>
      <c r="AJ4169" s="32">
        <f>IF(AE4169&lt;&gt;AE4168,"1",IF(C4169&gt;C4168,AJ4168+1,"1"))</f>
        <v>2</v>
      </c>
      <c r="AK4169" s="10">
        <f>IF(G4169="Top",AJ4169*1,IF(G4169="Bottom",AJ4169+10,""))</f>
        <v>12</v>
      </c>
      <c r="AL4169" s="11" t="s">
        <v>4524</v>
      </c>
      <c r="AM4169" s="14"/>
    </row>
    <row r="4170" spans="1:73" s="1" customFormat="1" ht="11.25" x14ac:dyDescent="0.2">
      <c r="A4170" s="1">
        <v>224</v>
      </c>
      <c r="B4170" s="22" t="s">
        <v>171</v>
      </c>
      <c r="C4170" s="24">
        <v>42963</v>
      </c>
      <c r="D4170" s="1">
        <v>23.5</v>
      </c>
      <c r="E4170" s="39">
        <v>4.3</v>
      </c>
      <c r="F4170" s="1">
        <v>1.5</v>
      </c>
      <c r="G4170" s="1" t="s">
        <v>4</v>
      </c>
      <c r="H4170" s="5">
        <v>8.199999999999999E-3</v>
      </c>
      <c r="I4170" s="6">
        <v>0.79</v>
      </c>
      <c r="J4170" s="6">
        <v>3.7999999999999999E-2</v>
      </c>
      <c r="K4170" s="6">
        <v>1.36</v>
      </c>
      <c r="L4170" s="6">
        <f>IF(H4170="","",IF(K4170="","",K4170/H4170))</f>
        <v>165.85365853658539</v>
      </c>
      <c r="N4170" s="20">
        <v>7.45</v>
      </c>
      <c r="O4170" s="13">
        <v>458.9</v>
      </c>
      <c r="Q4170" s="39"/>
      <c r="R4170" s="13"/>
      <c r="S4170" s="6" t="s">
        <v>35</v>
      </c>
      <c r="T4170" s="6">
        <v>0.65999999999999992</v>
      </c>
      <c r="U4170" s="6">
        <v>0.22</v>
      </c>
      <c r="V4170" s="6">
        <v>0.08</v>
      </c>
      <c r="W4170" s="6">
        <v>0</v>
      </c>
      <c r="X4170" s="6">
        <f>IF(T4170="","",T4170-U4170-V4170-W4170)</f>
        <v>0.35999999999999993</v>
      </c>
      <c r="Y4170" s="9">
        <f>IF(U4170="","",U4170/$T4170)</f>
        <v>0.33333333333333337</v>
      </c>
      <c r="Z4170" s="9">
        <f>IF(V4170="","",V4170/$T4170)</f>
        <v>0.12121212121212123</v>
      </c>
      <c r="AA4170" s="9">
        <f>IF(W4170="","",W4170/$T4170)</f>
        <v>0</v>
      </c>
      <c r="AB4170" s="9">
        <f>IF(X4170="","",X4170/$T4170)</f>
        <v>0.54545454545454541</v>
      </c>
      <c r="AC4170" s="21"/>
      <c r="AE4170" s="1">
        <v>2017</v>
      </c>
      <c r="AF4170" s="1">
        <v>25</v>
      </c>
      <c r="AG4170" s="1">
        <v>21</v>
      </c>
      <c r="AH4170" s="12" t="s">
        <v>172</v>
      </c>
      <c r="AJ4170" s="32" t="str">
        <f>IF(AE4170&lt;&gt;AE4169,"1",IF(C4170&gt;C4169,AJ4169+1,"1"))</f>
        <v>1</v>
      </c>
      <c r="AK4170" s="10">
        <f>IF(G4170="Top",AJ4170*1,IF(G4170="Bottom",AJ4170+10,""))</f>
        <v>1</v>
      </c>
      <c r="AL4170" s="11" t="s">
        <v>4525</v>
      </c>
      <c r="AM4170" s="14"/>
    </row>
    <row r="4171" spans="1:73" s="1" customFormat="1" ht="11.25" hidden="1" x14ac:dyDescent="0.2">
      <c r="A4171" s="1">
        <v>224</v>
      </c>
      <c r="B4171" s="22" t="s">
        <v>171</v>
      </c>
      <c r="C4171" s="24">
        <v>42977</v>
      </c>
      <c r="E4171" s="20"/>
      <c r="F4171" s="1">
        <v>17</v>
      </c>
      <c r="G4171" s="7" t="s">
        <v>1</v>
      </c>
      <c r="H4171" s="5">
        <v>1.0500000000000001E-2</v>
      </c>
      <c r="I4171" s="6"/>
      <c r="J4171" s="6">
        <v>0.14499999999999999</v>
      </c>
      <c r="K4171" s="6"/>
      <c r="L4171" s="6" t="str">
        <f>IF(H4171="","",IF(K4171="","",K4171/H4171))</f>
        <v/>
      </c>
      <c r="N4171" s="20"/>
      <c r="O4171" s="13"/>
      <c r="Q4171" s="20"/>
      <c r="R4171" s="13"/>
      <c r="S4171" s="6" t="s">
        <v>35</v>
      </c>
      <c r="T4171" s="6"/>
      <c r="U4171" s="6"/>
      <c r="V4171" s="6"/>
      <c r="W4171" s="6"/>
      <c r="X4171" s="6" t="str">
        <f>IF(T4171="","",T4171-U4171-V4171-W4171)</f>
        <v/>
      </c>
      <c r="Y4171" s="9" t="str">
        <f>IF(U4171="","",U4171/$T4171)</f>
        <v/>
      </c>
      <c r="Z4171" s="9" t="str">
        <f>IF(V4171="","",V4171/$T4171)</f>
        <v/>
      </c>
      <c r="AA4171" s="9" t="str">
        <f>IF(W4171="","",W4171/$T4171)</f>
        <v/>
      </c>
      <c r="AB4171" s="9" t="str">
        <f>IF(X4171="","",X4171/$T4171)</f>
        <v/>
      </c>
      <c r="AC4171" s="21"/>
      <c r="AE4171" s="1">
        <v>2017</v>
      </c>
      <c r="AG4171" s="1">
        <v>6</v>
      </c>
      <c r="AH4171" s="12" t="s">
        <v>172</v>
      </c>
      <c r="AJ4171" s="32">
        <f>IF(AE4171&lt;&gt;AE4170,"1",IF(C4171&gt;C4170,AJ4170+1,"1"))</f>
        <v>2</v>
      </c>
      <c r="AK4171" s="10">
        <f>IF(G4171="Top",AJ4171*1,IF(G4171="Bottom",AJ4171+10,""))</f>
        <v>12</v>
      </c>
      <c r="AL4171" s="11" t="s">
        <v>4905</v>
      </c>
      <c r="AM4171" s="14"/>
    </row>
    <row r="4172" spans="1:73" s="1" customFormat="1" ht="11.25" x14ac:dyDescent="0.2">
      <c r="A4172" s="1">
        <v>224</v>
      </c>
      <c r="B4172" s="22" t="s">
        <v>171</v>
      </c>
      <c r="C4172" s="24">
        <v>42977</v>
      </c>
      <c r="D4172" s="1">
        <v>23.8</v>
      </c>
      <c r="E4172" s="39">
        <v>3.45</v>
      </c>
      <c r="F4172" s="1">
        <v>1.5</v>
      </c>
      <c r="G4172" s="1" t="s">
        <v>4</v>
      </c>
      <c r="H4172" s="5">
        <v>8.9999999999999993E-3</v>
      </c>
      <c r="I4172" s="6">
        <v>0.76900000000000002</v>
      </c>
      <c r="J4172" s="6">
        <v>5.7000000000000002E-2</v>
      </c>
      <c r="K4172" s="6">
        <v>1.29</v>
      </c>
      <c r="L4172" s="6">
        <f>IF(H4172="","",IF(K4172="","",K4172/H4172))</f>
        <v>143.33333333333334</v>
      </c>
      <c r="M4172" s="1">
        <v>12</v>
      </c>
      <c r="N4172" s="20">
        <v>7.14</v>
      </c>
      <c r="O4172" s="13">
        <v>436.8</v>
      </c>
      <c r="Q4172" s="39">
        <v>2.5</v>
      </c>
      <c r="R4172" s="13">
        <v>50.9</v>
      </c>
      <c r="S4172" s="6">
        <v>0.15</v>
      </c>
      <c r="T4172" s="6">
        <v>1.49</v>
      </c>
      <c r="U4172" s="6">
        <v>0.54</v>
      </c>
      <c r="V4172" s="6">
        <v>0.06</v>
      </c>
      <c r="W4172" s="6">
        <v>0.18</v>
      </c>
      <c r="X4172" s="6">
        <f>IF(T4172="","",T4172-U4172-V4172-W4172)</f>
        <v>0.71</v>
      </c>
      <c r="Y4172" s="9">
        <f>IF(U4172="","",U4172/$T4172)</f>
        <v>0.36241610738255037</v>
      </c>
      <c r="Z4172" s="9">
        <f>IF(V4172="","",V4172/$T4172)</f>
        <v>4.0268456375838924E-2</v>
      </c>
      <c r="AA4172" s="9">
        <f>IF(W4172="","",W4172/$T4172)</f>
        <v>0.12080536912751677</v>
      </c>
      <c r="AB4172" s="9">
        <f>IF(X4172="","",X4172/$T4172)</f>
        <v>0.47651006711409394</v>
      </c>
      <c r="AC4172" s="21"/>
      <c r="AE4172" s="1">
        <v>2017</v>
      </c>
      <c r="AF4172" s="1">
        <v>17</v>
      </c>
      <c r="AG4172" s="1">
        <v>19</v>
      </c>
      <c r="AH4172" s="12" t="s">
        <v>172</v>
      </c>
      <c r="AJ4172" s="32" t="str">
        <f>IF(AE4172&lt;&gt;AE4171,"1",IF(C4172&gt;C4171,AJ4171+1,"1"))</f>
        <v>1</v>
      </c>
      <c r="AK4172" s="10">
        <f>IF(G4172="Top",AJ4172*1,IF(G4172="Bottom",AJ4172+10,""))</f>
        <v>1</v>
      </c>
      <c r="AL4172" s="11" t="s">
        <v>4906</v>
      </c>
      <c r="AM4172" s="14"/>
    </row>
    <row r="4173" spans="1:73" s="1" customFormat="1" ht="11.25" hidden="1" x14ac:dyDescent="0.2">
      <c r="A4173" s="1">
        <v>224</v>
      </c>
      <c r="B4173" s="22" t="s">
        <v>171</v>
      </c>
      <c r="C4173" s="24">
        <v>42998</v>
      </c>
      <c r="E4173" s="20"/>
      <c r="F4173" s="1">
        <v>22</v>
      </c>
      <c r="G4173" s="7" t="s">
        <v>1</v>
      </c>
      <c r="H4173" s="5">
        <v>1.7299999999999999E-2</v>
      </c>
      <c r="I4173" s="6"/>
      <c r="J4173" s="6">
        <v>0.25700000000000001</v>
      </c>
      <c r="K4173" s="6"/>
      <c r="L4173" s="6" t="str">
        <f>IF(H4173="","",IF(K4173="","",K4173/H4173))</f>
        <v/>
      </c>
      <c r="N4173" s="20"/>
      <c r="O4173" s="13"/>
      <c r="Q4173" s="20"/>
      <c r="R4173" s="13"/>
      <c r="S4173" s="6" t="s">
        <v>35</v>
      </c>
      <c r="T4173" s="6"/>
      <c r="U4173" s="6"/>
      <c r="V4173" s="6"/>
      <c r="W4173" s="6"/>
      <c r="X4173" s="6" t="str">
        <f>IF(T4173="","",T4173-U4173-V4173-W4173)</f>
        <v/>
      </c>
      <c r="Y4173" s="9" t="str">
        <f>IF(U4173="","",U4173/$T4173)</f>
        <v/>
      </c>
      <c r="Z4173" s="9" t="str">
        <f>IF(V4173="","",V4173/$T4173)</f>
        <v/>
      </c>
      <c r="AA4173" s="9" t="str">
        <f>IF(W4173="","",W4173/$T4173)</f>
        <v/>
      </c>
      <c r="AB4173" s="9" t="str">
        <f>IF(X4173="","",X4173/$T4173)</f>
        <v/>
      </c>
      <c r="AC4173" s="21"/>
      <c r="AE4173" s="1">
        <v>2017</v>
      </c>
      <c r="AG4173" s="1">
        <v>8</v>
      </c>
      <c r="AH4173" s="12" t="s">
        <v>172</v>
      </c>
      <c r="AJ4173" s="32">
        <f>IF(AE4173&lt;&gt;AE4172,"1",IF(C4173&gt;C4172,AJ4172+1,"1"))</f>
        <v>2</v>
      </c>
      <c r="AK4173" s="10">
        <f>IF(G4173="Top",AJ4173*1,IF(G4173="Bottom",AJ4173+10,""))</f>
        <v>12</v>
      </c>
      <c r="AL4173" s="11" t="s">
        <v>5510</v>
      </c>
      <c r="AM4173" s="14"/>
    </row>
    <row r="4174" spans="1:73" s="1" customFormat="1" ht="11.25" x14ac:dyDescent="0.2">
      <c r="A4174" s="1">
        <v>224</v>
      </c>
      <c r="B4174" s="22" t="s">
        <v>171</v>
      </c>
      <c r="C4174" s="24">
        <v>42998</v>
      </c>
      <c r="D4174" s="1">
        <v>24</v>
      </c>
      <c r="E4174" s="39">
        <v>4.5</v>
      </c>
      <c r="F4174" s="1">
        <v>1.5</v>
      </c>
      <c r="G4174" s="1" t="s">
        <v>4</v>
      </c>
      <c r="H4174" s="5">
        <v>1.46E-2</v>
      </c>
      <c r="I4174" s="6">
        <v>0.73399999999999999</v>
      </c>
      <c r="J4174" s="6">
        <v>3.9E-2</v>
      </c>
      <c r="K4174" s="6">
        <v>1.68</v>
      </c>
      <c r="L4174" s="6">
        <f>IF(H4174="","",IF(K4174="","",K4174/H4174))</f>
        <v>115.06849315068493</v>
      </c>
      <c r="M4174" s="1">
        <v>8</v>
      </c>
      <c r="N4174" s="20">
        <v>7.69</v>
      </c>
      <c r="O4174" s="13">
        <v>362.6</v>
      </c>
      <c r="Q4174" s="39">
        <v>2.5</v>
      </c>
      <c r="R4174" s="13"/>
      <c r="S4174" s="6">
        <v>0.15</v>
      </c>
      <c r="T4174" s="6">
        <v>1.1200000000000001</v>
      </c>
      <c r="U4174" s="6">
        <v>0.25</v>
      </c>
      <c r="V4174" s="6">
        <v>0</v>
      </c>
      <c r="W4174" s="6">
        <v>0</v>
      </c>
      <c r="X4174" s="6">
        <f>IF(T4174="","",T4174-U4174-V4174-W4174)</f>
        <v>0.87000000000000011</v>
      </c>
      <c r="Y4174" s="9">
        <f>IF(U4174="","",U4174/$T4174)</f>
        <v>0.2232142857142857</v>
      </c>
      <c r="Z4174" s="9">
        <f>IF(V4174="","",V4174/$T4174)</f>
        <v>0</v>
      </c>
      <c r="AA4174" s="9">
        <f>IF(W4174="","",W4174/$T4174)</f>
        <v>0</v>
      </c>
      <c r="AB4174" s="9">
        <f>IF(X4174="","",X4174/$T4174)</f>
        <v>0.7767857142857143</v>
      </c>
      <c r="AC4174" s="21"/>
      <c r="AE4174" s="1">
        <v>2017</v>
      </c>
      <c r="AF4174" s="1">
        <v>27</v>
      </c>
      <c r="AG4174" s="1">
        <v>22</v>
      </c>
      <c r="AH4174" s="12" t="s">
        <v>172</v>
      </c>
      <c r="AJ4174" s="32" t="str">
        <f>IF(AE4174&lt;&gt;AE4173,"1",IF(C4174&gt;C4173,AJ4173+1,"1"))</f>
        <v>1</v>
      </c>
      <c r="AK4174" s="10">
        <f>IF(G4174="Top",AJ4174*1,IF(G4174="Bottom",AJ4174+10,""))</f>
        <v>1</v>
      </c>
      <c r="AL4174" s="11" t="s">
        <v>5511</v>
      </c>
      <c r="AM4174" s="14"/>
    </row>
    <row r="4175" spans="1:73" s="1" customFormat="1" ht="11.25" x14ac:dyDescent="0.2">
      <c r="A4175" s="15">
        <v>225</v>
      </c>
      <c r="B4175" s="11" t="s">
        <v>240</v>
      </c>
      <c r="C4175" s="16">
        <v>42533</v>
      </c>
      <c r="D4175" s="3">
        <v>5.2</v>
      </c>
      <c r="E4175" s="38">
        <v>4.25</v>
      </c>
      <c r="F4175" s="3">
        <v>1.5</v>
      </c>
      <c r="G4175" s="7" t="s">
        <v>4</v>
      </c>
      <c r="H4175" s="17">
        <v>1.32E-2</v>
      </c>
      <c r="I4175" s="4">
        <v>2.8000000000000001E-2</v>
      </c>
      <c r="J4175" s="4">
        <v>3.9E-2</v>
      </c>
      <c r="K4175" s="4">
        <v>0.24299999999999999</v>
      </c>
      <c r="L4175" s="4">
        <f>IF(K4175="","",IF(H4175="","",K4175/H4175))</f>
        <v>18.40909090909091</v>
      </c>
      <c r="M4175" s="7">
        <v>16</v>
      </c>
      <c r="N4175" s="4">
        <v>7.52</v>
      </c>
      <c r="O4175" s="7">
        <v>403.3</v>
      </c>
      <c r="P4175" s="3">
        <v>18.3</v>
      </c>
      <c r="Q4175" s="38">
        <v>0.05</v>
      </c>
      <c r="R4175" s="3"/>
      <c r="S4175" s="4">
        <v>0.15</v>
      </c>
      <c r="T4175" s="8">
        <v>2.33</v>
      </c>
      <c r="U4175" s="8">
        <v>0.41</v>
      </c>
      <c r="V4175" s="4">
        <v>1.62</v>
      </c>
      <c r="W4175" s="4">
        <v>0</v>
      </c>
      <c r="X4175" s="4">
        <f>IF(T4175="","",IF(W4175="","",(T4175-U4175-V4175-W4175)))</f>
        <v>0.30000000000000004</v>
      </c>
      <c r="Y4175" s="9">
        <f>IF(U4175="","",U4175/$T4175)</f>
        <v>0.17596566523605148</v>
      </c>
      <c r="Z4175" s="9">
        <f>IF(V4175="","",V4175/$T4175)</f>
        <v>0.69527896995708161</v>
      </c>
      <c r="AA4175" s="9">
        <f>IF(W4175="","",W4175/$T4175)</f>
        <v>0</v>
      </c>
      <c r="AB4175" s="9">
        <f>IF(X4175="","",X4175/$T4175)</f>
        <v>0.12875536480686697</v>
      </c>
      <c r="AC4175" s="9"/>
      <c r="AD4175" s="8"/>
      <c r="AE4175" s="10">
        <v>2016</v>
      </c>
      <c r="AF4175" s="7">
        <v>27</v>
      </c>
      <c r="AG4175" s="7">
        <v>23</v>
      </c>
      <c r="AH4175" s="12" t="s">
        <v>240</v>
      </c>
      <c r="AI4175" s="12"/>
      <c r="AJ4175" s="32" t="str">
        <f>IF(AE4175&lt;&gt;AE4174,"1",IF(C4175&gt;C4174,AJ4174+1,"1"))</f>
        <v>1</v>
      </c>
      <c r="AK4175" s="10" t="s">
        <v>169</v>
      </c>
      <c r="AL4175" s="11" t="s">
        <v>241</v>
      </c>
      <c r="AM4175" s="11"/>
      <c r="AN4175" s="10"/>
      <c r="AO4175" s="10"/>
      <c r="AP4175" s="7"/>
      <c r="AQ4175" s="10"/>
      <c r="AR4175" s="10"/>
      <c r="AS4175" s="10"/>
      <c r="AT4175" s="10"/>
      <c r="AU4175" s="10"/>
      <c r="AV4175" s="10"/>
      <c r="AW4175" s="10"/>
      <c r="AX4175" s="10"/>
      <c r="AY4175" s="10"/>
      <c r="AZ4175" s="10"/>
      <c r="BA4175" s="10"/>
      <c r="BB4175" s="10"/>
      <c r="BC4175" s="10"/>
      <c r="BD4175" s="10"/>
      <c r="BE4175" s="10"/>
      <c r="BF4175" s="11"/>
      <c r="BG4175" s="11"/>
      <c r="BH4175" s="11"/>
      <c r="BI4175" s="11"/>
      <c r="BJ4175" s="11"/>
      <c r="BK4175" s="11"/>
      <c r="BL4175" s="11"/>
      <c r="BM4175" s="11"/>
      <c r="BN4175" s="11"/>
      <c r="BO4175" s="11"/>
      <c r="BP4175" s="11"/>
      <c r="BQ4175" s="11"/>
      <c r="BR4175" s="11"/>
      <c r="BS4175" s="11"/>
      <c r="BT4175" s="11"/>
      <c r="BU4175" s="11"/>
    </row>
    <row r="4176" spans="1:73" s="1" customFormat="1" ht="11.25" hidden="1" x14ac:dyDescent="0.2">
      <c r="A4176" s="15">
        <v>225</v>
      </c>
      <c r="B4176" s="11" t="s">
        <v>240</v>
      </c>
      <c r="C4176" s="16">
        <v>42547</v>
      </c>
      <c r="D4176" s="3"/>
      <c r="E4176" s="4"/>
      <c r="F4176" s="3"/>
      <c r="G4176" s="10" t="s">
        <v>13</v>
      </c>
      <c r="H4176" s="17"/>
      <c r="I4176" s="4"/>
      <c r="J4176" s="4"/>
      <c r="K4176" s="4"/>
      <c r="L4176" s="4" t="str">
        <f>IF(K4176="","",IF(H4176="","",K4176/H4176))</f>
        <v/>
      </c>
      <c r="M4176" s="7"/>
      <c r="N4176" s="4"/>
      <c r="O4176" s="7"/>
      <c r="P4176" s="3"/>
      <c r="Q4176" s="4"/>
      <c r="R4176" s="3"/>
      <c r="S4176" s="4">
        <v>0.15</v>
      </c>
      <c r="T4176" s="8">
        <v>491.75000000000006</v>
      </c>
      <c r="U4176" s="8">
        <v>190.25</v>
      </c>
      <c r="V4176" s="4">
        <v>255.50000000000003</v>
      </c>
      <c r="W4176" s="4">
        <v>0</v>
      </c>
      <c r="X4176" s="4">
        <f>IF(T4176="","",IF(W4176="","",(T4176-U4176-V4176-W4176)))</f>
        <v>46.000000000000028</v>
      </c>
      <c r="Y4176" s="9">
        <f>IF(U4176="","",U4176/$T4176)</f>
        <v>0.38688357905439752</v>
      </c>
      <c r="Z4176" s="9">
        <f>IF(V4176="","",V4176/$T4176)</f>
        <v>0.5195729537366548</v>
      </c>
      <c r="AA4176" s="9">
        <f>IF(W4176="","",W4176/$T4176)</f>
        <v>0</v>
      </c>
      <c r="AB4176" s="9">
        <f>IF(X4176="","",X4176/$T4176)</f>
        <v>9.3543467208947684E-2</v>
      </c>
      <c r="AC4176" s="9"/>
      <c r="AD4176" s="8" t="s">
        <v>564</v>
      </c>
      <c r="AE4176" s="10">
        <v>2016</v>
      </c>
      <c r="AF4176" s="7"/>
      <c r="AG4176" s="7"/>
      <c r="AH4176" s="12" t="s">
        <v>240</v>
      </c>
      <c r="AI4176" s="12"/>
      <c r="AJ4176" s="32">
        <f>IF(AE4176&lt;&gt;AE4175,"1",IF(C4176&gt;C4175,AJ4175+1,"1"))</f>
        <v>2</v>
      </c>
      <c r="AK4176" s="10" t="s">
        <v>28</v>
      </c>
      <c r="AL4176" s="11" t="s">
        <v>565</v>
      </c>
      <c r="AM4176" s="11"/>
      <c r="AN4176" s="10"/>
      <c r="AO4176" s="10"/>
      <c r="AP4176" s="7"/>
      <c r="AQ4176" s="10"/>
      <c r="AR4176" s="10"/>
      <c r="AS4176" s="10"/>
      <c r="AT4176" s="10"/>
      <c r="AU4176" s="10"/>
      <c r="AV4176" s="10"/>
      <c r="AW4176" s="10"/>
      <c r="AX4176" s="10"/>
      <c r="AY4176" s="10"/>
      <c r="AZ4176" s="10"/>
      <c r="BA4176" s="10"/>
      <c r="BB4176" s="10"/>
      <c r="BC4176" s="10"/>
      <c r="BD4176" s="10"/>
      <c r="BE4176" s="10"/>
      <c r="BF4176" s="11"/>
      <c r="BG4176" s="11"/>
      <c r="BH4176" s="11"/>
      <c r="BI4176" s="11"/>
      <c r="BJ4176" s="11"/>
      <c r="BK4176" s="11"/>
      <c r="BL4176" s="11"/>
      <c r="BM4176" s="11"/>
      <c r="BN4176" s="11"/>
      <c r="BO4176" s="11"/>
      <c r="BP4176" s="11"/>
      <c r="BQ4176" s="11"/>
      <c r="BR4176" s="11"/>
      <c r="BS4176" s="11"/>
      <c r="BT4176" s="11"/>
      <c r="BU4176" s="11"/>
    </row>
    <row r="4177" spans="1:73" s="1" customFormat="1" ht="11.25" x14ac:dyDescent="0.2">
      <c r="A4177" s="15">
        <v>225</v>
      </c>
      <c r="B4177" s="11" t="s">
        <v>240</v>
      </c>
      <c r="C4177" s="16">
        <v>42547</v>
      </c>
      <c r="D4177" s="3">
        <v>5</v>
      </c>
      <c r="E4177" s="38">
        <v>4.3</v>
      </c>
      <c r="F4177" s="3">
        <v>1.5</v>
      </c>
      <c r="G4177" s="7" t="s">
        <v>4</v>
      </c>
      <c r="H4177" s="17">
        <v>9.300000000000001E-3</v>
      </c>
      <c r="I4177" s="4" t="s">
        <v>35</v>
      </c>
      <c r="J4177" s="4" t="s">
        <v>35</v>
      </c>
      <c r="K4177" s="4">
        <v>0.36899999999999999</v>
      </c>
      <c r="L4177" s="4">
        <f>IF(K4177="","",IF(H4177="","",K4177/H4177))</f>
        <v>39.677419354838705</v>
      </c>
      <c r="M4177" s="7">
        <v>25</v>
      </c>
      <c r="N4177" s="4">
        <v>7.68</v>
      </c>
      <c r="O4177" s="7">
        <v>399.1</v>
      </c>
      <c r="P4177" s="3"/>
      <c r="Q4177" s="38">
        <v>2.2999999999999998</v>
      </c>
      <c r="R4177" s="3"/>
      <c r="S4177" s="4">
        <v>0.15</v>
      </c>
      <c r="T4177" s="8">
        <v>0.92</v>
      </c>
      <c r="U4177" s="8">
        <v>0</v>
      </c>
      <c r="V4177" s="4">
        <v>0.92</v>
      </c>
      <c r="W4177" s="4">
        <v>0</v>
      </c>
      <c r="X4177" s="4">
        <f>IF(T4177="","",IF(W4177="","",(T4177-U4177-V4177-W4177)))</f>
        <v>0</v>
      </c>
      <c r="Y4177" s="9">
        <f>IF(U4177="","",U4177/$T4177)</f>
        <v>0</v>
      </c>
      <c r="Z4177" s="9">
        <f>IF(V4177="","",V4177/$T4177)</f>
        <v>1</v>
      </c>
      <c r="AA4177" s="9">
        <f>IF(W4177="","",W4177/$T4177)</f>
        <v>0</v>
      </c>
      <c r="AB4177" s="9">
        <f>IF(X4177="","",X4177/$T4177)</f>
        <v>0</v>
      </c>
      <c r="AC4177" s="9"/>
      <c r="AD4177" s="8"/>
      <c r="AE4177" s="10">
        <v>2016</v>
      </c>
      <c r="AF4177" s="7">
        <v>32</v>
      </c>
      <c r="AG4177" s="7">
        <v>27</v>
      </c>
      <c r="AH4177" s="12" t="s">
        <v>240</v>
      </c>
      <c r="AI4177" s="12"/>
      <c r="AJ4177" s="32" t="str">
        <f>IF(AE4177&lt;&gt;AE4176,"1",IF(C4177&gt;C4176,AJ4176+1,"1"))</f>
        <v>1</v>
      </c>
      <c r="AK4177" s="10" t="s">
        <v>311</v>
      </c>
      <c r="AL4177" s="11" t="s">
        <v>566</v>
      </c>
      <c r="AM4177" s="11"/>
      <c r="AN4177" s="10"/>
      <c r="AO4177" s="10"/>
      <c r="AP4177" s="7"/>
      <c r="AQ4177" s="10"/>
      <c r="AR4177" s="10"/>
      <c r="AS4177" s="10"/>
      <c r="AT4177" s="10"/>
      <c r="AU4177" s="10"/>
      <c r="AV4177" s="10"/>
      <c r="AW4177" s="10"/>
      <c r="AX4177" s="10"/>
      <c r="AY4177" s="10"/>
      <c r="AZ4177" s="10"/>
      <c r="BA4177" s="10"/>
      <c r="BB4177" s="10"/>
      <c r="BC4177" s="10"/>
      <c r="BD4177" s="10"/>
      <c r="BE4177" s="10"/>
      <c r="BF4177" s="11"/>
      <c r="BG4177" s="11"/>
      <c r="BH4177" s="11"/>
      <c r="BI4177" s="11"/>
      <c r="BJ4177" s="11"/>
      <c r="BK4177" s="11"/>
      <c r="BL4177" s="11"/>
      <c r="BM4177" s="11"/>
      <c r="BN4177" s="11"/>
      <c r="BO4177" s="11"/>
      <c r="BP4177" s="11"/>
      <c r="BQ4177" s="11"/>
      <c r="BR4177" s="11"/>
      <c r="BS4177" s="11"/>
      <c r="BT4177" s="11"/>
      <c r="BU4177" s="11"/>
    </row>
    <row r="4178" spans="1:73" s="1" customFormat="1" ht="11.25" x14ac:dyDescent="0.2">
      <c r="A4178" s="15">
        <v>225</v>
      </c>
      <c r="B4178" s="11" t="s">
        <v>240</v>
      </c>
      <c r="C4178" s="16">
        <v>42561</v>
      </c>
      <c r="D4178" s="3">
        <v>5.6</v>
      </c>
      <c r="E4178" s="38">
        <v>2.8</v>
      </c>
      <c r="F4178" s="3">
        <v>1.5</v>
      </c>
      <c r="G4178" s="7" t="s">
        <v>4</v>
      </c>
      <c r="H4178" s="17">
        <v>1.2E-2</v>
      </c>
      <c r="I4178" s="4">
        <v>1.4E-2</v>
      </c>
      <c r="J4178" s="4">
        <v>3.4000000000000002E-2</v>
      </c>
      <c r="K4178" s="4">
        <v>0.23100000000000001</v>
      </c>
      <c r="L4178" s="4">
        <f>IF(K4178="","",IF(H4178="","",K4178/H4178))</f>
        <v>19.25</v>
      </c>
      <c r="M4178" s="7">
        <v>23</v>
      </c>
      <c r="N4178" s="4">
        <v>7.48</v>
      </c>
      <c r="O4178" s="7">
        <v>399.6</v>
      </c>
      <c r="P4178" s="3"/>
      <c r="Q4178" s="38">
        <v>2.6</v>
      </c>
      <c r="R4178" s="3">
        <v>101</v>
      </c>
      <c r="S4178" s="4">
        <v>0.15</v>
      </c>
      <c r="T4178" s="8">
        <v>2.2199999999999998</v>
      </c>
      <c r="U4178" s="8">
        <v>0.83</v>
      </c>
      <c r="V4178" s="4">
        <v>1.03</v>
      </c>
      <c r="W4178" s="4">
        <v>0</v>
      </c>
      <c r="X4178" s="4">
        <f>IF(T4178="","",IF(W4178="","",(T4178-U4178-V4178-W4178)))</f>
        <v>0.35999999999999965</v>
      </c>
      <c r="Y4178" s="9">
        <f>IF(U4178="","",U4178/$T4178)</f>
        <v>0.37387387387387389</v>
      </c>
      <c r="Z4178" s="9">
        <f>IF(V4178="","",V4178/$T4178)</f>
        <v>0.46396396396396405</v>
      </c>
      <c r="AA4178" s="9">
        <f>IF(W4178="","",W4178/$T4178)</f>
        <v>0</v>
      </c>
      <c r="AB4178" s="9">
        <f>IF(X4178="","",X4178/$T4178)</f>
        <v>0.16216216216216203</v>
      </c>
      <c r="AC4178" s="9"/>
      <c r="AD4178" s="8"/>
      <c r="AE4178" s="10">
        <v>2016</v>
      </c>
      <c r="AF4178" s="7">
        <v>29</v>
      </c>
      <c r="AG4178" s="7">
        <v>26</v>
      </c>
      <c r="AH4178" s="12" t="s">
        <v>240</v>
      </c>
      <c r="AI4178" s="12"/>
      <c r="AJ4178" s="32">
        <f>IF(AE4178&lt;&gt;AE4177,"1",IF(C4178&gt;C4177,AJ4177+1,"1"))</f>
        <v>2</v>
      </c>
      <c r="AK4178" s="10" t="s">
        <v>306</v>
      </c>
      <c r="AL4178" s="11" t="s">
        <v>808</v>
      </c>
      <c r="AM4178" s="11"/>
      <c r="AN4178" s="10"/>
      <c r="AO4178" s="10"/>
      <c r="AP4178" s="7"/>
      <c r="AQ4178" s="10"/>
      <c r="AR4178" s="10"/>
      <c r="AS4178" s="10"/>
      <c r="AT4178" s="10"/>
      <c r="AU4178" s="10"/>
      <c r="AV4178" s="10"/>
      <c r="AW4178" s="10"/>
      <c r="AX4178" s="10"/>
      <c r="AY4178" s="10"/>
      <c r="AZ4178" s="10"/>
      <c r="BA4178" s="10"/>
      <c r="BB4178" s="10"/>
      <c r="BC4178" s="10"/>
      <c r="BD4178" s="10"/>
      <c r="BE4178" s="10"/>
      <c r="BF4178" s="11"/>
      <c r="BG4178" s="11"/>
      <c r="BH4178" s="11"/>
      <c r="BI4178" s="11"/>
      <c r="BJ4178" s="11"/>
      <c r="BK4178" s="11"/>
      <c r="BL4178" s="11"/>
      <c r="BM4178" s="11"/>
      <c r="BN4178" s="11"/>
      <c r="BO4178" s="11"/>
      <c r="BP4178" s="11"/>
      <c r="BQ4178" s="11"/>
      <c r="BR4178" s="11"/>
      <c r="BS4178" s="11"/>
      <c r="BT4178" s="11"/>
      <c r="BU4178" s="11"/>
    </row>
    <row r="4179" spans="1:73" s="1" customFormat="1" ht="11.25" hidden="1" x14ac:dyDescent="0.2">
      <c r="A4179" s="15">
        <v>225</v>
      </c>
      <c r="B4179" s="11" t="s">
        <v>240</v>
      </c>
      <c r="C4179" s="16">
        <v>42575</v>
      </c>
      <c r="D4179" s="3"/>
      <c r="E4179" s="4"/>
      <c r="F4179" s="3"/>
      <c r="G4179" s="10" t="s">
        <v>13</v>
      </c>
      <c r="H4179" s="17"/>
      <c r="I4179" s="4"/>
      <c r="J4179" s="4"/>
      <c r="K4179" s="4"/>
      <c r="L4179" s="4" t="str">
        <f>IF(K4179="","",IF(H4179="","",K4179/H4179))</f>
        <v/>
      </c>
      <c r="M4179" s="7"/>
      <c r="N4179" s="4"/>
      <c r="O4179" s="7"/>
      <c r="P4179" s="3"/>
      <c r="Q4179" s="4"/>
      <c r="R4179" s="3"/>
      <c r="S4179" s="4">
        <v>0.15</v>
      </c>
      <c r="T4179" s="8">
        <v>9.25</v>
      </c>
      <c r="U4179" s="8">
        <v>1.625</v>
      </c>
      <c r="V4179" s="4">
        <v>3.25</v>
      </c>
      <c r="W4179" s="4">
        <v>0</v>
      </c>
      <c r="X4179" s="4">
        <f>IF(T4179="","",IF(W4179="","",(T4179-U4179-V4179-W4179)))</f>
        <v>4.375</v>
      </c>
      <c r="Y4179" s="9">
        <f>IF(U4179="","",U4179/$T4179)</f>
        <v>0.17567567567567569</v>
      </c>
      <c r="Z4179" s="9">
        <f>IF(V4179="","",V4179/$T4179)</f>
        <v>0.35135135135135137</v>
      </c>
      <c r="AA4179" s="9">
        <f>IF(W4179="","",W4179/$T4179)</f>
        <v>0</v>
      </c>
      <c r="AB4179" s="9">
        <f>IF(X4179="","",X4179/$T4179)</f>
        <v>0.47297297297297297</v>
      </c>
      <c r="AC4179" s="9"/>
      <c r="AD4179" s="8" t="s">
        <v>1082</v>
      </c>
      <c r="AE4179" s="10">
        <v>2016</v>
      </c>
      <c r="AF4179" s="7"/>
      <c r="AG4179" s="7"/>
      <c r="AH4179" s="12" t="s">
        <v>240</v>
      </c>
      <c r="AI4179" s="12"/>
      <c r="AJ4179" s="32">
        <f>IF(AE4179&lt;&gt;AE4178,"1",IF(C4179&gt;C4178,AJ4178+1,"1"))</f>
        <v>3</v>
      </c>
      <c r="AK4179" s="10" t="s">
        <v>31</v>
      </c>
      <c r="AL4179" s="11" t="s">
        <v>1083</v>
      </c>
      <c r="AM4179" s="11"/>
      <c r="AN4179" s="10"/>
      <c r="AO4179" s="10"/>
      <c r="AP4179" s="7"/>
      <c r="AQ4179" s="10"/>
      <c r="AR4179" s="10"/>
      <c r="AS4179" s="10"/>
      <c r="AT4179" s="10"/>
      <c r="AU4179" s="10"/>
      <c r="AV4179" s="10"/>
      <c r="AW4179" s="10"/>
      <c r="AX4179" s="10"/>
      <c r="AY4179" s="10"/>
      <c r="AZ4179" s="10"/>
      <c r="BA4179" s="10"/>
      <c r="BB4179" s="10"/>
      <c r="BC4179" s="10"/>
      <c r="BD4179" s="10"/>
      <c r="BE4179" s="10"/>
      <c r="BF4179" s="11"/>
      <c r="BG4179" s="11"/>
      <c r="BH4179" s="11"/>
      <c r="BI4179" s="11"/>
      <c r="BJ4179" s="11"/>
      <c r="BK4179" s="11"/>
      <c r="BL4179" s="11"/>
      <c r="BM4179" s="11"/>
      <c r="BN4179" s="11"/>
      <c r="BO4179" s="11"/>
      <c r="BP4179" s="11"/>
      <c r="BQ4179" s="11"/>
      <c r="BR4179" s="11"/>
      <c r="BS4179" s="11"/>
      <c r="BT4179" s="11"/>
      <c r="BU4179" s="11"/>
    </row>
    <row r="4180" spans="1:73" s="1" customFormat="1" ht="11.25" x14ac:dyDescent="0.2">
      <c r="A4180" s="15">
        <v>225</v>
      </c>
      <c r="B4180" s="11" t="s">
        <v>240</v>
      </c>
      <c r="C4180" s="16">
        <v>42575</v>
      </c>
      <c r="D4180" s="3">
        <v>5</v>
      </c>
      <c r="E4180" s="38">
        <v>3.05</v>
      </c>
      <c r="F4180" s="3">
        <v>1.5</v>
      </c>
      <c r="G4180" s="7" t="s">
        <v>4</v>
      </c>
      <c r="H4180" s="17">
        <v>9.5999999999999992E-3</v>
      </c>
      <c r="I4180" s="4" t="s">
        <v>35</v>
      </c>
      <c r="J4180" s="4" t="s">
        <v>35</v>
      </c>
      <c r="K4180" s="4">
        <v>0.221</v>
      </c>
      <c r="L4180" s="4">
        <f>IF(K4180="","",IF(H4180="","",K4180/H4180))</f>
        <v>23.020833333333336</v>
      </c>
      <c r="M4180" s="7">
        <v>21</v>
      </c>
      <c r="N4180" s="4">
        <v>7.57</v>
      </c>
      <c r="O4180" s="7">
        <v>307.60000000000002</v>
      </c>
      <c r="P4180" s="3"/>
      <c r="Q4180" s="38">
        <v>2.1</v>
      </c>
      <c r="R4180" s="3"/>
      <c r="S4180" s="4">
        <v>0.15</v>
      </c>
      <c r="T4180" s="8">
        <v>1.17</v>
      </c>
      <c r="U4180" s="8">
        <v>0.39</v>
      </c>
      <c r="V4180" s="4">
        <v>0.49</v>
      </c>
      <c r="W4180" s="4">
        <v>0</v>
      </c>
      <c r="X4180" s="4">
        <f>IF(T4180="","",IF(W4180="","",(T4180-U4180-V4180-W4180)))</f>
        <v>0.28999999999999992</v>
      </c>
      <c r="Y4180" s="9">
        <f>IF(U4180="","",U4180/$T4180)</f>
        <v>0.33333333333333337</v>
      </c>
      <c r="Z4180" s="9">
        <f>IF(V4180="","",V4180/$T4180)</f>
        <v>0.41880341880341881</v>
      </c>
      <c r="AA4180" s="9">
        <f>IF(W4180="","",W4180/$T4180)</f>
        <v>0</v>
      </c>
      <c r="AB4180" s="9">
        <f>IF(X4180="","",X4180/$T4180)</f>
        <v>0.24786324786324782</v>
      </c>
      <c r="AC4180" s="9"/>
      <c r="AD4180" s="8"/>
      <c r="AE4180" s="10">
        <v>2016</v>
      </c>
      <c r="AF4180" s="7">
        <v>28</v>
      </c>
      <c r="AG4180" s="7">
        <v>28</v>
      </c>
      <c r="AH4180" s="12" t="s">
        <v>240</v>
      </c>
      <c r="AI4180" s="12"/>
      <c r="AJ4180" s="32" t="str">
        <f>IF(AE4180&lt;&gt;AE4179,"1",IF(C4180&gt;C4179,AJ4179+1,"1"))</f>
        <v>1</v>
      </c>
      <c r="AK4180" s="10" t="s">
        <v>308</v>
      </c>
      <c r="AL4180" s="11" t="s">
        <v>1084</v>
      </c>
      <c r="AM4180" s="11"/>
      <c r="AN4180" s="10"/>
      <c r="AO4180" s="10"/>
      <c r="AP4180" s="7"/>
      <c r="AQ4180" s="10"/>
      <c r="AR4180" s="10"/>
      <c r="AS4180" s="10"/>
      <c r="AT4180" s="10"/>
      <c r="AU4180" s="10"/>
      <c r="AV4180" s="10"/>
      <c r="AW4180" s="10"/>
      <c r="AX4180" s="10"/>
      <c r="AY4180" s="10"/>
      <c r="AZ4180" s="10"/>
      <c r="BA4180" s="10"/>
      <c r="BB4180" s="10"/>
      <c r="BC4180" s="10"/>
      <c r="BD4180" s="10"/>
      <c r="BE4180" s="10"/>
      <c r="BF4180" s="11"/>
      <c r="BG4180" s="11"/>
      <c r="BH4180" s="11"/>
      <c r="BI4180" s="11"/>
      <c r="BJ4180" s="11"/>
      <c r="BK4180" s="11"/>
      <c r="BL4180" s="11"/>
      <c r="BM4180" s="11"/>
      <c r="BN4180" s="11"/>
      <c r="BO4180" s="11"/>
      <c r="BP4180" s="11"/>
      <c r="BQ4180" s="11"/>
      <c r="BR4180" s="11"/>
      <c r="BS4180" s="11"/>
      <c r="BT4180" s="11"/>
      <c r="BU4180" s="11"/>
    </row>
    <row r="4181" spans="1:73" s="1" customFormat="1" ht="11.25" x14ac:dyDescent="0.2">
      <c r="A4181" s="15">
        <v>225</v>
      </c>
      <c r="B4181" s="11" t="s">
        <v>240</v>
      </c>
      <c r="C4181" s="16">
        <v>42590</v>
      </c>
      <c r="D4181" s="3">
        <v>5.5</v>
      </c>
      <c r="E4181" s="38">
        <v>4.2</v>
      </c>
      <c r="F4181" s="3">
        <v>1.5</v>
      </c>
      <c r="G4181" s="7" t="s">
        <v>4</v>
      </c>
      <c r="H4181" s="17">
        <v>8.9999999999999993E-3</v>
      </c>
      <c r="I4181" s="4">
        <v>1.4999999999999999E-2</v>
      </c>
      <c r="J4181" s="4">
        <v>0.11</v>
      </c>
      <c r="K4181" s="4">
        <v>0.32900000000000001</v>
      </c>
      <c r="L4181" s="4">
        <f>IF(K4181="","",IF(H4181="","",K4181/H4181))</f>
        <v>36.555555555555557</v>
      </c>
      <c r="M4181" s="7">
        <v>15</v>
      </c>
      <c r="N4181" s="4">
        <v>7.07</v>
      </c>
      <c r="O4181" s="7">
        <v>397.7</v>
      </c>
      <c r="P4181" s="3">
        <v>18.600000000000001</v>
      </c>
      <c r="Q4181" s="38">
        <v>1.7</v>
      </c>
      <c r="R4181" s="3"/>
      <c r="S4181" s="4">
        <v>0.15</v>
      </c>
      <c r="T4181" s="8">
        <v>1.02</v>
      </c>
      <c r="U4181" s="8">
        <v>0</v>
      </c>
      <c r="V4181" s="4">
        <v>0.85</v>
      </c>
      <c r="W4181" s="4">
        <v>0.17</v>
      </c>
      <c r="X4181" s="4">
        <f>IF(T4181="","",IF(W4181="","",(T4181-U4181-V4181-W4181)))</f>
        <v>2.7755575615628914E-17</v>
      </c>
      <c r="Y4181" s="9">
        <f>IF(U4181="","",U4181/$T4181)</f>
        <v>0</v>
      </c>
      <c r="Z4181" s="9">
        <f>IF(V4181="","",V4181/$T4181)</f>
        <v>0.83333333333333326</v>
      </c>
      <c r="AA4181" s="9">
        <f>IF(W4181="","",W4181/$T4181)</f>
        <v>0.16666666666666669</v>
      </c>
      <c r="AB4181" s="9">
        <f>IF(X4181="","",X4181/$T4181)</f>
        <v>2.7211348642773443E-17</v>
      </c>
      <c r="AC4181" s="9"/>
      <c r="AD4181" s="8"/>
      <c r="AE4181" s="10">
        <v>2016</v>
      </c>
      <c r="AF4181" s="7">
        <v>27</v>
      </c>
      <c r="AG4181" s="7">
        <v>27</v>
      </c>
      <c r="AH4181" s="12" t="s">
        <v>240</v>
      </c>
      <c r="AI4181" s="12"/>
      <c r="AJ4181" s="32">
        <f>IF(AE4181&lt;&gt;AE4180,"1",IF(C4181&gt;C4180,AJ4180+1,"1"))</f>
        <v>2</v>
      </c>
      <c r="AK4181" s="10" t="s">
        <v>359</v>
      </c>
      <c r="AL4181" s="11" t="s">
        <v>1392</v>
      </c>
      <c r="AM4181" s="11"/>
      <c r="AN4181" s="10"/>
      <c r="AO4181" s="10"/>
      <c r="AP4181" s="7"/>
      <c r="AQ4181" s="10"/>
      <c r="AR4181" s="10"/>
      <c r="AS4181" s="10"/>
      <c r="AT4181" s="10"/>
      <c r="AU4181" s="10"/>
      <c r="AV4181" s="10"/>
      <c r="AW4181" s="10"/>
      <c r="AX4181" s="10"/>
      <c r="AY4181" s="10"/>
      <c r="AZ4181" s="10"/>
      <c r="BA4181" s="10"/>
      <c r="BB4181" s="10"/>
      <c r="BC4181" s="10"/>
      <c r="BD4181" s="10"/>
      <c r="BE4181" s="10"/>
      <c r="BF4181" s="11"/>
      <c r="BG4181" s="11"/>
      <c r="BH4181" s="11"/>
      <c r="BI4181" s="11"/>
      <c r="BJ4181" s="11"/>
      <c r="BK4181" s="11"/>
      <c r="BL4181" s="11"/>
      <c r="BM4181" s="11"/>
      <c r="BN4181" s="11"/>
      <c r="BO4181" s="11"/>
      <c r="BP4181" s="11"/>
      <c r="BQ4181" s="11"/>
      <c r="BR4181" s="11"/>
      <c r="BS4181" s="11"/>
      <c r="BT4181" s="11"/>
      <c r="BU4181" s="11"/>
    </row>
    <row r="4182" spans="1:73" s="1" customFormat="1" ht="11.25" x14ac:dyDescent="0.2">
      <c r="A4182" s="15">
        <v>225</v>
      </c>
      <c r="B4182" s="11" t="s">
        <v>240</v>
      </c>
      <c r="C4182" s="16">
        <v>42602</v>
      </c>
      <c r="D4182" s="3">
        <v>5.0999999999999996</v>
      </c>
      <c r="E4182" s="38">
        <v>2.9</v>
      </c>
      <c r="F4182" s="3">
        <v>1.5</v>
      </c>
      <c r="G4182" s="7" t="s">
        <v>4</v>
      </c>
      <c r="H4182" s="17">
        <v>8.5000000000000006E-3</v>
      </c>
      <c r="I4182" s="4" t="s">
        <v>35</v>
      </c>
      <c r="J4182" s="4" t="s">
        <v>35</v>
      </c>
      <c r="K4182" s="4">
        <v>0.26500000000000001</v>
      </c>
      <c r="L4182" s="4">
        <f>IF(K4182="","",IF(H4182="","",K4182/H4182))</f>
        <v>31.176470588235293</v>
      </c>
      <c r="M4182" s="7">
        <v>18</v>
      </c>
      <c r="N4182" s="4">
        <v>7.98</v>
      </c>
      <c r="O4182" s="7">
        <v>389.5</v>
      </c>
      <c r="P4182" s="3"/>
      <c r="Q4182" s="38">
        <v>3.1</v>
      </c>
      <c r="R4182" s="3"/>
      <c r="S4182" s="4">
        <v>0.15</v>
      </c>
      <c r="T4182" s="8">
        <v>2</v>
      </c>
      <c r="U4182" s="8">
        <v>1.02</v>
      </c>
      <c r="V4182" s="4">
        <v>0.65</v>
      </c>
      <c r="W4182" s="4">
        <v>0</v>
      </c>
      <c r="X4182" s="4">
        <f>IF(T4182="","",IF(W4182="","",(T4182-U4182-V4182-W4182)))</f>
        <v>0.32999999999999996</v>
      </c>
      <c r="Y4182" s="9">
        <f>IF(U4182="","",U4182/$T4182)</f>
        <v>0.51</v>
      </c>
      <c r="Z4182" s="9">
        <f>IF(V4182="","",V4182/$T4182)</f>
        <v>0.32500000000000001</v>
      </c>
      <c r="AA4182" s="9">
        <f>IF(W4182="","",W4182/$T4182)</f>
        <v>0</v>
      </c>
      <c r="AB4182" s="9">
        <f>IF(X4182="","",X4182/$T4182)</f>
        <v>0.16499999999999998</v>
      </c>
      <c r="AC4182" s="9"/>
      <c r="AD4182" s="8"/>
      <c r="AE4182" s="10">
        <v>2016</v>
      </c>
      <c r="AF4182" s="7">
        <v>33</v>
      </c>
      <c r="AG4182" s="7">
        <v>29</v>
      </c>
      <c r="AH4182" s="12" t="s">
        <v>240</v>
      </c>
      <c r="AI4182" s="12"/>
      <c r="AJ4182" s="32">
        <f>IF(AE4182&lt;&gt;AE4181,"1",IF(C4182&gt;C4181,AJ4181+1,"1"))</f>
        <v>3</v>
      </c>
      <c r="AK4182" s="10" t="s">
        <v>235</v>
      </c>
      <c r="AL4182" s="11" t="s">
        <v>1596</v>
      </c>
      <c r="AM4182" s="11"/>
      <c r="AN4182" s="10"/>
      <c r="AO4182" s="10"/>
      <c r="AP4182" s="7"/>
      <c r="AQ4182" s="10"/>
      <c r="AR4182" s="10"/>
      <c r="AS4182" s="10"/>
      <c r="AT4182" s="10"/>
      <c r="AU4182" s="10"/>
      <c r="AV4182" s="10"/>
      <c r="AW4182" s="10"/>
      <c r="AX4182" s="10"/>
      <c r="AY4182" s="10"/>
      <c r="AZ4182" s="10"/>
      <c r="BA4182" s="10"/>
      <c r="BB4182" s="10"/>
      <c r="BC4182" s="10"/>
      <c r="BD4182" s="10"/>
      <c r="BE4182" s="10"/>
      <c r="BF4182" s="11"/>
      <c r="BG4182" s="11"/>
      <c r="BH4182" s="11"/>
      <c r="BI4182" s="11"/>
      <c r="BJ4182" s="11"/>
      <c r="BK4182" s="11"/>
      <c r="BL4182" s="11"/>
      <c r="BM4182" s="11"/>
      <c r="BN4182" s="11"/>
      <c r="BO4182" s="11"/>
      <c r="BP4182" s="11"/>
      <c r="BQ4182" s="11"/>
      <c r="BR4182" s="11"/>
      <c r="BS4182" s="11"/>
      <c r="BT4182" s="11"/>
      <c r="BU4182" s="11"/>
    </row>
    <row r="4183" spans="1:73" s="1" customFormat="1" ht="11.25" x14ac:dyDescent="0.2">
      <c r="A4183" s="15">
        <v>225</v>
      </c>
      <c r="B4183" s="11" t="s">
        <v>240</v>
      </c>
      <c r="C4183" s="16">
        <v>42616</v>
      </c>
      <c r="D4183" s="3">
        <v>4.8</v>
      </c>
      <c r="E4183" s="38">
        <v>1.95</v>
      </c>
      <c r="F4183" s="3">
        <v>1.5</v>
      </c>
      <c r="G4183" s="7" t="s">
        <v>4</v>
      </c>
      <c r="H4183" s="17">
        <v>1.6199999999999999E-2</v>
      </c>
      <c r="I4183" s="4">
        <v>1.6E-2</v>
      </c>
      <c r="J4183" s="4">
        <v>4.8000000000000001E-2</v>
      </c>
      <c r="K4183" s="4">
        <v>0.35599999999999998</v>
      </c>
      <c r="L4183" s="4">
        <f>IF(K4183="","",IF(H4183="","",K4183/H4183))</f>
        <v>21.97530864197531</v>
      </c>
      <c r="M4183" s="7">
        <v>18</v>
      </c>
      <c r="N4183" s="4">
        <v>6.89</v>
      </c>
      <c r="O4183" s="7">
        <v>453.2</v>
      </c>
      <c r="P4183" s="3"/>
      <c r="Q4183" s="38">
        <v>6.4</v>
      </c>
      <c r="R4183" s="3">
        <v>94.4</v>
      </c>
      <c r="S4183" s="4">
        <v>0.15</v>
      </c>
      <c r="T4183" s="8">
        <v>2.96</v>
      </c>
      <c r="U4183" s="8">
        <v>0.91</v>
      </c>
      <c r="V4183" s="4">
        <v>1.06</v>
      </c>
      <c r="W4183" s="4">
        <v>0</v>
      </c>
      <c r="X4183" s="4">
        <f>IF(T4183="","",IF(W4183="","",(T4183-U4183-V4183-W4183)))</f>
        <v>0.98999999999999977</v>
      </c>
      <c r="Y4183" s="9">
        <f>IF(U4183="","",U4183/$T4183)</f>
        <v>0.30743243243243246</v>
      </c>
      <c r="Z4183" s="9">
        <f>IF(V4183="","",V4183/$T4183)</f>
        <v>0.35810810810810811</v>
      </c>
      <c r="AA4183" s="9">
        <f>IF(W4183="","",W4183/$T4183)</f>
        <v>0</v>
      </c>
      <c r="AB4183" s="9">
        <f>IF(X4183="","",X4183/$T4183)</f>
        <v>0.33445945945945937</v>
      </c>
      <c r="AC4183" s="9"/>
      <c r="AD4183" s="8"/>
      <c r="AE4183" s="10">
        <v>2016</v>
      </c>
      <c r="AF4183" s="7">
        <v>26</v>
      </c>
      <c r="AG4183" s="7">
        <v>25</v>
      </c>
      <c r="AH4183" s="12" t="s">
        <v>240</v>
      </c>
      <c r="AI4183" s="12"/>
      <c r="AJ4183" s="32">
        <f>IF(AE4183&lt;&gt;AE4182,"1",IF(C4183&gt;C4182,AJ4182+1,"1"))</f>
        <v>4</v>
      </c>
      <c r="AK4183" s="10">
        <f>IF(G4183="Top",AJ4183*1,IF(G4183="Bottom",AJ4183+10,""))</f>
        <v>4</v>
      </c>
      <c r="AL4183" s="11" t="s">
        <v>1906</v>
      </c>
      <c r="AM4183" s="11"/>
      <c r="AN4183" s="10"/>
      <c r="AO4183" s="10"/>
      <c r="AP4183" s="7"/>
      <c r="AQ4183" s="10"/>
      <c r="AR4183" s="10"/>
      <c r="AS4183" s="10"/>
      <c r="AT4183" s="10"/>
      <c r="AU4183" s="10"/>
      <c r="AV4183" s="10"/>
      <c r="AW4183" s="10"/>
      <c r="AX4183" s="10"/>
      <c r="AY4183" s="10"/>
      <c r="AZ4183" s="10"/>
      <c r="BA4183" s="10"/>
      <c r="BB4183" s="10"/>
      <c r="BC4183" s="10"/>
      <c r="BD4183" s="10"/>
      <c r="BE4183" s="10"/>
      <c r="BF4183" s="11"/>
      <c r="BG4183" s="11"/>
      <c r="BH4183" s="11"/>
      <c r="BI4183" s="11"/>
      <c r="BJ4183" s="11"/>
      <c r="BK4183" s="11"/>
      <c r="BL4183" s="11"/>
      <c r="BM4183" s="11"/>
      <c r="BN4183" s="11"/>
      <c r="BO4183" s="11"/>
      <c r="BP4183" s="11"/>
      <c r="BQ4183" s="11"/>
      <c r="BR4183" s="11"/>
      <c r="BS4183" s="11"/>
      <c r="BT4183" s="11"/>
      <c r="BU4183" s="11"/>
    </row>
    <row r="4184" spans="1:73" s="1" customFormat="1" ht="11.25" x14ac:dyDescent="0.2">
      <c r="A4184" s="15">
        <v>225</v>
      </c>
      <c r="B4184" s="11" t="s">
        <v>240</v>
      </c>
      <c r="C4184" s="16">
        <v>42630</v>
      </c>
      <c r="D4184" s="3">
        <v>4.5</v>
      </c>
      <c r="E4184" s="38">
        <v>2.5</v>
      </c>
      <c r="F4184" s="3">
        <v>1.5</v>
      </c>
      <c r="G4184" s="7" t="s">
        <v>4</v>
      </c>
      <c r="H4184" s="17">
        <v>1.46E-2</v>
      </c>
      <c r="I4184" s="4" t="s">
        <v>35</v>
      </c>
      <c r="J4184" s="4" t="s">
        <v>35</v>
      </c>
      <c r="K4184" s="4">
        <v>0.35799999999999998</v>
      </c>
      <c r="L4184" s="4">
        <f>IF(K4184="","",IF(H4184="","",K4184/H4184))</f>
        <v>24.520547945205479</v>
      </c>
      <c r="M4184" s="7">
        <v>24</v>
      </c>
      <c r="N4184" s="4">
        <v>7.12</v>
      </c>
      <c r="O4184" s="7">
        <v>399.4</v>
      </c>
      <c r="P4184" s="3"/>
      <c r="Q4184" s="38">
        <v>4.5</v>
      </c>
      <c r="R4184" s="3"/>
      <c r="S4184" s="4">
        <v>0.15</v>
      </c>
      <c r="T4184" s="8">
        <v>1.89</v>
      </c>
      <c r="U4184" s="8">
        <v>0.05</v>
      </c>
      <c r="V4184" s="4">
        <v>1.63</v>
      </c>
      <c r="W4184" s="4">
        <v>0.21</v>
      </c>
      <c r="X4184" s="4">
        <f>IF(T4184="","",IF(W4184="","",(T4184-U4184-V4184-W4184)))</f>
        <v>-2.7755575615628914E-17</v>
      </c>
      <c r="Y4184" s="9">
        <f>IF(U4184="","",U4184/$T4184)</f>
        <v>2.6455026455026457E-2</v>
      </c>
      <c r="Z4184" s="9">
        <f>IF(V4184="","",V4184/$T4184)</f>
        <v>0.86243386243386244</v>
      </c>
      <c r="AA4184" s="9">
        <f>IF(W4184="","",W4184/$T4184)</f>
        <v>0.11111111111111112</v>
      </c>
      <c r="AB4184" s="9">
        <f>IF(X4184="","",X4184/$T4184)</f>
        <v>-1.4685489743719004E-17</v>
      </c>
      <c r="AC4184" s="9"/>
      <c r="AD4184" s="8"/>
      <c r="AE4184" s="10">
        <v>2016</v>
      </c>
      <c r="AF4184" s="7">
        <v>25</v>
      </c>
      <c r="AG4184" s="7">
        <v>24</v>
      </c>
      <c r="AH4184" s="12" t="s">
        <v>240</v>
      </c>
      <c r="AI4184" s="12"/>
      <c r="AJ4184" s="32">
        <f>IF(AE4184&lt;&gt;AE4183,"1",IF(C4184&gt;C4183,AJ4183+1,"1"))</f>
        <v>5</v>
      </c>
      <c r="AK4184" s="10">
        <f>IF(G4184="Top",AJ4184*1,IF(G4184="Bottom",AJ4184+10,""))</f>
        <v>5</v>
      </c>
      <c r="AL4184" s="11" t="s">
        <v>2205</v>
      </c>
      <c r="AM4184" s="11"/>
      <c r="AN4184" s="10"/>
      <c r="AO4184" s="10"/>
      <c r="AP4184" s="7"/>
      <c r="AQ4184" s="10"/>
      <c r="AR4184" s="10"/>
      <c r="AS4184" s="10"/>
      <c r="AT4184" s="10"/>
      <c r="AU4184" s="10"/>
      <c r="AV4184" s="10"/>
      <c r="AW4184" s="10"/>
      <c r="AX4184" s="10"/>
      <c r="AY4184" s="10"/>
      <c r="AZ4184" s="10"/>
      <c r="BA4184" s="10"/>
      <c r="BB4184" s="10"/>
      <c r="BC4184" s="10"/>
      <c r="BD4184" s="10"/>
      <c r="BE4184" s="10"/>
      <c r="BF4184" s="11"/>
      <c r="BG4184" s="11"/>
      <c r="BH4184" s="11"/>
      <c r="BI4184" s="11"/>
      <c r="BJ4184" s="11"/>
      <c r="BK4184" s="11"/>
      <c r="BL4184" s="11"/>
      <c r="BM4184" s="11"/>
      <c r="BN4184" s="11"/>
      <c r="BO4184" s="11"/>
      <c r="BP4184" s="11"/>
      <c r="BQ4184" s="11"/>
      <c r="BR4184" s="11"/>
      <c r="BS4184" s="11"/>
      <c r="BT4184" s="11"/>
      <c r="BU4184" s="11"/>
    </row>
    <row r="4185" spans="1:73" s="1" customFormat="1" ht="11.25" hidden="1" x14ac:dyDescent="0.2">
      <c r="A4185" s="1">
        <v>225</v>
      </c>
      <c r="B4185" s="1" t="s">
        <v>240</v>
      </c>
      <c r="C4185" s="24">
        <v>42890</v>
      </c>
      <c r="E4185" s="20"/>
      <c r="G4185" s="1" t="s">
        <v>13</v>
      </c>
      <c r="H4185" s="5"/>
      <c r="I4185" s="6"/>
      <c r="J4185" s="6"/>
      <c r="K4185" s="6"/>
      <c r="L4185" s="6" t="str">
        <f>IF(H4185="","",IF(K4185="","",K4185/H4185))</f>
        <v/>
      </c>
      <c r="N4185" s="20"/>
      <c r="O4185" s="13"/>
      <c r="Q4185" s="20"/>
      <c r="R4185" s="13"/>
      <c r="S4185" s="6">
        <v>4.0058180219940027</v>
      </c>
      <c r="T4185" s="6">
        <v>337.5</v>
      </c>
      <c r="U4185" s="6">
        <v>296.75</v>
      </c>
      <c r="V4185" s="6">
        <v>11.5</v>
      </c>
      <c r="W4185" s="6">
        <v>0</v>
      </c>
      <c r="X4185" s="6">
        <f>IF(T4185="","",T4185-U4185-V4185-W4185)</f>
        <v>29.25</v>
      </c>
      <c r="Y4185" s="9">
        <f>IF(U4185="","",U4185/$T4185)</f>
        <v>0.8792592592592593</v>
      </c>
      <c r="Z4185" s="9">
        <f>IF(V4185="","",V4185/$T4185)</f>
        <v>3.4074074074074076E-2</v>
      </c>
      <c r="AA4185" s="9">
        <f>IF(W4185="","",W4185/$T4185)</f>
        <v>0</v>
      </c>
      <c r="AB4185" s="9">
        <f>IF(X4185="","",X4185/$T4185)</f>
        <v>8.666666666666667E-2</v>
      </c>
      <c r="AC4185" s="21"/>
      <c r="AD4185" s="1" t="s">
        <v>2605</v>
      </c>
      <c r="AE4185" s="1">
        <v>2017</v>
      </c>
      <c r="AH4185" s="12" t="s">
        <v>240</v>
      </c>
      <c r="AJ4185" s="32" t="str">
        <f>IF(AE4185&lt;&gt;AE4184,"1",IF(C4185&gt;C4184,AJ4184+1,"1"))</f>
        <v>1</v>
      </c>
      <c r="AK4185" s="10" t="s">
        <v>28</v>
      </c>
      <c r="AL4185" s="11" t="s">
        <v>2606</v>
      </c>
      <c r="AM4185" s="14"/>
    </row>
    <row r="4186" spans="1:73" s="1" customFormat="1" ht="11.25" x14ac:dyDescent="0.2">
      <c r="A4186" s="1">
        <v>225</v>
      </c>
      <c r="B4186" s="1" t="s">
        <v>240</v>
      </c>
      <c r="C4186" s="24">
        <v>42890</v>
      </c>
      <c r="D4186" s="1">
        <v>5.0999999999999996</v>
      </c>
      <c r="E4186" s="39">
        <v>2.85</v>
      </c>
      <c r="F4186" s="1">
        <v>1.5</v>
      </c>
      <c r="G4186" s="1" t="s">
        <v>4</v>
      </c>
      <c r="H4186" s="5">
        <v>1.3300000000000001E-2</v>
      </c>
      <c r="I4186" s="6">
        <v>7.0000000000000001E-3</v>
      </c>
      <c r="J4186" s="6">
        <v>1.7999999999999999E-2</v>
      </c>
      <c r="K4186" s="6">
        <v>0.308</v>
      </c>
      <c r="L4186" s="6">
        <f>IF(H4186="","",IF(K4186="","",K4186/H4186))</f>
        <v>23.157894736842103</v>
      </c>
      <c r="M4186" s="1">
        <v>24</v>
      </c>
      <c r="N4186" s="20">
        <v>7.33</v>
      </c>
      <c r="O4186" s="13">
        <v>370</v>
      </c>
      <c r="P4186" s="1">
        <v>14.3</v>
      </c>
      <c r="Q4186" s="39">
        <v>4.5</v>
      </c>
      <c r="R4186" s="13"/>
      <c r="S4186" s="6">
        <v>0.15</v>
      </c>
      <c r="T4186" s="6">
        <v>2.0299999999999998</v>
      </c>
      <c r="U4186" s="6">
        <v>0.44</v>
      </c>
      <c r="V4186" s="6">
        <v>0.9</v>
      </c>
      <c r="W4186" s="6">
        <v>0</v>
      </c>
      <c r="X4186" s="6">
        <f>IF(T4186="","",T4186-U4186-V4186-W4186)</f>
        <v>0.68999999999999984</v>
      </c>
      <c r="Y4186" s="9">
        <f>IF(U4186="","",U4186/$T4186)</f>
        <v>0.21674876847290642</v>
      </c>
      <c r="Z4186" s="9">
        <f>IF(V4186="","",V4186/$T4186)</f>
        <v>0.44334975369458135</v>
      </c>
      <c r="AA4186" s="9">
        <f>IF(W4186="","",W4186/$T4186)</f>
        <v>0</v>
      </c>
      <c r="AB4186" s="9">
        <f>IF(X4186="","",X4186/$T4186)</f>
        <v>0.33990147783251229</v>
      </c>
      <c r="AC4186" s="21"/>
      <c r="AE4186" s="1">
        <v>2017</v>
      </c>
      <c r="AF4186" s="1">
        <v>23</v>
      </c>
      <c r="AG4186" s="1">
        <v>21</v>
      </c>
      <c r="AH4186" s="12" t="s">
        <v>240</v>
      </c>
      <c r="AJ4186" s="32" t="str">
        <f>IF(AE4186&lt;&gt;AE4185,"1",IF(C4186&gt;C4185,AJ4185+1,"1"))</f>
        <v>1</v>
      </c>
      <c r="AK4186" s="10" t="s">
        <v>308</v>
      </c>
      <c r="AL4186" s="11" t="s">
        <v>2607</v>
      </c>
      <c r="AM4186" s="14"/>
    </row>
    <row r="4187" spans="1:73" s="1" customFormat="1" ht="11.25" x14ac:dyDescent="0.2">
      <c r="A4187" s="1">
        <v>225</v>
      </c>
      <c r="B4187" s="1" t="s">
        <v>240</v>
      </c>
      <c r="C4187" s="24">
        <v>42904</v>
      </c>
      <c r="D4187" s="1">
        <v>5</v>
      </c>
      <c r="E4187" s="39">
        <v>2.5499999999999998</v>
      </c>
      <c r="F4187" s="1">
        <v>1.5</v>
      </c>
      <c r="G4187" s="1" t="s">
        <v>4</v>
      </c>
      <c r="H4187" s="5">
        <v>1.0199999999999999E-2</v>
      </c>
      <c r="I4187" s="6">
        <v>7.0000000000000001E-3</v>
      </c>
      <c r="J4187" s="6">
        <v>6.0000000000000001E-3</v>
      </c>
      <c r="K4187" s="6">
        <v>0.34</v>
      </c>
      <c r="L4187" s="6">
        <f>IF(H4187="","",IF(K4187="","",K4187/H4187))</f>
        <v>33.333333333333336</v>
      </c>
      <c r="M4187" s="1">
        <v>20</v>
      </c>
      <c r="N4187" s="20">
        <v>7.38</v>
      </c>
      <c r="O4187" s="13">
        <v>259.39999999999998</v>
      </c>
      <c r="Q4187" s="39">
        <v>3.8</v>
      </c>
      <c r="R4187" s="13"/>
      <c r="S4187" s="6">
        <v>0.15</v>
      </c>
      <c r="T4187" s="6">
        <v>2.27</v>
      </c>
      <c r="U4187" s="6">
        <v>0.8</v>
      </c>
      <c r="V4187" s="6">
        <v>0.8</v>
      </c>
      <c r="W4187" s="6">
        <v>0</v>
      </c>
      <c r="X4187" s="6">
        <f>IF(T4187="","",T4187-U4187-V4187-W4187)</f>
        <v>0.66999999999999993</v>
      </c>
      <c r="Y4187" s="9">
        <f>IF(U4187="","",U4187/$T4187)</f>
        <v>0.3524229074889868</v>
      </c>
      <c r="Z4187" s="9">
        <f>IF(V4187="","",V4187/$T4187)</f>
        <v>0.3524229074889868</v>
      </c>
      <c r="AA4187" s="9">
        <f>IF(W4187="","",W4187/$T4187)</f>
        <v>0</v>
      </c>
      <c r="AB4187" s="9">
        <f>IF(X4187="","",X4187/$T4187)</f>
        <v>0.29515418502202639</v>
      </c>
      <c r="AC4187" s="21"/>
      <c r="AE4187" s="1">
        <v>2017</v>
      </c>
      <c r="AF4187" s="1">
        <v>30</v>
      </c>
      <c r="AG4187" s="1">
        <v>25</v>
      </c>
      <c r="AH4187" s="12" t="s">
        <v>240</v>
      </c>
      <c r="AJ4187" s="32">
        <f>IF(AE4187&lt;&gt;AE4186,"1",IF(C4187&gt;C4186,AJ4186+1,"1"))</f>
        <v>2</v>
      </c>
      <c r="AK4187" s="10" t="s">
        <v>359</v>
      </c>
      <c r="AL4187" s="11" t="s">
        <v>2909</v>
      </c>
      <c r="AM4187" s="14"/>
    </row>
    <row r="4188" spans="1:73" s="1" customFormat="1" ht="11.25" hidden="1" x14ac:dyDescent="0.2">
      <c r="A4188" s="1">
        <v>225</v>
      </c>
      <c r="B4188" s="1" t="s">
        <v>240</v>
      </c>
      <c r="C4188" s="24">
        <v>42920</v>
      </c>
      <c r="E4188" s="20"/>
      <c r="G4188" s="1" t="s">
        <v>13</v>
      </c>
      <c r="H4188" s="5"/>
      <c r="I4188" s="6"/>
      <c r="J4188" s="6"/>
      <c r="K4188" s="6"/>
      <c r="L4188" s="6" t="str">
        <f>IF(H4188="","",IF(K4188="","",K4188/H4188))</f>
        <v/>
      </c>
      <c r="N4188" s="20"/>
      <c r="O4188" s="13"/>
      <c r="Q4188" s="20"/>
      <c r="R4188" s="13"/>
      <c r="S4188" s="6">
        <v>27.218828176966632</v>
      </c>
      <c r="T4188" s="6">
        <v>749</v>
      </c>
      <c r="U4188" s="6">
        <v>705.5</v>
      </c>
      <c r="V4188" s="6">
        <v>0</v>
      </c>
      <c r="W4188" s="6">
        <v>0</v>
      </c>
      <c r="X4188" s="6">
        <f>IF(T4188="","",T4188-U4188-V4188-W4188)</f>
        <v>43.5</v>
      </c>
      <c r="Y4188" s="9">
        <f>IF(U4188="","",U4188/$T4188)</f>
        <v>0.94192256341789049</v>
      </c>
      <c r="Z4188" s="9">
        <f>IF(V4188="","",V4188/$T4188)</f>
        <v>0</v>
      </c>
      <c r="AA4188" s="9">
        <f>IF(W4188="","",W4188/$T4188)</f>
        <v>0</v>
      </c>
      <c r="AB4188" s="9">
        <f>IF(X4188="","",X4188/$T4188)</f>
        <v>5.8077436582109482E-2</v>
      </c>
      <c r="AC4188" s="21"/>
      <c r="AD4188" s="1" t="s">
        <v>3320</v>
      </c>
      <c r="AE4188" s="1">
        <v>2017</v>
      </c>
      <c r="AH4188" s="12" t="s">
        <v>240</v>
      </c>
      <c r="AJ4188" s="32">
        <f>IF(AE4188&lt;&gt;AE4187,"1",IF(C4188&gt;C4187,AJ4187+1,"1"))</f>
        <v>3</v>
      </c>
      <c r="AK4188" s="10" t="s">
        <v>3321</v>
      </c>
      <c r="AL4188" s="11" t="s">
        <v>3322</v>
      </c>
      <c r="AM4188" s="14"/>
    </row>
    <row r="4189" spans="1:73" s="1" customFormat="1" ht="11.25" x14ac:dyDescent="0.2">
      <c r="A4189" s="1">
        <v>225</v>
      </c>
      <c r="B4189" s="1" t="s">
        <v>240</v>
      </c>
      <c r="C4189" s="24">
        <v>42920</v>
      </c>
      <c r="D4189" s="1">
        <v>5.0999999999999996</v>
      </c>
      <c r="E4189" s="39">
        <v>3.85</v>
      </c>
      <c r="F4189" s="1">
        <v>1.5</v>
      </c>
      <c r="G4189" s="1" t="s">
        <v>4</v>
      </c>
      <c r="H4189" s="5">
        <v>1.0500000000000001E-2</v>
      </c>
      <c r="I4189" s="6">
        <v>7.0000000000000001E-3</v>
      </c>
      <c r="J4189" s="6">
        <v>3.3000000000000002E-2</v>
      </c>
      <c r="K4189" s="6">
        <v>0.36599999999999999</v>
      </c>
      <c r="L4189" s="6">
        <f>IF(H4189="","",IF(K4189="","",K4189/H4189))</f>
        <v>34.857142857142854</v>
      </c>
      <c r="M4189" s="1">
        <v>14</v>
      </c>
      <c r="N4189" s="20">
        <v>7.23</v>
      </c>
      <c r="O4189" s="13">
        <v>376.5</v>
      </c>
      <c r="Q4189" s="39">
        <v>2.9</v>
      </c>
      <c r="R4189" s="13">
        <v>83.4</v>
      </c>
      <c r="S4189" s="6">
        <v>0.15</v>
      </c>
      <c r="T4189" s="6">
        <v>1.78</v>
      </c>
      <c r="U4189" s="6">
        <v>0.81</v>
      </c>
      <c r="V4189" s="6">
        <v>0.36</v>
      </c>
      <c r="W4189" s="6">
        <v>0</v>
      </c>
      <c r="X4189" s="6">
        <f>IF(T4189="","",T4189-U4189-V4189-W4189)</f>
        <v>0.61</v>
      </c>
      <c r="Y4189" s="9">
        <f>IF(U4189="","",U4189/$T4189)</f>
        <v>0.4550561797752809</v>
      </c>
      <c r="Z4189" s="9">
        <f>IF(V4189="","",V4189/$T4189)</f>
        <v>0.20224719101123595</v>
      </c>
      <c r="AA4189" s="9">
        <f>IF(W4189="","",W4189/$T4189)</f>
        <v>0</v>
      </c>
      <c r="AB4189" s="9">
        <f>IF(X4189="","",X4189/$T4189)</f>
        <v>0.34269662921348315</v>
      </c>
      <c r="AC4189" s="21"/>
      <c r="AE4189" s="1">
        <v>2017</v>
      </c>
      <c r="AF4189" s="1">
        <v>29</v>
      </c>
      <c r="AG4189" s="1">
        <v>27</v>
      </c>
      <c r="AH4189" s="12" t="s">
        <v>240</v>
      </c>
      <c r="AJ4189" s="32" t="str">
        <f>IF(AE4189&lt;&gt;AE4188,"1",IF(C4189&gt;C4188,AJ4188+1,"1"))</f>
        <v>1</v>
      </c>
      <c r="AK4189" s="10" t="s">
        <v>235</v>
      </c>
      <c r="AL4189" s="11" t="s">
        <v>3323</v>
      </c>
      <c r="AM4189" s="14"/>
    </row>
    <row r="4190" spans="1:73" s="1" customFormat="1" ht="11.25" x14ac:dyDescent="0.2">
      <c r="A4190" s="1">
        <v>225</v>
      </c>
      <c r="B4190" s="1" t="s">
        <v>240</v>
      </c>
      <c r="C4190" s="24">
        <v>42932</v>
      </c>
      <c r="D4190" s="1">
        <v>5.0999999999999996</v>
      </c>
      <c r="E4190" s="39">
        <v>3.15</v>
      </c>
      <c r="F4190" s="1">
        <v>1.5</v>
      </c>
      <c r="G4190" s="1" t="s">
        <v>4</v>
      </c>
      <c r="H4190" s="5">
        <v>9.4999999999999998E-3</v>
      </c>
      <c r="I4190" s="6">
        <v>7.0000000000000001E-3</v>
      </c>
      <c r="J4190" s="6">
        <v>8.8999999999999996E-2</v>
      </c>
      <c r="K4190" s="6">
        <v>0.29699999999999999</v>
      </c>
      <c r="L4190" s="6">
        <f>IF(H4190="","",IF(K4190="","",K4190/H4190))</f>
        <v>31.263157894736842</v>
      </c>
      <c r="M4190" s="1">
        <v>20</v>
      </c>
      <c r="N4190" s="20">
        <v>7.39</v>
      </c>
      <c r="O4190" s="13">
        <v>152.1</v>
      </c>
      <c r="Q4190" s="39">
        <v>3</v>
      </c>
      <c r="R4190" s="13"/>
      <c r="S4190" s="6">
        <v>0.15</v>
      </c>
      <c r="T4190" s="6">
        <v>2.66</v>
      </c>
      <c r="U4190" s="6">
        <v>1.99</v>
      </c>
      <c r="V4190" s="6">
        <v>0.57999999999999996</v>
      </c>
      <c r="W4190" s="6">
        <v>0</v>
      </c>
      <c r="X4190" s="6">
        <f>IF(T4190="","",T4190-U4190-V4190-W4190)</f>
        <v>9.0000000000000191E-2</v>
      </c>
      <c r="Y4190" s="9">
        <f>IF(U4190="","",U4190/$T4190)</f>
        <v>0.74812030075187963</v>
      </c>
      <c r="Z4190" s="9">
        <f>IF(V4190="","",V4190/$T4190)</f>
        <v>0.21804511278195485</v>
      </c>
      <c r="AA4190" s="9">
        <f>IF(W4190="","",W4190/$T4190)</f>
        <v>0</v>
      </c>
      <c r="AB4190" s="9">
        <f>IF(X4190="","",X4190/$T4190)</f>
        <v>3.3834586466165481E-2</v>
      </c>
      <c r="AC4190" s="21"/>
      <c r="AE4190" s="1">
        <v>2017</v>
      </c>
      <c r="AF4190" s="1">
        <v>27</v>
      </c>
      <c r="AG4190" s="1">
        <v>26</v>
      </c>
      <c r="AH4190" s="12" t="s">
        <v>240</v>
      </c>
      <c r="AJ4190" s="32">
        <f>IF(AE4190&lt;&gt;AE4189,"1",IF(C4190&gt;C4189,AJ4189+1,"1"))</f>
        <v>2</v>
      </c>
      <c r="AK4190" s="10">
        <f>IF(G4190="Top",AJ4190*1,IF(G4190="Bottom",AJ4190+10,""))</f>
        <v>2</v>
      </c>
      <c r="AL4190" s="11" t="s">
        <v>3606</v>
      </c>
      <c r="AM4190" s="14"/>
    </row>
    <row r="4191" spans="1:73" s="1" customFormat="1" ht="11.25" x14ac:dyDescent="0.2">
      <c r="A4191" s="1">
        <v>225</v>
      </c>
      <c r="B4191" s="1" t="s">
        <v>240</v>
      </c>
      <c r="C4191" s="24">
        <v>42946</v>
      </c>
      <c r="D4191" s="1">
        <v>5.0999999999999996</v>
      </c>
      <c r="E4191" s="39">
        <v>2.85</v>
      </c>
      <c r="F4191" s="1">
        <v>1.5</v>
      </c>
      <c r="G4191" s="1" t="s">
        <v>4</v>
      </c>
      <c r="H4191" s="5">
        <v>2.1000000000000001E-2</v>
      </c>
      <c r="I4191" s="6">
        <v>7.0000000000000001E-3</v>
      </c>
      <c r="J4191" s="6">
        <v>1.6E-2</v>
      </c>
      <c r="K4191" s="6">
        <v>0.379</v>
      </c>
      <c r="L4191" s="6">
        <f>IF(H4191="","",IF(K4191="","",K4191/H4191))</f>
        <v>18.047619047619047</v>
      </c>
      <c r="M4191" s="1">
        <v>21</v>
      </c>
      <c r="N4191" s="20">
        <v>6.74</v>
      </c>
      <c r="O4191" s="13">
        <v>350.9</v>
      </c>
      <c r="P4191" s="1">
        <v>9.92</v>
      </c>
      <c r="Q4191" s="39">
        <v>1.4</v>
      </c>
      <c r="R4191" s="13"/>
      <c r="S4191" s="6">
        <v>0.15</v>
      </c>
      <c r="T4191" s="6">
        <v>2.69</v>
      </c>
      <c r="U4191" s="6">
        <v>1.78</v>
      </c>
      <c r="V4191" s="6">
        <v>0.47</v>
      </c>
      <c r="W4191" s="6">
        <v>0</v>
      </c>
      <c r="X4191" s="6">
        <f>IF(T4191="","",T4191-U4191-V4191-W4191)</f>
        <v>0.43999999999999995</v>
      </c>
      <c r="Y4191" s="9">
        <f>IF(U4191="","",U4191/$T4191)</f>
        <v>0.66171003717472121</v>
      </c>
      <c r="Z4191" s="9">
        <f>IF(V4191="","",V4191/$T4191)</f>
        <v>0.17472118959107807</v>
      </c>
      <c r="AA4191" s="9">
        <f>IF(W4191="","",W4191/$T4191)</f>
        <v>0</v>
      </c>
      <c r="AB4191" s="9">
        <f>IF(X4191="","",X4191/$T4191)</f>
        <v>0.16356877323420072</v>
      </c>
      <c r="AC4191" s="21"/>
      <c r="AE4191" s="1">
        <v>2017</v>
      </c>
      <c r="AF4191" s="1">
        <v>27</v>
      </c>
      <c r="AG4191" s="1">
        <v>25</v>
      </c>
      <c r="AH4191" s="12" t="s">
        <v>240</v>
      </c>
      <c r="AJ4191" s="32">
        <f>IF(AE4191&lt;&gt;AE4190,"1",IF(C4191&gt;C4190,AJ4190+1,"1"))</f>
        <v>3</v>
      </c>
      <c r="AK4191" s="10">
        <f>IF(G4191="Top",AJ4191*1,IF(G4191="Bottom",AJ4191+10,""))</f>
        <v>3</v>
      </c>
      <c r="AL4191" s="11" t="s">
        <v>3998</v>
      </c>
      <c r="AM4191" s="14"/>
    </row>
    <row r="4192" spans="1:73" s="1" customFormat="1" ht="11.25" x14ac:dyDescent="0.2">
      <c r="A4192" s="1">
        <v>225</v>
      </c>
      <c r="B4192" s="1" t="s">
        <v>240</v>
      </c>
      <c r="C4192" s="24">
        <v>42958</v>
      </c>
      <c r="D4192" s="1">
        <v>4.9000000000000004</v>
      </c>
      <c r="E4192" s="39">
        <v>2.9</v>
      </c>
      <c r="F4192" s="1">
        <v>1.5</v>
      </c>
      <c r="G4192" s="1" t="s">
        <v>4</v>
      </c>
      <c r="H4192" s="5">
        <v>9.8000000000000014E-3</v>
      </c>
      <c r="I4192" s="6">
        <v>1.4E-2</v>
      </c>
      <c r="J4192" s="6">
        <v>4.3999999999999997E-2</v>
      </c>
      <c r="K4192" s="6">
        <v>0.34599999999999997</v>
      </c>
      <c r="L4192" s="6">
        <f>IF(H4192="","",IF(K4192="","",K4192/H4192))</f>
        <v>35.306122448979586</v>
      </c>
      <c r="M4192" s="1">
        <v>20</v>
      </c>
      <c r="N4192" s="20">
        <v>7.72</v>
      </c>
      <c r="O4192" s="13">
        <v>392.9</v>
      </c>
      <c r="Q4192" s="39">
        <v>0.8</v>
      </c>
      <c r="R4192" s="13"/>
      <c r="S4192" s="6">
        <v>0.15</v>
      </c>
      <c r="T4192" s="6">
        <v>2.4</v>
      </c>
      <c r="U4192" s="6">
        <v>1.1499999999999999</v>
      </c>
      <c r="V4192" s="6">
        <v>0.62</v>
      </c>
      <c r="W4192" s="6">
        <v>0</v>
      </c>
      <c r="X4192" s="6">
        <f>IF(T4192="","",T4192-U4192-V4192-W4192)</f>
        <v>0.63</v>
      </c>
      <c r="Y4192" s="9">
        <f>IF(U4192="","",U4192/$T4192)</f>
        <v>0.47916666666666663</v>
      </c>
      <c r="Z4192" s="9">
        <f>IF(V4192="","",V4192/$T4192)</f>
        <v>0.25833333333333336</v>
      </c>
      <c r="AA4192" s="9">
        <f>IF(W4192="","",W4192/$T4192)</f>
        <v>0</v>
      </c>
      <c r="AB4192" s="9">
        <f>IF(X4192="","",X4192/$T4192)</f>
        <v>0.26250000000000001</v>
      </c>
      <c r="AC4192" s="21"/>
      <c r="AE4192" s="1">
        <v>2017</v>
      </c>
      <c r="AF4192" s="1">
        <v>26</v>
      </c>
      <c r="AG4192" s="1">
        <v>25</v>
      </c>
      <c r="AH4192" s="12" t="s">
        <v>240</v>
      </c>
      <c r="AJ4192" s="32">
        <f>IF(AE4192&lt;&gt;AE4191,"1",IF(C4192&gt;C4191,AJ4191+1,"1"))</f>
        <v>4</v>
      </c>
      <c r="AK4192" s="10">
        <f>IF(G4192="Top",AJ4192*1,IF(G4192="Bottom",AJ4192+10,""))</f>
        <v>4</v>
      </c>
      <c r="AL4192" s="11" t="s">
        <v>4350</v>
      </c>
      <c r="AM4192" s="14"/>
    </row>
    <row r="4193" spans="1:73" s="1" customFormat="1" ht="11.25" hidden="1" x14ac:dyDescent="0.2">
      <c r="A4193" s="1">
        <v>225</v>
      </c>
      <c r="B4193" s="1" t="s">
        <v>240</v>
      </c>
      <c r="C4193" s="24">
        <v>42974</v>
      </c>
      <c r="E4193" s="20"/>
      <c r="G4193" s="1" t="s">
        <v>13</v>
      </c>
      <c r="H4193" s="5"/>
      <c r="I4193" s="6"/>
      <c r="J4193" s="6"/>
      <c r="K4193" s="6"/>
      <c r="L4193" s="6" t="str">
        <f>IF(H4193="","",IF(K4193="","",K4193/H4193))</f>
        <v/>
      </c>
      <c r="N4193" s="20"/>
      <c r="O4193" s="13"/>
      <c r="Q4193" s="20"/>
      <c r="R4193" s="13"/>
      <c r="S4193" s="6">
        <v>111.07218548445208</v>
      </c>
      <c r="T4193" s="6">
        <v>1893.75</v>
      </c>
      <c r="U4193" s="6">
        <v>1854.75</v>
      </c>
      <c r="V4193" s="6">
        <v>0</v>
      </c>
      <c r="W4193" s="6">
        <v>0</v>
      </c>
      <c r="X4193" s="6">
        <f>IF(T4193="","",T4193-U4193-V4193-W4193)</f>
        <v>39</v>
      </c>
      <c r="Y4193" s="9">
        <f>IF(U4193="","",U4193/$T4193)</f>
        <v>0.97940594059405939</v>
      </c>
      <c r="Z4193" s="9">
        <f>IF(V4193="","",V4193/$T4193)</f>
        <v>0</v>
      </c>
      <c r="AA4193" s="9">
        <f>IF(W4193="","",W4193/$T4193)</f>
        <v>0</v>
      </c>
      <c r="AB4193" s="9">
        <f>IF(X4193="","",X4193/$T4193)</f>
        <v>2.0594059405940595E-2</v>
      </c>
      <c r="AC4193" s="21"/>
      <c r="AD4193" s="1" t="s">
        <v>4803</v>
      </c>
      <c r="AE4193" s="1">
        <v>2017</v>
      </c>
      <c r="AH4193" s="12" t="s">
        <v>240</v>
      </c>
      <c r="AJ4193" s="32">
        <f>IF(AE4193&lt;&gt;AE4192,"1",IF(C4193&gt;C4192,AJ4192+1,"1"))</f>
        <v>5</v>
      </c>
      <c r="AK4193" s="10" t="s">
        <v>407</v>
      </c>
      <c r="AL4193" s="11" t="s">
        <v>4804</v>
      </c>
      <c r="AM4193" s="14"/>
    </row>
    <row r="4194" spans="1:73" s="1" customFormat="1" ht="11.25" hidden="1" x14ac:dyDescent="0.2">
      <c r="A4194" s="1">
        <v>225</v>
      </c>
      <c r="B4194" s="1" t="s">
        <v>240</v>
      </c>
      <c r="C4194" s="24">
        <v>42974</v>
      </c>
      <c r="E4194" s="20"/>
      <c r="G4194" s="1" t="s">
        <v>13</v>
      </c>
      <c r="H4194" s="5"/>
      <c r="I4194" s="6"/>
      <c r="J4194" s="6"/>
      <c r="K4194" s="6"/>
      <c r="L4194" s="6" t="str">
        <f>IF(H4194="","",IF(K4194="","",K4194/H4194))</f>
        <v/>
      </c>
      <c r="N4194" s="20"/>
      <c r="O4194" s="13"/>
      <c r="Q4194" s="20"/>
      <c r="R4194" s="13"/>
      <c r="S4194" s="6">
        <v>3.6462871378311781</v>
      </c>
      <c r="T4194" s="6">
        <v>510.75</v>
      </c>
      <c r="U4194" s="6">
        <v>379</v>
      </c>
      <c r="V4194" s="6">
        <v>56.000000000000007</v>
      </c>
      <c r="W4194" s="6">
        <v>0</v>
      </c>
      <c r="X4194" s="6">
        <f>IF(T4194="","",T4194-U4194-V4194-W4194)</f>
        <v>75.75</v>
      </c>
      <c r="Y4194" s="9">
        <f>IF(U4194="","",U4194/$T4194)</f>
        <v>0.74204601076847776</v>
      </c>
      <c r="Z4194" s="9">
        <f>IF(V4194="","",V4194/$T4194)</f>
        <v>0.10964268232990701</v>
      </c>
      <c r="AA4194" s="9">
        <f>IF(W4194="","",W4194/$T4194)</f>
        <v>0</v>
      </c>
      <c r="AB4194" s="9">
        <f>IF(X4194="","",X4194/$T4194)</f>
        <v>0.14831130690161526</v>
      </c>
      <c r="AC4194" s="21"/>
      <c r="AD4194" s="1" t="s">
        <v>4805</v>
      </c>
      <c r="AE4194" s="1">
        <v>2017</v>
      </c>
      <c r="AH4194" s="12" t="s">
        <v>240</v>
      </c>
      <c r="AJ4194" s="32" t="str">
        <f>IF(AE4194&lt;&gt;AE4193,"1",IF(C4194&gt;C4193,AJ4193+1,"1"))</f>
        <v>1</v>
      </c>
      <c r="AK4194" s="10" t="s">
        <v>4806</v>
      </c>
      <c r="AL4194" s="11" t="s">
        <v>4807</v>
      </c>
      <c r="AM4194" s="14"/>
    </row>
    <row r="4195" spans="1:73" s="1" customFormat="1" ht="11.25" x14ac:dyDescent="0.2">
      <c r="A4195" s="1">
        <v>225</v>
      </c>
      <c r="B4195" s="1" t="s">
        <v>240</v>
      </c>
      <c r="C4195" s="24">
        <v>42974</v>
      </c>
      <c r="D4195" s="1">
        <v>4.8</v>
      </c>
      <c r="E4195" s="39">
        <v>2.85</v>
      </c>
      <c r="F4195" s="1">
        <v>1.5</v>
      </c>
      <c r="G4195" s="1" t="s">
        <v>4</v>
      </c>
      <c r="H4195" s="5">
        <v>1.34E-2</v>
      </c>
      <c r="I4195" s="6">
        <v>7.0000000000000001E-3</v>
      </c>
      <c r="J4195" s="6">
        <v>2.8000000000000001E-2</v>
      </c>
      <c r="K4195" s="6">
        <v>0.36099999999999999</v>
      </c>
      <c r="L4195" s="6">
        <f>IF(H4195="","",IF(K4195="","",K4195/H4195))</f>
        <v>26.940298507462686</v>
      </c>
      <c r="M4195" s="1">
        <v>15</v>
      </c>
      <c r="N4195" s="20">
        <v>7.05</v>
      </c>
      <c r="O4195" s="13">
        <v>398.3</v>
      </c>
      <c r="Q4195" s="39">
        <v>2.6</v>
      </c>
      <c r="R4195" s="13">
        <v>79.900000000000006</v>
      </c>
      <c r="S4195" s="6">
        <v>0.15</v>
      </c>
      <c r="T4195" s="6">
        <v>3.9800000000000004</v>
      </c>
      <c r="U4195" s="6">
        <v>1.3</v>
      </c>
      <c r="V4195" s="6">
        <v>1.59</v>
      </c>
      <c r="W4195" s="6">
        <v>0</v>
      </c>
      <c r="X4195" s="6">
        <f>IF(T4195="","",T4195-U4195-V4195-W4195)</f>
        <v>1.0900000000000005</v>
      </c>
      <c r="Y4195" s="9">
        <f>IF(U4195="","",U4195/$T4195)</f>
        <v>0.3266331658291457</v>
      </c>
      <c r="Z4195" s="9">
        <f>IF(V4195="","",V4195/$T4195)</f>
        <v>0.39949748743718588</v>
      </c>
      <c r="AA4195" s="9">
        <f>IF(W4195="","",W4195/$T4195)</f>
        <v>0</v>
      </c>
      <c r="AB4195" s="9">
        <f>IF(X4195="","",X4195/$T4195)</f>
        <v>0.27386934673366842</v>
      </c>
      <c r="AC4195" s="21"/>
      <c r="AE4195" s="1">
        <v>2017</v>
      </c>
      <c r="AF4195" s="1">
        <v>26</v>
      </c>
      <c r="AG4195" s="1">
        <v>26</v>
      </c>
      <c r="AH4195" s="12" t="s">
        <v>240</v>
      </c>
      <c r="AJ4195" s="32" t="str">
        <f>IF(AE4195&lt;&gt;AE4194,"1",IF(C4195&gt;C4194,AJ4194+1,"1"))</f>
        <v>1</v>
      </c>
      <c r="AK4195" s="10">
        <f>IF(G4195="Top",AJ4195*1,IF(G4195="Bottom",AJ4195+10,""))</f>
        <v>1</v>
      </c>
      <c r="AL4195" s="11" t="s">
        <v>4808</v>
      </c>
      <c r="AM4195" s="14"/>
    </row>
    <row r="4196" spans="1:73" s="1" customFormat="1" ht="11.25" hidden="1" x14ac:dyDescent="0.2">
      <c r="A4196" s="1">
        <v>225</v>
      </c>
      <c r="B4196" s="1" t="s">
        <v>240</v>
      </c>
      <c r="C4196" s="24">
        <v>42987</v>
      </c>
      <c r="E4196" s="20"/>
      <c r="G4196" s="1" t="s">
        <v>13</v>
      </c>
      <c r="H4196" s="5"/>
      <c r="I4196" s="6"/>
      <c r="J4196" s="6"/>
      <c r="K4196" s="6"/>
      <c r="L4196" s="6" t="str">
        <f>IF(H4196="","",IF(K4196="","",K4196/H4196))</f>
        <v/>
      </c>
      <c r="N4196" s="20"/>
      <c r="O4196" s="13"/>
      <c r="Q4196" s="20"/>
      <c r="R4196" s="13"/>
      <c r="S4196" s="6">
        <v>61.803687367077899</v>
      </c>
      <c r="T4196" s="6">
        <v>1380.25</v>
      </c>
      <c r="U4196" s="6">
        <v>1251</v>
      </c>
      <c r="V4196" s="6">
        <v>0</v>
      </c>
      <c r="W4196" s="6">
        <v>0</v>
      </c>
      <c r="X4196" s="6">
        <f>IF(T4196="","",T4196-U4196-V4196-W4196)</f>
        <v>129.25</v>
      </c>
      <c r="Y4196" s="9">
        <f>IF(U4196="","",U4196/$T4196)</f>
        <v>0.90635754392320234</v>
      </c>
      <c r="Z4196" s="9">
        <f>IF(V4196="","",V4196/$T4196)</f>
        <v>0</v>
      </c>
      <c r="AA4196" s="9">
        <f>IF(W4196="","",W4196/$T4196)</f>
        <v>0</v>
      </c>
      <c r="AB4196" s="9">
        <f>IF(X4196="","",X4196/$T4196)</f>
        <v>9.3642456076797678E-2</v>
      </c>
      <c r="AC4196" s="21"/>
      <c r="AD4196" s="1" t="s">
        <v>5128</v>
      </c>
      <c r="AE4196" s="1">
        <v>2017</v>
      </c>
      <c r="AH4196" s="12" t="s">
        <v>240</v>
      </c>
      <c r="AJ4196" s="32">
        <f>IF(AE4196&lt;&gt;AE4195,"1",IF(C4196&gt;C4195,AJ4195+1,"1"))</f>
        <v>2</v>
      </c>
      <c r="AK4196" s="10" t="s">
        <v>235</v>
      </c>
      <c r="AL4196" s="11" t="s">
        <v>3323</v>
      </c>
      <c r="AM4196" s="14"/>
    </row>
    <row r="4197" spans="1:73" s="1" customFormat="1" ht="11.25" x14ac:dyDescent="0.2">
      <c r="A4197" s="1">
        <v>225</v>
      </c>
      <c r="B4197" s="1" t="s">
        <v>240</v>
      </c>
      <c r="C4197" s="24">
        <v>42987</v>
      </c>
      <c r="D4197" s="1">
        <v>4.9000000000000004</v>
      </c>
      <c r="E4197" s="39">
        <v>2.5</v>
      </c>
      <c r="F4197" s="1">
        <v>1.5</v>
      </c>
      <c r="G4197" s="1" t="s">
        <v>4</v>
      </c>
      <c r="H4197" s="5">
        <v>1.4999999999999999E-2</v>
      </c>
      <c r="I4197" s="6">
        <v>7.0000000000000001E-3</v>
      </c>
      <c r="J4197" s="6">
        <v>4.3999999999999997E-2</v>
      </c>
      <c r="K4197" s="6">
        <v>0.32</v>
      </c>
      <c r="L4197" s="6">
        <f>IF(H4197="","",IF(K4197="","",K4197/H4197))</f>
        <v>21.333333333333336</v>
      </c>
      <c r="M4197" s="1">
        <v>11</v>
      </c>
      <c r="N4197" s="20">
        <v>7.46</v>
      </c>
      <c r="O4197" s="13">
        <v>377.9</v>
      </c>
      <c r="Q4197" s="39">
        <v>6.6</v>
      </c>
      <c r="R4197" s="13"/>
      <c r="S4197" s="6">
        <v>0.15</v>
      </c>
      <c r="T4197" s="6">
        <v>8.32</v>
      </c>
      <c r="U4197" s="6">
        <v>2.17</v>
      </c>
      <c r="V4197" s="6">
        <v>0.11</v>
      </c>
      <c r="W4197" s="6">
        <v>6.04</v>
      </c>
      <c r="X4197" s="6">
        <f>IF(T4197="","",T4197-U4197-V4197-W4197)</f>
        <v>0</v>
      </c>
      <c r="Y4197" s="9">
        <f>IF(U4197="","",U4197/$T4197)</f>
        <v>0.26081730769230765</v>
      </c>
      <c r="Z4197" s="9">
        <f>IF(V4197="","",V4197/$T4197)</f>
        <v>1.3221153846153846E-2</v>
      </c>
      <c r="AA4197" s="9">
        <f>IF(W4197="","",W4197/$T4197)</f>
        <v>0.72596153846153844</v>
      </c>
      <c r="AB4197" s="9">
        <f>IF(X4197="","",X4197/$T4197)</f>
        <v>0</v>
      </c>
      <c r="AC4197" s="21"/>
      <c r="AE4197" s="1">
        <v>2017</v>
      </c>
      <c r="AF4197" s="1">
        <v>18</v>
      </c>
      <c r="AG4197" s="1">
        <v>21</v>
      </c>
      <c r="AH4197" s="12" t="s">
        <v>240</v>
      </c>
      <c r="AJ4197" s="32" t="str">
        <f>IF(AE4197&lt;&gt;AE4196,"1",IF(C4197&gt;C4196,AJ4196+1,"1"))</f>
        <v>1</v>
      </c>
      <c r="AK4197" s="10">
        <f>IF(G4197="Top",AJ4197*1,IF(G4197="Bottom",AJ4197+10,""))</f>
        <v>1</v>
      </c>
      <c r="AL4197" s="11" t="s">
        <v>5129</v>
      </c>
      <c r="AM4197" s="14"/>
    </row>
    <row r="4198" spans="1:73" s="1" customFormat="1" ht="11.25" hidden="1" x14ac:dyDescent="0.2">
      <c r="A4198" s="15">
        <v>226</v>
      </c>
      <c r="B4198" s="11" t="s">
        <v>367</v>
      </c>
      <c r="C4198" s="16">
        <v>42540</v>
      </c>
      <c r="D4198" s="3"/>
      <c r="E4198" s="4"/>
      <c r="F4198" s="3">
        <v>13.5</v>
      </c>
      <c r="G4198" s="7" t="s">
        <v>1</v>
      </c>
      <c r="H4198" s="17">
        <v>5.0000000000000001E-4</v>
      </c>
      <c r="I4198" s="4"/>
      <c r="J4198" s="4">
        <v>0.59</v>
      </c>
      <c r="K4198" s="4"/>
      <c r="L4198" s="4" t="str">
        <f>IF(K4198="","",IF(H4198="","",K4198/H4198))</f>
        <v/>
      </c>
      <c r="M4198" s="7"/>
      <c r="N4198" s="4"/>
      <c r="O4198" s="7"/>
      <c r="P4198" s="3"/>
      <c r="Q4198" s="4"/>
      <c r="R4198" s="3"/>
      <c r="S4198" s="4"/>
      <c r="T4198" s="8"/>
      <c r="U4198" s="8"/>
      <c r="V4198" s="4"/>
      <c r="W4198" s="4"/>
      <c r="X4198" s="4" t="str">
        <f>IF(T4198="","",IF(W4198="","",(T4198-U4198-V4198-W4198)))</f>
        <v/>
      </c>
      <c r="Y4198" s="9" t="str">
        <f>IF(U4198="","",U4198/$T4198)</f>
        <v/>
      </c>
      <c r="Z4198" s="9" t="str">
        <f>IF(V4198="","",V4198/$T4198)</f>
        <v/>
      </c>
      <c r="AA4198" s="9" t="str">
        <f>IF(W4198="","",W4198/$T4198)</f>
        <v/>
      </c>
      <c r="AB4198" s="9" t="str">
        <f>IF(X4198="","",X4198/$T4198)</f>
        <v/>
      </c>
      <c r="AC4198" s="9"/>
      <c r="AD4198" s="8"/>
      <c r="AE4198" s="10">
        <v>2016</v>
      </c>
      <c r="AF4198" s="7"/>
      <c r="AG4198" s="7">
        <v>11</v>
      </c>
      <c r="AH4198" s="12" t="s">
        <v>367</v>
      </c>
      <c r="AI4198" s="12"/>
      <c r="AJ4198" s="32" t="str">
        <f>IF(AE4198&lt;&gt;AE4197,"1",IF(C4198&gt;C4197,AJ4197+1,"1"))</f>
        <v>1</v>
      </c>
      <c r="AK4198" s="10">
        <f>IF(G4198="Top",AJ4198*1,IF(G4198="Bottom",AJ4198+10,""))</f>
        <v>11</v>
      </c>
      <c r="AL4198" s="11" t="s">
        <v>368</v>
      </c>
      <c r="AM4198" s="11"/>
      <c r="AN4198" s="10"/>
      <c r="AO4198" s="10"/>
      <c r="AP4198" s="7"/>
      <c r="AQ4198" s="10"/>
      <c r="AR4198" s="10"/>
      <c r="AS4198" s="10"/>
      <c r="AT4198" s="10"/>
      <c r="AU4198" s="10"/>
      <c r="AV4198" s="10"/>
      <c r="AW4198" s="10"/>
      <c r="AX4198" s="10"/>
      <c r="AY4198" s="10"/>
      <c r="AZ4198" s="10"/>
      <c r="BA4198" s="10"/>
      <c r="BB4198" s="10"/>
      <c r="BC4198" s="10"/>
      <c r="BD4198" s="10"/>
      <c r="BE4198" s="10"/>
      <c r="BF4198" s="11"/>
      <c r="BG4198" s="11"/>
      <c r="BH4198" s="11"/>
      <c r="BI4198" s="11"/>
      <c r="BJ4198" s="11"/>
      <c r="BK4198" s="11"/>
      <c r="BL4198" s="11"/>
      <c r="BM4198" s="11"/>
      <c r="BN4198" s="11"/>
      <c r="BO4198" s="11"/>
      <c r="BP4198" s="11"/>
      <c r="BQ4198" s="11"/>
      <c r="BR4198" s="11"/>
      <c r="BS4198" s="11"/>
      <c r="BT4198" s="11"/>
      <c r="BU4198" s="11"/>
    </row>
    <row r="4199" spans="1:73" s="1" customFormat="1" ht="11.25" x14ac:dyDescent="0.2">
      <c r="A4199" s="15">
        <v>226</v>
      </c>
      <c r="B4199" s="11" t="s">
        <v>367</v>
      </c>
      <c r="C4199" s="16">
        <v>42540</v>
      </c>
      <c r="D4199" s="3">
        <v>15.5</v>
      </c>
      <c r="E4199" s="38">
        <v>2.5499999999999998</v>
      </c>
      <c r="F4199" s="3">
        <v>1.5</v>
      </c>
      <c r="G4199" s="7" t="s">
        <v>4</v>
      </c>
      <c r="H4199" s="17">
        <v>1.35E-2</v>
      </c>
      <c r="I4199" s="4">
        <v>3.5000000000000001E-3</v>
      </c>
      <c r="J4199" s="4">
        <v>1.4999999999999999E-2</v>
      </c>
      <c r="K4199" s="4">
        <v>0.35</v>
      </c>
      <c r="L4199" s="4">
        <f>IF(K4199="","",IF(H4199="","",K4199/H4199))</f>
        <v>25.925925925925924</v>
      </c>
      <c r="M4199" s="7">
        <v>27</v>
      </c>
      <c r="N4199" s="4">
        <v>7.15</v>
      </c>
      <c r="O4199" s="7">
        <v>82.8</v>
      </c>
      <c r="P4199" s="3">
        <v>10.1</v>
      </c>
      <c r="Q4199" s="38" t="s">
        <v>35</v>
      </c>
      <c r="R4199" s="3"/>
      <c r="S4199" s="4">
        <v>0.15</v>
      </c>
      <c r="T4199" s="8">
        <v>2.7399999999999998</v>
      </c>
      <c r="U4199" s="8">
        <v>0</v>
      </c>
      <c r="V4199" s="4">
        <v>2</v>
      </c>
      <c r="W4199" s="4">
        <v>0.59</v>
      </c>
      <c r="X4199" s="4">
        <f>IF(T4199="","",IF(W4199="","",(T4199-U4199-V4199-W4199)))</f>
        <v>0.1499999999999998</v>
      </c>
      <c r="Y4199" s="9">
        <f>IF(U4199="","",U4199/$T4199)</f>
        <v>0</v>
      </c>
      <c r="Z4199" s="9">
        <f>IF(V4199="","",V4199/$T4199)</f>
        <v>0.72992700729927018</v>
      </c>
      <c r="AA4199" s="9">
        <f>IF(W4199="","",W4199/$T4199)</f>
        <v>0.21532846715328469</v>
      </c>
      <c r="AB4199" s="9">
        <f>IF(X4199="","",X4199/$T4199)</f>
        <v>5.4744525547445189E-2</v>
      </c>
      <c r="AC4199" s="9"/>
      <c r="AD4199" s="8"/>
      <c r="AE4199" s="10">
        <v>2016</v>
      </c>
      <c r="AF4199" s="7">
        <v>23</v>
      </c>
      <c r="AG4199" s="7">
        <v>25</v>
      </c>
      <c r="AH4199" s="12" t="s">
        <v>367</v>
      </c>
      <c r="AI4199" s="12"/>
      <c r="AJ4199" s="32" t="str">
        <f>IF(AE4199&lt;&gt;AE4198,"1",IF(C4199&gt;C4198,AJ4198+1,"1"))</f>
        <v>1</v>
      </c>
      <c r="AK4199" s="10">
        <f>IF(G4199="Top",AJ4199*1,IF(G4199="Bottom",AJ4199+10,""))</f>
        <v>1</v>
      </c>
      <c r="AL4199" s="11" t="s">
        <v>369</v>
      </c>
      <c r="AM4199" s="11"/>
      <c r="AN4199" s="10"/>
      <c r="AO4199" s="10"/>
      <c r="AP4199" s="7"/>
      <c r="AQ4199" s="10"/>
      <c r="AR4199" s="10"/>
      <c r="AS4199" s="10"/>
      <c r="AT4199" s="10"/>
      <c r="AU4199" s="10"/>
      <c r="AV4199" s="10"/>
      <c r="AW4199" s="10"/>
      <c r="AX4199" s="10"/>
      <c r="AY4199" s="10"/>
      <c r="AZ4199" s="10"/>
      <c r="BA4199" s="10"/>
      <c r="BB4199" s="10"/>
      <c r="BC4199" s="10"/>
      <c r="BD4199" s="10"/>
      <c r="BE4199" s="10"/>
      <c r="BF4199" s="11"/>
      <c r="BG4199" s="11"/>
      <c r="BH4199" s="11"/>
      <c r="BI4199" s="11"/>
      <c r="BJ4199" s="11"/>
      <c r="BK4199" s="11"/>
      <c r="BL4199" s="11"/>
      <c r="BM4199" s="11"/>
      <c r="BN4199" s="11"/>
      <c r="BO4199" s="11"/>
      <c r="BP4199" s="11"/>
      <c r="BQ4199" s="11"/>
      <c r="BR4199" s="11"/>
      <c r="BS4199" s="11"/>
      <c r="BT4199" s="11"/>
      <c r="BU4199" s="11"/>
    </row>
    <row r="4200" spans="1:73" s="1" customFormat="1" ht="11.25" hidden="1" x14ac:dyDescent="0.2">
      <c r="A4200" s="15">
        <v>226</v>
      </c>
      <c r="B4200" s="11" t="s">
        <v>367</v>
      </c>
      <c r="C4200" s="16">
        <v>42555</v>
      </c>
      <c r="D4200" s="3"/>
      <c r="E4200" s="4"/>
      <c r="F4200" s="3">
        <v>14</v>
      </c>
      <c r="G4200" s="7" t="s">
        <v>1</v>
      </c>
      <c r="H4200" s="17">
        <v>5.0000000000000001E-4</v>
      </c>
      <c r="I4200" s="4"/>
      <c r="J4200" s="4" t="s">
        <v>35</v>
      </c>
      <c r="K4200" s="4"/>
      <c r="L4200" s="4" t="str">
        <f>IF(K4200="","",IF(H4200="","",K4200/H4200))</f>
        <v/>
      </c>
      <c r="M4200" s="7"/>
      <c r="N4200" s="4"/>
      <c r="O4200" s="7"/>
      <c r="P4200" s="3"/>
      <c r="Q4200" s="4"/>
      <c r="R4200" s="3"/>
      <c r="S4200" s="4"/>
      <c r="T4200" s="8"/>
      <c r="U4200" s="8"/>
      <c r="V4200" s="4"/>
      <c r="W4200" s="4"/>
      <c r="X4200" s="4" t="str">
        <f>IF(T4200="","",IF(W4200="","",(T4200-U4200-V4200-W4200)))</f>
        <v/>
      </c>
      <c r="Y4200" s="9" t="str">
        <f>IF(U4200="","",U4200/$T4200)</f>
        <v/>
      </c>
      <c r="Z4200" s="9" t="str">
        <f>IF(V4200="","",V4200/$T4200)</f>
        <v/>
      </c>
      <c r="AA4200" s="9" t="str">
        <f>IF(W4200="","",W4200/$T4200)</f>
        <v/>
      </c>
      <c r="AB4200" s="9" t="str">
        <f>IF(X4200="","",X4200/$T4200)</f>
        <v/>
      </c>
      <c r="AC4200" s="9"/>
      <c r="AD4200" s="8"/>
      <c r="AE4200" s="10">
        <v>2016</v>
      </c>
      <c r="AF4200" s="7"/>
      <c r="AG4200" s="7">
        <v>11</v>
      </c>
      <c r="AH4200" s="12" t="s">
        <v>367</v>
      </c>
      <c r="AI4200" s="12"/>
      <c r="AJ4200" s="32">
        <f>IF(AE4200&lt;&gt;AE4199,"1",IF(C4200&gt;C4199,AJ4199+1,"1"))</f>
        <v>2</v>
      </c>
      <c r="AK4200" s="10">
        <f>IF(G4200="Top",AJ4200*1,IF(G4200="Bottom",AJ4200+10,""))</f>
        <v>12</v>
      </c>
      <c r="AL4200" s="11" t="s">
        <v>670</v>
      </c>
      <c r="AM4200" s="11"/>
      <c r="AN4200" s="10"/>
      <c r="AO4200" s="10"/>
      <c r="AP4200" s="7"/>
      <c r="AQ4200" s="10"/>
      <c r="AR4200" s="10"/>
      <c r="AS4200" s="10"/>
      <c r="AT4200" s="10"/>
      <c r="AU4200" s="10"/>
      <c r="AV4200" s="10"/>
      <c r="AW4200" s="10"/>
      <c r="AX4200" s="10"/>
      <c r="AY4200" s="10"/>
      <c r="AZ4200" s="10"/>
      <c r="BA4200" s="10"/>
      <c r="BB4200" s="10"/>
      <c r="BC4200" s="10"/>
      <c r="BD4200" s="10"/>
      <c r="BE4200" s="10"/>
      <c r="BF4200" s="11"/>
      <c r="BG4200" s="11"/>
      <c r="BH4200" s="11"/>
      <c r="BI4200" s="11"/>
      <c r="BJ4200" s="11"/>
      <c r="BK4200" s="11"/>
      <c r="BL4200" s="11"/>
      <c r="BM4200" s="11"/>
      <c r="BN4200" s="11"/>
      <c r="BO4200" s="11"/>
      <c r="BP4200" s="11"/>
      <c r="BQ4200" s="11"/>
      <c r="BR4200" s="11"/>
      <c r="BS4200" s="11"/>
      <c r="BT4200" s="11"/>
      <c r="BU4200" s="11"/>
    </row>
    <row r="4201" spans="1:73" s="1" customFormat="1" ht="11.25" x14ac:dyDescent="0.2">
      <c r="A4201" s="15">
        <v>226</v>
      </c>
      <c r="B4201" s="11" t="s">
        <v>367</v>
      </c>
      <c r="C4201" s="16">
        <v>42555</v>
      </c>
      <c r="D4201" s="3">
        <v>15.5</v>
      </c>
      <c r="E4201" s="38">
        <v>1.95</v>
      </c>
      <c r="F4201" s="3">
        <v>1.5</v>
      </c>
      <c r="G4201" s="7" t="s">
        <v>4</v>
      </c>
      <c r="H4201" s="17">
        <v>1.06E-2</v>
      </c>
      <c r="I4201" s="4" t="s">
        <v>35</v>
      </c>
      <c r="J4201" s="4" t="s">
        <v>35</v>
      </c>
      <c r="K4201" s="4">
        <v>0.26300000000000001</v>
      </c>
      <c r="L4201" s="4">
        <f>IF(K4201="","",IF(H4201="","",K4201/H4201))</f>
        <v>24.811320754716981</v>
      </c>
      <c r="M4201" s="7">
        <v>15</v>
      </c>
      <c r="N4201" s="4">
        <v>7.28</v>
      </c>
      <c r="O4201" s="7">
        <v>162.69999999999999</v>
      </c>
      <c r="P4201" s="3"/>
      <c r="Q4201" s="38">
        <v>4.3</v>
      </c>
      <c r="R4201" s="3"/>
      <c r="S4201" s="4">
        <v>0.15</v>
      </c>
      <c r="T4201" s="8">
        <v>4.32</v>
      </c>
      <c r="U4201" s="8">
        <v>0</v>
      </c>
      <c r="V4201" s="4">
        <v>2.11</v>
      </c>
      <c r="W4201" s="4">
        <v>2.21</v>
      </c>
      <c r="X4201" s="4">
        <f>IF(T4201="","",IF(W4201="","",(T4201-U4201-V4201-W4201)))</f>
        <v>4.4408920985006262E-16</v>
      </c>
      <c r="Y4201" s="9">
        <f>IF(U4201="","",U4201/$T4201)</f>
        <v>0</v>
      </c>
      <c r="Z4201" s="9">
        <f>IF(V4201="","",V4201/$T4201)</f>
        <v>0.48842592592592587</v>
      </c>
      <c r="AA4201" s="9">
        <f>IF(W4201="","",W4201/$T4201)</f>
        <v>0.51157407407407407</v>
      </c>
      <c r="AB4201" s="9">
        <f>IF(X4201="","",X4201/$T4201)</f>
        <v>1.02798428206033E-16</v>
      </c>
      <c r="AC4201" s="9"/>
      <c r="AD4201" s="8"/>
      <c r="AE4201" s="10">
        <v>2016</v>
      </c>
      <c r="AF4201" s="7">
        <v>28</v>
      </c>
      <c r="AG4201" s="7">
        <v>27</v>
      </c>
      <c r="AH4201" s="12" t="s">
        <v>367</v>
      </c>
      <c r="AI4201" s="12"/>
      <c r="AJ4201" s="32" t="str">
        <f>IF(AE4201&lt;&gt;AE4200,"1",IF(C4201&gt;C4200,AJ4200+1,"1"))</f>
        <v>1</v>
      </c>
      <c r="AK4201" s="10">
        <f>IF(G4201="Top",AJ4201*1,IF(G4201="Bottom",AJ4201+10,""))</f>
        <v>1</v>
      </c>
      <c r="AL4201" s="11" t="s">
        <v>671</v>
      </c>
      <c r="AM4201" s="11"/>
      <c r="AN4201" s="10"/>
      <c r="AO4201" s="10"/>
      <c r="AP4201" s="7"/>
      <c r="AQ4201" s="10"/>
      <c r="AR4201" s="10"/>
      <c r="AS4201" s="10"/>
      <c r="AT4201" s="10"/>
      <c r="AU4201" s="10"/>
      <c r="AV4201" s="10"/>
      <c r="AW4201" s="10"/>
      <c r="AX4201" s="10"/>
      <c r="AY4201" s="10"/>
      <c r="AZ4201" s="10"/>
      <c r="BA4201" s="10"/>
      <c r="BB4201" s="10"/>
      <c r="BC4201" s="10"/>
      <c r="BD4201" s="10"/>
      <c r="BE4201" s="10"/>
      <c r="BF4201" s="11"/>
      <c r="BG4201" s="11"/>
      <c r="BH4201" s="11"/>
      <c r="BI4201" s="11"/>
      <c r="BJ4201" s="11"/>
      <c r="BK4201" s="11"/>
      <c r="BL4201" s="11"/>
      <c r="BM4201" s="11"/>
      <c r="BN4201" s="11"/>
      <c r="BO4201" s="11"/>
      <c r="BP4201" s="11"/>
      <c r="BQ4201" s="11"/>
      <c r="BR4201" s="11"/>
      <c r="BS4201" s="11"/>
      <c r="BT4201" s="11"/>
      <c r="BU4201" s="11"/>
    </row>
    <row r="4202" spans="1:73" s="1" customFormat="1" ht="11.25" hidden="1" x14ac:dyDescent="0.2">
      <c r="A4202" s="15">
        <v>226</v>
      </c>
      <c r="B4202" s="11" t="s">
        <v>367</v>
      </c>
      <c r="C4202" s="16">
        <v>42568</v>
      </c>
      <c r="D4202" s="3"/>
      <c r="E4202" s="4"/>
      <c r="F4202" s="3">
        <v>14</v>
      </c>
      <c r="G4202" s="7" t="s">
        <v>1</v>
      </c>
      <c r="H4202" s="17">
        <v>5.0000000000000001E-4</v>
      </c>
      <c r="I4202" s="4"/>
      <c r="J4202" s="4">
        <v>0.72099999999999997</v>
      </c>
      <c r="K4202" s="4"/>
      <c r="L4202" s="4" t="str">
        <f>IF(K4202="","",IF(H4202="","",K4202/H4202))</f>
        <v/>
      </c>
      <c r="M4202" s="7"/>
      <c r="N4202" s="4"/>
      <c r="O4202" s="7"/>
      <c r="P4202" s="3"/>
      <c r="Q4202" s="4"/>
      <c r="R4202" s="3"/>
      <c r="S4202" s="4"/>
      <c r="T4202" s="8"/>
      <c r="U4202" s="8"/>
      <c r="V4202" s="4"/>
      <c r="W4202" s="4"/>
      <c r="X4202" s="4" t="str">
        <f>IF(T4202="","",IF(W4202="","",(T4202-U4202-V4202-W4202)))</f>
        <v/>
      </c>
      <c r="Y4202" s="9" t="str">
        <f>IF(U4202="","",U4202/$T4202)</f>
        <v/>
      </c>
      <c r="Z4202" s="9" t="str">
        <f>IF(V4202="","",V4202/$T4202)</f>
        <v/>
      </c>
      <c r="AA4202" s="9" t="str">
        <f>IF(W4202="","",W4202/$T4202)</f>
        <v/>
      </c>
      <c r="AB4202" s="9" t="str">
        <f>IF(X4202="","",X4202/$T4202)</f>
        <v/>
      </c>
      <c r="AC4202" s="9"/>
      <c r="AD4202" s="8"/>
      <c r="AE4202" s="10">
        <v>2016</v>
      </c>
      <c r="AF4202" s="7"/>
      <c r="AG4202" s="7">
        <v>16</v>
      </c>
      <c r="AH4202" s="12" t="s">
        <v>367</v>
      </c>
      <c r="AI4202" s="12"/>
      <c r="AJ4202" s="32">
        <f>IF(AE4202&lt;&gt;AE4201,"1",IF(C4202&gt;C4201,AJ4201+1,"1"))</f>
        <v>2</v>
      </c>
      <c r="AK4202" s="10">
        <f>IF(G4202="Top",AJ4202*1,IF(G4202="Bottom",AJ4202+10,""))</f>
        <v>12</v>
      </c>
      <c r="AL4202" s="11" t="s">
        <v>909</v>
      </c>
      <c r="AM4202" s="11"/>
      <c r="AN4202" s="10"/>
      <c r="AO4202" s="10"/>
      <c r="AP4202" s="7"/>
      <c r="AQ4202" s="10"/>
      <c r="AR4202" s="10"/>
      <c r="AS4202" s="10"/>
      <c r="AT4202" s="10"/>
      <c r="AU4202" s="10"/>
      <c r="AV4202" s="10"/>
      <c r="AW4202" s="10"/>
      <c r="AX4202" s="10"/>
      <c r="AY4202" s="10"/>
      <c r="AZ4202" s="10"/>
      <c r="BA4202" s="10"/>
      <c r="BB4202" s="10"/>
      <c r="BC4202" s="10"/>
      <c r="BD4202" s="10"/>
      <c r="BE4202" s="10"/>
      <c r="BF4202" s="11"/>
      <c r="BG4202" s="11"/>
      <c r="BH4202" s="11"/>
      <c r="BI4202" s="11"/>
      <c r="BJ4202" s="11"/>
      <c r="BK4202" s="11"/>
      <c r="BL4202" s="11"/>
      <c r="BM4202" s="11"/>
      <c r="BN4202" s="11"/>
      <c r="BO4202" s="11"/>
      <c r="BP4202" s="11"/>
      <c r="BQ4202" s="11"/>
      <c r="BR4202" s="11"/>
      <c r="BS4202" s="11"/>
      <c r="BT4202" s="11"/>
      <c r="BU4202" s="11"/>
    </row>
    <row r="4203" spans="1:73" s="1" customFormat="1" ht="11.25" x14ac:dyDescent="0.2">
      <c r="A4203" s="15">
        <v>226</v>
      </c>
      <c r="B4203" s="11" t="s">
        <v>367</v>
      </c>
      <c r="C4203" s="16">
        <v>42568</v>
      </c>
      <c r="D4203" s="3">
        <v>15.5</v>
      </c>
      <c r="E4203" s="38">
        <v>2.5499999999999998</v>
      </c>
      <c r="F4203" s="3">
        <v>1.5</v>
      </c>
      <c r="G4203" s="7" t="s">
        <v>4</v>
      </c>
      <c r="H4203" s="17">
        <v>1.01E-2</v>
      </c>
      <c r="I4203" s="4">
        <v>1.2999999999999999E-2</v>
      </c>
      <c r="J4203" s="4">
        <v>0.115</v>
      </c>
      <c r="K4203" s="4">
        <v>0.32900000000000001</v>
      </c>
      <c r="L4203" s="4">
        <f>IF(K4203="","",IF(H4203="","",K4203/H4203))</f>
        <v>32.57425742574258</v>
      </c>
      <c r="M4203" s="7">
        <v>15</v>
      </c>
      <c r="N4203" s="4">
        <v>7.38</v>
      </c>
      <c r="O4203" s="7">
        <v>100.2</v>
      </c>
      <c r="P4203" s="3"/>
      <c r="Q4203" s="38">
        <v>2.4</v>
      </c>
      <c r="R4203" s="3">
        <v>38</v>
      </c>
      <c r="S4203" s="4">
        <v>0.15</v>
      </c>
      <c r="T4203" s="8">
        <v>1.3</v>
      </c>
      <c r="U4203" s="8">
        <v>0</v>
      </c>
      <c r="V4203" s="4">
        <v>0.99</v>
      </c>
      <c r="W4203" s="4">
        <v>0.31</v>
      </c>
      <c r="X4203" s="4">
        <f>IF(T4203="","",IF(W4203="","",(T4203-U4203-V4203-W4203)))</f>
        <v>5.5511151231257827E-17</v>
      </c>
      <c r="Y4203" s="9">
        <f>IF(U4203="","",U4203/$T4203)</f>
        <v>0</v>
      </c>
      <c r="Z4203" s="9">
        <f>IF(V4203="","",V4203/$T4203)</f>
        <v>0.7615384615384615</v>
      </c>
      <c r="AA4203" s="9">
        <f>IF(W4203="","",W4203/$T4203)</f>
        <v>0.23846153846153845</v>
      </c>
      <c r="AB4203" s="9">
        <f>IF(X4203="","",X4203/$T4203)</f>
        <v>4.2700885562506017E-17</v>
      </c>
      <c r="AC4203" s="9"/>
      <c r="AD4203" s="8"/>
      <c r="AE4203" s="10">
        <v>2016</v>
      </c>
      <c r="AF4203" s="7">
        <v>35</v>
      </c>
      <c r="AG4203" s="7">
        <v>30</v>
      </c>
      <c r="AH4203" s="12" t="s">
        <v>367</v>
      </c>
      <c r="AI4203" s="12"/>
      <c r="AJ4203" s="32" t="str">
        <f>IF(AE4203&lt;&gt;AE4202,"1",IF(C4203&gt;C4202,AJ4202+1,"1"))</f>
        <v>1</v>
      </c>
      <c r="AK4203" s="10">
        <f>IF(G4203="Top",AJ4203*1,IF(G4203="Bottom",AJ4203+10,""))</f>
        <v>1</v>
      </c>
      <c r="AL4203" s="11" t="s">
        <v>910</v>
      </c>
      <c r="AM4203" s="11"/>
      <c r="AN4203" s="10"/>
      <c r="AO4203" s="10"/>
      <c r="AP4203" s="7"/>
      <c r="AQ4203" s="10"/>
      <c r="AR4203" s="10"/>
      <c r="AS4203" s="10"/>
      <c r="AT4203" s="10"/>
      <c r="AU4203" s="10"/>
      <c r="AV4203" s="10"/>
      <c r="AW4203" s="10"/>
      <c r="AX4203" s="10"/>
      <c r="AY4203" s="10"/>
      <c r="AZ4203" s="10"/>
      <c r="BA4203" s="10"/>
      <c r="BB4203" s="10"/>
      <c r="BC4203" s="10"/>
      <c r="BD4203" s="10"/>
      <c r="BE4203" s="10"/>
      <c r="BF4203" s="11"/>
      <c r="BG4203" s="11"/>
      <c r="BH4203" s="11"/>
      <c r="BI4203" s="11"/>
      <c r="BJ4203" s="11"/>
      <c r="BK4203" s="11"/>
      <c r="BL4203" s="11"/>
      <c r="BM4203" s="11"/>
      <c r="BN4203" s="11"/>
      <c r="BO4203" s="11"/>
      <c r="BP4203" s="11"/>
      <c r="BQ4203" s="11"/>
      <c r="BR4203" s="11"/>
      <c r="BS4203" s="11"/>
      <c r="BT4203" s="11"/>
      <c r="BU4203" s="11"/>
    </row>
    <row r="4204" spans="1:73" s="1" customFormat="1" ht="11.25" hidden="1" x14ac:dyDescent="0.2">
      <c r="A4204" s="15">
        <v>226</v>
      </c>
      <c r="B4204" s="11" t="s">
        <v>367</v>
      </c>
      <c r="C4204" s="16">
        <v>42582</v>
      </c>
      <c r="D4204" s="3"/>
      <c r="E4204" s="4"/>
      <c r="F4204" s="3">
        <v>14</v>
      </c>
      <c r="G4204" s="7" t="s">
        <v>1</v>
      </c>
      <c r="H4204" s="17">
        <v>5.0000000000000001E-4</v>
      </c>
      <c r="I4204" s="4"/>
      <c r="J4204" s="4" t="s">
        <v>35</v>
      </c>
      <c r="K4204" s="4"/>
      <c r="L4204" s="4" t="str">
        <f>IF(K4204="","",IF(H4204="","",K4204/H4204))</f>
        <v/>
      </c>
      <c r="M4204" s="7"/>
      <c r="N4204" s="4"/>
      <c r="O4204" s="7"/>
      <c r="P4204" s="3"/>
      <c r="Q4204" s="4"/>
      <c r="R4204" s="3"/>
      <c r="S4204" s="4"/>
      <c r="T4204" s="8"/>
      <c r="U4204" s="8"/>
      <c r="V4204" s="4"/>
      <c r="W4204" s="4"/>
      <c r="X4204" s="4" t="str">
        <f>IF(T4204="","",IF(W4204="","",(T4204-U4204-V4204-W4204)))</f>
        <v/>
      </c>
      <c r="Y4204" s="9" t="str">
        <f>IF(U4204="","",U4204/$T4204)</f>
        <v/>
      </c>
      <c r="Z4204" s="9" t="str">
        <f>IF(V4204="","",V4204/$T4204)</f>
        <v/>
      </c>
      <c r="AA4204" s="9" t="str">
        <f>IF(W4204="","",W4204/$T4204)</f>
        <v/>
      </c>
      <c r="AB4204" s="9" t="str">
        <f>IF(X4204="","",X4204/$T4204)</f>
        <v/>
      </c>
      <c r="AC4204" s="9"/>
      <c r="AD4204" s="8"/>
      <c r="AE4204" s="10">
        <v>2016</v>
      </c>
      <c r="AF4204" s="7"/>
      <c r="AG4204" s="7">
        <v>15</v>
      </c>
      <c r="AH4204" s="12" t="s">
        <v>367</v>
      </c>
      <c r="AI4204" s="12"/>
      <c r="AJ4204" s="32">
        <f>IF(AE4204&lt;&gt;AE4203,"1",IF(C4204&gt;C4203,AJ4203+1,"1"))</f>
        <v>2</v>
      </c>
      <c r="AK4204" s="10">
        <f>IF(G4204="Top",AJ4204*1,IF(G4204="Bottom",AJ4204+10,""))</f>
        <v>12</v>
      </c>
      <c r="AL4204" s="11" t="s">
        <v>1182</v>
      </c>
      <c r="AM4204" s="11"/>
      <c r="AN4204" s="10"/>
      <c r="AO4204" s="10"/>
      <c r="AP4204" s="7"/>
      <c r="AQ4204" s="10"/>
      <c r="AR4204" s="10"/>
      <c r="AS4204" s="10"/>
      <c r="AT4204" s="10"/>
      <c r="AU4204" s="10"/>
      <c r="AV4204" s="10"/>
      <c r="AW4204" s="10"/>
      <c r="AX4204" s="10"/>
      <c r="AY4204" s="10"/>
      <c r="AZ4204" s="10"/>
      <c r="BA4204" s="10"/>
      <c r="BB4204" s="10"/>
      <c r="BC4204" s="10"/>
      <c r="BD4204" s="10"/>
      <c r="BE4204" s="10"/>
      <c r="BF4204" s="11"/>
      <c r="BG4204" s="11"/>
      <c r="BH4204" s="11"/>
      <c r="BI4204" s="11"/>
      <c r="BJ4204" s="11"/>
      <c r="BK4204" s="11"/>
      <c r="BL4204" s="11"/>
      <c r="BM4204" s="11"/>
      <c r="BN4204" s="11"/>
      <c r="BO4204" s="11"/>
      <c r="BP4204" s="11"/>
      <c r="BQ4204" s="11"/>
      <c r="BR4204" s="11"/>
      <c r="BS4204" s="11"/>
      <c r="BT4204" s="11"/>
      <c r="BU4204" s="11"/>
    </row>
    <row r="4205" spans="1:73" s="1" customFormat="1" ht="11.25" x14ac:dyDescent="0.2">
      <c r="A4205" s="15">
        <v>226</v>
      </c>
      <c r="B4205" s="11" t="s">
        <v>367</v>
      </c>
      <c r="C4205" s="16">
        <v>42582</v>
      </c>
      <c r="D4205" s="3">
        <v>15.5</v>
      </c>
      <c r="E4205" s="38">
        <v>2.5499999999999998</v>
      </c>
      <c r="F4205" s="3">
        <v>1.5</v>
      </c>
      <c r="G4205" s="7" t="s">
        <v>4</v>
      </c>
      <c r="H4205" s="17">
        <v>1.1699999999999999E-2</v>
      </c>
      <c r="I4205" s="4" t="s">
        <v>35</v>
      </c>
      <c r="J4205" s="4" t="s">
        <v>35</v>
      </c>
      <c r="K4205" s="4">
        <v>0.27600000000000002</v>
      </c>
      <c r="L4205" s="4">
        <f>IF(K4205="","",IF(H4205="","",K4205/H4205))</f>
        <v>23.589743589743595</v>
      </c>
      <c r="M4205" s="7">
        <v>16</v>
      </c>
      <c r="N4205" s="4">
        <v>7.29</v>
      </c>
      <c r="O4205" s="7">
        <v>141.5</v>
      </c>
      <c r="P4205" s="3"/>
      <c r="Q4205" s="38">
        <v>4</v>
      </c>
      <c r="R4205" s="3"/>
      <c r="S4205" s="4">
        <v>0.15</v>
      </c>
      <c r="T4205" s="8">
        <v>3.7800000000000002</v>
      </c>
      <c r="U4205" s="8">
        <v>0</v>
      </c>
      <c r="V4205" s="4">
        <v>1.93</v>
      </c>
      <c r="W4205" s="4">
        <v>0.86</v>
      </c>
      <c r="X4205" s="4">
        <f>IF(T4205="","",IF(W4205="","",(T4205-U4205-V4205-W4205)))</f>
        <v>0.99000000000000032</v>
      </c>
      <c r="Y4205" s="9">
        <f>IF(U4205="","",U4205/$T4205)</f>
        <v>0</v>
      </c>
      <c r="Z4205" s="9">
        <f>IF(V4205="","",V4205/$T4205)</f>
        <v>0.51058201058201058</v>
      </c>
      <c r="AA4205" s="9">
        <f>IF(W4205="","",W4205/$T4205)</f>
        <v>0.2275132275132275</v>
      </c>
      <c r="AB4205" s="9">
        <f>IF(X4205="","",X4205/$T4205)</f>
        <v>0.26190476190476197</v>
      </c>
      <c r="AC4205" s="9"/>
      <c r="AD4205" s="8"/>
      <c r="AE4205" s="10">
        <v>2016</v>
      </c>
      <c r="AF4205" s="7">
        <v>25</v>
      </c>
      <c r="AG4205" s="7">
        <v>29</v>
      </c>
      <c r="AH4205" s="12" t="s">
        <v>367</v>
      </c>
      <c r="AI4205" s="12"/>
      <c r="AJ4205" s="32" t="str">
        <f>IF(AE4205&lt;&gt;AE4204,"1",IF(C4205&gt;C4204,AJ4204+1,"1"))</f>
        <v>1</v>
      </c>
      <c r="AK4205" s="10">
        <f>IF(G4205="Top",AJ4205*1,IF(G4205="Bottom",AJ4205+10,""))</f>
        <v>1</v>
      </c>
      <c r="AL4205" s="11" t="s">
        <v>1183</v>
      </c>
      <c r="AM4205" s="11"/>
      <c r="AN4205" s="10"/>
      <c r="AO4205" s="10"/>
      <c r="AP4205" s="7"/>
      <c r="AQ4205" s="10"/>
      <c r="AR4205" s="10"/>
      <c r="AS4205" s="10"/>
      <c r="AT4205" s="10"/>
      <c r="AU4205" s="10"/>
      <c r="AV4205" s="10"/>
      <c r="AW4205" s="10"/>
      <c r="AX4205" s="10"/>
      <c r="AY4205" s="10"/>
      <c r="AZ4205" s="10"/>
      <c r="BA4205" s="10"/>
      <c r="BB4205" s="10"/>
      <c r="BC4205" s="10"/>
      <c r="BD4205" s="10"/>
      <c r="BE4205" s="10"/>
      <c r="BF4205" s="11"/>
      <c r="BG4205" s="11"/>
      <c r="BH4205" s="11"/>
      <c r="BI4205" s="11"/>
      <c r="BJ4205" s="11"/>
      <c r="BK4205" s="11"/>
      <c r="BL4205" s="11"/>
      <c r="BM4205" s="11"/>
      <c r="BN4205" s="11"/>
      <c r="BO4205" s="11"/>
      <c r="BP4205" s="11"/>
      <c r="BQ4205" s="11"/>
      <c r="BR4205" s="11"/>
      <c r="BS4205" s="11"/>
      <c r="BT4205" s="11"/>
      <c r="BU4205" s="11"/>
    </row>
    <row r="4206" spans="1:73" s="1" customFormat="1" ht="11.25" hidden="1" x14ac:dyDescent="0.2">
      <c r="A4206" s="15">
        <v>226</v>
      </c>
      <c r="B4206" s="11" t="s">
        <v>367</v>
      </c>
      <c r="C4206" s="16">
        <v>42597</v>
      </c>
      <c r="D4206" s="3"/>
      <c r="E4206" s="4"/>
      <c r="F4206" s="3">
        <v>14</v>
      </c>
      <c r="G4206" s="7" t="s">
        <v>1</v>
      </c>
      <c r="H4206" s="17">
        <v>5.0000000000000001E-4</v>
      </c>
      <c r="I4206" s="4"/>
      <c r="J4206" s="4">
        <v>0.92900000000000005</v>
      </c>
      <c r="K4206" s="4"/>
      <c r="L4206" s="4" t="str">
        <f>IF(K4206="","",IF(H4206="","",K4206/H4206))</f>
        <v/>
      </c>
      <c r="M4206" s="7"/>
      <c r="N4206" s="4"/>
      <c r="O4206" s="7"/>
      <c r="P4206" s="3"/>
      <c r="Q4206" s="4"/>
      <c r="R4206" s="3"/>
      <c r="S4206" s="4"/>
      <c r="T4206" s="8"/>
      <c r="U4206" s="8"/>
      <c r="V4206" s="4"/>
      <c r="W4206" s="4"/>
      <c r="X4206" s="4" t="str">
        <f>IF(T4206="","",IF(W4206="","",(T4206-U4206-V4206-W4206)))</f>
        <v/>
      </c>
      <c r="Y4206" s="9" t="str">
        <f>IF(U4206="","",U4206/$T4206)</f>
        <v/>
      </c>
      <c r="Z4206" s="9" t="str">
        <f>IF(V4206="","",V4206/$T4206)</f>
        <v/>
      </c>
      <c r="AA4206" s="9" t="str">
        <f>IF(W4206="","",W4206/$T4206)</f>
        <v/>
      </c>
      <c r="AB4206" s="9" t="str">
        <f>IF(X4206="","",X4206/$T4206)</f>
        <v/>
      </c>
      <c r="AC4206" s="9"/>
      <c r="AD4206" s="8"/>
      <c r="AE4206" s="10">
        <v>2016</v>
      </c>
      <c r="AF4206" s="7"/>
      <c r="AG4206" s="7">
        <v>11</v>
      </c>
      <c r="AH4206" s="12" t="s">
        <v>367</v>
      </c>
      <c r="AI4206" s="12"/>
      <c r="AJ4206" s="32">
        <f>IF(AE4206&lt;&gt;AE4205,"1",IF(C4206&gt;C4205,AJ4205+1,"1"))</f>
        <v>2</v>
      </c>
      <c r="AK4206" s="10">
        <f>IF(G4206="Top",AJ4206*1,IF(G4206="Bottom",AJ4206+10,""))</f>
        <v>12</v>
      </c>
      <c r="AL4206" s="11" t="s">
        <v>1502</v>
      </c>
      <c r="AM4206" s="11"/>
      <c r="AN4206" s="10"/>
      <c r="AO4206" s="10"/>
      <c r="AP4206" s="7"/>
      <c r="AQ4206" s="10"/>
      <c r="AR4206" s="10"/>
      <c r="AS4206" s="10"/>
      <c r="AT4206" s="10"/>
      <c r="AU4206" s="10"/>
      <c r="AV4206" s="10"/>
      <c r="AW4206" s="10"/>
      <c r="AX4206" s="10"/>
      <c r="AY4206" s="10"/>
      <c r="AZ4206" s="10"/>
      <c r="BA4206" s="10"/>
      <c r="BB4206" s="10"/>
      <c r="BC4206" s="10"/>
      <c r="BD4206" s="10"/>
      <c r="BE4206" s="10"/>
      <c r="BF4206" s="11"/>
      <c r="BG4206" s="11"/>
      <c r="BH4206" s="11"/>
      <c r="BI4206" s="11"/>
      <c r="BJ4206" s="11"/>
      <c r="BK4206" s="11"/>
      <c r="BL4206" s="11"/>
      <c r="BM4206" s="11"/>
      <c r="BN4206" s="11"/>
      <c r="BO4206" s="11"/>
      <c r="BP4206" s="11"/>
      <c r="BQ4206" s="11"/>
      <c r="BR4206" s="11"/>
      <c r="BS4206" s="11"/>
      <c r="BT4206" s="11"/>
      <c r="BU4206" s="11"/>
    </row>
    <row r="4207" spans="1:73" s="1" customFormat="1" ht="11.25" x14ac:dyDescent="0.2">
      <c r="A4207" s="15">
        <v>226</v>
      </c>
      <c r="B4207" s="11" t="s">
        <v>367</v>
      </c>
      <c r="C4207" s="16">
        <v>42597</v>
      </c>
      <c r="D4207" s="3">
        <v>15.5</v>
      </c>
      <c r="E4207" s="38">
        <v>3.45</v>
      </c>
      <c r="F4207" s="3">
        <v>1.5</v>
      </c>
      <c r="G4207" s="7" t="s">
        <v>4</v>
      </c>
      <c r="H4207" s="17">
        <v>8.9999999999999993E-3</v>
      </c>
      <c r="I4207" s="4">
        <v>1.6E-2</v>
      </c>
      <c r="J4207" s="4">
        <v>5.3999999999999999E-2</v>
      </c>
      <c r="K4207" s="4">
        <v>0.245</v>
      </c>
      <c r="L4207" s="4">
        <f>IF(K4207="","",IF(H4207="","",K4207/H4207))</f>
        <v>27.222222222222225</v>
      </c>
      <c r="M4207" s="7">
        <v>13</v>
      </c>
      <c r="N4207" s="4">
        <v>8.18</v>
      </c>
      <c r="O4207" s="7">
        <v>84</v>
      </c>
      <c r="P4207" s="3">
        <v>11.1</v>
      </c>
      <c r="Q4207" s="38">
        <v>1.3</v>
      </c>
      <c r="R4207" s="3"/>
      <c r="S4207" s="4">
        <v>0.15</v>
      </c>
      <c r="T4207" s="8">
        <v>2.12</v>
      </c>
      <c r="U4207" s="8">
        <v>0</v>
      </c>
      <c r="V4207" s="4">
        <v>1.36</v>
      </c>
      <c r="W4207" s="4">
        <v>0</v>
      </c>
      <c r="X4207" s="4">
        <f>IF(T4207="","",IF(W4207="","",(T4207-U4207-V4207-W4207)))</f>
        <v>0.76</v>
      </c>
      <c r="Y4207" s="9">
        <f>IF(U4207="","",U4207/$T4207)</f>
        <v>0</v>
      </c>
      <c r="Z4207" s="9">
        <f>IF(V4207="","",V4207/$T4207)</f>
        <v>0.64150943396226412</v>
      </c>
      <c r="AA4207" s="9">
        <f>IF(W4207="","",W4207/$T4207)</f>
        <v>0</v>
      </c>
      <c r="AB4207" s="9">
        <f>IF(X4207="","",X4207/$T4207)</f>
        <v>0.35849056603773582</v>
      </c>
      <c r="AC4207" s="9"/>
      <c r="AD4207" s="8"/>
      <c r="AE4207" s="10">
        <v>2016</v>
      </c>
      <c r="AF4207" s="7">
        <v>40</v>
      </c>
      <c r="AG4207" s="7">
        <v>30</v>
      </c>
      <c r="AH4207" s="12" t="s">
        <v>367</v>
      </c>
      <c r="AI4207" s="12"/>
      <c r="AJ4207" s="32" t="str">
        <f>IF(AE4207&lt;&gt;AE4206,"1",IF(C4207&gt;C4206,AJ4206+1,"1"))</f>
        <v>1</v>
      </c>
      <c r="AK4207" s="10">
        <f>IF(G4207="Top",AJ4207*1,IF(G4207="Bottom",AJ4207+10,""))</f>
        <v>1</v>
      </c>
      <c r="AL4207" s="11" t="s">
        <v>1503</v>
      </c>
      <c r="AM4207" s="11"/>
      <c r="AN4207" s="10"/>
      <c r="AO4207" s="10"/>
      <c r="AP4207" s="7"/>
      <c r="AQ4207" s="10"/>
      <c r="AR4207" s="10"/>
      <c r="AS4207" s="10"/>
      <c r="AT4207" s="10"/>
      <c r="AU4207" s="10"/>
      <c r="AV4207" s="10"/>
      <c r="AW4207" s="10"/>
      <c r="AX4207" s="10"/>
      <c r="AY4207" s="10"/>
      <c r="AZ4207" s="10"/>
      <c r="BA4207" s="10"/>
      <c r="BB4207" s="10"/>
      <c r="BC4207" s="10"/>
      <c r="BD4207" s="10"/>
      <c r="BE4207" s="10"/>
      <c r="BF4207" s="11"/>
      <c r="BG4207" s="11"/>
      <c r="BH4207" s="11"/>
      <c r="BI4207" s="11"/>
      <c r="BJ4207" s="11"/>
      <c r="BK4207" s="11"/>
      <c r="BL4207" s="11"/>
      <c r="BM4207" s="11"/>
      <c r="BN4207" s="11"/>
      <c r="BO4207" s="11"/>
      <c r="BP4207" s="11"/>
      <c r="BQ4207" s="11"/>
      <c r="BR4207" s="11"/>
      <c r="BS4207" s="11"/>
      <c r="BT4207" s="11"/>
      <c r="BU4207" s="11"/>
    </row>
    <row r="4208" spans="1:73" s="1" customFormat="1" ht="11.25" hidden="1" x14ac:dyDescent="0.2">
      <c r="A4208" s="15">
        <v>226</v>
      </c>
      <c r="B4208" s="11" t="s">
        <v>367</v>
      </c>
      <c r="C4208" s="16">
        <v>42611</v>
      </c>
      <c r="D4208" s="3"/>
      <c r="E4208" s="4"/>
      <c r="F4208" s="3">
        <v>14</v>
      </c>
      <c r="G4208" s="7" t="s">
        <v>1</v>
      </c>
      <c r="H4208" s="17">
        <v>5.0000000000000001E-4</v>
      </c>
      <c r="I4208" s="4"/>
      <c r="J4208" s="4" t="s">
        <v>35</v>
      </c>
      <c r="K4208" s="4"/>
      <c r="L4208" s="4" t="str">
        <f>IF(K4208="","",IF(H4208="","",K4208/H4208))</f>
        <v/>
      </c>
      <c r="M4208" s="7"/>
      <c r="N4208" s="4"/>
      <c r="O4208" s="7"/>
      <c r="P4208" s="3"/>
      <c r="Q4208" s="4"/>
      <c r="R4208" s="3"/>
      <c r="S4208" s="4"/>
      <c r="T4208" s="8"/>
      <c r="U4208" s="8"/>
      <c r="V4208" s="4"/>
      <c r="W4208" s="4"/>
      <c r="X4208" s="4" t="str">
        <f>IF(T4208="","",IF(W4208="","",(T4208-U4208-V4208-W4208)))</f>
        <v/>
      </c>
      <c r="Y4208" s="9" t="str">
        <f>IF(U4208="","",U4208/$T4208)</f>
        <v/>
      </c>
      <c r="Z4208" s="9" t="str">
        <f>IF(V4208="","",V4208/$T4208)</f>
        <v/>
      </c>
      <c r="AA4208" s="9" t="str">
        <f>IF(W4208="","",W4208/$T4208)</f>
        <v/>
      </c>
      <c r="AB4208" s="9" t="str">
        <f>IF(X4208="","",X4208/$T4208)</f>
        <v/>
      </c>
      <c r="AC4208" s="9"/>
      <c r="AD4208" s="8"/>
      <c r="AE4208" s="10">
        <v>2016</v>
      </c>
      <c r="AF4208" s="7"/>
      <c r="AG4208" s="7">
        <v>12</v>
      </c>
      <c r="AH4208" s="12" t="s">
        <v>367</v>
      </c>
      <c r="AI4208" s="12"/>
      <c r="AJ4208" s="32">
        <f>IF(AE4208&lt;&gt;AE4207,"1",IF(C4208&gt;C4207,AJ4207+1,"1"))</f>
        <v>2</v>
      </c>
      <c r="AK4208" s="10">
        <f>IF(G4208="Top",AJ4208*1,IF(G4208="Bottom",AJ4208+10,""))</f>
        <v>12</v>
      </c>
      <c r="AL4208" s="11" t="s">
        <v>1791</v>
      </c>
      <c r="AM4208" s="11"/>
      <c r="AN4208" s="10"/>
      <c r="AO4208" s="10"/>
      <c r="AP4208" s="7"/>
      <c r="AQ4208" s="10"/>
      <c r="AR4208" s="10"/>
      <c r="AS4208" s="10"/>
      <c r="AT4208" s="10"/>
      <c r="AU4208" s="10"/>
      <c r="AV4208" s="10"/>
      <c r="AW4208" s="10"/>
      <c r="AX4208" s="10"/>
      <c r="AY4208" s="10"/>
      <c r="AZ4208" s="10"/>
      <c r="BA4208" s="10"/>
      <c r="BB4208" s="10"/>
      <c r="BC4208" s="10"/>
      <c r="BD4208" s="10"/>
      <c r="BE4208" s="10"/>
      <c r="BF4208" s="11"/>
      <c r="BG4208" s="11"/>
      <c r="BH4208" s="11"/>
      <c r="BI4208" s="11"/>
      <c r="BJ4208" s="11"/>
      <c r="BK4208" s="11"/>
      <c r="BL4208" s="11"/>
      <c r="BM4208" s="11"/>
      <c r="BN4208" s="11"/>
      <c r="BO4208" s="11"/>
      <c r="BP4208" s="11"/>
      <c r="BQ4208" s="11"/>
      <c r="BR4208" s="11"/>
      <c r="BS4208" s="11"/>
      <c r="BT4208" s="11"/>
      <c r="BU4208" s="11"/>
    </row>
    <row r="4209" spans="1:73" s="1" customFormat="1" ht="11.25" x14ac:dyDescent="0.2">
      <c r="A4209" s="15">
        <v>226</v>
      </c>
      <c r="B4209" s="11" t="s">
        <v>367</v>
      </c>
      <c r="C4209" s="16">
        <v>42611</v>
      </c>
      <c r="D4209" s="3">
        <v>15.5</v>
      </c>
      <c r="E4209" s="38">
        <v>3.45</v>
      </c>
      <c r="F4209" s="3">
        <v>1.5</v>
      </c>
      <c r="G4209" s="7" t="s">
        <v>4</v>
      </c>
      <c r="H4209" s="17">
        <v>8.8000000000000005E-3</v>
      </c>
      <c r="I4209" s="4" t="s">
        <v>35</v>
      </c>
      <c r="J4209" s="4" t="s">
        <v>35</v>
      </c>
      <c r="K4209" s="4">
        <v>0.248</v>
      </c>
      <c r="L4209" s="4">
        <f>IF(K4209="","",IF(H4209="","",K4209/H4209))</f>
        <v>28.18181818181818</v>
      </c>
      <c r="M4209" s="7">
        <v>17</v>
      </c>
      <c r="N4209" s="4">
        <v>7.66</v>
      </c>
      <c r="O4209" s="7">
        <v>130.1</v>
      </c>
      <c r="P4209" s="3"/>
      <c r="Q4209" s="38">
        <v>1.9</v>
      </c>
      <c r="R4209" s="3"/>
      <c r="S4209" s="4">
        <v>0.15</v>
      </c>
      <c r="T4209" s="8">
        <v>1.83</v>
      </c>
      <c r="U4209" s="8">
        <v>0</v>
      </c>
      <c r="V4209" s="4">
        <v>0.91</v>
      </c>
      <c r="W4209" s="4">
        <v>0.5</v>
      </c>
      <c r="X4209" s="4">
        <f>IF(T4209="","",IF(W4209="","",(T4209-U4209-V4209-W4209)))</f>
        <v>0.42000000000000004</v>
      </c>
      <c r="Y4209" s="9">
        <f>IF(U4209="","",U4209/$T4209)</f>
        <v>0</v>
      </c>
      <c r="Z4209" s="9">
        <f>IF(V4209="","",V4209/$T4209)</f>
        <v>0.49726775956284153</v>
      </c>
      <c r="AA4209" s="9">
        <f>IF(W4209="","",W4209/$T4209)</f>
        <v>0.27322404371584696</v>
      </c>
      <c r="AB4209" s="9">
        <f>IF(X4209="","",X4209/$T4209)</f>
        <v>0.22950819672131148</v>
      </c>
      <c r="AC4209" s="9"/>
      <c r="AD4209" s="8"/>
      <c r="AE4209" s="10">
        <v>2016</v>
      </c>
      <c r="AF4209" s="7">
        <v>29</v>
      </c>
      <c r="AG4209" s="7">
        <v>28</v>
      </c>
      <c r="AH4209" s="12" t="s">
        <v>367</v>
      </c>
      <c r="AI4209" s="12"/>
      <c r="AJ4209" s="32" t="str">
        <f>IF(AE4209&lt;&gt;AE4208,"1",IF(C4209&gt;C4208,AJ4208+1,"1"))</f>
        <v>1</v>
      </c>
      <c r="AK4209" s="10">
        <f>IF(G4209="Top",AJ4209*1,IF(G4209="Bottom",AJ4209+10,""))</f>
        <v>1</v>
      </c>
      <c r="AL4209" s="11" t="s">
        <v>1792</v>
      </c>
      <c r="AM4209" s="11"/>
      <c r="AN4209" s="10"/>
      <c r="AO4209" s="10"/>
      <c r="AP4209" s="7"/>
      <c r="AQ4209" s="10"/>
      <c r="AR4209" s="10"/>
      <c r="AS4209" s="10"/>
      <c r="AT4209" s="10"/>
      <c r="AU4209" s="10"/>
      <c r="AV4209" s="10"/>
      <c r="AW4209" s="10"/>
      <c r="AX4209" s="10"/>
      <c r="AY4209" s="10"/>
      <c r="AZ4209" s="10"/>
      <c r="BA4209" s="10"/>
      <c r="BB4209" s="10"/>
      <c r="BC4209" s="10"/>
      <c r="BD4209" s="10"/>
      <c r="BE4209" s="10"/>
      <c r="BF4209" s="11"/>
      <c r="BG4209" s="11"/>
      <c r="BH4209" s="11"/>
      <c r="BI4209" s="11"/>
      <c r="BJ4209" s="11"/>
      <c r="BK4209" s="11"/>
      <c r="BL4209" s="11"/>
      <c r="BM4209" s="11"/>
      <c r="BN4209" s="11"/>
      <c r="BO4209" s="11"/>
      <c r="BP4209" s="11"/>
      <c r="BQ4209" s="11"/>
      <c r="BR4209" s="11"/>
      <c r="BS4209" s="11"/>
      <c r="BT4209" s="11"/>
      <c r="BU4209" s="11"/>
    </row>
    <row r="4210" spans="1:73" s="1" customFormat="1" ht="11.25" hidden="1" x14ac:dyDescent="0.2">
      <c r="A4210" s="15">
        <v>226</v>
      </c>
      <c r="B4210" s="11" t="s">
        <v>367</v>
      </c>
      <c r="C4210" s="16">
        <v>42625</v>
      </c>
      <c r="D4210" s="3"/>
      <c r="E4210" s="4"/>
      <c r="F4210" s="3">
        <v>14</v>
      </c>
      <c r="G4210" s="7" t="s">
        <v>1</v>
      </c>
      <c r="H4210" s="17">
        <v>5.0000000000000001E-4</v>
      </c>
      <c r="I4210" s="4"/>
      <c r="J4210" s="4">
        <v>0.74399999999999999</v>
      </c>
      <c r="K4210" s="4"/>
      <c r="L4210" s="4" t="str">
        <f>IF(K4210="","",IF(H4210="","",K4210/H4210))</f>
        <v/>
      </c>
      <c r="M4210" s="7"/>
      <c r="N4210" s="4"/>
      <c r="O4210" s="7"/>
      <c r="P4210" s="3"/>
      <c r="Q4210" s="4"/>
      <c r="R4210" s="3"/>
      <c r="S4210" s="4"/>
      <c r="T4210" s="8"/>
      <c r="U4210" s="8"/>
      <c r="V4210" s="4"/>
      <c r="W4210" s="4"/>
      <c r="X4210" s="4" t="str">
        <f>IF(T4210="","",IF(W4210="","",(T4210-U4210-V4210-W4210)))</f>
        <v/>
      </c>
      <c r="Y4210" s="9" t="str">
        <f>IF(U4210="","",U4210/$T4210)</f>
        <v/>
      </c>
      <c r="Z4210" s="9" t="str">
        <f>IF(V4210="","",V4210/$T4210)</f>
        <v/>
      </c>
      <c r="AA4210" s="9" t="str">
        <f>IF(W4210="","",W4210/$T4210)</f>
        <v/>
      </c>
      <c r="AB4210" s="9" t="str">
        <f>IF(X4210="","",X4210/$T4210)</f>
        <v/>
      </c>
      <c r="AC4210" s="9"/>
      <c r="AD4210" s="8"/>
      <c r="AE4210" s="10">
        <v>2016</v>
      </c>
      <c r="AF4210" s="7"/>
      <c r="AG4210" s="7">
        <v>12</v>
      </c>
      <c r="AH4210" s="12" t="s">
        <v>367</v>
      </c>
      <c r="AI4210" s="12"/>
      <c r="AJ4210" s="32">
        <f>IF(AE4210&lt;&gt;AE4209,"1",IF(C4210&gt;C4209,AJ4209+1,"1"))</f>
        <v>2</v>
      </c>
      <c r="AK4210" s="10">
        <f>IF(G4210="Top",AJ4210*1,IF(G4210="Bottom",AJ4210+10,""))</f>
        <v>12</v>
      </c>
      <c r="AL4210" s="11" t="s">
        <v>2111</v>
      </c>
      <c r="AM4210" s="11"/>
      <c r="AN4210" s="10"/>
      <c r="AO4210" s="10"/>
      <c r="AP4210" s="7"/>
      <c r="AQ4210" s="10"/>
      <c r="AR4210" s="10"/>
      <c r="AS4210" s="10"/>
      <c r="AT4210" s="10"/>
      <c r="AU4210" s="10"/>
      <c r="AV4210" s="10"/>
      <c r="AW4210" s="10"/>
      <c r="AX4210" s="10"/>
      <c r="AY4210" s="10"/>
      <c r="AZ4210" s="10"/>
      <c r="BA4210" s="10"/>
      <c r="BB4210" s="10"/>
      <c r="BC4210" s="10"/>
      <c r="BD4210" s="10"/>
      <c r="BE4210" s="10"/>
      <c r="BF4210" s="11"/>
      <c r="BG4210" s="11"/>
      <c r="BH4210" s="11"/>
      <c r="BI4210" s="11"/>
      <c r="BJ4210" s="11"/>
      <c r="BK4210" s="11"/>
      <c r="BL4210" s="11"/>
      <c r="BM4210" s="11"/>
      <c r="BN4210" s="11"/>
      <c r="BO4210" s="11"/>
      <c r="BP4210" s="11"/>
      <c r="BQ4210" s="11"/>
      <c r="BR4210" s="11"/>
      <c r="BS4210" s="11"/>
      <c r="BT4210" s="11"/>
      <c r="BU4210" s="11"/>
    </row>
    <row r="4211" spans="1:73" s="1" customFormat="1" ht="11.25" x14ac:dyDescent="0.2">
      <c r="A4211" s="15">
        <v>226</v>
      </c>
      <c r="B4211" s="11" t="s">
        <v>367</v>
      </c>
      <c r="C4211" s="16">
        <v>42625</v>
      </c>
      <c r="D4211" s="3">
        <v>15.5</v>
      </c>
      <c r="E4211" s="38">
        <v>3.55</v>
      </c>
      <c r="F4211" s="3">
        <v>1.5</v>
      </c>
      <c r="G4211" s="7" t="s">
        <v>4</v>
      </c>
      <c r="H4211" s="17">
        <v>8.8999999999999999E-3</v>
      </c>
      <c r="I4211" s="4">
        <v>3.5000000000000001E-3</v>
      </c>
      <c r="J4211" s="4">
        <v>2.5000000000000001E-2</v>
      </c>
      <c r="K4211" s="4">
        <v>0.25600000000000001</v>
      </c>
      <c r="L4211" s="4">
        <f>IF(K4211="","",IF(H4211="","",K4211/H4211))</f>
        <v>28.764044943820224</v>
      </c>
      <c r="M4211" s="7">
        <v>13</v>
      </c>
      <c r="N4211" s="4">
        <v>7.91</v>
      </c>
      <c r="O4211" s="7">
        <v>170.6</v>
      </c>
      <c r="P4211" s="3"/>
      <c r="Q4211" s="38">
        <v>2.1</v>
      </c>
      <c r="R4211" s="3">
        <v>37.799999999999997</v>
      </c>
      <c r="S4211" s="4">
        <v>0.15</v>
      </c>
      <c r="T4211" s="8">
        <v>1.77</v>
      </c>
      <c r="U4211" s="8">
        <v>0</v>
      </c>
      <c r="V4211" s="4">
        <v>0.91</v>
      </c>
      <c r="W4211" s="4">
        <v>0.86</v>
      </c>
      <c r="X4211" s="4">
        <f>IF(T4211="","",IF(W4211="","",(T4211-U4211-V4211-W4211)))</f>
        <v>0</v>
      </c>
      <c r="Y4211" s="9">
        <f>IF(U4211="","",U4211/$T4211)</f>
        <v>0</v>
      </c>
      <c r="Z4211" s="9">
        <f>IF(V4211="","",V4211/$T4211)</f>
        <v>0.51412429378531077</v>
      </c>
      <c r="AA4211" s="9">
        <f>IF(W4211="","",W4211/$T4211)</f>
        <v>0.48587570621468923</v>
      </c>
      <c r="AB4211" s="9">
        <f>IF(X4211="","",X4211/$T4211)</f>
        <v>0</v>
      </c>
      <c r="AC4211" s="9"/>
      <c r="AD4211" s="8"/>
      <c r="AE4211" s="10">
        <v>2016</v>
      </c>
      <c r="AF4211" s="7">
        <v>22</v>
      </c>
      <c r="AG4211" s="7">
        <v>24</v>
      </c>
      <c r="AH4211" s="12" t="s">
        <v>367</v>
      </c>
      <c r="AI4211" s="12"/>
      <c r="AJ4211" s="32" t="str">
        <f>IF(AE4211&lt;&gt;AE4210,"1",IF(C4211&gt;C4210,AJ4210+1,"1"))</f>
        <v>1</v>
      </c>
      <c r="AK4211" s="10">
        <f>IF(G4211="Top",AJ4211*1,IF(G4211="Bottom",AJ4211+10,""))</f>
        <v>1</v>
      </c>
      <c r="AL4211" s="11" t="s">
        <v>2112</v>
      </c>
      <c r="AM4211" s="11"/>
      <c r="AN4211" s="10"/>
      <c r="AO4211" s="10"/>
      <c r="AP4211" s="7"/>
      <c r="AQ4211" s="10"/>
      <c r="AR4211" s="10"/>
      <c r="AS4211" s="10"/>
      <c r="AT4211" s="10"/>
      <c r="AU4211" s="10"/>
      <c r="AV4211" s="10"/>
      <c r="AW4211" s="10"/>
      <c r="AX4211" s="10"/>
      <c r="AY4211" s="10"/>
      <c r="AZ4211" s="10"/>
      <c r="BA4211" s="10"/>
      <c r="BB4211" s="10"/>
      <c r="BC4211" s="10"/>
      <c r="BD4211" s="10"/>
      <c r="BE4211" s="10"/>
      <c r="BF4211" s="11"/>
      <c r="BG4211" s="11"/>
      <c r="BH4211" s="11"/>
      <c r="BI4211" s="11"/>
      <c r="BJ4211" s="11"/>
      <c r="BK4211" s="11"/>
      <c r="BL4211" s="11"/>
      <c r="BM4211" s="11"/>
      <c r="BN4211" s="11"/>
      <c r="BO4211" s="11"/>
      <c r="BP4211" s="11"/>
      <c r="BQ4211" s="11"/>
      <c r="BR4211" s="11"/>
      <c r="BS4211" s="11"/>
      <c r="BT4211" s="11"/>
      <c r="BU4211" s="11"/>
    </row>
    <row r="4212" spans="1:73" s="1" customFormat="1" ht="11.25" hidden="1" x14ac:dyDescent="0.2">
      <c r="A4212" s="15">
        <v>226</v>
      </c>
      <c r="B4212" s="11" t="s">
        <v>367</v>
      </c>
      <c r="C4212" s="16">
        <v>42638</v>
      </c>
      <c r="D4212" s="3"/>
      <c r="E4212" s="4"/>
      <c r="F4212" s="3">
        <v>14</v>
      </c>
      <c r="G4212" s="7" t="s">
        <v>1</v>
      </c>
      <c r="H4212" s="17">
        <v>5.0000000000000001E-4</v>
      </c>
      <c r="I4212" s="4"/>
      <c r="J4212" s="4" t="s">
        <v>35</v>
      </c>
      <c r="K4212" s="4"/>
      <c r="L4212" s="4" t="str">
        <f>IF(K4212="","",IF(H4212="","",K4212/H4212))</f>
        <v/>
      </c>
      <c r="M4212" s="7"/>
      <c r="N4212" s="4"/>
      <c r="O4212" s="7"/>
      <c r="P4212" s="3"/>
      <c r="Q4212" s="4"/>
      <c r="R4212" s="3"/>
      <c r="S4212" s="4"/>
      <c r="T4212" s="8"/>
      <c r="U4212" s="8"/>
      <c r="V4212" s="4"/>
      <c r="W4212" s="4"/>
      <c r="X4212" s="4" t="str">
        <f>IF(T4212="","",IF(W4212="","",(T4212-U4212-V4212-W4212)))</f>
        <v/>
      </c>
      <c r="Y4212" s="9" t="str">
        <f>IF(U4212="","",U4212/$T4212)</f>
        <v/>
      </c>
      <c r="Z4212" s="9" t="str">
        <f>IF(V4212="","",V4212/$T4212)</f>
        <v/>
      </c>
      <c r="AA4212" s="9" t="str">
        <f>IF(W4212="","",W4212/$T4212)</f>
        <v/>
      </c>
      <c r="AB4212" s="9" t="str">
        <f>IF(X4212="","",X4212/$T4212)</f>
        <v/>
      </c>
      <c r="AC4212" s="9"/>
      <c r="AD4212" s="8"/>
      <c r="AE4212" s="10">
        <v>2016</v>
      </c>
      <c r="AF4212" s="7"/>
      <c r="AG4212" s="7">
        <v>12</v>
      </c>
      <c r="AH4212" s="12" t="s">
        <v>367</v>
      </c>
      <c r="AI4212" s="12"/>
      <c r="AJ4212" s="32">
        <f>IF(AE4212&lt;&gt;AE4211,"1",IF(C4212&gt;C4211,AJ4211+1,"1"))</f>
        <v>2</v>
      </c>
      <c r="AK4212" s="10">
        <f>IF(G4212="Top",AJ4212*1,IF(G4212="Bottom",AJ4212+10,""))</f>
        <v>12</v>
      </c>
      <c r="AL4212" s="11" t="s">
        <v>2325</v>
      </c>
      <c r="AM4212" s="11"/>
      <c r="AN4212" s="10"/>
      <c r="AO4212" s="10"/>
      <c r="AP4212" s="7"/>
      <c r="AQ4212" s="10"/>
      <c r="AR4212" s="10"/>
      <c r="AS4212" s="10"/>
      <c r="AT4212" s="10"/>
      <c r="AU4212" s="10"/>
      <c r="AV4212" s="10"/>
      <c r="AW4212" s="10"/>
      <c r="AX4212" s="10"/>
      <c r="AY4212" s="10"/>
      <c r="AZ4212" s="10"/>
      <c r="BA4212" s="10"/>
      <c r="BB4212" s="10"/>
      <c r="BC4212" s="10"/>
      <c r="BD4212" s="10"/>
      <c r="BE4212" s="10"/>
      <c r="BF4212" s="11"/>
      <c r="BG4212" s="11"/>
      <c r="BH4212" s="11"/>
      <c r="BI4212" s="11"/>
      <c r="BJ4212" s="11"/>
      <c r="BK4212" s="11"/>
      <c r="BL4212" s="11"/>
      <c r="BM4212" s="11"/>
      <c r="BN4212" s="11"/>
      <c r="BO4212" s="11"/>
      <c r="BP4212" s="11"/>
      <c r="BQ4212" s="11"/>
      <c r="BR4212" s="11"/>
      <c r="BS4212" s="11"/>
      <c r="BT4212" s="11"/>
      <c r="BU4212" s="11"/>
    </row>
    <row r="4213" spans="1:73" s="1" customFormat="1" ht="11.25" x14ac:dyDescent="0.2">
      <c r="A4213" s="15">
        <v>226</v>
      </c>
      <c r="B4213" s="11" t="s">
        <v>367</v>
      </c>
      <c r="C4213" s="16">
        <v>42638</v>
      </c>
      <c r="D4213" s="3">
        <v>15.5</v>
      </c>
      <c r="E4213" s="38">
        <v>3.65</v>
      </c>
      <c r="F4213" s="3">
        <v>1.5</v>
      </c>
      <c r="G4213" s="7" t="s">
        <v>4</v>
      </c>
      <c r="H4213" s="17">
        <v>1.2500000000000001E-2</v>
      </c>
      <c r="I4213" s="4" t="s">
        <v>35</v>
      </c>
      <c r="J4213" s="4" t="s">
        <v>35</v>
      </c>
      <c r="K4213" s="4">
        <v>0.29199999999999998</v>
      </c>
      <c r="L4213" s="4">
        <f>IF(K4213="","",IF(H4213="","",K4213/H4213))</f>
        <v>23.359999999999996</v>
      </c>
      <c r="M4213" s="7">
        <v>14</v>
      </c>
      <c r="N4213" s="4">
        <v>7.57</v>
      </c>
      <c r="O4213" s="7">
        <v>163.9</v>
      </c>
      <c r="P4213" s="3"/>
      <c r="Q4213" s="38">
        <v>5.6</v>
      </c>
      <c r="R4213" s="3"/>
      <c r="S4213" s="4">
        <v>0.15</v>
      </c>
      <c r="T4213" s="8">
        <v>1.8800000000000001</v>
      </c>
      <c r="U4213" s="8">
        <v>0.03</v>
      </c>
      <c r="V4213" s="4">
        <v>0.48</v>
      </c>
      <c r="W4213" s="4">
        <v>1.37</v>
      </c>
      <c r="X4213" s="4">
        <f>IF(T4213="","",IF(W4213="","",(T4213-U4213-V4213-W4213)))</f>
        <v>0</v>
      </c>
      <c r="Y4213" s="9">
        <f>IF(U4213="","",U4213/$T4213)</f>
        <v>1.5957446808510637E-2</v>
      </c>
      <c r="Z4213" s="9">
        <f>IF(V4213="","",V4213/$T4213)</f>
        <v>0.25531914893617019</v>
      </c>
      <c r="AA4213" s="9">
        <f>IF(W4213="","",W4213/$T4213)</f>
        <v>0.72872340425531912</v>
      </c>
      <c r="AB4213" s="9">
        <f>IF(X4213="","",X4213/$T4213)</f>
        <v>0</v>
      </c>
      <c r="AC4213" s="9"/>
      <c r="AD4213" s="8"/>
      <c r="AE4213" s="10">
        <v>2016</v>
      </c>
      <c r="AF4213" s="7">
        <v>23</v>
      </c>
      <c r="AG4213" s="7">
        <v>24</v>
      </c>
      <c r="AH4213" s="12" t="s">
        <v>367</v>
      </c>
      <c r="AI4213" s="12"/>
      <c r="AJ4213" s="32" t="str">
        <f>IF(AE4213&lt;&gt;AE4212,"1",IF(C4213&gt;C4212,AJ4212+1,"1"))</f>
        <v>1</v>
      </c>
      <c r="AK4213" s="10">
        <f>IF(G4213="Top",AJ4213*1,IF(G4213="Bottom",AJ4213+10,""))</f>
        <v>1</v>
      </c>
      <c r="AL4213" s="11" t="s">
        <v>2326</v>
      </c>
      <c r="AM4213" s="11"/>
      <c r="AN4213" s="10"/>
      <c r="AO4213" s="10"/>
      <c r="AP4213" s="7"/>
      <c r="AQ4213" s="10"/>
      <c r="AR4213" s="10"/>
      <c r="AS4213" s="10"/>
      <c r="AT4213" s="10"/>
      <c r="AU4213" s="10"/>
      <c r="AV4213" s="10"/>
      <c r="AW4213" s="10"/>
      <c r="AX4213" s="10"/>
      <c r="AY4213" s="10"/>
      <c r="AZ4213" s="10"/>
      <c r="BA4213" s="10"/>
      <c r="BB4213" s="10"/>
      <c r="BC4213" s="10"/>
      <c r="BD4213" s="10"/>
      <c r="BE4213" s="10"/>
      <c r="BF4213" s="11"/>
      <c r="BG4213" s="11"/>
      <c r="BH4213" s="11"/>
      <c r="BI4213" s="11"/>
      <c r="BJ4213" s="11"/>
      <c r="BK4213" s="11"/>
      <c r="BL4213" s="11"/>
      <c r="BM4213" s="11"/>
      <c r="BN4213" s="11"/>
      <c r="BO4213" s="11"/>
      <c r="BP4213" s="11"/>
      <c r="BQ4213" s="11"/>
      <c r="BR4213" s="11"/>
      <c r="BS4213" s="11"/>
      <c r="BT4213" s="11"/>
      <c r="BU4213" s="11"/>
    </row>
    <row r="4214" spans="1:73" s="1" customFormat="1" ht="11.25" hidden="1" x14ac:dyDescent="0.2">
      <c r="A4214" s="1">
        <v>226</v>
      </c>
      <c r="B4214" s="11" t="s">
        <v>367</v>
      </c>
      <c r="C4214" s="24">
        <v>42891</v>
      </c>
      <c r="E4214" s="20"/>
      <c r="F4214" s="1">
        <v>14</v>
      </c>
      <c r="G4214" s="7" t="s">
        <v>1</v>
      </c>
      <c r="H4214" s="5">
        <v>1.4E-2</v>
      </c>
      <c r="I4214" s="6"/>
      <c r="J4214" s="6">
        <v>0.38300000000000001</v>
      </c>
      <c r="K4214" s="6"/>
      <c r="L4214" s="6" t="str">
        <f>IF(H4214="","",IF(K4214="","",K4214/H4214))</f>
        <v/>
      </c>
      <c r="N4214" s="20"/>
      <c r="O4214" s="13"/>
      <c r="Q4214" s="20"/>
      <c r="R4214" s="13"/>
      <c r="S4214" s="6" t="s">
        <v>35</v>
      </c>
      <c r="T4214" s="6"/>
      <c r="U4214" s="6"/>
      <c r="V4214" s="6"/>
      <c r="W4214" s="6"/>
      <c r="X4214" s="6" t="str">
        <f>IF(T4214="","",T4214-U4214-V4214-W4214)</f>
        <v/>
      </c>
      <c r="Y4214" s="9" t="str">
        <f>IF(U4214="","",U4214/$T4214)</f>
        <v/>
      </c>
      <c r="Z4214" s="9" t="str">
        <f>IF(V4214="","",V4214/$T4214)</f>
        <v/>
      </c>
      <c r="AA4214" s="9" t="str">
        <f>IF(W4214="","",W4214/$T4214)</f>
        <v/>
      </c>
      <c r="AB4214" s="9" t="str">
        <f>IF(X4214="","",X4214/$T4214)</f>
        <v/>
      </c>
      <c r="AC4214" s="21"/>
      <c r="AE4214" s="1">
        <v>2017</v>
      </c>
      <c r="AG4214" s="1">
        <v>9</v>
      </c>
      <c r="AH4214" s="12" t="s">
        <v>2616</v>
      </c>
      <c r="AJ4214" s="32" t="str">
        <f>IF(AE4214&lt;&gt;AE4213,"1",IF(C4214&gt;C4213,AJ4213+1,"1"))</f>
        <v>1</v>
      </c>
      <c r="AK4214" s="10">
        <f>IF(G4214="Top",AJ4214*1,IF(G4214="Bottom",AJ4214+10,""))</f>
        <v>11</v>
      </c>
      <c r="AL4214" s="11" t="s">
        <v>2617</v>
      </c>
      <c r="AM4214" s="14"/>
    </row>
    <row r="4215" spans="1:73" s="1" customFormat="1" ht="11.25" x14ac:dyDescent="0.2">
      <c r="A4215" s="1">
        <v>226</v>
      </c>
      <c r="B4215" s="11" t="s">
        <v>367</v>
      </c>
      <c r="C4215" s="24">
        <v>42891</v>
      </c>
      <c r="D4215" s="1">
        <v>15.5</v>
      </c>
      <c r="E4215" s="39">
        <v>1.95</v>
      </c>
      <c r="F4215" s="1">
        <v>1.5</v>
      </c>
      <c r="G4215" s="1" t="s">
        <v>4</v>
      </c>
      <c r="H4215" s="5">
        <v>1.2800000000000001E-2</v>
      </c>
      <c r="I4215" s="6">
        <v>1.4E-2</v>
      </c>
      <c r="J4215" s="6">
        <v>0.01</v>
      </c>
      <c r="K4215" s="6">
        <v>0.20699999999999999</v>
      </c>
      <c r="L4215" s="6">
        <f>IF(H4215="","",IF(K4215="","",K4215/H4215))</f>
        <v>16.171875</v>
      </c>
      <c r="M4215" s="1">
        <v>5</v>
      </c>
      <c r="N4215" s="20">
        <v>7.19</v>
      </c>
      <c r="O4215" s="13">
        <v>129.30000000000001</v>
      </c>
      <c r="P4215" s="1">
        <v>9.44</v>
      </c>
      <c r="Q4215" s="39">
        <v>4.9000000000000004</v>
      </c>
      <c r="R4215" s="13"/>
      <c r="S4215" s="6">
        <v>0.15</v>
      </c>
      <c r="T4215" s="6">
        <v>4.5</v>
      </c>
      <c r="U4215" s="6">
        <v>0.06</v>
      </c>
      <c r="V4215" s="6">
        <v>1.65</v>
      </c>
      <c r="W4215" s="6">
        <v>0</v>
      </c>
      <c r="X4215" s="6">
        <f>IF(T4215="","",T4215-U4215-V4215-W4215)</f>
        <v>2.7900000000000005</v>
      </c>
      <c r="Y4215" s="9">
        <f>IF(U4215="","",U4215/$T4215)</f>
        <v>1.3333333333333332E-2</v>
      </c>
      <c r="Z4215" s="9">
        <f>IF(V4215="","",V4215/$T4215)</f>
        <v>0.36666666666666664</v>
      </c>
      <c r="AA4215" s="9">
        <f>IF(W4215="","",W4215/$T4215)</f>
        <v>0</v>
      </c>
      <c r="AB4215" s="9">
        <f>IF(X4215="","",X4215/$T4215)</f>
        <v>0.62000000000000011</v>
      </c>
      <c r="AC4215" s="21"/>
      <c r="AE4215" s="1">
        <v>2017</v>
      </c>
      <c r="AF4215" s="1">
        <v>20</v>
      </c>
      <c r="AG4215" s="1">
        <v>20</v>
      </c>
      <c r="AH4215" s="12" t="s">
        <v>2616</v>
      </c>
      <c r="AJ4215" s="32" t="str">
        <f>IF(AE4215&lt;&gt;AE4214,"1",IF(C4215&gt;C4214,AJ4214+1,"1"))</f>
        <v>1</v>
      </c>
      <c r="AK4215" s="10">
        <f>IF(G4215="Top",AJ4215*1,IF(G4215="Bottom",AJ4215+10,""))</f>
        <v>1</v>
      </c>
      <c r="AL4215" s="11" t="s">
        <v>2618</v>
      </c>
      <c r="AM4215" s="14"/>
    </row>
    <row r="4216" spans="1:73" s="1" customFormat="1" ht="11.25" hidden="1" x14ac:dyDescent="0.2">
      <c r="A4216" s="1">
        <v>226</v>
      </c>
      <c r="B4216" s="11" t="s">
        <v>367</v>
      </c>
      <c r="C4216" s="24">
        <v>42904</v>
      </c>
      <c r="E4216" s="20"/>
      <c r="F4216" s="1">
        <v>14</v>
      </c>
      <c r="G4216" s="7" t="s">
        <v>1</v>
      </c>
      <c r="H4216" s="5">
        <v>1.4500000000000001E-2</v>
      </c>
      <c r="I4216" s="6"/>
      <c r="J4216" s="6">
        <v>0.30099999999999999</v>
      </c>
      <c r="K4216" s="6"/>
      <c r="L4216" s="6" t="str">
        <f>IF(H4216="","",IF(K4216="","",K4216/H4216))</f>
        <v/>
      </c>
      <c r="N4216" s="20"/>
      <c r="O4216" s="13"/>
      <c r="Q4216" s="20"/>
      <c r="R4216" s="13"/>
      <c r="S4216" s="6" t="s">
        <v>35</v>
      </c>
      <c r="T4216" s="6"/>
      <c r="U4216" s="6"/>
      <c r="V4216" s="6"/>
      <c r="W4216" s="6"/>
      <c r="X4216" s="6" t="str">
        <f>IF(T4216="","",T4216-U4216-V4216-W4216)</f>
        <v/>
      </c>
      <c r="Y4216" s="9" t="str">
        <f>IF(U4216="","",U4216/$T4216)</f>
        <v/>
      </c>
      <c r="Z4216" s="9" t="str">
        <f>IF(V4216="","",V4216/$T4216)</f>
        <v/>
      </c>
      <c r="AA4216" s="9" t="str">
        <f>IF(W4216="","",W4216/$T4216)</f>
        <v/>
      </c>
      <c r="AB4216" s="9" t="str">
        <f>IF(X4216="","",X4216/$T4216)</f>
        <v/>
      </c>
      <c r="AC4216" s="21"/>
      <c r="AE4216" s="1">
        <v>2017</v>
      </c>
      <c r="AG4216" s="1">
        <v>12</v>
      </c>
      <c r="AH4216" s="12" t="s">
        <v>2616</v>
      </c>
      <c r="AJ4216" s="32">
        <f>IF(AE4216&lt;&gt;AE4215,"1",IF(C4216&gt;C4215,AJ4215+1,"1"))</f>
        <v>2</v>
      </c>
      <c r="AK4216" s="10">
        <f>IF(G4216="Top",AJ4216*1,IF(G4216="Bottom",AJ4216+10,""))</f>
        <v>12</v>
      </c>
      <c r="AL4216" s="11" t="s">
        <v>2882</v>
      </c>
      <c r="AM4216" s="14"/>
    </row>
    <row r="4217" spans="1:73" s="1" customFormat="1" ht="11.25" x14ac:dyDescent="0.2">
      <c r="A4217" s="1">
        <v>226</v>
      </c>
      <c r="B4217" s="11" t="s">
        <v>367</v>
      </c>
      <c r="C4217" s="24">
        <v>42904</v>
      </c>
      <c r="D4217" s="1">
        <v>15.5</v>
      </c>
      <c r="E4217" s="39">
        <v>2.4500000000000002</v>
      </c>
      <c r="F4217" s="1">
        <v>1.5</v>
      </c>
      <c r="G4217" s="1" t="s">
        <v>4</v>
      </c>
      <c r="H4217" s="5">
        <v>9.9000000000000008E-3</v>
      </c>
      <c r="I4217" s="6">
        <v>7.0000000000000001E-3</v>
      </c>
      <c r="J4217" s="6">
        <v>6.0000000000000001E-3</v>
      </c>
      <c r="K4217" s="6">
        <v>0.26500000000000001</v>
      </c>
      <c r="L4217" s="6">
        <f>IF(H4217="","",IF(K4217="","",K4217/H4217))</f>
        <v>26.767676767676768</v>
      </c>
      <c r="M4217" s="1">
        <v>5</v>
      </c>
      <c r="N4217" s="20">
        <v>7.5</v>
      </c>
      <c r="O4217" s="13">
        <v>170.9</v>
      </c>
      <c r="Q4217" s="39">
        <v>5.4</v>
      </c>
      <c r="R4217" s="13"/>
      <c r="S4217" s="6">
        <v>0.15</v>
      </c>
      <c r="T4217" s="6">
        <v>3.42</v>
      </c>
      <c r="U4217" s="6">
        <v>0</v>
      </c>
      <c r="V4217" s="6">
        <v>2.16</v>
      </c>
      <c r="W4217" s="6">
        <v>0.67</v>
      </c>
      <c r="X4217" s="6">
        <f>IF(T4217="","",T4217-U4217-V4217-W4217)</f>
        <v>0.58999999999999975</v>
      </c>
      <c r="Y4217" s="9">
        <f>IF(U4217="","",U4217/$T4217)</f>
        <v>0</v>
      </c>
      <c r="Z4217" s="9">
        <f>IF(V4217="","",V4217/$T4217)</f>
        <v>0.63157894736842113</v>
      </c>
      <c r="AA4217" s="9">
        <f>IF(W4217="","",W4217/$T4217)</f>
        <v>0.19590643274853803</v>
      </c>
      <c r="AB4217" s="9">
        <f>IF(X4217="","",X4217/$T4217)</f>
        <v>0.17251461988304087</v>
      </c>
      <c r="AC4217" s="21"/>
      <c r="AE4217" s="1">
        <v>2017</v>
      </c>
      <c r="AF4217" s="1">
        <v>23</v>
      </c>
      <c r="AG4217" s="1">
        <v>23</v>
      </c>
      <c r="AH4217" s="12" t="s">
        <v>2616</v>
      </c>
      <c r="AJ4217" s="32" t="str">
        <f>IF(AE4217&lt;&gt;AE4216,"1",IF(C4217&gt;C4216,AJ4216+1,"1"))</f>
        <v>1</v>
      </c>
      <c r="AK4217" s="10">
        <f>IF(G4217="Top",AJ4217*1,IF(G4217="Bottom",AJ4217+10,""))</f>
        <v>1</v>
      </c>
      <c r="AL4217" s="11" t="s">
        <v>2883</v>
      </c>
      <c r="AM4217" s="14"/>
    </row>
    <row r="4218" spans="1:73" s="1" customFormat="1" ht="11.25" hidden="1" x14ac:dyDescent="0.2">
      <c r="A4218" s="1">
        <v>226</v>
      </c>
      <c r="B4218" s="11" t="s">
        <v>367</v>
      </c>
      <c r="C4218" s="24">
        <v>42920</v>
      </c>
      <c r="E4218" s="20"/>
      <c r="F4218" s="1">
        <v>14</v>
      </c>
      <c r="G4218" s="7" t="s">
        <v>1</v>
      </c>
      <c r="H4218" s="5">
        <v>1.55E-2</v>
      </c>
      <c r="I4218" s="6"/>
      <c r="J4218" s="6">
        <v>0.435</v>
      </c>
      <c r="K4218" s="6"/>
      <c r="L4218" s="6" t="str">
        <f>IF(H4218="","",IF(K4218="","",K4218/H4218))</f>
        <v/>
      </c>
      <c r="N4218" s="20"/>
      <c r="O4218" s="13"/>
      <c r="Q4218" s="20"/>
      <c r="R4218" s="13"/>
      <c r="S4218" s="6" t="s">
        <v>35</v>
      </c>
      <c r="T4218" s="6"/>
      <c r="U4218" s="6"/>
      <c r="V4218" s="6"/>
      <c r="W4218" s="6"/>
      <c r="X4218" s="6" t="str">
        <f>IF(T4218="","",T4218-U4218-V4218-W4218)</f>
        <v/>
      </c>
      <c r="Y4218" s="9" t="str">
        <f>IF(U4218="","",U4218/$T4218)</f>
        <v/>
      </c>
      <c r="Z4218" s="9" t="str">
        <f>IF(V4218="","",V4218/$T4218)</f>
        <v/>
      </c>
      <c r="AA4218" s="9" t="str">
        <f>IF(W4218="","",W4218/$T4218)</f>
        <v/>
      </c>
      <c r="AB4218" s="9" t="str">
        <f>IF(X4218="","",X4218/$T4218)</f>
        <v/>
      </c>
      <c r="AC4218" s="21"/>
      <c r="AE4218" s="1">
        <v>2017</v>
      </c>
      <c r="AG4218" s="1">
        <v>13</v>
      </c>
      <c r="AH4218" s="12" t="s">
        <v>2616</v>
      </c>
      <c r="AJ4218" s="32">
        <f>IF(AE4218&lt;&gt;AE4217,"1",IF(C4218&gt;C4217,AJ4217+1,"1"))</f>
        <v>2</v>
      </c>
      <c r="AK4218" s="10">
        <f>IF(G4218="Top",AJ4218*1,IF(G4218="Bottom",AJ4218+10,""))</f>
        <v>12</v>
      </c>
      <c r="AL4218" s="11" t="s">
        <v>3274</v>
      </c>
      <c r="AM4218" s="14"/>
    </row>
    <row r="4219" spans="1:73" s="1" customFormat="1" ht="11.25" x14ac:dyDescent="0.2">
      <c r="A4219" s="1">
        <v>226</v>
      </c>
      <c r="B4219" s="11" t="s">
        <v>367</v>
      </c>
      <c r="C4219" s="24">
        <v>42920</v>
      </c>
      <c r="D4219" s="1">
        <v>15.5</v>
      </c>
      <c r="E4219" s="39">
        <v>2.65</v>
      </c>
      <c r="F4219" s="1">
        <v>1.5</v>
      </c>
      <c r="G4219" s="1" t="s">
        <v>4</v>
      </c>
      <c r="H4219" s="5">
        <v>9.4999999999999998E-3</v>
      </c>
      <c r="I4219" s="6">
        <v>7.0000000000000001E-3</v>
      </c>
      <c r="J4219" s="6">
        <v>2.8000000000000001E-2</v>
      </c>
      <c r="K4219" s="6">
        <v>0.501</v>
      </c>
      <c r="L4219" s="6">
        <f>IF(H4219="","",IF(K4219="","",K4219/H4219))</f>
        <v>52.736842105263158</v>
      </c>
      <c r="M4219" s="1">
        <v>2</v>
      </c>
      <c r="N4219" s="20">
        <v>6.5</v>
      </c>
      <c r="O4219" s="13">
        <v>160</v>
      </c>
      <c r="Q4219" s="39">
        <v>1.2</v>
      </c>
      <c r="R4219" s="13">
        <v>36.200000000000003</v>
      </c>
      <c r="S4219" s="6">
        <v>0.15</v>
      </c>
      <c r="T4219" s="6">
        <v>2.12</v>
      </c>
      <c r="U4219" s="6">
        <v>0.22</v>
      </c>
      <c r="V4219" s="6">
        <v>1.32</v>
      </c>
      <c r="W4219" s="6">
        <v>0</v>
      </c>
      <c r="X4219" s="6">
        <f>IF(T4219="","",T4219-U4219-V4219-W4219)</f>
        <v>0.58000000000000007</v>
      </c>
      <c r="Y4219" s="9">
        <f>IF(U4219="","",U4219/$T4219)</f>
        <v>0.10377358490566037</v>
      </c>
      <c r="Z4219" s="9">
        <f>IF(V4219="","",V4219/$T4219)</f>
        <v>0.62264150943396224</v>
      </c>
      <c r="AA4219" s="9">
        <f>IF(W4219="","",W4219/$T4219)</f>
        <v>0</v>
      </c>
      <c r="AB4219" s="9">
        <f>IF(X4219="","",X4219/$T4219)</f>
        <v>0.27358490566037735</v>
      </c>
      <c r="AC4219" s="21"/>
      <c r="AE4219" s="1">
        <v>2017</v>
      </c>
      <c r="AF4219" s="1">
        <v>32</v>
      </c>
      <c r="AG4219" s="1">
        <v>27</v>
      </c>
      <c r="AH4219" s="12" t="s">
        <v>2616</v>
      </c>
      <c r="AJ4219" s="32" t="str">
        <f>IF(AE4219&lt;&gt;AE4218,"1",IF(C4219&gt;C4218,AJ4218+1,"1"))</f>
        <v>1</v>
      </c>
      <c r="AK4219" s="10">
        <f>IF(G4219="Top",AJ4219*1,IF(G4219="Bottom",AJ4219+10,""))</f>
        <v>1</v>
      </c>
      <c r="AL4219" s="11" t="s">
        <v>3275</v>
      </c>
      <c r="AM4219" s="14"/>
    </row>
    <row r="4220" spans="1:73" s="1" customFormat="1" ht="11.25" hidden="1" x14ac:dyDescent="0.2">
      <c r="A4220" s="1">
        <v>226</v>
      </c>
      <c r="B4220" s="11" t="s">
        <v>367</v>
      </c>
      <c r="C4220" s="24">
        <v>42933</v>
      </c>
      <c r="E4220" s="20"/>
      <c r="F4220" s="1">
        <v>14</v>
      </c>
      <c r="G4220" s="7" t="s">
        <v>1</v>
      </c>
      <c r="H4220" s="5">
        <v>1.4800000000000001E-2</v>
      </c>
      <c r="I4220" s="6"/>
      <c r="J4220" s="6">
        <v>0.17899999999999999</v>
      </c>
      <c r="K4220" s="6"/>
      <c r="L4220" s="6" t="str">
        <f>IF(H4220="","",IF(K4220="","",K4220/H4220))</f>
        <v/>
      </c>
      <c r="N4220" s="20"/>
      <c r="O4220" s="13"/>
      <c r="Q4220" s="20"/>
      <c r="R4220" s="13"/>
      <c r="S4220" s="6" t="s">
        <v>35</v>
      </c>
      <c r="T4220" s="6"/>
      <c r="U4220" s="6"/>
      <c r="V4220" s="6"/>
      <c r="W4220" s="6"/>
      <c r="X4220" s="6" t="str">
        <f>IF(T4220="","",T4220-U4220-V4220-W4220)</f>
        <v/>
      </c>
      <c r="Y4220" s="9" t="str">
        <f>IF(U4220="","",U4220/$T4220)</f>
        <v/>
      </c>
      <c r="Z4220" s="9" t="str">
        <f>IF(V4220="","",V4220/$T4220)</f>
        <v/>
      </c>
      <c r="AA4220" s="9" t="str">
        <f>IF(W4220="","",W4220/$T4220)</f>
        <v/>
      </c>
      <c r="AB4220" s="9" t="str">
        <f>IF(X4220="","",X4220/$T4220)</f>
        <v/>
      </c>
      <c r="AC4220" s="21"/>
      <c r="AE4220" s="1">
        <v>2017</v>
      </c>
      <c r="AG4220" s="1">
        <v>15</v>
      </c>
      <c r="AH4220" s="12" t="s">
        <v>2616</v>
      </c>
      <c r="AJ4220" s="32">
        <f>IF(AE4220&lt;&gt;AE4219,"1",IF(C4220&gt;C4219,AJ4219+1,"1"))</f>
        <v>2</v>
      </c>
      <c r="AK4220" s="10">
        <f>IF(G4220="Top",AJ4220*1,IF(G4220="Bottom",AJ4220+10,""))</f>
        <v>12</v>
      </c>
      <c r="AL4220" s="11" t="s">
        <v>3616</v>
      </c>
      <c r="AM4220" s="14"/>
    </row>
    <row r="4221" spans="1:73" s="1" customFormat="1" ht="11.25" x14ac:dyDescent="0.2">
      <c r="A4221" s="1">
        <v>226</v>
      </c>
      <c r="B4221" s="11" t="s">
        <v>367</v>
      </c>
      <c r="C4221" s="24">
        <v>42933</v>
      </c>
      <c r="D4221" s="1">
        <v>15.5</v>
      </c>
      <c r="E4221" s="39">
        <v>2.15</v>
      </c>
      <c r="F4221" s="1">
        <v>1.5</v>
      </c>
      <c r="G4221" s="1" t="s">
        <v>4</v>
      </c>
      <c r="H4221" s="5">
        <v>1.0999999999999999E-2</v>
      </c>
      <c r="I4221" s="6">
        <v>7.0000000000000001E-3</v>
      </c>
      <c r="J4221" s="6">
        <v>3.9E-2</v>
      </c>
      <c r="K4221" s="6">
        <v>0.28899999999999998</v>
      </c>
      <c r="L4221" s="6">
        <f>IF(H4221="","",IF(K4221="","",K4221/H4221))</f>
        <v>26.272727272727273</v>
      </c>
      <c r="M4221" s="1">
        <v>4</v>
      </c>
      <c r="N4221" s="20">
        <v>7.2</v>
      </c>
      <c r="O4221" s="13">
        <v>169.4</v>
      </c>
      <c r="Q4221" s="39">
        <v>5.5</v>
      </c>
      <c r="R4221" s="13"/>
      <c r="S4221" s="6">
        <v>0.15</v>
      </c>
      <c r="T4221" s="6">
        <v>3.1</v>
      </c>
      <c r="U4221" s="6">
        <v>0.43</v>
      </c>
      <c r="V4221" s="6">
        <v>2.06</v>
      </c>
      <c r="W4221" s="6">
        <v>0</v>
      </c>
      <c r="X4221" s="6">
        <f>IF(T4221="","",T4221-U4221-V4221-W4221)</f>
        <v>0.60999999999999988</v>
      </c>
      <c r="Y4221" s="9">
        <f>IF(U4221="","",U4221/$T4221)</f>
        <v>0.13870967741935483</v>
      </c>
      <c r="Z4221" s="9">
        <f>IF(V4221="","",V4221/$T4221)</f>
        <v>0.6645161290322581</v>
      </c>
      <c r="AA4221" s="9">
        <f>IF(W4221="","",W4221/$T4221)</f>
        <v>0</v>
      </c>
      <c r="AB4221" s="9">
        <f>IF(X4221="","",X4221/$T4221)</f>
        <v>0.19677419354838704</v>
      </c>
      <c r="AC4221" s="21"/>
      <c r="AE4221" s="1">
        <v>2017</v>
      </c>
      <c r="AF4221" s="1">
        <v>33</v>
      </c>
      <c r="AG4221" s="1">
        <v>28</v>
      </c>
      <c r="AH4221" s="12" t="s">
        <v>2616</v>
      </c>
      <c r="AJ4221" s="32" t="str">
        <f>IF(AE4221&lt;&gt;AE4220,"1",IF(C4221&gt;C4220,AJ4220+1,"1"))</f>
        <v>1</v>
      </c>
      <c r="AK4221" s="10">
        <f>IF(G4221="Top",AJ4221*1,IF(G4221="Bottom",AJ4221+10,""))</f>
        <v>1</v>
      </c>
      <c r="AL4221" s="11" t="s">
        <v>3617</v>
      </c>
      <c r="AM4221" s="14"/>
    </row>
    <row r="4222" spans="1:73" s="1" customFormat="1" ht="11.25" hidden="1" x14ac:dyDescent="0.2">
      <c r="A4222" s="1">
        <v>226</v>
      </c>
      <c r="B4222" s="11" t="s">
        <v>367</v>
      </c>
      <c r="C4222" s="24">
        <v>42946</v>
      </c>
      <c r="E4222" s="20"/>
      <c r="F4222" s="1">
        <v>14</v>
      </c>
      <c r="G4222" s="7" t="s">
        <v>1</v>
      </c>
      <c r="H4222" s="5">
        <v>2.1399999999999999E-2</v>
      </c>
      <c r="I4222" s="6"/>
      <c r="J4222" s="6">
        <v>0.81699999999999995</v>
      </c>
      <c r="K4222" s="6"/>
      <c r="L4222" s="6" t="str">
        <f>IF(H4222="","",IF(K4222="","",K4222/H4222))</f>
        <v/>
      </c>
      <c r="N4222" s="20"/>
      <c r="O4222" s="13"/>
      <c r="Q4222" s="20"/>
      <c r="R4222" s="13"/>
      <c r="S4222" s="6" t="s">
        <v>35</v>
      </c>
      <c r="T4222" s="6"/>
      <c r="U4222" s="6"/>
      <c r="V4222" s="6"/>
      <c r="W4222" s="6"/>
      <c r="X4222" s="6" t="str">
        <f>IF(T4222="","",T4222-U4222-V4222-W4222)</f>
        <v/>
      </c>
      <c r="Y4222" s="9" t="str">
        <f>IF(U4222="","",U4222/$T4222)</f>
        <v/>
      </c>
      <c r="Z4222" s="9" t="str">
        <f>IF(V4222="","",V4222/$T4222)</f>
        <v/>
      </c>
      <c r="AA4222" s="9" t="str">
        <f>IF(W4222="","",W4222/$T4222)</f>
        <v/>
      </c>
      <c r="AB4222" s="9" t="str">
        <f>IF(X4222="","",X4222/$T4222)</f>
        <v/>
      </c>
      <c r="AC4222" s="21"/>
      <c r="AE4222" s="1">
        <v>2017</v>
      </c>
      <c r="AG4222" s="1">
        <v>11</v>
      </c>
      <c r="AH4222" s="12" t="s">
        <v>2616</v>
      </c>
      <c r="AJ4222" s="32">
        <f>IF(AE4222&lt;&gt;AE4221,"1",IF(C4222&gt;C4221,AJ4221+1,"1"))</f>
        <v>2</v>
      </c>
      <c r="AK4222" s="10">
        <f>IF(G4222="Top",AJ4222*1,IF(G4222="Bottom",AJ4222+10,""))</f>
        <v>12</v>
      </c>
      <c r="AL4222" s="11" t="s">
        <v>3977</v>
      </c>
      <c r="AM4222" s="14"/>
    </row>
    <row r="4223" spans="1:73" s="1" customFormat="1" ht="11.25" x14ac:dyDescent="0.2">
      <c r="A4223" s="1">
        <v>226</v>
      </c>
      <c r="B4223" s="11" t="s">
        <v>367</v>
      </c>
      <c r="C4223" s="24">
        <v>42946</v>
      </c>
      <c r="D4223" s="1">
        <v>15.5</v>
      </c>
      <c r="E4223" s="39">
        <v>1.95</v>
      </c>
      <c r="F4223" s="1">
        <v>1.5</v>
      </c>
      <c r="G4223" s="1" t="s">
        <v>4</v>
      </c>
      <c r="H4223" s="5">
        <v>1.09E-2</v>
      </c>
      <c r="I4223" s="6">
        <v>7.0000000000000001E-3</v>
      </c>
      <c r="J4223" s="6">
        <v>0.05</v>
      </c>
      <c r="K4223" s="6">
        <v>0.16700000000000001</v>
      </c>
      <c r="L4223" s="6">
        <f>IF(H4223="","",IF(K4223="","",K4223/H4223))</f>
        <v>15.321100917431194</v>
      </c>
      <c r="M4223" s="1">
        <v>4</v>
      </c>
      <c r="N4223" s="20">
        <v>7.43</v>
      </c>
      <c r="O4223" s="13">
        <v>102.7</v>
      </c>
      <c r="P4223" s="1">
        <v>4.25</v>
      </c>
      <c r="Q4223" s="39">
        <v>9.4</v>
      </c>
      <c r="R4223" s="13"/>
      <c r="S4223" s="6">
        <v>0.15</v>
      </c>
      <c r="T4223" s="6">
        <v>4.0999999999999996</v>
      </c>
      <c r="U4223" s="6">
        <v>0</v>
      </c>
      <c r="V4223" s="6">
        <v>2.81</v>
      </c>
      <c r="W4223" s="6">
        <v>0.09</v>
      </c>
      <c r="X4223" s="6">
        <f>IF(T4223="","",T4223-U4223-V4223-W4223)</f>
        <v>1.1999999999999995</v>
      </c>
      <c r="Y4223" s="9">
        <f>IF(U4223="","",U4223/$T4223)</f>
        <v>0</v>
      </c>
      <c r="Z4223" s="9">
        <f>IF(V4223="","",V4223/$T4223)</f>
        <v>0.68536585365853664</v>
      </c>
      <c r="AA4223" s="9">
        <f>IF(W4223="","",W4223/$T4223)</f>
        <v>2.1951219512195124E-2</v>
      </c>
      <c r="AB4223" s="9">
        <f>IF(X4223="","",X4223/$T4223)</f>
        <v>0.29268292682926822</v>
      </c>
      <c r="AC4223" s="21"/>
      <c r="AE4223" s="1">
        <v>2017</v>
      </c>
      <c r="AF4223" s="1">
        <v>33</v>
      </c>
      <c r="AG4223" s="1">
        <v>28</v>
      </c>
      <c r="AH4223" s="12" t="s">
        <v>2616</v>
      </c>
      <c r="AJ4223" s="32" t="str">
        <f>IF(AE4223&lt;&gt;AE4222,"1",IF(C4223&gt;C4222,AJ4222+1,"1"))</f>
        <v>1</v>
      </c>
      <c r="AK4223" s="10">
        <f>IF(G4223="Top",AJ4223*1,IF(G4223="Bottom",AJ4223+10,""))</f>
        <v>1</v>
      </c>
      <c r="AL4223" s="11" t="s">
        <v>3978</v>
      </c>
      <c r="AM4223" s="14"/>
    </row>
    <row r="4224" spans="1:73" s="1" customFormat="1" ht="11.25" hidden="1" x14ac:dyDescent="0.2">
      <c r="A4224" s="1">
        <v>226</v>
      </c>
      <c r="B4224" s="11" t="s">
        <v>367</v>
      </c>
      <c r="C4224" s="24">
        <v>42960</v>
      </c>
      <c r="E4224" s="20"/>
      <c r="F4224" s="1">
        <v>14</v>
      </c>
      <c r="G4224" s="7" t="s">
        <v>1</v>
      </c>
      <c r="H4224" s="5">
        <v>1.5699999999999999E-2</v>
      </c>
      <c r="I4224" s="6"/>
      <c r="J4224" s="6">
        <v>0.98599999999999999</v>
      </c>
      <c r="K4224" s="6"/>
      <c r="L4224" s="6" t="str">
        <f>IF(H4224="","",IF(K4224="","",K4224/H4224))</f>
        <v/>
      </c>
      <c r="N4224" s="20"/>
      <c r="O4224" s="13"/>
      <c r="Q4224" s="20"/>
      <c r="R4224" s="13"/>
      <c r="S4224" s="6" t="s">
        <v>35</v>
      </c>
      <c r="T4224" s="6"/>
      <c r="U4224" s="6"/>
      <c r="V4224" s="6"/>
      <c r="W4224" s="6"/>
      <c r="X4224" s="6" t="str">
        <f>IF(T4224="","",T4224-U4224-V4224-W4224)</f>
        <v/>
      </c>
      <c r="Y4224" s="9" t="str">
        <f>IF(U4224="","",U4224/$T4224)</f>
        <v/>
      </c>
      <c r="Z4224" s="9" t="str">
        <f>IF(V4224="","",V4224/$T4224)</f>
        <v/>
      </c>
      <c r="AA4224" s="9" t="str">
        <f>IF(W4224="","",W4224/$T4224)</f>
        <v/>
      </c>
      <c r="AB4224" s="9" t="str">
        <f>IF(X4224="","",X4224/$T4224)</f>
        <v/>
      </c>
      <c r="AC4224" s="21"/>
      <c r="AE4224" s="1">
        <v>2017</v>
      </c>
      <c r="AG4224" s="1">
        <v>10</v>
      </c>
      <c r="AH4224" s="12" t="s">
        <v>2616</v>
      </c>
      <c r="AJ4224" s="32">
        <f>IF(AE4224&lt;&gt;AE4223,"1",IF(C4224&gt;C4223,AJ4223+1,"1"))</f>
        <v>2</v>
      </c>
      <c r="AK4224" s="10">
        <f>IF(G4224="Top",AJ4224*1,IF(G4224="Bottom",AJ4224+10,""))</f>
        <v>12</v>
      </c>
      <c r="AL4224" s="11" t="s">
        <v>4366</v>
      </c>
      <c r="AM4224" s="14"/>
    </row>
    <row r="4225" spans="1:73" s="1" customFormat="1" ht="11.25" x14ac:dyDescent="0.2">
      <c r="A4225" s="1">
        <v>226</v>
      </c>
      <c r="B4225" s="11" t="s">
        <v>367</v>
      </c>
      <c r="C4225" s="24">
        <v>42960</v>
      </c>
      <c r="D4225" s="1">
        <v>15.5</v>
      </c>
      <c r="E4225" s="39">
        <v>2.75</v>
      </c>
      <c r="F4225" s="1">
        <v>1.5</v>
      </c>
      <c r="G4225" s="1" t="s">
        <v>4</v>
      </c>
      <c r="H4225" s="5">
        <v>7.9000000000000008E-3</v>
      </c>
      <c r="I4225" s="6">
        <v>7.0000000000000001E-3</v>
      </c>
      <c r="J4225" s="6">
        <v>6.2E-2</v>
      </c>
      <c r="K4225" s="6">
        <v>0.19500000000000001</v>
      </c>
      <c r="L4225" s="6">
        <f>IF(H4225="","",IF(K4225="","",K4225/H4225))</f>
        <v>24.683544303797468</v>
      </c>
      <c r="M4225" s="1">
        <v>5</v>
      </c>
      <c r="N4225" s="20">
        <v>7.54</v>
      </c>
      <c r="O4225" s="13">
        <v>161</v>
      </c>
      <c r="Q4225" s="39">
        <v>5.8</v>
      </c>
      <c r="R4225" s="13"/>
      <c r="S4225" s="6">
        <v>0.15</v>
      </c>
      <c r="T4225" s="6">
        <v>2.5</v>
      </c>
      <c r="U4225" s="6">
        <v>0.28000000000000003</v>
      </c>
      <c r="V4225" s="6">
        <v>0.98</v>
      </c>
      <c r="W4225" s="6">
        <v>0</v>
      </c>
      <c r="X4225" s="6">
        <f>IF(T4225="","",T4225-U4225-V4225-W4225)</f>
        <v>1.2399999999999998</v>
      </c>
      <c r="Y4225" s="9">
        <f>IF(U4225="","",U4225/$T4225)</f>
        <v>0.11200000000000002</v>
      </c>
      <c r="Z4225" s="9">
        <f>IF(V4225="","",V4225/$T4225)</f>
        <v>0.39200000000000002</v>
      </c>
      <c r="AA4225" s="9">
        <f>IF(W4225="","",W4225/$T4225)</f>
        <v>0</v>
      </c>
      <c r="AB4225" s="9">
        <f>IF(X4225="","",X4225/$T4225)</f>
        <v>0.49599999999999989</v>
      </c>
      <c r="AC4225" s="21"/>
      <c r="AE4225" s="1">
        <v>2017</v>
      </c>
      <c r="AF4225" s="1">
        <v>29</v>
      </c>
      <c r="AG4225" s="1">
        <v>27</v>
      </c>
      <c r="AH4225" s="12" t="s">
        <v>2616</v>
      </c>
      <c r="AJ4225" s="32" t="str">
        <f>IF(AE4225&lt;&gt;AE4224,"1",IF(C4225&gt;C4224,AJ4224+1,"1"))</f>
        <v>1</v>
      </c>
      <c r="AK4225" s="10">
        <f>IF(G4225="Top",AJ4225*1,IF(G4225="Bottom",AJ4225+10,""))</f>
        <v>1</v>
      </c>
      <c r="AL4225" s="11" t="s">
        <v>4367</v>
      </c>
      <c r="AM4225" s="14"/>
    </row>
    <row r="4226" spans="1:73" s="1" customFormat="1" ht="11.25" hidden="1" x14ac:dyDescent="0.2">
      <c r="A4226" s="1">
        <v>226</v>
      </c>
      <c r="B4226" s="11" t="s">
        <v>367</v>
      </c>
      <c r="C4226" s="24">
        <v>42974</v>
      </c>
      <c r="E4226" s="20"/>
      <c r="F4226" s="1">
        <v>14</v>
      </c>
      <c r="G4226" s="7" t="s">
        <v>1</v>
      </c>
      <c r="H4226" s="5">
        <v>2.2499999999999999E-2</v>
      </c>
      <c r="I4226" s="6"/>
      <c r="J4226" s="6">
        <v>0.90600000000000003</v>
      </c>
      <c r="K4226" s="6"/>
      <c r="L4226" s="6" t="str">
        <f>IF(H4226="","",IF(K4226="","",K4226/H4226))</f>
        <v/>
      </c>
      <c r="N4226" s="20"/>
      <c r="O4226" s="13"/>
      <c r="Q4226" s="20"/>
      <c r="R4226" s="13"/>
      <c r="S4226" s="6" t="s">
        <v>35</v>
      </c>
      <c r="T4226" s="6"/>
      <c r="U4226" s="6"/>
      <c r="V4226" s="6"/>
      <c r="W4226" s="6"/>
      <c r="X4226" s="6" t="str">
        <f>IF(T4226="","",T4226-U4226-V4226-W4226)</f>
        <v/>
      </c>
      <c r="Y4226" s="9" t="str">
        <f>IF(U4226="","",U4226/$T4226)</f>
        <v/>
      </c>
      <c r="Z4226" s="9" t="str">
        <f>IF(V4226="","",V4226/$T4226)</f>
        <v/>
      </c>
      <c r="AA4226" s="9" t="str">
        <f>IF(W4226="","",W4226/$T4226)</f>
        <v/>
      </c>
      <c r="AB4226" s="9" t="str">
        <f>IF(X4226="","",X4226/$T4226)</f>
        <v/>
      </c>
      <c r="AC4226" s="21"/>
      <c r="AE4226" s="1">
        <v>2017</v>
      </c>
      <c r="AG4226" s="1">
        <v>10</v>
      </c>
      <c r="AH4226" s="12" t="s">
        <v>2616</v>
      </c>
      <c r="AJ4226" s="32">
        <f>IF(AE4226&lt;&gt;AE4225,"1",IF(C4226&gt;C4225,AJ4225+1,"1"))</f>
        <v>2</v>
      </c>
      <c r="AK4226" s="10">
        <f>IF(G4226="Top",AJ4226*1,IF(G4226="Bottom",AJ4226+10,""))</f>
        <v>12</v>
      </c>
      <c r="AL4226" s="11" t="s">
        <v>4775</v>
      </c>
      <c r="AM4226" s="14"/>
    </row>
    <row r="4227" spans="1:73" s="1" customFormat="1" ht="11.25" x14ac:dyDescent="0.2">
      <c r="A4227" s="1">
        <v>226</v>
      </c>
      <c r="B4227" s="11" t="s">
        <v>367</v>
      </c>
      <c r="C4227" s="24">
        <v>42974</v>
      </c>
      <c r="D4227" s="1">
        <v>15.5</v>
      </c>
      <c r="E4227" s="39">
        <v>3.45</v>
      </c>
      <c r="F4227" s="1">
        <v>1.5</v>
      </c>
      <c r="G4227" s="1" t="s">
        <v>4</v>
      </c>
      <c r="H4227" s="5">
        <v>9.6999999999999986E-3</v>
      </c>
      <c r="I4227" s="6">
        <v>7.0000000000000001E-3</v>
      </c>
      <c r="J4227" s="6">
        <v>1.2E-2</v>
      </c>
      <c r="K4227" s="6">
        <v>0.25600000000000001</v>
      </c>
      <c r="L4227" s="6">
        <f>IF(H4227="","",IF(K4227="","",K4227/H4227))</f>
        <v>26.391752577319593</v>
      </c>
      <c r="M4227" s="1">
        <v>3</v>
      </c>
      <c r="N4227" s="20">
        <v>7.56</v>
      </c>
      <c r="O4227" s="13">
        <v>108.3</v>
      </c>
      <c r="Q4227" s="39">
        <v>3</v>
      </c>
      <c r="R4227" s="13">
        <v>39.9</v>
      </c>
      <c r="S4227" s="6">
        <v>0.15</v>
      </c>
      <c r="T4227" s="6">
        <v>2.2599999999999998</v>
      </c>
      <c r="U4227" s="6">
        <v>0.77</v>
      </c>
      <c r="V4227" s="6">
        <v>0.78</v>
      </c>
      <c r="W4227" s="6">
        <v>0</v>
      </c>
      <c r="X4227" s="6">
        <f>IF(T4227="","",T4227-U4227-V4227-W4227)</f>
        <v>0.70999999999999974</v>
      </c>
      <c r="Y4227" s="9">
        <f>IF(U4227="","",U4227/$T4227)</f>
        <v>0.34070796460176994</v>
      </c>
      <c r="Z4227" s="9">
        <f>IF(V4227="","",V4227/$T4227)</f>
        <v>0.3451327433628319</v>
      </c>
      <c r="AA4227" s="9">
        <f>IF(W4227="","",W4227/$T4227)</f>
        <v>0</v>
      </c>
      <c r="AB4227" s="9">
        <f>IF(X4227="","",X4227/$T4227)</f>
        <v>0.31415929203539816</v>
      </c>
      <c r="AC4227" s="21"/>
      <c r="AE4227" s="1">
        <v>2017</v>
      </c>
      <c r="AF4227" s="1">
        <v>28</v>
      </c>
      <c r="AG4227" s="1">
        <v>27</v>
      </c>
      <c r="AH4227" s="12" t="s">
        <v>2616</v>
      </c>
      <c r="AJ4227" s="32" t="str">
        <f>IF(AE4227&lt;&gt;AE4226,"1",IF(C4227&gt;C4226,AJ4226+1,"1"))</f>
        <v>1</v>
      </c>
      <c r="AK4227" s="10">
        <f>IF(G4227="Top",AJ4227*1,IF(G4227="Bottom",AJ4227+10,""))</f>
        <v>1</v>
      </c>
      <c r="AL4227" s="11" t="s">
        <v>4776</v>
      </c>
      <c r="AM4227" s="14"/>
    </row>
    <row r="4228" spans="1:73" s="1" customFormat="1" ht="11.25" hidden="1" x14ac:dyDescent="0.2">
      <c r="A4228" s="1">
        <v>226</v>
      </c>
      <c r="B4228" s="11" t="s">
        <v>367</v>
      </c>
      <c r="C4228" s="24">
        <v>42988</v>
      </c>
      <c r="E4228" s="20"/>
      <c r="F4228" s="1">
        <v>14</v>
      </c>
      <c r="G4228" s="7" t="s">
        <v>1</v>
      </c>
      <c r="H4228" s="5">
        <v>3.3299999999999996E-2</v>
      </c>
      <c r="I4228" s="6"/>
      <c r="J4228" s="6">
        <v>0.79700000000000004</v>
      </c>
      <c r="K4228" s="6"/>
      <c r="L4228" s="6" t="str">
        <f>IF(H4228="","",IF(K4228="","",K4228/H4228))</f>
        <v/>
      </c>
      <c r="N4228" s="20"/>
      <c r="O4228" s="13"/>
      <c r="Q4228" s="20"/>
      <c r="R4228" s="13"/>
      <c r="S4228" s="6" t="s">
        <v>35</v>
      </c>
      <c r="T4228" s="6"/>
      <c r="U4228" s="6"/>
      <c r="V4228" s="6"/>
      <c r="W4228" s="6"/>
      <c r="X4228" s="6" t="str">
        <f>IF(T4228="","",T4228-U4228-V4228-W4228)</f>
        <v/>
      </c>
      <c r="Y4228" s="9" t="str">
        <f>IF(U4228="","",U4228/$T4228)</f>
        <v/>
      </c>
      <c r="Z4228" s="9" t="str">
        <f>IF(V4228="","",V4228/$T4228)</f>
        <v/>
      </c>
      <c r="AA4228" s="9" t="str">
        <f>IF(W4228="","",W4228/$T4228)</f>
        <v/>
      </c>
      <c r="AB4228" s="9" t="str">
        <f>IF(X4228="","",X4228/$T4228)</f>
        <v/>
      </c>
      <c r="AC4228" s="21"/>
      <c r="AE4228" s="1">
        <v>2017</v>
      </c>
      <c r="AG4228" s="1">
        <v>12</v>
      </c>
      <c r="AH4228" s="12" t="s">
        <v>2616</v>
      </c>
      <c r="AJ4228" s="32">
        <f>IF(AE4228&lt;&gt;AE4227,"1",IF(C4228&gt;C4227,AJ4227+1,"1"))</f>
        <v>2</v>
      </c>
      <c r="AK4228" s="10">
        <f>IF(G4228="Top",AJ4228*1,IF(G4228="Bottom",AJ4228+10,""))</f>
        <v>12</v>
      </c>
      <c r="AL4228" s="11" t="s">
        <v>5143</v>
      </c>
      <c r="AM4228" s="14"/>
    </row>
    <row r="4229" spans="1:73" s="1" customFormat="1" ht="11.25" hidden="1" x14ac:dyDescent="0.2">
      <c r="A4229" s="1">
        <v>226</v>
      </c>
      <c r="B4229" s="11" t="s">
        <v>367</v>
      </c>
      <c r="C4229" s="24">
        <v>42988</v>
      </c>
      <c r="D4229" s="1">
        <v>15.5</v>
      </c>
      <c r="E4229" s="20"/>
      <c r="F4229" s="1">
        <v>1.5</v>
      </c>
      <c r="G4229" s="1" t="s">
        <v>4</v>
      </c>
      <c r="H4229" s="5">
        <v>9.1000000000000004E-3</v>
      </c>
      <c r="I4229" s="6">
        <v>7.0000000000000001E-3</v>
      </c>
      <c r="J4229" s="6">
        <v>1.4E-2</v>
      </c>
      <c r="K4229" s="6">
        <v>0.434</v>
      </c>
      <c r="L4229" s="6">
        <f>IF(H4229="","",IF(K4229="","",K4229/H4229))</f>
        <v>47.692307692307686</v>
      </c>
      <c r="M4229" s="1">
        <v>4</v>
      </c>
      <c r="N4229" s="20">
        <v>6.87</v>
      </c>
      <c r="O4229" s="13">
        <v>100.1</v>
      </c>
      <c r="Q4229" s="20">
        <v>1.8</v>
      </c>
      <c r="R4229" s="13"/>
      <c r="S4229" s="6">
        <v>0.15</v>
      </c>
      <c r="T4229" s="6">
        <v>1.3499999999999999</v>
      </c>
      <c r="U4229" s="6">
        <v>0.52</v>
      </c>
      <c r="V4229" s="6">
        <v>0.41</v>
      </c>
      <c r="W4229" s="6">
        <v>0</v>
      </c>
      <c r="X4229" s="6">
        <f>IF(T4229="","",T4229-U4229-V4229-W4229)</f>
        <v>0.41999999999999987</v>
      </c>
      <c r="Y4229" s="9">
        <f>IF(U4229="","",U4229/$T4229)</f>
        <v>0.38518518518518524</v>
      </c>
      <c r="Z4229" s="9">
        <f>IF(V4229="","",V4229/$T4229)</f>
        <v>0.3037037037037037</v>
      </c>
      <c r="AA4229" s="9">
        <f>IF(W4229="","",W4229/$T4229)</f>
        <v>0</v>
      </c>
      <c r="AB4229" s="9">
        <f>IF(X4229="","",X4229/$T4229)</f>
        <v>0.31111111111111106</v>
      </c>
      <c r="AC4229" s="21"/>
      <c r="AE4229" s="1">
        <v>2017</v>
      </c>
      <c r="AF4229" s="1">
        <v>23</v>
      </c>
      <c r="AG4229" s="1">
        <v>22</v>
      </c>
      <c r="AH4229" s="12" t="s">
        <v>2616</v>
      </c>
      <c r="AJ4229" s="32" t="str">
        <f>IF(AE4229&lt;&gt;AE4228,"1",IF(C4229&gt;C4228,AJ4228+1,"1"))</f>
        <v>1</v>
      </c>
      <c r="AK4229" s="10">
        <f>IF(G4229="Top",AJ4229*1,IF(G4229="Bottom",AJ4229+10,""))</f>
        <v>1</v>
      </c>
      <c r="AL4229" s="11" t="s">
        <v>5144</v>
      </c>
      <c r="AM4229" s="14"/>
    </row>
    <row r="4230" spans="1:73" s="1" customFormat="1" ht="11.25" hidden="1" x14ac:dyDescent="0.2">
      <c r="A4230" s="15">
        <v>228</v>
      </c>
      <c r="B4230" s="11" t="s">
        <v>68</v>
      </c>
      <c r="C4230" s="16">
        <v>42522</v>
      </c>
      <c r="D4230" s="3"/>
      <c r="E4230" s="4"/>
      <c r="F4230" s="3">
        <v>14.5</v>
      </c>
      <c r="G4230" s="7" t="s">
        <v>1</v>
      </c>
      <c r="H4230" s="17">
        <v>1.78E-2</v>
      </c>
      <c r="I4230" s="4"/>
      <c r="J4230" s="4">
        <v>1.7999999999999999E-2</v>
      </c>
      <c r="K4230" s="4"/>
      <c r="L4230" s="4" t="str">
        <f>IF(K4230="","",IF(H4230="","",K4230/H4230))</f>
        <v/>
      </c>
      <c r="M4230" s="7"/>
      <c r="N4230" s="4"/>
      <c r="O4230" s="7"/>
      <c r="P4230" s="3"/>
      <c r="Q4230" s="4"/>
      <c r="R4230" s="3"/>
      <c r="S4230" s="4"/>
      <c r="T4230" s="8"/>
      <c r="U4230" s="8"/>
      <c r="V4230" s="4"/>
      <c r="W4230" s="4"/>
      <c r="X4230" s="4" t="str">
        <f>IF(T4230="","",IF(W4230="","",(T4230-U4230-V4230-W4230)))</f>
        <v/>
      </c>
      <c r="Y4230" s="9" t="str">
        <f>IF(U4230="","",U4230/$T4230)</f>
        <v/>
      </c>
      <c r="Z4230" s="9" t="str">
        <f>IF(V4230="","",V4230/$T4230)</f>
        <v/>
      </c>
      <c r="AA4230" s="9" t="str">
        <f>IF(W4230="","",W4230/$T4230)</f>
        <v/>
      </c>
      <c r="AB4230" s="9" t="str">
        <f>IF(X4230="","",X4230/$T4230)</f>
        <v/>
      </c>
      <c r="AC4230" s="9"/>
      <c r="AD4230" s="8"/>
      <c r="AE4230" s="10">
        <v>2016</v>
      </c>
      <c r="AF4230" s="7"/>
      <c r="AG4230" s="7">
        <v>9</v>
      </c>
      <c r="AH4230" s="12" t="s">
        <v>68</v>
      </c>
      <c r="AI4230" s="12"/>
      <c r="AJ4230" s="32" t="str">
        <f>IF(AE4230&lt;&gt;AE4229,"1",IF(C4230&gt;C4229,AJ4229+1,"1"))</f>
        <v>1</v>
      </c>
      <c r="AK4230" s="10">
        <f>IF(G4230="Top",AJ4230*1,IF(G4230="Bottom",AJ4230+10,""))</f>
        <v>11</v>
      </c>
      <c r="AL4230" s="11" t="s">
        <v>69</v>
      </c>
      <c r="AM4230" s="11"/>
      <c r="AN4230" s="10"/>
      <c r="AO4230" s="10"/>
      <c r="AP4230" s="7"/>
      <c r="AQ4230" s="10"/>
      <c r="AR4230" s="10"/>
      <c r="AS4230" s="10"/>
      <c r="AT4230" s="10"/>
      <c r="AU4230" s="10"/>
      <c r="AV4230" s="10"/>
      <c r="AW4230" s="10"/>
      <c r="AX4230" s="10"/>
      <c r="AY4230" s="10"/>
      <c r="AZ4230" s="10"/>
      <c r="BA4230" s="10"/>
      <c r="BB4230" s="10"/>
      <c r="BC4230" s="10"/>
      <c r="BD4230" s="10"/>
      <c r="BE4230" s="10"/>
      <c r="BF4230" s="11"/>
      <c r="BG4230" s="11"/>
      <c r="BH4230" s="11"/>
      <c r="BI4230" s="11"/>
      <c r="BJ4230" s="11"/>
      <c r="BK4230" s="11"/>
      <c r="BL4230" s="11"/>
      <c r="BM4230" s="11"/>
      <c r="BN4230" s="11"/>
      <c r="BO4230" s="11"/>
      <c r="BP4230" s="11"/>
      <c r="BQ4230" s="11"/>
      <c r="BR4230" s="11"/>
      <c r="BS4230" s="11"/>
      <c r="BT4230" s="11"/>
      <c r="BU4230" s="11"/>
    </row>
    <row r="4231" spans="1:73" s="1" customFormat="1" ht="11.25" x14ac:dyDescent="0.2">
      <c r="A4231" s="15">
        <v>228</v>
      </c>
      <c r="B4231" s="11" t="s">
        <v>68</v>
      </c>
      <c r="C4231" s="16">
        <v>42522</v>
      </c>
      <c r="D4231" s="3">
        <v>16</v>
      </c>
      <c r="E4231" s="38">
        <v>4.3499999999999996</v>
      </c>
      <c r="F4231" s="3">
        <v>1.5</v>
      </c>
      <c r="G4231" s="7" t="s">
        <v>4</v>
      </c>
      <c r="H4231" s="17">
        <v>2.3100000000000002E-2</v>
      </c>
      <c r="I4231" s="4">
        <v>4.1000000000000002E-2</v>
      </c>
      <c r="J4231" s="4">
        <v>3.6999999999999998E-2</v>
      </c>
      <c r="K4231" s="4">
        <v>0.25800000000000001</v>
      </c>
      <c r="L4231" s="4">
        <f>IF(K4231="","",IF(H4231="","",K4231/H4231))</f>
        <v>11.168831168831169</v>
      </c>
      <c r="M4231" s="7">
        <v>17</v>
      </c>
      <c r="N4231" s="4">
        <v>7.7</v>
      </c>
      <c r="O4231" s="7">
        <v>138.4</v>
      </c>
      <c r="P4231" s="3"/>
      <c r="Q4231" s="38">
        <v>2.5</v>
      </c>
      <c r="R4231" s="3"/>
      <c r="S4231" s="4">
        <v>0.15</v>
      </c>
      <c r="T4231" s="8">
        <v>1.06</v>
      </c>
      <c r="U4231" s="8">
        <v>0</v>
      </c>
      <c r="V4231" s="4">
        <v>0</v>
      </c>
      <c r="W4231" s="4">
        <v>0.55000000000000004</v>
      </c>
      <c r="X4231" s="4">
        <f>IF(T4231="","",IF(W4231="","",(T4231-U4231-V4231-W4231)))</f>
        <v>0.51</v>
      </c>
      <c r="Y4231" s="9">
        <f>IF(U4231="","",U4231/$T4231)</f>
        <v>0</v>
      </c>
      <c r="Z4231" s="9">
        <f>IF(V4231="","",V4231/$T4231)</f>
        <v>0</v>
      </c>
      <c r="AA4231" s="9">
        <f>IF(W4231="","",W4231/$T4231)</f>
        <v>0.51886792452830188</v>
      </c>
      <c r="AB4231" s="9">
        <f>IF(X4231="","",X4231/$T4231)</f>
        <v>0.48113207547169812</v>
      </c>
      <c r="AC4231" s="9"/>
      <c r="AD4231" s="8"/>
      <c r="AE4231" s="10">
        <v>2016</v>
      </c>
      <c r="AF4231" s="7">
        <v>26</v>
      </c>
      <c r="AG4231" s="7">
        <v>26</v>
      </c>
      <c r="AH4231" s="12" t="s">
        <v>68</v>
      </c>
      <c r="AI4231" s="12"/>
      <c r="AJ4231" s="32" t="str">
        <f>IF(AE4231&lt;&gt;AE4230,"1",IF(C4231&gt;C4230,AJ4230+1,"1"))</f>
        <v>1</v>
      </c>
      <c r="AK4231" s="10">
        <f>IF(G4231="Top",AJ4231*1,IF(G4231="Bottom",AJ4231+10,""))</f>
        <v>1</v>
      </c>
      <c r="AL4231" s="11" t="s">
        <v>70</v>
      </c>
      <c r="AM4231" s="11"/>
      <c r="AN4231" s="10"/>
      <c r="AO4231" s="10"/>
      <c r="AP4231" s="7"/>
      <c r="AQ4231" s="10"/>
      <c r="AR4231" s="10"/>
      <c r="AS4231" s="10"/>
      <c r="AT4231" s="10"/>
      <c r="AU4231" s="10"/>
      <c r="AV4231" s="10"/>
      <c r="AW4231" s="10"/>
      <c r="AX4231" s="10"/>
      <c r="AY4231" s="10"/>
      <c r="AZ4231" s="10"/>
      <c r="BA4231" s="10"/>
      <c r="BB4231" s="10"/>
      <c r="BC4231" s="10"/>
      <c r="BD4231" s="10"/>
      <c r="BE4231" s="10"/>
      <c r="BF4231" s="11"/>
      <c r="BG4231" s="11"/>
      <c r="BH4231" s="11"/>
      <c r="BI4231" s="11"/>
      <c r="BJ4231" s="11"/>
      <c r="BK4231" s="11"/>
      <c r="BL4231" s="11"/>
      <c r="BM4231" s="11"/>
      <c r="BN4231" s="11"/>
      <c r="BO4231" s="11"/>
      <c r="BP4231" s="11"/>
      <c r="BQ4231" s="11"/>
      <c r="BR4231" s="11"/>
      <c r="BS4231" s="11"/>
      <c r="BT4231" s="11"/>
      <c r="BU4231" s="11"/>
    </row>
    <row r="4232" spans="1:73" s="1" customFormat="1" ht="11.25" hidden="1" x14ac:dyDescent="0.2">
      <c r="A4232" s="15">
        <v>228</v>
      </c>
      <c r="B4232" s="11" t="s">
        <v>68</v>
      </c>
      <c r="C4232" s="16">
        <v>42536</v>
      </c>
      <c r="D4232" s="3"/>
      <c r="E4232" s="4"/>
      <c r="F4232" s="3">
        <v>15</v>
      </c>
      <c r="G4232" s="7" t="s">
        <v>1</v>
      </c>
      <c r="H4232" s="17">
        <v>1.8800000000000001E-2</v>
      </c>
      <c r="I4232" s="4"/>
      <c r="J4232" s="4" t="s">
        <v>35</v>
      </c>
      <c r="K4232" s="4"/>
      <c r="L4232" s="4" t="str">
        <f>IF(K4232="","",IF(H4232="","",K4232/H4232))</f>
        <v/>
      </c>
      <c r="M4232" s="7"/>
      <c r="N4232" s="4"/>
      <c r="O4232" s="7"/>
      <c r="P4232" s="3"/>
      <c r="Q4232" s="4"/>
      <c r="R4232" s="3"/>
      <c r="S4232" s="4"/>
      <c r="T4232" s="8"/>
      <c r="U4232" s="8"/>
      <c r="V4232" s="4"/>
      <c r="W4232" s="4"/>
      <c r="X4232" s="4" t="str">
        <f>IF(T4232="","",IF(W4232="","",(T4232-U4232-V4232-W4232)))</f>
        <v/>
      </c>
      <c r="Y4232" s="9" t="str">
        <f>IF(U4232="","",U4232/$T4232)</f>
        <v/>
      </c>
      <c r="Z4232" s="9" t="str">
        <f>IF(V4232="","",V4232/$T4232)</f>
        <v/>
      </c>
      <c r="AA4232" s="9" t="str">
        <f>IF(W4232="","",W4232/$T4232)</f>
        <v/>
      </c>
      <c r="AB4232" s="9" t="str">
        <f>IF(X4232="","",X4232/$T4232)</f>
        <v/>
      </c>
      <c r="AC4232" s="9"/>
      <c r="AD4232" s="8"/>
      <c r="AE4232" s="10">
        <v>2016</v>
      </c>
      <c r="AF4232" s="7"/>
      <c r="AG4232" s="7">
        <v>13</v>
      </c>
      <c r="AH4232" s="12" t="s">
        <v>68</v>
      </c>
      <c r="AI4232" s="12"/>
      <c r="AJ4232" s="32">
        <f>IF(AE4232&lt;&gt;AE4231,"1",IF(C4232&gt;C4231,AJ4231+1,"1"))</f>
        <v>2</v>
      </c>
      <c r="AK4232" s="10">
        <f>IF(G4232="Top",AJ4232*1,IF(G4232="Bottom",AJ4232+10,""))</f>
        <v>12</v>
      </c>
      <c r="AL4232" s="11" t="s">
        <v>282</v>
      </c>
      <c r="AM4232" s="11"/>
      <c r="AN4232" s="10"/>
      <c r="AO4232" s="10"/>
      <c r="AP4232" s="7"/>
      <c r="AQ4232" s="10"/>
      <c r="AR4232" s="10"/>
      <c r="AS4232" s="10"/>
      <c r="AT4232" s="10"/>
      <c r="AU4232" s="10"/>
      <c r="AV4232" s="10"/>
      <c r="AW4232" s="10"/>
      <c r="AX4232" s="10"/>
      <c r="AY4232" s="10"/>
      <c r="AZ4232" s="10"/>
      <c r="BA4232" s="10"/>
      <c r="BB4232" s="10"/>
      <c r="BC4232" s="10"/>
      <c r="BD4232" s="10"/>
      <c r="BE4232" s="10"/>
      <c r="BF4232" s="11"/>
      <c r="BG4232" s="11"/>
      <c r="BH4232" s="11"/>
      <c r="BI4232" s="11"/>
      <c r="BJ4232" s="11"/>
      <c r="BK4232" s="11"/>
      <c r="BL4232" s="11"/>
      <c r="BM4232" s="11"/>
      <c r="BN4232" s="11"/>
      <c r="BO4232" s="11"/>
      <c r="BP4232" s="11"/>
      <c r="BQ4232" s="11"/>
      <c r="BR4232" s="11"/>
      <c r="BS4232" s="11"/>
      <c r="BT4232" s="11"/>
      <c r="BU4232" s="11"/>
    </row>
    <row r="4233" spans="1:73" s="1" customFormat="1" ht="11.25" x14ac:dyDescent="0.2">
      <c r="A4233" s="15">
        <v>228</v>
      </c>
      <c r="B4233" s="11" t="s">
        <v>68</v>
      </c>
      <c r="C4233" s="16">
        <v>42536</v>
      </c>
      <c r="D4233" s="3">
        <v>16.5</v>
      </c>
      <c r="E4233" s="38">
        <v>3.95</v>
      </c>
      <c r="F4233" s="3">
        <v>1.5</v>
      </c>
      <c r="G4233" s="7" t="s">
        <v>4</v>
      </c>
      <c r="H4233" s="17">
        <v>8.6E-3</v>
      </c>
      <c r="I4233" s="4" t="s">
        <v>35</v>
      </c>
      <c r="J4233" s="4" t="s">
        <v>35</v>
      </c>
      <c r="K4233" s="4">
        <v>0.186</v>
      </c>
      <c r="L4233" s="4">
        <f>IF(K4233="","",IF(H4233="","",K4233/H4233))</f>
        <v>21.627906976744185</v>
      </c>
      <c r="M4233" s="7">
        <v>15</v>
      </c>
      <c r="N4233" s="4">
        <v>8.07</v>
      </c>
      <c r="O4233" s="7">
        <v>211.8</v>
      </c>
      <c r="P4233" s="3"/>
      <c r="Q4233" s="38">
        <v>2</v>
      </c>
      <c r="R4233" s="3"/>
      <c r="S4233" s="4">
        <v>0.15</v>
      </c>
      <c r="T4233" s="8">
        <v>1.2999999999999998</v>
      </c>
      <c r="U4233" s="8">
        <v>0</v>
      </c>
      <c r="V4233" s="4">
        <v>0.47</v>
      </c>
      <c r="W4233" s="4">
        <v>0.83</v>
      </c>
      <c r="X4233" s="4">
        <f>IF(T4233="","",IF(W4233="","",(T4233-U4233-V4233-W4233)))</f>
        <v>-1.1102230246251565E-16</v>
      </c>
      <c r="Y4233" s="9">
        <f>IF(U4233="","",U4233/$T4233)</f>
        <v>0</v>
      </c>
      <c r="Z4233" s="9">
        <f>IF(V4233="","",V4233/$T4233)</f>
        <v>0.36153846153846159</v>
      </c>
      <c r="AA4233" s="9">
        <f>IF(W4233="","",W4233/$T4233)</f>
        <v>0.63846153846153852</v>
      </c>
      <c r="AB4233" s="9">
        <f>IF(X4233="","",X4233/$T4233)</f>
        <v>-8.5401771125012059E-17</v>
      </c>
      <c r="AC4233" s="9"/>
      <c r="AD4233" s="8"/>
      <c r="AE4233" s="10">
        <v>2016</v>
      </c>
      <c r="AF4233" s="7">
        <v>25</v>
      </c>
      <c r="AG4233" s="7">
        <v>24</v>
      </c>
      <c r="AH4233" s="12" t="s">
        <v>68</v>
      </c>
      <c r="AI4233" s="12"/>
      <c r="AJ4233" s="32" t="str">
        <f>IF(AE4233&lt;&gt;AE4232,"1",IF(C4233&gt;C4232,AJ4232+1,"1"))</f>
        <v>1</v>
      </c>
      <c r="AK4233" s="10">
        <f>IF(G4233="Top",AJ4233*1,IF(G4233="Bottom",AJ4233+10,""))</f>
        <v>1</v>
      </c>
      <c r="AL4233" s="11" t="s">
        <v>283</v>
      </c>
      <c r="AM4233" s="11"/>
      <c r="AN4233" s="10"/>
      <c r="AO4233" s="10"/>
      <c r="AP4233" s="7"/>
      <c r="AQ4233" s="10"/>
      <c r="AR4233" s="10"/>
      <c r="AS4233" s="10"/>
      <c r="AT4233" s="10"/>
      <c r="AU4233" s="10"/>
      <c r="AV4233" s="10"/>
      <c r="AW4233" s="10"/>
      <c r="AX4233" s="10"/>
      <c r="AY4233" s="10"/>
      <c r="AZ4233" s="10"/>
      <c r="BA4233" s="10"/>
      <c r="BB4233" s="10"/>
      <c r="BC4233" s="10"/>
      <c r="BD4233" s="10"/>
      <c r="BE4233" s="10"/>
      <c r="BF4233" s="11"/>
      <c r="BG4233" s="11"/>
      <c r="BH4233" s="11"/>
      <c r="BI4233" s="11"/>
      <c r="BJ4233" s="11"/>
      <c r="BK4233" s="11"/>
      <c r="BL4233" s="11"/>
      <c r="BM4233" s="11"/>
      <c r="BN4233" s="11"/>
      <c r="BO4233" s="11"/>
      <c r="BP4233" s="11"/>
      <c r="BQ4233" s="11"/>
      <c r="BR4233" s="11"/>
      <c r="BS4233" s="11"/>
      <c r="BT4233" s="11"/>
      <c r="BU4233" s="11"/>
    </row>
    <row r="4234" spans="1:73" s="1" customFormat="1" ht="11.25" hidden="1" x14ac:dyDescent="0.2">
      <c r="A4234" s="15">
        <v>228</v>
      </c>
      <c r="B4234" s="11" t="s">
        <v>68</v>
      </c>
      <c r="C4234" s="16">
        <v>42547</v>
      </c>
      <c r="D4234" s="3"/>
      <c r="E4234" s="4"/>
      <c r="F4234" s="3">
        <v>15</v>
      </c>
      <c r="G4234" s="7" t="s">
        <v>1</v>
      </c>
      <c r="H4234" s="17">
        <v>1.66E-2</v>
      </c>
      <c r="I4234" s="4"/>
      <c r="J4234" s="4">
        <v>2.5999999999999999E-2</v>
      </c>
      <c r="K4234" s="4"/>
      <c r="L4234" s="4" t="str">
        <f>IF(K4234="","",IF(H4234="","",K4234/H4234))</f>
        <v/>
      </c>
      <c r="M4234" s="7"/>
      <c r="N4234" s="4"/>
      <c r="O4234" s="7"/>
      <c r="P4234" s="3"/>
      <c r="Q4234" s="4"/>
      <c r="R4234" s="3"/>
      <c r="S4234" s="4"/>
      <c r="T4234" s="8"/>
      <c r="U4234" s="8"/>
      <c r="V4234" s="4"/>
      <c r="W4234" s="4"/>
      <c r="X4234" s="4" t="str">
        <f>IF(T4234="","",IF(W4234="","",(T4234-U4234-V4234-W4234)))</f>
        <v/>
      </c>
      <c r="Y4234" s="9" t="str">
        <f>IF(U4234="","",U4234/$T4234)</f>
        <v/>
      </c>
      <c r="Z4234" s="9" t="str">
        <f>IF(V4234="","",V4234/$T4234)</f>
        <v/>
      </c>
      <c r="AA4234" s="9" t="str">
        <f>IF(W4234="","",W4234/$T4234)</f>
        <v/>
      </c>
      <c r="AB4234" s="9" t="str">
        <f>IF(X4234="","",X4234/$T4234)</f>
        <v/>
      </c>
      <c r="AC4234" s="9"/>
      <c r="AD4234" s="8"/>
      <c r="AE4234" s="10">
        <v>2016</v>
      </c>
      <c r="AF4234" s="7"/>
      <c r="AG4234" s="7">
        <v>13</v>
      </c>
      <c r="AH4234" s="12" t="s">
        <v>68</v>
      </c>
      <c r="AI4234" s="12"/>
      <c r="AJ4234" s="32">
        <f>IF(AE4234&lt;&gt;AE4233,"1",IF(C4234&gt;C4233,AJ4233+1,"1"))</f>
        <v>2</v>
      </c>
      <c r="AK4234" s="10">
        <f>IF(G4234="Top",AJ4234*1,IF(G4234="Bottom",AJ4234+10,""))</f>
        <v>12</v>
      </c>
      <c r="AL4234" s="11" t="s">
        <v>533</v>
      </c>
      <c r="AM4234" s="11"/>
      <c r="AN4234" s="10"/>
      <c r="AO4234" s="10"/>
      <c r="AP4234" s="7"/>
      <c r="AQ4234" s="10"/>
      <c r="AR4234" s="10"/>
      <c r="AS4234" s="10"/>
      <c r="AT4234" s="10"/>
      <c r="AU4234" s="10"/>
      <c r="AV4234" s="10"/>
      <c r="AW4234" s="10"/>
      <c r="AX4234" s="10"/>
      <c r="AY4234" s="10"/>
      <c r="AZ4234" s="10"/>
      <c r="BA4234" s="10"/>
      <c r="BB4234" s="10"/>
      <c r="BC4234" s="10"/>
      <c r="BD4234" s="10"/>
      <c r="BE4234" s="10"/>
      <c r="BF4234" s="11"/>
      <c r="BG4234" s="11"/>
      <c r="BH4234" s="11"/>
      <c r="BI4234" s="11"/>
      <c r="BJ4234" s="11"/>
      <c r="BK4234" s="11"/>
      <c r="BL4234" s="11"/>
      <c r="BM4234" s="11"/>
      <c r="BN4234" s="11"/>
      <c r="BO4234" s="11"/>
      <c r="BP4234" s="11"/>
      <c r="BQ4234" s="11"/>
      <c r="BR4234" s="11"/>
      <c r="BS4234" s="11"/>
      <c r="BT4234" s="11"/>
      <c r="BU4234" s="11"/>
    </row>
    <row r="4235" spans="1:73" s="1" customFormat="1" ht="11.25" x14ac:dyDescent="0.2">
      <c r="A4235" s="15">
        <v>228</v>
      </c>
      <c r="B4235" s="11" t="s">
        <v>68</v>
      </c>
      <c r="C4235" s="16">
        <v>42547</v>
      </c>
      <c r="D4235" s="3">
        <v>16.5</v>
      </c>
      <c r="E4235" s="38">
        <v>5.05</v>
      </c>
      <c r="F4235" s="3">
        <v>1.5</v>
      </c>
      <c r="G4235" s="7" t="s">
        <v>4</v>
      </c>
      <c r="H4235" s="17">
        <v>1.01E-2</v>
      </c>
      <c r="I4235" s="4">
        <v>7.0000000000000001E-3</v>
      </c>
      <c r="J4235" s="4">
        <v>2.3E-2</v>
      </c>
      <c r="K4235" s="4">
        <v>0.35299999999999998</v>
      </c>
      <c r="L4235" s="4">
        <f>IF(K4235="","",IF(H4235="","",K4235/H4235))</f>
        <v>34.950495049504951</v>
      </c>
      <c r="M4235" s="7">
        <v>20</v>
      </c>
      <c r="N4235" s="4">
        <v>7.67</v>
      </c>
      <c r="O4235" s="7">
        <v>205.3</v>
      </c>
      <c r="P4235" s="3"/>
      <c r="Q4235" s="38">
        <v>1.6</v>
      </c>
      <c r="R4235" s="3">
        <v>34.299999999999997</v>
      </c>
      <c r="S4235" s="4">
        <v>0.15</v>
      </c>
      <c r="T4235" s="8">
        <v>0.1</v>
      </c>
      <c r="U4235" s="8">
        <v>0</v>
      </c>
      <c r="V4235" s="4">
        <v>0</v>
      </c>
      <c r="W4235" s="4">
        <v>0.1</v>
      </c>
      <c r="X4235" s="4">
        <f>IF(T4235="","",IF(W4235="","",(T4235-U4235-V4235-W4235)))</f>
        <v>0</v>
      </c>
      <c r="Y4235" s="9">
        <f>IF(U4235="","",U4235/$T4235)</f>
        <v>0</v>
      </c>
      <c r="Z4235" s="9">
        <f>IF(V4235="","",V4235/$T4235)</f>
        <v>0</v>
      </c>
      <c r="AA4235" s="9">
        <f>IF(W4235="","",W4235/$T4235)</f>
        <v>1</v>
      </c>
      <c r="AB4235" s="9">
        <f>IF(X4235="","",X4235/$T4235)</f>
        <v>0</v>
      </c>
      <c r="AC4235" s="9"/>
      <c r="AD4235" s="8"/>
      <c r="AE4235" s="10">
        <v>2016</v>
      </c>
      <c r="AF4235" s="7">
        <v>32</v>
      </c>
      <c r="AG4235" s="7">
        <v>28</v>
      </c>
      <c r="AH4235" s="12" t="s">
        <v>68</v>
      </c>
      <c r="AI4235" s="12"/>
      <c r="AJ4235" s="32" t="str">
        <f>IF(AE4235&lt;&gt;AE4234,"1",IF(C4235&gt;C4234,AJ4234+1,"1"))</f>
        <v>1</v>
      </c>
      <c r="AK4235" s="10">
        <f>IF(G4235="Top",AJ4235*1,IF(G4235="Bottom",AJ4235+10,""))</f>
        <v>1</v>
      </c>
      <c r="AL4235" s="11" t="s">
        <v>534</v>
      </c>
      <c r="AM4235" s="11"/>
      <c r="AN4235" s="10"/>
      <c r="AO4235" s="10"/>
      <c r="AP4235" s="7"/>
      <c r="AQ4235" s="10"/>
      <c r="AR4235" s="10"/>
      <c r="AS4235" s="10"/>
      <c r="AT4235" s="10"/>
      <c r="AU4235" s="10"/>
      <c r="AV4235" s="10"/>
      <c r="AW4235" s="10"/>
      <c r="AX4235" s="10"/>
      <c r="AY4235" s="10"/>
      <c r="AZ4235" s="10"/>
      <c r="BA4235" s="10"/>
      <c r="BB4235" s="10"/>
      <c r="BC4235" s="10"/>
      <c r="BD4235" s="10"/>
      <c r="BE4235" s="10"/>
      <c r="BF4235" s="11"/>
      <c r="BG4235" s="11"/>
      <c r="BH4235" s="11"/>
      <c r="BI4235" s="11"/>
      <c r="BJ4235" s="11"/>
      <c r="BK4235" s="11"/>
      <c r="BL4235" s="11"/>
      <c r="BM4235" s="11"/>
      <c r="BN4235" s="11"/>
      <c r="BO4235" s="11"/>
      <c r="BP4235" s="11"/>
      <c r="BQ4235" s="11"/>
      <c r="BR4235" s="11"/>
      <c r="BS4235" s="11"/>
      <c r="BT4235" s="11"/>
      <c r="BU4235" s="11"/>
    </row>
    <row r="4236" spans="1:73" s="1" customFormat="1" ht="11.25" hidden="1" x14ac:dyDescent="0.2">
      <c r="A4236" s="15">
        <v>228</v>
      </c>
      <c r="B4236" s="11" t="s">
        <v>68</v>
      </c>
      <c r="C4236" s="16">
        <v>42561</v>
      </c>
      <c r="D4236" s="3"/>
      <c r="E4236" s="4"/>
      <c r="F4236" s="3">
        <v>1.5</v>
      </c>
      <c r="G4236" s="7" t="s">
        <v>1</v>
      </c>
      <c r="H4236" s="17">
        <v>1.04E-2</v>
      </c>
      <c r="I4236" s="4"/>
      <c r="J4236" s="4" t="s">
        <v>35</v>
      </c>
      <c r="K4236" s="4"/>
      <c r="L4236" s="4" t="str">
        <f>IF(K4236="","",IF(H4236="","",K4236/H4236))</f>
        <v/>
      </c>
      <c r="M4236" s="7"/>
      <c r="N4236" s="4"/>
      <c r="O4236" s="7"/>
      <c r="P4236" s="3"/>
      <c r="Q4236" s="4"/>
      <c r="R4236" s="3"/>
      <c r="S4236" s="4"/>
      <c r="T4236" s="8"/>
      <c r="U4236" s="8"/>
      <c r="V4236" s="4"/>
      <c r="W4236" s="4"/>
      <c r="X4236" s="4" t="str">
        <f>IF(T4236="","",IF(W4236="","",(T4236-U4236-V4236-W4236)))</f>
        <v/>
      </c>
      <c r="Y4236" s="9" t="str">
        <f>IF(U4236="","",U4236/$T4236)</f>
        <v/>
      </c>
      <c r="Z4236" s="9" t="str">
        <f>IF(V4236="","",V4236/$T4236)</f>
        <v/>
      </c>
      <c r="AA4236" s="9" t="str">
        <f>IF(W4236="","",W4236/$T4236)</f>
        <v/>
      </c>
      <c r="AB4236" s="9" t="str">
        <f>IF(X4236="","",X4236/$T4236)</f>
        <v/>
      </c>
      <c r="AC4236" s="9"/>
      <c r="AD4236" s="8"/>
      <c r="AE4236" s="10">
        <v>2016</v>
      </c>
      <c r="AF4236" s="7"/>
      <c r="AG4236" s="7">
        <v>26</v>
      </c>
      <c r="AH4236" s="12" t="s">
        <v>68</v>
      </c>
      <c r="AI4236" s="12"/>
      <c r="AJ4236" s="32">
        <f>IF(AE4236&lt;&gt;AE4235,"1",IF(C4236&gt;C4235,AJ4235+1,"1"))</f>
        <v>2</v>
      </c>
      <c r="AK4236" s="10">
        <f>IF(G4236="Top",AJ4236*1,IF(G4236="Bottom",AJ4236+10,""))</f>
        <v>12</v>
      </c>
      <c r="AL4236" s="11" t="s">
        <v>789</v>
      </c>
      <c r="AM4236" s="11"/>
      <c r="AN4236" s="10"/>
      <c r="AO4236" s="10"/>
      <c r="AP4236" s="7"/>
      <c r="AQ4236" s="10"/>
      <c r="AR4236" s="10"/>
      <c r="AS4236" s="10"/>
      <c r="AT4236" s="10"/>
      <c r="AU4236" s="10"/>
      <c r="AV4236" s="10"/>
      <c r="AW4236" s="10"/>
      <c r="AX4236" s="10"/>
      <c r="AY4236" s="10"/>
      <c r="AZ4236" s="10"/>
      <c r="BA4236" s="10"/>
      <c r="BB4236" s="10"/>
      <c r="BC4236" s="10"/>
      <c r="BD4236" s="10"/>
      <c r="BE4236" s="10"/>
      <c r="BF4236" s="11"/>
      <c r="BG4236" s="11"/>
      <c r="BH4236" s="11"/>
      <c r="BI4236" s="11"/>
      <c r="BJ4236" s="11"/>
      <c r="BK4236" s="11"/>
      <c r="BL4236" s="11"/>
      <c r="BM4236" s="11"/>
      <c r="BN4236" s="11"/>
      <c r="BO4236" s="11"/>
      <c r="BP4236" s="11"/>
      <c r="BQ4236" s="11"/>
      <c r="BR4236" s="11"/>
      <c r="BS4236" s="11"/>
      <c r="BT4236" s="11"/>
      <c r="BU4236" s="11"/>
    </row>
    <row r="4237" spans="1:73" s="1" customFormat="1" ht="11.25" x14ac:dyDescent="0.2">
      <c r="A4237" s="15">
        <v>228</v>
      </c>
      <c r="B4237" s="11" t="s">
        <v>68</v>
      </c>
      <c r="C4237" s="16">
        <v>42561</v>
      </c>
      <c r="D4237" s="3">
        <v>16.5</v>
      </c>
      <c r="E4237" s="38">
        <v>5.85</v>
      </c>
      <c r="F4237" s="3">
        <v>1.5</v>
      </c>
      <c r="G4237" s="7" t="s">
        <v>4</v>
      </c>
      <c r="H4237" s="17">
        <v>1.04E-2</v>
      </c>
      <c r="I4237" s="4" t="s">
        <v>35</v>
      </c>
      <c r="J4237" s="4" t="s">
        <v>35</v>
      </c>
      <c r="K4237" s="4">
        <v>0.25800000000000001</v>
      </c>
      <c r="L4237" s="4">
        <f>IF(K4237="","",IF(H4237="","",K4237/H4237))</f>
        <v>24.80769230769231</v>
      </c>
      <c r="M4237" s="7">
        <v>18</v>
      </c>
      <c r="N4237" s="4">
        <v>7.79</v>
      </c>
      <c r="O4237" s="7">
        <v>181.4</v>
      </c>
      <c r="P4237" s="3"/>
      <c r="Q4237" s="38">
        <v>0.8</v>
      </c>
      <c r="R4237" s="3"/>
      <c r="S4237" s="4">
        <v>0.15</v>
      </c>
      <c r="T4237" s="8">
        <v>0.94</v>
      </c>
      <c r="U4237" s="8">
        <v>0</v>
      </c>
      <c r="V4237" s="4">
        <v>0.23</v>
      </c>
      <c r="W4237" s="4">
        <v>0.71</v>
      </c>
      <c r="X4237" s="4">
        <f>IF(T4237="","",IF(W4237="","",(T4237-U4237-V4237-W4237)))</f>
        <v>0</v>
      </c>
      <c r="Y4237" s="9">
        <f>IF(U4237="","",U4237/$T4237)</f>
        <v>0</v>
      </c>
      <c r="Z4237" s="9">
        <f>IF(V4237="","",V4237/$T4237)</f>
        <v>0.24468085106382981</v>
      </c>
      <c r="AA4237" s="9">
        <f>IF(W4237="","",W4237/$T4237)</f>
        <v>0.75531914893617025</v>
      </c>
      <c r="AB4237" s="9">
        <f>IF(X4237="","",X4237/$T4237)</f>
        <v>0</v>
      </c>
      <c r="AC4237" s="9"/>
      <c r="AD4237" s="8"/>
      <c r="AE4237" s="10">
        <v>2016</v>
      </c>
      <c r="AF4237" s="7">
        <v>25</v>
      </c>
      <c r="AG4237" s="7">
        <v>26</v>
      </c>
      <c r="AH4237" s="12" t="s">
        <v>68</v>
      </c>
      <c r="AI4237" s="12"/>
      <c r="AJ4237" s="32" t="str">
        <f>IF(AE4237&lt;&gt;AE4236,"1",IF(C4237&gt;C4236,AJ4236+1,"1"))</f>
        <v>1</v>
      </c>
      <c r="AK4237" s="10">
        <f>IF(G4237="Top",AJ4237*1,IF(G4237="Bottom",AJ4237+10,""))</f>
        <v>1</v>
      </c>
      <c r="AL4237" s="11" t="s">
        <v>790</v>
      </c>
      <c r="AM4237" s="11"/>
      <c r="AN4237" s="10"/>
      <c r="AO4237" s="10"/>
      <c r="AP4237" s="7"/>
      <c r="AQ4237" s="10"/>
      <c r="AR4237" s="10"/>
      <c r="AS4237" s="10"/>
      <c r="AT4237" s="10"/>
      <c r="AU4237" s="10"/>
      <c r="AV4237" s="10"/>
      <c r="AW4237" s="10"/>
      <c r="AX4237" s="10"/>
      <c r="AY4237" s="10"/>
      <c r="AZ4237" s="10"/>
      <c r="BA4237" s="10"/>
      <c r="BB4237" s="10"/>
      <c r="BC4237" s="10"/>
      <c r="BD4237" s="10"/>
      <c r="BE4237" s="10"/>
      <c r="BF4237" s="11"/>
      <c r="BG4237" s="11"/>
      <c r="BH4237" s="11"/>
      <c r="BI4237" s="11"/>
      <c r="BJ4237" s="11"/>
      <c r="BK4237" s="11"/>
      <c r="BL4237" s="11"/>
      <c r="BM4237" s="11"/>
      <c r="BN4237" s="11"/>
      <c r="BO4237" s="11"/>
      <c r="BP4237" s="11"/>
      <c r="BQ4237" s="11"/>
      <c r="BR4237" s="11"/>
      <c r="BS4237" s="11"/>
      <c r="BT4237" s="11"/>
      <c r="BU4237" s="11"/>
    </row>
    <row r="4238" spans="1:73" s="1" customFormat="1" ht="11.25" hidden="1" x14ac:dyDescent="0.2">
      <c r="A4238" s="15">
        <v>228</v>
      </c>
      <c r="B4238" s="11" t="s">
        <v>68</v>
      </c>
      <c r="C4238" s="16">
        <v>42575</v>
      </c>
      <c r="D4238" s="3"/>
      <c r="E4238" s="4"/>
      <c r="F4238" s="3">
        <v>15</v>
      </c>
      <c r="G4238" s="7" t="s">
        <v>1</v>
      </c>
      <c r="H4238" s="17">
        <v>2.92E-2</v>
      </c>
      <c r="I4238" s="4"/>
      <c r="J4238" s="4">
        <v>3.4000000000000002E-2</v>
      </c>
      <c r="K4238" s="4"/>
      <c r="L4238" s="4" t="str">
        <f>IF(K4238="","",IF(H4238="","",K4238/H4238))</f>
        <v/>
      </c>
      <c r="M4238" s="7"/>
      <c r="N4238" s="4"/>
      <c r="O4238" s="7"/>
      <c r="P4238" s="3"/>
      <c r="Q4238" s="4"/>
      <c r="R4238" s="3"/>
      <c r="S4238" s="4"/>
      <c r="T4238" s="8"/>
      <c r="U4238" s="8"/>
      <c r="V4238" s="4"/>
      <c r="W4238" s="4"/>
      <c r="X4238" s="4" t="str">
        <f>IF(T4238="","",IF(W4238="","",(T4238-U4238-V4238-W4238)))</f>
        <v/>
      </c>
      <c r="Y4238" s="9" t="str">
        <f>IF(U4238="","",U4238/$T4238)</f>
        <v/>
      </c>
      <c r="Z4238" s="9" t="str">
        <f>IF(V4238="","",V4238/$T4238)</f>
        <v/>
      </c>
      <c r="AA4238" s="9" t="str">
        <f>IF(W4238="","",W4238/$T4238)</f>
        <v/>
      </c>
      <c r="AB4238" s="9" t="str">
        <f>IF(X4238="","",X4238/$T4238)</f>
        <v/>
      </c>
      <c r="AC4238" s="9"/>
      <c r="AD4238" s="8"/>
      <c r="AE4238" s="10">
        <v>2016</v>
      </c>
      <c r="AF4238" s="7"/>
      <c r="AG4238" s="7">
        <v>20</v>
      </c>
      <c r="AH4238" s="12" t="s">
        <v>68</v>
      </c>
      <c r="AI4238" s="12"/>
      <c r="AJ4238" s="32">
        <f>IF(AE4238&lt;&gt;AE4237,"1",IF(C4238&gt;C4237,AJ4237+1,"1"))</f>
        <v>2</v>
      </c>
      <c r="AK4238" s="10">
        <f>IF(G4238="Top",AJ4238*1,IF(G4238="Bottom",AJ4238+10,""))</f>
        <v>12</v>
      </c>
      <c r="AL4238" s="11" t="s">
        <v>1047</v>
      </c>
      <c r="AM4238" s="11"/>
      <c r="AN4238" s="10"/>
      <c r="AO4238" s="10"/>
      <c r="AP4238" s="7"/>
      <c r="AQ4238" s="10"/>
      <c r="AR4238" s="10"/>
      <c r="AS4238" s="10"/>
      <c r="AT4238" s="10"/>
      <c r="AU4238" s="10"/>
      <c r="AV4238" s="10"/>
      <c r="AW4238" s="10"/>
      <c r="AX4238" s="10"/>
      <c r="AY4238" s="10"/>
      <c r="AZ4238" s="10"/>
      <c r="BA4238" s="10"/>
      <c r="BB4238" s="10"/>
      <c r="BC4238" s="10"/>
      <c r="BD4238" s="10"/>
      <c r="BE4238" s="10"/>
      <c r="BF4238" s="11"/>
      <c r="BG4238" s="11"/>
      <c r="BH4238" s="11"/>
      <c r="BI4238" s="11"/>
      <c r="BJ4238" s="11"/>
      <c r="BK4238" s="11"/>
      <c r="BL4238" s="11"/>
      <c r="BM4238" s="11"/>
      <c r="BN4238" s="11"/>
      <c r="BO4238" s="11"/>
      <c r="BP4238" s="11"/>
      <c r="BQ4238" s="11"/>
      <c r="BR4238" s="11"/>
      <c r="BS4238" s="11"/>
      <c r="BT4238" s="11"/>
      <c r="BU4238" s="11"/>
    </row>
    <row r="4239" spans="1:73" s="1" customFormat="1" ht="11.25" x14ac:dyDescent="0.2">
      <c r="A4239" s="15">
        <v>228</v>
      </c>
      <c r="B4239" s="11" t="s">
        <v>68</v>
      </c>
      <c r="C4239" s="16">
        <v>42575</v>
      </c>
      <c r="D4239" s="3">
        <v>16.5</v>
      </c>
      <c r="E4239" s="38">
        <v>5.9</v>
      </c>
      <c r="F4239" s="3">
        <v>1.5</v>
      </c>
      <c r="G4239" s="7" t="s">
        <v>4</v>
      </c>
      <c r="H4239" s="17">
        <v>1.09E-2</v>
      </c>
      <c r="I4239" s="4">
        <v>1.7999999999999999E-2</v>
      </c>
      <c r="J4239" s="4">
        <v>3.3000000000000002E-2</v>
      </c>
      <c r="K4239" s="4">
        <v>0.27300000000000002</v>
      </c>
      <c r="L4239" s="4">
        <f>IF(K4239="","",IF(H4239="","",K4239/H4239))</f>
        <v>25.045871559633028</v>
      </c>
      <c r="M4239" s="7">
        <v>14</v>
      </c>
      <c r="N4239" s="4">
        <v>8.2200000000000006</v>
      </c>
      <c r="O4239" s="7">
        <v>208.4</v>
      </c>
      <c r="P4239" s="3"/>
      <c r="Q4239" s="38">
        <v>0.8</v>
      </c>
      <c r="R4239" s="3"/>
      <c r="S4239" s="4">
        <v>0.15</v>
      </c>
      <c r="T4239" s="8">
        <v>1.1000000000000001</v>
      </c>
      <c r="U4239" s="8">
        <v>0.45</v>
      </c>
      <c r="V4239" s="4">
        <v>0</v>
      </c>
      <c r="W4239" s="4">
        <v>0</v>
      </c>
      <c r="X4239" s="4">
        <f>IF(T4239="","",IF(W4239="","",(T4239-U4239-V4239-W4239)))</f>
        <v>0.65000000000000013</v>
      </c>
      <c r="Y4239" s="9">
        <f>IF(U4239="","",U4239/$T4239)</f>
        <v>0.40909090909090906</v>
      </c>
      <c r="Z4239" s="9">
        <f>IF(V4239="","",V4239/$T4239)</f>
        <v>0</v>
      </c>
      <c r="AA4239" s="9">
        <f>IF(W4239="","",W4239/$T4239)</f>
        <v>0</v>
      </c>
      <c r="AB4239" s="9">
        <f>IF(X4239="","",X4239/$T4239)</f>
        <v>0.59090909090909094</v>
      </c>
      <c r="AC4239" s="9"/>
      <c r="AD4239" s="8"/>
      <c r="AE4239" s="10">
        <v>2016</v>
      </c>
      <c r="AF4239" s="7">
        <v>27</v>
      </c>
      <c r="AG4239" s="7">
        <v>29</v>
      </c>
      <c r="AH4239" s="12" t="s">
        <v>68</v>
      </c>
      <c r="AI4239" s="12"/>
      <c r="AJ4239" s="32" t="str">
        <f>IF(AE4239&lt;&gt;AE4238,"1",IF(C4239&gt;C4238,AJ4238+1,"1"))</f>
        <v>1</v>
      </c>
      <c r="AK4239" s="10">
        <f>IF(G4239="Top",AJ4239*1,IF(G4239="Bottom",AJ4239+10,""))</f>
        <v>1</v>
      </c>
      <c r="AL4239" s="11" t="s">
        <v>1048</v>
      </c>
      <c r="AM4239" s="11"/>
      <c r="AN4239" s="10"/>
      <c r="AO4239" s="10"/>
      <c r="AP4239" s="7"/>
      <c r="AQ4239" s="10"/>
      <c r="AR4239" s="10"/>
      <c r="AS4239" s="10"/>
      <c r="AT4239" s="10"/>
      <c r="AU4239" s="10"/>
      <c r="AV4239" s="10"/>
      <c r="AW4239" s="10"/>
      <c r="AX4239" s="10"/>
      <c r="AY4239" s="10"/>
      <c r="AZ4239" s="10"/>
      <c r="BA4239" s="10"/>
      <c r="BB4239" s="10"/>
      <c r="BC4239" s="10"/>
      <c r="BD4239" s="10"/>
      <c r="BE4239" s="10"/>
      <c r="BF4239" s="11"/>
      <c r="BG4239" s="11"/>
      <c r="BH4239" s="11"/>
      <c r="BI4239" s="11"/>
      <c r="BJ4239" s="11"/>
      <c r="BK4239" s="11"/>
      <c r="BL4239" s="11"/>
      <c r="BM4239" s="11"/>
      <c r="BN4239" s="11"/>
      <c r="BO4239" s="11"/>
      <c r="BP4239" s="11"/>
      <c r="BQ4239" s="11"/>
      <c r="BR4239" s="11"/>
      <c r="BS4239" s="11"/>
      <c r="BT4239" s="11"/>
      <c r="BU4239" s="11"/>
    </row>
    <row r="4240" spans="1:73" s="1" customFormat="1" ht="11.25" hidden="1" x14ac:dyDescent="0.2">
      <c r="A4240" s="15">
        <v>228</v>
      </c>
      <c r="B4240" s="11" t="s">
        <v>68</v>
      </c>
      <c r="C4240" s="16">
        <v>42589</v>
      </c>
      <c r="D4240" s="3"/>
      <c r="E4240" s="4"/>
      <c r="F4240" s="3">
        <v>15.5</v>
      </c>
      <c r="G4240" s="7" t="s">
        <v>1</v>
      </c>
      <c r="H4240" s="17">
        <v>4.0100000000000004E-2</v>
      </c>
      <c r="I4240" s="4"/>
      <c r="J4240" s="4" t="s">
        <v>35</v>
      </c>
      <c r="K4240" s="4"/>
      <c r="L4240" s="4" t="str">
        <f>IF(K4240="","",IF(H4240="","",K4240/H4240))</f>
        <v/>
      </c>
      <c r="M4240" s="7"/>
      <c r="N4240" s="4"/>
      <c r="O4240" s="7"/>
      <c r="P4240" s="3"/>
      <c r="Q4240" s="4"/>
      <c r="R4240" s="3"/>
      <c r="S4240" s="4"/>
      <c r="T4240" s="8"/>
      <c r="U4240" s="8"/>
      <c r="V4240" s="4"/>
      <c r="W4240" s="4"/>
      <c r="X4240" s="4" t="str">
        <f>IF(T4240="","",IF(W4240="","",(T4240-U4240-V4240-W4240)))</f>
        <v/>
      </c>
      <c r="Y4240" s="9" t="str">
        <f>IF(U4240="","",U4240/$T4240)</f>
        <v/>
      </c>
      <c r="Z4240" s="9" t="str">
        <f>IF(V4240="","",V4240/$T4240)</f>
        <v/>
      </c>
      <c r="AA4240" s="9" t="str">
        <f>IF(W4240="","",W4240/$T4240)</f>
        <v/>
      </c>
      <c r="AB4240" s="9" t="str">
        <f>IF(X4240="","",X4240/$T4240)</f>
        <v/>
      </c>
      <c r="AC4240" s="9"/>
      <c r="AD4240" s="8"/>
      <c r="AE4240" s="10">
        <v>2016</v>
      </c>
      <c r="AF4240" s="7"/>
      <c r="AG4240" s="7">
        <v>11</v>
      </c>
      <c r="AH4240" s="12" t="s">
        <v>68</v>
      </c>
      <c r="AI4240" s="12"/>
      <c r="AJ4240" s="32">
        <f>IF(AE4240&lt;&gt;AE4239,"1",IF(C4240&gt;C4239,AJ4239+1,"1"))</f>
        <v>2</v>
      </c>
      <c r="AK4240" s="10">
        <f>IF(G4240="Top",AJ4240*1,IF(G4240="Bottom",AJ4240+10,""))</f>
        <v>12</v>
      </c>
      <c r="AL4240" s="11" t="s">
        <v>1325</v>
      </c>
      <c r="AM4240" s="11"/>
      <c r="AN4240" s="10"/>
      <c r="AO4240" s="10"/>
      <c r="AP4240" s="7"/>
      <c r="AQ4240" s="10"/>
      <c r="AR4240" s="10"/>
      <c r="AS4240" s="10"/>
      <c r="AT4240" s="10"/>
      <c r="AU4240" s="10"/>
      <c r="AV4240" s="10"/>
      <c r="AW4240" s="10"/>
      <c r="AX4240" s="10"/>
      <c r="AY4240" s="10"/>
      <c r="AZ4240" s="10"/>
      <c r="BA4240" s="10"/>
      <c r="BB4240" s="10"/>
      <c r="BC4240" s="10"/>
      <c r="BD4240" s="10"/>
      <c r="BE4240" s="10"/>
      <c r="BF4240" s="11"/>
      <c r="BG4240" s="11"/>
      <c r="BH4240" s="11"/>
      <c r="BI4240" s="11"/>
      <c r="BJ4240" s="11"/>
      <c r="BK4240" s="11"/>
      <c r="BL4240" s="11"/>
      <c r="BM4240" s="11"/>
      <c r="BN4240" s="11"/>
      <c r="BO4240" s="11"/>
      <c r="BP4240" s="11"/>
      <c r="BQ4240" s="11"/>
      <c r="BR4240" s="11"/>
      <c r="BS4240" s="11"/>
      <c r="BT4240" s="11"/>
      <c r="BU4240" s="11"/>
    </row>
    <row r="4241" spans="1:73" s="1" customFormat="1" ht="11.25" x14ac:dyDescent="0.2">
      <c r="A4241" s="15">
        <v>228</v>
      </c>
      <c r="B4241" s="11" t="s">
        <v>68</v>
      </c>
      <c r="C4241" s="16">
        <v>42589</v>
      </c>
      <c r="D4241" s="3">
        <v>17</v>
      </c>
      <c r="E4241" s="38">
        <v>5.05</v>
      </c>
      <c r="F4241" s="3">
        <v>1.5</v>
      </c>
      <c r="G4241" s="7" t="s">
        <v>4</v>
      </c>
      <c r="H4241" s="17">
        <v>1.15E-2</v>
      </c>
      <c r="I4241" s="4" t="s">
        <v>35</v>
      </c>
      <c r="J4241" s="4" t="s">
        <v>35</v>
      </c>
      <c r="K4241" s="4">
        <v>0.26100000000000001</v>
      </c>
      <c r="L4241" s="4">
        <f>IF(K4241="","",IF(H4241="","",K4241/H4241))</f>
        <v>22.695652173913043</v>
      </c>
      <c r="M4241" s="7">
        <v>15</v>
      </c>
      <c r="N4241" s="4">
        <v>7.79</v>
      </c>
      <c r="O4241" s="7">
        <v>183.9</v>
      </c>
      <c r="P4241" s="3"/>
      <c r="Q4241" s="38">
        <v>1.3</v>
      </c>
      <c r="R4241" s="3"/>
      <c r="S4241" s="4">
        <v>0.15</v>
      </c>
      <c r="T4241" s="8">
        <v>0.97</v>
      </c>
      <c r="U4241" s="8">
        <v>0</v>
      </c>
      <c r="V4241" s="4">
        <v>0</v>
      </c>
      <c r="W4241" s="4">
        <v>0.97</v>
      </c>
      <c r="X4241" s="4">
        <f>IF(T4241="","",IF(W4241="","",(T4241-U4241-V4241-W4241)))</f>
        <v>0</v>
      </c>
      <c r="Y4241" s="9">
        <f>IF(U4241="","",U4241/$T4241)</f>
        <v>0</v>
      </c>
      <c r="Z4241" s="9">
        <f>IF(V4241="","",V4241/$T4241)</f>
        <v>0</v>
      </c>
      <c r="AA4241" s="9">
        <f>IF(W4241="","",W4241/$T4241)</f>
        <v>1</v>
      </c>
      <c r="AB4241" s="9">
        <f>IF(X4241="","",X4241/$T4241)</f>
        <v>0</v>
      </c>
      <c r="AC4241" s="9"/>
      <c r="AD4241" s="8"/>
      <c r="AE4241" s="10">
        <v>2016</v>
      </c>
      <c r="AF4241" s="7">
        <v>26</v>
      </c>
      <c r="AG4241" s="7">
        <v>29</v>
      </c>
      <c r="AH4241" s="12" t="s">
        <v>68</v>
      </c>
      <c r="AI4241" s="12"/>
      <c r="AJ4241" s="32" t="str">
        <f>IF(AE4241&lt;&gt;AE4240,"1",IF(C4241&gt;C4240,AJ4240+1,"1"))</f>
        <v>1</v>
      </c>
      <c r="AK4241" s="10">
        <f>IF(G4241="Top",AJ4241*1,IF(G4241="Bottom",AJ4241+10,""))</f>
        <v>1</v>
      </c>
      <c r="AL4241" s="11" t="s">
        <v>1326</v>
      </c>
      <c r="AM4241" s="11"/>
      <c r="AN4241" s="10"/>
      <c r="AO4241" s="10"/>
      <c r="AP4241" s="7"/>
      <c r="AQ4241" s="10"/>
      <c r="AR4241" s="10"/>
      <c r="AS4241" s="10"/>
      <c r="AT4241" s="10"/>
      <c r="AU4241" s="10"/>
      <c r="AV4241" s="10"/>
      <c r="AW4241" s="10"/>
      <c r="AX4241" s="10"/>
      <c r="AY4241" s="10"/>
      <c r="AZ4241" s="10"/>
      <c r="BA4241" s="10"/>
      <c r="BB4241" s="10"/>
      <c r="BC4241" s="10"/>
      <c r="BD4241" s="10"/>
      <c r="BE4241" s="10"/>
      <c r="BF4241" s="11"/>
      <c r="BG4241" s="11"/>
      <c r="BH4241" s="11"/>
      <c r="BI4241" s="11"/>
      <c r="BJ4241" s="11"/>
      <c r="BK4241" s="11"/>
      <c r="BL4241" s="11"/>
      <c r="BM4241" s="11"/>
      <c r="BN4241" s="11"/>
      <c r="BO4241" s="11"/>
      <c r="BP4241" s="11"/>
      <c r="BQ4241" s="11"/>
      <c r="BR4241" s="11"/>
      <c r="BS4241" s="11"/>
      <c r="BT4241" s="11"/>
      <c r="BU4241" s="11"/>
    </row>
    <row r="4242" spans="1:73" s="1" customFormat="1" ht="11.25" hidden="1" x14ac:dyDescent="0.2">
      <c r="A4242" s="15">
        <v>228</v>
      </c>
      <c r="B4242" s="11" t="s">
        <v>68</v>
      </c>
      <c r="C4242" s="16">
        <v>42602</v>
      </c>
      <c r="D4242" s="3"/>
      <c r="E4242" s="4"/>
      <c r="F4242" s="3">
        <v>15</v>
      </c>
      <c r="G4242" s="7" t="s">
        <v>1</v>
      </c>
      <c r="H4242" s="17">
        <v>9.8000000000000004E-2</v>
      </c>
      <c r="I4242" s="4"/>
      <c r="J4242" s="4">
        <v>0.53600000000000003</v>
      </c>
      <c r="K4242" s="4"/>
      <c r="L4242" s="4" t="str">
        <f>IF(K4242="","",IF(H4242="","",K4242/H4242))</f>
        <v/>
      </c>
      <c r="M4242" s="7"/>
      <c r="N4242" s="4"/>
      <c r="O4242" s="7"/>
      <c r="P4242" s="3"/>
      <c r="Q4242" s="4"/>
      <c r="R4242" s="3"/>
      <c r="S4242" s="4"/>
      <c r="T4242" s="8"/>
      <c r="U4242" s="8"/>
      <c r="V4242" s="4"/>
      <c r="W4242" s="4"/>
      <c r="X4242" s="4" t="str">
        <f>IF(T4242="","",IF(W4242="","",(T4242-U4242-V4242-W4242)))</f>
        <v/>
      </c>
      <c r="Y4242" s="9" t="str">
        <f>IF(U4242="","",U4242/$T4242)</f>
        <v/>
      </c>
      <c r="Z4242" s="9" t="str">
        <f>IF(V4242="","",V4242/$T4242)</f>
        <v/>
      </c>
      <c r="AA4242" s="9" t="str">
        <f>IF(W4242="","",W4242/$T4242)</f>
        <v/>
      </c>
      <c r="AB4242" s="9" t="str">
        <f>IF(X4242="","",X4242/$T4242)</f>
        <v/>
      </c>
      <c r="AC4242" s="9"/>
      <c r="AD4242" s="8"/>
      <c r="AE4242" s="10">
        <v>2016</v>
      </c>
      <c r="AF4242" s="7"/>
      <c r="AG4242" s="7">
        <v>10</v>
      </c>
      <c r="AH4242" s="12" t="s">
        <v>68</v>
      </c>
      <c r="AI4242" s="12"/>
      <c r="AJ4242" s="32">
        <f>IF(AE4242&lt;&gt;AE4241,"1",IF(C4242&gt;C4241,AJ4241+1,"1"))</f>
        <v>2</v>
      </c>
      <c r="AK4242" s="10">
        <f>IF(G4242="Top",AJ4242*1,IF(G4242="Bottom",AJ4242+10,""))</f>
        <v>12</v>
      </c>
      <c r="AL4242" s="11" t="s">
        <v>1578</v>
      </c>
      <c r="AM4242" s="11"/>
      <c r="AN4242" s="10"/>
      <c r="AO4242" s="10"/>
      <c r="AP4242" s="7"/>
      <c r="AQ4242" s="10"/>
      <c r="AR4242" s="10"/>
      <c r="AS4242" s="10"/>
      <c r="AT4242" s="10"/>
      <c r="AU4242" s="10"/>
      <c r="AV4242" s="10"/>
      <c r="AW4242" s="10"/>
      <c r="AX4242" s="10"/>
      <c r="AY4242" s="10"/>
      <c r="AZ4242" s="10"/>
      <c r="BA4242" s="10"/>
      <c r="BB4242" s="10"/>
      <c r="BC4242" s="10"/>
      <c r="BD4242" s="10"/>
      <c r="BE4242" s="10"/>
      <c r="BF4242" s="11"/>
      <c r="BG4242" s="11"/>
      <c r="BH4242" s="11"/>
      <c r="BI4242" s="11"/>
      <c r="BJ4242" s="11"/>
      <c r="BK4242" s="11"/>
      <c r="BL4242" s="11"/>
      <c r="BM4242" s="11"/>
      <c r="BN4242" s="11"/>
      <c r="BO4242" s="11"/>
      <c r="BP4242" s="11"/>
      <c r="BQ4242" s="11"/>
      <c r="BR4242" s="11"/>
      <c r="BS4242" s="11"/>
      <c r="BT4242" s="11"/>
      <c r="BU4242" s="11"/>
    </row>
    <row r="4243" spans="1:73" s="1" customFormat="1" ht="11.25" x14ac:dyDescent="0.2">
      <c r="A4243" s="15">
        <v>228</v>
      </c>
      <c r="B4243" s="11" t="s">
        <v>68</v>
      </c>
      <c r="C4243" s="16">
        <v>42602</v>
      </c>
      <c r="D4243" s="3">
        <v>16</v>
      </c>
      <c r="E4243" s="38">
        <v>5.85</v>
      </c>
      <c r="F4243" s="3">
        <v>1.5</v>
      </c>
      <c r="G4243" s="7" t="s">
        <v>4</v>
      </c>
      <c r="H4243" s="17">
        <v>1.14E-2</v>
      </c>
      <c r="I4243" s="4">
        <v>3.5000000000000001E-3</v>
      </c>
      <c r="J4243" s="4">
        <v>7.4999999999999997E-3</v>
      </c>
      <c r="K4243" s="4">
        <v>0.32700000000000001</v>
      </c>
      <c r="L4243" s="4">
        <f>IF(K4243="","",IF(H4243="","",K4243/H4243))</f>
        <v>28.684210526315791</v>
      </c>
      <c r="M4243" s="7">
        <v>19</v>
      </c>
      <c r="N4243" s="4">
        <v>8.02</v>
      </c>
      <c r="O4243" s="7">
        <v>173.5</v>
      </c>
      <c r="P4243" s="3"/>
      <c r="Q4243" s="38">
        <v>2.8</v>
      </c>
      <c r="R4243" s="3">
        <v>38</v>
      </c>
      <c r="S4243" s="4">
        <v>0.15</v>
      </c>
      <c r="T4243" s="8">
        <v>0.72</v>
      </c>
      <c r="U4243" s="8">
        <v>0</v>
      </c>
      <c r="V4243" s="4">
        <v>0.37</v>
      </c>
      <c r="W4243" s="4">
        <v>0.35</v>
      </c>
      <c r="X4243" s="4">
        <f>IF(T4243="","",IF(W4243="","",(T4243-U4243-V4243-W4243)))</f>
        <v>0</v>
      </c>
      <c r="Y4243" s="9">
        <f>IF(U4243="","",U4243/$T4243)</f>
        <v>0</v>
      </c>
      <c r="Z4243" s="9">
        <f>IF(V4243="","",V4243/$T4243)</f>
        <v>0.51388888888888895</v>
      </c>
      <c r="AA4243" s="9">
        <f>IF(W4243="","",W4243/$T4243)</f>
        <v>0.4861111111111111</v>
      </c>
      <c r="AB4243" s="9">
        <f>IF(X4243="","",X4243/$T4243)</f>
        <v>0</v>
      </c>
      <c r="AC4243" s="9"/>
      <c r="AD4243" s="8"/>
      <c r="AE4243" s="10">
        <v>2016</v>
      </c>
      <c r="AF4243" s="7">
        <v>30</v>
      </c>
      <c r="AG4243" s="7">
        <v>29</v>
      </c>
      <c r="AH4243" s="12" t="s">
        <v>68</v>
      </c>
      <c r="AI4243" s="12"/>
      <c r="AJ4243" s="32" t="str">
        <f>IF(AE4243&lt;&gt;AE4242,"1",IF(C4243&gt;C4242,AJ4242+1,"1"))</f>
        <v>1</v>
      </c>
      <c r="AK4243" s="10">
        <f>IF(G4243="Top",AJ4243*1,IF(G4243="Bottom",AJ4243+10,""))</f>
        <v>1</v>
      </c>
      <c r="AL4243" s="11" t="s">
        <v>1579</v>
      </c>
      <c r="AM4243" s="11"/>
      <c r="AN4243" s="10"/>
      <c r="AO4243" s="10"/>
      <c r="AP4243" s="7"/>
      <c r="AQ4243" s="10"/>
      <c r="AR4243" s="10"/>
      <c r="AS4243" s="10"/>
      <c r="AT4243" s="10"/>
      <c r="AU4243" s="10"/>
      <c r="AV4243" s="10"/>
      <c r="AW4243" s="10"/>
      <c r="AX4243" s="10"/>
      <c r="AY4243" s="10"/>
      <c r="AZ4243" s="10"/>
      <c r="BA4243" s="10"/>
      <c r="BB4243" s="10"/>
      <c r="BC4243" s="10"/>
      <c r="BD4243" s="10"/>
      <c r="BE4243" s="10"/>
      <c r="BF4243" s="11"/>
      <c r="BG4243" s="11"/>
      <c r="BH4243" s="11"/>
      <c r="BI4243" s="11"/>
      <c r="BJ4243" s="11"/>
      <c r="BK4243" s="11"/>
      <c r="BL4243" s="11"/>
      <c r="BM4243" s="11"/>
      <c r="BN4243" s="11"/>
      <c r="BO4243" s="11"/>
      <c r="BP4243" s="11"/>
      <c r="BQ4243" s="11"/>
      <c r="BR4243" s="11"/>
      <c r="BS4243" s="11"/>
      <c r="BT4243" s="11"/>
      <c r="BU4243" s="11"/>
    </row>
    <row r="4244" spans="1:73" s="1" customFormat="1" ht="11.25" hidden="1" x14ac:dyDescent="0.2">
      <c r="A4244" s="15">
        <v>228</v>
      </c>
      <c r="B4244" s="11" t="s">
        <v>68</v>
      </c>
      <c r="C4244" s="16">
        <v>42616</v>
      </c>
      <c r="D4244" s="3"/>
      <c r="E4244" s="4"/>
      <c r="F4244" s="3">
        <v>14.5</v>
      </c>
      <c r="G4244" s="7" t="s">
        <v>1</v>
      </c>
      <c r="H4244" s="17">
        <v>9.9699999999999997E-2</v>
      </c>
      <c r="I4244" s="4"/>
      <c r="J4244" s="4" t="s">
        <v>35</v>
      </c>
      <c r="K4244" s="4"/>
      <c r="L4244" s="4" t="str">
        <f>IF(K4244="","",IF(H4244="","",K4244/H4244))</f>
        <v/>
      </c>
      <c r="M4244" s="7"/>
      <c r="N4244" s="4"/>
      <c r="O4244" s="7"/>
      <c r="P4244" s="3"/>
      <c r="Q4244" s="4"/>
      <c r="R4244" s="3"/>
      <c r="S4244" s="4"/>
      <c r="T4244" s="8"/>
      <c r="U4244" s="8"/>
      <c r="V4244" s="4"/>
      <c r="W4244" s="4"/>
      <c r="X4244" s="4" t="str">
        <f>IF(T4244="","",IF(W4244="","",(T4244-U4244-V4244-W4244)))</f>
        <v/>
      </c>
      <c r="Y4244" s="9" t="str">
        <f>IF(U4244="","",U4244/$T4244)</f>
        <v/>
      </c>
      <c r="Z4244" s="9" t="str">
        <f>IF(V4244="","",V4244/$T4244)</f>
        <v/>
      </c>
      <c r="AA4244" s="9" t="str">
        <f>IF(W4244="","",W4244/$T4244)</f>
        <v/>
      </c>
      <c r="AB4244" s="9" t="str">
        <f>IF(X4244="","",X4244/$T4244)</f>
        <v/>
      </c>
      <c r="AC4244" s="9"/>
      <c r="AD4244" s="8"/>
      <c r="AE4244" s="10">
        <v>2016</v>
      </c>
      <c r="AF4244" s="7"/>
      <c r="AG4244" s="7">
        <v>10</v>
      </c>
      <c r="AH4244" s="12" t="s">
        <v>68</v>
      </c>
      <c r="AI4244" s="12"/>
      <c r="AJ4244" s="32">
        <f>IF(AE4244&lt;&gt;AE4243,"1",IF(C4244&gt;C4243,AJ4243+1,"1"))</f>
        <v>2</v>
      </c>
      <c r="AK4244" s="10">
        <f>IF(G4244="Top",AJ4244*1,IF(G4244="Bottom",AJ4244+10,""))</f>
        <v>12</v>
      </c>
      <c r="AL4244" s="11" t="s">
        <v>1879</v>
      </c>
      <c r="AM4244" s="11"/>
      <c r="AN4244" s="10"/>
      <c r="AO4244" s="10"/>
      <c r="AP4244" s="7"/>
      <c r="AQ4244" s="10"/>
      <c r="AR4244" s="10"/>
      <c r="AS4244" s="10"/>
      <c r="AT4244" s="10"/>
      <c r="AU4244" s="10"/>
      <c r="AV4244" s="10"/>
      <c r="AW4244" s="10"/>
      <c r="AX4244" s="10"/>
      <c r="AY4244" s="10"/>
      <c r="AZ4244" s="10"/>
      <c r="BA4244" s="10"/>
      <c r="BB4244" s="10"/>
      <c r="BC4244" s="10"/>
      <c r="BD4244" s="10"/>
      <c r="BE4244" s="10"/>
      <c r="BF4244" s="11"/>
      <c r="BG4244" s="11"/>
      <c r="BH4244" s="11"/>
      <c r="BI4244" s="11"/>
      <c r="BJ4244" s="11"/>
      <c r="BK4244" s="11"/>
      <c r="BL4244" s="11"/>
      <c r="BM4244" s="11"/>
      <c r="BN4244" s="11"/>
      <c r="BO4244" s="11"/>
      <c r="BP4244" s="11"/>
      <c r="BQ4244" s="11"/>
      <c r="BR4244" s="11"/>
      <c r="BS4244" s="11"/>
      <c r="BT4244" s="11"/>
      <c r="BU4244" s="11"/>
    </row>
    <row r="4245" spans="1:73" s="1" customFormat="1" ht="11.25" x14ac:dyDescent="0.2">
      <c r="A4245" s="15">
        <v>228</v>
      </c>
      <c r="B4245" s="11" t="s">
        <v>68</v>
      </c>
      <c r="C4245" s="16">
        <v>42616</v>
      </c>
      <c r="D4245" s="3">
        <v>16</v>
      </c>
      <c r="E4245" s="38">
        <v>5.35</v>
      </c>
      <c r="F4245" s="3">
        <v>1.5</v>
      </c>
      <c r="G4245" s="7" t="s">
        <v>4</v>
      </c>
      <c r="H4245" s="17">
        <v>1.23E-2</v>
      </c>
      <c r="I4245" s="4" t="s">
        <v>35</v>
      </c>
      <c r="J4245" s="4" t="s">
        <v>35</v>
      </c>
      <c r="K4245" s="4">
        <v>0.28499999999999998</v>
      </c>
      <c r="L4245" s="4">
        <f>IF(K4245="","",IF(H4245="","",K4245/H4245))</f>
        <v>23.170731707317071</v>
      </c>
      <c r="M4245" s="7">
        <v>15</v>
      </c>
      <c r="N4245" s="4">
        <v>7.8</v>
      </c>
      <c r="O4245" s="7">
        <v>145.6</v>
      </c>
      <c r="P4245" s="3"/>
      <c r="Q4245" s="38">
        <v>1.1000000000000001</v>
      </c>
      <c r="R4245" s="3"/>
      <c r="S4245" s="4">
        <v>0.15</v>
      </c>
      <c r="T4245" s="8">
        <v>1.0899999999999999</v>
      </c>
      <c r="U4245" s="8">
        <v>0</v>
      </c>
      <c r="V4245" s="4">
        <v>0.47</v>
      </c>
      <c r="W4245" s="4">
        <v>0.62</v>
      </c>
      <c r="X4245" s="4">
        <f>IF(T4245="","",IF(W4245="","",(T4245-U4245-V4245-W4245)))</f>
        <v>-1.1102230246251565E-16</v>
      </c>
      <c r="Y4245" s="9">
        <f>IF(U4245="","",U4245/$T4245)</f>
        <v>0</v>
      </c>
      <c r="Z4245" s="9">
        <f>IF(V4245="","",V4245/$T4245)</f>
        <v>0.43119266055045874</v>
      </c>
      <c r="AA4245" s="9">
        <f>IF(W4245="","",W4245/$T4245)</f>
        <v>0.56880733944954132</v>
      </c>
      <c r="AB4245" s="9">
        <f>IF(X4245="","",X4245/$T4245)</f>
        <v>-1.0185532336010612E-16</v>
      </c>
      <c r="AC4245" s="9"/>
      <c r="AD4245" s="8"/>
      <c r="AE4245" s="10">
        <v>2016</v>
      </c>
      <c r="AF4245" s="7">
        <v>22</v>
      </c>
      <c r="AG4245" s="7">
        <v>25</v>
      </c>
      <c r="AH4245" s="12" t="s">
        <v>68</v>
      </c>
      <c r="AI4245" s="12"/>
      <c r="AJ4245" s="32" t="str">
        <f>IF(AE4245&lt;&gt;AE4244,"1",IF(C4245&gt;C4244,AJ4244+1,"1"))</f>
        <v>1</v>
      </c>
      <c r="AK4245" s="10">
        <f>IF(G4245="Top",AJ4245*1,IF(G4245="Bottom",AJ4245+10,""))</f>
        <v>1</v>
      </c>
      <c r="AL4245" s="11" t="s">
        <v>1880</v>
      </c>
      <c r="AM4245" s="11"/>
      <c r="AN4245" s="10"/>
      <c r="AO4245" s="10"/>
      <c r="AP4245" s="7"/>
      <c r="AQ4245" s="10"/>
      <c r="AR4245" s="10"/>
      <c r="AS4245" s="10"/>
      <c r="AT4245" s="10"/>
      <c r="AU4245" s="10"/>
      <c r="AV4245" s="10"/>
      <c r="AW4245" s="10"/>
      <c r="AX4245" s="10"/>
      <c r="AY4245" s="10"/>
      <c r="AZ4245" s="10"/>
      <c r="BA4245" s="10"/>
      <c r="BB4245" s="10"/>
      <c r="BC4245" s="10"/>
      <c r="BD4245" s="10"/>
      <c r="BE4245" s="10"/>
      <c r="BF4245" s="11"/>
      <c r="BG4245" s="11"/>
      <c r="BH4245" s="11"/>
      <c r="BI4245" s="11"/>
      <c r="BJ4245" s="11"/>
      <c r="BK4245" s="11"/>
      <c r="BL4245" s="11"/>
      <c r="BM4245" s="11"/>
      <c r="BN4245" s="11"/>
      <c r="BO4245" s="11"/>
      <c r="BP4245" s="11"/>
      <c r="BQ4245" s="11"/>
      <c r="BR4245" s="11"/>
      <c r="BS4245" s="11"/>
      <c r="BT4245" s="11"/>
      <c r="BU4245" s="11"/>
    </row>
    <row r="4246" spans="1:73" s="1" customFormat="1" ht="11.25" hidden="1" x14ac:dyDescent="0.2">
      <c r="A4246" s="1">
        <v>228</v>
      </c>
      <c r="B4246" s="11" t="s">
        <v>68</v>
      </c>
      <c r="C4246" s="24">
        <v>42890</v>
      </c>
      <c r="E4246" s="20"/>
      <c r="F4246" s="1">
        <v>16</v>
      </c>
      <c r="G4246" s="7" t="s">
        <v>1</v>
      </c>
      <c r="H4246" s="5">
        <v>6.9599999999999995E-2</v>
      </c>
      <c r="I4246" s="6"/>
      <c r="J4246" s="6">
        <v>0.189</v>
      </c>
      <c r="K4246" s="6"/>
      <c r="L4246" s="6" t="str">
        <f>IF(H4246="","",IF(K4246="","",K4246/H4246))</f>
        <v/>
      </c>
      <c r="N4246" s="20"/>
      <c r="O4246" s="13"/>
      <c r="Q4246" s="20"/>
      <c r="R4246" s="13"/>
      <c r="S4246" s="6" t="s">
        <v>35</v>
      </c>
      <c r="T4246" s="6"/>
      <c r="U4246" s="6"/>
      <c r="V4246" s="6"/>
      <c r="W4246" s="6"/>
      <c r="X4246" s="6" t="str">
        <f>IF(T4246="","",T4246-U4246-V4246-W4246)</f>
        <v/>
      </c>
      <c r="Y4246" s="9" t="str">
        <f>IF(U4246="","",U4246/$T4246)</f>
        <v/>
      </c>
      <c r="Z4246" s="9" t="str">
        <f>IF(V4246="","",V4246/$T4246)</f>
        <v/>
      </c>
      <c r="AA4246" s="9" t="str">
        <f>IF(W4246="","",W4246/$T4246)</f>
        <v/>
      </c>
      <c r="AB4246" s="9" t="str">
        <f>IF(X4246="","",X4246/$T4246)</f>
        <v/>
      </c>
      <c r="AC4246" s="21"/>
      <c r="AE4246" s="1">
        <v>2017</v>
      </c>
      <c r="AG4246" s="1">
        <v>7</v>
      </c>
      <c r="AH4246" s="12" t="s">
        <v>2589</v>
      </c>
      <c r="AJ4246" s="32" t="str">
        <f>IF(AE4246&lt;&gt;AE4245,"1",IF(C4246&gt;C4245,AJ4245+1,"1"))</f>
        <v>1</v>
      </c>
      <c r="AK4246" s="10">
        <f>IF(G4246="Top",AJ4246*1,IF(G4246="Bottom",AJ4246+10,""))</f>
        <v>11</v>
      </c>
      <c r="AL4246" s="11" t="s">
        <v>2590</v>
      </c>
      <c r="AM4246" s="14"/>
    </row>
    <row r="4247" spans="1:73" s="1" customFormat="1" ht="11.25" x14ac:dyDescent="0.2">
      <c r="A4247" s="1">
        <v>228</v>
      </c>
      <c r="B4247" s="11" t="s">
        <v>68</v>
      </c>
      <c r="C4247" s="24">
        <v>42890</v>
      </c>
      <c r="E4247" s="39">
        <v>4.25</v>
      </c>
      <c r="F4247" s="1">
        <v>1.5</v>
      </c>
      <c r="G4247" s="1" t="s">
        <v>4</v>
      </c>
      <c r="H4247" s="5">
        <v>1.4E-2</v>
      </c>
      <c r="I4247" s="6">
        <v>7.0000000000000001E-3</v>
      </c>
      <c r="J4247" s="6">
        <v>6.0000000000000001E-3</v>
      </c>
      <c r="K4247" s="6">
        <v>0.42</v>
      </c>
      <c r="L4247" s="6">
        <f>IF(H4247="","",IF(K4247="","",K4247/H4247))</f>
        <v>30</v>
      </c>
      <c r="M4247" s="1">
        <v>5</v>
      </c>
      <c r="N4247" s="20">
        <v>7.26</v>
      </c>
      <c r="O4247" s="13">
        <v>206.8</v>
      </c>
      <c r="P4247" s="1">
        <v>4.68</v>
      </c>
      <c r="Q4247" s="39">
        <v>0.7</v>
      </c>
      <c r="R4247" s="13"/>
      <c r="S4247" s="6">
        <v>0.15</v>
      </c>
      <c r="T4247" s="6">
        <v>1.99</v>
      </c>
      <c r="U4247" s="6">
        <v>0</v>
      </c>
      <c r="V4247" s="6">
        <v>0.75</v>
      </c>
      <c r="W4247" s="6">
        <v>0.27</v>
      </c>
      <c r="X4247" s="6">
        <f>IF(T4247="","",T4247-U4247-V4247-W4247)</f>
        <v>0.97</v>
      </c>
      <c r="Y4247" s="9">
        <f>IF(U4247="","",U4247/$T4247)</f>
        <v>0</v>
      </c>
      <c r="Z4247" s="9">
        <f>IF(V4247="","",V4247/$T4247)</f>
        <v>0.37688442211055279</v>
      </c>
      <c r="AA4247" s="9">
        <f>IF(W4247="","",W4247/$T4247)</f>
        <v>0.135678391959799</v>
      </c>
      <c r="AB4247" s="9">
        <f>IF(X4247="","",X4247/$T4247)</f>
        <v>0.48743718592964824</v>
      </c>
      <c r="AC4247" s="21"/>
      <c r="AE4247" s="1">
        <v>2017</v>
      </c>
      <c r="AF4247" s="1">
        <v>21</v>
      </c>
      <c r="AG4247" s="1">
        <v>20</v>
      </c>
      <c r="AH4247" s="12" t="s">
        <v>2589</v>
      </c>
      <c r="AJ4247" s="32" t="str">
        <f>IF(AE4247&lt;&gt;AE4246,"1",IF(C4247&gt;C4246,AJ4246+1,"1"))</f>
        <v>1</v>
      </c>
      <c r="AK4247" s="10">
        <f>IF(G4247="Top",AJ4247*1,IF(G4247="Bottom",AJ4247+10,""))</f>
        <v>1</v>
      </c>
      <c r="AL4247" s="11" t="s">
        <v>2591</v>
      </c>
      <c r="AM4247" s="14"/>
    </row>
    <row r="4248" spans="1:73" s="1" customFormat="1" ht="11.25" hidden="1" x14ac:dyDescent="0.2">
      <c r="A4248" s="1">
        <v>228</v>
      </c>
      <c r="B4248" s="11" t="s">
        <v>68</v>
      </c>
      <c r="C4248" s="24">
        <v>42907</v>
      </c>
      <c r="E4248" s="20"/>
      <c r="F4248" s="1">
        <v>14.5</v>
      </c>
      <c r="G4248" s="7" t="s">
        <v>1</v>
      </c>
      <c r="H4248" s="5">
        <v>5.9400000000000001E-2</v>
      </c>
      <c r="I4248" s="6"/>
      <c r="J4248" s="6">
        <v>6.3E-2</v>
      </c>
      <c r="K4248" s="6"/>
      <c r="L4248" s="6" t="str">
        <f>IF(H4248="","",IF(K4248="","",K4248/H4248))</f>
        <v/>
      </c>
      <c r="N4248" s="20"/>
      <c r="O4248" s="13"/>
      <c r="Q4248" s="20"/>
      <c r="R4248" s="13"/>
      <c r="S4248" s="6" t="s">
        <v>35</v>
      </c>
      <c r="T4248" s="6"/>
      <c r="U4248" s="6"/>
      <c r="V4248" s="6"/>
      <c r="W4248" s="6"/>
      <c r="X4248" s="6" t="str">
        <f>IF(T4248="","",T4248-U4248-V4248-W4248)</f>
        <v/>
      </c>
      <c r="Y4248" s="9" t="str">
        <f>IF(U4248="","",U4248/$T4248)</f>
        <v/>
      </c>
      <c r="Z4248" s="9" t="str">
        <f>IF(V4248="","",V4248/$T4248)</f>
        <v/>
      </c>
      <c r="AA4248" s="9" t="str">
        <f>IF(W4248="","",W4248/$T4248)</f>
        <v/>
      </c>
      <c r="AB4248" s="9" t="str">
        <f>IF(X4248="","",X4248/$T4248)</f>
        <v/>
      </c>
      <c r="AC4248" s="21"/>
      <c r="AE4248" s="1">
        <v>2017</v>
      </c>
      <c r="AG4248" s="1">
        <v>8</v>
      </c>
      <c r="AH4248" s="12" t="s">
        <v>2589</v>
      </c>
      <c r="AJ4248" s="32">
        <f>IF(AE4248&lt;&gt;AE4247,"1",IF(C4248&gt;C4247,AJ4247+1,"1"))</f>
        <v>2</v>
      </c>
      <c r="AK4248" s="10">
        <f>IF(G4248="Top",AJ4248*1,IF(G4248="Bottom",AJ4248+10,""))</f>
        <v>12</v>
      </c>
      <c r="AL4248" s="11" t="s">
        <v>2970</v>
      </c>
      <c r="AM4248" s="14"/>
    </row>
    <row r="4249" spans="1:73" s="1" customFormat="1" ht="11.25" x14ac:dyDescent="0.2">
      <c r="A4249" s="1">
        <v>228</v>
      </c>
      <c r="B4249" s="11" t="s">
        <v>68</v>
      </c>
      <c r="C4249" s="24">
        <v>42907</v>
      </c>
      <c r="E4249" s="39">
        <v>5.15</v>
      </c>
      <c r="F4249" s="1">
        <v>1.5</v>
      </c>
      <c r="G4249" s="1" t="s">
        <v>4</v>
      </c>
      <c r="H4249" s="5">
        <v>1.4199999999999999E-2</v>
      </c>
      <c r="I4249" s="6">
        <v>7.0000000000000001E-3</v>
      </c>
      <c r="J4249" s="6">
        <v>2.5000000000000001E-3</v>
      </c>
      <c r="K4249" s="6">
        <v>0.36199999999999999</v>
      </c>
      <c r="L4249" s="6">
        <f>IF(H4249="","",IF(K4249="","",K4249/H4249))</f>
        <v>25.492957746478876</v>
      </c>
      <c r="M4249" s="1">
        <v>9</v>
      </c>
      <c r="N4249" s="20">
        <v>7.64</v>
      </c>
      <c r="O4249" s="13">
        <v>220.9</v>
      </c>
      <c r="Q4249" s="39">
        <v>0.5</v>
      </c>
      <c r="R4249" s="13"/>
      <c r="S4249" s="6">
        <v>0.15</v>
      </c>
      <c r="T4249" s="6">
        <v>3.09</v>
      </c>
      <c r="U4249" s="6">
        <v>0.21</v>
      </c>
      <c r="V4249" s="6">
        <v>1.1399999999999999</v>
      </c>
      <c r="W4249" s="6">
        <v>0</v>
      </c>
      <c r="X4249" s="6">
        <f>IF(T4249="","",T4249-U4249-V4249-W4249)</f>
        <v>1.74</v>
      </c>
      <c r="Y4249" s="9">
        <f>IF(U4249="","",U4249/$T4249)</f>
        <v>6.7961165048543687E-2</v>
      </c>
      <c r="Z4249" s="9">
        <f>IF(V4249="","",V4249/$T4249)</f>
        <v>0.36893203883495146</v>
      </c>
      <c r="AA4249" s="9">
        <f>IF(W4249="","",W4249/$T4249)</f>
        <v>0</v>
      </c>
      <c r="AB4249" s="9">
        <f>IF(X4249="","",X4249/$T4249)</f>
        <v>0.56310679611650483</v>
      </c>
      <c r="AC4249" s="21"/>
      <c r="AE4249" s="1">
        <v>2017</v>
      </c>
      <c r="AF4249" s="1">
        <v>21</v>
      </c>
      <c r="AG4249" s="1">
        <v>23</v>
      </c>
      <c r="AH4249" s="12" t="s">
        <v>2589</v>
      </c>
      <c r="AJ4249" s="32" t="str">
        <f>IF(AE4249&lt;&gt;AE4248,"1",IF(C4249&gt;C4248,AJ4248+1,"1"))</f>
        <v>1</v>
      </c>
      <c r="AK4249" s="10">
        <f>IF(G4249="Top",AJ4249*1,IF(G4249="Bottom",AJ4249+10,""))</f>
        <v>1</v>
      </c>
      <c r="AL4249" s="11" t="s">
        <v>2971</v>
      </c>
      <c r="AM4249" s="14"/>
    </row>
    <row r="4250" spans="1:73" s="1" customFormat="1" ht="11.25" hidden="1" x14ac:dyDescent="0.2">
      <c r="A4250" s="1">
        <v>228</v>
      </c>
      <c r="B4250" s="11" t="s">
        <v>68</v>
      </c>
      <c r="C4250" s="24">
        <v>42920</v>
      </c>
      <c r="E4250" s="20"/>
      <c r="F4250" s="1">
        <v>16</v>
      </c>
      <c r="G4250" s="7" t="s">
        <v>1</v>
      </c>
      <c r="H4250" s="5">
        <v>0.40910000000000002</v>
      </c>
      <c r="I4250" s="6"/>
      <c r="J4250" s="6">
        <v>0.29399999999999998</v>
      </c>
      <c r="K4250" s="6"/>
      <c r="L4250" s="6" t="str">
        <f>IF(H4250="","",IF(K4250="","",K4250/H4250))</f>
        <v/>
      </c>
      <c r="N4250" s="20"/>
      <c r="O4250" s="13"/>
      <c r="Q4250" s="20"/>
      <c r="R4250" s="13"/>
      <c r="S4250" s="6" t="s">
        <v>35</v>
      </c>
      <c r="T4250" s="6"/>
      <c r="U4250" s="6"/>
      <c r="V4250" s="6"/>
      <c r="W4250" s="6"/>
      <c r="X4250" s="6" t="str">
        <f>IF(T4250="","",T4250-U4250-V4250-W4250)</f>
        <v/>
      </c>
      <c r="Y4250" s="9" t="str">
        <f>IF(U4250="","",U4250/$T4250)</f>
        <v/>
      </c>
      <c r="Z4250" s="9" t="str">
        <f>IF(V4250="","",V4250/$T4250)</f>
        <v/>
      </c>
      <c r="AA4250" s="9" t="str">
        <f>IF(W4250="","",W4250/$T4250)</f>
        <v/>
      </c>
      <c r="AB4250" s="9" t="str">
        <f>IF(X4250="","",X4250/$T4250)</f>
        <v/>
      </c>
      <c r="AC4250" s="21"/>
      <c r="AE4250" s="1">
        <v>2017</v>
      </c>
      <c r="AG4250" s="1">
        <v>9</v>
      </c>
      <c r="AH4250" s="12" t="s">
        <v>2589</v>
      </c>
      <c r="AJ4250" s="32">
        <f>IF(AE4250&lt;&gt;AE4249,"1",IF(C4250&gt;C4249,AJ4249+1,"1"))</f>
        <v>2</v>
      </c>
      <c r="AK4250" s="10">
        <f>IF(G4250="Top",AJ4250*1,IF(G4250="Bottom",AJ4250+10,""))</f>
        <v>12</v>
      </c>
      <c r="AL4250" s="11" t="s">
        <v>3278</v>
      </c>
      <c r="AM4250" s="14"/>
    </row>
    <row r="4251" spans="1:73" s="1" customFormat="1" ht="11.25" x14ac:dyDescent="0.2">
      <c r="A4251" s="1">
        <v>228</v>
      </c>
      <c r="B4251" s="11" t="s">
        <v>68</v>
      </c>
      <c r="C4251" s="24">
        <v>42920</v>
      </c>
      <c r="E4251" s="39">
        <v>4.75</v>
      </c>
      <c r="F4251" s="1">
        <v>1.5</v>
      </c>
      <c r="G4251" s="1" t="s">
        <v>4</v>
      </c>
      <c r="H4251" s="5">
        <v>1.4199999999999999E-2</v>
      </c>
      <c r="I4251" s="6"/>
      <c r="J4251" s="6"/>
      <c r="K4251" s="6">
        <v>0.43</v>
      </c>
      <c r="L4251" s="6">
        <f>IF(H4251="","",IF(K4251="","",K4251/H4251))</f>
        <v>30.281690140845072</v>
      </c>
      <c r="M4251" s="1">
        <v>4</v>
      </c>
      <c r="N4251" s="20">
        <v>8.01</v>
      </c>
      <c r="O4251" s="13">
        <v>186.7</v>
      </c>
      <c r="Q4251" s="39">
        <v>2.6</v>
      </c>
      <c r="R4251" s="13">
        <v>35.5</v>
      </c>
      <c r="S4251" s="6">
        <v>0.15</v>
      </c>
      <c r="T4251" s="6">
        <v>1.95</v>
      </c>
      <c r="U4251" s="6">
        <v>0.44</v>
      </c>
      <c r="V4251" s="6">
        <v>0.57999999999999996</v>
      </c>
      <c r="W4251" s="6">
        <v>0</v>
      </c>
      <c r="X4251" s="6">
        <f>IF(T4251="","",T4251-U4251-V4251-W4251)</f>
        <v>0.93</v>
      </c>
      <c r="Y4251" s="9">
        <f>IF(U4251="","",U4251/$T4251)</f>
        <v>0.22564102564102564</v>
      </c>
      <c r="Z4251" s="9">
        <f>IF(V4251="","",V4251/$T4251)</f>
        <v>0.29743589743589743</v>
      </c>
      <c r="AA4251" s="9">
        <f>IF(W4251="","",W4251/$T4251)</f>
        <v>0</v>
      </c>
      <c r="AB4251" s="9">
        <f>IF(X4251="","",X4251/$T4251)</f>
        <v>0.47692307692307695</v>
      </c>
      <c r="AC4251" s="21"/>
      <c r="AE4251" s="1">
        <v>2017</v>
      </c>
      <c r="AF4251" s="1">
        <v>25</v>
      </c>
      <c r="AG4251" s="1">
        <v>26</v>
      </c>
      <c r="AH4251" s="12" t="s">
        <v>2589</v>
      </c>
      <c r="AJ4251" s="32" t="str">
        <f>IF(AE4251&lt;&gt;AE4250,"1",IF(C4251&gt;C4250,AJ4250+1,"1"))</f>
        <v>1</v>
      </c>
      <c r="AK4251" s="10">
        <f>IF(G4251="Top",AJ4251*1,IF(G4251="Bottom",AJ4251+10,""))</f>
        <v>1</v>
      </c>
      <c r="AL4251" s="11" t="s">
        <v>3279</v>
      </c>
      <c r="AM4251" s="14"/>
    </row>
    <row r="4252" spans="1:73" s="1" customFormat="1" ht="11.25" hidden="1" x14ac:dyDescent="0.2">
      <c r="A4252" s="1">
        <v>228</v>
      </c>
      <c r="B4252" s="11" t="s">
        <v>68</v>
      </c>
      <c r="C4252" s="24">
        <v>42931</v>
      </c>
      <c r="E4252" s="20"/>
      <c r="F4252" s="1">
        <v>15</v>
      </c>
      <c r="G4252" s="7" t="s">
        <v>1</v>
      </c>
      <c r="H4252" s="5">
        <v>8.5099999999999995E-2</v>
      </c>
      <c r="I4252" s="6"/>
      <c r="J4252" s="6">
        <v>7.3999999999999996E-2</v>
      </c>
      <c r="K4252" s="6"/>
      <c r="L4252" s="6" t="str">
        <f>IF(H4252="","",IF(K4252="","",K4252/H4252))</f>
        <v/>
      </c>
      <c r="N4252" s="20"/>
      <c r="O4252" s="13"/>
      <c r="Q4252" s="20"/>
      <c r="R4252" s="13"/>
      <c r="S4252" s="6" t="s">
        <v>35</v>
      </c>
      <c r="T4252" s="6"/>
      <c r="U4252" s="6"/>
      <c r="V4252" s="6"/>
      <c r="W4252" s="6"/>
      <c r="X4252" s="6" t="str">
        <f>IF(T4252="","",T4252-U4252-V4252-W4252)</f>
        <v/>
      </c>
      <c r="Y4252" s="9" t="str">
        <f>IF(U4252="","",U4252/$T4252)</f>
        <v/>
      </c>
      <c r="Z4252" s="9" t="str">
        <f>IF(V4252="","",V4252/$T4252)</f>
        <v/>
      </c>
      <c r="AA4252" s="9" t="str">
        <f>IF(W4252="","",W4252/$T4252)</f>
        <v/>
      </c>
      <c r="AB4252" s="9" t="str">
        <f>IF(X4252="","",X4252/$T4252)</f>
        <v/>
      </c>
      <c r="AC4252" s="21"/>
      <c r="AE4252" s="1">
        <v>2017</v>
      </c>
      <c r="AG4252" s="1">
        <v>9</v>
      </c>
      <c r="AH4252" s="12" t="s">
        <v>2589</v>
      </c>
      <c r="AJ4252" s="32">
        <f>IF(AE4252&lt;&gt;AE4251,"1",IF(C4252&gt;C4251,AJ4251+1,"1"))</f>
        <v>2</v>
      </c>
      <c r="AK4252" s="10">
        <f>IF(G4252="Top",AJ4252*1,IF(G4252="Bottom",AJ4252+10,""))</f>
        <v>12</v>
      </c>
      <c r="AL4252" s="11" t="s">
        <v>3552</v>
      </c>
      <c r="AM4252" s="14"/>
    </row>
    <row r="4253" spans="1:73" s="1" customFormat="1" ht="11.25" x14ac:dyDescent="0.2">
      <c r="A4253" s="1">
        <v>228</v>
      </c>
      <c r="B4253" s="11" t="s">
        <v>68</v>
      </c>
      <c r="C4253" s="24">
        <v>42931</v>
      </c>
      <c r="D4253" s="1">
        <v>16</v>
      </c>
      <c r="E4253" s="39">
        <v>3.95</v>
      </c>
      <c r="F4253" s="1">
        <v>1.5</v>
      </c>
      <c r="G4253" s="1" t="s">
        <v>4</v>
      </c>
      <c r="H4253" s="5">
        <v>1.24E-2</v>
      </c>
      <c r="I4253" s="6">
        <v>7.0000000000000001E-3</v>
      </c>
      <c r="J4253" s="6">
        <v>2.5000000000000001E-2</v>
      </c>
      <c r="K4253" s="6">
        <v>0.34300000000000003</v>
      </c>
      <c r="L4253" s="6">
        <f>IF(H4253="","",IF(K4253="","",K4253/H4253))</f>
        <v>27.661290322580648</v>
      </c>
      <c r="M4253" s="1">
        <v>4</v>
      </c>
      <c r="N4253" s="20">
        <v>7.67</v>
      </c>
      <c r="O4253" s="13">
        <v>126.8</v>
      </c>
      <c r="Q4253" s="39">
        <v>3.3</v>
      </c>
      <c r="R4253" s="13"/>
      <c r="S4253" s="6">
        <v>0.15</v>
      </c>
      <c r="T4253" s="6">
        <v>1.83</v>
      </c>
      <c r="U4253" s="6">
        <v>0.15</v>
      </c>
      <c r="V4253" s="6">
        <v>0.39</v>
      </c>
      <c r="W4253" s="6">
        <v>0</v>
      </c>
      <c r="X4253" s="6">
        <f>IF(T4253="","",T4253-U4253-V4253-W4253)</f>
        <v>1.29</v>
      </c>
      <c r="Y4253" s="9">
        <f>IF(U4253="","",U4253/$T4253)</f>
        <v>8.1967213114754092E-2</v>
      </c>
      <c r="Z4253" s="9">
        <f>IF(V4253="","",V4253/$T4253)</f>
        <v>0.21311475409836064</v>
      </c>
      <c r="AA4253" s="9">
        <f>IF(W4253="","",W4253/$T4253)</f>
        <v>0</v>
      </c>
      <c r="AB4253" s="9">
        <f>IF(X4253="","",X4253/$T4253)</f>
        <v>0.70491803278688525</v>
      </c>
      <c r="AC4253" s="21"/>
      <c r="AE4253" s="1">
        <v>2017</v>
      </c>
      <c r="AF4253" s="1">
        <v>26</v>
      </c>
      <c r="AG4253" s="1">
        <v>27</v>
      </c>
      <c r="AH4253" s="12" t="s">
        <v>2589</v>
      </c>
      <c r="AJ4253" s="32" t="str">
        <f>IF(AE4253&lt;&gt;AE4252,"1",IF(C4253&gt;C4252,AJ4252+1,"1"))</f>
        <v>1</v>
      </c>
      <c r="AK4253" s="10">
        <f>IF(G4253="Top",AJ4253*1,IF(G4253="Bottom",AJ4253+10,""))</f>
        <v>1</v>
      </c>
      <c r="AL4253" s="11" t="s">
        <v>3553</v>
      </c>
      <c r="AM4253" s="14"/>
    </row>
    <row r="4254" spans="1:73" s="1" customFormat="1" ht="11.25" hidden="1" x14ac:dyDescent="0.2">
      <c r="A4254" s="1">
        <v>228</v>
      </c>
      <c r="B4254" s="11" t="s">
        <v>68</v>
      </c>
      <c r="C4254" s="24">
        <v>42946</v>
      </c>
      <c r="E4254" s="20"/>
      <c r="F4254" s="1">
        <v>13.7</v>
      </c>
      <c r="G4254" s="7" t="s">
        <v>1</v>
      </c>
      <c r="H4254" s="5">
        <v>3.6200000000000003E-2</v>
      </c>
      <c r="I4254" s="6"/>
      <c r="J4254" s="6">
        <v>2.1000000000000001E-2</v>
      </c>
      <c r="K4254" s="6"/>
      <c r="L4254" s="6" t="str">
        <f>IF(H4254="","",IF(K4254="","",K4254/H4254))</f>
        <v/>
      </c>
      <c r="N4254" s="20"/>
      <c r="O4254" s="13"/>
      <c r="Q4254" s="20"/>
      <c r="R4254" s="13"/>
      <c r="S4254" s="6" t="s">
        <v>35</v>
      </c>
      <c r="T4254" s="6"/>
      <c r="U4254" s="6"/>
      <c r="V4254" s="6"/>
      <c r="W4254" s="6"/>
      <c r="X4254" s="6" t="str">
        <f>IF(T4254="","",T4254-U4254-V4254-W4254)</f>
        <v/>
      </c>
      <c r="Y4254" s="9" t="str">
        <f>IF(U4254="","",U4254/$T4254)</f>
        <v/>
      </c>
      <c r="Z4254" s="9" t="str">
        <f>IF(V4254="","",V4254/$T4254)</f>
        <v/>
      </c>
      <c r="AA4254" s="9" t="str">
        <f>IF(W4254="","",W4254/$T4254)</f>
        <v/>
      </c>
      <c r="AB4254" s="9" t="str">
        <f>IF(X4254="","",X4254/$T4254)</f>
        <v/>
      </c>
      <c r="AC4254" s="21"/>
      <c r="AE4254" s="1">
        <v>2017</v>
      </c>
      <c r="AG4254" s="1">
        <v>13</v>
      </c>
      <c r="AH4254" s="12" t="s">
        <v>2589</v>
      </c>
      <c r="AJ4254" s="32">
        <f>IF(AE4254&lt;&gt;AE4253,"1",IF(C4254&gt;C4253,AJ4253+1,"1"))</f>
        <v>2</v>
      </c>
      <c r="AK4254" s="10">
        <f>IF(G4254="Top",AJ4254*1,IF(G4254="Bottom",AJ4254+10,""))</f>
        <v>12</v>
      </c>
      <c r="AL4254" s="11" t="s">
        <v>3979</v>
      </c>
      <c r="AM4254" s="14"/>
    </row>
    <row r="4255" spans="1:73" s="1" customFormat="1" ht="11.25" x14ac:dyDescent="0.2">
      <c r="A4255" s="1">
        <v>228</v>
      </c>
      <c r="B4255" s="11" t="s">
        <v>68</v>
      </c>
      <c r="C4255" s="24">
        <v>42946</v>
      </c>
      <c r="E4255" s="39">
        <v>5.6</v>
      </c>
      <c r="F4255" s="1">
        <v>1.5</v>
      </c>
      <c r="G4255" s="1" t="s">
        <v>4</v>
      </c>
      <c r="H4255" s="5">
        <v>1.1300000000000001E-2</v>
      </c>
      <c r="I4255" s="6">
        <v>7.0000000000000001E-3</v>
      </c>
      <c r="J4255" s="6">
        <v>1.4E-2</v>
      </c>
      <c r="K4255" s="6">
        <v>0.374</v>
      </c>
      <c r="L4255" s="6">
        <f>IF(H4255="","",IF(K4255="","",K4255/H4255))</f>
        <v>33.097345132743357</v>
      </c>
      <c r="M4255" s="1">
        <v>5</v>
      </c>
      <c r="N4255" s="20">
        <v>7.7</v>
      </c>
      <c r="O4255" s="13">
        <v>146.4</v>
      </c>
      <c r="Q4255" s="39">
        <v>1.2</v>
      </c>
      <c r="R4255" s="13"/>
      <c r="S4255" s="6">
        <v>0.15</v>
      </c>
      <c r="T4255" s="6">
        <v>1.91</v>
      </c>
      <c r="U4255" s="6">
        <v>0.75</v>
      </c>
      <c r="V4255" s="6">
        <v>0.2</v>
      </c>
      <c r="W4255" s="6">
        <v>0</v>
      </c>
      <c r="X4255" s="6">
        <f>IF(T4255="","",T4255-U4255-V4255-W4255)</f>
        <v>0.96</v>
      </c>
      <c r="Y4255" s="9">
        <f>IF(U4255="","",U4255/$T4255)</f>
        <v>0.39267015706806285</v>
      </c>
      <c r="Z4255" s="9">
        <f>IF(V4255="","",V4255/$T4255)</f>
        <v>0.10471204188481677</v>
      </c>
      <c r="AA4255" s="9">
        <f>IF(W4255="","",W4255/$T4255)</f>
        <v>0</v>
      </c>
      <c r="AB4255" s="9">
        <f>IF(X4255="","",X4255/$T4255)</f>
        <v>0.50261780104712039</v>
      </c>
      <c r="AC4255" s="21"/>
      <c r="AE4255" s="1">
        <v>2017</v>
      </c>
      <c r="AF4255" s="1">
        <v>24</v>
      </c>
      <c r="AG4255" s="1">
        <v>27</v>
      </c>
      <c r="AH4255" s="12" t="s">
        <v>2589</v>
      </c>
      <c r="AJ4255" s="32" t="str">
        <f>IF(AE4255&lt;&gt;AE4254,"1",IF(C4255&gt;C4254,AJ4254+1,"1"))</f>
        <v>1</v>
      </c>
      <c r="AK4255" s="10">
        <f>IF(G4255="Top",AJ4255*1,IF(G4255="Bottom",AJ4255+10,""))</f>
        <v>1</v>
      </c>
      <c r="AL4255" s="11" t="s">
        <v>3980</v>
      </c>
      <c r="AM4255" s="14"/>
    </row>
    <row r="4256" spans="1:73" s="1" customFormat="1" ht="11.25" hidden="1" x14ac:dyDescent="0.2">
      <c r="A4256" s="1">
        <v>228</v>
      </c>
      <c r="B4256" s="11" t="s">
        <v>68</v>
      </c>
      <c r="C4256" s="24">
        <v>42962</v>
      </c>
      <c r="E4256" s="20"/>
      <c r="F4256" s="1">
        <v>17</v>
      </c>
      <c r="G4256" s="7" t="s">
        <v>1</v>
      </c>
      <c r="H4256" s="5">
        <v>9.1799999999999993E-2</v>
      </c>
      <c r="I4256" s="6"/>
      <c r="J4256" s="6">
        <v>0.128</v>
      </c>
      <c r="K4256" s="6"/>
      <c r="L4256" s="6" t="str">
        <f>IF(H4256="","",IF(K4256="","",K4256/H4256))</f>
        <v/>
      </c>
      <c r="N4256" s="20"/>
      <c r="O4256" s="13"/>
      <c r="Q4256" s="20"/>
      <c r="R4256" s="13"/>
      <c r="S4256" s="6" t="s">
        <v>35</v>
      </c>
      <c r="T4256" s="6"/>
      <c r="U4256" s="6"/>
      <c r="V4256" s="6"/>
      <c r="W4256" s="6"/>
      <c r="X4256" s="6" t="str">
        <f>IF(T4256="","",T4256-U4256-V4256-W4256)</f>
        <v/>
      </c>
      <c r="Y4256" s="9" t="str">
        <f>IF(U4256="","",U4256/$T4256)</f>
        <v/>
      </c>
      <c r="Z4256" s="9" t="str">
        <f>IF(V4256="","",V4256/$T4256)</f>
        <v/>
      </c>
      <c r="AA4256" s="9" t="str">
        <f>IF(W4256="","",W4256/$T4256)</f>
        <v/>
      </c>
      <c r="AB4256" s="9" t="str">
        <f>IF(X4256="","",X4256/$T4256)</f>
        <v/>
      </c>
      <c r="AC4256" s="21"/>
      <c r="AE4256" s="1">
        <v>2017</v>
      </c>
      <c r="AG4256" s="1">
        <v>11</v>
      </c>
      <c r="AH4256" s="12" t="s">
        <v>2589</v>
      </c>
      <c r="AJ4256" s="32">
        <f>IF(AE4256&lt;&gt;AE4255,"1",IF(C4256&gt;C4255,AJ4255+1,"1"))</f>
        <v>2</v>
      </c>
      <c r="AK4256" s="10">
        <f>IF(G4256="Top",AJ4256*1,IF(G4256="Bottom",AJ4256+10,""))</f>
        <v>12</v>
      </c>
      <c r="AL4256" s="11" t="s">
        <v>4480</v>
      </c>
      <c r="AM4256" s="14"/>
    </row>
    <row r="4257" spans="1:39" s="1" customFormat="1" ht="11.25" x14ac:dyDescent="0.2">
      <c r="A4257" s="1">
        <v>228</v>
      </c>
      <c r="B4257" s="11" t="s">
        <v>68</v>
      </c>
      <c r="C4257" s="24">
        <v>42962</v>
      </c>
      <c r="D4257" s="1">
        <v>17.5</v>
      </c>
      <c r="E4257" s="39">
        <v>5.35</v>
      </c>
      <c r="F4257" s="1">
        <v>1.5</v>
      </c>
      <c r="G4257" s="1" t="s">
        <v>4</v>
      </c>
      <c r="H4257" s="5">
        <v>1.1800000000000001E-2</v>
      </c>
      <c r="I4257" s="6">
        <v>7.0000000000000001E-3</v>
      </c>
      <c r="J4257" s="6">
        <v>2.5000000000000001E-3</v>
      </c>
      <c r="K4257" s="6">
        <v>0.42299999999999999</v>
      </c>
      <c r="L4257" s="6">
        <f>IF(H4257="","",IF(K4257="","",K4257/H4257))</f>
        <v>35.847457627118636</v>
      </c>
      <c r="M4257" s="1">
        <v>4</v>
      </c>
      <c r="N4257" s="20">
        <v>7.78</v>
      </c>
      <c r="O4257" s="13">
        <v>214.9</v>
      </c>
      <c r="Q4257" s="39">
        <v>1.1000000000000001</v>
      </c>
      <c r="R4257" s="13"/>
      <c r="S4257" s="6">
        <v>0.15</v>
      </c>
      <c r="T4257" s="6">
        <v>1.34</v>
      </c>
      <c r="U4257" s="6">
        <v>0.06</v>
      </c>
      <c r="V4257" s="6">
        <v>0</v>
      </c>
      <c r="W4257" s="6">
        <v>0</v>
      </c>
      <c r="X4257" s="6">
        <f>IF(T4257="","",T4257-U4257-V4257-W4257)</f>
        <v>1.28</v>
      </c>
      <c r="Y4257" s="9">
        <f>IF(U4257="","",U4257/$T4257)</f>
        <v>4.4776119402985072E-2</v>
      </c>
      <c r="Z4257" s="9">
        <f>IF(V4257="","",V4257/$T4257)</f>
        <v>0</v>
      </c>
      <c r="AA4257" s="9">
        <f>IF(W4257="","",W4257/$T4257)</f>
        <v>0</v>
      </c>
      <c r="AB4257" s="9">
        <f>IF(X4257="","",X4257/$T4257)</f>
        <v>0.95522388059701491</v>
      </c>
      <c r="AC4257" s="21"/>
      <c r="AE4257" s="1">
        <v>2017</v>
      </c>
      <c r="AF4257" s="1">
        <v>24</v>
      </c>
      <c r="AG4257" s="1">
        <v>27</v>
      </c>
      <c r="AH4257" s="12" t="s">
        <v>2589</v>
      </c>
      <c r="AJ4257" s="32" t="str">
        <f>IF(AE4257&lt;&gt;AE4256,"1",IF(C4257&gt;C4256,AJ4256+1,"1"))</f>
        <v>1</v>
      </c>
      <c r="AK4257" s="10">
        <f>IF(G4257="Top",AJ4257*1,IF(G4257="Bottom",AJ4257+10,""))</f>
        <v>1</v>
      </c>
      <c r="AL4257" s="11" t="s">
        <v>4481</v>
      </c>
      <c r="AM4257" s="14"/>
    </row>
    <row r="4258" spans="1:39" s="1" customFormat="1" ht="11.25" hidden="1" x14ac:dyDescent="0.2">
      <c r="A4258" s="1">
        <v>228</v>
      </c>
      <c r="B4258" s="11" t="s">
        <v>68</v>
      </c>
      <c r="C4258" s="24">
        <v>42982</v>
      </c>
      <c r="E4258" s="20"/>
      <c r="F4258" s="1">
        <v>13</v>
      </c>
      <c r="G4258" s="7" t="s">
        <v>1</v>
      </c>
      <c r="H4258" s="5">
        <v>0.1178</v>
      </c>
      <c r="I4258" s="6"/>
      <c r="J4258" s="6">
        <v>0.41799999999999998</v>
      </c>
      <c r="K4258" s="6"/>
      <c r="L4258" s="6" t="str">
        <f>IF(H4258="","",IF(K4258="","",K4258/H4258))</f>
        <v/>
      </c>
      <c r="N4258" s="20"/>
      <c r="O4258" s="13"/>
      <c r="Q4258" s="20"/>
      <c r="R4258" s="13"/>
      <c r="S4258" s="6" t="s">
        <v>35</v>
      </c>
      <c r="T4258" s="6"/>
      <c r="U4258" s="6"/>
      <c r="V4258" s="6"/>
      <c r="W4258" s="6"/>
      <c r="X4258" s="6" t="str">
        <f>IF(T4258="","",T4258-U4258-V4258-W4258)</f>
        <v/>
      </c>
      <c r="Y4258" s="9" t="str">
        <f>IF(U4258="","",U4258/$T4258)</f>
        <v/>
      </c>
      <c r="Z4258" s="9" t="str">
        <f>IF(V4258="","",V4258/$T4258)</f>
        <v/>
      </c>
      <c r="AA4258" s="9" t="str">
        <f>IF(W4258="","",W4258/$T4258)</f>
        <v/>
      </c>
      <c r="AB4258" s="9" t="str">
        <f>IF(X4258="","",X4258/$T4258)</f>
        <v/>
      </c>
      <c r="AC4258" s="21"/>
      <c r="AE4258" s="1">
        <v>2017</v>
      </c>
      <c r="AG4258" s="1">
        <v>22</v>
      </c>
      <c r="AH4258" s="12" t="s">
        <v>2589</v>
      </c>
      <c r="AJ4258" s="32">
        <f>IF(AE4258&lt;&gt;AE4257,"1",IF(C4258&gt;C4257,AJ4257+1,"1"))</f>
        <v>2</v>
      </c>
      <c r="AK4258" s="10">
        <f>IF(G4258="Top",AJ4258*1,IF(G4258="Bottom",AJ4258+10,""))</f>
        <v>12</v>
      </c>
      <c r="AL4258" s="11" t="s">
        <v>4965</v>
      </c>
      <c r="AM4258" s="14"/>
    </row>
    <row r="4259" spans="1:39" s="1" customFormat="1" ht="11.25" x14ac:dyDescent="0.2">
      <c r="A4259" s="1">
        <v>228</v>
      </c>
      <c r="B4259" s="11" t="s">
        <v>68</v>
      </c>
      <c r="C4259" s="24">
        <v>42982</v>
      </c>
      <c r="D4259" s="1">
        <v>14</v>
      </c>
      <c r="E4259" s="39">
        <v>6.95</v>
      </c>
      <c r="F4259" s="1">
        <v>1.5</v>
      </c>
      <c r="G4259" s="1" t="s">
        <v>4</v>
      </c>
      <c r="H4259" s="5">
        <v>1.1900000000000001E-2</v>
      </c>
      <c r="I4259" s="6">
        <v>7.0000000000000001E-3</v>
      </c>
      <c r="J4259" s="6">
        <v>1.2E-2</v>
      </c>
      <c r="K4259" s="6">
        <v>0.44700000000000001</v>
      </c>
      <c r="L4259" s="6">
        <f>IF(H4259="","",IF(K4259="","",K4259/H4259))</f>
        <v>37.563025210084035</v>
      </c>
      <c r="M4259" s="1">
        <v>4</v>
      </c>
      <c r="N4259" s="20">
        <v>7.91</v>
      </c>
      <c r="O4259" s="13">
        <v>204.5</v>
      </c>
      <c r="Q4259" s="39">
        <v>3.1</v>
      </c>
      <c r="R4259" s="13">
        <v>85.1</v>
      </c>
      <c r="S4259" s="6" t="s">
        <v>35</v>
      </c>
      <c r="T4259" s="6"/>
      <c r="U4259" s="6"/>
      <c r="V4259" s="6"/>
      <c r="W4259" s="6"/>
      <c r="X4259" s="6" t="str">
        <f>IF(T4259="","",T4259-U4259-V4259-W4259)</f>
        <v/>
      </c>
      <c r="Y4259" s="9" t="str">
        <f>IF(U4259="","",U4259/$T4259)</f>
        <v/>
      </c>
      <c r="Z4259" s="9" t="str">
        <f>IF(V4259="","",V4259/$T4259)</f>
        <v/>
      </c>
      <c r="AA4259" s="9" t="str">
        <f>IF(W4259="","",W4259/$T4259)</f>
        <v/>
      </c>
      <c r="AB4259" s="9" t="str">
        <f>IF(X4259="","",X4259/$T4259)</f>
        <v/>
      </c>
      <c r="AC4259" s="21"/>
      <c r="AE4259" s="1">
        <v>2017</v>
      </c>
      <c r="AF4259" s="1">
        <v>21</v>
      </c>
      <c r="AG4259" s="1">
        <v>24</v>
      </c>
      <c r="AH4259" s="12" t="s">
        <v>2589</v>
      </c>
      <c r="AJ4259" s="32" t="str">
        <f>IF(AE4259&lt;&gt;AE4258,"1",IF(C4259&gt;C4258,AJ4258+1,"1"))</f>
        <v>1</v>
      </c>
      <c r="AK4259" s="10">
        <f>IF(G4259="Top",AJ4259*1,IF(G4259="Bottom",AJ4259+10,""))</f>
        <v>1</v>
      </c>
      <c r="AL4259" s="11" t="s">
        <v>4966</v>
      </c>
      <c r="AM4259" s="14"/>
    </row>
    <row r="4260" spans="1:39" s="1" customFormat="1" ht="11.25" hidden="1" x14ac:dyDescent="0.2">
      <c r="A4260" s="1">
        <v>228</v>
      </c>
      <c r="B4260" s="11" t="s">
        <v>68</v>
      </c>
      <c r="C4260" s="24">
        <v>43002</v>
      </c>
      <c r="E4260" s="20"/>
      <c r="F4260" s="1">
        <v>12.5</v>
      </c>
      <c r="G4260" s="7" t="s">
        <v>1</v>
      </c>
      <c r="H4260" s="5">
        <v>0.12390000000000001</v>
      </c>
      <c r="I4260" s="6"/>
      <c r="J4260" s="6">
        <v>0.41099999999999998</v>
      </c>
      <c r="K4260" s="6"/>
      <c r="L4260" s="6" t="str">
        <f>IF(H4260="","",IF(K4260="","",K4260/H4260))</f>
        <v/>
      </c>
      <c r="N4260" s="20"/>
      <c r="O4260" s="13"/>
      <c r="Q4260" s="20"/>
      <c r="R4260" s="13"/>
      <c r="S4260" s="6" t="s">
        <v>35</v>
      </c>
      <c r="T4260" s="6"/>
      <c r="U4260" s="6"/>
      <c r="V4260" s="6"/>
      <c r="W4260" s="6"/>
      <c r="X4260" s="6" t="str">
        <f>IF(T4260="","",T4260-U4260-V4260-W4260)</f>
        <v/>
      </c>
      <c r="Y4260" s="9" t="str">
        <f>IF(U4260="","",U4260/$T4260)</f>
        <v/>
      </c>
      <c r="Z4260" s="9" t="str">
        <f>IF(V4260="","",V4260/$T4260)</f>
        <v/>
      </c>
      <c r="AA4260" s="9" t="str">
        <f>IF(W4260="","",W4260/$T4260)</f>
        <v/>
      </c>
      <c r="AB4260" s="9" t="str">
        <f>IF(X4260="","",X4260/$T4260)</f>
        <v/>
      </c>
      <c r="AC4260" s="21"/>
      <c r="AE4260" s="1">
        <v>2017</v>
      </c>
      <c r="AG4260" s="1">
        <v>12</v>
      </c>
      <c r="AH4260" s="12" t="s">
        <v>2589</v>
      </c>
      <c r="AJ4260" s="32">
        <f>IF(AE4260&lt;&gt;AE4259,"1",IF(C4260&gt;C4259,AJ4259+1,"1"))</f>
        <v>2</v>
      </c>
      <c r="AK4260" s="10">
        <f>IF(G4260="Top",AJ4260*1,IF(G4260="Bottom",AJ4260+10,""))</f>
        <v>12</v>
      </c>
      <c r="AL4260" s="11" t="s">
        <v>5602</v>
      </c>
      <c r="AM4260" s="14"/>
    </row>
    <row r="4261" spans="1:39" s="1" customFormat="1" ht="11.25" x14ac:dyDescent="0.2">
      <c r="A4261" s="1">
        <v>228</v>
      </c>
      <c r="B4261" s="11" t="s">
        <v>68</v>
      </c>
      <c r="C4261" s="24">
        <v>43002</v>
      </c>
      <c r="D4261" s="1">
        <v>14</v>
      </c>
      <c r="E4261" s="39">
        <v>6.75</v>
      </c>
      <c r="F4261" s="1">
        <v>1.5</v>
      </c>
      <c r="G4261" s="1" t="s">
        <v>4</v>
      </c>
      <c r="H4261" s="5">
        <v>1.06E-2</v>
      </c>
      <c r="I4261" s="6">
        <v>7.0000000000000001E-3</v>
      </c>
      <c r="J4261" s="6">
        <v>0.03</v>
      </c>
      <c r="K4261" s="6">
        <v>0.442</v>
      </c>
      <c r="L4261" s="6">
        <f>IF(H4261="","",IF(K4261="","",K4261/H4261))</f>
        <v>41.698113207547173</v>
      </c>
      <c r="M4261" s="1">
        <v>3</v>
      </c>
      <c r="N4261" s="20">
        <v>7.57</v>
      </c>
      <c r="O4261" s="13">
        <v>271.3</v>
      </c>
      <c r="Q4261" s="39">
        <v>1.9</v>
      </c>
      <c r="R4261" s="13"/>
      <c r="S4261" s="6">
        <v>0.15</v>
      </c>
      <c r="T4261" s="6">
        <v>1.65</v>
      </c>
      <c r="U4261" s="6">
        <v>0.8</v>
      </c>
      <c r="V4261" s="6">
        <v>0</v>
      </c>
      <c r="W4261" s="6">
        <v>0</v>
      </c>
      <c r="X4261" s="6">
        <f>IF(T4261="","",T4261-U4261-V4261-W4261)</f>
        <v>0.84999999999999987</v>
      </c>
      <c r="Y4261" s="9">
        <f>IF(U4261="","",U4261/$T4261)</f>
        <v>0.48484848484848492</v>
      </c>
      <c r="Z4261" s="9">
        <f>IF(V4261="","",V4261/$T4261)</f>
        <v>0</v>
      </c>
      <c r="AA4261" s="9">
        <f>IF(W4261="","",W4261/$T4261)</f>
        <v>0</v>
      </c>
      <c r="AB4261" s="9">
        <f>IF(X4261="","",X4261/$T4261)</f>
        <v>0.51515151515151514</v>
      </c>
      <c r="AC4261" s="21"/>
      <c r="AE4261" s="1">
        <v>2017</v>
      </c>
      <c r="AF4261" s="1">
        <v>27</v>
      </c>
      <c r="AG4261" s="1">
        <v>25</v>
      </c>
      <c r="AH4261" s="12" t="s">
        <v>2589</v>
      </c>
      <c r="AJ4261" s="32" t="str">
        <f>IF(AE4261&lt;&gt;AE4260,"1",IF(C4261&gt;C4260,AJ4260+1,"1"))</f>
        <v>1</v>
      </c>
      <c r="AK4261" s="10">
        <f>IF(G4261="Top",AJ4261*1,IF(G4261="Bottom",AJ4261+10,""))</f>
        <v>1</v>
      </c>
      <c r="AL4261" s="11" t="s">
        <v>5603</v>
      </c>
      <c r="AM4261" s="14"/>
    </row>
    <row r="4262" spans="1:39" s="1" customFormat="1" ht="11.25" hidden="1" x14ac:dyDescent="0.2">
      <c r="A4262" s="1">
        <v>228</v>
      </c>
      <c r="B4262" s="11" t="s">
        <v>68</v>
      </c>
      <c r="C4262" s="24">
        <v>43003</v>
      </c>
      <c r="E4262" s="20"/>
      <c r="G4262" s="1" t="s">
        <v>13</v>
      </c>
      <c r="H4262" s="5"/>
      <c r="I4262" s="6"/>
      <c r="J4262" s="6"/>
      <c r="K4262" s="6"/>
      <c r="L4262" s="6" t="str">
        <f>IF(H4262="","",IF(K4262="","",K4262/H4262))</f>
        <v/>
      </c>
      <c r="N4262" s="20"/>
      <c r="O4262" s="13"/>
      <c r="Q4262" s="20"/>
      <c r="R4262" s="13"/>
      <c r="S4262" s="6">
        <v>0.15</v>
      </c>
      <c r="T4262" s="6">
        <v>82.3</v>
      </c>
      <c r="U4262" s="6">
        <v>82.18</v>
      </c>
      <c r="V4262" s="6">
        <v>0</v>
      </c>
      <c r="W4262" s="6">
        <v>0</v>
      </c>
      <c r="X4262" s="6">
        <f>IF(T4262="","",T4262-U4262-V4262-W4262)</f>
        <v>0.11999999999999034</v>
      </c>
      <c r="Y4262" s="9">
        <f>IF(U4262="","",U4262/$T4262)</f>
        <v>0.99854191980558937</v>
      </c>
      <c r="Z4262" s="9">
        <f>IF(V4262="","",V4262/$T4262)</f>
        <v>0</v>
      </c>
      <c r="AA4262" s="9">
        <f>IF(W4262="","",W4262/$T4262)</f>
        <v>0</v>
      </c>
      <c r="AB4262" s="9">
        <f>IF(X4262="","",X4262/$T4262)</f>
        <v>1.4580801944105751E-3</v>
      </c>
      <c r="AC4262" s="21"/>
      <c r="AD4262" s="1" t="s">
        <v>4496</v>
      </c>
      <c r="AE4262" s="7">
        <f>YEAR(C4262)</f>
        <v>2017</v>
      </c>
      <c r="AH4262" s="12" t="s">
        <v>2589</v>
      </c>
      <c r="AJ4262" s="32">
        <f>IF(AE4262&lt;&gt;AE4261,"1",IF(C4262&gt;C4261,AJ4261+1,"1"))</f>
        <v>2</v>
      </c>
      <c r="AK4262" s="10" t="s">
        <v>28</v>
      </c>
      <c r="AL4262" s="11" t="s">
        <v>5652</v>
      </c>
      <c r="AM4262" s="14"/>
    </row>
    <row r="4263" spans="1:39" s="1" customFormat="1" ht="11.25" hidden="1" x14ac:dyDescent="0.2">
      <c r="A4263" s="1">
        <v>229</v>
      </c>
      <c r="B4263" s="11" t="s">
        <v>2584</v>
      </c>
      <c r="C4263" s="24">
        <v>42890</v>
      </c>
      <c r="E4263" s="20"/>
      <c r="F4263" s="1">
        <v>8.5</v>
      </c>
      <c r="G4263" s="7" t="s">
        <v>1</v>
      </c>
      <c r="H4263" s="5">
        <v>2.2699999999999998E-2</v>
      </c>
      <c r="I4263" s="6"/>
      <c r="J4263" s="6">
        <v>8.9999999999999993E-3</v>
      </c>
      <c r="K4263" s="6"/>
      <c r="L4263" s="6" t="str">
        <f>IF(H4263="","",IF(K4263="","",K4263/H4263))</f>
        <v/>
      </c>
      <c r="N4263" s="20"/>
      <c r="O4263" s="13"/>
      <c r="Q4263" s="20"/>
      <c r="R4263" s="13"/>
      <c r="S4263" s="6" t="s">
        <v>35</v>
      </c>
      <c r="T4263" s="6"/>
      <c r="U4263" s="6"/>
      <c r="V4263" s="6"/>
      <c r="W4263" s="6"/>
      <c r="X4263" s="6" t="str">
        <f>IF(T4263="","",T4263-U4263-V4263-W4263)</f>
        <v/>
      </c>
      <c r="Y4263" s="9" t="str">
        <f>IF(U4263="","",U4263/$T4263)</f>
        <v/>
      </c>
      <c r="Z4263" s="9" t="str">
        <f>IF(V4263="","",V4263/$T4263)</f>
        <v/>
      </c>
      <c r="AA4263" s="9" t="str">
        <f>IF(W4263="","",W4263/$T4263)</f>
        <v/>
      </c>
      <c r="AB4263" s="9" t="str">
        <f>IF(X4263="","",X4263/$T4263)</f>
        <v/>
      </c>
      <c r="AC4263" s="21"/>
      <c r="AE4263" s="1">
        <v>2017</v>
      </c>
      <c r="AG4263" s="1">
        <v>9</v>
      </c>
      <c r="AH4263" s="12" t="s">
        <v>2585</v>
      </c>
      <c r="AJ4263" s="32" t="str">
        <f>IF(AE4263&lt;&gt;AE4262,"1",IF(C4263&gt;C4262,AJ4262+1,"1"))</f>
        <v>1</v>
      </c>
      <c r="AK4263" s="10">
        <f>IF(G4263="Top",AJ4263*1,IF(G4263="Bottom",AJ4263+10,""))</f>
        <v>11</v>
      </c>
      <c r="AL4263" s="11" t="s">
        <v>2586</v>
      </c>
      <c r="AM4263" s="14"/>
    </row>
    <row r="4264" spans="1:39" s="1" customFormat="1" ht="11.25" x14ac:dyDescent="0.2">
      <c r="A4264" s="1">
        <v>229</v>
      </c>
      <c r="B4264" s="11" t="s">
        <v>2584</v>
      </c>
      <c r="C4264" s="24">
        <v>42890</v>
      </c>
      <c r="E4264" s="39">
        <v>4.3499999999999996</v>
      </c>
      <c r="F4264" s="1">
        <v>1.5</v>
      </c>
      <c r="G4264" s="1" t="s">
        <v>4</v>
      </c>
      <c r="H4264" s="5">
        <v>1.3699999999999999E-2</v>
      </c>
      <c r="I4264" s="6">
        <v>7.0000000000000001E-3</v>
      </c>
      <c r="J4264" s="6">
        <v>7.0000000000000001E-3</v>
      </c>
      <c r="K4264" s="6">
        <v>0.45300000000000001</v>
      </c>
      <c r="L4264" s="6">
        <f>IF(H4264="","",IF(K4264="","",K4264/H4264))</f>
        <v>33.065693430656935</v>
      </c>
      <c r="M4264" s="1">
        <v>11</v>
      </c>
      <c r="N4264" s="20">
        <v>6.99</v>
      </c>
      <c r="O4264" s="13">
        <v>189.1</v>
      </c>
      <c r="P4264" s="1">
        <v>12.2</v>
      </c>
      <c r="Q4264" s="39">
        <v>2.2000000000000002</v>
      </c>
      <c r="R4264" s="13"/>
      <c r="S4264" s="6">
        <v>0.15</v>
      </c>
      <c r="T4264" s="6">
        <v>1.73</v>
      </c>
      <c r="U4264" s="6">
        <v>0.01</v>
      </c>
      <c r="V4264" s="6">
        <v>0</v>
      </c>
      <c r="W4264" s="6">
        <v>0</v>
      </c>
      <c r="X4264" s="6">
        <f>IF(T4264="","",T4264-U4264-V4264-W4264)</f>
        <v>1.72</v>
      </c>
      <c r="Y4264" s="9">
        <f>IF(U4264="","",U4264/$T4264)</f>
        <v>5.7803468208092491E-3</v>
      </c>
      <c r="Z4264" s="9">
        <f>IF(V4264="","",V4264/$T4264)</f>
        <v>0</v>
      </c>
      <c r="AA4264" s="9">
        <f>IF(W4264="","",W4264/$T4264)</f>
        <v>0</v>
      </c>
      <c r="AB4264" s="9">
        <f>IF(X4264="","",X4264/$T4264)</f>
        <v>0.9942196531791907</v>
      </c>
      <c r="AC4264" s="21"/>
      <c r="AE4264" s="1">
        <v>2017</v>
      </c>
      <c r="AF4264" s="1">
        <v>18</v>
      </c>
      <c r="AG4264" s="1">
        <v>18</v>
      </c>
      <c r="AH4264" s="12" t="s">
        <v>2585</v>
      </c>
      <c r="AJ4264" s="32" t="str">
        <f>IF(AE4264&lt;&gt;AE4263,"1",IF(C4264&gt;C4263,AJ4263+1,"1"))</f>
        <v>1</v>
      </c>
      <c r="AK4264" s="10">
        <f>IF(G4264="Top",AJ4264*1,IF(G4264="Bottom",AJ4264+10,""))</f>
        <v>1</v>
      </c>
      <c r="AL4264" s="11" t="s">
        <v>2587</v>
      </c>
      <c r="AM4264" s="14"/>
    </row>
    <row r="4265" spans="1:39" s="1" customFormat="1" ht="11.25" hidden="1" x14ac:dyDescent="0.2">
      <c r="A4265" s="1">
        <v>229</v>
      </c>
      <c r="B4265" s="11" t="s">
        <v>2584</v>
      </c>
      <c r="C4265" s="24">
        <v>42906</v>
      </c>
      <c r="E4265" s="20"/>
      <c r="F4265" s="1">
        <v>9.5</v>
      </c>
      <c r="G4265" s="7" t="s">
        <v>1</v>
      </c>
      <c r="H4265" s="5">
        <v>3.0300000000000001E-2</v>
      </c>
      <c r="I4265" s="6"/>
      <c r="J4265" s="6">
        <v>2.5000000000000001E-3</v>
      </c>
      <c r="K4265" s="6"/>
      <c r="L4265" s="6" t="str">
        <f>IF(H4265="","",IF(K4265="","",K4265/H4265))</f>
        <v/>
      </c>
      <c r="N4265" s="20"/>
      <c r="O4265" s="13"/>
      <c r="Q4265" s="20"/>
      <c r="R4265" s="13"/>
      <c r="S4265" s="6" t="s">
        <v>35</v>
      </c>
      <c r="T4265" s="6"/>
      <c r="U4265" s="6"/>
      <c r="V4265" s="6"/>
      <c r="W4265" s="6"/>
      <c r="X4265" s="6" t="str">
        <f>IF(T4265="","",T4265-U4265-V4265-W4265)</f>
        <v/>
      </c>
      <c r="Y4265" s="9" t="str">
        <f>IF(U4265="","",U4265/$T4265)</f>
        <v/>
      </c>
      <c r="Z4265" s="9" t="str">
        <f>IF(V4265="","",V4265/$T4265)</f>
        <v/>
      </c>
      <c r="AA4265" s="9" t="str">
        <f>IF(W4265="","",W4265/$T4265)</f>
        <v/>
      </c>
      <c r="AB4265" s="9" t="str">
        <f>IF(X4265="","",X4265/$T4265)</f>
        <v/>
      </c>
      <c r="AC4265" s="21"/>
      <c r="AE4265" s="1">
        <v>2017</v>
      </c>
      <c r="AG4265" s="1">
        <v>9</v>
      </c>
      <c r="AH4265" s="12" t="s">
        <v>2585</v>
      </c>
      <c r="AJ4265" s="32">
        <f>IF(AE4265&lt;&gt;AE4264,"1",IF(C4265&gt;C4264,AJ4264+1,"1"))</f>
        <v>2</v>
      </c>
      <c r="AK4265" s="10">
        <f>IF(G4265="Top",AJ4265*1,IF(G4265="Bottom",AJ4265+10,""))</f>
        <v>12</v>
      </c>
      <c r="AL4265" s="11" t="s">
        <v>2946</v>
      </c>
      <c r="AM4265" s="14"/>
    </row>
    <row r="4266" spans="1:39" s="1" customFormat="1" ht="11.25" x14ac:dyDescent="0.2">
      <c r="A4266" s="1">
        <v>229</v>
      </c>
      <c r="B4266" s="11" t="s">
        <v>2584</v>
      </c>
      <c r="C4266" s="24">
        <v>42906</v>
      </c>
      <c r="D4266" s="1">
        <v>10.7</v>
      </c>
      <c r="E4266" s="39">
        <v>4.3499999999999996</v>
      </c>
      <c r="F4266" s="1">
        <v>1.5</v>
      </c>
      <c r="G4266" s="1" t="s">
        <v>4</v>
      </c>
      <c r="H4266" s="5">
        <v>2.1100000000000001E-2</v>
      </c>
      <c r="I4266" s="6">
        <v>7.0000000000000001E-3</v>
      </c>
      <c r="J4266" s="6">
        <v>8.0000000000000002E-3</v>
      </c>
      <c r="K4266" s="6">
        <v>0.13800000000000001</v>
      </c>
      <c r="L4266" s="6">
        <f>IF(H4266="","",IF(K4266="","",K4266/H4266))</f>
        <v>6.5402843601895739</v>
      </c>
      <c r="M4266" s="1">
        <v>10</v>
      </c>
      <c r="N4266" s="20">
        <v>7.57</v>
      </c>
      <c r="O4266" s="13">
        <v>193.6</v>
      </c>
      <c r="Q4266" s="39">
        <v>4.5</v>
      </c>
      <c r="R4266" s="13"/>
      <c r="S4266" s="6">
        <v>0.15</v>
      </c>
      <c r="T4266" s="6">
        <v>3.32</v>
      </c>
      <c r="U4266" s="6">
        <v>0.56999999999999995</v>
      </c>
      <c r="V4266" s="6">
        <v>0.73</v>
      </c>
      <c r="W4266" s="6">
        <v>0</v>
      </c>
      <c r="X4266" s="6">
        <f>IF(T4266="","",T4266-U4266-V4266-W4266)</f>
        <v>2.02</v>
      </c>
      <c r="Y4266" s="9">
        <f>IF(U4266="","",U4266/$T4266)</f>
        <v>0.1716867469879518</v>
      </c>
      <c r="Z4266" s="9">
        <f>IF(V4266="","",V4266/$T4266)</f>
        <v>0.21987951807228917</v>
      </c>
      <c r="AA4266" s="9">
        <f>IF(W4266="","",W4266/$T4266)</f>
        <v>0</v>
      </c>
      <c r="AB4266" s="9">
        <f>IF(X4266="","",X4266/$T4266)</f>
        <v>0.60843373493975905</v>
      </c>
      <c r="AC4266" s="21"/>
      <c r="AE4266" s="1">
        <v>2017</v>
      </c>
      <c r="AF4266" s="1">
        <v>22</v>
      </c>
      <c r="AG4266" s="1">
        <v>24</v>
      </c>
      <c r="AH4266" s="12" t="s">
        <v>2585</v>
      </c>
      <c r="AJ4266" s="32" t="str">
        <f>IF(AE4266&lt;&gt;AE4265,"1",IF(C4266&gt;C4265,AJ4265+1,"1"))</f>
        <v>1</v>
      </c>
      <c r="AK4266" s="10">
        <f>IF(G4266="Top",AJ4266*1,IF(G4266="Bottom",AJ4266+10,""))</f>
        <v>1</v>
      </c>
      <c r="AL4266" s="11" t="s">
        <v>2947</v>
      </c>
      <c r="AM4266" s="14"/>
    </row>
    <row r="4267" spans="1:39" s="1" customFormat="1" ht="11.25" hidden="1" x14ac:dyDescent="0.2">
      <c r="A4267" s="1">
        <v>229</v>
      </c>
      <c r="B4267" s="11" t="s">
        <v>2584</v>
      </c>
      <c r="C4267" s="24">
        <v>42920</v>
      </c>
      <c r="E4267" s="20"/>
      <c r="F4267" s="1">
        <v>9</v>
      </c>
      <c r="G4267" s="7" t="s">
        <v>1</v>
      </c>
      <c r="H4267" s="5">
        <v>3.0699999999999998E-2</v>
      </c>
      <c r="I4267" s="6"/>
      <c r="J4267" s="6">
        <v>3.6999999999999998E-2</v>
      </c>
      <c r="K4267" s="6"/>
      <c r="L4267" s="6" t="str">
        <f>IF(H4267="","",IF(K4267="","",K4267/H4267))</f>
        <v/>
      </c>
      <c r="N4267" s="20"/>
      <c r="O4267" s="13"/>
      <c r="Q4267" s="20"/>
      <c r="R4267" s="13"/>
      <c r="S4267" s="6" t="s">
        <v>35</v>
      </c>
      <c r="T4267" s="6"/>
      <c r="U4267" s="6"/>
      <c r="V4267" s="6"/>
      <c r="W4267" s="6"/>
      <c r="X4267" s="6" t="str">
        <f>IF(T4267="","",T4267-U4267-V4267-W4267)</f>
        <v/>
      </c>
      <c r="Y4267" s="9" t="str">
        <f>IF(U4267="","",U4267/$T4267)</f>
        <v/>
      </c>
      <c r="Z4267" s="9" t="str">
        <f>IF(V4267="","",V4267/$T4267)</f>
        <v/>
      </c>
      <c r="AA4267" s="9" t="str">
        <f>IF(W4267="","",W4267/$T4267)</f>
        <v/>
      </c>
      <c r="AB4267" s="9" t="str">
        <f>IF(X4267="","",X4267/$T4267)</f>
        <v/>
      </c>
      <c r="AC4267" s="21"/>
      <c r="AE4267" s="1">
        <v>2017</v>
      </c>
      <c r="AG4267" s="1">
        <v>12</v>
      </c>
      <c r="AH4267" s="12" t="s">
        <v>2585</v>
      </c>
      <c r="AJ4267" s="32">
        <f>IF(AE4267&lt;&gt;AE4266,"1",IF(C4267&gt;C4266,AJ4266+1,"1"))</f>
        <v>2</v>
      </c>
      <c r="AK4267" s="10">
        <f>IF(G4267="Top",AJ4267*1,IF(G4267="Bottom",AJ4267+10,""))</f>
        <v>12</v>
      </c>
      <c r="AL4267" s="11" t="s">
        <v>3272</v>
      </c>
      <c r="AM4267" s="14"/>
    </row>
    <row r="4268" spans="1:39" s="1" customFormat="1" ht="11.25" x14ac:dyDescent="0.2">
      <c r="A4268" s="1">
        <v>229</v>
      </c>
      <c r="B4268" s="11" t="s">
        <v>2584</v>
      </c>
      <c r="C4268" s="24">
        <v>42920</v>
      </c>
      <c r="D4268" s="1">
        <v>10.5</v>
      </c>
      <c r="E4268" s="39">
        <v>3.8</v>
      </c>
      <c r="F4268" s="1">
        <v>1.5</v>
      </c>
      <c r="G4268" s="1" t="s">
        <v>4</v>
      </c>
      <c r="H4268" s="5">
        <v>1.4500000000000001E-2</v>
      </c>
      <c r="I4268" s="6">
        <v>1.9E-2</v>
      </c>
      <c r="J4268" s="6">
        <v>0.11799999999999999</v>
      </c>
      <c r="K4268" s="6">
        <v>0.55400000000000005</v>
      </c>
      <c r="L4268" s="6">
        <f>IF(H4268="","",IF(K4268="","",K4268/H4268))</f>
        <v>38.206896551724142</v>
      </c>
      <c r="M4268" s="1">
        <v>9</v>
      </c>
      <c r="N4268" s="20">
        <v>6.37</v>
      </c>
      <c r="O4268" s="13">
        <v>107.1</v>
      </c>
      <c r="Q4268" s="39">
        <v>1.7</v>
      </c>
      <c r="R4268" s="13">
        <v>35.799999999999997</v>
      </c>
      <c r="S4268" s="6">
        <v>0.15</v>
      </c>
      <c r="T4268" s="6">
        <v>1.6</v>
      </c>
      <c r="U4268" s="6">
        <v>0.67</v>
      </c>
      <c r="V4268" s="6">
        <v>0.3</v>
      </c>
      <c r="W4268" s="6">
        <v>0</v>
      </c>
      <c r="X4268" s="6">
        <f>IF(T4268="","",T4268-U4268-V4268-W4268)</f>
        <v>0.63000000000000012</v>
      </c>
      <c r="Y4268" s="9">
        <f>IF(U4268="","",U4268/$T4268)</f>
        <v>0.41875000000000001</v>
      </c>
      <c r="Z4268" s="9">
        <f>IF(V4268="","",V4268/$T4268)</f>
        <v>0.18749999999999997</v>
      </c>
      <c r="AA4268" s="9">
        <f>IF(W4268="","",W4268/$T4268)</f>
        <v>0</v>
      </c>
      <c r="AB4268" s="9">
        <f>IF(X4268="","",X4268/$T4268)</f>
        <v>0.39375000000000004</v>
      </c>
      <c r="AC4268" s="21"/>
      <c r="AE4268" s="1">
        <v>2017</v>
      </c>
      <c r="AF4268" s="1">
        <v>25</v>
      </c>
      <c r="AG4268" s="1">
        <v>27</v>
      </c>
      <c r="AH4268" s="12" t="s">
        <v>2585</v>
      </c>
      <c r="AJ4268" s="32" t="str">
        <f>IF(AE4268&lt;&gt;AE4267,"1",IF(C4268&gt;C4267,AJ4267+1,"1"))</f>
        <v>1</v>
      </c>
      <c r="AK4268" s="10">
        <f>IF(G4268="Top",AJ4268*1,IF(G4268="Bottom",AJ4268+10,""))</f>
        <v>1</v>
      </c>
      <c r="AL4268" s="11" t="s">
        <v>3273</v>
      </c>
      <c r="AM4268" s="14"/>
    </row>
    <row r="4269" spans="1:39" s="1" customFormat="1" ht="11.25" hidden="1" x14ac:dyDescent="0.2">
      <c r="A4269" s="1">
        <v>229</v>
      </c>
      <c r="B4269" s="11" t="s">
        <v>2584</v>
      </c>
      <c r="C4269" s="24">
        <v>42931</v>
      </c>
      <c r="E4269" s="20"/>
      <c r="F4269" s="1">
        <v>9</v>
      </c>
      <c r="G4269" s="7" t="s">
        <v>1</v>
      </c>
      <c r="H4269" s="5">
        <v>2.92E-2</v>
      </c>
      <c r="I4269" s="6"/>
      <c r="J4269" s="6">
        <v>2.4E-2</v>
      </c>
      <c r="K4269" s="6"/>
      <c r="L4269" s="6" t="str">
        <f>IF(H4269="","",IF(K4269="","",K4269/H4269))</f>
        <v/>
      </c>
      <c r="N4269" s="20"/>
      <c r="O4269" s="13"/>
      <c r="Q4269" s="20"/>
      <c r="R4269" s="13"/>
      <c r="S4269" s="6" t="s">
        <v>35</v>
      </c>
      <c r="T4269" s="6"/>
      <c r="U4269" s="6"/>
      <c r="V4269" s="6"/>
      <c r="W4269" s="6"/>
      <c r="X4269" s="6" t="str">
        <f>IF(T4269="","",T4269-U4269-V4269-W4269)</f>
        <v/>
      </c>
      <c r="Y4269" s="9" t="str">
        <f>IF(U4269="","",U4269/$T4269)</f>
        <v/>
      </c>
      <c r="Z4269" s="9" t="str">
        <f>IF(V4269="","",V4269/$T4269)</f>
        <v/>
      </c>
      <c r="AA4269" s="9" t="str">
        <f>IF(W4269="","",W4269/$T4269)</f>
        <v/>
      </c>
      <c r="AB4269" s="9" t="str">
        <f>IF(X4269="","",X4269/$T4269)</f>
        <v/>
      </c>
      <c r="AC4269" s="21"/>
      <c r="AE4269" s="1">
        <v>2017</v>
      </c>
      <c r="AG4269" s="1">
        <v>13</v>
      </c>
      <c r="AH4269" s="12" t="s">
        <v>2585</v>
      </c>
      <c r="AJ4269" s="32">
        <f>IF(AE4269&lt;&gt;AE4268,"1",IF(C4269&gt;C4268,AJ4268+1,"1"))</f>
        <v>2</v>
      </c>
      <c r="AK4269" s="10">
        <f>IF(G4269="Top",AJ4269*1,IF(G4269="Bottom",AJ4269+10,""))</f>
        <v>12</v>
      </c>
      <c r="AL4269" s="11" t="s">
        <v>3548</v>
      </c>
      <c r="AM4269" s="14"/>
    </row>
    <row r="4270" spans="1:39" s="1" customFormat="1" ht="11.25" x14ac:dyDescent="0.2">
      <c r="A4270" s="1">
        <v>229</v>
      </c>
      <c r="B4270" s="11" t="s">
        <v>2584</v>
      </c>
      <c r="C4270" s="24">
        <v>42931</v>
      </c>
      <c r="D4270" s="1">
        <v>10</v>
      </c>
      <c r="E4270" s="39">
        <v>3.3</v>
      </c>
      <c r="F4270" s="1">
        <v>1.5</v>
      </c>
      <c r="G4270" s="1" t="s">
        <v>4</v>
      </c>
      <c r="H4270" s="5">
        <v>1.24E-2</v>
      </c>
      <c r="I4270" s="6">
        <v>7.0000000000000001E-3</v>
      </c>
      <c r="J4270" s="6">
        <v>0.10199999999999999</v>
      </c>
      <c r="K4270" s="6">
        <v>0.48899999999999999</v>
      </c>
      <c r="L4270" s="6">
        <f>IF(H4270="","",IF(K4270="","",K4270/H4270))</f>
        <v>39.435483870967744</v>
      </c>
      <c r="M4270" s="1">
        <v>10</v>
      </c>
      <c r="N4270" s="20">
        <v>7.51</v>
      </c>
      <c r="O4270" s="13">
        <v>69.2</v>
      </c>
      <c r="Q4270" s="39">
        <v>0.2</v>
      </c>
      <c r="R4270" s="13"/>
      <c r="S4270" s="6">
        <v>0.15</v>
      </c>
      <c r="T4270" s="6">
        <v>3.03</v>
      </c>
      <c r="U4270" s="6">
        <v>0.98</v>
      </c>
      <c r="V4270" s="6">
        <v>1.01</v>
      </c>
      <c r="W4270" s="6">
        <v>0</v>
      </c>
      <c r="X4270" s="6">
        <f>IF(T4270="","",T4270-U4270-V4270-W4270)</f>
        <v>1.0399999999999998</v>
      </c>
      <c r="Y4270" s="9">
        <f>IF(U4270="","",U4270/$T4270)</f>
        <v>0.32343234323432346</v>
      </c>
      <c r="Z4270" s="9">
        <f>IF(V4270="","",V4270/$T4270)</f>
        <v>0.33333333333333337</v>
      </c>
      <c r="AA4270" s="9">
        <f>IF(W4270="","",W4270/$T4270)</f>
        <v>0</v>
      </c>
      <c r="AB4270" s="9">
        <f>IF(X4270="","",X4270/$T4270)</f>
        <v>0.34323432343234317</v>
      </c>
      <c r="AC4270" s="21"/>
      <c r="AE4270" s="1">
        <v>2017</v>
      </c>
      <c r="AF4270" s="1">
        <v>27</v>
      </c>
      <c r="AG4270" s="1">
        <v>28</v>
      </c>
      <c r="AH4270" s="12" t="s">
        <v>2585</v>
      </c>
      <c r="AJ4270" s="32" t="str">
        <f>IF(AE4270&lt;&gt;AE4269,"1",IF(C4270&gt;C4269,AJ4269+1,"1"))</f>
        <v>1</v>
      </c>
      <c r="AK4270" s="10">
        <f>IF(G4270="Top",AJ4270*1,IF(G4270="Bottom",AJ4270+10,""))</f>
        <v>1</v>
      </c>
      <c r="AL4270" s="11" t="s">
        <v>3549</v>
      </c>
      <c r="AM4270" s="14"/>
    </row>
    <row r="4271" spans="1:39" s="1" customFormat="1" ht="11.25" hidden="1" x14ac:dyDescent="0.2">
      <c r="A4271" s="1">
        <v>229</v>
      </c>
      <c r="B4271" s="11" t="s">
        <v>2584</v>
      </c>
      <c r="C4271" s="24">
        <v>42946</v>
      </c>
      <c r="E4271" s="20"/>
      <c r="F4271" s="1">
        <v>9.5</v>
      </c>
      <c r="G4271" s="7" t="s">
        <v>1</v>
      </c>
      <c r="H4271" s="5">
        <v>3.2299999999999995E-2</v>
      </c>
      <c r="I4271" s="6"/>
      <c r="J4271" s="6">
        <v>1.0999999999999999E-2</v>
      </c>
      <c r="K4271" s="6"/>
      <c r="L4271" s="6" t="str">
        <f>IF(H4271="","",IF(K4271="","",K4271/H4271))</f>
        <v/>
      </c>
      <c r="N4271" s="20"/>
      <c r="O4271" s="13"/>
      <c r="Q4271" s="20"/>
      <c r="R4271" s="13"/>
      <c r="S4271" s="6" t="s">
        <v>35</v>
      </c>
      <c r="T4271" s="6"/>
      <c r="U4271" s="6"/>
      <c r="V4271" s="6"/>
      <c r="W4271" s="6"/>
      <c r="X4271" s="6" t="str">
        <f>IF(T4271="","",T4271-U4271-V4271-W4271)</f>
        <v/>
      </c>
      <c r="Y4271" s="9" t="str">
        <f>IF(U4271="","",U4271/$T4271)</f>
        <v/>
      </c>
      <c r="Z4271" s="9" t="str">
        <f>IF(V4271="","",V4271/$T4271)</f>
        <v/>
      </c>
      <c r="AA4271" s="9" t="str">
        <f>IF(W4271="","",W4271/$T4271)</f>
        <v/>
      </c>
      <c r="AB4271" s="9" t="str">
        <f>IF(X4271="","",X4271/$T4271)</f>
        <v/>
      </c>
      <c r="AC4271" s="21"/>
      <c r="AE4271" s="1">
        <v>2017</v>
      </c>
      <c r="AG4271" s="1">
        <v>12</v>
      </c>
      <c r="AH4271" s="12" t="s">
        <v>2585</v>
      </c>
      <c r="AJ4271" s="32">
        <f>IF(AE4271&lt;&gt;AE4270,"1",IF(C4271&gt;C4270,AJ4270+1,"1"))</f>
        <v>2</v>
      </c>
      <c r="AK4271" s="10">
        <f>IF(G4271="Top",AJ4271*1,IF(G4271="Bottom",AJ4271+10,""))</f>
        <v>12</v>
      </c>
      <c r="AL4271" s="11" t="s">
        <v>3975</v>
      </c>
      <c r="AM4271" s="14"/>
    </row>
    <row r="4272" spans="1:39" s="1" customFormat="1" ht="11.25" x14ac:dyDescent="0.2">
      <c r="A4272" s="1">
        <v>229</v>
      </c>
      <c r="B4272" s="11" t="s">
        <v>2584</v>
      </c>
      <c r="C4272" s="24">
        <v>42946</v>
      </c>
      <c r="E4272" s="39">
        <v>3.6</v>
      </c>
      <c r="F4272" s="1">
        <v>1.5</v>
      </c>
      <c r="G4272" s="1" t="s">
        <v>4</v>
      </c>
      <c r="H4272" s="5">
        <v>1.7399999999999999E-2</v>
      </c>
      <c r="I4272" s="6">
        <v>7.0000000000000001E-3</v>
      </c>
      <c r="J4272" s="6">
        <v>8.9999999999999993E-3</v>
      </c>
      <c r="K4272" s="6">
        <v>0.317</v>
      </c>
      <c r="L4272" s="6">
        <f>IF(H4272="","",IF(K4272="","",K4272/H4272))</f>
        <v>18.218390804597703</v>
      </c>
      <c r="M4272" s="1">
        <v>7</v>
      </c>
      <c r="N4272" s="20">
        <v>7.48</v>
      </c>
      <c r="O4272" s="13">
        <v>189.6</v>
      </c>
      <c r="P4272" s="1">
        <v>10.9</v>
      </c>
      <c r="Q4272" s="39">
        <v>3.7</v>
      </c>
      <c r="R4272" s="13"/>
      <c r="S4272" s="6">
        <v>0.15</v>
      </c>
      <c r="T4272" s="6">
        <v>3.84</v>
      </c>
      <c r="U4272" s="6">
        <v>0.02</v>
      </c>
      <c r="V4272" s="6">
        <v>2.81</v>
      </c>
      <c r="W4272" s="6">
        <v>0</v>
      </c>
      <c r="X4272" s="6">
        <f>IF(T4272="","",T4272-U4272-V4272-W4272)</f>
        <v>1.0099999999999998</v>
      </c>
      <c r="Y4272" s="9">
        <f>IF(U4272="","",U4272/$T4272)</f>
        <v>5.2083333333333339E-3</v>
      </c>
      <c r="Z4272" s="9">
        <f>IF(V4272="","",V4272/$T4272)</f>
        <v>0.73177083333333337</v>
      </c>
      <c r="AA4272" s="9">
        <f>IF(W4272="","",W4272/$T4272)</f>
        <v>0</v>
      </c>
      <c r="AB4272" s="9">
        <f>IF(X4272="","",X4272/$T4272)</f>
        <v>0.26302083333333331</v>
      </c>
      <c r="AC4272" s="21"/>
      <c r="AE4272" s="1">
        <v>2017</v>
      </c>
      <c r="AF4272" s="1">
        <v>24</v>
      </c>
      <c r="AG4272" s="1">
        <v>27</v>
      </c>
      <c r="AH4272" s="12" t="s">
        <v>2585</v>
      </c>
      <c r="AJ4272" s="32" t="str">
        <f>IF(AE4272&lt;&gt;AE4271,"1",IF(C4272&gt;C4271,AJ4271+1,"1"))</f>
        <v>1</v>
      </c>
      <c r="AK4272" s="10">
        <f>IF(G4272="Top",AJ4272*1,IF(G4272="Bottom",AJ4272+10,""))</f>
        <v>1</v>
      </c>
      <c r="AL4272" s="11" t="s">
        <v>3976</v>
      </c>
      <c r="AM4272" s="14"/>
    </row>
    <row r="4273" spans="1:73" s="1" customFormat="1" ht="11.25" hidden="1" x14ac:dyDescent="0.2">
      <c r="A4273" s="1">
        <v>229</v>
      </c>
      <c r="B4273" s="11" t="s">
        <v>2584</v>
      </c>
      <c r="C4273" s="24">
        <v>42961</v>
      </c>
      <c r="E4273" s="20"/>
      <c r="F4273" s="1">
        <v>9.5</v>
      </c>
      <c r="G4273" s="7" t="s">
        <v>1</v>
      </c>
      <c r="H4273" s="5">
        <v>2.1700000000000001E-2</v>
      </c>
      <c r="I4273" s="6"/>
      <c r="J4273" s="6">
        <v>6.8000000000000005E-2</v>
      </c>
      <c r="K4273" s="6"/>
      <c r="L4273" s="6" t="str">
        <f>IF(H4273="","",IF(K4273="","",K4273/H4273))</f>
        <v/>
      </c>
      <c r="N4273" s="20"/>
      <c r="O4273" s="13"/>
      <c r="Q4273" s="20"/>
      <c r="R4273" s="13"/>
      <c r="S4273" s="6" t="s">
        <v>35</v>
      </c>
      <c r="T4273" s="6"/>
      <c r="U4273" s="6"/>
      <c r="V4273" s="6"/>
      <c r="W4273" s="6"/>
      <c r="X4273" s="6" t="str">
        <f>IF(T4273="","",T4273-U4273-V4273-W4273)</f>
        <v/>
      </c>
      <c r="Y4273" s="9" t="str">
        <f>IF(U4273="","",U4273/$T4273)</f>
        <v/>
      </c>
      <c r="Z4273" s="9" t="str">
        <f>IF(V4273="","",V4273/$T4273)</f>
        <v/>
      </c>
      <c r="AA4273" s="9" t="str">
        <f>IF(W4273="","",W4273/$T4273)</f>
        <v/>
      </c>
      <c r="AB4273" s="9" t="str">
        <f>IF(X4273="","",X4273/$T4273)</f>
        <v/>
      </c>
      <c r="AC4273" s="21"/>
      <c r="AE4273" s="1">
        <v>2017</v>
      </c>
      <c r="AG4273" s="1">
        <v>14</v>
      </c>
      <c r="AH4273" s="12" t="s">
        <v>2585</v>
      </c>
      <c r="AJ4273" s="32">
        <f>IF(AE4273&lt;&gt;AE4272,"1",IF(C4273&gt;C4272,AJ4272+1,"1"))</f>
        <v>2</v>
      </c>
      <c r="AK4273" s="10">
        <f>IF(G4273="Top",AJ4273*1,IF(G4273="Bottom",AJ4273+10,""))</f>
        <v>12</v>
      </c>
      <c r="AL4273" s="11" t="s">
        <v>4409</v>
      </c>
      <c r="AM4273" s="14"/>
    </row>
    <row r="4274" spans="1:73" s="1" customFormat="1" ht="11.25" x14ac:dyDescent="0.2">
      <c r="A4274" s="1">
        <v>229</v>
      </c>
      <c r="B4274" s="11" t="s">
        <v>2584</v>
      </c>
      <c r="C4274" s="24">
        <v>42961</v>
      </c>
      <c r="D4274" s="1">
        <v>10</v>
      </c>
      <c r="E4274" s="39">
        <v>3.85</v>
      </c>
      <c r="F4274" s="1">
        <v>1.5</v>
      </c>
      <c r="G4274" s="1" t="s">
        <v>4</v>
      </c>
      <c r="H4274" s="5">
        <v>1.43E-2</v>
      </c>
      <c r="I4274" s="6">
        <v>7.0000000000000001E-3</v>
      </c>
      <c r="J4274" s="6">
        <v>2.5000000000000001E-3</v>
      </c>
      <c r="K4274" s="6">
        <v>0.27300000000000002</v>
      </c>
      <c r="L4274" s="6">
        <f>IF(H4274="","",IF(K4274="","",K4274/H4274))</f>
        <v>19.090909090909093</v>
      </c>
      <c r="M4274" s="1">
        <v>10</v>
      </c>
      <c r="N4274" s="20">
        <v>8.1</v>
      </c>
      <c r="O4274" s="13">
        <v>171.7</v>
      </c>
      <c r="Q4274" s="39">
        <v>2.9</v>
      </c>
      <c r="R4274" s="13"/>
      <c r="S4274" s="6">
        <v>0.15</v>
      </c>
      <c r="T4274" s="6">
        <v>2.16</v>
      </c>
      <c r="U4274" s="6">
        <v>0.98</v>
      </c>
      <c r="V4274" s="6">
        <v>0.63</v>
      </c>
      <c r="W4274" s="6">
        <v>0</v>
      </c>
      <c r="X4274" s="6">
        <f>IF(T4274="","",T4274-U4274-V4274-W4274)</f>
        <v>0.55000000000000016</v>
      </c>
      <c r="Y4274" s="9">
        <f>IF(U4274="","",U4274/$T4274)</f>
        <v>0.45370370370370366</v>
      </c>
      <c r="Z4274" s="9">
        <f>IF(V4274="","",V4274/$T4274)</f>
        <v>0.29166666666666663</v>
      </c>
      <c r="AA4274" s="9">
        <f>IF(W4274="","",W4274/$T4274)</f>
        <v>0</v>
      </c>
      <c r="AB4274" s="9">
        <f>IF(X4274="","",X4274/$T4274)</f>
        <v>0.25462962962962971</v>
      </c>
      <c r="AC4274" s="21"/>
      <c r="AE4274" s="1">
        <v>2017</v>
      </c>
      <c r="AF4274" s="1">
        <v>25</v>
      </c>
      <c r="AG4274" s="1">
        <v>27</v>
      </c>
      <c r="AH4274" s="12" t="s">
        <v>2585</v>
      </c>
      <c r="AJ4274" s="32" t="str">
        <f>IF(AE4274&lt;&gt;AE4273,"1",IF(C4274&gt;C4273,AJ4273+1,"1"))</f>
        <v>1</v>
      </c>
      <c r="AK4274" s="10">
        <f>IF(G4274="Top",AJ4274*1,IF(G4274="Bottom",AJ4274+10,""))</f>
        <v>1</v>
      </c>
      <c r="AL4274" s="11" t="s">
        <v>4410</v>
      </c>
      <c r="AM4274" s="14"/>
    </row>
    <row r="4275" spans="1:73" s="1" customFormat="1" ht="11.25" hidden="1" x14ac:dyDescent="0.2">
      <c r="A4275" s="1">
        <v>229</v>
      </c>
      <c r="B4275" s="11" t="s">
        <v>2584</v>
      </c>
      <c r="C4275" s="24">
        <v>42982</v>
      </c>
      <c r="E4275" s="20"/>
      <c r="F4275" s="1">
        <v>9.5</v>
      </c>
      <c r="G4275" s="7" t="s">
        <v>1</v>
      </c>
      <c r="H4275" s="5">
        <v>1.7899999999999999E-2</v>
      </c>
      <c r="I4275" s="6"/>
      <c r="J4275" s="6">
        <v>3.5999999999999997E-2</v>
      </c>
      <c r="K4275" s="6"/>
      <c r="L4275" s="6" t="str">
        <f>IF(H4275="","",IF(K4275="","",K4275/H4275))</f>
        <v/>
      </c>
      <c r="N4275" s="20"/>
      <c r="O4275" s="13"/>
      <c r="Q4275" s="20"/>
      <c r="R4275" s="13"/>
      <c r="S4275" s="6" t="s">
        <v>35</v>
      </c>
      <c r="T4275" s="6"/>
      <c r="U4275" s="6"/>
      <c r="V4275" s="6"/>
      <c r="W4275" s="6"/>
      <c r="X4275" s="6" t="str">
        <f>IF(T4275="","",T4275-U4275-V4275-W4275)</f>
        <v/>
      </c>
      <c r="Y4275" s="9" t="str">
        <f>IF(U4275="","",U4275/$T4275)</f>
        <v/>
      </c>
      <c r="Z4275" s="9" t="str">
        <f>IF(V4275="","",V4275/$T4275)</f>
        <v/>
      </c>
      <c r="AA4275" s="9" t="str">
        <f>IF(W4275="","",W4275/$T4275)</f>
        <v/>
      </c>
      <c r="AB4275" s="9" t="str">
        <f>IF(X4275="","",X4275/$T4275)</f>
        <v/>
      </c>
      <c r="AC4275" s="21"/>
      <c r="AE4275" s="1">
        <v>2017</v>
      </c>
      <c r="AG4275" s="1">
        <v>13</v>
      </c>
      <c r="AH4275" s="12" t="s">
        <v>2585</v>
      </c>
      <c r="AJ4275" s="32">
        <f>IF(AE4275&lt;&gt;AE4274,"1",IF(C4275&gt;C4274,AJ4274+1,"1"))</f>
        <v>2</v>
      </c>
      <c r="AK4275" s="10">
        <f>IF(G4275="Top",AJ4275*1,IF(G4275="Bottom",AJ4275+10,""))</f>
        <v>12</v>
      </c>
      <c r="AL4275" s="11" t="s">
        <v>4944</v>
      </c>
      <c r="AM4275" s="14"/>
    </row>
    <row r="4276" spans="1:73" s="1" customFormat="1" ht="11.25" x14ac:dyDescent="0.2">
      <c r="A4276" s="1">
        <v>229</v>
      </c>
      <c r="B4276" s="11" t="s">
        <v>2584</v>
      </c>
      <c r="C4276" s="24">
        <v>42982</v>
      </c>
      <c r="D4276" s="1">
        <v>10.3</v>
      </c>
      <c r="E4276" s="39">
        <v>4.45</v>
      </c>
      <c r="F4276" s="1">
        <v>1.5</v>
      </c>
      <c r="G4276" s="1" t="s">
        <v>4</v>
      </c>
      <c r="H4276" s="5">
        <v>1.1900000000000001E-2</v>
      </c>
      <c r="I4276" s="6">
        <v>7.0000000000000001E-3</v>
      </c>
      <c r="J4276" s="6">
        <v>1.2E-2</v>
      </c>
      <c r="K4276" s="6">
        <v>0.2</v>
      </c>
      <c r="L4276" s="6">
        <f>IF(H4276="","",IF(K4276="","",K4276/H4276))</f>
        <v>16.806722689075631</v>
      </c>
      <c r="M4276" s="1">
        <v>7</v>
      </c>
      <c r="N4276" s="20">
        <v>6.88</v>
      </c>
      <c r="O4276" s="13">
        <v>134.6</v>
      </c>
      <c r="Q4276" s="39">
        <v>4.5999999999999996</v>
      </c>
      <c r="R4276" s="13">
        <v>84.2</v>
      </c>
      <c r="S4276" s="6">
        <v>0.15</v>
      </c>
      <c r="T4276" s="6">
        <v>2.58</v>
      </c>
      <c r="U4276" s="6">
        <v>0.25</v>
      </c>
      <c r="V4276" s="6">
        <v>0.73</v>
      </c>
      <c r="W4276" s="6">
        <v>0</v>
      </c>
      <c r="X4276" s="6">
        <f>IF(T4276="","",T4276-U4276-V4276-W4276)</f>
        <v>1.6</v>
      </c>
      <c r="Y4276" s="9">
        <f>IF(U4276="","",U4276/$T4276)</f>
        <v>9.6899224806201542E-2</v>
      </c>
      <c r="Z4276" s="9">
        <f>IF(V4276="","",V4276/$T4276)</f>
        <v>0.28294573643410853</v>
      </c>
      <c r="AA4276" s="9">
        <f>IF(W4276="","",W4276/$T4276)</f>
        <v>0</v>
      </c>
      <c r="AB4276" s="9">
        <f>IF(X4276="","",X4276/$T4276)</f>
        <v>0.62015503875968991</v>
      </c>
      <c r="AC4276" s="21"/>
      <c r="AE4276" s="1">
        <v>2017</v>
      </c>
      <c r="AF4276" s="1">
        <v>20</v>
      </c>
      <c r="AG4276" s="1">
        <v>21</v>
      </c>
      <c r="AH4276" s="12" t="s">
        <v>2585</v>
      </c>
      <c r="AJ4276" s="32" t="str">
        <f>IF(AE4276&lt;&gt;AE4275,"1",IF(C4276&gt;C4275,AJ4275+1,"1"))</f>
        <v>1</v>
      </c>
      <c r="AK4276" s="10">
        <f>IF(G4276="Top",AJ4276*1,IF(G4276="Bottom",AJ4276+10,""))</f>
        <v>1</v>
      </c>
      <c r="AL4276" s="11" t="s">
        <v>4945</v>
      </c>
      <c r="AM4276" s="14"/>
    </row>
    <row r="4277" spans="1:73" s="1" customFormat="1" ht="11.25" hidden="1" x14ac:dyDescent="0.2">
      <c r="A4277" s="1">
        <v>229</v>
      </c>
      <c r="B4277" s="11" t="s">
        <v>2584</v>
      </c>
      <c r="C4277" s="24">
        <v>43002</v>
      </c>
      <c r="E4277" s="20"/>
      <c r="F4277" s="1">
        <v>8.5</v>
      </c>
      <c r="G4277" s="7" t="s">
        <v>1</v>
      </c>
      <c r="H4277" s="5">
        <v>1.8699999999999998E-2</v>
      </c>
      <c r="I4277" s="6"/>
      <c r="J4277" s="6">
        <v>2.1999999999999999E-2</v>
      </c>
      <c r="K4277" s="6"/>
      <c r="L4277" s="6" t="str">
        <f>IF(H4277="","",IF(K4277="","",K4277/H4277))</f>
        <v/>
      </c>
      <c r="N4277" s="20"/>
      <c r="O4277" s="13"/>
      <c r="Q4277" s="20"/>
      <c r="R4277" s="13"/>
      <c r="S4277" s="6" t="s">
        <v>35</v>
      </c>
      <c r="T4277" s="6"/>
      <c r="U4277" s="6"/>
      <c r="V4277" s="6"/>
      <c r="W4277" s="6"/>
      <c r="X4277" s="6" t="str">
        <f>IF(T4277="","",T4277-U4277-V4277-W4277)</f>
        <v/>
      </c>
      <c r="Y4277" s="9" t="str">
        <f>IF(U4277="","",U4277/$T4277)</f>
        <v/>
      </c>
      <c r="Z4277" s="9" t="str">
        <f>IF(V4277="","",V4277/$T4277)</f>
        <v/>
      </c>
      <c r="AA4277" s="9" t="str">
        <f>IF(W4277="","",W4277/$T4277)</f>
        <v/>
      </c>
      <c r="AB4277" s="9" t="str">
        <f>IF(X4277="","",X4277/$T4277)</f>
        <v/>
      </c>
      <c r="AC4277" s="21"/>
      <c r="AE4277" s="1">
        <v>2017</v>
      </c>
      <c r="AG4277" s="1">
        <v>12</v>
      </c>
      <c r="AH4277" s="12" t="s">
        <v>2585</v>
      </c>
      <c r="AJ4277" s="32">
        <f>IF(AE4277&lt;&gt;AE4276,"1",IF(C4277&gt;C4276,AJ4276+1,"1"))</f>
        <v>2</v>
      </c>
      <c r="AK4277" s="10">
        <f>IF(G4277="Top",AJ4277*1,IF(G4277="Bottom",AJ4277+10,""))</f>
        <v>12</v>
      </c>
      <c r="AL4277" s="11" t="s">
        <v>5600</v>
      </c>
      <c r="AM4277" s="14"/>
    </row>
    <row r="4278" spans="1:73" s="1" customFormat="1" ht="11.25" x14ac:dyDescent="0.2">
      <c r="A4278" s="1">
        <v>229</v>
      </c>
      <c r="B4278" s="11" t="s">
        <v>2584</v>
      </c>
      <c r="C4278" s="24">
        <v>43002</v>
      </c>
      <c r="D4278" s="1">
        <v>10</v>
      </c>
      <c r="E4278" s="39">
        <v>5.35</v>
      </c>
      <c r="F4278" s="1">
        <v>1.5</v>
      </c>
      <c r="G4278" s="1" t="s">
        <v>4</v>
      </c>
      <c r="H4278" s="5">
        <v>1.0999999999999999E-2</v>
      </c>
      <c r="I4278" s="6">
        <v>7.0000000000000001E-3</v>
      </c>
      <c r="J4278" s="6">
        <v>2.1999999999999999E-2</v>
      </c>
      <c r="K4278" s="6">
        <v>0.32300000000000001</v>
      </c>
      <c r="L4278" s="6">
        <f>IF(H4278="","",IF(K4278="","",K4278/H4278))</f>
        <v>29.363636363636367</v>
      </c>
      <c r="M4278" s="1">
        <v>5</v>
      </c>
      <c r="N4278" s="20">
        <v>7.39</v>
      </c>
      <c r="O4278" s="13">
        <v>119.1</v>
      </c>
      <c r="Q4278" s="39">
        <v>1.6</v>
      </c>
      <c r="R4278" s="13"/>
      <c r="S4278" s="6">
        <v>0.15</v>
      </c>
      <c r="T4278" s="6">
        <v>1.91</v>
      </c>
      <c r="U4278" s="6">
        <v>0.98</v>
      </c>
      <c r="V4278" s="6">
        <v>0.26</v>
      </c>
      <c r="W4278" s="6">
        <v>0</v>
      </c>
      <c r="X4278" s="6">
        <f>IF(T4278="","",T4278-U4278-V4278-W4278)</f>
        <v>0.66999999999999993</v>
      </c>
      <c r="Y4278" s="9">
        <f>IF(U4278="","",U4278/$T4278)</f>
        <v>0.51308900523560208</v>
      </c>
      <c r="Z4278" s="9">
        <f>IF(V4278="","",V4278/$T4278)</f>
        <v>0.13612565445026178</v>
      </c>
      <c r="AA4278" s="9">
        <f>IF(W4278="","",W4278/$T4278)</f>
        <v>0</v>
      </c>
      <c r="AB4278" s="9">
        <f>IF(X4278="","",X4278/$T4278)</f>
        <v>0.35078534031413611</v>
      </c>
      <c r="AC4278" s="21"/>
      <c r="AE4278" s="1">
        <v>2017</v>
      </c>
      <c r="AF4278" s="1">
        <v>20</v>
      </c>
      <c r="AG4278" s="1">
        <v>20</v>
      </c>
      <c r="AH4278" s="12" t="s">
        <v>2585</v>
      </c>
      <c r="AJ4278" s="32" t="str">
        <f>IF(AE4278&lt;&gt;AE4277,"1",IF(C4278&gt;C4277,AJ4277+1,"1"))</f>
        <v>1</v>
      </c>
      <c r="AK4278" s="10">
        <f>IF(G4278="Top",AJ4278*1,IF(G4278="Bottom",AJ4278+10,""))</f>
        <v>1</v>
      </c>
      <c r="AL4278" s="11" t="s">
        <v>5601</v>
      </c>
      <c r="AM4278" s="14"/>
    </row>
    <row r="4279" spans="1:73" s="1" customFormat="1" ht="11.25" x14ac:dyDescent="0.2">
      <c r="A4279" s="15">
        <v>230</v>
      </c>
      <c r="B4279" s="11" t="s">
        <v>220</v>
      </c>
      <c r="C4279" s="16">
        <v>42533</v>
      </c>
      <c r="D4279" s="3">
        <v>7.7</v>
      </c>
      <c r="E4279" s="38">
        <v>1.6</v>
      </c>
      <c r="F4279" s="3">
        <v>1.5</v>
      </c>
      <c r="G4279" s="7" t="s">
        <v>4</v>
      </c>
      <c r="H4279" s="17">
        <v>2.8000000000000001E-2</v>
      </c>
      <c r="I4279" s="4">
        <v>2.7E-2</v>
      </c>
      <c r="J4279" s="4">
        <v>1.6E-2</v>
      </c>
      <c r="K4279" s="4">
        <v>0.68500000000000005</v>
      </c>
      <c r="L4279" s="4">
        <f>IF(K4279="","",IF(H4279="","",K4279/H4279))</f>
        <v>24.464285714285715</v>
      </c>
      <c r="M4279" s="7">
        <v>18</v>
      </c>
      <c r="N4279" s="4">
        <v>8.5</v>
      </c>
      <c r="O4279" s="7">
        <v>371.7</v>
      </c>
      <c r="P4279" s="3">
        <v>25.7</v>
      </c>
      <c r="Q4279" s="38">
        <v>12.6</v>
      </c>
      <c r="R4279" s="3"/>
      <c r="S4279" s="4">
        <v>0.15</v>
      </c>
      <c r="T4279" s="8">
        <v>10.14</v>
      </c>
      <c r="U4279" s="8">
        <v>5.33</v>
      </c>
      <c r="V4279" s="4">
        <v>0.81</v>
      </c>
      <c r="W4279" s="4">
        <v>0</v>
      </c>
      <c r="X4279" s="4">
        <f>IF(T4279="","",IF(W4279="","",(T4279-U4279-V4279-W4279)))</f>
        <v>4</v>
      </c>
      <c r="Y4279" s="9">
        <f>IF(U4279="","",U4279/$T4279)</f>
        <v>0.52564102564102566</v>
      </c>
      <c r="Z4279" s="9">
        <f>IF(V4279="","",V4279/$T4279)</f>
        <v>7.9881656804733733E-2</v>
      </c>
      <c r="AA4279" s="9">
        <f>IF(W4279="","",W4279/$T4279)</f>
        <v>0</v>
      </c>
      <c r="AB4279" s="9">
        <f>IF(X4279="","",X4279/$T4279)</f>
        <v>0.39447731755424059</v>
      </c>
      <c r="AC4279" s="9"/>
      <c r="AD4279" s="8"/>
      <c r="AE4279" s="10">
        <v>2016</v>
      </c>
      <c r="AF4279" s="7">
        <v>21</v>
      </c>
      <c r="AG4279" s="7">
        <v>20</v>
      </c>
      <c r="AH4279" s="12" t="s">
        <v>220</v>
      </c>
      <c r="AI4279" s="12"/>
      <c r="AJ4279" s="32" t="str">
        <f>IF(AE4279&lt;&gt;AE4278,"1",IF(C4279&gt;C4278,AJ4278+1,"1"))</f>
        <v>1</v>
      </c>
      <c r="AK4279" s="10">
        <f>IF(G4279="Top",AJ4279*1,IF(G4279="Bottom",AJ4279+10,""))</f>
        <v>1</v>
      </c>
      <c r="AL4279" s="11" t="s">
        <v>221</v>
      </c>
      <c r="AM4279" s="11"/>
      <c r="AN4279" s="10"/>
      <c r="AO4279" s="10"/>
      <c r="AP4279" s="7"/>
      <c r="AQ4279" s="10"/>
      <c r="AR4279" s="10"/>
      <c r="AS4279" s="10"/>
      <c r="AT4279" s="10"/>
      <c r="AU4279" s="10"/>
      <c r="AV4279" s="10"/>
      <c r="AW4279" s="10"/>
      <c r="AX4279" s="10"/>
      <c r="AY4279" s="10"/>
      <c r="AZ4279" s="10"/>
      <c r="BA4279" s="10"/>
      <c r="BB4279" s="10"/>
      <c r="BC4279" s="10"/>
      <c r="BD4279" s="10"/>
      <c r="BE4279" s="10"/>
      <c r="BF4279" s="11"/>
      <c r="BG4279" s="11"/>
      <c r="BH4279" s="11"/>
      <c r="BI4279" s="11"/>
      <c r="BJ4279" s="11"/>
      <c r="BK4279" s="11"/>
      <c r="BL4279" s="11"/>
      <c r="BM4279" s="11"/>
      <c r="BN4279" s="11"/>
      <c r="BO4279" s="11"/>
      <c r="BP4279" s="11"/>
      <c r="BQ4279" s="11"/>
      <c r="BR4279" s="11"/>
      <c r="BS4279" s="11"/>
      <c r="BT4279" s="11"/>
      <c r="BU4279" s="11"/>
    </row>
    <row r="4280" spans="1:73" s="1" customFormat="1" ht="11.25" x14ac:dyDescent="0.2">
      <c r="A4280" s="15">
        <v>230</v>
      </c>
      <c r="B4280" s="11" t="s">
        <v>220</v>
      </c>
      <c r="C4280" s="16">
        <v>42548</v>
      </c>
      <c r="D4280" s="3">
        <v>7.2</v>
      </c>
      <c r="E4280" s="38">
        <v>2.4</v>
      </c>
      <c r="F4280" s="3">
        <v>1.5</v>
      </c>
      <c r="G4280" s="7" t="s">
        <v>4</v>
      </c>
      <c r="H4280" s="17">
        <v>1.8600000000000002E-2</v>
      </c>
      <c r="I4280" s="4" t="s">
        <v>35</v>
      </c>
      <c r="J4280" s="4" t="s">
        <v>35</v>
      </c>
      <c r="K4280" s="4">
        <v>0.66300000000000003</v>
      </c>
      <c r="L4280" s="4">
        <f>IF(K4280="","",IF(H4280="","",K4280/H4280))</f>
        <v>35.645161290322577</v>
      </c>
      <c r="M4280" s="7">
        <v>25</v>
      </c>
      <c r="N4280" s="4">
        <v>7.68</v>
      </c>
      <c r="O4280" s="7">
        <v>365.6</v>
      </c>
      <c r="P4280" s="3"/>
      <c r="Q4280" s="38">
        <v>1</v>
      </c>
      <c r="R4280" s="3"/>
      <c r="S4280" s="4">
        <v>0.15</v>
      </c>
      <c r="T4280" s="8">
        <v>5.95</v>
      </c>
      <c r="U4280" s="8">
        <v>3.91</v>
      </c>
      <c r="V4280" s="4">
        <v>0.66</v>
      </c>
      <c r="W4280" s="4">
        <v>0</v>
      </c>
      <c r="X4280" s="4">
        <f>IF(T4280="","",IF(W4280="","",(T4280-U4280-V4280-W4280)))</f>
        <v>1.38</v>
      </c>
      <c r="Y4280" s="9">
        <f>IF(U4280="","",U4280/$T4280)</f>
        <v>0.65714285714285714</v>
      </c>
      <c r="Z4280" s="9">
        <f>IF(V4280="","",V4280/$T4280)</f>
        <v>0.11092436974789917</v>
      </c>
      <c r="AA4280" s="9">
        <f>IF(W4280="","",W4280/$T4280)</f>
        <v>0</v>
      </c>
      <c r="AB4280" s="9">
        <f>IF(X4280="","",X4280/$T4280)</f>
        <v>0.23193277310924368</v>
      </c>
      <c r="AC4280" s="9"/>
      <c r="AD4280" s="8"/>
      <c r="AE4280" s="10">
        <v>2016</v>
      </c>
      <c r="AF4280" s="7">
        <v>26</v>
      </c>
      <c r="AG4280" s="7">
        <v>25</v>
      </c>
      <c r="AH4280" s="12" t="s">
        <v>220</v>
      </c>
      <c r="AI4280" s="12"/>
      <c r="AJ4280" s="32">
        <f>IF(AE4280&lt;&gt;AE4279,"1",IF(C4280&gt;C4279,AJ4279+1,"1"))</f>
        <v>2</v>
      </c>
      <c r="AK4280" s="10">
        <f>IF(G4280="Top",AJ4280*1,IF(G4280="Bottom",AJ4280+10,""))</f>
        <v>2</v>
      </c>
      <c r="AL4280" s="11" t="s">
        <v>582</v>
      </c>
      <c r="AM4280" s="11"/>
      <c r="AN4280" s="10"/>
      <c r="AO4280" s="10"/>
      <c r="AP4280" s="7"/>
      <c r="AQ4280" s="10"/>
      <c r="AR4280" s="10"/>
      <c r="AS4280" s="10"/>
      <c r="AT4280" s="10"/>
      <c r="AU4280" s="10"/>
      <c r="AV4280" s="10"/>
      <c r="AW4280" s="10"/>
      <c r="AX4280" s="10"/>
      <c r="AY4280" s="10"/>
      <c r="AZ4280" s="10"/>
      <c r="BA4280" s="10"/>
      <c r="BB4280" s="10"/>
      <c r="BC4280" s="10"/>
      <c r="BD4280" s="10"/>
      <c r="BE4280" s="10"/>
      <c r="BF4280" s="11"/>
      <c r="BG4280" s="11"/>
      <c r="BH4280" s="11"/>
      <c r="BI4280" s="11"/>
      <c r="BJ4280" s="11"/>
      <c r="BK4280" s="11"/>
      <c r="BL4280" s="11"/>
      <c r="BM4280" s="11"/>
      <c r="BN4280" s="11"/>
      <c r="BO4280" s="11"/>
      <c r="BP4280" s="11"/>
      <c r="BQ4280" s="11"/>
      <c r="BR4280" s="11"/>
      <c r="BS4280" s="11"/>
      <c r="BT4280" s="11"/>
      <c r="BU4280" s="11"/>
    </row>
    <row r="4281" spans="1:73" s="1" customFormat="1" ht="11.25" x14ac:dyDescent="0.2">
      <c r="A4281" s="15">
        <v>230</v>
      </c>
      <c r="B4281" s="11" t="s">
        <v>220</v>
      </c>
      <c r="C4281" s="16">
        <v>42562</v>
      </c>
      <c r="D4281" s="3" t="s">
        <v>35</v>
      </c>
      <c r="E4281" s="38">
        <v>1.9</v>
      </c>
      <c r="F4281" s="3">
        <v>1.5</v>
      </c>
      <c r="G4281" s="7" t="s">
        <v>4</v>
      </c>
      <c r="H4281" s="17">
        <v>2.4E-2</v>
      </c>
      <c r="I4281" s="4">
        <v>8.0000000000000002E-3</v>
      </c>
      <c r="J4281" s="4">
        <v>3.9E-2</v>
      </c>
      <c r="K4281" s="4">
        <v>0.192</v>
      </c>
      <c r="L4281" s="4">
        <f>IF(K4281="","",IF(H4281="","",K4281/H4281))</f>
        <v>8</v>
      </c>
      <c r="M4281" s="7">
        <v>23</v>
      </c>
      <c r="N4281" s="4">
        <v>7.96</v>
      </c>
      <c r="O4281" s="7">
        <v>309.5</v>
      </c>
      <c r="P4281" s="3"/>
      <c r="Q4281" s="38">
        <v>11.3</v>
      </c>
      <c r="R4281" s="3">
        <v>102.5</v>
      </c>
      <c r="S4281" s="4">
        <v>0.15</v>
      </c>
      <c r="T4281" s="8">
        <v>9.5</v>
      </c>
      <c r="U4281" s="8">
        <v>4.84</v>
      </c>
      <c r="V4281" s="4">
        <v>0.2</v>
      </c>
      <c r="W4281" s="4">
        <v>0</v>
      </c>
      <c r="X4281" s="4">
        <f>IF(T4281="","",IF(W4281="","",(T4281-U4281-V4281-W4281)))</f>
        <v>4.46</v>
      </c>
      <c r="Y4281" s="9">
        <f>IF(U4281="","",U4281/$T4281)</f>
        <v>0.5094736842105263</v>
      </c>
      <c r="Z4281" s="9">
        <f>IF(V4281="","",V4281/$T4281)</f>
        <v>2.1052631578947368E-2</v>
      </c>
      <c r="AA4281" s="9">
        <f>IF(W4281="","",W4281/$T4281)</f>
        <v>0</v>
      </c>
      <c r="AB4281" s="9">
        <f>IF(X4281="","",X4281/$T4281)</f>
        <v>0.46947368421052632</v>
      </c>
      <c r="AC4281" s="9"/>
      <c r="AD4281" s="8" t="s">
        <v>694</v>
      </c>
      <c r="AE4281" s="10">
        <v>2016</v>
      </c>
      <c r="AF4281" s="7">
        <v>25</v>
      </c>
      <c r="AG4281" s="7">
        <v>25</v>
      </c>
      <c r="AH4281" s="12" t="s">
        <v>220</v>
      </c>
      <c r="AI4281" s="12"/>
      <c r="AJ4281" s="32">
        <f>IF(AE4281&lt;&gt;AE4280,"1",IF(C4281&gt;C4280,AJ4280+1,"1"))</f>
        <v>3</v>
      </c>
      <c r="AK4281" s="10">
        <f>IF(G4281="Top",AJ4281*1,IF(G4281="Bottom",AJ4281+10,""))</f>
        <v>3</v>
      </c>
      <c r="AL4281" s="11" t="s">
        <v>830</v>
      </c>
      <c r="AM4281" s="11"/>
      <c r="AN4281" s="10"/>
      <c r="AO4281" s="10"/>
      <c r="AP4281" s="7"/>
      <c r="AQ4281" s="10"/>
      <c r="AR4281" s="10"/>
      <c r="AS4281" s="10"/>
      <c r="AT4281" s="10"/>
      <c r="AU4281" s="10"/>
      <c r="AV4281" s="10"/>
      <c r="AW4281" s="10"/>
      <c r="AX4281" s="10"/>
      <c r="AY4281" s="10"/>
      <c r="AZ4281" s="10"/>
      <c r="BA4281" s="10"/>
      <c r="BB4281" s="10"/>
      <c r="BC4281" s="10"/>
      <c r="BD4281" s="10"/>
      <c r="BE4281" s="10"/>
      <c r="BF4281" s="11"/>
      <c r="BG4281" s="11"/>
      <c r="BH4281" s="11"/>
      <c r="BI4281" s="11"/>
      <c r="BJ4281" s="11"/>
      <c r="BK4281" s="11"/>
      <c r="BL4281" s="11"/>
      <c r="BM4281" s="11"/>
      <c r="BN4281" s="11"/>
      <c r="BO4281" s="11"/>
      <c r="BP4281" s="11"/>
      <c r="BQ4281" s="11"/>
      <c r="BR4281" s="11"/>
      <c r="BS4281" s="11"/>
      <c r="BT4281" s="11"/>
      <c r="BU4281" s="11"/>
    </row>
    <row r="4282" spans="1:73" s="1" customFormat="1" ht="11.25" hidden="1" x14ac:dyDescent="0.2">
      <c r="A4282" s="15">
        <v>230</v>
      </c>
      <c r="B4282" s="11" t="s">
        <v>220</v>
      </c>
      <c r="C4282" s="16">
        <v>42571</v>
      </c>
      <c r="D4282" s="3"/>
      <c r="E4282" s="4"/>
      <c r="F4282" s="3"/>
      <c r="G4282" s="10" t="s">
        <v>13</v>
      </c>
      <c r="H4282" s="17"/>
      <c r="I4282" s="4"/>
      <c r="J4282" s="4"/>
      <c r="K4282" s="4"/>
      <c r="L4282" s="4" t="str">
        <f>IF(K4282="","",IF(H4282="","",K4282/H4282))</f>
        <v/>
      </c>
      <c r="M4282" s="7"/>
      <c r="N4282" s="4"/>
      <c r="O4282" s="7"/>
      <c r="P4282" s="3"/>
      <c r="Q4282" s="4"/>
      <c r="R4282" s="3"/>
      <c r="S4282" s="4">
        <v>0.15</v>
      </c>
      <c r="T4282" s="8">
        <v>812.25</v>
      </c>
      <c r="U4282" s="8">
        <v>755</v>
      </c>
      <c r="V4282" s="4">
        <v>0</v>
      </c>
      <c r="W4282" s="4">
        <v>0</v>
      </c>
      <c r="X4282" s="4">
        <f>IF(T4282="","",IF(W4282="","",(T4282-U4282-V4282-W4282)))</f>
        <v>57.25</v>
      </c>
      <c r="Y4282" s="9">
        <f>IF(U4282="","",U4282/$T4282)</f>
        <v>0.92951677439212066</v>
      </c>
      <c r="Z4282" s="9">
        <f>IF(V4282="","",V4282/$T4282)</f>
        <v>0</v>
      </c>
      <c r="AA4282" s="9">
        <f>IF(W4282="","",W4282/$T4282)</f>
        <v>0</v>
      </c>
      <c r="AB4282" s="9">
        <f>IF(X4282="","",X4282/$T4282)</f>
        <v>7.0483225607879341E-2</v>
      </c>
      <c r="AC4282" s="9"/>
      <c r="AD4282" s="8" t="s">
        <v>1011</v>
      </c>
      <c r="AE4282" s="10">
        <v>2016</v>
      </c>
      <c r="AF4282" s="7"/>
      <c r="AG4282" s="7"/>
      <c r="AH4282" s="12" t="s">
        <v>220</v>
      </c>
      <c r="AI4282" s="12"/>
      <c r="AJ4282" s="32">
        <f>IF(AE4282&lt;&gt;AE4281,"1",IF(C4282&gt;C4281,AJ4281+1,"1"))</f>
        <v>4</v>
      </c>
      <c r="AK4282" s="10" t="s">
        <v>31</v>
      </c>
      <c r="AL4282" s="11" t="s">
        <v>1012</v>
      </c>
      <c r="AM4282" s="11"/>
      <c r="AN4282" s="10"/>
      <c r="AO4282" s="10"/>
      <c r="AP4282" s="7"/>
      <c r="AQ4282" s="10"/>
      <c r="AR4282" s="10"/>
      <c r="AS4282" s="10"/>
      <c r="AT4282" s="10"/>
      <c r="AU4282" s="10"/>
      <c r="AV4282" s="10"/>
      <c r="AW4282" s="10"/>
      <c r="AX4282" s="10"/>
      <c r="AY4282" s="10"/>
      <c r="AZ4282" s="10"/>
      <c r="BA4282" s="10"/>
      <c r="BB4282" s="10"/>
      <c r="BC4282" s="10"/>
      <c r="BD4282" s="10"/>
      <c r="BE4282" s="10"/>
      <c r="BF4282" s="11"/>
      <c r="BG4282" s="11"/>
      <c r="BH4282" s="11"/>
      <c r="BI4282" s="11"/>
      <c r="BJ4282" s="11"/>
      <c r="BK4282" s="11"/>
      <c r="BL4282" s="11"/>
      <c r="BM4282" s="11"/>
      <c r="BN4282" s="11"/>
      <c r="BO4282" s="11"/>
      <c r="BP4282" s="11"/>
      <c r="BQ4282" s="11"/>
      <c r="BR4282" s="11"/>
      <c r="BS4282" s="11"/>
      <c r="BT4282" s="11"/>
      <c r="BU4282" s="11"/>
    </row>
    <row r="4283" spans="1:73" s="1" customFormat="1" ht="11.25" x14ac:dyDescent="0.2">
      <c r="A4283" s="15">
        <v>230</v>
      </c>
      <c r="B4283" s="11" t="s">
        <v>220</v>
      </c>
      <c r="C4283" s="16">
        <v>42576</v>
      </c>
      <c r="D4283" s="3">
        <v>7.3</v>
      </c>
      <c r="E4283" s="38">
        <v>2.4</v>
      </c>
      <c r="F4283" s="3">
        <v>1.5</v>
      </c>
      <c r="G4283" s="7" t="s">
        <v>4</v>
      </c>
      <c r="H4283" s="17">
        <v>1.8600000000000002E-2</v>
      </c>
      <c r="I4283" s="4" t="s">
        <v>35</v>
      </c>
      <c r="J4283" s="4" t="s">
        <v>35</v>
      </c>
      <c r="K4283" s="4">
        <v>0.45400000000000001</v>
      </c>
      <c r="L4283" s="4">
        <f>IF(K4283="","",IF(H4283="","",K4283/H4283))</f>
        <v>24.408602150537632</v>
      </c>
      <c r="M4283" s="7">
        <v>16</v>
      </c>
      <c r="N4283" s="4">
        <v>8.33</v>
      </c>
      <c r="O4283" s="7">
        <v>482.7</v>
      </c>
      <c r="P4283" s="3"/>
      <c r="Q4283" s="38">
        <v>6.4</v>
      </c>
      <c r="R4283" s="3"/>
      <c r="S4283" s="4">
        <v>0.15</v>
      </c>
      <c r="T4283" s="8">
        <v>13.01</v>
      </c>
      <c r="U4283" s="8">
        <v>8.68</v>
      </c>
      <c r="V4283" s="4">
        <v>0</v>
      </c>
      <c r="W4283" s="4">
        <v>0</v>
      </c>
      <c r="X4283" s="4">
        <f>IF(T4283="","",IF(W4283="","",(T4283-U4283-V4283-W4283)))</f>
        <v>4.33</v>
      </c>
      <c r="Y4283" s="9">
        <f>IF(U4283="","",U4283/$T4283)</f>
        <v>0.66717909300538047</v>
      </c>
      <c r="Z4283" s="9">
        <f>IF(V4283="","",V4283/$T4283)</f>
        <v>0</v>
      </c>
      <c r="AA4283" s="9">
        <f>IF(W4283="","",W4283/$T4283)</f>
        <v>0</v>
      </c>
      <c r="AB4283" s="9">
        <f>IF(X4283="","",X4283/$T4283)</f>
        <v>0.33282090699461953</v>
      </c>
      <c r="AC4283" s="9"/>
      <c r="AD4283" s="8" t="s">
        <v>334</v>
      </c>
      <c r="AE4283" s="10">
        <v>2016</v>
      </c>
      <c r="AF4283" s="7">
        <v>27</v>
      </c>
      <c r="AG4283" s="7">
        <v>27</v>
      </c>
      <c r="AH4283" s="12" t="s">
        <v>220</v>
      </c>
      <c r="AI4283" s="12"/>
      <c r="AJ4283" s="32">
        <f>IF(AE4283&lt;&gt;AE4282,"1",IF(C4283&gt;C4282,AJ4282+1,"1"))</f>
        <v>5</v>
      </c>
      <c r="AK4283" s="10">
        <f>IF(G4283="Top",AJ4283*1,IF(G4283="Bottom",AJ4283+10,""))</f>
        <v>5</v>
      </c>
      <c r="AL4283" s="11" t="s">
        <v>1107</v>
      </c>
      <c r="AM4283" s="11"/>
      <c r="AN4283" s="10"/>
      <c r="AO4283" s="10"/>
      <c r="AP4283" s="7"/>
      <c r="AQ4283" s="10"/>
      <c r="AR4283" s="10"/>
      <c r="AS4283" s="10"/>
      <c r="AT4283" s="10"/>
      <c r="AU4283" s="10"/>
      <c r="AV4283" s="10"/>
      <c r="AW4283" s="10"/>
      <c r="AX4283" s="10"/>
      <c r="AY4283" s="10"/>
      <c r="AZ4283" s="10"/>
      <c r="BA4283" s="10"/>
      <c r="BB4283" s="10"/>
      <c r="BC4283" s="10"/>
      <c r="BD4283" s="10"/>
      <c r="BE4283" s="10"/>
      <c r="BF4283" s="11"/>
      <c r="BG4283" s="11"/>
      <c r="BH4283" s="11"/>
      <c r="BI4283" s="11"/>
      <c r="BJ4283" s="11"/>
      <c r="BK4283" s="11"/>
      <c r="BL4283" s="11"/>
      <c r="BM4283" s="11"/>
      <c r="BN4283" s="11"/>
      <c r="BO4283" s="11"/>
      <c r="BP4283" s="11"/>
      <c r="BQ4283" s="11"/>
      <c r="BR4283" s="11"/>
      <c r="BS4283" s="11"/>
      <c r="BT4283" s="11"/>
      <c r="BU4283" s="11"/>
    </row>
    <row r="4284" spans="1:73" s="1" customFormat="1" ht="11.25" x14ac:dyDescent="0.2">
      <c r="A4284" s="15">
        <v>230</v>
      </c>
      <c r="B4284" s="11" t="s">
        <v>220</v>
      </c>
      <c r="C4284" s="16">
        <v>42590</v>
      </c>
      <c r="D4284" s="3">
        <v>7</v>
      </c>
      <c r="E4284" s="38">
        <v>1.65</v>
      </c>
      <c r="F4284" s="3">
        <v>1.5</v>
      </c>
      <c r="G4284" s="7" t="s">
        <v>4</v>
      </c>
      <c r="H4284" s="17">
        <v>3.0800000000000001E-2</v>
      </c>
      <c r="I4284" s="4">
        <v>2.7E-2</v>
      </c>
      <c r="J4284" s="4">
        <v>7.0000000000000007E-2</v>
      </c>
      <c r="K4284" s="4">
        <v>0.755</v>
      </c>
      <c r="L4284" s="4">
        <f>IF(K4284="","",IF(H4284="","",K4284/H4284))</f>
        <v>24.512987012987011</v>
      </c>
      <c r="M4284" s="7">
        <v>17</v>
      </c>
      <c r="N4284" s="4">
        <v>8.85</v>
      </c>
      <c r="O4284" s="7">
        <v>443.5</v>
      </c>
      <c r="P4284" s="3">
        <v>23.1</v>
      </c>
      <c r="Q4284" s="38">
        <v>18.399999999999999</v>
      </c>
      <c r="R4284" s="3"/>
      <c r="S4284" s="4">
        <v>0.15</v>
      </c>
      <c r="T4284" s="8">
        <v>17.32</v>
      </c>
      <c r="U4284" s="8">
        <v>13.83</v>
      </c>
      <c r="V4284" s="4">
        <v>0</v>
      </c>
      <c r="W4284" s="4">
        <v>0</v>
      </c>
      <c r="X4284" s="4">
        <f>IF(T4284="","",IF(W4284="","",(T4284-U4284-V4284-W4284)))</f>
        <v>3.49</v>
      </c>
      <c r="Y4284" s="9">
        <f>IF(U4284="","",U4284/$T4284)</f>
        <v>0.7984988452655889</v>
      </c>
      <c r="Z4284" s="9">
        <f>IF(V4284="","",V4284/$T4284)</f>
        <v>0</v>
      </c>
      <c r="AA4284" s="9">
        <f>IF(W4284="","",W4284/$T4284)</f>
        <v>0</v>
      </c>
      <c r="AB4284" s="9">
        <f>IF(X4284="","",X4284/$T4284)</f>
        <v>0.2015011547344111</v>
      </c>
      <c r="AC4284" s="9"/>
      <c r="AD4284" s="8" t="s">
        <v>1386</v>
      </c>
      <c r="AE4284" s="10">
        <v>2016</v>
      </c>
      <c r="AF4284" s="7">
        <v>25</v>
      </c>
      <c r="AG4284" s="7">
        <v>26</v>
      </c>
      <c r="AH4284" s="12" t="s">
        <v>220</v>
      </c>
      <c r="AI4284" s="12"/>
      <c r="AJ4284" s="32">
        <f>IF(AE4284&lt;&gt;AE4283,"1",IF(C4284&gt;C4283,AJ4283+1,"1"))</f>
        <v>6</v>
      </c>
      <c r="AK4284" s="10">
        <f>IF(G4284="Top",AJ4284*1,IF(G4284="Bottom",AJ4284+10,""))</f>
        <v>6</v>
      </c>
      <c r="AL4284" s="11" t="s">
        <v>1387</v>
      </c>
      <c r="AM4284" s="11"/>
      <c r="AN4284" s="10"/>
      <c r="AO4284" s="10"/>
      <c r="AP4284" s="7"/>
      <c r="AQ4284" s="10"/>
      <c r="AR4284" s="10"/>
      <c r="AS4284" s="10"/>
      <c r="AT4284" s="10"/>
      <c r="AU4284" s="10"/>
      <c r="AV4284" s="10"/>
      <c r="AW4284" s="10"/>
      <c r="AX4284" s="10"/>
      <c r="AY4284" s="10"/>
      <c r="AZ4284" s="10"/>
      <c r="BA4284" s="10"/>
      <c r="BB4284" s="10"/>
      <c r="BC4284" s="10"/>
      <c r="BD4284" s="10"/>
      <c r="BE4284" s="10"/>
      <c r="BF4284" s="11"/>
      <c r="BG4284" s="11"/>
      <c r="BH4284" s="11"/>
      <c r="BI4284" s="11"/>
      <c r="BJ4284" s="11"/>
      <c r="BK4284" s="11"/>
      <c r="BL4284" s="11"/>
      <c r="BM4284" s="11"/>
      <c r="BN4284" s="11"/>
      <c r="BO4284" s="11"/>
      <c r="BP4284" s="11"/>
      <c r="BQ4284" s="11"/>
      <c r="BR4284" s="11"/>
      <c r="BS4284" s="11"/>
      <c r="BT4284" s="11"/>
      <c r="BU4284" s="11"/>
    </row>
    <row r="4285" spans="1:73" s="1" customFormat="1" ht="11.25" x14ac:dyDescent="0.2">
      <c r="A4285" s="15">
        <v>230</v>
      </c>
      <c r="B4285" s="11" t="s">
        <v>220</v>
      </c>
      <c r="C4285" s="16">
        <v>42603</v>
      </c>
      <c r="D4285" s="3">
        <v>7.1</v>
      </c>
      <c r="E4285" s="38">
        <v>1.7</v>
      </c>
      <c r="F4285" s="3">
        <v>1.5</v>
      </c>
      <c r="G4285" s="7" t="s">
        <v>4</v>
      </c>
      <c r="H4285" s="17">
        <v>1.89E-2</v>
      </c>
      <c r="I4285" s="4" t="s">
        <v>35</v>
      </c>
      <c r="J4285" s="4" t="s">
        <v>35</v>
      </c>
      <c r="K4285" s="4">
        <v>0.51</v>
      </c>
      <c r="L4285" s="4">
        <f>IF(K4285="","",IF(H4285="","",K4285/H4285))</f>
        <v>26.984126984126984</v>
      </c>
      <c r="M4285" s="7">
        <v>17</v>
      </c>
      <c r="N4285" s="4">
        <v>8.91</v>
      </c>
      <c r="O4285" s="7">
        <v>437.3</v>
      </c>
      <c r="P4285" s="3"/>
      <c r="Q4285" s="38">
        <v>4</v>
      </c>
      <c r="R4285" s="3"/>
      <c r="S4285" s="4">
        <v>0.15</v>
      </c>
      <c r="T4285" s="8">
        <v>11.33</v>
      </c>
      <c r="U4285" s="8">
        <v>8.7200000000000006</v>
      </c>
      <c r="V4285" s="4">
        <v>0</v>
      </c>
      <c r="W4285" s="4">
        <v>0</v>
      </c>
      <c r="X4285" s="4">
        <f>IF(T4285="","",IF(W4285="","",(T4285-U4285-V4285-W4285)))</f>
        <v>2.6099999999999994</v>
      </c>
      <c r="Y4285" s="9">
        <f>IF(U4285="","",U4285/$T4285)</f>
        <v>0.7696381288614299</v>
      </c>
      <c r="Z4285" s="9">
        <f>IF(V4285="","",V4285/$T4285)</f>
        <v>0</v>
      </c>
      <c r="AA4285" s="9">
        <f>IF(W4285="","",W4285/$T4285)</f>
        <v>0</v>
      </c>
      <c r="AB4285" s="9">
        <f>IF(X4285="","",X4285/$T4285)</f>
        <v>0.23036187113857012</v>
      </c>
      <c r="AC4285" s="9"/>
      <c r="AD4285" s="8" t="s">
        <v>1618</v>
      </c>
      <c r="AE4285" s="10">
        <v>2016</v>
      </c>
      <c r="AF4285" s="7">
        <v>26</v>
      </c>
      <c r="AG4285" s="7">
        <v>27</v>
      </c>
      <c r="AH4285" s="12" t="s">
        <v>220</v>
      </c>
      <c r="AI4285" s="12"/>
      <c r="AJ4285" s="32">
        <f>IF(AE4285&lt;&gt;AE4284,"1",IF(C4285&gt;C4284,AJ4284+1,"1"))</f>
        <v>7</v>
      </c>
      <c r="AK4285" s="10">
        <f>IF(G4285="Top",AJ4285*1,IF(G4285="Bottom",AJ4285+10,""))</f>
        <v>7</v>
      </c>
      <c r="AL4285" s="11" t="s">
        <v>1619</v>
      </c>
      <c r="AM4285" s="11"/>
      <c r="AN4285" s="10"/>
      <c r="AO4285" s="10"/>
      <c r="AP4285" s="7"/>
      <c r="AQ4285" s="10"/>
      <c r="AR4285" s="10"/>
      <c r="AS4285" s="10"/>
      <c r="AT4285" s="10"/>
      <c r="AU4285" s="10"/>
      <c r="AV4285" s="10"/>
      <c r="AW4285" s="10"/>
      <c r="AX4285" s="10"/>
      <c r="AY4285" s="10"/>
      <c r="AZ4285" s="10"/>
      <c r="BA4285" s="10"/>
      <c r="BB4285" s="10"/>
      <c r="BC4285" s="10"/>
      <c r="BD4285" s="10"/>
      <c r="BE4285" s="10"/>
      <c r="BF4285" s="11"/>
      <c r="BG4285" s="11"/>
      <c r="BH4285" s="11"/>
      <c r="BI4285" s="11"/>
      <c r="BJ4285" s="11"/>
      <c r="BK4285" s="11"/>
      <c r="BL4285" s="11"/>
      <c r="BM4285" s="11"/>
      <c r="BN4285" s="11"/>
      <c r="BO4285" s="11"/>
      <c r="BP4285" s="11"/>
      <c r="BQ4285" s="11"/>
      <c r="BR4285" s="11"/>
      <c r="BS4285" s="11"/>
      <c r="BT4285" s="11"/>
      <c r="BU4285" s="11"/>
    </row>
    <row r="4286" spans="1:73" s="1" customFormat="1" ht="11.25" x14ac:dyDescent="0.2">
      <c r="A4286" s="15">
        <v>230</v>
      </c>
      <c r="B4286" s="11" t="s">
        <v>220</v>
      </c>
      <c r="C4286" s="16">
        <v>42617</v>
      </c>
      <c r="D4286" s="3">
        <v>7.1</v>
      </c>
      <c r="E4286" s="38">
        <v>1.9</v>
      </c>
      <c r="F4286" s="3">
        <v>1.5</v>
      </c>
      <c r="G4286" s="7" t="s">
        <v>4</v>
      </c>
      <c r="H4286" s="17">
        <v>1.52E-2</v>
      </c>
      <c r="I4286" s="4">
        <v>3.5000000000000001E-3</v>
      </c>
      <c r="J4286" s="4">
        <v>7.4999999999999997E-3</v>
      </c>
      <c r="K4286" s="4">
        <v>0.61499999999999999</v>
      </c>
      <c r="L4286" s="4">
        <f>IF(K4286="","",IF(H4286="","",K4286/H4286))</f>
        <v>40.460526315789473</v>
      </c>
      <c r="M4286" s="7">
        <v>23</v>
      </c>
      <c r="N4286" s="4">
        <v>7.96</v>
      </c>
      <c r="O4286" s="7">
        <v>427.7</v>
      </c>
      <c r="P4286" s="3"/>
      <c r="Q4286" s="38">
        <v>10.7</v>
      </c>
      <c r="R4286" s="3">
        <v>97.8</v>
      </c>
      <c r="S4286" s="4">
        <v>0.15</v>
      </c>
      <c r="T4286" s="8">
        <v>9.129999999999999</v>
      </c>
      <c r="U4286" s="8">
        <v>5.38</v>
      </c>
      <c r="V4286" s="4">
        <v>0</v>
      </c>
      <c r="W4286" s="4">
        <v>0</v>
      </c>
      <c r="X4286" s="4">
        <f>IF(T4286="","",IF(W4286="","",(T4286-U4286-V4286-W4286)))</f>
        <v>3.7499999999999991</v>
      </c>
      <c r="Y4286" s="9">
        <f>IF(U4286="","",U4286/$T4286)</f>
        <v>0.58926615553121586</v>
      </c>
      <c r="Z4286" s="9">
        <f>IF(V4286="","",V4286/$T4286)</f>
        <v>0</v>
      </c>
      <c r="AA4286" s="9">
        <f>IF(W4286="","",W4286/$T4286)</f>
        <v>0</v>
      </c>
      <c r="AB4286" s="9">
        <f>IF(X4286="","",X4286/$T4286)</f>
        <v>0.41073384446878419</v>
      </c>
      <c r="AC4286" s="9"/>
      <c r="AD4286" s="8"/>
      <c r="AE4286" s="10">
        <v>2016</v>
      </c>
      <c r="AF4286" s="7">
        <v>25</v>
      </c>
      <c r="AG4286" s="7">
        <v>25</v>
      </c>
      <c r="AH4286" s="12" t="s">
        <v>220</v>
      </c>
      <c r="AI4286" s="12"/>
      <c r="AJ4286" s="32">
        <f>IF(AE4286&lt;&gt;AE4285,"1",IF(C4286&gt;C4285,AJ4285+1,"1"))</f>
        <v>8</v>
      </c>
      <c r="AK4286" s="10">
        <f>IF(G4286="Top",AJ4286*1,IF(G4286="Bottom",AJ4286+10,""))</f>
        <v>8</v>
      </c>
      <c r="AL4286" s="11" t="s">
        <v>1927</v>
      </c>
      <c r="AM4286" s="11"/>
      <c r="AN4286" s="10"/>
      <c r="AO4286" s="10"/>
      <c r="AP4286" s="7"/>
      <c r="AQ4286" s="10"/>
      <c r="AR4286" s="10"/>
      <c r="AS4286" s="10"/>
      <c r="AT4286" s="10"/>
      <c r="AU4286" s="10"/>
      <c r="AV4286" s="10"/>
      <c r="AW4286" s="10"/>
      <c r="AX4286" s="10"/>
      <c r="AY4286" s="10"/>
      <c r="AZ4286" s="10"/>
      <c r="BA4286" s="10"/>
      <c r="BB4286" s="10"/>
      <c r="BC4286" s="10"/>
      <c r="BD4286" s="10"/>
      <c r="BE4286" s="10"/>
      <c r="BF4286" s="11"/>
      <c r="BG4286" s="11"/>
      <c r="BH4286" s="11"/>
      <c r="BI4286" s="11"/>
      <c r="BJ4286" s="11"/>
      <c r="BK4286" s="11"/>
      <c r="BL4286" s="11"/>
      <c r="BM4286" s="11"/>
      <c r="BN4286" s="11"/>
      <c r="BO4286" s="11"/>
      <c r="BP4286" s="11"/>
      <c r="BQ4286" s="11"/>
      <c r="BR4286" s="11"/>
      <c r="BS4286" s="11"/>
      <c r="BT4286" s="11"/>
      <c r="BU4286" s="11"/>
    </row>
    <row r="4287" spans="1:73" s="1" customFormat="1" ht="11.25" x14ac:dyDescent="0.2">
      <c r="A4287" s="15">
        <v>230</v>
      </c>
      <c r="B4287" s="11" t="s">
        <v>220</v>
      </c>
      <c r="C4287" s="16">
        <v>42633</v>
      </c>
      <c r="D4287" s="3">
        <v>7.1</v>
      </c>
      <c r="E4287" s="38">
        <v>2</v>
      </c>
      <c r="F4287" s="3">
        <v>1.5</v>
      </c>
      <c r="G4287" s="7" t="s">
        <v>4</v>
      </c>
      <c r="H4287" s="17">
        <v>2.12E-2</v>
      </c>
      <c r="I4287" s="4" t="s">
        <v>35</v>
      </c>
      <c r="J4287" s="4" t="s">
        <v>35</v>
      </c>
      <c r="K4287" s="4">
        <v>0.60399999999999998</v>
      </c>
      <c r="L4287" s="4">
        <f>IF(K4287="","",IF(H4287="","",K4287/H4287))</f>
        <v>28.490566037735849</v>
      </c>
      <c r="M4287" s="7">
        <v>17</v>
      </c>
      <c r="N4287" s="4">
        <v>7.48</v>
      </c>
      <c r="O4287" s="7">
        <v>378</v>
      </c>
      <c r="P4287" s="3"/>
      <c r="Q4287" s="38">
        <v>12.6</v>
      </c>
      <c r="R4287" s="3"/>
      <c r="S4287" s="4">
        <v>0.15</v>
      </c>
      <c r="T4287" s="8">
        <v>10.850000000000001</v>
      </c>
      <c r="U4287" s="8">
        <v>4.2</v>
      </c>
      <c r="V4287" s="4">
        <v>0</v>
      </c>
      <c r="W4287" s="4">
        <v>0</v>
      </c>
      <c r="X4287" s="4">
        <f>IF(T4287="","",IF(W4287="","",(T4287-U4287-V4287-W4287)))</f>
        <v>6.6500000000000012</v>
      </c>
      <c r="Y4287" s="9">
        <f>IF(U4287="","",U4287/$T4287)</f>
        <v>0.38709677419354838</v>
      </c>
      <c r="Z4287" s="9">
        <f>IF(V4287="","",V4287/$T4287)</f>
        <v>0</v>
      </c>
      <c r="AA4287" s="9">
        <f>IF(W4287="","",W4287/$T4287)</f>
        <v>0</v>
      </c>
      <c r="AB4287" s="9">
        <f>IF(X4287="","",X4287/$T4287)</f>
        <v>0.61290322580645162</v>
      </c>
      <c r="AC4287" s="9"/>
      <c r="AD4287" s="8" t="s">
        <v>2268</v>
      </c>
      <c r="AE4287" s="10">
        <v>2016</v>
      </c>
      <c r="AF4287" s="7">
        <v>25</v>
      </c>
      <c r="AG4287" s="7">
        <v>23</v>
      </c>
      <c r="AH4287" s="12" t="s">
        <v>220</v>
      </c>
      <c r="AI4287" s="12"/>
      <c r="AJ4287" s="32">
        <f>IF(AE4287&lt;&gt;AE4286,"1",IF(C4287&gt;C4286,AJ4286+1,"1"))</f>
        <v>9</v>
      </c>
      <c r="AK4287" s="10">
        <f>IF(G4287="Top",AJ4287*1,IF(G4287="Bottom",AJ4287+10,""))</f>
        <v>9</v>
      </c>
      <c r="AL4287" s="11" t="s">
        <v>2269</v>
      </c>
      <c r="AM4287" s="11"/>
      <c r="AN4287" s="10"/>
      <c r="AO4287" s="10"/>
      <c r="AP4287" s="7"/>
      <c r="AQ4287" s="10"/>
      <c r="AR4287" s="10"/>
      <c r="AS4287" s="10"/>
      <c r="AT4287" s="10"/>
      <c r="AU4287" s="10"/>
      <c r="AV4287" s="10"/>
      <c r="AW4287" s="10"/>
      <c r="AX4287" s="10"/>
      <c r="AY4287" s="10"/>
      <c r="AZ4287" s="10"/>
      <c r="BA4287" s="10"/>
      <c r="BB4287" s="10"/>
      <c r="BC4287" s="10"/>
      <c r="BD4287" s="10"/>
      <c r="BE4287" s="10"/>
      <c r="BF4287" s="11"/>
      <c r="BG4287" s="11"/>
      <c r="BH4287" s="11"/>
      <c r="BI4287" s="11"/>
      <c r="BJ4287" s="11"/>
      <c r="BK4287" s="11"/>
      <c r="BL4287" s="11"/>
      <c r="BM4287" s="11"/>
      <c r="BN4287" s="11"/>
      <c r="BO4287" s="11"/>
      <c r="BP4287" s="11"/>
      <c r="BQ4287" s="11"/>
      <c r="BR4287" s="11"/>
      <c r="BS4287" s="11"/>
      <c r="BT4287" s="11"/>
      <c r="BU4287" s="11"/>
    </row>
    <row r="4288" spans="1:73" s="1" customFormat="1" ht="11.25" x14ac:dyDescent="0.2">
      <c r="A4288" s="1">
        <v>230</v>
      </c>
      <c r="B4288" s="1" t="s">
        <v>220</v>
      </c>
      <c r="C4288" s="24">
        <v>42890</v>
      </c>
      <c r="D4288" s="1">
        <v>7.8</v>
      </c>
      <c r="E4288" s="39">
        <v>3.25</v>
      </c>
      <c r="F4288" s="1">
        <v>1.5</v>
      </c>
      <c r="G4288" s="1" t="s">
        <v>4</v>
      </c>
      <c r="H4288" s="5">
        <v>2.12E-2</v>
      </c>
      <c r="I4288" s="6">
        <v>7.0000000000000001E-3</v>
      </c>
      <c r="J4288" s="6">
        <v>2.5000000000000001E-3</v>
      </c>
      <c r="K4288" s="6">
        <v>0.34599999999999997</v>
      </c>
      <c r="L4288" s="6">
        <f>IF(H4288="","",IF(K4288="","",K4288/H4288))</f>
        <v>16.320754716981131</v>
      </c>
      <c r="M4288" s="1">
        <v>15</v>
      </c>
      <c r="N4288" s="20">
        <v>7.05</v>
      </c>
      <c r="O4288" s="13">
        <v>449.3</v>
      </c>
      <c r="P4288" s="1">
        <v>23.5</v>
      </c>
      <c r="Q4288" s="39">
        <v>5</v>
      </c>
      <c r="R4288" s="13"/>
      <c r="S4288" s="6">
        <v>0.15</v>
      </c>
      <c r="T4288" s="6">
        <v>3.01</v>
      </c>
      <c r="U4288" s="6">
        <v>0.47</v>
      </c>
      <c r="V4288" s="6">
        <v>1.4</v>
      </c>
      <c r="W4288" s="6">
        <v>0</v>
      </c>
      <c r="X4288" s="6">
        <f>IF(T4288="","",T4288-U4288-V4288-W4288)</f>
        <v>1.1400000000000001</v>
      </c>
      <c r="Y4288" s="9">
        <f>IF(U4288="","",U4288/$T4288)</f>
        <v>0.15614617940199335</v>
      </c>
      <c r="Z4288" s="9">
        <f>IF(V4288="","",V4288/$T4288)</f>
        <v>0.46511627906976744</v>
      </c>
      <c r="AA4288" s="9">
        <f>IF(W4288="","",W4288/$T4288)</f>
        <v>0</v>
      </c>
      <c r="AB4288" s="9">
        <f>IF(X4288="","",X4288/$T4288)</f>
        <v>0.3787375415282393</v>
      </c>
      <c r="AC4288" s="21"/>
      <c r="AE4288" s="1">
        <v>2017</v>
      </c>
      <c r="AF4288" s="1">
        <v>25</v>
      </c>
      <c r="AG4288" s="1">
        <v>19</v>
      </c>
      <c r="AH4288" s="12" t="s">
        <v>220</v>
      </c>
      <c r="AJ4288" s="32" t="str">
        <f>IF(AE4288&lt;&gt;AE4287,"1",IF(C4288&gt;C4287,AJ4287+1,"1"))</f>
        <v>1</v>
      </c>
      <c r="AK4288" s="10">
        <f>IF(G4288="Top",AJ4288*1,IF(G4288="Bottom",AJ4288+10,""))</f>
        <v>1</v>
      </c>
      <c r="AL4288" s="11" t="s">
        <v>2594</v>
      </c>
      <c r="AM4288" s="14"/>
    </row>
    <row r="4289" spans="1:73" s="1" customFormat="1" ht="11.25" x14ac:dyDescent="0.2">
      <c r="A4289" s="1">
        <v>230</v>
      </c>
      <c r="B4289" s="1" t="s">
        <v>220</v>
      </c>
      <c r="C4289" s="24">
        <v>42903</v>
      </c>
      <c r="D4289" s="1">
        <v>7.6</v>
      </c>
      <c r="E4289" s="39">
        <v>3.6</v>
      </c>
      <c r="F4289" s="1">
        <v>1.5</v>
      </c>
      <c r="G4289" s="1" t="s">
        <v>4</v>
      </c>
      <c r="H4289" s="5">
        <v>2.0799999999999999E-2</v>
      </c>
      <c r="I4289" s="6">
        <v>7.0000000000000001E-3</v>
      </c>
      <c r="J4289" s="6">
        <v>2.5000000000000001E-3</v>
      </c>
      <c r="K4289" s="6">
        <v>0.36199999999999999</v>
      </c>
      <c r="L4289" s="6">
        <f>IF(H4289="","",IF(K4289="","",K4289/H4289))</f>
        <v>17.403846153846153</v>
      </c>
      <c r="M4289" s="1">
        <v>13</v>
      </c>
      <c r="N4289" s="20">
        <v>6.6</v>
      </c>
      <c r="O4289" s="13">
        <v>443.7</v>
      </c>
      <c r="Q4289" s="39">
        <v>5.4</v>
      </c>
      <c r="R4289" s="13"/>
      <c r="S4289" s="6">
        <v>0.15</v>
      </c>
      <c r="T4289" s="6">
        <v>2.73</v>
      </c>
      <c r="U4289" s="6">
        <v>0.5</v>
      </c>
      <c r="V4289" s="6">
        <v>0.92</v>
      </c>
      <c r="W4289" s="6">
        <v>0</v>
      </c>
      <c r="X4289" s="6">
        <f>IF(T4289="","",T4289-U4289-V4289-W4289)</f>
        <v>1.31</v>
      </c>
      <c r="Y4289" s="9">
        <f>IF(U4289="","",U4289/$T4289)</f>
        <v>0.18315018315018314</v>
      </c>
      <c r="Z4289" s="9">
        <f>IF(V4289="","",V4289/$T4289)</f>
        <v>0.33699633699633702</v>
      </c>
      <c r="AA4289" s="9">
        <f>IF(W4289="","",W4289/$T4289)</f>
        <v>0</v>
      </c>
      <c r="AB4289" s="9">
        <f>IF(X4289="","",X4289/$T4289)</f>
        <v>0.47985347985347987</v>
      </c>
      <c r="AC4289" s="21"/>
      <c r="AE4289" s="1">
        <v>2017</v>
      </c>
      <c r="AF4289" s="1">
        <v>21</v>
      </c>
      <c r="AG4289" s="1">
        <v>22</v>
      </c>
      <c r="AH4289" s="12" t="s">
        <v>220</v>
      </c>
      <c r="AJ4289" s="32">
        <f>IF(AE4289&lt;&gt;AE4288,"1",IF(C4289&gt;C4288,AJ4288+1,"1"))</f>
        <v>2</v>
      </c>
      <c r="AK4289" s="10">
        <f>IF(G4289="Top",AJ4289*1,IF(G4289="Bottom",AJ4289+10,""))</f>
        <v>2</v>
      </c>
      <c r="AL4289" s="11" t="s">
        <v>2864</v>
      </c>
      <c r="AM4289" s="14"/>
    </row>
    <row r="4290" spans="1:73" s="1" customFormat="1" ht="11.25" x14ac:dyDescent="0.2">
      <c r="A4290" s="1">
        <v>230</v>
      </c>
      <c r="B4290" s="1" t="s">
        <v>220</v>
      </c>
      <c r="C4290" s="24">
        <v>42917</v>
      </c>
      <c r="D4290" s="1">
        <v>7.4</v>
      </c>
      <c r="E4290" s="39">
        <v>2.4</v>
      </c>
      <c r="F4290" s="1">
        <v>1.5</v>
      </c>
      <c r="G4290" s="1" t="s">
        <v>4</v>
      </c>
      <c r="H4290" s="5">
        <v>1.8499999999999999E-2</v>
      </c>
      <c r="I4290" s="6">
        <v>1.6E-2</v>
      </c>
      <c r="J4290" s="6">
        <v>0.03</v>
      </c>
      <c r="K4290" s="6">
        <v>0.65700000000000003</v>
      </c>
      <c r="L4290" s="6">
        <f>IF(H4290="","",IF(K4290="","",K4290/H4290))</f>
        <v>35.513513513513516</v>
      </c>
      <c r="M4290" s="1">
        <v>10</v>
      </c>
      <c r="N4290" s="20">
        <v>7.39</v>
      </c>
      <c r="O4290" s="13">
        <v>377.6</v>
      </c>
      <c r="Q4290" s="39">
        <v>7.5</v>
      </c>
      <c r="R4290" s="13">
        <v>83.4</v>
      </c>
      <c r="S4290" s="6">
        <v>0.15</v>
      </c>
      <c r="T4290" s="6">
        <v>3.93</v>
      </c>
      <c r="U4290" s="6">
        <v>1.26</v>
      </c>
      <c r="V4290" s="6">
        <v>0.1</v>
      </c>
      <c r="W4290" s="6">
        <v>0</v>
      </c>
      <c r="X4290" s="6">
        <f>IF(T4290="","",T4290-U4290-V4290-W4290)</f>
        <v>2.57</v>
      </c>
      <c r="Y4290" s="9">
        <f>IF(U4290="","",U4290/$T4290)</f>
        <v>0.32061068702290074</v>
      </c>
      <c r="Z4290" s="9">
        <f>IF(V4290="","",V4290/$T4290)</f>
        <v>2.5445292620865142E-2</v>
      </c>
      <c r="AA4290" s="9">
        <f>IF(W4290="","",W4290/$T4290)</f>
        <v>0</v>
      </c>
      <c r="AB4290" s="9">
        <f>IF(X4290="","",X4290/$T4290)</f>
        <v>0.653944020356234</v>
      </c>
      <c r="AC4290" s="21"/>
      <c r="AE4290" s="1">
        <v>2017</v>
      </c>
      <c r="AF4290" s="1">
        <v>26</v>
      </c>
      <c r="AG4290" s="1">
        <v>25</v>
      </c>
      <c r="AH4290" s="12" t="s">
        <v>220</v>
      </c>
      <c r="AJ4290" s="32">
        <f>IF(AE4290&lt;&gt;AE4289,"1",IF(C4290&gt;C4289,AJ4289+1,"1"))</f>
        <v>3</v>
      </c>
      <c r="AK4290" s="10">
        <f>IF(G4290="Top",AJ4290*1,IF(G4290="Bottom",AJ4290+10,""))</f>
        <v>3</v>
      </c>
      <c r="AL4290" s="11" t="s">
        <v>3205</v>
      </c>
      <c r="AM4290" s="14"/>
    </row>
    <row r="4291" spans="1:73" s="1" customFormat="1" ht="11.25" x14ac:dyDescent="0.2">
      <c r="A4291" s="1">
        <v>230</v>
      </c>
      <c r="B4291" s="1" t="s">
        <v>220</v>
      </c>
      <c r="C4291" s="24">
        <v>42932</v>
      </c>
      <c r="D4291" s="1">
        <v>7.3</v>
      </c>
      <c r="E4291" s="39">
        <v>2.65</v>
      </c>
      <c r="F4291" s="1">
        <v>1.5</v>
      </c>
      <c r="G4291" s="1" t="s">
        <v>4</v>
      </c>
      <c r="H4291" s="5">
        <v>1.2699999999999999E-2</v>
      </c>
      <c r="I4291" s="6">
        <v>7.0000000000000001E-3</v>
      </c>
      <c r="J4291" s="6">
        <v>5.6000000000000001E-2</v>
      </c>
      <c r="K4291" s="6">
        <v>0.307</v>
      </c>
      <c r="L4291" s="6">
        <f>IF(H4291="","",IF(K4291="","",K4291/H4291))</f>
        <v>24.173228346456693</v>
      </c>
      <c r="M4291" s="1">
        <v>12</v>
      </c>
      <c r="N4291" s="20">
        <v>7.09</v>
      </c>
      <c r="O4291" s="13">
        <v>472</v>
      </c>
      <c r="Q4291" s="39">
        <v>6.5</v>
      </c>
      <c r="R4291" s="13"/>
      <c r="S4291" s="6">
        <v>0.15</v>
      </c>
      <c r="T4291" s="6">
        <v>7.56</v>
      </c>
      <c r="U4291" s="6">
        <v>4.8099999999999996</v>
      </c>
      <c r="V4291" s="6">
        <v>1.34</v>
      </c>
      <c r="W4291" s="6">
        <v>0</v>
      </c>
      <c r="X4291" s="6">
        <f>IF(T4291="","",T4291-U4291-V4291-W4291)</f>
        <v>1.41</v>
      </c>
      <c r="Y4291" s="9">
        <f>IF(U4291="","",U4291/$T4291)</f>
        <v>0.63624338624338628</v>
      </c>
      <c r="Z4291" s="9">
        <f>IF(V4291="","",V4291/$T4291)</f>
        <v>0.17724867724867727</v>
      </c>
      <c r="AA4291" s="9">
        <f>IF(W4291="","",W4291/$T4291)</f>
        <v>0</v>
      </c>
      <c r="AB4291" s="9">
        <f>IF(X4291="","",X4291/$T4291)</f>
        <v>0.18650793650793651</v>
      </c>
      <c r="AC4291" s="21"/>
      <c r="AE4291" s="1">
        <v>2017</v>
      </c>
      <c r="AF4291" s="1">
        <v>28</v>
      </c>
      <c r="AG4291" s="1">
        <v>25</v>
      </c>
      <c r="AH4291" s="12" t="s">
        <v>220</v>
      </c>
      <c r="AJ4291" s="32">
        <f>IF(AE4291&lt;&gt;AE4290,"1",IF(C4291&gt;C4290,AJ4290+1,"1"))</f>
        <v>4</v>
      </c>
      <c r="AK4291" s="10">
        <f>IF(G4291="Top",AJ4291*1,IF(G4291="Bottom",AJ4291+10,""))</f>
        <v>4</v>
      </c>
      <c r="AL4291" s="11" t="s">
        <v>3587</v>
      </c>
      <c r="AM4291" s="14"/>
    </row>
    <row r="4292" spans="1:73" s="1" customFormat="1" ht="11.25" x14ac:dyDescent="0.2">
      <c r="A4292" s="1">
        <v>230</v>
      </c>
      <c r="B4292" s="1" t="s">
        <v>220</v>
      </c>
      <c r="C4292" s="24">
        <v>42946</v>
      </c>
      <c r="D4292" s="1">
        <v>7.2</v>
      </c>
      <c r="E4292" s="39">
        <v>2.5499999999999998</v>
      </c>
      <c r="F4292" s="1">
        <v>1.5</v>
      </c>
      <c r="G4292" s="1" t="s">
        <v>4</v>
      </c>
      <c r="H4292" s="5">
        <v>1.54E-2</v>
      </c>
      <c r="I4292" s="6">
        <v>7.0000000000000001E-3</v>
      </c>
      <c r="J4292" s="6">
        <v>4.9000000000000002E-2</v>
      </c>
      <c r="K4292" s="6">
        <v>0.72799999999999998</v>
      </c>
      <c r="L4292" s="6">
        <f>IF(H4292="","",IF(K4292="","",K4292/H4292))</f>
        <v>47.272727272727273</v>
      </c>
      <c r="M4292" s="1">
        <v>12</v>
      </c>
      <c r="N4292" s="20">
        <v>7.58</v>
      </c>
      <c r="O4292" s="13">
        <v>488.9</v>
      </c>
      <c r="P4292" s="1">
        <v>26.2</v>
      </c>
      <c r="Q4292" s="39">
        <v>7.8</v>
      </c>
      <c r="R4292" s="13"/>
      <c r="S4292" s="6">
        <v>0.15</v>
      </c>
      <c r="T4292" s="6">
        <v>6.6800000000000006</v>
      </c>
      <c r="U4292" s="6">
        <v>3.92</v>
      </c>
      <c r="V4292" s="6">
        <v>0.9</v>
      </c>
      <c r="W4292" s="6">
        <v>0</v>
      </c>
      <c r="X4292" s="6">
        <f>IF(T4292="","",T4292-U4292-V4292-W4292)</f>
        <v>1.8600000000000008</v>
      </c>
      <c r="Y4292" s="9">
        <f>IF(U4292="","",U4292/$T4292)</f>
        <v>0.58682634730538918</v>
      </c>
      <c r="Z4292" s="9">
        <f>IF(V4292="","",V4292/$T4292)</f>
        <v>0.13473053892215567</v>
      </c>
      <c r="AA4292" s="9">
        <f>IF(W4292="","",W4292/$T4292)</f>
        <v>0</v>
      </c>
      <c r="AB4292" s="9">
        <f>IF(X4292="","",X4292/$T4292)</f>
        <v>0.27844311377245518</v>
      </c>
      <c r="AC4292" s="21"/>
      <c r="AE4292" s="1">
        <v>2017</v>
      </c>
      <c r="AF4292" s="1">
        <v>24</v>
      </c>
      <c r="AG4292" s="1">
        <v>24</v>
      </c>
      <c r="AH4292" s="12" t="s">
        <v>220</v>
      </c>
      <c r="AJ4292" s="32">
        <f>IF(AE4292&lt;&gt;AE4291,"1",IF(C4292&gt;C4291,AJ4291+1,"1"))</f>
        <v>5</v>
      </c>
      <c r="AK4292" s="10">
        <f>IF(G4292="Top",AJ4292*1,IF(G4292="Bottom",AJ4292+10,""))</f>
        <v>5</v>
      </c>
      <c r="AL4292" s="11" t="s">
        <v>3986</v>
      </c>
      <c r="AM4292" s="14"/>
    </row>
    <row r="4293" spans="1:73" s="1" customFormat="1" ht="11.25" x14ac:dyDescent="0.2">
      <c r="A4293" s="1">
        <v>230</v>
      </c>
      <c r="B4293" s="1" t="s">
        <v>220</v>
      </c>
      <c r="C4293" s="24">
        <v>42959</v>
      </c>
      <c r="D4293" s="1">
        <v>7.1</v>
      </c>
      <c r="E4293" s="39">
        <v>3.45</v>
      </c>
      <c r="F4293" s="1">
        <v>1.5</v>
      </c>
      <c r="G4293" s="1" t="s">
        <v>4</v>
      </c>
      <c r="H4293" s="5">
        <v>1.89E-2</v>
      </c>
      <c r="I4293" s="6">
        <v>1.6E-2</v>
      </c>
      <c r="J4293" s="6">
        <v>2.3E-2</v>
      </c>
      <c r="K4293" s="6">
        <v>0.42499999999999999</v>
      </c>
      <c r="L4293" s="6">
        <f>IF(H4293="","",IF(K4293="","",K4293/H4293))</f>
        <v>22.486772486772487</v>
      </c>
      <c r="M4293" s="1">
        <v>12</v>
      </c>
      <c r="N4293" s="20">
        <v>7.62</v>
      </c>
      <c r="O4293" s="13">
        <v>459.2</v>
      </c>
      <c r="Q4293" s="39">
        <v>6.7</v>
      </c>
      <c r="R4293" s="13"/>
      <c r="S4293" s="6">
        <v>0.15</v>
      </c>
      <c r="T4293" s="6">
        <v>6.4700000000000006</v>
      </c>
      <c r="U4293" s="6">
        <v>4.1500000000000004</v>
      </c>
      <c r="V4293" s="6">
        <v>0</v>
      </c>
      <c r="W4293" s="6">
        <v>0</v>
      </c>
      <c r="X4293" s="6">
        <f>IF(T4293="","",T4293-U4293-V4293-W4293)</f>
        <v>2.3200000000000003</v>
      </c>
      <c r="Y4293" s="9">
        <f>IF(U4293="","",U4293/$T4293)</f>
        <v>0.6414219474497681</v>
      </c>
      <c r="Z4293" s="9">
        <f>IF(V4293="","",V4293/$T4293)</f>
        <v>0</v>
      </c>
      <c r="AA4293" s="9">
        <f>IF(W4293="","",W4293/$T4293)</f>
        <v>0</v>
      </c>
      <c r="AB4293" s="9">
        <f>IF(X4293="","",X4293/$T4293)</f>
        <v>0.35857805255023184</v>
      </c>
      <c r="AC4293" s="21"/>
      <c r="AE4293" s="1">
        <v>2017</v>
      </c>
      <c r="AF4293" s="1">
        <v>23</v>
      </c>
      <c r="AG4293" s="1">
        <v>24</v>
      </c>
      <c r="AH4293" s="12" t="s">
        <v>220</v>
      </c>
      <c r="AJ4293" s="32">
        <f>IF(AE4293&lt;&gt;AE4292,"1",IF(C4293&gt;C4292,AJ4292+1,"1"))</f>
        <v>6</v>
      </c>
      <c r="AK4293" s="10">
        <f>IF(G4293="Top",AJ4293*1,IF(G4293="Bottom",AJ4293+10,""))</f>
        <v>6</v>
      </c>
      <c r="AL4293" s="11" t="s">
        <v>4357</v>
      </c>
      <c r="AM4293" s="14"/>
    </row>
    <row r="4294" spans="1:73" s="1" customFormat="1" ht="11.25" x14ac:dyDescent="0.2">
      <c r="A4294" s="1">
        <v>230</v>
      </c>
      <c r="B4294" s="1" t="s">
        <v>220</v>
      </c>
      <c r="C4294" s="24">
        <v>42974</v>
      </c>
      <c r="D4294" s="1">
        <v>7.2</v>
      </c>
      <c r="E4294" s="39">
        <v>1.6</v>
      </c>
      <c r="F4294" s="1">
        <v>1.5</v>
      </c>
      <c r="G4294" s="1" t="s">
        <v>4</v>
      </c>
      <c r="H4294" s="5">
        <v>2.7600000000000003E-2</v>
      </c>
      <c r="I4294" s="6">
        <v>7.0000000000000001E-3</v>
      </c>
      <c r="J4294" s="6">
        <v>0.02</v>
      </c>
      <c r="K4294" s="6">
        <v>0.63300000000000001</v>
      </c>
      <c r="L4294" s="6">
        <f>IF(H4294="","",IF(K4294="","",K4294/H4294))</f>
        <v>22.934782608695649</v>
      </c>
      <c r="M4294" s="1">
        <v>15</v>
      </c>
      <c r="N4294" s="20">
        <v>8.5299999999999994</v>
      </c>
      <c r="O4294" s="13">
        <v>492.9</v>
      </c>
      <c r="Q4294" s="39">
        <v>18.899999999999999</v>
      </c>
      <c r="R4294" s="13">
        <v>80.2</v>
      </c>
      <c r="S4294" s="6">
        <v>0.15</v>
      </c>
      <c r="T4294" s="6">
        <v>12.07</v>
      </c>
      <c r="U4294" s="6">
        <v>8.85</v>
      </c>
      <c r="V4294" s="6">
        <v>0</v>
      </c>
      <c r="W4294" s="6">
        <v>0</v>
      </c>
      <c r="X4294" s="6">
        <f>IF(T4294="","",T4294-U4294-V4294-W4294)</f>
        <v>3.2200000000000006</v>
      </c>
      <c r="Y4294" s="9">
        <f>IF(U4294="","",U4294/$T4294)</f>
        <v>0.73322286661143321</v>
      </c>
      <c r="Z4294" s="9">
        <f>IF(V4294="","",V4294/$T4294)</f>
        <v>0</v>
      </c>
      <c r="AA4294" s="9">
        <f>IF(W4294="","",W4294/$T4294)</f>
        <v>0</v>
      </c>
      <c r="AB4294" s="9">
        <f>IF(X4294="","",X4294/$T4294)</f>
        <v>0.26677713338856673</v>
      </c>
      <c r="AC4294" s="21"/>
      <c r="AD4294" s="1" t="s">
        <v>4788</v>
      </c>
      <c r="AE4294" s="1">
        <v>2017</v>
      </c>
      <c r="AF4294" s="1">
        <v>22</v>
      </c>
      <c r="AG4294" s="1">
        <v>24</v>
      </c>
      <c r="AH4294" s="12" t="s">
        <v>220</v>
      </c>
      <c r="AJ4294" s="32">
        <f>IF(AE4294&lt;&gt;AE4293,"1",IF(C4294&gt;C4293,AJ4293+1,"1"))</f>
        <v>7</v>
      </c>
      <c r="AK4294" s="10">
        <f>IF(G4294="Top",AJ4294*1,IF(G4294="Bottom",AJ4294+10,""))</f>
        <v>7</v>
      </c>
      <c r="AL4294" s="11" t="s">
        <v>4789</v>
      </c>
      <c r="AM4294" s="14"/>
    </row>
    <row r="4295" spans="1:73" s="1" customFormat="1" ht="11.25" x14ac:dyDescent="0.2">
      <c r="A4295" s="1">
        <v>230</v>
      </c>
      <c r="B4295" s="1" t="s">
        <v>220</v>
      </c>
      <c r="C4295" s="24">
        <v>42987</v>
      </c>
      <c r="D4295" s="1">
        <v>7.4</v>
      </c>
      <c r="E4295" s="39">
        <v>1.5</v>
      </c>
      <c r="F4295" s="1">
        <v>1.5</v>
      </c>
      <c r="G4295" s="1" t="s">
        <v>4</v>
      </c>
      <c r="H4295" s="5">
        <v>2.7100000000000003E-2</v>
      </c>
      <c r="I4295" s="6">
        <v>7.0000000000000001E-3</v>
      </c>
      <c r="J4295" s="6">
        <v>4.4999999999999998E-2</v>
      </c>
      <c r="K4295" s="6">
        <v>0.57699999999999996</v>
      </c>
      <c r="L4295" s="6">
        <f>IF(H4295="","",IF(K4295="","",K4295/H4295))</f>
        <v>21.291512915129147</v>
      </c>
      <c r="M4295" s="1">
        <v>13</v>
      </c>
      <c r="N4295" s="20">
        <v>7.84</v>
      </c>
      <c r="O4295" s="13">
        <v>486.6</v>
      </c>
      <c r="Q4295" s="39">
        <v>12.7</v>
      </c>
      <c r="R4295" s="13"/>
      <c r="S4295" s="6">
        <v>0.15</v>
      </c>
      <c r="T4295" s="6">
        <v>9.68</v>
      </c>
      <c r="U4295" s="6">
        <v>6.1</v>
      </c>
      <c r="V4295" s="6">
        <v>0.68</v>
      </c>
      <c r="W4295" s="6">
        <v>0</v>
      </c>
      <c r="X4295" s="6">
        <f>IF(T4295="","",T4295-U4295-V4295-W4295)</f>
        <v>2.9</v>
      </c>
      <c r="Y4295" s="9">
        <f>IF(U4295="","",U4295/$T4295)</f>
        <v>0.6301652892561983</v>
      </c>
      <c r="Z4295" s="9">
        <f>IF(V4295="","",V4295/$T4295)</f>
        <v>7.0247933884297523E-2</v>
      </c>
      <c r="AA4295" s="9">
        <f>IF(W4295="","",W4295/$T4295)</f>
        <v>0</v>
      </c>
      <c r="AB4295" s="9">
        <f>IF(X4295="","",X4295/$T4295)</f>
        <v>0.29958677685950413</v>
      </c>
      <c r="AC4295" s="21"/>
      <c r="AE4295" s="1">
        <v>2017</v>
      </c>
      <c r="AF4295" s="1">
        <v>20</v>
      </c>
      <c r="AG4295" s="1">
        <v>24</v>
      </c>
      <c r="AH4295" s="12" t="s">
        <v>220</v>
      </c>
      <c r="AJ4295" s="32">
        <f>IF(AE4295&lt;&gt;AE4294,"1",IF(C4295&gt;C4294,AJ4294+1,"1"))</f>
        <v>8</v>
      </c>
      <c r="AK4295" s="10">
        <f>IF(G4295="Top",AJ4295*1,IF(G4295="Bottom",AJ4295+10,""))</f>
        <v>8</v>
      </c>
      <c r="AL4295" s="11" t="s">
        <v>5124</v>
      </c>
      <c r="AM4295" s="14"/>
    </row>
    <row r="4296" spans="1:73" s="1" customFormat="1" ht="11.25" x14ac:dyDescent="0.2">
      <c r="A4296" s="15">
        <v>232</v>
      </c>
      <c r="B4296" s="11" t="s">
        <v>522</v>
      </c>
      <c r="C4296" s="16">
        <v>42547</v>
      </c>
      <c r="D4296" s="3">
        <v>4</v>
      </c>
      <c r="E4296" s="38">
        <v>1</v>
      </c>
      <c r="F4296" s="3">
        <v>1.5</v>
      </c>
      <c r="G4296" s="7" t="s">
        <v>4</v>
      </c>
      <c r="H4296" s="17">
        <v>3.6400000000000002E-2</v>
      </c>
      <c r="I4296" s="4">
        <v>2.1000000000000001E-2</v>
      </c>
      <c r="J4296" s="4">
        <v>6.0999999999999999E-2</v>
      </c>
      <c r="K4296" s="4">
        <v>0.98899999999999999</v>
      </c>
      <c r="L4296" s="4">
        <f>IF(K4296="","",IF(H4296="","",K4296/H4296))</f>
        <v>27.170329670329668</v>
      </c>
      <c r="M4296" s="7">
        <v>27</v>
      </c>
      <c r="N4296" s="4">
        <v>8.1</v>
      </c>
      <c r="O4296" s="7">
        <v>318.3</v>
      </c>
      <c r="P4296" s="3">
        <v>23.6</v>
      </c>
      <c r="Q4296" s="38">
        <v>24.9</v>
      </c>
      <c r="R4296" s="3"/>
      <c r="S4296" s="4">
        <v>0.15</v>
      </c>
      <c r="T4296" s="8">
        <v>1.2</v>
      </c>
      <c r="U4296" s="8">
        <v>0.2</v>
      </c>
      <c r="V4296" s="4">
        <v>0.98</v>
      </c>
      <c r="W4296" s="4">
        <v>0</v>
      </c>
      <c r="X4296" s="4">
        <f>IF(T4296="","",IF(W4296="","",(T4296-U4296-V4296-W4296)))</f>
        <v>2.0000000000000018E-2</v>
      </c>
      <c r="Y4296" s="9">
        <f>IF(U4296="","",U4296/$T4296)</f>
        <v>0.16666666666666669</v>
      </c>
      <c r="Z4296" s="9">
        <f>IF(V4296="","",V4296/$T4296)</f>
        <v>0.81666666666666665</v>
      </c>
      <c r="AA4296" s="9">
        <f>IF(W4296="","",W4296/$T4296)</f>
        <v>0</v>
      </c>
      <c r="AB4296" s="9">
        <f>IF(X4296="","",X4296/$T4296)</f>
        <v>1.6666666666666684E-2</v>
      </c>
      <c r="AC4296" s="9"/>
      <c r="AD4296" s="8"/>
      <c r="AE4296" s="10">
        <v>2016</v>
      </c>
      <c r="AF4296" s="7">
        <v>19</v>
      </c>
      <c r="AG4296" s="7">
        <v>25</v>
      </c>
      <c r="AH4296" s="12" t="s">
        <v>522</v>
      </c>
      <c r="AI4296" s="12"/>
      <c r="AJ4296" s="32" t="str">
        <f>IF(AE4296&lt;&gt;AE4295,"1",IF(C4296&gt;C4295,AJ4295+1,"1"))</f>
        <v>1</v>
      </c>
      <c r="AK4296" s="10">
        <f>IF(G4296="Top",AJ4296*1,IF(G4296="Bottom",AJ4296+10,""))</f>
        <v>1</v>
      </c>
      <c r="AL4296" s="11" t="s">
        <v>523</v>
      </c>
      <c r="AM4296" s="11"/>
      <c r="AN4296" s="10"/>
      <c r="AO4296" s="10"/>
      <c r="AP4296" s="7"/>
      <c r="AQ4296" s="10"/>
      <c r="AR4296" s="10"/>
      <c r="AS4296" s="10"/>
      <c r="AT4296" s="10"/>
      <c r="AU4296" s="10"/>
      <c r="AV4296" s="10"/>
      <c r="AW4296" s="10"/>
      <c r="AX4296" s="10"/>
      <c r="AY4296" s="10"/>
      <c r="AZ4296" s="10"/>
      <c r="BA4296" s="10"/>
      <c r="BB4296" s="10"/>
      <c r="BC4296" s="10"/>
      <c r="BD4296" s="10"/>
      <c r="BE4296" s="10"/>
      <c r="BF4296" s="11"/>
      <c r="BG4296" s="11"/>
      <c r="BH4296" s="11"/>
      <c r="BI4296" s="11"/>
      <c r="BJ4296" s="11"/>
      <c r="BK4296" s="11"/>
      <c r="BL4296" s="11"/>
      <c r="BM4296" s="11"/>
      <c r="BN4296" s="11"/>
      <c r="BO4296" s="11"/>
      <c r="BP4296" s="11"/>
      <c r="BQ4296" s="11"/>
      <c r="BR4296" s="11"/>
      <c r="BS4296" s="11"/>
      <c r="BT4296" s="11"/>
      <c r="BU4296" s="11"/>
    </row>
    <row r="4297" spans="1:73" s="1" customFormat="1" ht="11.25" x14ac:dyDescent="0.2">
      <c r="A4297" s="15">
        <v>232</v>
      </c>
      <c r="B4297" s="11" t="s">
        <v>522</v>
      </c>
      <c r="C4297" s="16">
        <v>42561</v>
      </c>
      <c r="D4297" s="3">
        <v>6.5</v>
      </c>
      <c r="E4297" s="38">
        <v>0.6</v>
      </c>
      <c r="F4297" s="3">
        <v>1.5</v>
      </c>
      <c r="G4297" s="7" t="s">
        <v>4</v>
      </c>
      <c r="H4297" s="17">
        <v>0.12640000000000001</v>
      </c>
      <c r="I4297" s="4" t="s">
        <v>35</v>
      </c>
      <c r="J4297" s="4" t="s">
        <v>35</v>
      </c>
      <c r="K4297" s="4">
        <v>1.29</v>
      </c>
      <c r="L4297" s="4">
        <f>IF(K4297="","",IF(H4297="","",K4297/H4297))</f>
        <v>10.205696202531644</v>
      </c>
      <c r="M4297" s="7">
        <v>22</v>
      </c>
      <c r="N4297" s="4">
        <v>7.68</v>
      </c>
      <c r="O4297" s="7">
        <v>306.3</v>
      </c>
      <c r="P4297" s="3"/>
      <c r="Q4297" s="38">
        <v>85.5</v>
      </c>
      <c r="R4297" s="3"/>
      <c r="S4297" s="4">
        <v>0.15</v>
      </c>
      <c r="T4297" s="8">
        <v>58.639999999999993</v>
      </c>
      <c r="U4297" s="8">
        <v>56.16</v>
      </c>
      <c r="V4297" s="4">
        <v>0</v>
      </c>
      <c r="W4297" s="4">
        <v>0</v>
      </c>
      <c r="X4297" s="4">
        <f>IF(T4297="","",IF(W4297="","",(T4297-U4297-V4297-W4297)))</f>
        <v>2.4799999999999969</v>
      </c>
      <c r="Y4297" s="9">
        <f>IF(U4297="","",U4297/$T4297)</f>
        <v>0.95770804911323337</v>
      </c>
      <c r="Z4297" s="9">
        <f>IF(V4297="","",V4297/$T4297)</f>
        <v>0</v>
      </c>
      <c r="AA4297" s="9">
        <f>IF(W4297="","",W4297/$T4297)</f>
        <v>0</v>
      </c>
      <c r="AB4297" s="9">
        <f>IF(X4297="","",X4297/$T4297)</f>
        <v>4.2291950886766662E-2</v>
      </c>
      <c r="AC4297" s="9"/>
      <c r="AD4297" s="8" t="s">
        <v>694</v>
      </c>
      <c r="AE4297" s="10">
        <v>2016</v>
      </c>
      <c r="AF4297" s="7">
        <v>23</v>
      </c>
      <c r="AG4297" s="7">
        <v>25</v>
      </c>
      <c r="AH4297" s="12" t="s">
        <v>522</v>
      </c>
      <c r="AI4297" s="12"/>
      <c r="AJ4297" s="32">
        <f>IF(AE4297&lt;&gt;AE4296,"1",IF(C4297&gt;C4296,AJ4296+1,"1"))</f>
        <v>2</v>
      </c>
      <c r="AK4297" s="10">
        <f>IF(G4297="Top",AJ4297*1,IF(G4297="Bottom",AJ4297+10,""))</f>
        <v>2</v>
      </c>
      <c r="AL4297" s="11" t="s">
        <v>782</v>
      </c>
      <c r="AM4297" s="11"/>
      <c r="AN4297" s="10"/>
      <c r="AO4297" s="10"/>
      <c r="AP4297" s="7"/>
      <c r="AQ4297" s="10"/>
      <c r="AR4297" s="10"/>
      <c r="AS4297" s="10"/>
      <c r="AT4297" s="10"/>
      <c r="AU4297" s="10"/>
      <c r="AV4297" s="10"/>
      <c r="AW4297" s="10"/>
      <c r="AX4297" s="10"/>
      <c r="AY4297" s="10"/>
      <c r="AZ4297" s="10"/>
      <c r="BA4297" s="10"/>
      <c r="BB4297" s="10"/>
      <c r="BC4297" s="10"/>
      <c r="BD4297" s="10"/>
      <c r="BE4297" s="10"/>
      <c r="BF4297" s="11"/>
      <c r="BG4297" s="11"/>
      <c r="BH4297" s="11"/>
      <c r="BI4297" s="11"/>
      <c r="BJ4297" s="11"/>
      <c r="BK4297" s="11"/>
      <c r="BL4297" s="11"/>
      <c r="BM4297" s="11"/>
      <c r="BN4297" s="11"/>
      <c r="BO4297" s="11"/>
      <c r="BP4297" s="11"/>
      <c r="BQ4297" s="11"/>
      <c r="BR4297" s="11"/>
      <c r="BS4297" s="11"/>
      <c r="BT4297" s="11"/>
      <c r="BU4297" s="11"/>
    </row>
    <row r="4298" spans="1:73" s="1" customFormat="1" ht="11.25" hidden="1" x14ac:dyDescent="0.2">
      <c r="A4298" s="15">
        <v>232</v>
      </c>
      <c r="B4298" s="11" t="s">
        <v>522</v>
      </c>
      <c r="C4298" s="16">
        <v>42575</v>
      </c>
      <c r="D4298" s="3"/>
      <c r="E4298" s="4"/>
      <c r="F4298" s="3"/>
      <c r="G4298" s="10" t="s">
        <v>13</v>
      </c>
      <c r="H4298" s="17"/>
      <c r="I4298" s="4"/>
      <c r="J4298" s="4"/>
      <c r="K4298" s="4"/>
      <c r="L4298" s="4" t="str">
        <f>IF(K4298="","",IF(H4298="","",K4298/H4298))</f>
        <v/>
      </c>
      <c r="M4298" s="7"/>
      <c r="N4298" s="4"/>
      <c r="O4298" s="7"/>
      <c r="P4298" s="3"/>
      <c r="Q4298" s="4"/>
      <c r="R4298" s="3"/>
      <c r="S4298" s="4">
        <v>0.15</v>
      </c>
      <c r="T4298" s="8">
        <v>919.5</v>
      </c>
      <c r="U4298" s="8">
        <v>919.5</v>
      </c>
      <c r="V4298" s="4">
        <v>0</v>
      </c>
      <c r="W4298" s="4">
        <v>0</v>
      </c>
      <c r="X4298" s="4">
        <f>IF(T4298="","",IF(W4298="","",(T4298-U4298-V4298-W4298)))</f>
        <v>0</v>
      </c>
      <c r="Y4298" s="9">
        <f>IF(U4298="","",U4298/$T4298)</f>
        <v>1</v>
      </c>
      <c r="Z4298" s="9">
        <f>IF(V4298="","",V4298/$T4298)</f>
        <v>0</v>
      </c>
      <c r="AA4298" s="9">
        <f>IF(W4298="","",W4298/$T4298)</f>
        <v>0</v>
      </c>
      <c r="AB4298" s="9">
        <f>IF(X4298="","",X4298/$T4298)</f>
        <v>0</v>
      </c>
      <c r="AC4298" s="9"/>
      <c r="AD4298" s="8" t="s">
        <v>1030</v>
      </c>
      <c r="AE4298" s="10">
        <v>2016</v>
      </c>
      <c r="AF4298" s="7"/>
      <c r="AG4298" s="7"/>
      <c r="AH4298" s="12" t="s">
        <v>522</v>
      </c>
      <c r="AI4298" s="12"/>
      <c r="AJ4298" s="32">
        <f>IF(AE4298&lt;&gt;AE4297,"1",IF(C4298&gt;C4297,AJ4297+1,"1"))</f>
        <v>3</v>
      </c>
      <c r="AK4298" s="10" t="s">
        <v>28</v>
      </c>
      <c r="AL4298" s="11" t="s">
        <v>1031</v>
      </c>
      <c r="AM4298" s="11"/>
      <c r="AN4298" s="10"/>
      <c r="AO4298" s="10"/>
      <c r="AP4298" s="7"/>
      <c r="AQ4298" s="10"/>
      <c r="AR4298" s="10"/>
      <c r="AS4298" s="10"/>
      <c r="AT4298" s="10"/>
      <c r="AU4298" s="10"/>
      <c r="AV4298" s="10"/>
      <c r="AW4298" s="10"/>
      <c r="AX4298" s="10"/>
      <c r="AY4298" s="10"/>
      <c r="AZ4298" s="10"/>
      <c r="BA4298" s="10"/>
      <c r="BB4298" s="10"/>
      <c r="BC4298" s="10"/>
      <c r="BD4298" s="10"/>
      <c r="BE4298" s="10"/>
      <c r="BF4298" s="11"/>
      <c r="BG4298" s="11"/>
      <c r="BH4298" s="11"/>
      <c r="BI4298" s="11"/>
      <c r="BJ4298" s="11"/>
      <c r="BK4298" s="11"/>
      <c r="BL4298" s="11"/>
      <c r="BM4298" s="11"/>
      <c r="BN4298" s="11"/>
      <c r="BO4298" s="11"/>
      <c r="BP4298" s="11"/>
      <c r="BQ4298" s="11"/>
      <c r="BR4298" s="11"/>
      <c r="BS4298" s="11"/>
      <c r="BT4298" s="11"/>
      <c r="BU4298" s="11"/>
    </row>
    <row r="4299" spans="1:73" s="1" customFormat="1" ht="11.25" x14ac:dyDescent="0.2">
      <c r="A4299" s="15">
        <v>232</v>
      </c>
      <c r="B4299" s="11" t="s">
        <v>522</v>
      </c>
      <c r="C4299" s="16">
        <v>42575</v>
      </c>
      <c r="D4299" s="3">
        <v>2.2999999999999998</v>
      </c>
      <c r="E4299" s="38">
        <v>0.45</v>
      </c>
      <c r="F4299" s="3">
        <v>1.5</v>
      </c>
      <c r="G4299" s="7" t="s">
        <v>4</v>
      </c>
      <c r="H4299" s="17">
        <v>0.1414</v>
      </c>
      <c r="I4299" s="4">
        <v>5.0999999999999997E-2</v>
      </c>
      <c r="J4299" s="4">
        <v>7.9000000000000001E-2</v>
      </c>
      <c r="K4299" s="4">
        <v>2.298</v>
      </c>
      <c r="L4299" s="4">
        <f>IF(K4299="","",IF(H4299="","",K4299/H4299))</f>
        <v>16.251768033946252</v>
      </c>
      <c r="M4299" s="7">
        <v>22</v>
      </c>
      <c r="N4299" s="4">
        <v>8.4</v>
      </c>
      <c r="O4299" s="7">
        <v>321.8</v>
      </c>
      <c r="P4299" s="3"/>
      <c r="Q4299" s="38">
        <v>26.1</v>
      </c>
      <c r="R4299" s="3">
        <v>58.8</v>
      </c>
      <c r="S4299" s="4">
        <v>0.15</v>
      </c>
      <c r="T4299" s="8">
        <v>61.87</v>
      </c>
      <c r="U4299" s="8">
        <v>60.5</v>
      </c>
      <c r="V4299" s="4">
        <v>0</v>
      </c>
      <c r="W4299" s="4">
        <v>0</v>
      </c>
      <c r="X4299" s="4">
        <f>IF(T4299="","",IF(W4299="","",(T4299-U4299-V4299-W4299)))</f>
        <v>1.3699999999999974</v>
      </c>
      <c r="Y4299" s="9">
        <f>IF(U4299="","",U4299/$T4299)</f>
        <v>0.97785679650880886</v>
      </c>
      <c r="Z4299" s="9">
        <f>IF(V4299="","",V4299/$T4299)</f>
        <v>0</v>
      </c>
      <c r="AA4299" s="9">
        <f>IF(W4299="","",W4299/$T4299)</f>
        <v>0</v>
      </c>
      <c r="AB4299" s="9">
        <f>IF(X4299="","",X4299/$T4299)</f>
        <v>2.2143203491191168E-2</v>
      </c>
      <c r="AC4299" s="9"/>
      <c r="AD4299" s="8" t="s">
        <v>1030</v>
      </c>
      <c r="AE4299" s="10">
        <v>2016</v>
      </c>
      <c r="AF4299" s="7">
        <v>23</v>
      </c>
      <c r="AG4299" s="7">
        <v>27</v>
      </c>
      <c r="AH4299" s="12" t="s">
        <v>522</v>
      </c>
      <c r="AI4299" s="12"/>
      <c r="AJ4299" s="32" t="str">
        <f>IF(AE4299&lt;&gt;AE4298,"1",IF(C4299&gt;C4298,AJ4298+1,"1"))</f>
        <v>1</v>
      </c>
      <c r="AK4299" s="10">
        <f>IF(G4299="Top",AJ4299*1,IF(G4299="Bottom",AJ4299+10,""))</f>
        <v>1</v>
      </c>
      <c r="AL4299" s="11" t="s">
        <v>1032</v>
      </c>
      <c r="AM4299" s="11"/>
      <c r="AN4299" s="10"/>
      <c r="AO4299" s="10"/>
      <c r="AP4299" s="7"/>
      <c r="AQ4299" s="10"/>
      <c r="AR4299" s="10"/>
      <c r="AS4299" s="10"/>
      <c r="AT4299" s="10"/>
      <c r="AU4299" s="10"/>
      <c r="AV4299" s="10"/>
      <c r="AW4299" s="10"/>
      <c r="AX4299" s="10"/>
      <c r="AY4299" s="10"/>
      <c r="AZ4299" s="10"/>
      <c r="BA4299" s="10"/>
      <c r="BB4299" s="10"/>
      <c r="BC4299" s="10"/>
      <c r="BD4299" s="10"/>
      <c r="BE4299" s="10"/>
      <c r="BF4299" s="11"/>
      <c r="BG4299" s="11"/>
      <c r="BH4299" s="11"/>
      <c r="BI4299" s="11"/>
      <c r="BJ4299" s="11"/>
      <c r="BK4299" s="11"/>
      <c r="BL4299" s="11"/>
      <c r="BM4299" s="11"/>
      <c r="BN4299" s="11"/>
      <c r="BO4299" s="11"/>
      <c r="BP4299" s="11"/>
      <c r="BQ4299" s="11"/>
      <c r="BR4299" s="11"/>
      <c r="BS4299" s="11"/>
      <c r="BT4299" s="11"/>
      <c r="BU4299" s="11"/>
    </row>
    <row r="4300" spans="1:73" s="1" customFormat="1" ht="11.25" x14ac:dyDescent="0.2">
      <c r="A4300" s="15">
        <v>232</v>
      </c>
      <c r="B4300" s="11" t="s">
        <v>522</v>
      </c>
      <c r="C4300" s="16">
        <v>42589</v>
      </c>
      <c r="D4300" s="3">
        <v>2.7</v>
      </c>
      <c r="E4300" s="38">
        <v>1.05</v>
      </c>
      <c r="F4300" s="3">
        <v>1.5</v>
      </c>
      <c r="G4300" s="7" t="s">
        <v>4</v>
      </c>
      <c r="H4300" s="17">
        <v>0.18619999999999998</v>
      </c>
      <c r="I4300" s="4" t="s">
        <v>35</v>
      </c>
      <c r="J4300" s="4" t="s">
        <v>35</v>
      </c>
      <c r="K4300" s="4">
        <v>1.79</v>
      </c>
      <c r="L4300" s="4">
        <f>IF(K4300="","",IF(H4300="","",K4300/H4300))</f>
        <v>9.6133190118152534</v>
      </c>
      <c r="M4300" s="7">
        <v>22</v>
      </c>
      <c r="N4300" s="4">
        <v>7.52</v>
      </c>
      <c r="O4300" s="7">
        <v>310.7</v>
      </c>
      <c r="P4300" s="3"/>
      <c r="Q4300" s="38">
        <v>29.4</v>
      </c>
      <c r="R4300" s="3"/>
      <c r="S4300" s="4">
        <v>0.15</v>
      </c>
      <c r="T4300" s="8">
        <v>10.43</v>
      </c>
      <c r="U4300" s="8">
        <v>2.4</v>
      </c>
      <c r="V4300" s="4">
        <v>4.76</v>
      </c>
      <c r="W4300" s="4">
        <v>0</v>
      </c>
      <c r="X4300" s="4">
        <f>IF(T4300="","",IF(W4300="","",(T4300-U4300-V4300-W4300)))</f>
        <v>3.2699999999999996</v>
      </c>
      <c r="Y4300" s="9">
        <f>IF(U4300="","",U4300/$T4300)</f>
        <v>0.23010546500479387</v>
      </c>
      <c r="Z4300" s="9">
        <f>IF(V4300="","",V4300/$T4300)</f>
        <v>0.4563758389261745</v>
      </c>
      <c r="AA4300" s="9">
        <f>IF(W4300="","",W4300/$T4300)</f>
        <v>0</v>
      </c>
      <c r="AB4300" s="9">
        <f>IF(X4300="","",X4300/$T4300)</f>
        <v>0.3135186960690316</v>
      </c>
      <c r="AC4300" s="9"/>
      <c r="AD4300" s="8" t="s">
        <v>1313</v>
      </c>
      <c r="AE4300" s="10">
        <v>2016</v>
      </c>
      <c r="AF4300" s="7">
        <v>20</v>
      </c>
      <c r="AG4300" s="7">
        <v>26</v>
      </c>
      <c r="AH4300" s="12" t="s">
        <v>522</v>
      </c>
      <c r="AI4300" s="12"/>
      <c r="AJ4300" s="32">
        <f>IF(AE4300&lt;&gt;AE4299,"1",IF(C4300&gt;C4299,AJ4299+1,"1"))</f>
        <v>2</v>
      </c>
      <c r="AK4300" s="10">
        <f>IF(G4300="Top",AJ4300*1,IF(G4300="Bottom",AJ4300+10,""))</f>
        <v>2</v>
      </c>
      <c r="AL4300" s="11" t="s">
        <v>1314</v>
      </c>
      <c r="AM4300" s="11"/>
      <c r="AN4300" s="10"/>
      <c r="AO4300" s="10"/>
      <c r="AP4300" s="7"/>
      <c r="AQ4300" s="10"/>
      <c r="AR4300" s="10"/>
      <c r="AS4300" s="10"/>
      <c r="AT4300" s="10"/>
      <c r="AU4300" s="10"/>
      <c r="AV4300" s="10"/>
      <c r="AW4300" s="10"/>
      <c r="AX4300" s="10"/>
      <c r="AY4300" s="10"/>
      <c r="AZ4300" s="10"/>
      <c r="BA4300" s="10"/>
      <c r="BB4300" s="10"/>
      <c r="BC4300" s="10"/>
      <c r="BD4300" s="10"/>
      <c r="BE4300" s="10"/>
      <c r="BF4300" s="11"/>
      <c r="BG4300" s="11"/>
      <c r="BH4300" s="11"/>
      <c r="BI4300" s="11"/>
      <c r="BJ4300" s="11"/>
      <c r="BK4300" s="11"/>
      <c r="BL4300" s="11"/>
      <c r="BM4300" s="11"/>
      <c r="BN4300" s="11"/>
      <c r="BO4300" s="11"/>
      <c r="BP4300" s="11"/>
      <c r="BQ4300" s="11"/>
      <c r="BR4300" s="11"/>
      <c r="BS4300" s="11"/>
      <c r="BT4300" s="11"/>
      <c r="BU4300" s="11"/>
    </row>
    <row r="4301" spans="1:73" s="1" customFormat="1" ht="11.25" x14ac:dyDescent="0.2">
      <c r="A4301" s="15">
        <v>232</v>
      </c>
      <c r="B4301" s="11" t="s">
        <v>522</v>
      </c>
      <c r="C4301" s="16">
        <v>42603</v>
      </c>
      <c r="D4301" s="3">
        <v>2.5</v>
      </c>
      <c r="E4301" s="38">
        <v>0.9</v>
      </c>
      <c r="F4301" s="3">
        <v>1.5</v>
      </c>
      <c r="G4301" s="7" t="s">
        <v>4</v>
      </c>
      <c r="H4301" s="17">
        <v>9.6599999999999991E-2</v>
      </c>
      <c r="I4301" s="4">
        <v>2.9000000000000001E-2</v>
      </c>
      <c r="J4301" s="4">
        <v>0.44500000000000001</v>
      </c>
      <c r="K4301" s="4">
        <v>1.198</v>
      </c>
      <c r="L4301" s="4">
        <f>IF(K4301="","",IF(H4301="","",K4301/H4301))</f>
        <v>12.401656314699794</v>
      </c>
      <c r="M4301" s="7">
        <v>21</v>
      </c>
      <c r="N4301" s="4">
        <v>7.54</v>
      </c>
      <c r="O4301" s="7">
        <v>321.89999999999998</v>
      </c>
      <c r="P4301" s="3">
        <v>25</v>
      </c>
      <c r="Q4301" s="38">
        <v>25.7</v>
      </c>
      <c r="R4301" s="3"/>
      <c r="S4301" s="4">
        <v>0.15</v>
      </c>
      <c r="T4301" s="8">
        <v>25.78</v>
      </c>
      <c r="U4301" s="8">
        <v>12.77</v>
      </c>
      <c r="V4301" s="4">
        <v>9.98</v>
      </c>
      <c r="W4301" s="4">
        <v>0</v>
      </c>
      <c r="X4301" s="4">
        <f>IF(T4301="","",IF(W4301="","",(T4301-U4301-V4301-W4301)))</f>
        <v>3.0300000000000011</v>
      </c>
      <c r="Y4301" s="9">
        <f>IF(U4301="","",U4301/$T4301)</f>
        <v>0.49534522885958104</v>
      </c>
      <c r="Z4301" s="9">
        <f>IF(V4301="","",V4301/$T4301)</f>
        <v>0.38712179984484096</v>
      </c>
      <c r="AA4301" s="9">
        <f>IF(W4301="","",W4301/$T4301)</f>
        <v>0</v>
      </c>
      <c r="AB4301" s="9">
        <f>IF(X4301="","",X4301/$T4301)</f>
        <v>0.11753297129557801</v>
      </c>
      <c r="AC4301" s="9"/>
      <c r="AD4301" s="8" t="s">
        <v>1599</v>
      </c>
      <c r="AE4301" s="10">
        <v>2016</v>
      </c>
      <c r="AF4301" s="7">
        <v>25</v>
      </c>
      <c r="AG4301" s="7">
        <v>29</v>
      </c>
      <c r="AH4301" s="12" t="s">
        <v>522</v>
      </c>
      <c r="AI4301" s="12"/>
      <c r="AJ4301" s="32">
        <f>IF(AE4301&lt;&gt;AE4300,"1",IF(C4301&gt;C4300,AJ4300+1,"1"))</f>
        <v>3</v>
      </c>
      <c r="AK4301" s="10">
        <f>IF(G4301="Top",AJ4301*1,IF(G4301="Bottom",AJ4301+10,""))</f>
        <v>3</v>
      </c>
      <c r="AL4301" s="11" t="s">
        <v>1600</v>
      </c>
      <c r="AM4301" s="11"/>
      <c r="AN4301" s="10"/>
      <c r="AO4301" s="10"/>
      <c r="AP4301" s="7"/>
      <c r="AQ4301" s="10"/>
      <c r="AR4301" s="10"/>
      <c r="AS4301" s="10"/>
      <c r="AT4301" s="10"/>
      <c r="AU4301" s="10"/>
      <c r="AV4301" s="10"/>
      <c r="AW4301" s="10"/>
      <c r="AX4301" s="10"/>
      <c r="AY4301" s="10"/>
      <c r="AZ4301" s="10"/>
      <c r="BA4301" s="10"/>
      <c r="BB4301" s="10"/>
      <c r="BC4301" s="10"/>
      <c r="BD4301" s="10"/>
      <c r="BE4301" s="10"/>
      <c r="BF4301" s="11"/>
      <c r="BG4301" s="11"/>
      <c r="BH4301" s="11"/>
      <c r="BI4301" s="11"/>
      <c r="BJ4301" s="11"/>
      <c r="BK4301" s="11"/>
      <c r="BL4301" s="11"/>
      <c r="BM4301" s="11"/>
      <c r="BN4301" s="11"/>
      <c r="BO4301" s="11"/>
      <c r="BP4301" s="11"/>
      <c r="BQ4301" s="11"/>
      <c r="BR4301" s="11"/>
      <c r="BS4301" s="11"/>
      <c r="BT4301" s="11"/>
      <c r="BU4301" s="11"/>
    </row>
    <row r="4302" spans="1:73" s="1" customFormat="1" ht="11.25" x14ac:dyDescent="0.2">
      <c r="A4302" s="15">
        <v>232</v>
      </c>
      <c r="B4302" s="11" t="s">
        <v>522</v>
      </c>
      <c r="C4302" s="16">
        <v>42617</v>
      </c>
      <c r="D4302" s="3">
        <v>2.6</v>
      </c>
      <c r="E4302" s="38">
        <v>1.2</v>
      </c>
      <c r="F4302" s="3">
        <v>1.5</v>
      </c>
      <c r="G4302" s="7" t="s">
        <v>4</v>
      </c>
      <c r="H4302" s="17">
        <v>7.4200000000000002E-2</v>
      </c>
      <c r="I4302" s="4" t="s">
        <v>35</v>
      </c>
      <c r="J4302" s="4" t="s">
        <v>35</v>
      </c>
      <c r="K4302" s="4">
        <v>1.4570000000000001</v>
      </c>
      <c r="L4302" s="4">
        <f>IF(K4302="","",IF(H4302="","",K4302/H4302))</f>
        <v>19.636118598382751</v>
      </c>
      <c r="M4302" s="7">
        <v>16</v>
      </c>
      <c r="N4302" s="4">
        <v>7.17</v>
      </c>
      <c r="O4302" s="7">
        <v>346.2</v>
      </c>
      <c r="P4302" s="3"/>
      <c r="Q4302" s="38">
        <v>28.1</v>
      </c>
      <c r="R4302" s="3"/>
      <c r="S4302" s="4">
        <v>0.15</v>
      </c>
      <c r="T4302" s="8">
        <v>26.48</v>
      </c>
      <c r="U4302" s="8">
        <v>21.21</v>
      </c>
      <c r="V4302" s="4">
        <v>0.95</v>
      </c>
      <c r="W4302" s="4">
        <v>0</v>
      </c>
      <c r="X4302" s="4">
        <f>IF(T4302="","",IF(W4302="","",(T4302-U4302-V4302-W4302)))</f>
        <v>4.3199999999999994</v>
      </c>
      <c r="Y4302" s="9">
        <f>IF(U4302="","",U4302/$T4302)</f>
        <v>0.80098187311178248</v>
      </c>
      <c r="Z4302" s="9">
        <f>IF(V4302="","",V4302/$T4302)</f>
        <v>3.5876132930513595E-2</v>
      </c>
      <c r="AA4302" s="9">
        <f>IF(W4302="","",W4302/$T4302)</f>
        <v>0</v>
      </c>
      <c r="AB4302" s="9">
        <f>IF(X4302="","",X4302/$T4302)</f>
        <v>0.1631419939577039</v>
      </c>
      <c r="AC4302" s="9"/>
      <c r="AD4302" s="8" t="s">
        <v>1915</v>
      </c>
      <c r="AE4302" s="10">
        <v>2016</v>
      </c>
      <c r="AF4302" s="7">
        <v>18</v>
      </c>
      <c r="AG4302" s="7">
        <v>25</v>
      </c>
      <c r="AH4302" s="12" t="s">
        <v>522</v>
      </c>
      <c r="AI4302" s="12"/>
      <c r="AJ4302" s="32">
        <f>IF(AE4302&lt;&gt;AE4301,"1",IF(C4302&gt;C4301,AJ4301+1,"1"))</f>
        <v>4</v>
      </c>
      <c r="AK4302" s="10">
        <f>IF(G4302="Top",AJ4302*1,IF(G4302="Bottom",AJ4302+10,""))</f>
        <v>4</v>
      </c>
      <c r="AL4302" s="11" t="s">
        <v>1916</v>
      </c>
      <c r="AM4302" s="11"/>
      <c r="AN4302" s="10"/>
      <c r="AO4302" s="10"/>
      <c r="AP4302" s="7"/>
      <c r="AQ4302" s="10"/>
      <c r="AR4302" s="10"/>
      <c r="AS4302" s="10"/>
      <c r="AT4302" s="10"/>
      <c r="AU4302" s="10"/>
      <c r="AV4302" s="10"/>
      <c r="AW4302" s="10"/>
      <c r="AX4302" s="10"/>
      <c r="AY4302" s="10"/>
      <c r="AZ4302" s="10"/>
      <c r="BA4302" s="10"/>
      <c r="BB4302" s="10"/>
      <c r="BC4302" s="10"/>
      <c r="BD4302" s="10"/>
      <c r="BE4302" s="10"/>
      <c r="BF4302" s="11"/>
      <c r="BG4302" s="11"/>
      <c r="BH4302" s="11"/>
      <c r="BI4302" s="11"/>
      <c r="BJ4302" s="11"/>
      <c r="BK4302" s="11"/>
      <c r="BL4302" s="11"/>
      <c r="BM4302" s="11"/>
      <c r="BN4302" s="11"/>
      <c r="BO4302" s="11"/>
      <c r="BP4302" s="11"/>
      <c r="BQ4302" s="11"/>
      <c r="BR4302" s="11"/>
      <c r="BS4302" s="11"/>
      <c r="BT4302" s="11"/>
      <c r="BU4302" s="11"/>
    </row>
    <row r="4303" spans="1:73" s="1" customFormat="1" ht="11.25" hidden="1" x14ac:dyDescent="0.2">
      <c r="A4303" s="15">
        <v>232</v>
      </c>
      <c r="B4303" s="11" t="s">
        <v>522</v>
      </c>
      <c r="C4303" s="16">
        <v>42631</v>
      </c>
      <c r="D4303" s="3"/>
      <c r="E4303" s="4"/>
      <c r="F4303" s="3"/>
      <c r="G4303" s="10" t="s">
        <v>13</v>
      </c>
      <c r="H4303" s="17"/>
      <c r="I4303" s="4"/>
      <c r="J4303" s="4"/>
      <c r="K4303" s="4"/>
      <c r="L4303" s="4" t="str">
        <f>IF(K4303="","",IF(H4303="","",K4303/H4303))</f>
        <v/>
      </c>
      <c r="M4303" s="7"/>
      <c r="N4303" s="4"/>
      <c r="O4303" s="7"/>
      <c r="P4303" s="3"/>
      <c r="Q4303" s="4"/>
      <c r="R4303" s="3"/>
      <c r="S4303" s="4">
        <v>711.45412705029412</v>
      </c>
      <c r="T4303" s="8">
        <v>9021</v>
      </c>
      <c r="U4303" s="8">
        <v>8884</v>
      </c>
      <c r="V4303" s="4">
        <v>0</v>
      </c>
      <c r="W4303" s="4">
        <v>0</v>
      </c>
      <c r="X4303" s="4">
        <f>IF(T4303="","",IF(W4303="","",(T4303-U4303-V4303-W4303)))</f>
        <v>137</v>
      </c>
      <c r="Y4303" s="9">
        <f>IF(U4303="","",U4303/$T4303)</f>
        <v>0.98481321361268148</v>
      </c>
      <c r="Z4303" s="9">
        <f>IF(V4303="","",V4303/$T4303)</f>
        <v>0</v>
      </c>
      <c r="AA4303" s="9">
        <f>IF(W4303="","",W4303/$T4303)</f>
        <v>0</v>
      </c>
      <c r="AB4303" s="9">
        <f>IF(X4303="","",X4303/$T4303)</f>
        <v>1.5186786387318478E-2</v>
      </c>
      <c r="AC4303" s="9"/>
      <c r="AD4303" s="8" t="s">
        <v>2210</v>
      </c>
      <c r="AE4303" s="10">
        <v>2016</v>
      </c>
      <c r="AF4303" s="7"/>
      <c r="AG4303" s="7"/>
      <c r="AH4303" s="12" t="s">
        <v>522</v>
      </c>
      <c r="AI4303" s="12"/>
      <c r="AJ4303" s="32">
        <f>IF(AE4303&lt;&gt;AE4302,"1",IF(C4303&gt;C4302,AJ4302+1,"1"))</f>
        <v>5</v>
      </c>
      <c r="AK4303" s="10" t="s">
        <v>1874</v>
      </c>
      <c r="AL4303" s="11" t="s">
        <v>2211</v>
      </c>
      <c r="AM4303" s="11" t="s">
        <v>468</v>
      </c>
      <c r="AN4303" s="10"/>
      <c r="AO4303" s="10"/>
      <c r="AP4303" s="7"/>
      <c r="AQ4303" s="10"/>
      <c r="AR4303" s="10"/>
      <c r="AS4303" s="10"/>
      <c r="AT4303" s="10"/>
      <c r="AU4303" s="10"/>
      <c r="AV4303" s="10"/>
      <c r="AW4303" s="10"/>
      <c r="AX4303" s="10"/>
      <c r="AY4303" s="10"/>
      <c r="AZ4303" s="10"/>
      <c r="BA4303" s="10"/>
      <c r="BB4303" s="10"/>
      <c r="BC4303" s="10"/>
      <c r="BD4303" s="10"/>
      <c r="BE4303" s="10"/>
      <c r="BF4303" s="11"/>
      <c r="BG4303" s="11"/>
      <c r="BH4303" s="11"/>
      <c r="BI4303" s="11"/>
      <c r="BJ4303" s="11"/>
      <c r="BK4303" s="11"/>
      <c r="BL4303" s="11"/>
      <c r="BM4303" s="11"/>
      <c r="BN4303" s="11"/>
      <c r="BO4303" s="11"/>
      <c r="BP4303" s="11"/>
      <c r="BQ4303" s="11"/>
      <c r="BR4303" s="11"/>
      <c r="BS4303" s="11"/>
      <c r="BT4303" s="11"/>
      <c r="BU4303" s="11"/>
    </row>
    <row r="4304" spans="1:73" s="1" customFormat="1" ht="11.25" x14ac:dyDescent="0.2">
      <c r="A4304" s="15">
        <v>232</v>
      </c>
      <c r="B4304" s="11" t="s">
        <v>522</v>
      </c>
      <c r="C4304" s="16">
        <v>42631</v>
      </c>
      <c r="D4304" s="3">
        <v>2.6</v>
      </c>
      <c r="E4304" s="38">
        <v>0.9</v>
      </c>
      <c r="F4304" s="3">
        <v>1.5</v>
      </c>
      <c r="G4304" s="7" t="s">
        <v>4</v>
      </c>
      <c r="H4304" s="17">
        <v>0.10050000000000001</v>
      </c>
      <c r="I4304" s="4">
        <v>3.5000000000000003E-2</v>
      </c>
      <c r="J4304" s="4">
        <v>0.13600000000000001</v>
      </c>
      <c r="K4304" s="4">
        <v>1.286</v>
      </c>
      <c r="L4304" s="4">
        <f>IF(K4304="","",IF(H4304="","",K4304/H4304))</f>
        <v>12.796019900497512</v>
      </c>
      <c r="M4304" s="7">
        <v>20</v>
      </c>
      <c r="N4304" s="4">
        <v>7.92</v>
      </c>
      <c r="O4304" s="7">
        <v>325.2</v>
      </c>
      <c r="P4304" s="3"/>
      <c r="Q4304" s="38">
        <v>46.9</v>
      </c>
      <c r="R4304" s="3">
        <v>60.3</v>
      </c>
      <c r="S4304" s="4">
        <v>0.59672489925182426</v>
      </c>
      <c r="T4304" s="8">
        <v>29.75</v>
      </c>
      <c r="U4304" s="8">
        <v>23.96</v>
      </c>
      <c r="V4304" s="4">
        <v>0.74</v>
      </c>
      <c r="W4304" s="4">
        <v>0</v>
      </c>
      <c r="X4304" s="4">
        <f>IF(T4304="","",IF(W4304="","",(T4304-U4304-V4304-W4304)))</f>
        <v>5.0499999999999989</v>
      </c>
      <c r="Y4304" s="9">
        <f>IF(U4304="","",U4304/$T4304)</f>
        <v>0.80537815126050427</v>
      </c>
      <c r="Z4304" s="9">
        <f>IF(V4304="","",V4304/$T4304)</f>
        <v>2.4873949579831932E-2</v>
      </c>
      <c r="AA4304" s="9">
        <f>IF(W4304="","",W4304/$T4304)</f>
        <v>0</v>
      </c>
      <c r="AB4304" s="9">
        <f>IF(X4304="","",X4304/$T4304)</f>
        <v>0.16974789915966382</v>
      </c>
      <c r="AC4304" s="9"/>
      <c r="AD4304" s="8" t="s">
        <v>2212</v>
      </c>
      <c r="AE4304" s="10">
        <v>2016</v>
      </c>
      <c r="AF4304" s="7">
        <v>23</v>
      </c>
      <c r="AG4304" s="7">
        <v>24</v>
      </c>
      <c r="AH4304" s="12" t="s">
        <v>522</v>
      </c>
      <c r="AI4304" s="12"/>
      <c r="AJ4304" s="32" t="str">
        <f>IF(AE4304&lt;&gt;AE4303,"1",IF(C4304&gt;C4303,AJ4303+1,"1"))</f>
        <v>1</v>
      </c>
      <c r="AK4304" s="10">
        <f>IF(G4304="Top",AJ4304*1,IF(G4304="Bottom",AJ4304+10,""))</f>
        <v>1</v>
      </c>
      <c r="AL4304" s="11" t="s">
        <v>2213</v>
      </c>
      <c r="AM4304" s="11"/>
      <c r="AN4304" s="10"/>
      <c r="AO4304" s="10"/>
      <c r="AP4304" s="7"/>
      <c r="AQ4304" s="10"/>
      <c r="AR4304" s="10"/>
      <c r="AS4304" s="10"/>
      <c r="AT4304" s="10"/>
      <c r="AU4304" s="10"/>
      <c r="AV4304" s="10"/>
      <c r="AW4304" s="10"/>
      <c r="AX4304" s="10"/>
      <c r="AY4304" s="10"/>
      <c r="AZ4304" s="10"/>
      <c r="BA4304" s="10"/>
      <c r="BB4304" s="10"/>
      <c r="BC4304" s="10"/>
      <c r="BD4304" s="10"/>
      <c r="BE4304" s="10"/>
      <c r="BF4304" s="11"/>
      <c r="BG4304" s="11"/>
      <c r="BH4304" s="11"/>
      <c r="BI4304" s="11"/>
      <c r="BJ4304" s="11"/>
      <c r="BK4304" s="11"/>
      <c r="BL4304" s="11"/>
      <c r="BM4304" s="11"/>
      <c r="BN4304" s="11"/>
      <c r="BO4304" s="11"/>
      <c r="BP4304" s="11"/>
      <c r="BQ4304" s="11"/>
      <c r="BR4304" s="11"/>
      <c r="BS4304" s="11"/>
      <c r="BT4304" s="11"/>
      <c r="BU4304" s="11"/>
    </row>
    <row r="4305" spans="1:73" s="1" customFormat="1" ht="11.25" x14ac:dyDescent="0.2">
      <c r="A4305" s="15">
        <v>232</v>
      </c>
      <c r="B4305" s="11" t="s">
        <v>522</v>
      </c>
      <c r="C4305" s="16">
        <v>42644</v>
      </c>
      <c r="D4305" s="3">
        <v>2.5</v>
      </c>
      <c r="E4305" s="38">
        <v>0.7</v>
      </c>
      <c r="F4305" s="3">
        <v>1.5</v>
      </c>
      <c r="G4305" s="7" t="s">
        <v>4</v>
      </c>
      <c r="H4305" s="17">
        <v>0.1386</v>
      </c>
      <c r="I4305" s="4" t="s">
        <v>35</v>
      </c>
      <c r="J4305" s="4" t="s">
        <v>35</v>
      </c>
      <c r="K4305" s="4">
        <v>1.5720000000000001</v>
      </c>
      <c r="L4305" s="4">
        <f>IF(K4305="","",IF(H4305="","",K4305/H4305))</f>
        <v>11.341991341991342</v>
      </c>
      <c r="M4305" s="7">
        <v>17</v>
      </c>
      <c r="N4305" s="4">
        <v>7.7</v>
      </c>
      <c r="O4305" s="7">
        <v>318.7</v>
      </c>
      <c r="P4305" s="3"/>
      <c r="Q4305" s="38">
        <v>87.5</v>
      </c>
      <c r="R4305" s="3"/>
      <c r="S4305" s="4">
        <v>0.15</v>
      </c>
      <c r="T4305" s="8">
        <v>54.15</v>
      </c>
      <c r="U4305" s="8">
        <v>43.86</v>
      </c>
      <c r="V4305" s="4">
        <v>0.79</v>
      </c>
      <c r="W4305" s="4">
        <v>0</v>
      </c>
      <c r="X4305" s="4">
        <f>IF(T4305="","",IF(W4305="","",(T4305-U4305-V4305-W4305)))</f>
        <v>9.5</v>
      </c>
      <c r="Y4305" s="9">
        <f>IF(U4305="","",U4305/$T4305)</f>
        <v>0.80997229916897506</v>
      </c>
      <c r="Z4305" s="9">
        <f>IF(V4305="","",V4305/$T4305)</f>
        <v>1.4589104339796861E-2</v>
      </c>
      <c r="AA4305" s="9">
        <f>IF(W4305="","",W4305/$T4305)</f>
        <v>0</v>
      </c>
      <c r="AB4305" s="9">
        <f>IF(X4305="","",X4305/$T4305)</f>
        <v>0.17543859649122809</v>
      </c>
      <c r="AC4305" s="9"/>
      <c r="AD4305" s="8" t="s">
        <v>2389</v>
      </c>
      <c r="AE4305" s="10">
        <v>2016</v>
      </c>
      <c r="AF4305" s="7">
        <v>18</v>
      </c>
      <c r="AG4305" s="7">
        <v>19</v>
      </c>
      <c r="AH4305" s="12" t="s">
        <v>522</v>
      </c>
      <c r="AI4305" s="12"/>
      <c r="AJ4305" s="32">
        <f>IF(AE4305&lt;&gt;AE4304,"1",IF(C4305&gt;C4304,AJ4304+1,"1"))</f>
        <v>2</v>
      </c>
      <c r="AK4305" s="10">
        <f>IF(G4305="Top",AJ4305*1,IF(G4305="Bottom",AJ4305+10,""))</f>
        <v>2</v>
      </c>
      <c r="AL4305" s="11" t="s">
        <v>2390</v>
      </c>
      <c r="AM4305" s="11"/>
      <c r="AN4305" s="10"/>
      <c r="AO4305" s="10"/>
      <c r="AP4305" s="7"/>
      <c r="AQ4305" s="10"/>
      <c r="AR4305" s="10"/>
      <c r="AS4305" s="10"/>
      <c r="AT4305" s="10"/>
      <c r="AU4305" s="10"/>
      <c r="AV4305" s="10"/>
      <c r="AW4305" s="10"/>
      <c r="AX4305" s="10"/>
      <c r="AY4305" s="10"/>
      <c r="AZ4305" s="10"/>
      <c r="BA4305" s="10"/>
      <c r="BB4305" s="10"/>
      <c r="BC4305" s="10"/>
      <c r="BD4305" s="10"/>
      <c r="BE4305" s="10"/>
      <c r="BF4305" s="11"/>
      <c r="BG4305" s="11"/>
      <c r="BH4305" s="11"/>
      <c r="BI4305" s="11"/>
      <c r="BJ4305" s="11"/>
      <c r="BK4305" s="11"/>
      <c r="BL4305" s="11"/>
      <c r="BM4305" s="11"/>
      <c r="BN4305" s="11"/>
      <c r="BO4305" s="11"/>
      <c r="BP4305" s="11"/>
      <c r="BQ4305" s="11"/>
      <c r="BR4305" s="11"/>
      <c r="BS4305" s="11"/>
      <c r="BT4305" s="11"/>
      <c r="BU4305" s="11"/>
    </row>
    <row r="4306" spans="1:73" s="1" customFormat="1" ht="11.25" x14ac:dyDescent="0.2">
      <c r="A4306" s="1">
        <v>232</v>
      </c>
      <c r="B4306" s="1" t="s">
        <v>522</v>
      </c>
      <c r="C4306" s="24">
        <v>42897</v>
      </c>
      <c r="D4306" s="1">
        <v>2.8</v>
      </c>
      <c r="E4306" s="39">
        <v>0.8</v>
      </c>
      <c r="F4306" s="1">
        <v>1.5</v>
      </c>
      <c r="G4306" s="1" t="s">
        <v>4</v>
      </c>
      <c r="H4306" s="5">
        <v>7.2700000000000001E-2</v>
      </c>
      <c r="I4306" s="6">
        <v>7.0000000000000001E-3</v>
      </c>
      <c r="J4306" s="6">
        <v>0.108</v>
      </c>
      <c r="K4306" s="6">
        <v>1.3620000000000001</v>
      </c>
      <c r="L4306" s="6">
        <f>IF(H4306="","",IF(K4306="","",K4306/H4306))</f>
        <v>18.734525447042643</v>
      </c>
      <c r="M4306" s="1">
        <v>19</v>
      </c>
      <c r="N4306" s="20">
        <v>8.1</v>
      </c>
      <c r="O4306" s="13">
        <v>259.2</v>
      </c>
      <c r="P4306" s="1">
        <v>22.7</v>
      </c>
      <c r="Q4306" s="39">
        <v>88</v>
      </c>
      <c r="R4306" s="13"/>
      <c r="S4306" s="6">
        <v>0.15</v>
      </c>
      <c r="T4306" s="6">
        <v>49.12</v>
      </c>
      <c r="U4306" s="6">
        <v>45.78</v>
      </c>
      <c r="V4306" s="6">
        <v>0</v>
      </c>
      <c r="W4306" s="6">
        <v>0</v>
      </c>
      <c r="X4306" s="6">
        <f>IF(T4306="","",T4306-U4306-V4306-W4306)</f>
        <v>3.3399999999999963</v>
      </c>
      <c r="Y4306" s="9">
        <f>IF(U4306="","",U4306/$T4306)</f>
        <v>0.93200325732899025</v>
      </c>
      <c r="Z4306" s="9">
        <f>IF(V4306="","",V4306/$T4306)</f>
        <v>0</v>
      </c>
      <c r="AA4306" s="9">
        <f>IF(W4306="","",W4306/$T4306)</f>
        <v>0</v>
      </c>
      <c r="AB4306" s="9">
        <f>IF(X4306="","",X4306/$T4306)</f>
        <v>6.7996742671009705E-2</v>
      </c>
      <c r="AC4306" s="21"/>
      <c r="AD4306" s="1" t="s">
        <v>2666</v>
      </c>
      <c r="AE4306" s="1">
        <v>2017</v>
      </c>
      <c r="AF4306" s="1">
        <v>21</v>
      </c>
      <c r="AG4306" s="1">
        <v>20</v>
      </c>
      <c r="AH4306" s="12" t="s">
        <v>522</v>
      </c>
      <c r="AJ4306" s="32" t="str">
        <f>IF(AE4306&lt;&gt;AE4305,"1",IF(C4306&gt;C4305,AJ4305+1,"1"))</f>
        <v>1</v>
      </c>
      <c r="AK4306" s="10">
        <f>IF(G4306="Top",AJ4306*1,IF(G4306="Bottom",AJ4306+10,""))</f>
        <v>1</v>
      </c>
      <c r="AL4306" s="11" t="s">
        <v>2667</v>
      </c>
      <c r="AM4306" s="14"/>
    </row>
    <row r="4307" spans="1:73" s="1" customFormat="1" ht="11.25" x14ac:dyDescent="0.2">
      <c r="A4307" s="1">
        <v>232</v>
      </c>
      <c r="B4307" s="1" t="s">
        <v>522</v>
      </c>
      <c r="C4307" s="24">
        <v>42911</v>
      </c>
      <c r="D4307" s="1">
        <v>2.8</v>
      </c>
      <c r="E4307" s="39">
        <v>0.8</v>
      </c>
      <c r="F4307" s="1">
        <v>1.5</v>
      </c>
      <c r="G4307" s="1" t="s">
        <v>4</v>
      </c>
      <c r="H4307" s="5">
        <v>8.1799999999999998E-2</v>
      </c>
      <c r="I4307" s="6">
        <v>1.4999999999999999E-2</v>
      </c>
      <c r="J4307" s="6">
        <v>0.28599999999999998</v>
      </c>
      <c r="K4307" s="6">
        <v>1.37</v>
      </c>
      <c r="L4307" s="6">
        <f>IF(H4307="","",IF(K4307="","",K4307/H4307))</f>
        <v>16.748166259168705</v>
      </c>
      <c r="M4307" s="1">
        <v>15</v>
      </c>
      <c r="N4307" s="20">
        <v>8.23</v>
      </c>
      <c r="O4307" s="13">
        <v>289.8</v>
      </c>
      <c r="Q4307" s="39">
        <v>74</v>
      </c>
      <c r="R4307" s="13"/>
      <c r="S4307" s="6">
        <v>0.15</v>
      </c>
      <c r="T4307" s="6">
        <v>48.94</v>
      </c>
      <c r="U4307" s="6">
        <v>47.36</v>
      </c>
      <c r="V4307" s="6">
        <v>0</v>
      </c>
      <c r="W4307" s="6">
        <v>0</v>
      </c>
      <c r="X4307" s="6">
        <f>IF(T4307="","",T4307-U4307-V4307-W4307)</f>
        <v>1.5799999999999983</v>
      </c>
      <c r="Y4307" s="9">
        <f>IF(U4307="","",U4307/$T4307)</f>
        <v>0.96771557008581943</v>
      </c>
      <c r="Z4307" s="9">
        <f>IF(V4307="","",V4307/$T4307)</f>
        <v>0</v>
      </c>
      <c r="AA4307" s="9">
        <f>IF(W4307="","",W4307/$T4307)</f>
        <v>0</v>
      </c>
      <c r="AB4307" s="9">
        <f>IF(X4307="","",X4307/$T4307)</f>
        <v>3.2284429914180596E-2</v>
      </c>
      <c r="AC4307" s="21"/>
      <c r="AD4307" s="1" t="s">
        <v>3004</v>
      </c>
      <c r="AE4307" s="1">
        <v>2017</v>
      </c>
      <c r="AF4307" s="1">
        <v>20</v>
      </c>
      <c r="AG4307" s="1">
        <v>25</v>
      </c>
      <c r="AH4307" s="12" t="s">
        <v>522</v>
      </c>
      <c r="AJ4307" s="32">
        <f>IF(AE4307&lt;&gt;AE4306,"1",IF(C4307&gt;C4306,AJ4306+1,"1"))</f>
        <v>2</v>
      </c>
      <c r="AK4307" s="10">
        <f>IF(G4307="Top",AJ4307*1,IF(G4307="Bottom",AJ4307+10,""))</f>
        <v>2</v>
      </c>
      <c r="AL4307" s="11" t="s">
        <v>3005</v>
      </c>
      <c r="AM4307" s="14"/>
    </row>
    <row r="4308" spans="1:73" s="1" customFormat="1" ht="11.25" x14ac:dyDescent="0.2">
      <c r="A4308" s="1">
        <v>232</v>
      </c>
      <c r="B4308" s="1" t="s">
        <v>522</v>
      </c>
      <c r="C4308" s="24">
        <v>42925</v>
      </c>
      <c r="D4308" s="1">
        <v>2.9</v>
      </c>
      <c r="E4308" s="39">
        <v>2.1</v>
      </c>
      <c r="F4308" s="1">
        <v>1.5</v>
      </c>
      <c r="G4308" s="1" t="s">
        <v>4</v>
      </c>
      <c r="H4308" s="5">
        <v>5.0799999999999998E-2</v>
      </c>
      <c r="I4308" s="6">
        <v>5.0999999999999997E-2</v>
      </c>
      <c r="J4308" s="6">
        <v>0.32</v>
      </c>
      <c r="K4308" s="6">
        <v>1.5109999999999999</v>
      </c>
      <c r="L4308" s="6">
        <f>IF(H4308="","",IF(K4308="","",K4308/H4308))</f>
        <v>29.744094488188974</v>
      </c>
      <c r="M4308" s="1">
        <v>15</v>
      </c>
      <c r="N4308" s="20">
        <v>7.84</v>
      </c>
      <c r="O4308" s="13">
        <v>298.2</v>
      </c>
      <c r="Q4308" s="39">
        <v>14</v>
      </c>
      <c r="R4308" s="13">
        <v>50.5</v>
      </c>
      <c r="S4308" s="6">
        <v>0.15</v>
      </c>
      <c r="T4308" s="6">
        <v>4.2</v>
      </c>
      <c r="U4308" s="6">
        <v>0.92</v>
      </c>
      <c r="V4308" s="6">
        <v>1.21</v>
      </c>
      <c r="W4308" s="6">
        <v>0</v>
      </c>
      <c r="X4308" s="6">
        <f>IF(T4308="","",T4308-U4308-V4308-W4308)</f>
        <v>2.0700000000000003</v>
      </c>
      <c r="Y4308" s="9">
        <f>IF(U4308="","",U4308/$T4308)</f>
        <v>0.21904761904761905</v>
      </c>
      <c r="Z4308" s="9">
        <f>IF(V4308="","",V4308/$T4308)</f>
        <v>0.28809523809523807</v>
      </c>
      <c r="AA4308" s="9">
        <f>IF(W4308="","",W4308/$T4308)</f>
        <v>0</v>
      </c>
      <c r="AB4308" s="9">
        <f>IF(X4308="","",X4308/$T4308)</f>
        <v>0.49285714285714288</v>
      </c>
      <c r="AC4308" s="21"/>
      <c r="AE4308" s="1">
        <v>2017</v>
      </c>
      <c r="AF4308" s="1">
        <v>17</v>
      </c>
      <c r="AG4308" s="1">
        <v>25</v>
      </c>
      <c r="AH4308" s="12" t="s">
        <v>522</v>
      </c>
      <c r="AJ4308" s="32">
        <f>IF(AE4308&lt;&gt;AE4307,"1",IF(C4308&gt;C4307,AJ4307+1,"1"))</f>
        <v>3</v>
      </c>
      <c r="AK4308" s="10">
        <f>IF(G4308="Top",AJ4308*1,IF(G4308="Bottom",AJ4308+10,""))</f>
        <v>3</v>
      </c>
      <c r="AL4308" s="11" t="s">
        <v>3371</v>
      </c>
      <c r="AM4308" s="14"/>
    </row>
    <row r="4309" spans="1:73" s="1" customFormat="1" ht="11.25" x14ac:dyDescent="0.2">
      <c r="A4309" s="1">
        <v>232</v>
      </c>
      <c r="B4309" s="1" t="s">
        <v>522</v>
      </c>
      <c r="C4309" s="24">
        <v>42939</v>
      </c>
      <c r="D4309" s="1">
        <v>2.8</v>
      </c>
      <c r="E4309" s="39">
        <v>1.7</v>
      </c>
      <c r="F4309" s="1">
        <v>1.5</v>
      </c>
      <c r="G4309" s="1" t="s">
        <v>4</v>
      </c>
      <c r="H4309" s="5">
        <v>6.2899999999999998E-2</v>
      </c>
      <c r="I4309" s="6">
        <v>7.0000000000000001E-3</v>
      </c>
      <c r="J4309" s="6">
        <v>4.8000000000000001E-2</v>
      </c>
      <c r="K4309" s="6">
        <v>0.97499999999999998</v>
      </c>
      <c r="L4309" s="6">
        <f>IF(H4309="","",IF(K4309="","",K4309/H4309))</f>
        <v>15.500794912559618</v>
      </c>
      <c r="N4309" s="20">
        <v>7.88</v>
      </c>
      <c r="O4309" s="13">
        <v>259.60000000000002</v>
      </c>
      <c r="Q4309" s="39">
        <v>21.4</v>
      </c>
      <c r="R4309" s="13"/>
      <c r="S4309" s="6">
        <v>0.15</v>
      </c>
      <c r="T4309" s="6">
        <v>11.75</v>
      </c>
      <c r="U4309" s="6">
        <v>7.06</v>
      </c>
      <c r="V4309" s="6">
        <v>1.84</v>
      </c>
      <c r="W4309" s="6">
        <v>0</v>
      </c>
      <c r="X4309" s="6">
        <f>IF(T4309="","",T4309-U4309-V4309-W4309)</f>
        <v>2.8500000000000005</v>
      </c>
      <c r="Y4309" s="9">
        <f>IF(U4309="","",U4309/$T4309)</f>
        <v>0.60085106382978715</v>
      </c>
      <c r="Z4309" s="9">
        <f>IF(V4309="","",V4309/$T4309)</f>
        <v>0.15659574468085108</v>
      </c>
      <c r="AA4309" s="9">
        <f>IF(W4309="","",W4309/$T4309)</f>
        <v>0</v>
      </c>
      <c r="AB4309" s="9">
        <f>IF(X4309="","",X4309/$T4309)</f>
        <v>0.24255319148936175</v>
      </c>
      <c r="AC4309" s="21"/>
      <c r="AD4309" s="1" t="s">
        <v>3761</v>
      </c>
      <c r="AE4309" s="1">
        <v>2017</v>
      </c>
      <c r="AF4309" s="1">
        <v>25</v>
      </c>
      <c r="AG4309" s="1">
        <v>29</v>
      </c>
      <c r="AH4309" s="12" t="s">
        <v>522</v>
      </c>
      <c r="AJ4309" s="32">
        <f>IF(AE4309&lt;&gt;AE4308,"1",IF(C4309&gt;C4308,AJ4308+1,"1"))</f>
        <v>4</v>
      </c>
      <c r="AK4309" s="10">
        <f>IF(G4309="Top",AJ4309*1,IF(G4309="Bottom",AJ4309+10,""))</f>
        <v>4</v>
      </c>
      <c r="AL4309" s="11" t="s">
        <v>3762</v>
      </c>
      <c r="AM4309" s="14"/>
    </row>
    <row r="4310" spans="1:73" s="1" customFormat="1" ht="11.25" x14ac:dyDescent="0.2">
      <c r="A4310" s="1">
        <v>232</v>
      </c>
      <c r="B4310" s="1" t="s">
        <v>522</v>
      </c>
      <c r="C4310" s="24">
        <v>42953</v>
      </c>
      <c r="D4310" s="1">
        <v>2.8</v>
      </c>
      <c r="E4310" s="39">
        <v>0.8</v>
      </c>
      <c r="F4310" s="1">
        <v>1.5</v>
      </c>
      <c r="G4310" s="1" t="s">
        <v>4</v>
      </c>
      <c r="H4310" s="5">
        <v>8.1500000000000003E-2</v>
      </c>
      <c r="I4310" s="6">
        <v>3.3000000000000002E-2</v>
      </c>
      <c r="J4310" s="6">
        <v>5.5E-2</v>
      </c>
      <c r="K4310" s="6">
        <v>0.35899999999999999</v>
      </c>
      <c r="L4310" s="6">
        <f>IF(H4310="","",IF(K4310="","",K4310/H4310))</f>
        <v>4.4049079754601221</v>
      </c>
      <c r="N4310" s="20">
        <v>7.7</v>
      </c>
      <c r="O4310" s="13">
        <v>296.8</v>
      </c>
      <c r="P4310" s="1">
        <v>18.399999999999999</v>
      </c>
      <c r="Q4310" s="39">
        <v>46.1</v>
      </c>
      <c r="R4310" s="13"/>
      <c r="S4310" s="6">
        <v>0.15</v>
      </c>
      <c r="T4310" s="6">
        <v>25.49</v>
      </c>
      <c r="U4310" s="6">
        <v>23.38</v>
      </c>
      <c r="V4310" s="6">
        <v>0.14000000000000001</v>
      </c>
      <c r="W4310" s="6">
        <v>0</v>
      </c>
      <c r="X4310" s="6">
        <f>IF(T4310="","",T4310-U4310-V4310-W4310)</f>
        <v>1.9699999999999993</v>
      </c>
      <c r="Y4310" s="9">
        <f>IF(U4310="","",U4310/$T4310)</f>
        <v>0.91722244017261678</v>
      </c>
      <c r="Z4310" s="9">
        <f>IF(V4310="","",V4310/$T4310)</f>
        <v>5.4923499411533945E-3</v>
      </c>
      <c r="AA4310" s="9">
        <f>IF(W4310="","",W4310/$T4310)</f>
        <v>0</v>
      </c>
      <c r="AB4310" s="9">
        <f>IF(X4310="","",X4310/$T4310)</f>
        <v>7.7285209886229875E-2</v>
      </c>
      <c r="AC4310" s="21"/>
      <c r="AD4310" s="1" t="s">
        <v>4158</v>
      </c>
      <c r="AE4310" s="1">
        <v>2017</v>
      </c>
      <c r="AF4310" s="1">
        <v>18</v>
      </c>
      <c r="AG4310" s="1">
        <v>25</v>
      </c>
      <c r="AH4310" s="12" t="s">
        <v>522</v>
      </c>
      <c r="AJ4310" s="32">
        <f>IF(AE4310&lt;&gt;AE4309,"1",IF(C4310&gt;C4309,AJ4309+1,"1"))</f>
        <v>5</v>
      </c>
      <c r="AK4310" s="10">
        <f>IF(G4310="Top",AJ4310*1,IF(G4310="Bottom",AJ4310+10,""))</f>
        <v>5</v>
      </c>
      <c r="AL4310" s="11" t="s">
        <v>4159</v>
      </c>
      <c r="AM4310" s="14"/>
    </row>
    <row r="4311" spans="1:73" s="1" customFormat="1" ht="11.25" x14ac:dyDescent="0.2">
      <c r="A4311" s="1">
        <v>232</v>
      </c>
      <c r="B4311" s="1" t="s">
        <v>522</v>
      </c>
      <c r="C4311" s="24">
        <v>42974</v>
      </c>
      <c r="D4311" s="1">
        <v>2.7</v>
      </c>
      <c r="E4311" s="39">
        <v>0.95</v>
      </c>
      <c r="F4311" s="1">
        <v>1.5</v>
      </c>
      <c r="G4311" s="1" t="s">
        <v>4</v>
      </c>
      <c r="H4311" s="5">
        <v>2.5600000000000001E-2</v>
      </c>
      <c r="I4311" s="6">
        <v>2.8000000000000001E-2</v>
      </c>
      <c r="J4311" s="6">
        <v>0.35799999999999998</v>
      </c>
      <c r="K4311" s="6">
        <v>1.1100000000000001</v>
      </c>
      <c r="L4311" s="6">
        <f>IF(H4311="","",IF(K4311="","",K4311/H4311))</f>
        <v>43.359375</v>
      </c>
      <c r="N4311" s="20">
        <v>7.64</v>
      </c>
      <c r="O4311" s="13">
        <v>304.60000000000002</v>
      </c>
      <c r="Q4311" s="39">
        <v>31.7</v>
      </c>
      <c r="R4311" s="13"/>
      <c r="S4311" s="6">
        <v>0.15</v>
      </c>
      <c r="T4311" s="6">
        <v>20.260000000000002</v>
      </c>
      <c r="U4311" s="6">
        <v>16.66</v>
      </c>
      <c r="V4311" s="6">
        <v>0.94</v>
      </c>
      <c r="W4311" s="6">
        <v>0</v>
      </c>
      <c r="X4311" s="6">
        <f>IF(T4311="","",T4311-U4311-V4311-W4311)</f>
        <v>2.6600000000000015</v>
      </c>
      <c r="Y4311" s="9">
        <f>IF(U4311="","",U4311/$T4311)</f>
        <v>0.82230997038499498</v>
      </c>
      <c r="Z4311" s="9">
        <f>IF(V4311="","",V4311/$T4311)</f>
        <v>4.6396841066140171E-2</v>
      </c>
      <c r="AA4311" s="9">
        <f>IF(W4311="","",W4311/$T4311)</f>
        <v>0</v>
      </c>
      <c r="AB4311" s="9">
        <f>IF(X4311="","",X4311/$T4311)</f>
        <v>0.13129318854886482</v>
      </c>
      <c r="AC4311" s="21"/>
      <c r="AD4311" s="1" t="s">
        <v>4773</v>
      </c>
      <c r="AE4311" s="1">
        <v>2017</v>
      </c>
      <c r="AF4311" s="1">
        <v>15</v>
      </c>
      <c r="AG4311" s="1">
        <v>25</v>
      </c>
      <c r="AH4311" s="12" t="s">
        <v>522</v>
      </c>
      <c r="AJ4311" s="32">
        <f>IF(AE4311&lt;&gt;AE4310,"1",IF(C4311&gt;C4310,AJ4310+1,"1"))</f>
        <v>6</v>
      </c>
      <c r="AK4311" s="10">
        <f>IF(G4311="Top",AJ4311*1,IF(G4311="Bottom",AJ4311+10,""))</f>
        <v>6</v>
      </c>
      <c r="AL4311" s="11" t="s">
        <v>4774</v>
      </c>
      <c r="AM4311" s="14"/>
    </row>
    <row r="4312" spans="1:73" s="1" customFormat="1" ht="11.25" x14ac:dyDescent="0.2">
      <c r="A4312" s="1">
        <v>232</v>
      </c>
      <c r="B4312" s="1" t="s">
        <v>522</v>
      </c>
      <c r="C4312" s="24">
        <v>42988</v>
      </c>
      <c r="D4312" s="1">
        <v>2.8</v>
      </c>
      <c r="E4312" s="39">
        <v>0.5</v>
      </c>
      <c r="F4312" s="1">
        <v>1.5</v>
      </c>
      <c r="G4312" s="1" t="s">
        <v>4</v>
      </c>
      <c r="H4312" s="5">
        <v>0.11550000000000001</v>
      </c>
      <c r="I4312" s="6">
        <v>7.0000000000000001E-3</v>
      </c>
      <c r="J4312" s="6">
        <v>4.8000000000000001E-2</v>
      </c>
      <c r="K4312" s="6">
        <v>1.27</v>
      </c>
      <c r="L4312" s="6">
        <f>IF(H4312="","",IF(K4312="","",K4312/H4312))</f>
        <v>10.995670995670995</v>
      </c>
      <c r="N4312" s="20">
        <v>7.66</v>
      </c>
      <c r="O4312" s="13">
        <v>315.10000000000002</v>
      </c>
      <c r="Q4312" s="39">
        <v>161.80000000000001</v>
      </c>
      <c r="R4312" s="13">
        <v>53.8</v>
      </c>
      <c r="S4312" s="6">
        <v>0.15</v>
      </c>
      <c r="T4312" s="6">
        <v>91.3</v>
      </c>
      <c r="U4312" s="6">
        <v>87.52</v>
      </c>
      <c r="V4312" s="6">
        <v>0</v>
      </c>
      <c r="W4312" s="6">
        <v>0</v>
      </c>
      <c r="X4312" s="6">
        <f>IF(T4312="","",T4312-U4312-V4312-W4312)</f>
        <v>3.7800000000000011</v>
      </c>
      <c r="Y4312" s="9">
        <f>IF(U4312="","",U4312/$T4312)</f>
        <v>0.95859802847754649</v>
      </c>
      <c r="Z4312" s="9">
        <f>IF(V4312="","",V4312/$T4312)</f>
        <v>0</v>
      </c>
      <c r="AA4312" s="9">
        <f>IF(W4312="","",W4312/$T4312)</f>
        <v>0</v>
      </c>
      <c r="AB4312" s="9">
        <f>IF(X4312="","",X4312/$T4312)</f>
        <v>4.1401971522453465E-2</v>
      </c>
      <c r="AC4312" s="21"/>
      <c r="AD4312" s="1" t="s">
        <v>5141</v>
      </c>
      <c r="AE4312" s="1">
        <v>2017</v>
      </c>
      <c r="AF4312" s="1">
        <v>18</v>
      </c>
      <c r="AG4312" s="1">
        <v>21</v>
      </c>
      <c r="AH4312" s="12" t="s">
        <v>522</v>
      </c>
      <c r="AJ4312" s="32">
        <f>IF(AE4312&lt;&gt;AE4311,"1",IF(C4312&gt;C4311,AJ4311+1,"1"))</f>
        <v>7</v>
      </c>
      <c r="AK4312" s="10">
        <f>IF(G4312="Top",AJ4312*1,IF(G4312="Bottom",AJ4312+10,""))</f>
        <v>7</v>
      </c>
      <c r="AL4312" s="11" t="s">
        <v>5142</v>
      </c>
      <c r="AM4312" s="14"/>
    </row>
    <row r="4313" spans="1:73" s="1" customFormat="1" ht="11.25" hidden="1" x14ac:dyDescent="0.2">
      <c r="A4313" s="15">
        <v>233</v>
      </c>
      <c r="B4313" s="11" t="s">
        <v>211</v>
      </c>
      <c r="C4313" s="16">
        <v>42532</v>
      </c>
      <c r="D4313" s="3"/>
      <c r="E4313" s="4"/>
      <c r="F4313" s="3">
        <v>11.2</v>
      </c>
      <c r="G4313" s="7" t="s">
        <v>1</v>
      </c>
      <c r="H4313" s="17">
        <v>3.1699999999999999E-2</v>
      </c>
      <c r="I4313" s="4"/>
      <c r="J4313" s="4">
        <v>0.89100000000000001</v>
      </c>
      <c r="K4313" s="4"/>
      <c r="L4313" s="4" t="str">
        <f>IF(K4313="","",IF(H4313="","",K4313/H4313))</f>
        <v/>
      </c>
      <c r="M4313" s="7"/>
      <c r="N4313" s="4"/>
      <c r="O4313" s="7"/>
      <c r="P4313" s="3"/>
      <c r="Q4313" s="4"/>
      <c r="R4313" s="3"/>
      <c r="S4313" s="4"/>
      <c r="T4313" s="8"/>
      <c r="U4313" s="8"/>
      <c r="V4313" s="4"/>
      <c r="W4313" s="4"/>
      <c r="X4313" s="4" t="str">
        <f>IF(T4313="","",IF(W4313="","",(T4313-U4313-V4313-W4313)))</f>
        <v/>
      </c>
      <c r="Y4313" s="9" t="str">
        <f>IF(U4313="","",U4313/$T4313)</f>
        <v/>
      </c>
      <c r="Z4313" s="9" t="str">
        <f>IF(V4313="","",V4313/$T4313)</f>
        <v/>
      </c>
      <c r="AA4313" s="9" t="str">
        <f>IF(W4313="","",W4313/$T4313)</f>
        <v/>
      </c>
      <c r="AB4313" s="9" t="str">
        <f>IF(X4313="","",X4313/$T4313)</f>
        <v/>
      </c>
      <c r="AC4313" s="9"/>
      <c r="AD4313" s="8"/>
      <c r="AE4313" s="10">
        <v>2016</v>
      </c>
      <c r="AF4313" s="7"/>
      <c r="AG4313" s="7">
        <v>9</v>
      </c>
      <c r="AH4313" s="12" t="s">
        <v>211</v>
      </c>
      <c r="AI4313" s="12"/>
      <c r="AJ4313" s="32" t="str">
        <f>IF(AE4313&lt;&gt;AE4312,"1",IF(C4313&gt;C4312,AJ4312+1,"1"))</f>
        <v>1</v>
      </c>
      <c r="AK4313" s="10">
        <f>IF(G4313="Top",AJ4313*1,IF(G4313="Bottom",AJ4313+10,""))</f>
        <v>11</v>
      </c>
      <c r="AL4313" s="11" t="s">
        <v>212</v>
      </c>
      <c r="AM4313" s="11"/>
      <c r="AN4313" s="10"/>
      <c r="AO4313" s="10"/>
      <c r="AP4313" s="7"/>
      <c r="AQ4313" s="10"/>
      <c r="AR4313" s="10"/>
      <c r="AS4313" s="10"/>
      <c r="AT4313" s="10"/>
      <c r="AU4313" s="10"/>
      <c r="AV4313" s="10"/>
      <c r="AW4313" s="10"/>
      <c r="AX4313" s="10"/>
      <c r="AY4313" s="10"/>
      <c r="AZ4313" s="10"/>
      <c r="BA4313" s="10"/>
      <c r="BB4313" s="10"/>
      <c r="BC4313" s="10"/>
      <c r="BD4313" s="10"/>
      <c r="BE4313" s="10"/>
      <c r="BF4313" s="11"/>
      <c r="BG4313" s="11"/>
      <c r="BH4313" s="11"/>
      <c r="BI4313" s="11"/>
      <c r="BJ4313" s="11"/>
      <c r="BK4313" s="11"/>
      <c r="BL4313" s="11"/>
      <c r="BM4313" s="11"/>
      <c r="BN4313" s="11"/>
      <c r="BO4313" s="11"/>
      <c r="BP4313" s="11"/>
      <c r="BQ4313" s="11"/>
      <c r="BR4313" s="11"/>
      <c r="BS4313" s="11"/>
      <c r="BT4313" s="11"/>
      <c r="BU4313" s="11"/>
    </row>
    <row r="4314" spans="1:73" s="1" customFormat="1" ht="11.25" x14ac:dyDescent="0.2">
      <c r="A4314" s="15">
        <v>233</v>
      </c>
      <c r="B4314" s="11" t="s">
        <v>211</v>
      </c>
      <c r="C4314" s="16">
        <v>42532</v>
      </c>
      <c r="D4314" s="3">
        <v>12.7</v>
      </c>
      <c r="E4314" s="38">
        <v>2</v>
      </c>
      <c r="F4314" s="3">
        <v>1.5</v>
      </c>
      <c r="G4314" s="7" t="s">
        <v>4</v>
      </c>
      <c r="H4314" s="17">
        <v>2.41E-2</v>
      </c>
      <c r="I4314" s="4">
        <v>8.0000000000000002E-3</v>
      </c>
      <c r="J4314" s="4">
        <v>3.2000000000000001E-2</v>
      </c>
      <c r="K4314" s="4">
        <v>0.40200000000000002</v>
      </c>
      <c r="L4314" s="4">
        <f>IF(K4314="","",IF(H4314="","",K4314/H4314))</f>
        <v>16.680497925311204</v>
      </c>
      <c r="M4314" s="7">
        <v>14</v>
      </c>
      <c r="N4314" s="4">
        <v>6.98</v>
      </c>
      <c r="O4314" s="7">
        <v>32.799999999999997</v>
      </c>
      <c r="P4314" s="3">
        <v>4.33</v>
      </c>
      <c r="Q4314" s="38">
        <v>5.2</v>
      </c>
      <c r="R4314" s="3"/>
      <c r="S4314" s="4">
        <v>0.15</v>
      </c>
      <c r="T4314" s="8">
        <v>3.9</v>
      </c>
      <c r="U4314" s="8">
        <v>0</v>
      </c>
      <c r="V4314" s="4">
        <v>1.62</v>
      </c>
      <c r="W4314" s="4">
        <v>2.2799999999999998</v>
      </c>
      <c r="X4314" s="4">
        <f>IF(T4314="","",IF(W4314="","",(T4314-U4314-V4314-W4314)))</f>
        <v>0</v>
      </c>
      <c r="Y4314" s="9">
        <f>IF(U4314="","",U4314/$T4314)</f>
        <v>0</v>
      </c>
      <c r="Z4314" s="9">
        <f>IF(V4314="","",V4314/$T4314)</f>
        <v>0.41538461538461541</v>
      </c>
      <c r="AA4314" s="9">
        <f>IF(W4314="","",W4314/$T4314)</f>
        <v>0.58461538461538454</v>
      </c>
      <c r="AB4314" s="9">
        <f>IF(X4314="","",X4314/$T4314)</f>
        <v>0</v>
      </c>
      <c r="AC4314" s="9"/>
      <c r="AD4314" s="8"/>
      <c r="AE4314" s="10">
        <v>2016</v>
      </c>
      <c r="AF4314" s="7">
        <v>17</v>
      </c>
      <c r="AG4314" s="7">
        <v>20</v>
      </c>
      <c r="AH4314" s="12" t="s">
        <v>211</v>
      </c>
      <c r="AI4314" s="12"/>
      <c r="AJ4314" s="32" t="str">
        <f>IF(AE4314&lt;&gt;AE4313,"1",IF(C4314&gt;C4313,AJ4313+1,"1"))</f>
        <v>1</v>
      </c>
      <c r="AK4314" s="10">
        <f>IF(G4314="Top",AJ4314*1,IF(G4314="Bottom",AJ4314+10,""))</f>
        <v>1</v>
      </c>
      <c r="AL4314" s="11" t="s">
        <v>213</v>
      </c>
      <c r="AM4314" s="11"/>
      <c r="AN4314" s="10"/>
      <c r="AO4314" s="10"/>
      <c r="AP4314" s="7"/>
      <c r="AQ4314" s="10"/>
      <c r="AR4314" s="10"/>
      <c r="AS4314" s="10"/>
      <c r="AT4314" s="10"/>
      <c r="AU4314" s="10"/>
      <c r="AV4314" s="10"/>
      <c r="AW4314" s="10"/>
      <c r="AX4314" s="10"/>
      <c r="AY4314" s="10"/>
      <c r="AZ4314" s="10"/>
      <c r="BA4314" s="10"/>
      <c r="BB4314" s="10"/>
      <c r="BC4314" s="10"/>
      <c r="BD4314" s="10"/>
      <c r="BE4314" s="10"/>
      <c r="BF4314" s="11"/>
      <c r="BG4314" s="11"/>
      <c r="BH4314" s="11"/>
      <c r="BI4314" s="11"/>
      <c r="BJ4314" s="11"/>
      <c r="BK4314" s="11"/>
      <c r="BL4314" s="11"/>
      <c r="BM4314" s="11"/>
      <c r="BN4314" s="11"/>
      <c r="BO4314" s="11"/>
      <c r="BP4314" s="11"/>
      <c r="BQ4314" s="11"/>
      <c r="BR4314" s="11"/>
      <c r="BS4314" s="11"/>
      <c r="BT4314" s="11"/>
      <c r="BU4314" s="11"/>
    </row>
    <row r="4315" spans="1:73" s="1" customFormat="1" ht="11.25" hidden="1" x14ac:dyDescent="0.2">
      <c r="A4315" s="15">
        <v>233</v>
      </c>
      <c r="B4315" s="11" t="s">
        <v>211</v>
      </c>
      <c r="C4315" s="16">
        <v>42545</v>
      </c>
      <c r="D4315" s="3"/>
      <c r="E4315" s="4"/>
      <c r="F4315" s="3">
        <v>11.2</v>
      </c>
      <c r="G4315" s="7" t="s">
        <v>1</v>
      </c>
      <c r="H4315" s="17">
        <v>3.3600000000000005E-2</v>
      </c>
      <c r="I4315" s="4"/>
      <c r="J4315" s="4" t="s">
        <v>35</v>
      </c>
      <c r="K4315" s="4"/>
      <c r="L4315" s="4" t="str">
        <f>IF(K4315="","",IF(H4315="","",K4315/H4315))</f>
        <v/>
      </c>
      <c r="M4315" s="7"/>
      <c r="N4315" s="4"/>
      <c r="O4315" s="7"/>
      <c r="P4315" s="3"/>
      <c r="Q4315" s="4"/>
      <c r="R4315" s="3"/>
      <c r="S4315" s="4"/>
      <c r="T4315" s="8"/>
      <c r="U4315" s="8"/>
      <c r="V4315" s="4"/>
      <c r="W4315" s="4"/>
      <c r="X4315" s="4" t="str">
        <f>IF(T4315="","",IF(W4315="","",(T4315-U4315-V4315-W4315)))</f>
        <v/>
      </c>
      <c r="Y4315" s="9" t="str">
        <f>IF(U4315="","",U4315/$T4315)</f>
        <v/>
      </c>
      <c r="Z4315" s="9" t="str">
        <f>IF(V4315="","",V4315/$T4315)</f>
        <v/>
      </c>
      <c r="AA4315" s="9" t="str">
        <f>IF(W4315="","",W4315/$T4315)</f>
        <v/>
      </c>
      <c r="AB4315" s="9" t="str">
        <f>IF(X4315="","",X4315/$T4315)</f>
        <v/>
      </c>
      <c r="AC4315" s="9"/>
      <c r="AD4315" s="8"/>
      <c r="AE4315" s="10">
        <v>2016</v>
      </c>
      <c r="AF4315" s="7"/>
      <c r="AG4315" s="7">
        <v>13</v>
      </c>
      <c r="AH4315" s="12" t="s">
        <v>211</v>
      </c>
      <c r="AI4315" s="12"/>
      <c r="AJ4315" s="32">
        <f>IF(AE4315&lt;&gt;AE4314,"1",IF(C4315&gt;C4314,AJ4314+1,"1"))</f>
        <v>2</v>
      </c>
      <c r="AK4315" s="10">
        <f>IF(G4315="Top",AJ4315*1,IF(G4315="Bottom",AJ4315+10,""))</f>
        <v>12</v>
      </c>
      <c r="AL4315" s="11" t="s">
        <v>498</v>
      </c>
      <c r="AM4315" s="11"/>
      <c r="AN4315" s="10"/>
      <c r="AO4315" s="10"/>
      <c r="AP4315" s="7"/>
      <c r="AQ4315" s="10"/>
      <c r="AR4315" s="10"/>
      <c r="AS4315" s="10"/>
      <c r="AT4315" s="10"/>
      <c r="AU4315" s="10"/>
      <c r="AV4315" s="10"/>
      <c r="AW4315" s="10"/>
      <c r="AX4315" s="10"/>
      <c r="AY4315" s="10"/>
      <c r="AZ4315" s="10"/>
      <c r="BA4315" s="10"/>
      <c r="BB4315" s="10"/>
      <c r="BC4315" s="10"/>
      <c r="BD4315" s="10"/>
      <c r="BE4315" s="10"/>
      <c r="BF4315" s="11"/>
      <c r="BG4315" s="11"/>
      <c r="BH4315" s="11"/>
      <c r="BI4315" s="11"/>
      <c r="BJ4315" s="11"/>
      <c r="BK4315" s="11"/>
      <c r="BL4315" s="11"/>
      <c r="BM4315" s="11"/>
      <c r="BN4315" s="11"/>
      <c r="BO4315" s="11"/>
      <c r="BP4315" s="11"/>
      <c r="BQ4315" s="11"/>
      <c r="BR4315" s="11"/>
      <c r="BS4315" s="11"/>
      <c r="BT4315" s="11"/>
      <c r="BU4315" s="11"/>
    </row>
    <row r="4316" spans="1:73" s="1" customFormat="1" ht="11.25" x14ac:dyDescent="0.2">
      <c r="A4316" s="15">
        <v>233</v>
      </c>
      <c r="B4316" s="11" t="s">
        <v>211</v>
      </c>
      <c r="C4316" s="16">
        <v>42545</v>
      </c>
      <c r="D4316" s="3">
        <v>12.7</v>
      </c>
      <c r="E4316" s="38">
        <v>2.8</v>
      </c>
      <c r="F4316" s="3">
        <v>1.5</v>
      </c>
      <c r="G4316" s="7" t="s">
        <v>4</v>
      </c>
      <c r="H4316" s="17">
        <v>1.6399999999999998E-2</v>
      </c>
      <c r="I4316" s="4" t="s">
        <v>35</v>
      </c>
      <c r="J4316" s="4" t="s">
        <v>35</v>
      </c>
      <c r="K4316" s="4">
        <v>0.26600000000000001</v>
      </c>
      <c r="L4316" s="4">
        <f>IF(K4316="","",IF(H4316="","",K4316/H4316))</f>
        <v>16.219512195121954</v>
      </c>
      <c r="M4316" s="7">
        <v>26</v>
      </c>
      <c r="N4316" s="4">
        <v>7.26</v>
      </c>
      <c r="O4316" s="7">
        <v>42.8</v>
      </c>
      <c r="P4316" s="3"/>
      <c r="Q4316" s="38">
        <v>2.8</v>
      </c>
      <c r="R4316" s="3"/>
      <c r="S4316" s="4">
        <v>0.15</v>
      </c>
      <c r="T4316" s="8"/>
      <c r="U4316" s="8" t="s">
        <v>104</v>
      </c>
      <c r="V4316" s="4" t="s">
        <v>104</v>
      </c>
      <c r="W4316" s="4" t="s">
        <v>104</v>
      </c>
      <c r="X4316" s="4" t="str">
        <f>IF(T4316="","",IF(W4316="","",(T4316-U4316-V4316-W4316)))</f>
        <v/>
      </c>
      <c r="Y4316" s="9" t="e">
        <f>IF(U4316="","",U4316/$T4316)</f>
        <v>#VALUE!</v>
      </c>
      <c r="Z4316" s="9" t="e">
        <f>IF(V4316="","",V4316/$T4316)</f>
        <v>#VALUE!</v>
      </c>
      <c r="AA4316" s="9" t="e">
        <f>IF(W4316="","",W4316/$T4316)</f>
        <v>#VALUE!</v>
      </c>
      <c r="AB4316" s="9" t="str">
        <f>IF(X4316="","",X4316/$T4316)</f>
        <v/>
      </c>
      <c r="AC4316" s="9"/>
      <c r="AD4316" s="8"/>
      <c r="AE4316" s="10">
        <v>2016</v>
      </c>
      <c r="AF4316" s="7">
        <v>22</v>
      </c>
      <c r="AG4316" s="7">
        <v>25</v>
      </c>
      <c r="AH4316" s="12" t="s">
        <v>211</v>
      </c>
      <c r="AI4316" s="12"/>
      <c r="AJ4316" s="32" t="str">
        <f>IF(AE4316&lt;&gt;AE4315,"1",IF(C4316&gt;C4315,AJ4315+1,"1"))</f>
        <v>1</v>
      </c>
      <c r="AK4316" s="10">
        <f>IF(G4316="Top",AJ4316*1,IF(G4316="Bottom",AJ4316+10,""))</f>
        <v>1</v>
      </c>
      <c r="AL4316" s="11" t="s">
        <v>499</v>
      </c>
      <c r="AM4316" s="11"/>
      <c r="AN4316" s="10"/>
      <c r="AO4316" s="10"/>
      <c r="AP4316" s="7"/>
      <c r="AQ4316" s="10"/>
      <c r="AR4316" s="10"/>
      <c r="AS4316" s="10"/>
      <c r="AT4316" s="10"/>
      <c r="AU4316" s="10"/>
      <c r="AV4316" s="10"/>
      <c r="AW4316" s="10"/>
      <c r="AX4316" s="10"/>
      <c r="AY4316" s="10"/>
      <c r="AZ4316" s="10"/>
      <c r="BA4316" s="10"/>
      <c r="BB4316" s="10"/>
      <c r="BC4316" s="10"/>
      <c r="BD4316" s="10"/>
      <c r="BE4316" s="10"/>
      <c r="BF4316" s="11"/>
      <c r="BG4316" s="11"/>
      <c r="BH4316" s="11"/>
      <c r="BI4316" s="11"/>
      <c r="BJ4316" s="11"/>
      <c r="BK4316" s="11"/>
      <c r="BL4316" s="11"/>
      <c r="BM4316" s="11"/>
      <c r="BN4316" s="11"/>
      <c r="BO4316" s="11"/>
      <c r="BP4316" s="11"/>
      <c r="BQ4316" s="11"/>
      <c r="BR4316" s="11"/>
      <c r="BS4316" s="11"/>
      <c r="BT4316" s="11"/>
      <c r="BU4316" s="11"/>
    </row>
    <row r="4317" spans="1:73" s="1" customFormat="1" ht="11.25" hidden="1" x14ac:dyDescent="0.2">
      <c r="A4317" s="15">
        <v>233</v>
      </c>
      <c r="B4317" s="11" t="s">
        <v>211</v>
      </c>
      <c r="C4317" s="16">
        <v>42554</v>
      </c>
      <c r="D4317" s="3"/>
      <c r="E4317" s="4"/>
      <c r="F4317" s="3"/>
      <c r="G4317" s="10" t="s">
        <v>13</v>
      </c>
      <c r="H4317" s="17"/>
      <c r="I4317" s="4"/>
      <c r="J4317" s="4"/>
      <c r="K4317" s="4"/>
      <c r="L4317" s="4" t="str">
        <f>IF(K4317="","",IF(H4317="","",K4317/H4317))</f>
        <v/>
      </c>
      <c r="M4317" s="7"/>
      <c r="N4317" s="4"/>
      <c r="O4317" s="7"/>
      <c r="P4317" s="3"/>
      <c r="Q4317" s="4"/>
      <c r="R4317" s="3"/>
      <c r="S4317" s="4">
        <v>0.15</v>
      </c>
      <c r="T4317" s="8">
        <v>2146</v>
      </c>
      <c r="U4317" s="8">
        <v>2146</v>
      </c>
      <c r="V4317" s="4">
        <v>0</v>
      </c>
      <c r="W4317" s="4">
        <v>0</v>
      </c>
      <c r="X4317" s="4">
        <f>IF(T4317="","",IF(W4317="","",(T4317-U4317-V4317-W4317)))</f>
        <v>0</v>
      </c>
      <c r="Y4317" s="9">
        <f>IF(U4317="","",U4317/$T4317)</f>
        <v>1</v>
      </c>
      <c r="Z4317" s="9">
        <f>IF(V4317="","",V4317/$T4317)</f>
        <v>0</v>
      </c>
      <c r="AA4317" s="9">
        <f>IF(W4317="","",W4317/$T4317)</f>
        <v>0</v>
      </c>
      <c r="AB4317" s="9">
        <f>IF(X4317="","",X4317/$T4317)</f>
        <v>0</v>
      </c>
      <c r="AC4317" s="9"/>
      <c r="AD4317" s="8" t="s">
        <v>643</v>
      </c>
      <c r="AE4317" s="10">
        <v>2016</v>
      </c>
      <c r="AF4317" s="7"/>
      <c r="AG4317" s="7"/>
      <c r="AH4317" s="12" t="s">
        <v>211</v>
      </c>
      <c r="AI4317" s="12"/>
      <c r="AJ4317" s="32">
        <f>IF(AE4317&lt;&gt;AE4316,"1",IF(C4317&gt;C4316,AJ4316+1,"1"))</f>
        <v>2</v>
      </c>
      <c r="AK4317" s="10" t="s">
        <v>28</v>
      </c>
      <c r="AL4317" s="11" t="s">
        <v>644</v>
      </c>
      <c r="AM4317" s="11"/>
      <c r="AN4317" s="10"/>
      <c r="AO4317" s="10"/>
      <c r="AP4317" s="7"/>
      <c r="AQ4317" s="10"/>
      <c r="AR4317" s="10"/>
      <c r="AS4317" s="10"/>
      <c r="AT4317" s="10"/>
      <c r="AU4317" s="10"/>
      <c r="AV4317" s="10"/>
      <c r="AW4317" s="10"/>
      <c r="AX4317" s="10"/>
      <c r="AY4317" s="10"/>
      <c r="AZ4317" s="10"/>
      <c r="BA4317" s="10"/>
      <c r="BB4317" s="10"/>
      <c r="BC4317" s="10"/>
      <c r="BD4317" s="10"/>
      <c r="BE4317" s="10"/>
      <c r="BF4317" s="11"/>
      <c r="BG4317" s="11"/>
      <c r="BH4317" s="11"/>
      <c r="BI4317" s="11"/>
      <c r="BJ4317" s="11"/>
      <c r="BK4317" s="11"/>
      <c r="BL4317" s="11"/>
      <c r="BM4317" s="11"/>
      <c r="BN4317" s="11"/>
      <c r="BO4317" s="11"/>
      <c r="BP4317" s="11"/>
      <c r="BQ4317" s="11"/>
      <c r="BR4317" s="11"/>
      <c r="BS4317" s="11"/>
      <c r="BT4317" s="11"/>
      <c r="BU4317" s="11"/>
    </row>
    <row r="4318" spans="1:73" s="1" customFormat="1" ht="11.25" hidden="1" x14ac:dyDescent="0.2">
      <c r="A4318" s="15">
        <v>233</v>
      </c>
      <c r="B4318" s="11" t="s">
        <v>211</v>
      </c>
      <c r="C4318" s="16">
        <v>42555</v>
      </c>
      <c r="D4318" s="3"/>
      <c r="E4318" s="4"/>
      <c r="F4318" s="3"/>
      <c r="G4318" s="10" t="s">
        <v>13</v>
      </c>
      <c r="H4318" s="17"/>
      <c r="I4318" s="4"/>
      <c r="J4318" s="4"/>
      <c r="K4318" s="4"/>
      <c r="L4318" s="4" t="str">
        <f>IF(K4318="","",IF(H4318="","",K4318/H4318))</f>
        <v/>
      </c>
      <c r="M4318" s="7"/>
      <c r="N4318" s="4"/>
      <c r="O4318" s="7"/>
      <c r="P4318" s="3"/>
      <c r="Q4318" s="4"/>
      <c r="R4318" s="3"/>
      <c r="S4318" s="4">
        <v>0.15</v>
      </c>
      <c r="T4318" s="8">
        <v>32.739999999999995</v>
      </c>
      <c r="U4318" s="8">
        <v>26.81</v>
      </c>
      <c r="V4318" s="4">
        <v>1.36</v>
      </c>
      <c r="W4318" s="4">
        <v>0</v>
      </c>
      <c r="X4318" s="4">
        <f>IF(T4318="","",IF(W4318="","",(T4318-U4318-V4318-W4318)))</f>
        <v>4.5699999999999958</v>
      </c>
      <c r="Y4318" s="9">
        <f>IF(U4318="","",U4318/$T4318)</f>
        <v>0.81887599266951749</v>
      </c>
      <c r="Z4318" s="9">
        <f>IF(V4318="","",V4318/$T4318)</f>
        <v>4.1539401343921818E-2</v>
      </c>
      <c r="AA4318" s="9">
        <f>IF(W4318="","",W4318/$T4318)</f>
        <v>0</v>
      </c>
      <c r="AB4318" s="9">
        <f>IF(X4318="","",X4318/$T4318)</f>
        <v>0.13958460598656067</v>
      </c>
      <c r="AC4318" s="9"/>
      <c r="AD4318" s="8" t="s">
        <v>85</v>
      </c>
      <c r="AE4318" s="10">
        <v>2016</v>
      </c>
      <c r="AF4318" s="7"/>
      <c r="AG4318" s="7"/>
      <c r="AH4318" s="12" t="s">
        <v>211</v>
      </c>
      <c r="AI4318" s="12"/>
      <c r="AJ4318" s="32">
        <f>IF(AE4318&lt;&gt;AE4317,"1",IF(C4318&gt;C4317,AJ4317+1,"1"))</f>
        <v>3</v>
      </c>
      <c r="AK4318" s="10" t="s">
        <v>31</v>
      </c>
      <c r="AL4318" s="11" t="s">
        <v>691</v>
      </c>
      <c r="AM4318" s="11"/>
      <c r="AN4318" s="10"/>
      <c r="AO4318" s="10"/>
      <c r="AP4318" s="7"/>
      <c r="AQ4318" s="10"/>
      <c r="AR4318" s="10"/>
      <c r="AS4318" s="10"/>
      <c r="AT4318" s="10"/>
      <c r="AU4318" s="10"/>
      <c r="AV4318" s="10"/>
      <c r="AW4318" s="10"/>
      <c r="AX4318" s="10"/>
      <c r="AY4318" s="10"/>
      <c r="AZ4318" s="10"/>
      <c r="BA4318" s="10"/>
      <c r="BB4318" s="10"/>
      <c r="BC4318" s="10"/>
      <c r="BD4318" s="10"/>
      <c r="BE4318" s="10"/>
      <c r="BF4318" s="11"/>
      <c r="BG4318" s="11"/>
      <c r="BH4318" s="11"/>
      <c r="BI4318" s="11"/>
      <c r="BJ4318" s="11"/>
      <c r="BK4318" s="11"/>
      <c r="BL4318" s="11"/>
      <c r="BM4318" s="11"/>
      <c r="BN4318" s="11"/>
      <c r="BO4318" s="11"/>
      <c r="BP4318" s="11"/>
      <c r="BQ4318" s="11"/>
      <c r="BR4318" s="11"/>
      <c r="BS4318" s="11"/>
      <c r="BT4318" s="11"/>
      <c r="BU4318" s="11"/>
    </row>
    <row r="4319" spans="1:73" s="1" customFormat="1" ht="11.25" hidden="1" x14ac:dyDescent="0.2">
      <c r="A4319" s="15">
        <v>233</v>
      </c>
      <c r="B4319" s="11" t="s">
        <v>211</v>
      </c>
      <c r="C4319" s="16">
        <v>42559</v>
      </c>
      <c r="D4319" s="3"/>
      <c r="E4319" s="4"/>
      <c r="F4319" s="3">
        <v>11.2</v>
      </c>
      <c r="G4319" s="7" t="s">
        <v>1</v>
      </c>
      <c r="H4319" s="17">
        <v>4.2200000000000001E-2</v>
      </c>
      <c r="I4319" s="4"/>
      <c r="J4319" s="4">
        <v>1.716</v>
      </c>
      <c r="K4319" s="4"/>
      <c r="L4319" s="4" t="str">
        <f>IF(K4319="","",IF(H4319="","",K4319/H4319))</f>
        <v/>
      </c>
      <c r="M4319" s="7"/>
      <c r="N4319" s="4"/>
      <c r="O4319" s="7"/>
      <c r="P4319" s="3"/>
      <c r="Q4319" s="4"/>
      <c r="R4319" s="3"/>
      <c r="S4319" s="4"/>
      <c r="T4319" s="8"/>
      <c r="U4319" s="8"/>
      <c r="V4319" s="4"/>
      <c r="W4319" s="4"/>
      <c r="X4319" s="4" t="str">
        <f>IF(T4319="","",IF(W4319="","",(T4319-U4319-V4319-W4319)))</f>
        <v/>
      </c>
      <c r="Y4319" s="9" t="str">
        <f>IF(U4319="","",U4319/$T4319)</f>
        <v/>
      </c>
      <c r="Z4319" s="9" t="str">
        <f>IF(V4319="","",V4319/$T4319)</f>
        <v/>
      </c>
      <c r="AA4319" s="9" t="str">
        <f>IF(W4319="","",W4319/$T4319)</f>
        <v/>
      </c>
      <c r="AB4319" s="9" t="str">
        <f>IF(X4319="","",X4319/$T4319)</f>
        <v/>
      </c>
      <c r="AC4319" s="9"/>
      <c r="AD4319" s="8"/>
      <c r="AE4319" s="10">
        <v>2016</v>
      </c>
      <c r="AF4319" s="7"/>
      <c r="AG4319" s="7">
        <v>8</v>
      </c>
      <c r="AH4319" s="12" t="s">
        <v>211</v>
      </c>
      <c r="AI4319" s="12"/>
      <c r="AJ4319" s="32">
        <f>IF(AE4319&lt;&gt;AE4318,"1",IF(C4319&gt;C4318,AJ4318+1,"1"))</f>
        <v>4</v>
      </c>
      <c r="AK4319" s="10">
        <f>IF(G4319="Top",AJ4319*1,IF(G4319="Bottom",AJ4319+10,""))</f>
        <v>14</v>
      </c>
      <c r="AL4319" s="11" t="s">
        <v>759</v>
      </c>
      <c r="AM4319" s="11"/>
      <c r="AN4319" s="10"/>
      <c r="AO4319" s="10"/>
      <c r="AP4319" s="7"/>
      <c r="AQ4319" s="10"/>
      <c r="AR4319" s="10"/>
      <c r="AS4319" s="10"/>
      <c r="AT4319" s="10"/>
      <c r="AU4319" s="10"/>
      <c r="AV4319" s="10"/>
      <c r="AW4319" s="10"/>
      <c r="AX4319" s="10"/>
      <c r="AY4319" s="10"/>
      <c r="AZ4319" s="10"/>
      <c r="BA4319" s="10"/>
      <c r="BB4319" s="10"/>
      <c r="BC4319" s="10"/>
      <c r="BD4319" s="10"/>
      <c r="BE4319" s="10"/>
      <c r="BF4319" s="11"/>
      <c r="BG4319" s="11"/>
      <c r="BH4319" s="11"/>
      <c r="BI4319" s="11"/>
      <c r="BJ4319" s="11"/>
      <c r="BK4319" s="11"/>
      <c r="BL4319" s="11"/>
      <c r="BM4319" s="11"/>
      <c r="BN4319" s="11"/>
      <c r="BO4319" s="11"/>
      <c r="BP4319" s="11"/>
      <c r="BQ4319" s="11"/>
      <c r="BR4319" s="11"/>
      <c r="BS4319" s="11"/>
      <c r="BT4319" s="11"/>
      <c r="BU4319" s="11"/>
    </row>
    <row r="4320" spans="1:73" s="1" customFormat="1" ht="11.25" x14ac:dyDescent="0.2">
      <c r="A4320" s="15">
        <v>233</v>
      </c>
      <c r="B4320" s="11" t="s">
        <v>211</v>
      </c>
      <c r="C4320" s="16">
        <v>42559</v>
      </c>
      <c r="D4320" s="3">
        <v>12.7</v>
      </c>
      <c r="E4320" s="38">
        <v>2.2999999999999998</v>
      </c>
      <c r="F4320" s="3">
        <v>1.5</v>
      </c>
      <c r="G4320" s="7" t="s">
        <v>4</v>
      </c>
      <c r="H4320" s="17">
        <v>1.6199999999999999E-2</v>
      </c>
      <c r="I4320" s="4">
        <v>1.6E-2</v>
      </c>
      <c r="J4320" s="4">
        <v>3.6999999999999998E-2</v>
      </c>
      <c r="K4320" s="4">
        <v>0.33200000000000002</v>
      </c>
      <c r="L4320" s="4">
        <f>IF(K4320="","",IF(H4320="","",K4320/H4320))</f>
        <v>20.493827160493829</v>
      </c>
      <c r="M4320" s="7">
        <v>25</v>
      </c>
      <c r="N4320" s="4">
        <v>7.21</v>
      </c>
      <c r="O4320" s="7">
        <v>52.1</v>
      </c>
      <c r="P4320" s="3"/>
      <c r="Q4320" s="38" t="s">
        <v>35</v>
      </c>
      <c r="R4320" s="3">
        <v>11.4</v>
      </c>
      <c r="S4320" s="4"/>
      <c r="T4320" s="8"/>
      <c r="U4320" s="8"/>
      <c r="V4320" s="4"/>
      <c r="W4320" s="4"/>
      <c r="X4320" s="4" t="str">
        <f>IF(T4320="","",IF(W4320="","",(T4320-U4320-V4320-W4320)))</f>
        <v/>
      </c>
      <c r="Y4320" s="9" t="str">
        <f>IF(U4320="","",U4320/$T4320)</f>
        <v/>
      </c>
      <c r="Z4320" s="9" t="str">
        <f>IF(V4320="","",V4320/$T4320)</f>
        <v/>
      </c>
      <c r="AA4320" s="9" t="str">
        <f>IF(W4320="","",W4320/$T4320)</f>
        <v/>
      </c>
      <c r="AB4320" s="9" t="str">
        <f>IF(X4320="","",X4320/$T4320)</f>
        <v/>
      </c>
      <c r="AC4320" s="9"/>
      <c r="AD4320" s="8"/>
      <c r="AE4320" s="10">
        <v>2016</v>
      </c>
      <c r="AF4320" s="7">
        <v>26</v>
      </c>
      <c r="AG4320" s="7">
        <v>27</v>
      </c>
      <c r="AH4320" s="12" t="s">
        <v>211</v>
      </c>
      <c r="AI4320" s="12"/>
      <c r="AJ4320" s="32" t="str">
        <f>IF(AE4320&lt;&gt;AE4319,"1",IF(C4320&gt;C4319,AJ4319+1,"1"))</f>
        <v>1</v>
      </c>
      <c r="AK4320" s="10">
        <f>IF(G4320="Top",AJ4320*1,IF(G4320="Bottom",AJ4320+10,""))</f>
        <v>1</v>
      </c>
      <c r="AL4320" s="11" t="s">
        <v>760</v>
      </c>
      <c r="AM4320" s="11"/>
      <c r="AN4320" s="10"/>
      <c r="AO4320" s="10"/>
      <c r="AP4320" s="7"/>
      <c r="AQ4320" s="10"/>
      <c r="AR4320" s="10"/>
      <c r="AS4320" s="10"/>
      <c r="AT4320" s="10"/>
      <c r="AU4320" s="10"/>
      <c r="AV4320" s="10"/>
      <c r="AW4320" s="10"/>
      <c r="AX4320" s="10"/>
      <c r="AY4320" s="10"/>
      <c r="AZ4320" s="10"/>
      <c r="BA4320" s="10"/>
      <c r="BB4320" s="10"/>
      <c r="BC4320" s="10"/>
      <c r="BD4320" s="10"/>
      <c r="BE4320" s="10"/>
      <c r="BF4320" s="11"/>
      <c r="BG4320" s="11"/>
      <c r="BH4320" s="11"/>
      <c r="BI4320" s="11"/>
      <c r="BJ4320" s="11"/>
      <c r="BK4320" s="11"/>
      <c r="BL4320" s="11"/>
      <c r="BM4320" s="11"/>
      <c r="BN4320" s="11"/>
      <c r="BO4320" s="11"/>
      <c r="BP4320" s="11"/>
      <c r="BQ4320" s="11"/>
      <c r="BR4320" s="11"/>
      <c r="BS4320" s="11"/>
      <c r="BT4320" s="11"/>
      <c r="BU4320" s="11"/>
    </row>
    <row r="4321" spans="1:73" s="1" customFormat="1" ht="11.25" hidden="1" x14ac:dyDescent="0.2">
      <c r="A4321" s="15">
        <v>233</v>
      </c>
      <c r="B4321" s="11" t="s">
        <v>211</v>
      </c>
      <c r="C4321" s="16">
        <v>42573</v>
      </c>
      <c r="D4321" s="3"/>
      <c r="E4321" s="4"/>
      <c r="F4321" s="3">
        <v>11.2</v>
      </c>
      <c r="G4321" s="7" t="s">
        <v>1</v>
      </c>
      <c r="H4321" s="17">
        <v>8.1900000000000001E-2</v>
      </c>
      <c r="I4321" s="4"/>
      <c r="J4321" s="4" t="s">
        <v>35</v>
      </c>
      <c r="K4321" s="4"/>
      <c r="L4321" s="4" t="str">
        <f>IF(K4321="","",IF(H4321="","",K4321/H4321))</f>
        <v/>
      </c>
      <c r="M4321" s="7"/>
      <c r="N4321" s="4"/>
      <c r="O4321" s="7"/>
      <c r="P4321" s="3"/>
      <c r="Q4321" s="4"/>
      <c r="R4321" s="3"/>
      <c r="S4321" s="4"/>
      <c r="T4321" s="8"/>
      <c r="U4321" s="8"/>
      <c r="V4321" s="4"/>
      <c r="W4321" s="4"/>
      <c r="X4321" s="4" t="str">
        <f>IF(T4321="","",IF(W4321="","",(T4321-U4321-V4321-W4321)))</f>
        <v/>
      </c>
      <c r="Y4321" s="9" t="str">
        <f>IF(U4321="","",U4321/$T4321)</f>
        <v/>
      </c>
      <c r="Z4321" s="9" t="str">
        <f>IF(V4321="","",V4321/$T4321)</f>
        <v/>
      </c>
      <c r="AA4321" s="9" t="str">
        <f>IF(W4321="","",W4321/$T4321)</f>
        <v/>
      </c>
      <c r="AB4321" s="9" t="str">
        <f>IF(X4321="","",X4321/$T4321)</f>
        <v/>
      </c>
      <c r="AC4321" s="9"/>
      <c r="AD4321" s="8"/>
      <c r="AE4321" s="10">
        <v>2016</v>
      </c>
      <c r="AF4321" s="7"/>
      <c r="AG4321" s="7">
        <v>9</v>
      </c>
      <c r="AH4321" s="12" t="s">
        <v>211</v>
      </c>
      <c r="AI4321" s="12"/>
      <c r="AJ4321" s="32">
        <f>IF(AE4321&lt;&gt;AE4320,"1",IF(C4321&gt;C4320,AJ4320+1,"1"))</f>
        <v>2</v>
      </c>
      <c r="AK4321" s="10">
        <f>IF(G4321="Top",AJ4321*1,IF(G4321="Bottom",AJ4321+10,""))</f>
        <v>12</v>
      </c>
      <c r="AL4321" s="11" t="s">
        <v>1019</v>
      </c>
      <c r="AM4321" s="11"/>
      <c r="AN4321" s="10"/>
      <c r="AO4321" s="10"/>
      <c r="AP4321" s="7"/>
      <c r="AQ4321" s="10"/>
      <c r="AR4321" s="10"/>
      <c r="AS4321" s="10"/>
      <c r="AT4321" s="10"/>
      <c r="AU4321" s="10"/>
      <c r="AV4321" s="10"/>
      <c r="AW4321" s="10"/>
      <c r="AX4321" s="10"/>
      <c r="AY4321" s="10"/>
      <c r="AZ4321" s="10"/>
      <c r="BA4321" s="10"/>
      <c r="BB4321" s="10"/>
      <c r="BC4321" s="10"/>
      <c r="BD4321" s="10"/>
      <c r="BE4321" s="10"/>
      <c r="BF4321" s="11"/>
      <c r="BG4321" s="11"/>
      <c r="BH4321" s="11"/>
      <c r="BI4321" s="11"/>
      <c r="BJ4321" s="11"/>
      <c r="BK4321" s="11"/>
      <c r="BL4321" s="11"/>
      <c r="BM4321" s="11"/>
      <c r="BN4321" s="11"/>
      <c r="BO4321" s="11"/>
      <c r="BP4321" s="11"/>
      <c r="BQ4321" s="11"/>
      <c r="BR4321" s="11"/>
      <c r="BS4321" s="11"/>
      <c r="BT4321" s="11"/>
      <c r="BU4321" s="11"/>
    </row>
    <row r="4322" spans="1:73" s="1" customFormat="1" ht="11.25" x14ac:dyDescent="0.2">
      <c r="A4322" s="15">
        <v>233</v>
      </c>
      <c r="B4322" s="11" t="s">
        <v>211</v>
      </c>
      <c r="C4322" s="16">
        <v>42573</v>
      </c>
      <c r="D4322" s="3">
        <v>12.7</v>
      </c>
      <c r="E4322" s="38">
        <v>2.2999999999999998</v>
      </c>
      <c r="F4322" s="3">
        <v>1.5</v>
      </c>
      <c r="G4322" s="7" t="s">
        <v>4</v>
      </c>
      <c r="H4322" s="17">
        <v>1.5800000000000002E-2</v>
      </c>
      <c r="I4322" s="4" t="s">
        <v>35</v>
      </c>
      <c r="J4322" s="4" t="s">
        <v>35</v>
      </c>
      <c r="K4322" s="4">
        <v>0.308</v>
      </c>
      <c r="L4322" s="4">
        <f>IF(K4322="","",IF(H4322="","",K4322/H4322))</f>
        <v>19.493670886075947</v>
      </c>
      <c r="M4322" s="7">
        <v>23</v>
      </c>
      <c r="N4322" s="4">
        <v>8.06</v>
      </c>
      <c r="O4322" s="7">
        <v>42.6</v>
      </c>
      <c r="P4322" s="3"/>
      <c r="Q4322" s="38">
        <v>5.2</v>
      </c>
      <c r="R4322" s="3"/>
      <c r="S4322" s="4">
        <v>0.15</v>
      </c>
      <c r="T4322" s="8">
        <v>3</v>
      </c>
      <c r="U4322" s="8">
        <v>0.65</v>
      </c>
      <c r="V4322" s="4">
        <v>1.01</v>
      </c>
      <c r="W4322" s="4">
        <v>1</v>
      </c>
      <c r="X4322" s="4">
        <f>IF(T4322="","",IF(W4322="","",(T4322-U4322-V4322-W4322)))</f>
        <v>0.34000000000000008</v>
      </c>
      <c r="Y4322" s="9">
        <f>IF(U4322="","",U4322/$T4322)</f>
        <v>0.21666666666666667</v>
      </c>
      <c r="Z4322" s="9">
        <f>IF(V4322="","",V4322/$T4322)</f>
        <v>0.33666666666666667</v>
      </c>
      <c r="AA4322" s="9">
        <f>IF(W4322="","",W4322/$T4322)</f>
        <v>0.33333333333333331</v>
      </c>
      <c r="AB4322" s="9">
        <f>IF(X4322="","",X4322/$T4322)</f>
        <v>0.11333333333333336</v>
      </c>
      <c r="AC4322" s="9"/>
      <c r="AD4322" s="8"/>
      <c r="AE4322" s="10">
        <v>2016</v>
      </c>
      <c r="AF4322" s="7">
        <v>27</v>
      </c>
      <c r="AG4322" s="7">
        <v>26</v>
      </c>
      <c r="AH4322" s="12" t="s">
        <v>211</v>
      </c>
      <c r="AI4322" s="12"/>
      <c r="AJ4322" s="32" t="str">
        <f>IF(AE4322&lt;&gt;AE4321,"1",IF(C4322&gt;C4321,AJ4321+1,"1"))</f>
        <v>1</v>
      </c>
      <c r="AK4322" s="10">
        <f>IF(G4322="Top",AJ4322*1,IF(G4322="Bottom",AJ4322+10,""))</f>
        <v>1</v>
      </c>
      <c r="AL4322" s="11" t="s">
        <v>1020</v>
      </c>
      <c r="AM4322" s="11"/>
      <c r="AN4322" s="10"/>
      <c r="AO4322" s="10"/>
      <c r="AP4322" s="7"/>
      <c r="AQ4322" s="10"/>
      <c r="AR4322" s="10"/>
      <c r="AS4322" s="10"/>
      <c r="AT4322" s="10"/>
      <c r="AU4322" s="10"/>
      <c r="AV4322" s="10"/>
      <c r="AW4322" s="10"/>
      <c r="AX4322" s="10"/>
      <c r="AY4322" s="10"/>
      <c r="AZ4322" s="10"/>
      <c r="BA4322" s="10"/>
      <c r="BB4322" s="10"/>
      <c r="BC4322" s="10"/>
      <c r="BD4322" s="10"/>
      <c r="BE4322" s="10"/>
      <c r="BF4322" s="11"/>
      <c r="BG4322" s="11"/>
      <c r="BH4322" s="11"/>
      <c r="BI4322" s="11"/>
      <c r="BJ4322" s="11"/>
      <c r="BK4322" s="11"/>
      <c r="BL4322" s="11"/>
      <c r="BM4322" s="11"/>
      <c r="BN4322" s="11"/>
      <c r="BO4322" s="11"/>
      <c r="BP4322" s="11"/>
      <c r="BQ4322" s="11"/>
      <c r="BR4322" s="11"/>
      <c r="BS4322" s="11"/>
      <c r="BT4322" s="11"/>
      <c r="BU4322" s="11"/>
    </row>
    <row r="4323" spans="1:73" s="1" customFormat="1" ht="11.25" hidden="1" x14ac:dyDescent="0.2">
      <c r="A4323" s="15">
        <v>233</v>
      </c>
      <c r="B4323" s="11" t="s">
        <v>211</v>
      </c>
      <c r="C4323" s="16">
        <v>42588</v>
      </c>
      <c r="D4323" s="3"/>
      <c r="E4323" s="4"/>
      <c r="F4323" s="3">
        <v>11.2</v>
      </c>
      <c r="G4323" s="7" t="s">
        <v>1</v>
      </c>
      <c r="H4323" s="17">
        <v>6.0299999999999999E-2</v>
      </c>
      <c r="I4323" s="4"/>
      <c r="J4323" s="4">
        <v>1.6919999999999999</v>
      </c>
      <c r="K4323" s="4"/>
      <c r="L4323" s="4" t="str">
        <f>IF(K4323="","",IF(H4323="","",K4323/H4323))</f>
        <v/>
      </c>
      <c r="M4323" s="7"/>
      <c r="N4323" s="4"/>
      <c r="O4323" s="7"/>
      <c r="P4323" s="3"/>
      <c r="Q4323" s="4"/>
      <c r="R4323" s="3"/>
      <c r="S4323" s="4"/>
      <c r="T4323" s="8"/>
      <c r="U4323" s="8"/>
      <c r="V4323" s="4"/>
      <c r="W4323" s="4"/>
      <c r="X4323" s="4" t="str">
        <f>IF(T4323="","",IF(W4323="","",(T4323-U4323-V4323-W4323)))</f>
        <v/>
      </c>
      <c r="Y4323" s="9" t="str">
        <f>IF(U4323="","",U4323/$T4323)</f>
        <v/>
      </c>
      <c r="Z4323" s="9" t="str">
        <f>IF(V4323="","",V4323/$T4323)</f>
        <v/>
      </c>
      <c r="AA4323" s="9" t="str">
        <f>IF(W4323="","",W4323/$T4323)</f>
        <v/>
      </c>
      <c r="AB4323" s="9" t="str">
        <f>IF(X4323="","",X4323/$T4323)</f>
        <v/>
      </c>
      <c r="AC4323" s="9"/>
      <c r="AD4323" s="8"/>
      <c r="AE4323" s="10">
        <v>2016</v>
      </c>
      <c r="AF4323" s="7"/>
      <c r="AG4323" s="7">
        <v>12</v>
      </c>
      <c r="AH4323" s="12" t="s">
        <v>211</v>
      </c>
      <c r="AI4323" s="12"/>
      <c r="AJ4323" s="32">
        <f>IF(AE4323&lt;&gt;AE4322,"1",IF(C4323&gt;C4322,AJ4322+1,"1"))</f>
        <v>2</v>
      </c>
      <c r="AK4323" s="10">
        <f>IF(G4323="Top",AJ4323*1,IF(G4323="Bottom",AJ4323+10,""))</f>
        <v>12</v>
      </c>
      <c r="AL4323" s="11" t="s">
        <v>1306</v>
      </c>
      <c r="AM4323" s="11"/>
      <c r="AN4323" s="10"/>
      <c r="AO4323" s="10"/>
      <c r="AP4323" s="7"/>
      <c r="AQ4323" s="10"/>
      <c r="AR4323" s="10"/>
      <c r="AS4323" s="10"/>
      <c r="AT4323" s="10"/>
      <c r="AU4323" s="10"/>
      <c r="AV4323" s="10"/>
      <c r="AW4323" s="10"/>
      <c r="AX4323" s="10"/>
      <c r="AY4323" s="10"/>
      <c r="AZ4323" s="10"/>
      <c r="BA4323" s="10"/>
      <c r="BB4323" s="10"/>
      <c r="BC4323" s="10"/>
      <c r="BD4323" s="10"/>
      <c r="BE4323" s="10"/>
      <c r="BF4323" s="11"/>
      <c r="BG4323" s="11"/>
      <c r="BH4323" s="11"/>
      <c r="BI4323" s="11"/>
      <c r="BJ4323" s="11"/>
      <c r="BK4323" s="11"/>
      <c r="BL4323" s="11"/>
      <c r="BM4323" s="11"/>
      <c r="BN4323" s="11"/>
      <c r="BO4323" s="11"/>
      <c r="BP4323" s="11"/>
      <c r="BQ4323" s="11"/>
      <c r="BR4323" s="11"/>
      <c r="BS4323" s="11"/>
      <c r="BT4323" s="11"/>
      <c r="BU4323" s="11"/>
    </row>
    <row r="4324" spans="1:73" s="1" customFormat="1" ht="11.25" x14ac:dyDescent="0.2">
      <c r="A4324" s="15">
        <v>233</v>
      </c>
      <c r="B4324" s="11" t="s">
        <v>211</v>
      </c>
      <c r="C4324" s="16">
        <v>42588</v>
      </c>
      <c r="D4324" s="3">
        <v>12.7</v>
      </c>
      <c r="E4324" s="38">
        <v>1.4</v>
      </c>
      <c r="F4324" s="3">
        <v>1.5</v>
      </c>
      <c r="G4324" s="7" t="s">
        <v>4</v>
      </c>
      <c r="H4324" s="17">
        <v>1.5099999999999999E-2</v>
      </c>
      <c r="I4324" s="4">
        <v>1.2E-2</v>
      </c>
      <c r="J4324" s="4">
        <v>0.224</v>
      </c>
      <c r="K4324" s="4">
        <v>0.44900000000000001</v>
      </c>
      <c r="L4324" s="4">
        <f>IF(K4324="","",IF(H4324="","",K4324/H4324))</f>
        <v>29.735099337748348</v>
      </c>
      <c r="M4324" s="7">
        <v>23</v>
      </c>
      <c r="N4324" s="4">
        <v>7.55</v>
      </c>
      <c r="O4324" s="7">
        <v>47</v>
      </c>
      <c r="P4324" s="3">
        <v>4.0199999999999996</v>
      </c>
      <c r="Q4324" s="38">
        <v>18.7</v>
      </c>
      <c r="R4324" s="3"/>
      <c r="S4324" s="4">
        <v>0.15</v>
      </c>
      <c r="T4324" s="8">
        <v>12.4</v>
      </c>
      <c r="U4324" s="8">
        <v>2.86</v>
      </c>
      <c r="V4324" s="4">
        <v>1.48</v>
      </c>
      <c r="W4324" s="4">
        <v>0.98</v>
      </c>
      <c r="X4324" s="4">
        <f>IF(T4324="","",IF(W4324="","",(T4324-U4324-V4324-W4324)))</f>
        <v>7.08</v>
      </c>
      <c r="Y4324" s="9">
        <f>IF(U4324="","",U4324/$T4324)</f>
        <v>0.23064516129032256</v>
      </c>
      <c r="Z4324" s="9">
        <f>IF(V4324="","",V4324/$T4324)</f>
        <v>0.11935483870967742</v>
      </c>
      <c r="AA4324" s="9">
        <f>IF(W4324="","",W4324/$T4324)</f>
        <v>7.9032258064516123E-2</v>
      </c>
      <c r="AB4324" s="9">
        <f>IF(X4324="","",X4324/$T4324)</f>
        <v>0.57096774193548383</v>
      </c>
      <c r="AC4324" s="9"/>
      <c r="AD4324" s="8" t="s">
        <v>1307</v>
      </c>
      <c r="AE4324" s="10">
        <v>2016</v>
      </c>
      <c r="AF4324" s="7">
        <v>26</v>
      </c>
      <c r="AG4324" s="7">
        <v>27</v>
      </c>
      <c r="AH4324" s="12" t="s">
        <v>211</v>
      </c>
      <c r="AI4324" s="12"/>
      <c r="AJ4324" s="32" t="str">
        <f>IF(AE4324&lt;&gt;AE4323,"1",IF(C4324&gt;C4323,AJ4323+1,"1"))</f>
        <v>1</v>
      </c>
      <c r="AK4324" s="10">
        <f>IF(G4324="Top",AJ4324*1,IF(G4324="Bottom",AJ4324+10,""))</f>
        <v>1</v>
      </c>
      <c r="AL4324" s="11" t="s">
        <v>1308</v>
      </c>
      <c r="AM4324" s="11"/>
      <c r="AN4324" s="10"/>
      <c r="AO4324" s="10"/>
      <c r="AP4324" s="7"/>
      <c r="AQ4324" s="10"/>
      <c r="AR4324" s="10"/>
      <c r="AS4324" s="10"/>
      <c r="AT4324" s="10"/>
      <c r="AU4324" s="10"/>
      <c r="AV4324" s="10"/>
      <c r="AW4324" s="10"/>
      <c r="AX4324" s="10"/>
      <c r="AY4324" s="10"/>
      <c r="AZ4324" s="10"/>
      <c r="BA4324" s="10"/>
      <c r="BB4324" s="10"/>
      <c r="BC4324" s="10"/>
      <c r="BD4324" s="10"/>
      <c r="BE4324" s="10"/>
      <c r="BF4324" s="11"/>
      <c r="BG4324" s="11"/>
      <c r="BH4324" s="11"/>
      <c r="BI4324" s="11"/>
      <c r="BJ4324" s="11"/>
      <c r="BK4324" s="11"/>
      <c r="BL4324" s="11"/>
      <c r="BM4324" s="11"/>
      <c r="BN4324" s="11"/>
      <c r="BO4324" s="11"/>
      <c r="BP4324" s="11"/>
      <c r="BQ4324" s="11"/>
      <c r="BR4324" s="11"/>
      <c r="BS4324" s="11"/>
      <c r="BT4324" s="11"/>
      <c r="BU4324" s="11"/>
    </row>
    <row r="4325" spans="1:73" s="1" customFormat="1" ht="11.25" hidden="1" x14ac:dyDescent="0.2">
      <c r="A4325" s="15">
        <v>233</v>
      </c>
      <c r="B4325" s="11" t="s">
        <v>211</v>
      </c>
      <c r="C4325" s="16">
        <v>42601</v>
      </c>
      <c r="D4325" s="3"/>
      <c r="E4325" s="4"/>
      <c r="F4325" s="3">
        <v>11.2</v>
      </c>
      <c r="G4325" s="7" t="s">
        <v>1</v>
      </c>
      <c r="H4325" s="17">
        <v>7.4499999999999997E-2</v>
      </c>
      <c r="I4325" s="4"/>
      <c r="J4325" s="4" t="s">
        <v>35</v>
      </c>
      <c r="K4325" s="4"/>
      <c r="L4325" s="4" t="str">
        <f>IF(K4325="","",IF(H4325="","",K4325/H4325))</f>
        <v/>
      </c>
      <c r="M4325" s="7"/>
      <c r="N4325" s="4"/>
      <c r="O4325" s="7"/>
      <c r="P4325" s="3"/>
      <c r="Q4325" s="4"/>
      <c r="R4325" s="3"/>
      <c r="S4325" s="4"/>
      <c r="T4325" s="8"/>
      <c r="U4325" s="8"/>
      <c r="V4325" s="4"/>
      <c r="W4325" s="4"/>
      <c r="X4325" s="4" t="str">
        <f>IF(T4325="","",IF(W4325="","",(T4325-U4325-V4325-W4325)))</f>
        <v/>
      </c>
      <c r="Y4325" s="9" t="str">
        <f>IF(U4325="","",U4325/$T4325)</f>
        <v/>
      </c>
      <c r="Z4325" s="9" t="str">
        <f>IF(V4325="","",V4325/$T4325)</f>
        <v/>
      </c>
      <c r="AA4325" s="9" t="str">
        <f>IF(W4325="","",W4325/$T4325)</f>
        <v/>
      </c>
      <c r="AB4325" s="9" t="str">
        <f>IF(X4325="","",X4325/$T4325)</f>
        <v/>
      </c>
      <c r="AC4325" s="9"/>
      <c r="AD4325" s="8"/>
      <c r="AE4325" s="10">
        <v>2016</v>
      </c>
      <c r="AF4325" s="7"/>
      <c r="AG4325" s="7">
        <v>11</v>
      </c>
      <c r="AH4325" s="12" t="s">
        <v>211</v>
      </c>
      <c r="AI4325" s="12"/>
      <c r="AJ4325" s="32">
        <f>IF(AE4325&lt;&gt;AE4324,"1",IF(C4325&gt;C4324,AJ4324+1,"1"))</f>
        <v>2</v>
      </c>
      <c r="AK4325" s="10">
        <f>IF(G4325="Top",AJ4325*1,IF(G4325="Bottom",AJ4325+10,""))</f>
        <v>12</v>
      </c>
      <c r="AL4325" s="11" t="s">
        <v>1571</v>
      </c>
      <c r="AM4325" s="11"/>
      <c r="AN4325" s="10"/>
      <c r="AO4325" s="10"/>
      <c r="AP4325" s="7"/>
      <c r="AQ4325" s="10"/>
      <c r="AR4325" s="10"/>
      <c r="AS4325" s="10"/>
      <c r="AT4325" s="10"/>
      <c r="AU4325" s="10"/>
      <c r="AV4325" s="10"/>
      <c r="AW4325" s="10"/>
      <c r="AX4325" s="10"/>
      <c r="AY4325" s="10"/>
      <c r="AZ4325" s="10"/>
      <c r="BA4325" s="10"/>
      <c r="BB4325" s="10"/>
      <c r="BC4325" s="10"/>
      <c r="BD4325" s="10"/>
      <c r="BE4325" s="10"/>
      <c r="BF4325" s="11"/>
      <c r="BG4325" s="11"/>
      <c r="BH4325" s="11"/>
      <c r="BI4325" s="11"/>
      <c r="BJ4325" s="11"/>
      <c r="BK4325" s="11"/>
      <c r="BL4325" s="11"/>
      <c r="BM4325" s="11"/>
      <c r="BN4325" s="11"/>
      <c r="BO4325" s="11"/>
      <c r="BP4325" s="11"/>
      <c r="BQ4325" s="11"/>
      <c r="BR4325" s="11"/>
      <c r="BS4325" s="11"/>
      <c r="BT4325" s="11"/>
      <c r="BU4325" s="11"/>
    </row>
    <row r="4326" spans="1:73" s="1" customFormat="1" ht="11.25" x14ac:dyDescent="0.2">
      <c r="A4326" s="15">
        <v>233</v>
      </c>
      <c r="B4326" s="11" t="s">
        <v>211</v>
      </c>
      <c r="C4326" s="16">
        <v>42601</v>
      </c>
      <c r="D4326" s="3">
        <v>12.7</v>
      </c>
      <c r="E4326" s="38">
        <v>1.2</v>
      </c>
      <c r="F4326" s="3">
        <v>1.5</v>
      </c>
      <c r="G4326" s="7" t="s">
        <v>4</v>
      </c>
      <c r="H4326" s="17">
        <v>1.6300000000000002E-2</v>
      </c>
      <c r="I4326" s="4" t="s">
        <v>35</v>
      </c>
      <c r="J4326" s="4" t="s">
        <v>35</v>
      </c>
      <c r="K4326" s="4">
        <v>0.50700000000000001</v>
      </c>
      <c r="L4326" s="4">
        <f>IF(K4326="","",IF(H4326="","",K4326/H4326))</f>
        <v>31.104294478527603</v>
      </c>
      <c r="M4326" s="7">
        <v>26</v>
      </c>
      <c r="N4326" s="4">
        <v>9.14</v>
      </c>
      <c r="O4326" s="7">
        <v>31.6</v>
      </c>
      <c r="P4326" s="3"/>
      <c r="Q4326" s="38">
        <v>2.7</v>
      </c>
      <c r="R4326" s="3"/>
      <c r="S4326" s="4">
        <v>0.15</v>
      </c>
      <c r="T4326" s="8">
        <v>25.41</v>
      </c>
      <c r="U4326" s="8">
        <v>3.64</v>
      </c>
      <c r="V4326" s="4">
        <v>18.43</v>
      </c>
      <c r="W4326" s="4">
        <v>0</v>
      </c>
      <c r="X4326" s="4">
        <f>IF(T4326="","",IF(W4326="","",(T4326-U4326-V4326-W4326)))</f>
        <v>3.34</v>
      </c>
      <c r="Y4326" s="9">
        <f>IF(U4326="","",U4326/$T4326)</f>
        <v>0.14325068870523416</v>
      </c>
      <c r="Z4326" s="9">
        <f>IF(V4326="","",V4326/$T4326)</f>
        <v>0.72530499803227078</v>
      </c>
      <c r="AA4326" s="9">
        <f>IF(W4326="","",W4326/$T4326)</f>
        <v>0</v>
      </c>
      <c r="AB4326" s="9">
        <f>IF(X4326="","",X4326/$T4326)</f>
        <v>0.13144431326249506</v>
      </c>
      <c r="AC4326" s="9"/>
      <c r="AD4326" s="8" t="s">
        <v>1572</v>
      </c>
      <c r="AE4326" s="10">
        <v>2016</v>
      </c>
      <c r="AF4326" s="7">
        <v>24</v>
      </c>
      <c r="AG4326" s="7">
        <v>27</v>
      </c>
      <c r="AH4326" s="12" t="s">
        <v>211</v>
      </c>
      <c r="AI4326" s="12"/>
      <c r="AJ4326" s="32" t="str">
        <f>IF(AE4326&lt;&gt;AE4325,"1",IF(C4326&gt;C4325,AJ4325+1,"1"))</f>
        <v>1</v>
      </c>
      <c r="AK4326" s="10">
        <f>IF(G4326="Top",AJ4326*1,IF(G4326="Bottom",AJ4326+10,""))</f>
        <v>1</v>
      </c>
      <c r="AL4326" s="11" t="s">
        <v>1573</v>
      </c>
      <c r="AM4326" s="11"/>
      <c r="AN4326" s="10"/>
      <c r="AO4326" s="10"/>
      <c r="AP4326" s="7"/>
      <c r="AQ4326" s="10"/>
      <c r="AR4326" s="10"/>
      <c r="AS4326" s="10"/>
      <c r="AT4326" s="10"/>
      <c r="AU4326" s="10"/>
      <c r="AV4326" s="10"/>
      <c r="AW4326" s="10"/>
      <c r="AX4326" s="10"/>
      <c r="AY4326" s="10"/>
      <c r="AZ4326" s="10"/>
      <c r="BA4326" s="10"/>
      <c r="BB4326" s="10"/>
      <c r="BC4326" s="10"/>
      <c r="BD4326" s="10"/>
      <c r="BE4326" s="10"/>
      <c r="BF4326" s="11"/>
      <c r="BG4326" s="11"/>
      <c r="BH4326" s="11"/>
      <c r="BI4326" s="11"/>
      <c r="BJ4326" s="11"/>
      <c r="BK4326" s="11"/>
      <c r="BL4326" s="11"/>
      <c r="BM4326" s="11"/>
      <c r="BN4326" s="11"/>
      <c r="BO4326" s="11"/>
      <c r="BP4326" s="11"/>
      <c r="BQ4326" s="11"/>
      <c r="BR4326" s="11"/>
      <c r="BS4326" s="11"/>
      <c r="BT4326" s="11"/>
      <c r="BU4326" s="11"/>
    </row>
    <row r="4327" spans="1:73" s="1" customFormat="1" ht="11.25" hidden="1" x14ac:dyDescent="0.2">
      <c r="A4327" s="15">
        <v>233</v>
      </c>
      <c r="B4327" s="11" t="s">
        <v>211</v>
      </c>
      <c r="C4327" s="16">
        <v>42616</v>
      </c>
      <c r="D4327" s="3"/>
      <c r="E4327" s="4"/>
      <c r="F4327" s="3">
        <v>11.2</v>
      </c>
      <c r="G4327" s="7" t="s">
        <v>1</v>
      </c>
      <c r="H4327" s="17">
        <v>7.0599999999999996E-2</v>
      </c>
      <c r="I4327" s="4"/>
      <c r="J4327" s="4">
        <v>1.9890000000000001</v>
      </c>
      <c r="K4327" s="4"/>
      <c r="L4327" s="4" t="str">
        <f>IF(K4327="","",IF(H4327="","",K4327/H4327))</f>
        <v/>
      </c>
      <c r="M4327" s="7"/>
      <c r="N4327" s="4"/>
      <c r="O4327" s="7"/>
      <c r="P4327" s="3"/>
      <c r="Q4327" s="4"/>
      <c r="R4327" s="3"/>
      <c r="S4327" s="4"/>
      <c r="T4327" s="8"/>
      <c r="U4327" s="8"/>
      <c r="V4327" s="4"/>
      <c r="W4327" s="4"/>
      <c r="X4327" s="4" t="str">
        <f>IF(T4327="","",IF(W4327="","",(T4327-U4327-V4327-W4327)))</f>
        <v/>
      </c>
      <c r="Y4327" s="9" t="str">
        <f>IF(U4327="","",U4327/$T4327)</f>
        <v/>
      </c>
      <c r="Z4327" s="9" t="str">
        <f>IF(V4327="","",V4327/$T4327)</f>
        <v/>
      </c>
      <c r="AA4327" s="9" t="str">
        <f>IF(W4327="","",W4327/$T4327)</f>
        <v/>
      </c>
      <c r="AB4327" s="9" t="str">
        <f>IF(X4327="","",X4327/$T4327)</f>
        <v/>
      </c>
      <c r="AC4327" s="9"/>
      <c r="AD4327" s="8"/>
      <c r="AE4327" s="10">
        <v>2016</v>
      </c>
      <c r="AF4327" s="7"/>
      <c r="AG4327" s="7">
        <v>9</v>
      </c>
      <c r="AH4327" s="12" t="s">
        <v>211</v>
      </c>
      <c r="AI4327" s="12"/>
      <c r="AJ4327" s="32">
        <f>IF(AE4327&lt;&gt;AE4326,"1",IF(C4327&gt;C4326,AJ4326+1,"1"))</f>
        <v>2</v>
      </c>
      <c r="AK4327" s="10">
        <f>IF(G4327="Top",AJ4327*1,IF(G4327="Bottom",AJ4327+10,""))</f>
        <v>12</v>
      </c>
      <c r="AL4327" s="11" t="s">
        <v>1895</v>
      </c>
      <c r="AM4327" s="11"/>
      <c r="AN4327" s="10"/>
      <c r="AO4327" s="10"/>
      <c r="AP4327" s="7"/>
      <c r="AQ4327" s="10"/>
      <c r="AR4327" s="10"/>
      <c r="AS4327" s="10"/>
      <c r="AT4327" s="10"/>
      <c r="AU4327" s="10"/>
      <c r="AV4327" s="10"/>
      <c r="AW4327" s="10"/>
      <c r="AX4327" s="10"/>
      <c r="AY4327" s="10"/>
      <c r="AZ4327" s="10"/>
      <c r="BA4327" s="10"/>
      <c r="BB4327" s="10"/>
      <c r="BC4327" s="10"/>
      <c r="BD4327" s="10"/>
      <c r="BE4327" s="10"/>
      <c r="BF4327" s="11"/>
      <c r="BG4327" s="11"/>
      <c r="BH4327" s="11"/>
      <c r="BI4327" s="11"/>
      <c r="BJ4327" s="11"/>
      <c r="BK4327" s="11"/>
      <c r="BL4327" s="11"/>
      <c r="BM4327" s="11"/>
      <c r="BN4327" s="11"/>
      <c r="BO4327" s="11"/>
      <c r="BP4327" s="11"/>
      <c r="BQ4327" s="11"/>
      <c r="BR4327" s="11"/>
      <c r="BS4327" s="11"/>
      <c r="BT4327" s="11"/>
      <c r="BU4327" s="11"/>
    </row>
    <row r="4328" spans="1:73" s="1" customFormat="1" ht="11.25" hidden="1" x14ac:dyDescent="0.2">
      <c r="A4328" s="15">
        <v>233</v>
      </c>
      <c r="B4328" s="11" t="s">
        <v>211</v>
      </c>
      <c r="C4328" s="16">
        <v>42616</v>
      </c>
      <c r="D4328" s="3"/>
      <c r="E4328" s="4"/>
      <c r="F4328" s="3"/>
      <c r="G4328" s="10" t="s">
        <v>13</v>
      </c>
      <c r="H4328" s="17"/>
      <c r="I4328" s="4"/>
      <c r="J4328" s="4"/>
      <c r="K4328" s="4"/>
      <c r="L4328" s="4" t="str">
        <f>IF(K4328="","",IF(H4328="","",K4328/H4328))</f>
        <v/>
      </c>
      <c r="M4328" s="7"/>
      <c r="N4328" s="4"/>
      <c r="O4328" s="7"/>
      <c r="P4328" s="3"/>
      <c r="Q4328" s="4"/>
      <c r="R4328" s="3"/>
      <c r="S4328" s="4">
        <v>0.15</v>
      </c>
      <c r="T4328" s="8">
        <v>3462.5</v>
      </c>
      <c r="U4328" s="8">
        <v>3462.5</v>
      </c>
      <c r="V4328" s="4">
        <v>0</v>
      </c>
      <c r="W4328" s="4">
        <v>0</v>
      </c>
      <c r="X4328" s="4">
        <f>IF(T4328="","",IF(W4328="","",(T4328-U4328-V4328-W4328)))</f>
        <v>0</v>
      </c>
      <c r="Y4328" s="9">
        <f>IF(U4328="","",U4328/$T4328)</f>
        <v>1</v>
      </c>
      <c r="Z4328" s="9">
        <f>IF(V4328="","",V4328/$T4328)</f>
        <v>0</v>
      </c>
      <c r="AA4328" s="9">
        <f>IF(W4328="","",W4328/$T4328)</f>
        <v>0</v>
      </c>
      <c r="AB4328" s="9">
        <f>IF(X4328="","",X4328/$T4328)</f>
        <v>0</v>
      </c>
      <c r="AC4328" s="9"/>
      <c r="AD4328" s="8" t="s">
        <v>1896</v>
      </c>
      <c r="AE4328" s="10">
        <v>2016</v>
      </c>
      <c r="AF4328" s="7"/>
      <c r="AG4328" s="7"/>
      <c r="AH4328" s="12" t="s">
        <v>211</v>
      </c>
      <c r="AI4328" s="12"/>
      <c r="AJ4328" s="32" t="str">
        <f>IF(AE4328&lt;&gt;AE4327,"1",IF(C4328&gt;C4327,AJ4327+1,"1"))</f>
        <v>1</v>
      </c>
      <c r="AK4328" s="10" t="s">
        <v>235</v>
      </c>
      <c r="AL4328" s="11" t="s">
        <v>1897</v>
      </c>
      <c r="AM4328" s="11"/>
      <c r="AN4328" s="10"/>
      <c r="AO4328" s="10"/>
      <c r="AP4328" s="7"/>
      <c r="AQ4328" s="10"/>
      <c r="AR4328" s="10"/>
      <c r="AS4328" s="10"/>
      <c r="AT4328" s="10"/>
      <c r="AU4328" s="10"/>
      <c r="AV4328" s="10"/>
      <c r="AW4328" s="10"/>
      <c r="AX4328" s="10"/>
      <c r="AY4328" s="10"/>
      <c r="AZ4328" s="10"/>
      <c r="BA4328" s="10"/>
      <c r="BB4328" s="10"/>
      <c r="BC4328" s="10"/>
      <c r="BD4328" s="10"/>
      <c r="BE4328" s="10"/>
      <c r="BF4328" s="11"/>
      <c r="BG4328" s="11"/>
      <c r="BH4328" s="11"/>
      <c r="BI4328" s="11"/>
      <c r="BJ4328" s="11"/>
      <c r="BK4328" s="11"/>
      <c r="BL4328" s="11"/>
      <c r="BM4328" s="11"/>
      <c r="BN4328" s="11"/>
      <c r="BO4328" s="11"/>
      <c r="BP4328" s="11"/>
      <c r="BQ4328" s="11"/>
      <c r="BR4328" s="11"/>
      <c r="BS4328" s="11"/>
      <c r="BT4328" s="11"/>
      <c r="BU4328" s="11"/>
    </row>
    <row r="4329" spans="1:73" s="1" customFormat="1" ht="11.25" x14ac:dyDescent="0.2">
      <c r="A4329" s="15">
        <v>233</v>
      </c>
      <c r="B4329" s="11" t="s">
        <v>211</v>
      </c>
      <c r="C4329" s="16">
        <v>42616</v>
      </c>
      <c r="D4329" s="3">
        <v>12.7</v>
      </c>
      <c r="E4329" s="38">
        <v>1.2</v>
      </c>
      <c r="F4329" s="3">
        <v>1.5</v>
      </c>
      <c r="G4329" s="7" t="s">
        <v>4</v>
      </c>
      <c r="H4329" s="17">
        <v>1.7000000000000001E-2</v>
      </c>
      <c r="I4329" s="4">
        <v>8.0000000000000002E-3</v>
      </c>
      <c r="J4329" s="4">
        <v>7.4999999999999997E-3</v>
      </c>
      <c r="K4329" s="4">
        <v>0.41099999999999998</v>
      </c>
      <c r="L4329" s="4">
        <f>IF(K4329="","",IF(H4329="","",K4329/H4329))</f>
        <v>24.17647058823529</v>
      </c>
      <c r="M4329" s="7">
        <v>21</v>
      </c>
      <c r="N4329" s="4">
        <v>6.69</v>
      </c>
      <c r="O4329" s="7">
        <v>45.6</v>
      </c>
      <c r="P4329" s="3"/>
      <c r="Q4329" s="38">
        <v>16.8</v>
      </c>
      <c r="R4329" s="3">
        <v>5</v>
      </c>
      <c r="S4329" s="4">
        <v>0.15</v>
      </c>
      <c r="T4329" s="8">
        <v>27.48</v>
      </c>
      <c r="U4329" s="8">
        <v>1.05</v>
      </c>
      <c r="V4329" s="4">
        <v>23.24</v>
      </c>
      <c r="W4329" s="4">
        <v>0</v>
      </c>
      <c r="X4329" s="4">
        <f>IF(T4329="","",IF(W4329="","",(T4329-U4329-V4329-W4329)))</f>
        <v>3.1900000000000013</v>
      </c>
      <c r="Y4329" s="9">
        <f>IF(U4329="","",U4329/$T4329)</f>
        <v>3.8209606986899562E-2</v>
      </c>
      <c r="Z4329" s="9">
        <f>IF(V4329="","",V4329/$T4329)</f>
        <v>0.84570596797671027</v>
      </c>
      <c r="AA4329" s="9">
        <f>IF(W4329="","",W4329/$T4329)</f>
        <v>0</v>
      </c>
      <c r="AB4329" s="9">
        <f>IF(X4329="","",X4329/$T4329)</f>
        <v>0.11608442503639015</v>
      </c>
      <c r="AC4329" s="9"/>
      <c r="AD4329" s="8" t="s">
        <v>1898</v>
      </c>
      <c r="AE4329" s="10">
        <v>2016</v>
      </c>
      <c r="AF4329" s="7">
        <v>24</v>
      </c>
      <c r="AG4329" s="7">
        <v>24</v>
      </c>
      <c r="AH4329" s="12" t="s">
        <v>211</v>
      </c>
      <c r="AI4329" s="12"/>
      <c r="AJ4329" s="32" t="str">
        <f>IF(AE4329&lt;&gt;AE4328,"1",IF(C4329&gt;C4328,AJ4328+1,"1"))</f>
        <v>1</v>
      </c>
      <c r="AK4329" s="10">
        <f>IF(G4329="Top",AJ4329*1,IF(G4329="Bottom",AJ4329+10,""))</f>
        <v>1</v>
      </c>
      <c r="AL4329" s="11" t="s">
        <v>1899</v>
      </c>
      <c r="AM4329" s="11"/>
      <c r="AN4329" s="10"/>
      <c r="AO4329" s="10"/>
      <c r="AP4329" s="7"/>
      <c r="AQ4329" s="10"/>
      <c r="AR4329" s="10"/>
      <c r="AS4329" s="10"/>
      <c r="AT4329" s="10"/>
      <c r="AU4329" s="10"/>
      <c r="AV4329" s="10"/>
      <c r="AW4329" s="10"/>
      <c r="AX4329" s="10"/>
      <c r="AY4329" s="10"/>
      <c r="AZ4329" s="10"/>
      <c r="BA4329" s="10"/>
      <c r="BB4329" s="10"/>
      <c r="BC4329" s="10"/>
      <c r="BD4329" s="10"/>
      <c r="BE4329" s="10"/>
      <c r="BF4329" s="11"/>
      <c r="BG4329" s="11"/>
      <c r="BH4329" s="11"/>
      <c r="BI4329" s="11"/>
      <c r="BJ4329" s="11"/>
      <c r="BK4329" s="11"/>
      <c r="BL4329" s="11"/>
      <c r="BM4329" s="11"/>
      <c r="BN4329" s="11"/>
      <c r="BO4329" s="11"/>
      <c r="BP4329" s="11"/>
      <c r="BQ4329" s="11"/>
      <c r="BR4329" s="11"/>
      <c r="BS4329" s="11"/>
      <c r="BT4329" s="11"/>
      <c r="BU4329" s="11"/>
    </row>
    <row r="4330" spans="1:73" s="1" customFormat="1" ht="11.25" hidden="1" x14ac:dyDescent="0.2">
      <c r="A4330" s="15">
        <v>233</v>
      </c>
      <c r="B4330" s="11" t="s">
        <v>211</v>
      </c>
      <c r="C4330" s="16">
        <v>42629</v>
      </c>
      <c r="D4330" s="3"/>
      <c r="E4330" s="4"/>
      <c r="F4330" s="3">
        <v>11.2</v>
      </c>
      <c r="G4330" s="7" t="s">
        <v>1</v>
      </c>
      <c r="H4330" s="17">
        <v>6.4299999999999996E-2</v>
      </c>
      <c r="I4330" s="4"/>
      <c r="J4330" s="4" t="s">
        <v>35</v>
      </c>
      <c r="K4330" s="4"/>
      <c r="L4330" s="4" t="str">
        <f>IF(K4330="","",IF(H4330="","",K4330/H4330))</f>
        <v/>
      </c>
      <c r="M4330" s="7"/>
      <c r="N4330" s="4"/>
      <c r="O4330" s="7"/>
      <c r="P4330" s="3"/>
      <c r="Q4330" s="4"/>
      <c r="R4330" s="3"/>
      <c r="S4330" s="4"/>
      <c r="T4330" s="8"/>
      <c r="U4330" s="8"/>
      <c r="V4330" s="4"/>
      <c r="W4330" s="4"/>
      <c r="X4330" s="4" t="str">
        <f>IF(T4330="","",IF(W4330="","",(T4330-U4330-V4330-W4330)))</f>
        <v/>
      </c>
      <c r="Y4330" s="9" t="str">
        <f>IF(U4330="","",U4330/$T4330)</f>
        <v/>
      </c>
      <c r="Z4330" s="9" t="str">
        <f>IF(V4330="","",V4330/$T4330)</f>
        <v/>
      </c>
      <c r="AA4330" s="9" t="str">
        <f>IF(W4330="","",W4330/$T4330)</f>
        <v/>
      </c>
      <c r="AB4330" s="9" t="str">
        <f>IF(X4330="","",X4330/$T4330)</f>
        <v/>
      </c>
      <c r="AC4330" s="9"/>
      <c r="AD4330" s="8"/>
      <c r="AE4330" s="10">
        <v>2016</v>
      </c>
      <c r="AF4330" s="7"/>
      <c r="AG4330" s="7">
        <v>9</v>
      </c>
      <c r="AH4330" s="12" t="s">
        <v>211</v>
      </c>
      <c r="AI4330" s="12"/>
      <c r="AJ4330" s="32">
        <f>IF(AE4330&lt;&gt;AE4329,"1",IF(C4330&gt;C4329,AJ4329+1,"1"))</f>
        <v>2</v>
      </c>
      <c r="AK4330" s="10">
        <f>IF(G4330="Top",AJ4330*1,IF(G4330="Bottom",AJ4330+10,""))</f>
        <v>12</v>
      </c>
      <c r="AL4330" s="11" t="s">
        <v>2174</v>
      </c>
      <c r="AM4330" s="11"/>
      <c r="AN4330" s="10"/>
      <c r="AO4330" s="10"/>
      <c r="AP4330" s="7"/>
      <c r="AQ4330" s="10"/>
      <c r="AR4330" s="10"/>
      <c r="AS4330" s="10"/>
      <c r="AT4330" s="10"/>
      <c r="AU4330" s="10"/>
      <c r="AV4330" s="10"/>
      <c r="AW4330" s="10"/>
      <c r="AX4330" s="10"/>
      <c r="AY4330" s="10"/>
      <c r="AZ4330" s="10"/>
      <c r="BA4330" s="10"/>
      <c r="BB4330" s="10"/>
      <c r="BC4330" s="10"/>
      <c r="BD4330" s="10"/>
      <c r="BE4330" s="10"/>
      <c r="BF4330" s="11"/>
      <c r="BG4330" s="11"/>
      <c r="BH4330" s="11"/>
      <c r="BI4330" s="11"/>
      <c r="BJ4330" s="11"/>
      <c r="BK4330" s="11"/>
      <c r="BL4330" s="11"/>
      <c r="BM4330" s="11"/>
      <c r="BN4330" s="11"/>
      <c r="BO4330" s="11"/>
      <c r="BP4330" s="11"/>
      <c r="BQ4330" s="11"/>
      <c r="BR4330" s="11"/>
      <c r="BS4330" s="11"/>
      <c r="BT4330" s="11"/>
      <c r="BU4330" s="11"/>
    </row>
    <row r="4331" spans="1:73" s="1" customFormat="1" ht="11.25" x14ac:dyDescent="0.2">
      <c r="A4331" s="15">
        <v>233</v>
      </c>
      <c r="B4331" s="11" t="s">
        <v>211</v>
      </c>
      <c r="C4331" s="16">
        <v>42629</v>
      </c>
      <c r="D4331" s="3">
        <v>12.7</v>
      </c>
      <c r="E4331" s="38">
        <v>1.2</v>
      </c>
      <c r="F4331" s="3">
        <v>1.5</v>
      </c>
      <c r="G4331" s="7" t="s">
        <v>4</v>
      </c>
      <c r="H4331" s="17">
        <v>1.52E-2</v>
      </c>
      <c r="I4331" s="4" t="s">
        <v>35</v>
      </c>
      <c r="J4331" s="4" t="s">
        <v>35</v>
      </c>
      <c r="K4331" s="4">
        <v>0.63800000000000001</v>
      </c>
      <c r="L4331" s="4">
        <f>IF(K4331="","",IF(H4331="","",K4331/H4331))</f>
        <v>41.973684210526315</v>
      </c>
      <c r="M4331" s="7">
        <v>16</v>
      </c>
      <c r="N4331" s="4">
        <v>6.67</v>
      </c>
      <c r="O4331" s="7">
        <v>60</v>
      </c>
      <c r="P4331" s="3"/>
      <c r="Q4331" s="38">
        <v>8.8000000000000007</v>
      </c>
      <c r="R4331" s="3"/>
      <c r="S4331" s="4">
        <v>0.15</v>
      </c>
      <c r="T4331" s="8">
        <v>12.46</v>
      </c>
      <c r="U4331" s="8">
        <v>0</v>
      </c>
      <c r="V4331" s="4">
        <v>11.3</v>
      </c>
      <c r="W4331" s="4">
        <v>0</v>
      </c>
      <c r="X4331" s="4">
        <f>IF(T4331="","",IF(W4331="","",(T4331-U4331-V4331-W4331)))</f>
        <v>1.1600000000000001</v>
      </c>
      <c r="Y4331" s="9">
        <f>IF(U4331="","",U4331/$T4331)</f>
        <v>0</v>
      </c>
      <c r="Z4331" s="9">
        <f>IF(V4331="","",V4331/$T4331)</f>
        <v>0.9069020866773676</v>
      </c>
      <c r="AA4331" s="9">
        <f>IF(W4331="","",W4331/$T4331)</f>
        <v>0</v>
      </c>
      <c r="AB4331" s="9">
        <f>IF(X4331="","",X4331/$T4331)</f>
        <v>9.3097913322632425E-2</v>
      </c>
      <c r="AC4331" s="9"/>
      <c r="AD4331" s="8" t="s">
        <v>2175</v>
      </c>
      <c r="AE4331" s="10">
        <v>2016</v>
      </c>
      <c r="AF4331" s="7">
        <v>16</v>
      </c>
      <c r="AG4331" s="7">
        <v>22</v>
      </c>
      <c r="AH4331" s="12" t="s">
        <v>211</v>
      </c>
      <c r="AI4331" s="12"/>
      <c r="AJ4331" s="32" t="str">
        <f>IF(AE4331&lt;&gt;AE4330,"1",IF(C4331&gt;C4330,AJ4330+1,"1"))</f>
        <v>1</v>
      </c>
      <c r="AK4331" s="10">
        <f>IF(G4331="Top",AJ4331*1,IF(G4331="Bottom",AJ4331+10,""))</f>
        <v>1</v>
      </c>
      <c r="AL4331" s="11" t="s">
        <v>2176</v>
      </c>
      <c r="AM4331" s="11"/>
      <c r="AN4331" s="10"/>
      <c r="AO4331" s="10"/>
      <c r="AP4331" s="7"/>
      <c r="AQ4331" s="10"/>
      <c r="AR4331" s="10"/>
      <c r="AS4331" s="10"/>
      <c r="AT4331" s="10"/>
      <c r="AU4331" s="10"/>
      <c r="AV4331" s="10"/>
      <c r="AW4331" s="10"/>
      <c r="AX4331" s="10"/>
      <c r="AY4331" s="10"/>
      <c r="AZ4331" s="10"/>
      <c r="BA4331" s="10"/>
      <c r="BB4331" s="10"/>
      <c r="BC4331" s="10"/>
      <c r="BD4331" s="10"/>
      <c r="BE4331" s="10"/>
      <c r="BF4331" s="11"/>
      <c r="BG4331" s="11"/>
      <c r="BH4331" s="11"/>
      <c r="BI4331" s="11"/>
      <c r="BJ4331" s="11"/>
      <c r="BK4331" s="11"/>
      <c r="BL4331" s="11"/>
      <c r="BM4331" s="11"/>
      <c r="BN4331" s="11"/>
      <c r="BO4331" s="11"/>
      <c r="BP4331" s="11"/>
      <c r="BQ4331" s="11"/>
      <c r="BR4331" s="11"/>
      <c r="BS4331" s="11"/>
      <c r="BT4331" s="11"/>
      <c r="BU4331" s="11"/>
    </row>
    <row r="4332" spans="1:73" s="1" customFormat="1" ht="11.25" hidden="1" x14ac:dyDescent="0.2">
      <c r="A4332" s="15">
        <v>234</v>
      </c>
      <c r="B4332" s="11" t="s">
        <v>167</v>
      </c>
      <c r="C4332" s="16">
        <v>42527</v>
      </c>
      <c r="D4332" s="3"/>
      <c r="E4332" s="4"/>
      <c r="F4332" s="3">
        <v>6.1</v>
      </c>
      <c r="G4332" s="7" t="s">
        <v>1</v>
      </c>
      <c r="H4332" s="17">
        <v>1.6E-2</v>
      </c>
      <c r="I4332" s="4"/>
      <c r="J4332" s="4">
        <v>6.6000000000000003E-2</v>
      </c>
      <c r="K4332" s="4"/>
      <c r="L4332" s="4" t="str">
        <f>IF(K4332="","",IF(H4332="","",K4332/H4332))</f>
        <v/>
      </c>
      <c r="M4332" s="7"/>
      <c r="N4332" s="4"/>
      <c r="O4332" s="7"/>
      <c r="P4332" s="3"/>
      <c r="Q4332" s="4"/>
      <c r="R4332" s="3"/>
      <c r="S4332" s="4"/>
      <c r="T4332" s="8"/>
      <c r="U4332" s="8"/>
      <c r="V4332" s="4"/>
      <c r="W4332" s="4"/>
      <c r="X4332" s="4" t="str">
        <f>IF(T4332="","",IF(W4332="","",(T4332-U4332-V4332-W4332)))</f>
        <v/>
      </c>
      <c r="Y4332" s="9" t="str">
        <f>IF(U4332="","",U4332/$T4332)</f>
        <v/>
      </c>
      <c r="Z4332" s="9" t="str">
        <f>IF(V4332="","",V4332/$T4332)</f>
        <v/>
      </c>
      <c r="AA4332" s="9" t="str">
        <f>IF(W4332="","",W4332/$T4332)</f>
        <v/>
      </c>
      <c r="AB4332" s="9" t="str">
        <f>IF(X4332="","",X4332/$T4332)</f>
        <v/>
      </c>
      <c r="AC4332" s="9"/>
      <c r="AD4332" s="8"/>
      <c r="AE4332" s="10">
        <v>2016</v>
      </c>
      <c r="AF4332" s="7"/>
      <c r="AG4332" s="7">
        <v>17</v>
      </c>
      <c r="AH4332" s="12" t="s">
        <v>167</v>
      </c>
      <c r="AI4332" s="12"/>
      <c r="AJ4332" s="32" t="str">
        <f>IF(AE4332&lt;&gt;AE4331,"1",IF(C4332&gt;C4331,AJ4331+1,"1"))</f>
        <v>1</v>
      </c>
      <c r="AK4332" s="10">
        <f>IF(G4332="Top",AJ4332*1,IF(G4332="Bottom",AJ4332+10,""))</f>
        <v>11</v>
      </c>
      <c r="AL4332" s="11" t="s">
        <v>168</v>
      </c>
      <c r="AM4332" s="11"/>
      <c r="AN4332" s="10"/>
      <c r="AO4332" s="10"/>
      <c r="AP4332" s="7"/>
      <c r="AQ4332" s="10"/>
      <c r="AR4332" s="10"/>
      <c r="AS4332" s="10"/>
      <c r="AT4332" s="10"/>
      <c r="AU4332" s="10"/>
      <c r="AV4332" s="10"/>
      <c r="AW4332" s="10"/>
      <c r="AX4332" s="10"/>
      <c r="AY4332" s="10"/>
      <c r="AZ4332" s="10"/>
      <c r="BA4332" s="10"/>
      <c r="BB4332" s="10"/>
      <c r="BC4332" s="10"/>
      <c r="BD4332" s="10"/>
      <c r="BE4332" s="10"/>
      <c r="BF4332" s="11"/>
      <c r="BG4332" s="11"/>
      <c r="BH4332" s="11"/>
      <c r="BI4332" s="11"/>
      <c r="BJ4332" s="11"/>
      <c r="BK4332" s="11"/>
      <c r="BL4332" s="11"/>
      <c r="BM4332" s="11"/>
      <c r="BN4332" s="11"/>
      <c r="BO4332" s="11"/>
      <c r="BP4332" s="11"/>
      <c r="BQ4332" s="11"/>
      <c r="BR4332" s="11"/>
      <c r="BS4332" s="11"/>
      <c r="BT4332" s="11"/>
      <c r="BU4332" s="11"/>
    </row>
    <row r="4333" spans="1:73" s="1" customFormat="1" ht="11.25" x14ac:dyDescent="0.2">
      <c r="A4333" s="15">
        <v>234</v>
      </c>
      <c r="B4333" s="11" t="s">
        <v>167</v>
      </c>
      <c r="C4333" s="16">
        <v>42527</v>
      </c>
      <c r="D4333" s="3">
        <v>7.6</v>
      </c>
      <c r="E4333" s="38">
        <v>2.9</v>
      </c>
      <c r="F4333" s="3">
        <v>1.5</v>
      </c>
      <c r="G4333" s="7" t="s">
        <v>4</v>
      </c>
      <c r="H4333" s="17">
        <v>1.7100000000000001E-2</v>
      </c>
      <c r="I4333" s="4">
        <v>0.26200000000000001</v>
      </c>
      <c r="J4333" s="4">
        <v>5.6000000000000001E-2</v>
      </c>
      <c r="K4333" s="4">
        <v>0.67100000000000004</v>
      </c>
      <c r="L4333" s="4">
        <f>IF(K4333="","",IF(H4333="","",K4333/H4333))</f>
        <v>39.239766081871345</v>
      </c>
      <c r="M4333" s="7">
        <v>14</v>
      </c>
      <c r="N4333" s="4">
        <v>7.44</v>
      </c>
      <c r="O4333" s="7">
        <v>430.3</v>
      </c>
      <c r="P4333" s="3">
        <v>19.8</v>
      </c>
      <c r="Q4333" s="38">
        <v>0.2</v>
      </c>
      <c r="R4333" s="3"/>
      <c r="S4333" s="4">
        <v>0.15</v>
      </c>
      <c r="T4333" s="8">
        <v>1.6400000000000001</v>
      </c>
      <c r="U4333" s="8">
        <v>0.22</v>
      </c>
      <c r="V4333" s="4">
        <v>0.55000000000000004</v>
      </c>
      <c r="W4333" s="4">
        <v>0.87</v>
      </c>
      <c r="X4333" s="4">
        <f>IF(T4333="","",IF(W4333="","",(T4333-U4333-V4333-W4333)))</f>
        <v>1.1102230246251565E-16</v>
      </c>
      <c r="Y4333" s="9">
        <f>IF(U4333="","",U4333/$T4333)</f>
        <v>0.13414634146341461</v>
      </c>
      <c r="Z4333" s="9">
        <f>IF(V4333="","",V4333/$T4333)</f>
        <v>0.33536585365853661</v>
      </c>
      <c r="AA4333" s="9">
        <f>IF(W4333="","",W4333/$T4333)</f>
        <v>0.5304878048780487</v>
      </c>
      <c r="AB4333" s="9">
        <f>IF(X4333="","",X4333/$T4333)</f>
        <v>6.7696525891777836E-17</v>
      </c>
      <c r="AC4333" s="9"/>
      <c r="AD4333" s="8"/>
      <c r="AE4333" s="10">
        <v>2016</v>
      </c>
      <c r="AF4333" s="7">
        <v>22</v>
      </c>
      <c r="AG4333" s="7">
        <v>23</v>
      </c>
      <c r="AH4333" s="12" t="s">
        <v>167</v>
      </c>
      <c r="AI4333" s="12"/>
      <c r="AJ4333" s="32" t="str">
        <f>IF(AE4333&lt;&gt;AE4332,"1",IF(C4333&gt;C4332,AJ4332+1,"1"))</f>
        <v>1</v>
      </c>
      <c r="AK4333" s="10" t="s">
        <v>169</v>
      </c>
      <c r="AL4333" s="11" t="s">
        <v>170</v>
      </c>
      <c r="AM4333" s="11"/>
      <c r="AN4333" s="10"/>
      <c r="AO4333" s="10"/>
      <c r="AP4333" s="7"/>
      <c r="AQ4333" s="10"/>
      <c r="AR4333" s="10"/>
      <c r="AS4333" s="10"/>
      <c r="AT4333" s="10"/>
      <c r="AU4333" s="10"/>
      <c r="AV4333" s="10"/>
      <c r="AW4333" s="10"/>
      <c r="AX4333" s="10"/>
      <c r="AY4333" s="10"/>
      <c r="AZ4333" s="10"/>
      <c r="BA4333" s="10"/>
      <c r="BB4333" s="10"/>
      <c r="BC4333" s="10"/>
      <c r="BD4333" s="10"/>
      <c r="BE4333" s="10"/>
      <c r="BF4333" s="11"/>
      <c r="BG4333" s="11"/>
      <c r="BH4333" s="11"/>
      <c r="BI4333" s="11"/>
      <c r="BJ4333" s="11"/>
      <c r="BK4333" s="11"/>
      <c r="BL4333" s="11"/>
      <c r="BM4333" s="11"/>
      <c r="BN4333" s="11"/>
      <c r="BO4333" s="11"/>
      <c r="BP4333" s="11"/>
      <c r="BQ4333" s="11"/>
      <c r="BR4333" s="11"/>
      <c r="BS4333" s="11"/>
      <c r="BT4333" s="11"/>
      <c r="BU4333" s="11"/>
    </row>
    <row r="4334" spans="1:73" s="1" customFormat="1" ht="11.25" hidden="1" x14ac:dyDescent="0.2">
      <c r="A4334" s="15">
        <v>234</v>
      </c>
      <c r="B4334" s="11" t="s">
        <v>167</v>
      </c>
      <c r="C4334" s="16">
        <v>42537</v>
      </c>
      <c r="D4334" s="3"/>
      <c r="E4334" s="4"/>
      <c r="F4334" s="3">
        <v>6.5</v>
      </c>
      <c r="G4334" s="7" t="s">
        <v>1</v>
      </c>
      <c r="H4334" s="17">
        <v>2.1399999999999999E-2</v>
      </c>
      <c r="I4334" s="4"/>
      <c r="J4334" s="4" t="s">
        <v>35</v>
      </c>
      <c r="K4334" s="4"/>
      <c r="L4334" s="4" t="str">
        <f>IF(K4334="","",IF(H4334="","",K4334/H4334))</f>
        <v/>
      </c>
      <c r="M4334" s="7"/>
      <c r="N4334" s="4"/>
      <c r="O4334" s="7"/>
      <c r="P4334" s="3"/>
      <c r="Q4334" s="4"/>
      <c r="R4334" s="3"/>
      <c r="S4334" s="4"/>
      <c r="T4334" s="8"/>
      <c r="U4334" s="8"/>
      <c r="V4334" s="4"/>
      <c r="W4334" s="4"/>
      <c r="X4334" s="4" t="str">
        <f>IF(T4334="","",IF(W4334="","",(T4334-U4334-V4334-W4334)))</f>
        <v/>
      </c>
      <c r="Y4334" s="9" t="str">
        <f>IF(U4334="","",U4334/$T4334)</f>
        <v/>
      </c>
      <c r="Z4334" s="9" t="str">
        <f>IF(V4334="","",V4334/$T4334)</f>
        <v/>
      </c>
      <c r="AA4334" s="9" t="str">
        <f>IF(W4334="","",W4334/$T4334)</f>
        <v/>
      </c>
      <c r="AB4334" s="9" t="str">
        <f>IF(X4334="","",X4334/$T4334)</f>
        <v/>
      </c>
      <c r="AC4334" s="9"/>
      <c r="AD4334" s="8"/>
      <c r="AE4334" s="10">
        <v>2016</v>
      </c>
      <c r="AF4334" s="7"/>
      <c r="AG4334" s="7">
        <v>13</v>
      </c>
      <c r="AH4334" s="12" t="s">
        <v>167</v>
      </c>
      <c r="AI4334" s="12"/>
      <c r="AJ4334" s="32">
        <f>IF(AE4334&lt;&gt;AE4333,"1",IF(C4334&gt;C4333,AJ4333+1,"1"))</f>
        <v>2</v>
      </c>
      <c r="AK4334" s="10">
        <f>IF(G4334="Top",AJ4334*1,IF(G4334="Bottom",AJ4334+10,""))</f>
        <v>12</v>
      </c>
      <c r="AL4334" s="11" t="s">
        <v>322</v>
      </c>
      <c r="AM4334" s="11"/>
      <c r="AN4334" s="10"/>
      <c r="AO4334" s="10"/>
      <c r="AP4334" s="7"/>
      <c r="AQ4334" s="10"/>
      <c r="AR4334" s="10"/>
      <c r="AS4334" s="10"/>
      <c r="AT4334" s="10"/>
      <c r="AU4334" s="10"/>
      <c r="AV4334" s="10"/>
      <c r="AW4334" s="10"/>
      <c r="AX4334" s="10"/>
      <c r="AY4334" s="10"/>
      <c r="AZ4334" s="10"/>
      <c r="BA4334" s="10"/>
      <c r="BB4334" s="10"/>
      <c r="BC4334" s="10"/>
      <c r="BD4334" s="10"/>
      <c r="BE4334" s="10"/>
      <c r="BF4334" s="11"/>
      <c r="BG4334" s="11"/>
      <c r="BH4334" s="11"/>
      <c r="BI4334" s="11"/>
      <c r="BJ4334" s="11"/>
      <c r="BK4334" s="11"/>
      <c r="BL4334" s="11"/>
      <c r="BM4334" s="11"/>
      <c r="BN4334" s="11"/>
      <c r="BO4334" s="11"/>
      <c r="BP4334" s="11"/>
      <c r="BQ4334" s="11"/>
      <c r="BR4334" s="11"/>
      <c r="BS4334" s="11"/>
      <c r="BT4334" s="11"/>
      <c r="BU4334" s="11"/>
    </row>
    <row r="4335" spans="1:73" s="1" customFormat="1" ht="11.25" x14ac:dyDescent="0.2">
      <c r="A4335" s="15">
        <v>234</v>
      </c>
      <c r="B4335" s="11" t="s">
        <v>167</v>
      </c>
      <c r="C4335" s="16">
        <v>42537</v>
      </c>
      <c r="D4335" s="3">
        <v>8</v>
      </c>
      <c r="E4335" s="38">
        <v>3.95</v>
      </c>
      <c r="F4335" s="3">
        <v>1.5</v>
      </c>
      <c r="G4335" s="7" t="s">
        <v>4</v>
      </c>
      <c r="H4335" s="17">
        <v>1.2E-2</v>
      </c>
      <c r="I4335" s="4" t="s">
        <v>35</v>
      </c>
      <c r="J4335" s="4" t="s">
        <v>35</v>
      </c>
      <c r="K4335" s="4">
        <v>0.58099999999999996</v>
      </c>
      <c r="L4335" s="4">
        <f>IF(K4335="","",IF(H4335="","",K4335/H4335))</f>
        <v>48.416666666666664</v>
      </c>
      <c r="M4335" s="7">
        <v>11</v>
      </c>
      <c r="N4335" s="4">
        <v>8.2200000000000006</v>
      </c>
      <c r="O4335" s="7">
        <v>411.3</v>
      </c>
      <c r="P4335" s="3"/>
      <c r="Q4335" s="38">
        <v>1.9</v>
      </c>
      <c r="R4335" s="3"/>
      <c r="S4335" s="4">
        <v>0.15</v>
      </c>
      <c r="T4335" s="8">
        <v>0.64999999999999991</v>
      </c>
      <c r="U4335" s="8">
        <v>0.03</v>
      </c>
      <c r="V4335" s="4">
        <v>0.44</v>
      </c>
      <c r="W4335" s="4">
        <v>0</v>
      </c>
      <c r="X4335" s="4">
        <f>IF(T4335="","",IF(W4335="","",(T4335-U4335-V4335-W4335)))</f>
        <v>0.17999999999999988</v>
      </c>
      <c r="Y4335" s="9">
        <f>IF(U4335="","",U4335/$T4335)</f>
        <v>4.6153846153846156E-2</v>
      </c>
      <c r="Z4335" s="9">
        <f>IF(V4335="","",V4335/$T4335)</f>
        <v>0.67692307692307707</v>
      </c>
      <c r="AA4335" s="9">
        <f>IF(W4335="","",W4335/$T4335)</f>
        <v>0</v>
      </c>
      <c r="AB4335" s="9">
        <f>IF(X4335="","",X4335/$T4335)</f>
        <v>0.27692307692307677</v>
      </c>
      <c r="AC4335" s="9"/>
      <c r="AD4335" s="8"/>
      <c r="AE4335" s="10">
        <v>2016</v>
      </c>
      <c r="AF4335" s="7">
        <v>22</v>
      </c>
      <c r="AG4335" s="7">
        <v>19</v>
      </c>
      <c r="AH4335" s="12" t="s">
        <v>167</v>
      </c>
      <c r="AI4335" s="12"/>
      <c r="AJ4335" s="32" t="str">
        <f>IF(AE4335&lt;&gt;AE4334,"1",IF(C4335&gt;C4334,AJ4334+1,"1"))</f>
        <v>1</v>
      </c>
      <c r="AK4335" s="10" t="s">
        <v>311</v>
      </c>
      <c r="AL4335" s="11" t="s">
        <v>323</v>
      </c>
      <c r="AM4335" s="11"/>
      <c r="AN4335" s="10"/>
      <c r="AO4335" s="10"/>
      <c r="AP4335" s="7"/>
      <c r="AQ4335" s="10"/>
      <c r="AR4335" s="10"/>
      <c r="AS4335" s="10"/>
      <c r="AT4335" s="10"/>
      <c r="AU4335" s="10"/>
      <c r="AV4335" s="10"/>
      <c r="AW4335" s="10"/>
      <c r="AX4335" s="10"/>
      <c r="AY4335" s="10"/>
      <c r="AZ4335" s="10"/>
      <c r="BA4335" s="10"/>
      <c r="BB4335" s="10"/>
      <c r="BC4335" s="10"/>
      <c r="BD4335" s="10"/>
      <c r="BE4335" s="10"/>
      <c r="BF4335" s="11"/>
      <c r="BG4335" s="11"/>
      <c r="BH4335" s="11"/>
      <c r="BI4335" s="11"/>
      <c r="BJ4335" s="11"/>
      <c r="BK4335" s="11"/>
      <c r="BL4335" s="11"/>
      <c r="BM4335" s="11"/>
      <c r="BN4335" s="11"/>
      <c r="BO4335" s="11"/>
      <c r="BP4335" s="11"/>
      <c r="BQ4335" s="11"/>
      <c r="BR4335" s="11"/>
      <c r="BS4335" s="11"/>
      <c r="BT4335" s="11"/>
      <c r="BU4335" s="11"/>
    </row>
    <row r="4336" spans="1:73" s="1" customFormat="1" ht="11.25" hidden="1" x14ac:dyDescent="0.2">
      <c r="A4336" s="15">
        <v>234</v>
      </c>
      <c r="B4336" s="11" t="s">
        <v>167</v>
      </c>
      <c r="C4336" s="16">
        <v>42556</v>
      </c>
      <c r="D4336" s="3"/>
      <c r="E4336" s="4"/>
      <c r="F4336" s="3">
        <v>6.7</v>
      </c>
      <c r="G4336" s="7" t="s">
        <v>1</v>
      </c>
      <c r="H4336" s="17">
        <v>2.5899999999999999E-2</v>
      </c>
      <c r="I4336" s="4"/>
      <c r="J4336" s="4">
        <v>6.5000000000000002E-2</v>
      </c>
      <c r="K4336" s="4"/>
      <c r="L4336" s="4" t="str">
        <f>IF(K4336="","",IF(H4336="","",K4336/H4336))</f>
        <v/>
      </c>
      <c r="M4336" s="7"/>
      <c r="N4336" s="4"/>
      <c r="O4336" s="7"/>
      <c r="P4336" s="3"/>
      <c r="Q4336" s="4"/>
      <c r="R4336" s="3"/>
      <c r="S4336" s="4"/>
      <c r="T4336" s="8"/>
      <c r="U4336" s="8"/>
      <c r="V4336" s="4"/>
      <c r="W4336" s="4"/>
      <c r="X4336" s="4" t="str">
        <f>IF(T4336="","",IF(W4336="","",(T4336-U4336-V4336-W4336)))</f>
        <v/>
      </c>
      <c r="Y4336" s="9" t="str">
        <f>IF(U4336="","",U4336/$T4336)</f>
        <v/>
      </c>
      <c r="Z4336" s="9" t="str">
        <f>IF(V4336="","",V4336/$T4336)</f>
        <v/>
      </c>
      <c r="AA4336" s="9" t="str">
        <f>IF(W4336="","",W4336/$T4336)</f>
        <v/>
      </c>
      <c r="AB4336" s="9" t="str">
        <f>IF(X4336="","",X4336/$T4336)</f>
        <v/>
      </c>
      <c r="AC4336" s="9"/>
      <c r="AD4336" s="8"/>
      <c r="AE4336" s="10">
        <v>2016</v>
      </c>
      <c r="AF4336" s="7"/>
      <c r="AG4336" s="7">
        <v>18</v>
      </c>
      <c r="AH4336" s="12" t="s">
        <v>167</v>
      </c>
      <c r="AI4336" s="12"/>
      <c r="AJ4336" s="32">
        <f>IF(AE4336&lt;&gt;AE4335,"1",IF(C4336&gt;C4335,AJ4335+1,"1"))</f>
        <v>2</v>
      </c>
      <c r="AK4336" s="10">
        <f>IF(G4336="Top",AJ4336*1,IF(G4336="Bottom",AJ4336+10,""))</f>
        <v>12</v>
      </c>
      <c r="AL4336" s="11" t="s">
        <v>741</v>
      </c>
      <c r="AM4336" s="11"/>
      <c r="AN4336" s="10"/>
      <c r="AO4336" s="10"/>
      <c r="AP4336" s="7"/>
      <c r="AQ4336" s="10"/>
      <c r="AR4336" s="10"/>
      <c r="AS4336" s="10"/>
      <c r="AT4336" s="10"/>
      <c r="AU4336" s="10"/>
      <c r="AV4336" s="10"/>
      <c r="AW4336" s="10"/>
      <c r="AX4336" s="10"/>
      <c r="AY4336" s="10"/>
      <c r="AZ4336" s="10"/>
      <c r="BA4336" s="10"/>
      <c r="BB4336" s="10"/>
      <c r="BC4336" s="10"/>
      <c r="BD4336" s="10"/>
      <c r="BE4336" s="10"/>
      <c r="BF4336" s="11"/>
      <c r="BG4336" s="11"/>
      <c r="BH4336" s="11"/>
      <c r="BI4336" s="11"/>
      <c r="BJ4336" s="11"/>
      <c r="BK4336" s="11"/>
      <c r="BL4336" s="11"/>
      <c r="BM4336" s="11"/>
      <c r="BN4336" s="11"/>
      <c r="BO4336" s="11"/>
      <c r="BP4336" s="11"/>
      <c r="BQ4336" s="11"/>
      <c r="BR4336" s="11"/>
      <c r="BS4336" s="11"/>
      <c r="BT4336" s="11"/>
      <c r="BU4336" s="11"/>
    </row>
    <row r="4337" spans="1:73" s="1" customFormat="1" ht="11.25" x14ac:dyDescent="0.2">
      <c r="A4337" s="15">
        <v>234</v>
      </c>
      <c r="B4337" s="11" t="s">
        <v>167</v>
      </c>
      <c r="C4337" s="16">
        <v>42556</v>
      </c>
      <c r="D4337" s="3">
        <v>8.1999999999999993</v>
      </c>
      <c r="E4337" s="38">
        <v>4.6500000000000004</v>
      </c>
      <c r="F4337" s="3">
        <v>1.5</v>
      </c>
      <c r="G4337" s="7" t="s">
        <v>4</v>
      </c>
      <c r="H4337" s="17">
        <v>1.1599999999999999E-2</v>
      </c>
      <c r="I4337" s="4">
        <v>1.4999999999999999E-2</v>
      </c>
      <c r="J4337" s="4">
        <v>4.3999999999999997E-2</v>
      </c>
      <c r="K4337" s="4">
        <v>0.307</v>
      </c>
      <c r="L4337" s="4">
        <f>IF(K4337="","",IF(H4337="","",K4337/H4337))</f>
        <v>26.465517241379313</v>
      </c>
      <c r="M4337" s="7">
        <v>15</v>
      </c>
      <c r="N4337" s="4">
        <v>8.48</v>
      </c>
      <c r="O4337" s="7">
        <v>283.60000000000002</v>
      </c>
      <c r="P4337" s="3"/>
      <c r="Q4337" s="38">
        <v>0.9</v>
      </c>
      <c r="R4337" s="3">
        <v>82.4</v>
      </c>
      <c r="S4337" s="4">
        <v>0.15</v>
      </c>
      <c r="T4337" s="8">
        <v>1.28</v>
      </c>
      <c r="U4337" s="8">
        <v>0.5</v>
      </c>
      <c r="V4337" s="4">
        <v>0.51</v>
      </c>
      <c r="W4337" s="4">
        <v>0</v>
      </c>
      <c r="X4337" s="4">
        <f>IF(T4337="","",IF(W4337="","",(T4337-U4337-V4337-W4337)))</f>
        <v>0.27</v>
      </c>
      <c r="Y4337" s="9">
        <f>IF(U4337="","",U4337/$T4337)</f>
        <v>0.390625</v>
      </c>
      <c r="Z4337" s="9">
        <f>IF(V4337="","",V4337/$T4337)</f>
        <v>0.3984375</v>
      </c>
      <c r="AA4337" s="9">
        <f>IF(W4337="","",W4337/$T4337)</f>
        <v>0</v>
      </c>
      <c r="AB4337" s="9">
        <f>IF(X4337="","",X4337/$T4337)</f>
        <v>0.2109375</v>
      </c>
      <c r="AC4337" s="9"/>
      <c r="AD4337" s="8"/>
      <c r="AE4337" s="10">
        <v>2016</v>
      </c>
      <c r="AF4337" s="7">
        <v>28</v>
      </c>
      <c r="AG4337" s="7">
        <v>23</v>
      </c>
      <c r="AH4337" s="12" t="s">
        <v>167</v>
      </c>
      <c r="AI4337" s="12"/>
      <c r="AJ4337" s="32" t="str">
        <f>IF(AE4337&lt;&gt;AE4336,"1",IF(C4337&gt;C4336,AJ4336+1,"1"))</f>
        <v>1</v>
      </c>
      <c r="AK4337" s="10" t="s">
        <v>306</v>
      </c>
      <c r="AL4337" s="11" t="s">
        <v>742</v>
      </c>
      <c r="AM4337" s="11"/>
      <c r="AN4337" s="10"/>
      <c r="AO4337" s="10"/>
      <c r="AP4337" s="7"/>
      <c r="AQ4337" s="10"/>
      <c r="AR4337" s="10"/>
      <c r="AS4337" s="10"/>
      <c r="AT4337" s="10"/>
      <c r="AU4337" s="10"/>
      <c r="AV4337" s="10"/>
      <c r="AW4337" s="10"/>
      <c r="AX4337" s="10"/>
      <c r="AY4337" s="10"/>
      <c r="AZ4337" s="10"/>
      <c r="BA4337" s="10"/>
      <c r="BB4337" s="10"/>
      <c r="BC4337" s="10"/>
      <c r="BD4337" s="10"/>
      <c r="BE4337" s="10"/>
      <c r="BF4337" s="11"/>
      <c r="BG4337" s="11"/>
      <c r="BH4337" s="11"/>
      <c r="BI4337" s="11"/>
      <c r="BJ4337" s="11"/>
      <c r="BK4337" s="11"/>
      <c r="BL4337" s="11"/>
      <c r="BM4337" s="11"/>
      <c r="BN4337" s="11"/>
      <c r="BO4337" s="11"/>
      <c r="BP4337" s="11"/>
      <c r="BQ4337" s="11"/>
      <c r="BR4337" s="11"/>
      <c r="BS4337" s="11"/>
      <c r="BT4337" s="11"/>
      <c r="BU4337" s="11"/>
    </row>
    <row r="4338" spans="1:73" s="1" customFormat="1" ht="11.25" hidden="1" x14ac:dyDescent="0.2">
      <c r="A4338" s="15">
        <v>234</v>
      </c>
      <c r="B4338" s="11" t="s">
        <v>167</v>
      </c>
      <c r="C4338" s="16">
        <v>42570</v>
      </c>
      <c r="D4338" s="3"/>
      <c r="E4338" s="4"/>
      <c r="F4338" s="3">
        <v>6.5</v>
      </c>
      <c r="G4338" s="7" t="s">
        <v>1</v>
      </c>
      <c r="H4338" s="17">
        <v>1.83E-2</v>
      </c>
      <c r="I4338" s="4"/>
      <c r="J4338" s="4" t="s">
        <v>35</v>
      </c>
      <c r="K4338" s="4"/>
      <c r="L4338" s="4" t="str">
        <f>IF(K4338="","",IF(H4338="","",K4338/H4338))</f>
        <v/>
      </c>
      <c r="M4338" s="7"/>
      <c r="N4338" s="4"/>
      <c r="O4338" s="7"/>
      <c r="P4338" s="3"/>
      <c r="Q4338" s="4"/>
      <c r="R4338" s="3"/>
      <c r="S4338" s="4"/>
      <c r="T4338" s="8"/>
      <c r="U4338" s="8"/>
      <c r="V4338" s="4"/>
      <c r="W4338" s="4"/>
      <c r="X4338" s="4" t="str">
        <f>IF(T4338="","",IF(W4338="","",(T4338-U4338-V4338-W4338)))</f>
        <v/>
      </c>
      <c r="Y4338" s="9" t="str">
        <f>IF(U4338="","",U4338/$T4338)</f>
        <v/>
      </c>
      <c r="Z4338" s="9" t="str">
        <f>IF(V4338="","",V4338/$T4338)</f>
        <v/>
      </c>
      <c r="AA4338" s="9" t="str">
        <f>IF(W4338="","",W4338/$T4338)</f>
        <v/>
      </c>
      <c r="AB4338" s="9" t="str">
        <f>IF(X4338="","",X4338/$T4338)</f>
        <v/>
      </c>
      <c r="AC4338" s="9"/>
      <c r="AD4338" s="8"/>
      <c r="AE4338" s="10">
        <v>2016</v>
      </c>
      <c r="AF4338" s="7"/>
      <c r="AG4338" s="7">
        <v>21</v>
      </c>
      <c r="AH4338" s="12" t="s">
        <v>167</v>
      </c>
      <c r="AI4338" s="12"/>
      <c r="AJ4338" s="32">
        <f>IF(AE4338&lt;&gt;AE4337,"1",IF(C4338&gt;C4337,AJ4337+1,"1"))</f>
        <v>2</v>
      </c>
      <c r="AK4338" s="10">
        <f>IF(G4338="Top",AJ4338*1,IF(G4338="Bottom",AJ4338+10,""))</f>
        <v>12</v>
      </c>
      <c r="AL4338" s="11" t="s">
        <v>1005</v>
      </c>
      <c r="AM4338" s="11"/>
      <c r="AN4338" s="10"/>
      <c r="AO4338" s="10"/>
      <c r="AP4338" s="7"/>
      <c r="AQ4338" s="10"/>
      <c r="AR4338" s="10"/>
      <c r="AS4338" s="10"/>
      <c r="AT4338" s="10"/>
      <c r="AU4338" s="10"/>
      <c r="AV4338" s="10"/>
      <c r="AW4338" s="10"/>
      <c r="AX4338" s="10"/>
      <c r="AY4338" s="10"/>
      <c r="AZ4338" s="10"/>
      <c r="BA4338" s="10"/>
      <c r="BB4338" s="10"/>
      <c r="BC4338" s="10"/>
      <c r="BD4338" s="10"/>
      <c r="BE4338" s="10"/>
      <c r="BF4338" s="11"/>
      <c r="BG4338" s="11"/>
      <c r="BH4338" s="11"/>
      <c r="BI4338" s="11"/>
      <c r="BJ4338" s="11"/>
      <c r="BK4338" s="11"/>
      <c r="BL4338" s="11"/>
      <c r="BM4338" s="11"/>
      <c r="BN4338" s="11"/>
      <c r="BO4338" s="11"/>
      <c r="BP4338" s="11"/>
      <c r="BQ4338" s="11"/>
      <c r="BR4338" s="11"/>
      <c r="BS4338" s="11"/>
      <c r="BT4338" s="11"/>
      <c r="BU4338" s="11"/>
    </row>
    <row r="4339" spans="1:73" s="1" customFormat="1" ht="11.25" x14ac:dyDescent="0.2">
      <c r="A4339" s="15">
        <v>234</v>
      </c>
      <c r="B4339" s="11" t="s">
        <v>167</v>
      </c>
      <c r="C4339" s="16">
        <v>42570</v>
      </c>
      <c r="D4339" s="3">
        <v>8</v>
      </c>
      <c r="E4339" s="38">
        <v>4.3499999999999996</v>
      </c>
      <c r="F4339" s="3">
        <v>1.5</v>
      </c>
      <c r="G4339" s="7" t="s">
        <v>4</v>
      </c>
      <c r="H4339" s="17">
        <v>1.44E-2</v>
      </c>
      <c r="I4339" s="4" t="s">
        <v>35</v>
      </c>
      <c r="J4339" s="4" t="s">
        <v>35</v>
      </c>
      <c r="K4339" s="4">
        <v>0.26200000000000001</v>
      </c>
      <c r="L4339" s="4">
        <f>IF(K4339="","",IF(H4339="","",K4339/H4339))</f>
        <v>18.194444444444446</v>
      </c>
      <c r="M4339" s="7">
        <v>17</v>
      </c>
      <c r="N4339" s="4">
        <v>8.3800000000000008</v>
      </c>
      <c r="O4339" s="7">
        <v>453.7</v>
      </c>
      <c r="P4339" s="3"/>
      <c r="Q4339" s="38">
        <v>3.5</v>
      </c>
      <c r="R4339" s="3"/>
      <c r="S4339" s="4">
        <v>0.15</v>
      </c>
      <c r="T4339" s="8">
        <v>1.65</v>
      </c>
      <c r="U4339" s="8">
        <v>0.32</v>
      </c>
      <c r="V4339" s="4">
        <v>0.89</v>
      </c>
      <c r="W4339" s="4">
        <v>0.15</v>
      </c>
      <c r="X4339" s="4">
        <f>IF(T4339="","",IF(W4339="","",(T4339-U4339-V4339-W4339)))</f>
        <v>0.28999999999999981</v>
      </c>
      <c r="Y4339" s="9">
        <f>IF(U4339="","",U4339/$T4339)</f>
        <v>0.19393939393939397</v>
      </c>
      <c r="Z4339" s="9">
        <f>IF(V4339="","",V4339/$T4339)</f>
        <v>0.53939393939393943</v>
      </c>
      <c r="AA4339" s="9">
        <f>IF(W4339="","",W4339/$T4339)</f>
        <v>9.0909090909090912E-2</v>
      </c>
      <c r="AB4339" s="9">
        <f>IF(X4339="","",X4339/$T4339)</f>
        <v>0.17575757575757564</v>
      </c>
      <c r="AC4339" s="9"/>
      <c r="AD4339" s="8"/>
      <c r="AE4339" s="10">
        <v>2016</v>
      </c>
      <c r="AF4339" s="7">
        <v>24</v>
      </c>
      <c r="AG4339" s="7">
        <v>24</v>
      </c>
      <c r="AH4339" s="12" t="s">
        <v>167</v>
      </c>
      <c r="AI4339" s="12"/>
      <c r="AJ4339" s="32" t="str">
        <f>IF(AE4339&lt;&gt;AE4338,"1",IF(C4339&gt;C4338,AJ4338+1,"1"))</f>
        <v>1</v>
      </c>
      <c r="AK4339" s="10" t="s">
        <v>308</v>
      </c>
      <c r="AL4339" s="11" t="s">
        <v>1006</v>
      </c>
      <c r="AM4339" s="11"/>
      <c r="AN4339" s="10"/>
      <c r="AO4339" s="10"/>
      <c r="AP4339" s="7"/>
      <c r="AQ4339" s="10"/>
      <c r="AR4339" s="10"/>
      <c r="AS4339" s="10"/>
      <c r="AT4339" s="10"/>
      <c r="AU4339" s="10"/>
      <c r="AV4339" s="10"/>
      <c r="AW4339" s="10"/>
      <c r="AX4339" s="10"/>
      <c r="AY4339" s="10"/>
      <c r="AZ4339" s="10"/>
      <c r="BA4339" s="10"/>
      <c r="BB4339" s="10"/>
      <c r="BC4339" s="10"/>
      <c r="BD4339" s="10"/>
      <c r="BE4339" s="10"/>
      <c r="BF4339" s="11"/>
      <c r="BG4339" s="11"/>
      <c r="BH4339" s="11"/>
      <c r="BI4339" s="11"/>
      <c r="BJ4339" s="11"/>
      <c r="BK4339" s="11"/>
      <c r="BL4339" s="11"/>
      <c r="BM4339" s="11"/>
      <c r="BN4339" s="11"/>
      <c r="BO4339" s="11"/>
      <c r="BP4339" s="11"/>
      <c r="BQ4339" s="11"/>
      <c r="BR4339" s="11"/>
      <c r="BS4339" s="11"/>
      <c r="BT4339" s="11"/>
      <c r="BU4339" s="11"/>
    </row>
    <row r="4340" spans="1:73" s="1" customFormat="1" ht="11.25" hidden="1" x14ac:dyDescent="0.2">
      <c r="A4340" s="15">
        <v>234</v>
      </c>
      <c r="B4340" s="11" t="s">
        <v>167</v>
      </c>
      <c r="C4340" s="16">
        <v>42584</v>
      </c>
      <c r="D4340" s="3"/>
      <c r="E4340" s="4"/>
      <c r="F4340" s="3">
        <v>8</v>
      </c>
      <c r="G4340" s="7" t="s">
        <v>1</v>
      </c>
      <c r="H4340" s="17">
        <v>2.7300000000000001E-2</v>
      </c>
      <c r="I4340" s="4"/>
      <c r="J4340" s="4">
        <v>0.23400000000000001</v>
      </c>
      <c r="K4340" s="4"/>
      <c r="L4340" s="4" t="str">
        <f>IF(K4340="","",IF(H4340="","",K4340/H4340))</f>
        <v/>
      </c>
      <c r="M4340" s="7"/>
      <c r="N4340" s="4"/>
      <c r="O4340" s="7"/>
      <c r="P4340" s="3"/>
      <c r="Q4340" s="4"/>
      <c r="R4340" s="3"/>
      <c r="S4340" s="4"/>
      <c r="T4340" s="8"/>
      <c r="U4340" s="8"/>
      <c r="V4340" s="4"/>
      <c r="W4340" s="4"/>
      <c r="X4340" s="4" t="str">
        <f>IF(T4340="","",IF(W4340="","",(T4340-U4340-V4340-W4340)))</f>
        <v/>
      </c>
      <c r="Y4340" s="9" t="str">
        <f>IF(U4340="","",U4340/$T4340)</f>
        <v/>
      </c>
      <c r="Z4340" s="9" t="str">
        <f>IF(V4340="","",V4340/$T4340)</f>
        <v/>
      </c>
      <c r="AA4340" s="9" t="str">
        <f>IF(W4340="","",W4340/$T4340)</f>
        <v/>
      </c>
      <c r="AB4340" s="9" t="str">
        <f>IF(X4340="","",X4340/$T4340)</f>
        <v/>
      </c>
      <c r="AC4340" s="9"/>
      <c r="AD4340" s="8"/>
      <c r="AE4340" s="10">
        <v>2016</v>
      </c>
      <c r="AF4340" s="7"/>
      <c r="AG4340" s="7">
        <v>17</v>
      </c>
      <c r="AH4340" s="12" t="s">
        <v>167</v>
      </c>
      <c r="AI4340" s="12"/>
      <c r="AJ4340" s="32">
        <f>IF(AE4340&lt;&gt;AE4339,"1",IF(C4340&gt;C4339,AJ4339+1,"1"))</f>
        <v>2</v>
      </c>
      <c r="AK4340" s="10">
        <f>IF(G4340="Top",AJ4340*1,IF(G4340="Bottom",AJ4340+10,""))</f>
        <v>12</v>
      </c>
      <c r="AL4340" s="11" t="s">
        <v>1281</v>
      </c>
      <c r="AM4340" s="11"/>
      <c r="AN4340" s="10"/>
      <c r="AO4340" s="10"/>
      <c r="AP4340" s="7"/>
      <c r="AQ4340" s="10"/>
      <c r="AR4340" s="10"/>
      <c r="AS4340" s="10"/>
      <c r="AT4340" s="10"/>
      <c r="AU4340" s="10"/>
      <c r="AV4340" s="10"/>
      <c r="AW4340" s="10"/>
      <c r="AX4340" s="10"/>
      <c r="AY4340" s="10"/>
      <c r="AZ4340" s="10"/>
      <c r="BA4340" s="10"/>
      <c r="BB4340" s="10"/>
      <c r="BC4340" s="10"/>
      <c r="BD4340" s="10"/>
      <c r="BE4340" s="10"/>
      <c r="BF4340" s="11"/>
      <c r="BG4340" s="11"/>
      <c r="BH4340" s="11"/>
      <c r="BI4340" s="11"/>
      <c r="BJ4340" s="11"/>
      <c r="BK4340" s="11"/>
      <c r="BL4340" s="11"/>
      <c r="BM4340" s="11"/>
      <c r="BN4340" s="11"/>
      <c r="BO4340" s="11"/>
      <c r="BP4340" s="11"/>
      <c r="BQ4340" s="11"/>
      <c r="BR4340" s="11"/>
      <c r="BS4340" s="11"/>
      <c r="BT4340" s="11"/>
      <c r="BU4340" s="11"/>
    </row>
    <row r="4341" spans="1:73" s="1" customFormat="1" ht="11.25" x14ac:dyDescent="0.2">
      <c r="A4341" s="15">
        <v>234</v>
      </c>
      <c r="B4341" s="11" t="s">
        <v>167</v>
      </c>
      <c r="C4341" s="16">
        <v>42584</v>
      </c>
      <c r="D4341" s="3">
        <v>9.5</v>
      </c>
      <c r="E4341" s="38">
        <v>4.4000000000000004</v>
      </c>
      <c r="F4341" s="3">
        <v>1.5</v>
      </c>
      <c r="G4341" s="7" t="s">
        <v>4</v>
      </c>
      <c r="H4341" s="17">
        <v>1.35E-2</v>
      </c>
      <c r="I4341" s="4">
        <v>1.7000000000000001E-2</v>
      </c>
      <c r="J4341" s="4">
        <v>0.06</v>
      </c>
      <c r="K4341" s="4">
        <v>0.36699999999999999</v>
      </c>
      <c r="L4341" s="4">
        <f>IF(K4341="","",IF(H4341="","",K4341/H4341))</f>
        <v>27.185185185185183</v>
      </c>
      <c r="M4341" s="7">
        <v>12</v>
      </c>
      <c r="N4341" s="4">
        <v>8.5500000000000007</v>
      </c>
      <c r="O4341" s="7">
        <v>461.7</v>
      </c>
      <c r="P4341" s="3">
        <v>9.7899999999999991</v>
      </c>
      <c r="Q4341" s="38">
        <v>10.6</v>
      </c>
      <c r="R4341" s="3"/>
      <c r="S4341" s="4">
        <v>0.15</v>
      </c>
      <c r="T4341" s="8">
        <v>5.1000000000000005</v>
      </c>
      <c r="U4341" s="8">
        <v>1.86</v>
      </c>
      <c r="V4341" s="4">
        <v>0</v>
      </c>
      <c r="W4341" s="4">
        <v>0</v>
      </c>
      <c r="X4341" s="4">
        <f>IF(T4341="","",IF(W4341="","",(T4341-U4341-V4341-W4341)))</f>
        <v>3.24</v>
      </c>
      <c r="Y4341" s="9">
        <f>IF(U4341="","",U4341/$T4341)</f>
        <v>0.36470588235294116</v>
      </c>
      <c r="Z4341" s="9">
        <f>IF(V4341="","",V4341/$T4341)</f>
        <v>0</v>
      </c>
      <c r="AA4341" s="9">
        <f>IF(W4341="","",W4341/$T4341)</f>
        <v>0</v>
      </c>
      <c r="AB4341" s="9">
        <f>IF(X4341="","",X4341/$T4341)</f>
        <v>0.63529411764705879</v>
      </c>
      <c r="AC4341" s="9"/>
      <c r="AD4341" s="8"/>
      <c r="AE4341" s="10">
        <v>2016</v>
      </c>
      <c r="AF4341" s="7">
        <v>30</v>
      </c>
      <c r="AG4341" s="7">
        <v>28</v>
      </c>
      <c r="AH4341" s="12" t="s">
        <v>167</v>
      </c>
      <c r="AI4341" s="12"/>
      <c r="AJ4341" s="32" t="str">
        <f>IF(AE4341&lt;&gt;AE4340,"1",IF(C4341&gt;C4340,AJ4340+1,"1"))</f>
        <v>1</v>
      </c>
      <c r="AK4341" s="10">
        <f>IF(G4341="Top",AJ4341*1,IF(G4341="Bottom",AJ4341+10,""))</f>
        <v>1</v>
      </c>
      <c r="AL4341" s="11" t="s">
        <v>1282</v>
      </c>
      <c r="AM4341" s="11"/>
      <c r="AN4341" s="10"/>
      <c r="AO4341" s="10"/>
      <c r="AP4341" s="7"/>
      <c r="AQ4341" s="10"/>
      <c r="AR4341" s="10"/>
      <c r="AS4341" s="10"/>
      <c r="AT4341" s="10"/>
      <c r="AU4341" s="10"/>
      <c r="AV4341" s="10"/>
      <c r="AW4341" s="10"/>
      <c r="AX4341" s="10"/>
      <c r="AY4341" s="10"/>
      <c r="AZ4341" s="10"/>
      <c r="BA4341" s="10"/>
      <c r="BB4341" s="10"/>
      <c r="BC4341" s="10"/>
      <c r="BD4341" s="10"/>
      <c r="BE4341" s="10"/>
      <c r="BF4341" s="11"/>
      <c r="BG4341" s="11"/>
      <c r="BH4341" s="11"/>
      <c r="BI4341" s="11"/>
      <c r="BJ4341" s="11"/>
      <c r="BK4341" s="11"/>
      <c r="BL4341" s="11"/>
      <c r="BM4341" s="11"/>
      <c r="BN4341" s="11"/>
      <c r="BO4341" s="11"/>
      <c r="BP4341" s="11"/>
      <c r="BQ4341" s="11"/>
      <c r="BR4341" s="11"/>
      <c r="BS4341" s="11"/>
      <c r="BT4341" s="11"/>
      <c r="BU4341" s="11"/>
    </row>
    <row r="4342" spans="1:73" s="1" customFormat="1" ht="11.25" hidden="1" x14ac:dyDescent="0.2">
      <c r="A4342" s="15">
        <v>234</v>
      </c>
      <c r="B4342" s="11" t="s">
        <v>167</v>
      </c>
      <c r="C4342" s="16">
        <v>42598</v>
      </c>
      <c r="D4342" s="3"/>
      <c r="E4342" s="4"/>
      <c r="F4342" s="3">
        <v>7.5</v>
      </c>
      <c r="G4342" s="7" t="s">
        <v>1</v>
      </c>
      <c r="H4342" s="17">
        <v>3.7200000000000004E-2</v>
      </c>
      <c r="I4342" s="4"/>
      <c r="J4342" s="4" t="s">
        <v>35</v>
      </c>
      <c r="K4342" s="4"/>
      <c r="L4342" s="4" t="str">
        <f>IF(K4342="","",IF(H4342="","",K4342/H4342))</f>
        <v/>
      </c>
      <c r="M4342" s="7"/>
      <c r="N4342" s="4"/>
      <c r="O4342" s="7"/>
      <c r="P4342" s="3"/>
      <c r="Q4342" s="4"/>
      <c r="R4342" s="3"/>
      <c r="S4342" s="4"/>
      <c r="T4342" s="8"/>
      <c r="U4342" s="8"/>
      <c r="V4342" s="4"/>
      <c r="W4342" s="4"/>
      <c r="X4342" s="4" t="str">
        <f>IF(T4342="","",IF(W4342="","",(T4342-U4342-V4342-W4342)))</f>
        <v/>
      </c>
      <c r="Y4342" s="9" t="str">
        <f>IF(U4342="","",U4342/$T4342)</f>
        <v/>
      </c>
      <c r="Z4342" s="9" t="str">
        <f>IF(V4342="","",V4342/$T4342)</f>
        <v/>
      </c>
      <c r="AA4342" s="9" t="str">
        <f>IF(W4342="","",W4342/$T4342)</f>
        <v/>
      </c>
      <c r="AB4342" s="9" t="str">
        <f>IF(X4342="","",X4342/$T4342)</f>
        <v/>
      </c>
      <c r="AC4342" s="9"/>
      <c r="AD4342" s="8"/>
      <c r="AE4342" s="10">
        <v>2016</v>
      </c>
      <c r="AF4342" s="7"/>
      <c r="AG4342" s="7">
        <v>18</v>
      </c>
      <c r="AH4342" s="12" t="s">
        <v>167</v>
      </c>
      <c r="AI4342" s="12"/>
      <c r="AJ4342" s="32">
        <f>IF(AE4342&lt;&gt;AE4341,"1",IF(C4342&gt;C4341,AJ4341+1,"1"))</f>
        <v>2</v>
      </c>
      <c r="AK4342" s="10">
        <f>IF(G4342="Top",AJ4342*1,IF(G4342="Bottom",AJ4342+10,""))</f>
        <v>12</v>
      </c>
      <c r="AL4342" s="11" t="s">
        <v>1549</v>
      </c>
      <c r="AM4342" s="11"/>
      <c r="AN4342" s="10"/>
      <c r="AO4342" s="10"/>
      <c r="AP4342" s="7"/>
      <c r="AQ4342" s="10"/>
      <c r="AR4342" s="10"/>
      <c r="AS4342" s="10"/>
      <c r="AT4342" s="10"/>
      <c r="AU4342" s="10"/>
      <c r="AV4342" s="10"/>
      <c r="AW4342" s="10"/>
      <c r="AX4342" s="10"/>
      <c r="AY4342" s="10"/>
      <c r="AZ4342" s="10"/>
      <c r="BA4342" s="10"/>
      <c r="BB4342" s="10"/>
      <c r="BC4342" s="10"/>
      <c r="BD4342" s="10"/>
      <c r="BE4342" s="10"/>
      <c r="BF4342" s="11"/>
      <c r="BG4342" s="11"/>
      <c r="BH4342" s="11"/>
      <c r="BI4342" s="11"/>
      <c r="BJ4342" s="11"/>
      <c r="BK4342" s="11"/>
      <c r="BL4342" s="11"/>
      <c r="BM4342" s="11"/>
      <c r="BN4342" s="11"/>
      <c r="BO4342" s="11"/>
      <c r="BP4342" s="11"/>
      <c r="BQ4342" s="11"/>
      <c r="BR4342" s="11"/>
      <c r="BS4342" s="11"/>
      <c r="BT4342" s="11"/>
      <c r="BU4342" s="11"/>
    </row>
    <row r="4343" spans="1:73" s="1" customFormat="1" ht="11.25" x14ac:dyDescent="0.2">
      <c r="A4343" s="15">
        <v>234</v>
      </c>
      <c r="B4343" s="11" t="s">
        <v>167</v>
      </c>
      <c r="C4343" s="16">
        <v>42598</v>
      </c>
      <c r="D4343" s="3">
        <v>9</v>
      </c>
      <c r="E4343" s="38">
        <v>3.15</v>
      </c>
      <c r="F4343" s="3">
        <v>1.5</v>
      </c>
      <c r="G4343" s="7" t="s">
        <v>4</v>
      </c>
      <c r="H4343" s="17">
        <v>2.6100000000000002E-2</v>
      </c>
      <c r="I4343" s="4" t="s">
        <v>35</v>
      </c>
      <c r="J4343" s="4" t="s">
        <v>35</v>
      </c>
      <c r="K4343" s="4">
        <v>0.66100000000000003</v>
      </c>
      <c r="L4343" s="4">
        <f>IF(K4343="","",IF(H4343="","",K4343/H4343))</f>
        <v>25.325670498084289</v>
      </c>
      <c r="M4343" s="7">
        <v>16</v>
      </c>
      <c r="N4343" s="4">
        <v>8.7100000000000009</v>
      </c>
      <c r="O4343" s="7">
        <v>407.9</v>
      </c>
      <c r="P4343" s="3"/>
      <c r="Q4343" s="38">
        <v>1.6</v>
      </c>
      <c r="R4343" s="3"/>
      <c r="S4343" s="4">
        <v>0.15</v>
      </c>
      <c r="T4343" s="8">
        <v>3.4</v>
      </c>
      <c r="U4343" s="8">
        <v>1.52</v>
      </c>
      <c r="V4343" s="4">
        <v>1.21</v>
      </c>
      <c r="W4343" s="4">
        <v>0</v>
      </c>
      <c r="X4343" s="4">
        <f>IF(T4343="","",IF(W4343="","",(T4343-U4343-V4343-W4343)))</f>
        <v>0.66999999999999993</v>
      </c>
      <c r="Y4343" s="9">
        <f>IF(U4343="","",U4343/$T4343)</f>
        <v>0.44705882352941179</v>
      </c>
      <c r="Z4343" s="9">
        <f>IF(V4343="","",V4343/$T4343)</f>
        <v>0.35588235294117648</v>
      </c>
      <c r="AA4343" s="9">
        <f>IF(W4343="","",W4343/$T4343)</f>
        <v>0</v>
      </c>
      <c r="AB4343" s="9">
        <f>IF(X4343="","",X4343/$T4343)</f>
        <v>0.19705882352941176</v>
      </c>
      <c r="AC4343" s="9"/>
      <c r="AD4343" s="8"/>
      <c r="AE4343" s="10">
        <v>2016</v>
      </c>
      <c r="AF4343" s="7">
        <v>25</v>
      </c>
      <c r="AG4343" s="7">
        <v>26</v>
      </c>
      <c r="AH4343" s="12" t="s">
        <v>167</v>
      </c>
      <c r="AI4343" s="12"/>
      <c r="AJ4343" s="32" t="str">
        <f>IF(AE4343&lt;&gt;AE4342,"1",IF(C4343&gt;C4342,AJ4342+1,"1"))</f>
        <v>1</v>
      </c>
      <c r="AK4343" s="10">
        <f>IF(G4343="Top",AJ4343*1,IF(G4343="Bottom",AJ4343+10,""))</f>
        <v>1</v>
      </c>
      <c r="AL4343" s="11" t="s">
        <v>1550</v>
      </c>
      <c r="AM4343" s="11"/>
      <c r="AN4343" s="10"/>
      <c r="AO4343" s="10"/>
      <c r="AP4343" s="7"/>
      <c r="AQ4343" s="10"/>
      <c r="AR4343" s="10"/>
      <c r="AS4343" s="10"/>
      <c r="AT4343" s="10"/>
      <c r="AU4343" s="10"/>
      <c r="AV4343" s="10"/>
      <c r="AW4343" s="10"/>
      <c r="AX4343" s="10"/>
      <c r="AY4343" s="10"/>
      <c r="AZ4343" s="10"/>
      <c r="BA4343" s="10"/>
      <c r="BB4343" s="10"/>
      <c r="BC4343" s="10"/>
      <c r="BD4343" s="10"/>
      <c r="BE4343" s="10"/>
      <c r="BF4343" s="11"/>
      <c r="BG4343" s="11"/>
      <c r="BH4343" s="11"/>
      <c r="BI4343" s="11"/>
      <c r="BJ4343" s="11"/>
      <c r="BK4343" s="11"/>
      <c r="BL4343" s="11"/>
      <c r="BM4343" s="11"/>
      <c r="BN4343" s="11"/>
      <c r="BO4343" s="11"/>
      <c r="BP4343" s="11"/>
      <c r="BQ4343" s="11"/>
      <c r="BR4343" s="11"/>
      <c r="BS4343" s="11"/>
      <c r="BT4343" s="11"/>
      <c r="BU4343" s="11"/>
    </row>
    <row r="4344" spans="1:73" s="1" customFormat="1" ht="11.25" hidden="1" x14ac:dyDescent="0.2">
      <c r="A4344" s="15">
        <v>234</v>
      </c>
      <c r="B4344" s="11" t="s">
        <v>167</v>
      </c>
      <c r="C4344" s="16">
        <v>42617</v>
      </c>
      <c r="D4344" s="3"/>
      <c r="E4344" s="4"/>
      <c r="F4344" s="3">
        <v>6.5</v>
      </c>
      <c r="G4344" s="7" t="s">
        <v>1</v>
      </c>
      <c r="H4344" s="17">
        <v>2.98E-2</v>
      </c>
      <c r="I4344" s="4"/>
      <c r="J4344" s="4">
        <v>5.0999999999999997E-2</v>
      </c>
      <c r="K4344" s="4"/>
      <c r="L4344" s="4" t="str">
        <f>IF(K4344="","",IF(H4344="","",K4344/H4344))</f>
        <v/>
      </c>
      <c r="M4344" s="7"/>
      <c r="N4344" s="4"/>
      <c r="O4344" s="7"/>
      <c r="P4344" s="3"/>
      <c r="Q4344" s="4"/>
      <c r="R4344" s="3"/>
      <c r="S4344" s="4"/>
      <c r="T4344" s="8"/>
      <c r="U4344" s="8"/>
      <c r="V4344" s="4"/>
      <c r="W4344" s="4"/>
      <c r="X4344" s="4" t="str">
        <f>IF(T4344="","",IF(W4344="","",(T4344-U4344-V4344-W4344)))</f>
        <v/>
      </c>
      <c r="Y4344" s="9" t="str">
        <f>IF(U4344="","",U4344/$T4344)</f>
        <v/>
      </c>
      <c r="Z4344" s="9" t="str">
        <f>IF(V4344="","",V4344/$T4344)</f>
        <v/>
      </c>
      <c r="AA4344" s="9" t="str">
        <f>IF(W4344="","",W4344/$T4344)</f>
        <v/>
      </c>
      <c r="AB4344" s="9" t="str">
        <f>IF(X4344="","",X4344/$T4344)</f>
        <v/>
      </c>
      <c r="AC4344" s="9"/>
      <c r="AD4344" s="8"/>
      <c r="AE4344" s="10">
        <v>2016</v>
      </c>
      <c r="AF4344" s="7"/>
      <c r="AG4344" s="7">
        <v>21</v>
      </c>
      <c r="AH4344" s="12" t="s">
        <v>167</v>
      </c>
      <c r="AI4344" s="12"/>
      <c r="AJ4344" s="32">
        <f>IF(AE4344&lt;&gt;AE4343,"1",IF(C4344&gt;C4343,AJ4343+1,"1"))</f>
        <v>2</v>
      </c>
      <c r="AK4344" s="10">
        <f>IF(G4344="Top",AJ4344*1,IF(G4344="Bottom",AJ4344+10,""))</f>
        <v>12</v>
      </c>
      <c r="AL4344" s="11" t="s">
        <v>1942</v>
      </c>
      <c r="AM4344" s="11"/>
      <c r="AN4344" s="10"/>
      <c r="AO4344" s="10"/>
      <c r="AP4344" s="7"/>
      <c r="AQ4344" s="10"/>
      <c r="AR4344" s="10"/>
      <c r="AS4344" s="10"/>
      <c r="AT4344" s="10"/>
      <c r="AU4344" s="10"/>
      <c r="AV4344" s="10"/>
      <c r="AW4344" s="10"/>
      <c r="AX4344" s="10"/>
      <c r="AY4344" s="10"/>
      <c r="AZ4344" s="10"/>
      <c r="BA4344" s="10"/>
      <c r="BB4344" s="10"/>
      <c r="BC4344" s="10"/>
      <c r="BD4344" s="10"/>
      <c r="BE4344" s="10"/>
      <c r="BF4344" s="11"/>
      <c r="BG4344" s="11"/>
      <c r="BH4344" s="11"/>
      <c r="BI4344" s="11"/>
      <c r="BJ4344" s="11"/>
      <c r="BK4344" s="11"/>
      <c r="BL4344" s="11"/>
      <c r="BM4344" s="11"/>
      <c r="BN4344" s="11"/>
      <c r="BO4344" s="11"/>
      <c r="BP4344" s="11"/>
      <c r="BQ4344" s="11"/>
      <c r="BR4344" s="11"/>
      <c r="BS4344" s="11"/>
      <c r="BT4344" s="11"/>
      <c r="BU4344" s="11"/>
    </row>
    <row r="4345" spans="1:73" s="1" customFormat="1" ht="11.25" x14ac:dyDescent="0.2">
      <c r="A4345" s="15">
        <v>234</v>
      </c>
      <c r="B4345" s="11" t="s">
        <v>167</v>
      </c>
      <c r="C4345" s="16">
        <v>42617</v>
      </c>
      <c r="D4345" s="3">
        <v>8</v>
      </c>
      <c r="E4345" s="38">
        <v>3.75</v>
      </c>
      <c r="F4345" s="3">
        <v>1.5</v>
      </c>
      <c r="G4345" s="7" t="s">
        <v>4</v>
      </c>
      <c r="H4345" s="17">
        <v>1.54E-2</v>
      </c>
      <c r="I4345" s="4">
        <v>2.9000000000000001E-2</v>
      </c>
      <c r="J4345" s="4">
        <v>7.4999999999999997E-3</v>
      </c>
      <c r="K4345" s="4">
        <v>0.47899999999999998</v>
      </c>
      <c r="L4345" s="4">
        <f>IF(K4345="","",IF(H4345="","",K4345/H4345))</f>
        <v>31.103896103896101</v>
      </c>
      <c r="M4345" s="7">
        <v>14</v>
      </c>
      <c r="N4345" s="4">
        <v>7.2</v>
      </c>
      <c r="O4345" s="7">
        <v>484.3</v>
      </c>
      <c r="P4345" s="3"/>
      <c r="Q4345" s="38">
        <v>2.9</v>
      </c>
      <c r="R4345" s="3">
        <v>85.7</v>
      </c>
      <c r="S4345" s="4">
        <v>0.15</v>
      </c>
      <c r="T4345" s="8">
        <v>2.6</v>
      </c>
      <c r="U4345" s="8">
        <v>0.43</v>
      </c>
      <c r="V4345" s="4">
        <v>1.36</v>
      </c>
      <c r="W4345" s="4">
        <v>0</v>
      </c>
      <c r="X4345" s="4">
        <f>IF(T4345="","",IF(W4345="","",(T4345-U4345-V4345-W4345)))</f>
        <v>0.80999999999999983</v>
      </c>
      <c r="Y4345" s="9">
        <f>IF(U4345="","",U4345/$T4345)</f>
        <v>0.16538461538461538</v>
      </c>
      <c r="Z4345" s="9">
        <f>IF(V4345="","",V4345/$T4345)</f>
        <v>0.52307692307692311</v>
      </c>
      <c r="AA4345" s="9">
        <f>IF(W4345="","",W4345/$T4345)</f>
        <v>0</v>
      </c>
      <c r="AB4345" s="9">
        <f>IF(X4345="","",X4345/$T4345)</f>
        <v>0.31153846153846149</v>
      </c>
      <c r="AC4345" s="9"/>
      <c r="AD4345" s="8"/>
      <c r="AE4345" s="10">
        <v>2016</v>
      </c>
      <c r="AF4345" s="7">
        <v>21</v>
      </c>
      <c r="AG4345" s="7">
        <v>24</v>
      </c>
      <c r="AH4345" s="12" t="s">
        <v>167</v>
      </c>
      <c r="AI4345" s="12"/>
      <c r="AJ4345" s="32" t="str">
        <f>IF(AE4345&lt;&gt;AE4344,"1",IF(C4345&gt;C4344,AJ4344+1,"1"))</f>
        <v>1</v>
      </c>
      <c r="AK4345" s="10">
        <f>IF(G4345="Top",AJ4345*1,IF(G4345="Bottom",AJ4345+10,""))</f>
        <v>1</v>
      </c>
      <c r="AL4345" s="11" t="s">
        <v>1943</v>
      </c>
      <c r="AM4345" s="11"/>
      <c r="AN4345" s="10"/>
      <c r="AO4345" s="10"/>
      <c r="AP4345" s="7"/>
      <c r="AQ4345" s="10"/>
      <c r="AR4345" s="10"/>
      <c r="AS4345" s="10"/>
      <c r="AT4345" s="10"/>
      <c r="AU4345" s="10"/>
      <c r="AV4345" s="10"/>
      <c r="AW4345" s="10"/>
      <c r="AX4345" s="10"/>
      <c r="AY4345" s="10"/>
      <c r="AZ4345" s="10"/>
      <c r="BA4345" s="10"/>
      <c r="BB4345" s="10"/>
      <c r="BC4345" s="10"/>
      <c r="BD4345" s="10"/>
      <c r="BE4345" s="10"/>
      <c r="BF4345" s="11"/>
      <c r="BG4345" s="11"/>
      <c r="BH4345" s="11"/>
      <c r="BI4345" s="11"/>
      <c r="BJ4345" s="11"/>
      <c r="BK4345" s="11"/>
      <c r="BL4345" s="11"/>
      <c r="BM4345" s="11"/>
      <c r="BN4345" s="11"/>
      <c r="BO4345" s="11"/>
      <c r="BP4345" s="11"/>
      <c r="BQ4345" s="11"/>
      <c r="BR4345" s="11"/>
      <c r="BS4345" s="11"/>
      <c r="BT4345" s="11"/>
      <c r="BU4345" s="11"/>
    </row>
    <row r="4346" spans="1:73" s="1" customFormat="1" ht="11.25" hidden="1" x14ac:dyDescent="0.2">
      <c r="A4346" s="15">
        <v>234</v>
      </c>
      <c r="B4346" s="11" t="s">
        <v>167</v>
      </c>
      <c r="C4346" s="16">
        <v>42629</v>
      </c>
      <c r="D4346" s="3"/>
      <c r="E4346" s="4"/>
      <c r="F4346" s="3"/>
      <c r="G4346" s="10" t="s">
        <v>13</v>
      </c>
      <c r="H4346" s="17"/>
      <c r="I4346" s="4"/>
      <c r="J4346" s="4"/>
      <c r="K4346" s="4"/>
      <c r="L4346" s="4" t="str">
        <f>IF(K4346="","",IF(H4346="","",K4346/H4346))</f>
        <v/>
      </c>
      <c r="M4346" s="7"/>
      <c r="N4346" s="4"/>
      <c r="O4346" s="7"/>
      <c r="P4346" s="3"/>
      <c r="Q4346" s="4"/>
      <c r="R4346" s="3"/>
      <c r="S4346" s="4">
        <v>0.15</v>
      </c>
      <c r="T4346" s="8">
        <v>17.66</v>
      </c>
      <c r="U4346" s="8">
        <v>5.62</v>
      </c>
      <c r="V4346" s="4">
        <v>0</v>
      </c>
      <c r="W4346" s="4">
        <v>0</v>
      </c>
      <c r="X4346" s="4">
        <f>IF(T4346="","",IF(W4346="","",(T4346-U4346-V4346-W4346)))</f>
        <v>12.04</v>
      </c>
      <c r="Y4346" s="9">
        <f>IF(U4346="","",U4346/$T4346)</f>
        <v>0.31823329558323898</v>
      </c>
      <c r="Z4346" s="9">
        <f>IF(V4346="","",V4346/$T4346)</f>
        <v>0</v>
      </c>
      <c r="AA4346" s="9">
        <f>IF(W4346="","",W4346/$T4346)</f>
        <v>0</v>
      </c>
      <c r="AB4346" s="9">
        <f>IF(X4346="","",X4346/$T4346)</f>
        <v>0.68176670441676102</v>
      </c>
      <c r="AC4346" s="9"/>
      <c r="AD4346" s="8" t="s">
        <v>2179</v>
      </c>
      <c r="AE4346" s="10">
        <v>2016</v>
      </c>
      <c r="AF4346" s="7"/>
      <c r="AG4346" s="7"/>
      <c r="AH4346" s="12" t="s">
        <v>167</v>
      </c>
      <c r="AI4346" s="12"/>
      <c r="AJ4346" s="32">
        <f>IF(AE4346&lt;&gt;AE4345,"1",IF(C4346&gt;C4345,AJ4345+1,"1"))</f>
        <v>2</v>
      </c>
      <c r="AK4346" s="10" t="s">
        <v>31</v>
      </c>
      <c r="AL4346" s="11" t="s">
        <v>2180</v>
      </c>
      <c r="AM4346" s="11"/>
      <c r="AN4346" s="10"/>
      <c r="AO4346" s="10"/>
      <c r="AP4346" s="7"/>
      <c r="AQ4346" s="10"/>
      <c r="AR4346" s="10"/>
      <c r="AS4346" s="10"/>
      <c r="AT4346" s="10"/>
      <c r="AU4346" s="10"/>
      <c r="AV4346" s="10"/>
      <c r="AW4346" s="10"/>
      <c r="AX4346" s="10"/>
      <c r="AY4346" s="10"/>
      <c r="AZ4346" s="10"/>
      <c r="BA4346" s="10"/>
      <c r="BB4346" s="10"/>
      <c r="BC4346" s="10"/>
      <c r="BD4346" s="10"/>
      <c r="BE4346" s="10"/>
      <c r="BF4346" s="11"/>
      <c r="BG4346" s="11"/>
      <c r="BH4346" s="11"/>
      <c r="BI4346" s="11"/>
      <c r="BJ4346" s="11"/>
      <c r="BK4346" s="11"/>
      <c r="BL4346" s="11"/>
      <c r="BM4346" s="11"/>
      <c r="BN4346" s="11"/>
      <c r="BO4346" s="11"/>
      <c r="BP4346" s="11"/>
      <c r="BQ4346" s="11"/>
      <c r="BR4346" s="11"/>
      <c r="BS4346" s="11"/>
      <c r="BT4346" s="11"/>
      <c r="BU4346" s="11"/>
    </row>
    <row r="4347" spans="1:73" s="1" customFormat="1" ht="11.25" hidden="1" x14ac:dyDescent="0.2">
      <c r="A4347" s="15">
        <v>234</v>
      </c>
      <c r="B4347" s="11" t="s">
        <v>167</v>
      </c>
      <c r="C4347" s="16">
        <v>42629</v>
      </c>
      <c r="D4347" s="3"/>
      <c r="E4347" s="4"/>
      <c r="F4347" s="3"/>
      <c r="G4347" s="10" t="s">
        <v>13</v>
      </c>
      <c r="H4347" s="17"/>
      <c r="I4347" s="4"/>
      <c r="J4347" s="4"/>
      <c r="K4347" s="4"/>
      <c r="L4347" s="4" t="str">
        <f>IF(K4347="","",IF(H4347="","",K4347/H4347))</f>
        <v/>
      </c>
      <c r="M4347" s="7"/>
      <c r="N4347" s="4"/>
      <c r="O4347" s="7"/>
      <c r="P4347" s="3"/>
      <c r="Q4347" s="4"/>
      <c r="R4347" s="3"/>
      <c r="S4347" s="4">
        <v>0.15</v>
      </c>
      <c r="T4347" s="8">
        <v>152.32</v>
      </c>
      <c r="U4347" s="8">
        <v>78.16</v>
      </c>
      <c r="V4347" s="4">
        <v>0</v>
      </c>
      <c r="W4347" s="4">
        <v>0</v>
      </c>
      <c r="X4347" s="4">
        <f>IF(T4347="","",IF(W4347="","",(T4347-U4347-V4347-W4347)))</f>
        <v>74.16</v>
      </c>
      <c r="Y4347" s="9">
        <f>IF(U4347="","",U4347/$T4347)</f>
        <v>0.51313025210084029</v>
      </c>
      <c r="Z4347" s="9">
        <f>IF(V4347="","",V4347/$T4347)</f>
        <v>0</v>
      </c>
      <c r="AA4347" s="9">
        <f>IF(W4347="","",W4347/$T4347)</f>
        <v>0</v>
      </c>
      <c r="AB4347" s="9">
        <f>IF(X4347="","",X4347/$T4347)</f>
        <v>0.48686974789915966</v>
      </c>
      <c r="AC4347" s="9"/>
      <c r="AD4347" s="8" t="s">
        <v>2181</v>
      </c>
      <c r="AE4347" s="10">
        <v>2016</v>
      </c>
      <c r="AF4347" s="7"/>
      <c r="AG4347" s="7"/>
      <c r="AH4347" s="12" t="s">
        <v>167</v>
      </c>
      <c r="AI4347" s="12"/>
      <c r="AJ4347" s="32" t="str">
        <f>IF(AE4347&lt;&gt;AE4346,"1",IF(C4347&gt;C4346,AJ4346+1,"1"))</f>
        <v>1</v>
      </c>
      <c r="AK4347" s="10" t="s">
        <v>28</v>
      </c>
      <c r="AL4347" s="11" t="s">
        <v>2182</v>
      </c>
      <c r="AM4347" s="11"/>
      <c r="AN4347" s="10"/>
      <c r="AO4347" s="10"/>
      <c r="AP4347" s="7"/>
      <c r="AQ4347" s="10"/>
      <c r="AR4347" s="10"/>
      <c r="AS4347" s="10"/>
      <c r="AT4347" s="10"/>
      <c r="AU4347" s="10"/>
      <c r="AV4347" s="10"/>
      <c r="AW4347" s="10"/>
      <c r="AX4347" s="10"/>
      <c r="AY4347" s="10"/>
      <c r="AZ4347" s="10"/>
      <c r="BA4347" s="10"/>
      <c r="BB4347" s="10"/>
      <c r="BC4347" s="10"/>
      <c r="BD4347" s="10"/>
      <c r="BE4347" s="10"/>
      <c r="BF4347" s="11"/>
      <c r="BG4347" s="11"/>
      <c r="BH4347" s="11"/>
      <c r="BI4347" s="11"/>
      <c r="BJ4347" s="11"/>
      <c r="BK4347" s="11"/>
      <c r="BL4347" s="11"/>
      <c r="BM4347" s="11"/>
      <c r="BN4347" s="11"/>
      <c r="BO4347" s="11"/>
      <c r="BP4347" s="11"/>
      <c r="BQ4347" s="11"/>
      <c r="BR4347" s="11"/>
      <c r="BS4347" s="11"/>
      <c r="BT4347" s="11"/>
      <c r="BU4347" s="11"/>
    </row>
    <row r="4348" spans="1:73" s="1" customFormat="1" ht="11.25" hidden="1" x14ac:dyDescent="0.2">
      <c r="A4348" s="15">
        <v>234</v>
      </c>
      <c r="B4348" s="11" t="s">
        <v>167</v>
      </c>
      <c r="C4348" s="16">
        <v>42631</v>
      </c>
      <c r="D4348" s="3"/>
      <c r="E4348" s="4"/>
      <c r="F4348" s="3">
        <v>7.5</v>
      </c>
      <c r="G4348" s="7" t="s">
        <v>1</v>
      </c>
      <c r="H4348" s="17">
        <v>3.7100000000000001E-2</v>
      </c>
      <c r="I4348" s="4"/>
      <c r="J4348" s="4" t="s">
        <v>35</v>
      </c>
      <c r="K4348" s="4"/>
      <c r="L4348" s="4" t="str">
        <f>IF(K4348="","",IF(H4348="","",K4348/H4348))</f>
        <v/>
      </c>
      <c r="M4348" s="7"/>
      <c r="N4348" s="4"/>
      <c r="O4348" s="7"/>
      <c r="P4348" s="3"/>
      <c r="Q4348" s="4"/>
      <c r="R4348" s="3"/>
      <c r="S4348" s="4"/>
      <c r="T4348" s="8"/>
      <c r="U4348" s="8"/>
      <c r="V4348" s="4"/>
      <c r="W4348" s="4"/>
      <c r="X4348" s="4" t="str">
        <f>IF(T4348="","",IF(W4348="","",(T4348-U4348-V4348-W4348)))</f>
        <v/>
      </c>
      <c r="Y4348" s="9" t="str">
        <f>IF(U4348="","",U4348/$T4348)</f>
        <v/>
      </c>
      <c r="Z4348" s="9" t="str">
        <f>IF(V4348="","",V4348/$T4348)</f>
        <v/>
      </c>
      <c r="AA4348" s="9" t="str">
        <f>IF(W4348="","",W4348/$T4348)</f>
        <v/>
      </c>
      <c r="AB4348" s="9" t="str">
        <f>IF(X4348="","",X4348/$T4348)</f>
        <v/>
      </c>
      <c r="AC4348" s="9"/>
      <c r="AD4348" s="8"/>
      <c r="AE4348" s="10">
        <v>2016</v>
      </c>
      <c r="AF4348" s="7"/>
      <c r="AG4348" s="7">
        <v>21</v>
      </c>
      <c r="AH4348" s="12" t="s">
        <v>167</v>
      </c>
      <c r="AI4348" s="12"/>
      <c r="AJ4348" s="32">
        <f>IF(AE4348&lt;&gt;AE4347,"1",IF(C4348&gt;C4347,AJ4347+1,"1"))</f>
        <v>2</v>
      </c>
      <c r="AK4348" s="10">
        <f>IF(G4348="Top",AJ4348*1,IF(G4348="Bottom",AJ4348+10,""))</f>
        <v>12</v>
      </c>
      <c r="AL4348" s="11" t="s">
        <v>2238</v>
      </c>
      <c r="AM4348" s="11"/>
      <c r="AN4348" s="10"/>
      <c r="AO4348" s="10"/>
      <c r="AP4348" s="7"/>
      <c r="AQ4348" s="10"/>
      <c r="AR4348" s="10"/>
      <c r="AS4348" s="10"/>
      <c r="AT4348" s="10"/>
      <c r="AU4348" s="10"/>
      <c r="AV4348" s="10"/>
      <c r="AW4348" s="10"/>
      <c r="AX4348" s="10"/>
      <c r="AY4348" s="10"/>
      <c r="AZ4348" s="10"/>
      <c r="BA4348" s="10"/>
      <c r="BB4348" s="10"/>
      <c r="BC4348" s="10"/>
      <c r="BD4348" s="10"/>
      <c r="BE4348" s="10"/>
      <c r="BF4348" s="11"/>
      <c r="BG4348" s="11"/>
      <c r="BH4348" s="11"/>
      <c r="BI4348" s="11"/>
      <c r="BJ4348" s="11"/>
      <c r="BK4348" s="11"/>
      <c r="BL4348" s="11"/>
      <c r="BM4348" s="11"/>
      <c r="BN4348" s="11"/>
      <c r="BO4348" s="11"/>
      <c r="BP4348" s="11"/>
      <c r="BQ4348" s="11"/>
      <c r="BR4348" s="11"/>
      <c r="BS4348" s="11"/>
      <c r="BT4348" s="11"/>
      <c r="BU4348" s="11"/>
    </row>
    <row r="4349" spans="1:73" s="1" customFormat="1" ht="11.25" x14ac:dyDescent="0.2">
      <c r="A4349" s="15">
        <v>234</v>
      </c>
      <c r="B4349" s="11" t="s">
        <v>167</v>
      </c>
      <c r="C4349" s="16">
        <v>42631</v>
      </c>
      <c r="D4349" s="3">
        <v>9</v>
      </c>
      <c r="E4349" s="38">
        <v>4.5</v>
      </c>
      <c r="F4349" s="3">
        <v>1.5</v>
      </c>
      <c r="G4349" s="7" t="s">
        <v>4</v>
      </c>
      <c r="H4349" s="17">
        <v>1.8800000000000001E-2</v>
      </c>
      <c r="I4349" s="4" t="s">
        <v>35</v>
      </c>
      <c r="J4349" s="4" t="s">
        <v>35</v>
      </c>
      <c r="K4349" s="4">
        <v>0.37</v>
      </c>
      <c r="L4349" s="4">
        <f>IF(K4349="","",IF(H4349="","",K4349/H4349))</f>
        <v>19.680851063829785</v>
      </c>
      <c r="M4349" s="7">
        <v>15</v>
      </c>
      <c r="N4349" s="4">
        <v>7.62</v>
      </c>
      <c r="O4349" s="7">
        <v>492</v>
      </c>
      <c r="P4349" s="3"/>
      <c r="Q4349" s="38">
        <v>4.9000000000000004</v>
      </c>
      <c r="R4349" s="3"/>
      <c r="S4349" s="4">
        <v>0.15</v>
      </c>
      <c r="T4349" s="8">
        <v>2.64</v>
      </c>
      <c r="U4349" s="8">
        <v>0.59</v>
      </c>
      <c r="V4349" s="4">
        <v>0.08</v>
      </c>
      <c r="W4349" s="4">
        <v>0</v>
      </c>
      <c r="X4349" s="4">
        <f>IF(T4349="","",IF(W4349="","",(T4349-U4349-V4349-W4349)))</f>
        <v>1.9700000000000002</v>
      </c>
      <c r="Y4349" s="9">
        <f>IF(U4349="","",U4349/$T4349)</f>
        <v>0.22348484848484845</v>
      </c>
      <c r="Z4349" s="9">
        <f>IF(V4349="","",V4349/$T4349)</f>
        <v>3.0303030303030304E-2</v>
      </c>
      <c r="AA4349" s="9">
        <f>IF(W4349="","",W4349/$T4349)</f>
        <v>0</v>
      </c>
      <c r="AB4349" s="9">
        <f>IF(X4349="","",X4349/$T4349)</f>
        <v>0.74621212121212122</v>
      </c>
      <c r="AC4349" s="9"/>
      <c r="AD4349" s="8"/>
      <c r="AE4349" s="10">
        <v>2016</v>
      </c>
      <c r="AF4349" s="7">
        <v>23</v>
      </c>
      <c r="AG4349" s="7">
        <v>22</v>
      </c>
      <c r="AH4349" s="12" t="s">
        <v>167</v>
      </c>
      <c r="AI4349" s="12"/>
      <c r="AJ4349" s="32" t="str">
        <f>IF(AE4349&lt;&gt;AE4348,"1",IF(C4349&gt;C4348,AJ4348+1,"1"))</f>
        <v>1</v>
      </c>
      <c r="AK4349" s="10">
        <f>IF(G4349="Top",AJ4349*1,IF(G4349="Bottom",AJ4349+10,""))</f>
        <v>1</v>
      </c>
      <c r="AL4349" s="11" t="s">
        <v>2239</v>
      </c>
      <c r="AM4349" s="11"/>
      <c r="AN4349" s="10"/>
      <c r="AO4349" s="10"/>
      <c r="AP4349" s="7"/>
      <c r="AQ4349" s="10"/>
      <c r="AR4349" s="10"/>
      <c r="AS4349" s="10"/>
      <c r="AT4349" s="10"/>
      <c r="AU4349" s="10"/>
      <c r="AV4349" s="10"/>
      <c r="AW4349" s="10"/>
      <c r="AX4349" s="10"/>
      <c r="AY4349" s="10"/>
      <c r="AZ4349" s="10"/>
      <c r="BA4349" s="10"/>
      <c r="BB4349" s="10"/>
      <c r="BC4349" s="10"/>
      <c r="BD4349" s="10"/>
      <c r="BE4349" s="10"/>
      <c r="BF4349" s="11"/>
      <c r="BG4349" s="11"/>
      <c r="BH4349" s="11"/>
      <c r="BI4349" s="11"/>
      <c r="BJ4349" s="11"/>
      <c r="BK4349" s="11"/>
      <c r="BL4349" s="11"/>
      <c r="BM4349" s="11"/>
      <c r="BN4349" s="11"/>
      <c r="BO4349" s="11"/>
      <c r="BP4349" s="11"/>
      <c r="BQ4349" s="11"/>
      <c r="BR4349" s="11"/>
      <c r="BS4349" s="11"/>
      <c r="BT4349" s="11"/>
      <c r="BU4349" s="11"/>
    </row>
    <row r="4350" spans="1:73" s="1" customFormat="1" ht="11.25" hidden="1" x14ac:dyDescent="0.2">
      <c r="A4350" s="1">
        <v>234</v>
      </c>
      <c r="B4350" s="1" t="s">
        <v>167</v>
      </c>
      <c r="C4350" s="24">
        <v>42900</v>
      </c>
      <c r="E4350" s="20"/>
      <c r="F4350" s="1">
        <v>7.5</v>
      </c>
      <c r="G4350" s="7" t="s">
        <v>1</v>
      </c>
      <c r="H4350" s="5">
        <v>1.2800000000000001E-2</v>
      </c>
      <c r="I4350" s="6"/>
      <c r="J4350" s="6">
        <v>5.3999999999999999E-2</v>
      </c>
      <c r="K4350" s="6"/>
      <c r="L4350" s="6" t="str">
        <f>IF(H4350="","",IF(K4350="","",K4350/H4350))</f>
        <v/>
      </c>
      <c r="N4350" s="20"/>
      <c r="O4350" s="13"/>
      <c r="Q4350" s="20"/>
      <c r="R4350" s="13"/>
      <c r="S4350" s="6" t="s">
        <v>35</v>
      </c>
      <c r="T4350" s="6"/>
      <c r="U4350" s="6"/>
      <c r="V4350" s="6"/>
      <c r="W4350" s="6"/>
      <c r="X4350" s="6" t="str">
        <f>IF(T4350="","",T4350-U4350-V4350-W4350)</f>
        <v/>
      </c>
      <c r="Y4350" s="9" t="str">
        <f>IF(U4350="","",U4350/$T4350)</f>
        <v/>
      </c>
      <c r="Z4350" s="9" t="str">
        <f>IF(V4350="","",V4350/$T4350)</f>
        <v/>
      </c>
      <c r="AA4350" s="9" t="str">
        <f>IF(W4350="","",W4350/$T4350)</f>
        <v/>
      </c>
      <c r="AB4350" s="9" t="str">
        <f>IF(X4350="","",X4350/$T4350)</f>
        <v/>
      </c>
      <c r="AC4350" s="21"/>
      <c r="AE4350" s="1">
        <v>2017</v>
      </c>
      <c r="AH4350" s="12" t="s">
        <v>167</v>
      </c>
      <c r="AJ4350" s="32" t="str">
        <f>IF(AE4350&lt;&gt;AE4349,"1",IF(C4350&gt;C4349,AJ4349+1,"1"))</f>
        <v>1</v>
      </c>
      <c r="AK4350" s="10">
        <f>IF(G4350="Top",AJ4350*1,IF(G4350="Bottom",AJ4350+10,""))</f>
        <v>11</v>
      </c>
      <c r="AL4350" s="11" t="s">
        <v>2821</v>
      </c>
      <c r="AM4350" s="14"/>
    </row>
    <row r="4351" spans="1:73" s="1" customFormat="1" ht="11.25" x14ac:dyDescent="0.2">
      <c r="A4351" s="1">
        <v>234</v>
      </c>
      <c r="B4351" s="1" t="s">
        <v>167</v>
      </c>
      <c r="C4351" s="24">
        <v>42900</v>
      </c>
      <c r="D4351" s="1">
        <v>9</v>
      </c>
      <c r="E4351" s="39">
        <v>3.65</v>
      </c>
      <c r="F4351" s="1">
        <v>1.5</v>
      </c>
      <c r="G4351" s="1" t="s">
        <v>4</v>
      </c>
      <c r="H4351" s="5">
        <v>1.03E-2</v>
      </c>
      <c r="I4351" s="6">
        <v>0.62</v>
      </c>
      <c r="J4351" s="6">
        <v>3.9E-2</v>
      </c>
      <c r="K4351" s="6">
        <v>0.9</v>
      </c>
      <c r="L4351" s="6">
        <f>IF(H4351="","",IF(K4351="","",K4351/H4351))</f>
        <v>87.378640776699029</v>
      </c>
      <c r="M4351" s="1">
        <v>9</v>
      </c>
      <c r="N4351" s="20">
        <v>7.46</v>
      </c>
      <c r="O4351" s="13">
        <v>526.9</v>
      </c>
      <c r="P4351" s="1">
        <v>54.5</v>
      </c>
      <c r="Q4351" s="39">
        <v>3.9</v>
      </c>
      <c r="R4351" s="13"/>
      <c r="S4351" s="6">
        <v>0.15</v>
      </c>
      <c r="T4351" s="6">
        <v>0.75</v>
      </c>
      <c r="U4351" s="6">
        <v>0.08</v>
      </c>
      <c r="V4351" s="6">
        <v>0.2</v>
      </c>
      <c r="W4351" s="6">
        <v>0</v>
      </c>
      <c r="X4351" s="6">
        <f>IF(T4351="","",T4351-U4351-V4351-W4351)</f>
        <v>0.47000000000000003</v>
      </c>
      <c r="Y4351" s="9">
        <f>IF(U4351="","",U4351/$T4351)</f>
        <v>0.10666666666666667</v>
      </c>
      <c r="Z4351" s="9">
        <f>IF(V4351="","",V4351/$T4351)</f>
        <v>0.26666666666666666</v>
      </c>
      <c r="AA4351" s="9">
        <f>IF(W4351="","",W4351/$T4351)</f>
        <v>0</v>
      </c>
      <c r="AB4351" s="9">
        <f>IF(X4351="","",X4351/$T4351)</f>
        <v>0.62666666666666671</v>
      </c>
      <c r="AC4351" s="21"/>
      <c r="AE4351" s="1">
        <v>2017</v>
      </c>
      <c r="AF4351" s="1">
        <v>22</v>
      </c>
      <c r="AG4351" s="1">
        <v>25</v>
      </c>
      <c r="AH4351" s="12" t="s">
        <v>167</v>
      </c>
      <c r="AJ4351" s="32" t="str">
        <f>IF(AE4351&lt;&gt;AE4350,"1",IF(C4351&gt;C4350,AJ4350+1,"1"))</f>
        <v>1</v>
      </c>
      <c r="AK4351" s="10">
        <f>IF(G4351="Top",AJ4351*1,IF(G4351="Bottom",AJ4351+10,""))</f>
        <v>1</v>
      </c>
      <c r="AL4351" s="11" t="s">
        <v>2822</v>
      </c>
      <c r="AM4351" s="14"/>
    </row>
    <row r="4352" spans="1:73" s="1" customFormat="1" ht="11.25" hidden="1" x14ac:dyDescent="0.2">
      <c r="A4352" s="1">
        <v>234</v>
      </c>
      <c r="B4352" s="1" t="s">
        <v>167</v>
      </c>
      <c r="C4352" s="24">
        <v>42914</v>
      </c>
      <c r="E4352" s="20"/>
      <c r="F4352" s="1">
        <v>7</v>
      </c>
      <c r="G4352" s="7" t="s">
        <v>1</v>
      </c>
      <c r="H4352" s="5">
        <v>2.9399999999999999E-2</v>
      </c>
      <c r="I4352" s="6"/>
      <c r="J4352" s="6">
        <v>0.23599999999999999</v>
      </c>
      <c r="K4352" s="6"/>
      <c r="L4352" s="6" t="str">
        <f>IF(H4352="","",IF(K4352="","",K4352/H4352))</f>
        <v/>
      </c>
      <c r="N4352" s="20"/>
      <c r="O4352" s="13"/>
      <c r="Q4352" s="20"/>
      <c r="R4352" s="13"/>
      <c r="S4352" s="6" t="s">
        <v>35</v>
      </c>
      <c r="T4352" s="6"/>
      <c r="U4352" s="6"/>
      <c r="V4352" s="6"/>
      <c r="W4352" s="6"/>
      <c r="X4352" s="6" t="str">
        <f>IF(T4352="","",T4352-U4352-V4352-W4352)</f>
        <v/>
      </c>
      <c r="Y4352" s="9" t="str">
        <f>IF(U4352="","",U4352/$T4352)</f>
        <v/>
      </c>
      <c r="Z4352" s="9" t="str">
        <f>IF(V4352="","",V4352/$T4352)</f>
        <v/>
      </c>
      <c r="AA4352" s="9" t="str">
        <f>IF(W4352="","",W4352/$T4352)</f>
        <v/>
      </c>
      <c r="AB4352" s="9" t="str">
        <f>IF(X4352="","",X4352/$T4352)</f>
        <v/>
      </c>
      <c r="AC4352" s="21"/>
      <c r="AE4352" s="1">
        <v>2017</v>
      </c>
      <c r="AG4352" s="1">
        <v>14</v>
      </c>
      <c r="AH4352" s="12" t="s">
        <v>167</v>
      </c>
      <c r="AJ4352" s="32">
        <f>IF(AE4352&lt;&gt;AE4351,"1",IF(C4352&gt;C4351,AJ4351+1,"1"))</f>
        <v>2</v>
      </c>
      <c r="AK4352" s="10">
        <f>IF(G4352="Top",AJ4352*1,IF(G4352="Bottom",AJ4352+10,""))</f>
        <v>12</v>
      </c>
      <c r="AL4352" s="11" t="s">
        <v>3192</v>
      </c>
      <c r="AM4352" s="14"/>
    </row>
    <row r="4353" spans="1:73" s="1" customFormat="1" ht="11.25" x14ac:dyDescent="0.2">
      <c r="A4353" s="1">
        <v>234</v>
      </c>
      <c r="B4353" s="1" t="s">
        <v>167</v>
      </c>
      <c r="C4353" s="24">
        <v>42914</v>
      </c>
      <c r="D4353" s="1">
        <v>8.5</v>
      </c>
      <c r="E4353" s="39">
        <v>4.75</v>
      </c>
      <c r="F4353" s="1">
        <v>1.5</v>
      </c>
      <c r="G4353" s="1" t="s">
        <v>4</v>
      </c>
      <c r="H4353" s="5">
        <v>1.09E-2</v>
      </c>
      <c r="I4353" s="6">
        <v>0.50600000000000001</v>
      </c>
      <c r="J4353" s="6">
        <v>7.0999999999999994E-2</v>
      </c>
      <c r="K4353" s="6">
        <v>0.90600000000000003</v>
      </c>
      <c r="L4353" s="6">
        <f>IF(H4353="","",IF(K4353="","",K4353/H4353))</f>
        <v>83.11926605504587</v>
      </c>
      <c r="M4353" s="1">
        <v>10</v>
      </c>
      <c r="N4353" s="20">
        <v>7.97</v>
      </c>
      <c r="O4353" s="13">
        <v>564.9</v>
      </c>
      <c r="Q4353" s="39">
        <v>4.2</v>
      </c>
      <c r="R4353" s="13"/>
      <c r="S4353" s="6">
        <v>0.15</v>
      </c>
      <c r="T4353" s="6">
        <v>1.74</v>
      </c>
      <c r="U4353" s="6">
        <v>0.79</v>
      </c>
      <c r="V4353" s="6">
        <v>0.56000000000000005</v>
      </c>
      <c r="W4353" s="6">
        <v>0</v>
      </c>
      <c r="X4353" s="6">
        <f>IF(T4353="","",T4353-U4353-V4353-W4353)</f>
        <v>0.3899999999999999</v>
      </c>
      <c r="Y4353" s="9">
        <f>IF(U4353="","",U4353/$T4353)</f>
        <v>0.45402298850574713</v>
      </c>
      <c r="Z4353" s="9">
        <f>IF(V4353="","",V4353/$T4353)</f>
        <v>0.32183908045977017</v>
      </c>
      <c r="AA4353" s="9">
        <f>IF(W4353="","",W4353/$T4353)</f>
        <v>0</v>
      </c>
      <c r="AB4353" s="9">
        <f>IF(X4353="","",X4353/$T4353)</f>
        <v>0.22413793103448271</v>
      </c>
      <c r="AC4353" s="21"/>
      <c r="AE4353" s="1">
        <v>2017</v>
      </c>
      <c r="AF4353" s="1">
        <v>20</v>
      </c>
      <c r="AG4353" s="1">
        <v>21</v>
      </c>
      <c r="AH4353" s="12" t="s">
        <v>167</v>
      </c>
      <c r="AJ4353" s="32" t="str">
        <f>IF(AE4353&lt;&gt;AE4352,"1",IF(C4353&gt;C4352,AJ4352+1,"1"))</f>
        <v>1</v>
      </c>
      <c r="AK4353" s="10">
        <f>IF(G4353="Top",AJ4353*1,IF(G4353="Bottom",AJ4353+10,""))</f>
        <v>1</v>
      </c>
      <c r="AL4353" s="11" t="s">
        <v>3193</v>
      </c>
      <c r="AM4353" s="14"/>
    </row>
    <row r="4354" spans="1:73" s="1" customFormat="1" ht="11.25" hidden="1" x14ac:dyDescent="0.2">
      <c r="A4354" s="1">
        <v>234</v>
      </c>
      <c r="B4354" s="1" t="s">
        <v>167</v>
      </c>
      <c r="C4354" s="24">
        <v>42926</v>
      </c>
      <c r="E4354" s="20"/>
      <c r="F4354" s="1">
        <v>9.5</v>
      </c>
      <c r="G4354" s="7" t="s">
        <v>1</v>
      </c>
      <c r="H4354" s="5">
        <v>2.1100000000000001E-2</v>
      </c>
      <c r="I4354" s="6"/>
      <c r="J4354" s="6">
        <v>0.47099999999999997</v>
      </c>
      <c r="K4354" s="6"/>
      <c r="L4354" s="6" t="str">
        <f>IF(H4354="","",IF(K4354="","",K4354/H4354))</f>
        <v/>
      </c>
      <c r="N4354" s="20"/>
      <c r="O4354" s="13"/>
      <c r="Q4354" s="20"/>
      <c r="R4354" s="13"/>
      <c r="S4354" s="6" t="s">
        <v>35</v>
      </c>
      <c r="T4354" s="6"/>
      <c r="U4354" s="6"/>
      <c r="V4354" s="6"/>
      <c r="W4354" s="6"/>
      <c r="X4354" s="6" t="str">
        <f>IF(T4354="","",T4354-U4354-V4354-W4354)</f>
        <v/>
      </c>
      <c r="Y4354" s="9" t="str">
        <f>IF(U4354="","",U4354/$T4354)</f>
        <v/>
      </c>
      <c r="Z4354" s="9" t="str">
        <f>IF(V4354="","",V4354/$T4354)</f>
        <v/>
      </c>
      <c r="AA4354" s="9" t="str">
        <f>IF(W4354="","",W4354/$T4354)</f>
        <v/>
      </c>
      <c r="AB4354" s="9" t="str">
        <f>IF(X4354="","",X4354/$T4354)</f>
        <v/>
      </c>
      <c r="AC4354" s="21"/>
      <c r="AE4354" s="1">
        <v>2017</v>
      </c>
      <c r="AG4354" s="1">
        <v>15</v>
      </c>
      <c r="AH4354" s="12" t="s">
        <v>167</v>
      </c>
      <c r="AJ4354" s="32">
        <f>IF(AE4354&lt;&gt;AE4353,"1",IF(C4354&gt;C4353,AJ4353+1,"1"))</f>
        <v>2</v>
      </c>
      <c r="AK4354" s="10">
        <f>IF(G4354="Top",AJ4354*1,IF(G4354="Bottom",AJ4354+10,""))</f>
        <v>12</v>
      </c>
      <c r="AL4354" s="11" t="s">
        <v>3489</v>
      </c>
      <c r="AM4354" s="14"/>
    </row>
    <row r="4355" spans="1:73" s="1" customFormat="1" ht="11.25" x14ac:dyDescent="0.2">
      <c r="A4355" s="1">
        <v>234</v>
      </c>
      <c r="B4355" s="1" t="s">
        <v>167</v>
      </c>
      <c r="C4355" s="24">
        <v>42926</v>
      </c>
      <c r="D4355" s="1">
        <v>11</v>
      </c>
      <c r="E4355" s="39">
        <v>4</v>
      </c>
      <c r="F4355" s="1">
        <v>1.5</v>
      </c>
      <c r="G4355" s="1" t="s">
        <v>4</v>
      </c>
      <c r="H4355" s="5">
        <v>1.9300000000000001E-2</v>
      </c>
      <c r="I4355" s="6">
        <v>0.187</v>
      </c>
      <c r="J4355" s="6">
        <v>9.8000000000000004E-2</v>
      </c>
      <c r="K4355" s="6">
        <v>0.96099999999999997</v>
      </c>
      <c r="L4355" s="6">
        <f>IF(H4355="","",IF(K4355="","",K4355/H4355))</f>
        <v>49.792746113989629</v>
      </c>
      <c r="M4355" s="1">
        <v>10</v>
      </c>
      <c r="N4355" s="20">
        <v>7.72</v>
      </c>
      <c r="O4355" s="13">
        <v>296</v>
      </c>
      <c r="Q4355" s="39">
        <v>4.9000000000000004</v>
      </c>
      <c r="R4355" s="13">
        <v>54.4</v>
      </c>
      <c r="S4355" s="6">
        <v>0.15</v>
      </c>
      <c r="T4355" s="6">
        <v>1.5</v>
      </c>
      <c r="U4355" s="6">
        <v>0.19</v>
      </c>
      <c r="V4355" s="6">
        <v>0.5</v>
      </c>
      <c r="W4355" s="6">
        <v>0</v>
      </c>
      <c r="X4355" s="6">
        <f>IF(T4355="","",T4355-U4355-V4355-W4355)</f>
        <v>0.81</v>
      </c>
      <c r="Y4355" s="9">
        <f>IF(U4355="","",U4355/$T4355)</f>
        <v>0.12666666666666668</v>
      </c>
      <c r="Z4355" s="9">
        <f>IF(V4355="","",V4355/$T4355)</f>
        <v>0.33333333333333331</v>
      </c>
      <c r="AA4355" s="9">
        <f>IF(W4355="","",W4355/$T4355)</f>
        <v>0</v>
      </c>
      <c r="AB4355" s="9">
        <f>IF(X4355="","",X4355/$T4355)</f>
        <v>0.54</v>
      </c>
      <c r="AC4355" s="21"/>
      <c r="AE4355" s="1">
        <v>2017</v>
      </c>
      <c r="AF4355" s="1">
        <v>22</v>
      </c>
      <c r="AG4355" s="1">
        <v>23</v>
      </c>
      <c r="AH4355" s="12" t="s">
        <v>167</v>
      </c>
      <c r="AJ4355" s="32" t="str">
        <f>IF(AE4355&lt;&gt;AE4354,"1",IF(C4355&gt;C4354,AJ4354+1,"1"))</f>
        <v>1</v>
      </c>
      <c r="AK4355" s="10">
        <f>IF(G4355="Top",AJ4355*1,IF(G4355="Bottom",AJ4355+10,""))</f>
        <v>1</v>
      </c>
      <c r="AL4355" s="11" t="s">
        <v>3490</v>
      </c>
      <c r="AM4355" s="14"/>
    </row>
    <row r="4356" spans="1:73" s="1" customFormat="1" ht="11.25" hidden="1" x14ac:dyDescent="0.2">
      <c r="A4356" s="1">
        <v>234</v>
      </c>
      <c r="B4356" s="1" t="s">
        <v>167</v>
      </c>
      <c r="C4356" s="24">
        <v>42939</v>
      </c>
      <c r="E4356" s="20"/>
      <c r="F4356" s="1">
        <v>8.5</v>
      </c>
      <c r="G4356" s="7" t="s">
        <v>1</v>
      </c>
      <c r="H4356" s="5">
        <v>1.4999999999999999E-2</v>
      </c>
      <c r="I4356" s="6"/>
      <c r="J4356" s="6">
        <v>0.08</v>
      </c>
      <c r="K4356" s="6"/>
      <c r="L4356" s="6" t="str">
        <f>IF(H4356="","",IF(K4356="","",K4356/H4356))</f>
        <v/>
      </c>
      <c r="N4356" s="20"/>
      <c r="O4356" s="13"/>
      <c r="Q4356" s="20"/>
      <c r="R4356" s="13"/>
      <c r="S4356" s="6" t="s">
        <v>35</v>
      </c>
      <c r="T4356" s="6"/>
      <c r="U4356" s="6"/>
      <c r="V4356" s="6"/>
      <c r="W4356" s="6"/>
      <c r="X4356" s="6" t="str">
        <f>IF(T4356="","",T4356-U4356-V4356-W4356)</f>
        <v/>
      </c>
      <c r="Y4356" s="9" t="str">
        <f>IF(U4356="","",U4356/$T4356)</f>
        <v/>
      </c>
      <c r="Z4356" s="9" t="str">
        <f>IF(V4356="","",V4356/$T4356)</f>
        <v/>
      </c>
      <c r="AA4356" s="9" t="str">
        <f>IF(W4356="","",W4356/$T4356)</f>
        <v/>
      </c>
      <c r="AB4356" s="9" t="str">
        <f>IF(X4356="","",X4356/$T4356)</f>
        <v/>
      </c>
      <c r="AC4356" s="21"/>
      <c r="AE4356" s="1">
        <v>2017</v>
      </c>
      <c r="AG4356" s="1">
        <v>20</v>
      </c>
      <c r="AH4356" s="12" t="s">
        <v>167</v>
      </c>
      <c r="AJ4356" s="32">
        <f>IF(AE4356&lt;&gt;AE4355,"1",IF(C4356&gt;C4355,AJ4355+1,"1"))</f>
        <v>2</v>
      </c>
      <c r="AK4356" s="10">
        <f>IF(G4356="Top",AJ4356*1,IF(G4356="Bottom",AJ4356+10,""))</f>
        <v>12</v>
      </c>
      <c r="AL4356" s="11" t="s">
        <v>3831</v>
      </c>
      <c r="AM4356" s="14"/>
    </row>
    <row r="4357" spans="1:73" s="1" customFormat="1" ht="11.25" x14ac:dyDescent="0.2">
      <c r="A4357" s="1">
        <v>234</v>
      </c>
      <c r="B4357" s="1" t="s">
        <v>167</v>
      </c>
      <c r="C4357" s="24">
        <v>42939</v>
      </c>
      <c r="D4357" s="1">
        <v>10</v>
      </c>
      <c r="E4357" s="39">
        <v>4</v>
      </c>
      <c r="F4357" s="1">
        <v>1.5</v>
      </c>
      <c r="G4357" s="1" t="s">
        <v>4</v>
      </c>
      <c r="H4357" s="5">
        <v>1.9300000000000001E-2</v>
      </c>
      <c r="I4357" s="6">
        <v>0.26200000000000001</v>
      </c>
      <c r="J4357" s="6">
        <v>2.7E-2</v>
      </c>
      <c r="K4357" s="6">
        <v>1.107</v>
      </c>
      <c r="L4357" s="6">
        <f>IF(H4357="","",IF(K4357="","",K4357/H4357))</f>
        <v>57.357512953367873</v>
      </c>
      <c r="M4357" s="1">
        <v>11</v>
      </c>
      <c r="N4357" s="20">
        <v>7.61</v>
      </c>
      <c r="O4357" s="13">
        <v>410</v>
      </c>
      <c r="Q4357" s="39">
        <v>8</v>
      </c>
      <c r="R4357" s="13"/>
      <c r="S4357" s="6">
        <v>0.15</v>
      </c>
      <c r="T4357" s="6">
        <v>8.379999999999999</v>
      </c>
      <c r="U4357" s="6">
        <v>0</v>
      </c>
      <c r="V4357" s="6">
        <v>1.3</v>
      </c>
      <c r="W4357" s="6">
        <v>3.2</v>
      </c>
      <c r="X4357" s="6">
        <f>IF(T4357="","",T4357-U4357-V4357-W4357)</f>
        <v>3.879999999999999</v>
      </c>
      <c r="Y4357" s="9">
        <f>IF(U4357="","",U4357/$T4357)</f>
        <v>0</v>
      </c>
      <c r="Z4357" s="9">
        <f>IF(V4357="","",V4357/$T4357)</f>
        <v>0.15513126491646781</v>
      </c>
      <c r="AA4357" s="9">
        <f>IF(W4357="","",W4357/$T4357)</f>
        <v>0.38186157517899766</v>
      </c>
      <c r="AB4357" s="9">
        <f>IF(X4357="","",X4357/$T4357)</f>
        <v>0.46300715990453456</v>
      </c>
      <c r="AC4357" s="21"/>
      <c r="AE4357" s="1">
        <v>2017</v>
      </c>
      <c r="AF4357" s="1">
        <v>22</v>
      </c>
      <c r="AG4357" s="1">
        <v>25</v>
      </c>
      <c r="AH4357" s="12" t="s">
        <v>167</v>
      </c>
      <c r="AJ4357" s="32" t="str">
        <f>IF(AE4357&lt;&gt;AE4356,"1",IF(C4357&gt;C4356,AJ4356+1,"1"))</f>
        <v>1</v>
      </c>
      <c r="AK4357" s="10">
        <f>IF(G4357="Top",AJ4357*1,IF(G4357="Bottom",AJ4357+10,""))</f>
        <v>1</v>
      </c>
      <c r="AL4357" s="11" t="s">
        <v>3832</v>
      </c>
      <c r="AM4357" s="14"/>
    </row>
    <row r="4358" spans="1:73" s="1" customFormat="1" ht="11.25" hidden="1" x14ac:dyDescent="0.2">
      <c r="A4358" s="1">
        <v>234</v>
      </c>
      <c r="B4358" s="1" t="s">
        <v>167</v>
      </c>
      <c r="C4358" s="24">
        <v>42952</v>
      </c>
      <c r="E4358" s="20"/>
      <c r="F4358" s="1">
        <v>6.1</v>
      </c>
      <c r="G4358" s="7" t="s">
        <v>1</v>
      </c>
      <c r="H4358" s="5">
        <v>1.1300000000000001E-2</v>
      </c>
      <c r="I4358" s="6"/>
      <c r="J4358" s="6">
        <v>5.8000000000000003E-2</v>
      </c>
      <c r="K4358" s="6"/>
      <c r="L4358" s="6" t="str">
        <f>IF(H4358="","",IF(K4358="","",K4358/H4358))</f>
        <v/>
      </c>
      <c r="N4358" s="20"/>
      <c r="O4358" s="13"/>
      <c r="Q4358" s="20"/>
      <c r="R4358" s="13"/>
      <c r="S4358" s="6" t="s">
        <v>35</v>
      </c>
      <c r="T4358" s="6"/>
      <c r="U4358" s="6"/>
      <c r="V4358" s="6"/>
      <c r="W4358" s="6"/>
      <c r="X4358" s="6" t="str">
        <f>IF(T4358="","",T4358-U4358-V4358-W4358)</f>
        <v/>
      </c>
      <c r="Y4358" s="9" t="str">
        <f>IF(U4358="","",U4358/$T4358)</f>
        <v/>
      </c>
      <c r="Z4358" s="9" t="str">
        <f>IF(V4358="","",V4358/$T4358)</f>
        <v/>
      </c>
      <c r="AA4358" s="9" t="str">
        <f>IF(W4358="","",W4358/$T4358)</f>
        <v/>
      </c>
      <c r="AB4358" s="9" t="str">
        <f>IF(X4358="","",X4358/$T4358)</f>
        <v/>
      </c>
      <c r="AC4358" s="21"/>
      <c r="AE4358" s="1">
        <v>2017</v>
      </c>
      <c r="AG4358" s="1">
        <v>23</v>
      </c>
      <c r="AH4358" s="12" t="s">
        <v>167</v>
      </c>
      <c r="AJ4358" s="32">
        <f>IF(AE4358&lt;&gt;AE4357,"1",IF(C4358&gt;C4357,AJ4357+1,"1"))</f>
        <v>2</v>
      </c>
      <c r="AK4358" s="10">
        <f>IF(G4358="Top",AJ4358*1,IF(G4358="Bottom",AJ4358+10,""))</f>
        <v>12</v>
      </c>
      <c r="AL4358" s="11" t="s">
        <v>4148</v>
      </c>
      <c r="AM4358" s="14"/>
    </row>
    <row r="4359" spans="1:73" s="1" customFormat="1" ht="11.25" x14ac:dyDescent="0.2">
      <c r="A4359" s="1">
        <v>234</v>
      </c>
      <c r="B4359" s="1" t="s">
        <v>167</v>
      </c>
      <c r="C4359" s="24">
        <v>42952</v>
      </c>
      <c r="D4359" s="1">
        <v>7.6</v>
      </c>
      <c r="E4359" s="39">
        <v>3.75</v>
      </c>
      <c r="F4359" s="1">
        <v>1.5</v>
      </c>
      <c r="G4359" s="1" t="s">
        <v>4</v>
      </c>
      <c r="H4359" s="5">
        <v>1.2500000000000001E-2</v>
      </c>
      <c r="I4359" s="6">
        <v>0.42099999999999999</v>
      </c>
      <c r="J4359" s="6">
        <v>0.107</v>
      </c>
      <c r="K4359" s="6">
        <v>0.79800000000000004</v>
      </c>
      <c r="L4359" s="6">
        <f>IF(H4359="","",IF(K4359="","",K4359/H4359))</f>
        <v>63.84</v>
      </c>
      <c r="M4359" s="1">
        <v>6</v>
      </c>
      <c r="N4359" s="20">
        <v>7.82</v>
      </c>
      <c r="O4359" s="13">
        <v>521.6</v>
      </c>
      <c r="P4359" s="1">
        <v>41.1</v>
      </c>
      <c r="Q4359" s="39">
        <v>3.7</v>
      </c>
      <c r="R4359" s="13"/>
      <c r="S4359" s="6">
        <v>0.15</v>
      </c>
      <c r="T4359" s="6">
        <v>2.3600000000000003</v>
      </c>
      <c r="U4359" s="6">
        <v>0</v>
      </c>
      <c r="V4359" s="6">
        <v>1.1000000000000001</v>
      </c>
      <c r="W4359" s="6">
        <v>0.23</v>
      </c>
      <c r="X4359" s="6">
        <f>IF(T4359="","",T4359-U4359-V4359-W4359)</f>
        <v>1.0300000000000002</v>
      </c>
      <c r="Y4359" s="9">
        <f>IF(U4359="","",U4359/$T4359)</f>
        <v>0</v>
      </c>
      <c r="Z4359" s="9">
        <f>IF(V4359="","",V4359/$T4359)</f>
        <v>0.46610169491525422</v>
      </c>
      <c r="AA4359" s="9">
        <f>IF(W4359="","",W4359/$T4359)</f>
        <v>9.7457627118644058E-2</v>
      </c>
      <c r="AB4359" s="9">
        <f>IF(X4359="","",X4359/$T4359)</f>
        <v>0.43644067796610175</v>
      </c>
      <c r="AC4359" s="21"/>
      <c r="AE4359" s="1">
        <v>2017</v>
      </c>
      <c r="AF4359" s="1">
        <v>21</v>
      </c>
      <c r="AG4359" s="1">
        <v>24</v>
      </c>
      <c r="AH4359" s="12" t="s">
        <v>167</v>
      </c>
      <c r="AJ4359" s="32" t="str">
        <f>IF(AE4359&lt;&gt;AE4358,"1",IF(C4359&gt;C4358,AJ4358+1,"1"))</f>
        <v>1</v>
      </c>
      <c r="AK4359" s="10">
        <f>IF(G4359="Top",AJ4359*1,IF(G4359="Bottom",AJ4359+10,""))</f>
        <v>1</v>
      </c>
      <c r="AL4359" s="11" t="s">
        <v>4149</v>
      </c>
      <c r="AM4359" s="14"/>
    </row>
    <row r="4360" spans="1:73" s="1" customFormat="1" ht="11.25" hidden="1" x14ac:dyDescent="0.2">
      <c r="A4360" s="1">
        <v>234</v>
      </c>
      <c r="B4360" s="1" t="s">
        <v>167</v>
      </c>
      <c r="C4360" s="24">
        <v>42966</v>
      </c>
      <c r="E4360" s="20"/>
      <c r="F4360" s="1">
        <v>7.5</v>
      </c>
      <c r="G4360" s="7" t="s">
        <v>1</v>
      </c>
      <c r="H4360" s="5">
        <v>4.9799999999999997E-2</v>
      </c>
      <c r="I4360" s="6"/>
      <c r="J4360" s="6">
        <v>4.5999999999999999E-2</v>
      </c>
      <c r="K4360" s="6"/>
      <c r="L4360" s="6" t="str">
        <f>IF(H4360="","",IF(K4360="","",K4360/H4360))</f>
        <v/>
      </c>
      <c r="N4360" s="20"/>
      <c r="O4360" s="13"/>
      <c r="Q4360" s="20"/>
      <c r="R4360" s="13"/>
      <c r="S4360" s="6" t="s">
        <v>35</v>
      </c>
      <c r="T4360" s="6"/>
      <c r="U4360" s="6"/>
      <c r="V4360" s="6"/>
      <c r="W4360" s="6"/>
      <c r="X4360" s="6" t="str">
        <f>IF(T4360="","",T4360-U4360-V4360-W4360)</f>
        <v/>
      </c>
      <c r="Y4360" s="9" t="str">
        <f>IF(U4360="","",U4360/$T4360)</f>
        <v/>
      </c>
      <c r="Z4360" s="9" t="str">
        <f>IF(V4360="","",V4360/$T4360)</f>
        <v/>
      </c>
      <c r="AA4360" s="9" t="str">
        <f>IF(W4360="","",W4360/$T4360)</f>
        <v/>
      </c>
      <c r="AB4360" s="9" t="str">
        <f>IF(X4360="","",X4360/$T4360)</f>
        <v/>
      </c>
      <c r="AC4360" s="21"/>
      <c r="AE4360" s="1">
        <v>2017</v>
      </c>
      <c r="AG4360" s="1">
        <v>16</v>
      </c>
      <c r="AH4360" s="12" t="s">
        <v>167</v>
      </c>
      <c r="AJ4360" s="32">
        <f>IF(AE4360&lt;&gt;AE4359,"1",IF(C4360&gt;C4359,AJ4359+1,"1"))</f>
        <v>2</v>
      </c>
      <c r="AK4360" s="10">
        <f>IF(G4360="Top",AJ4360*1,IF(G4360="Bottom",AJ4360+10,""))</f>
        <v>12</v>
      </c>
      <c r="AL4360" s="11" t="s">
        <v>4559</v>
      </c>
      <c r="AM4360" s="14"/>
    </row>
    <row r="4361" spans="1:73" s="1" customFormat="1" ht="11.25" x14ac:dyDescent="0.2">
      <c r="A4361" s="1">
        <v>234</v>
      </c>
      <c r="B4361" s="1" t="s">
        <v>167</v>
      </c>
      <c r="C4361" s="24">
        <v>42966</v>
      </c>
      <c r="D4361" s="1">
        <v>9</v>
      </c>
      <c r="E4361" s="39">
        <v>4.0999999999999996</v>
      </c>
      <c r="F4361" s="1">
        <v>1.5</v>
      </c>
      <c r="G4361" s="1" t="s">
        <v>4</v>
      </c>
      <c r="H4361" s="5"/>
      <c r="I4361" s="6">
        <v>0.14599999999999999</v>
      </c>
      <c r="J4361" s="6">
        <v>0.03</v>
      </c>
      <c r="K4361" s="6">
        <v>0.68400000000000005</v>
      </c>
      <c r="L4361" s="6" t="str">
        <f>IF(H4361="","",IF(K4361="","",K4361/H4361))</f>
        <v/>
      </c>
      <c r="M4361" s="1">
        <v>5</v>
      </c>
      <c r="N4361" s="20">
        <v>7.25</v>
      </c>
      <c r="O4361" s="13">
        <v>531.9</v>
      </c>
      <c r="Q4361" s="39">
        <v>3</v>
      </c>
      <c r="R4361" s="13"/>
      <c r="S4361" s="6">
        <v>0.15</v>
      </c>
      <c r="T4361" s="6">
        <v>1.47</v>
      </c>
      <c r="U4361" s="6">
        <v>0.44</v>
      </c>
      <c r="V4361" s="6">
        <v>0.41</v>
      </c>
      <c r="W4361" s="6">
        <v>0</v>
      </c>
      <c r="X4361" s="6">
        <f>IF(T4361="","",T4361-U4361-V4361-W4361)</f>
        <v>0.62000000000000011</v>
      </c>
      <c r="Y4361" s="9">
        <f>IF(U4361="","",U4361/$T4361)</f>
        <v>0.29931972789115646</v>
      </c>
      <c r="Z4361" s="9">
        <f>IF(V4361="","",V4361/$T4361)</f>
        <v>0.27891156462585032</v>
      </c>
      <c r="AA4361" s="9">
        <f>IF(W4361="","",W4361/$T4361)</f>
        <v>0</v>
      </c>
      <c r="AB4361" s="9">
        <f>IF(X4361="","",X4361/$T4361)</f>
        <v>0.42176870748299328</v>
      </c>
      <c r="AC4361" s="21"/>
      <c r="AE4361" s="1">
        <v>2017</v>
      </c>
      <c r="AF4361" s="1">
        <v>33</v>
      </c>
      <c r="AG4361" s="1">
        <v>24</v>
      </c>
      <c r="AH4361" s="12" t="s">
        <v>167</v>
      </c>
      <c r="AJ4361" s="32" t="str">
        <f>IF(AE4361&lt;&gt;AE4360,"1",IF(C4361&gt;C4360,AJ4360+1,"1"))</f>
        <v>1</v>
      </c>
      <c r="AK4361" s="10">
        <f>IF(G4361="Top",AJ4361*1,IF(G4361="Bottom",AJ4361+10,""))</f>
        <v>1</v>
      </c>
      <c r="AL4361" s="11" t="s">
        <v>4560</v>
      </c>
      <c r="AM4361" s="14"/>
    </row>
    <row r="4362" spans="1:73" s="1" customFormat="1" ht="11.25" hidden="1" x14ac:dyDescent="0.2">
      <c r="A4362" s="1">
        <v>234</v>
      </c>
      <c r="B4362" s="1" t="s">
        <v>167</v>
      </c>
      <c r="C4362" s="24">
        <v>42974</v>
      </c>
      <c r="E4362" s="20"/>
      <c r="G4362" s="1" t="s">
        <v>13</v>
      </c>
      <c r="H4362" s="5"/>
      <c r="I4362" s="6"/>
      <c r="J4362" s="6"/>
      <c r="K4362" s="6"/>
      <c r="L4362" s="6" t="str">
        <f>IF(H4362="","",IF(K4362="","",K4362/H4362))</f>
        <v/>
      </c>
      <c r="N4362" s="20"/>
      <c r="O4362" s="13"/>
      <c r="Q4362" s="20"/>
      <c r="R4362" s="13"/>
      <c r="S4362" s="6">
        <v>0.15</v>
      </c>
      <c r="T4362" s="6">
        <v>90.210000000000008</v>
      </c>
      <c r="U4362" s="6">
        <v>37.97</v>
      </c>
      <c r="V4362" s="6">
        <v>0</v>
      </c>
      <c r="W4362" s="6">
        <v>0</v>
      </c>
      <c r="X4362" s="6">
        <f>IF(T4362="","",T4362-U4362-V4362-W4362)</f>
        <v>52.240000000000009</v>
      </c>
      <c r="Y4362" s="9">
        <f>IF(U4362="","",U4362/$T4362)</f>
        <v>0.42090677308502378</v>
      </c>
      <c r="Z4362" s="9">
        <f>IF(V4362="","",V4362/$T4362)</f>
        <v>0</v>
      </c>
      <c r="AA4362" s="9">
        <f>IF(W4362="","",W4362/$T4362)</f>
        <v>0</v>
      </c>
      <c r="AB4362" s="9">
        <f>IF(X4362="","",X4362/$T4362)</f>
        <v>0.57909322691497622</v>
      </c>
      <c r="AC4362" s="21"/>
      <c r="AD4362" s="1" t="s">
        <v>4820</v>
      </c>
      <c r="AE4362" s="1">
        <v>2017</v>
      </c>
      <c r="AH4362" s="12" t="s">
        <v>167</v>
      </c>
      <c r="AJ4362" s="32">
        <f>IF(AE4362&lt;&gt;AE4361,"1",IF(C4362&gt;C4361,AJ4361+1,"1"))</f>
        <v>2</v>
      </c>
      <c r="AK4362" s="10" t="s">
        <v>28</v>
      </c>
      <c r="AL4362" s="11" t="s">
        <v>4821</v>
      </c>
      <c r="AM4362" s="14"/>
    </row>
    <row r="4363" spans="1:73" s="1" customFormat="1" ht="11.25" hidden="1" x14ac:dyDescent="0.2">
      <c r="A4363" s="1">
        <v>234</v>
      </c>
      <c r="B4363" s="1" t="s">
        <v>167</v>
      </c>
      <c r="C4363" s="24">
        <v>42982</v>
      </c>
      <c r="E4363" s="20"/>
      <c r="F4363" s="1">
        <v>7.5</v>
      </c>
      <c r="G4363" s="7" t="s">
        <v>1</v>
      </c>
      <c r="H4363" s="5">
        <v>2.7100000000000003E-2</v>
      </c>
      <c r="I4363" s="6"/>
      <c r="J4363" s="6">
        <v>3.9E-2</v>
      </c>
      <c r="K4363" s="6"/>
      <c r="L4363" s="6" t="str">
        <f>IF(H4363="","",IF(K4363="","",K4363/H4363))</f>
        <v/>
      </c>
      <c r="N4363" s="20"/>
      <c r="O4363" s="13"/>
      <c r="Q4363" s="20"/>
      <c r="R4363" s="13"/>
      <c r="S4363" s="6" t="s">
        <v>35</v>
      </c>
      <c r="T4363" s="6"/>
      <c r="U4363" s="6"/>
      <c r="V4363" s="6"/>
      <c r="W4363" s="6"/>
      <c r="X4363" s="6" t="str">
        <f>IF(T4363="","",T4363-U4363-V4363-W4363)</f>
        <v/>
      </c>
      <c r="Y4363" s="9" t="str">
        <f>IF(U4363="","",U4363/$T4363)</f>
        <v/>
      </c>
      <c r="Z4363" s="9" t="str">
        <f>IF(V4363="","",V4363/$T4363)</f>
        <v/>
      </c>
      <c r="AA4363" s="9" t="str">
        <f>IF(W4363="","",W4363/$T4363)</f>
        <v/>
      </c>
      <c r="AB4363" s="9" t="str">
        <f>IF(X4363="","",X4363/$T4363)</f>
        <v/>
      </c>
      <c r="AC4363" s="21"/>
      <c r="AE4363" s="1">
        <v>2017</v>
      </c>
      <c r="AG4363" s="1">
        <v>1</v>
      </c>
      <c r="AH4363" s="12" t="s">
        <v>167</v>
      </c>
      <c r="AJ4363" s="32">
        <f>IF(AE4363&lt;&gt;AE4362,"1",IF(C4363&gt;C4362,AJ4362+1,"1"))</f>
        <v>3</v>
      </c>
      <c r="AK4363" s="10">
        <f>IF(G4363="Top",AJ4363*1,IF(G4363="Bottom",AJ4363+10,""))</f>
        <v>13</v>
      </c>
      <c r="AL4363" s="11" t="s">
        <v>5039</v>
      </c>
      <c r="AM4363" s="14"/>
    </row>
    <row r="4364" spans="1:73" s="1" customFormat="1" ht="11.25" x14ac:dyDescent="0.2">
      <c r="A4364" s="1">
        <v>234</v>
      </c>
      <c r="B4364" s="1" t="s">
        <v>167</v>
      </c>
      <c r="C4364" s="24">
        <v>42982</v>
      </c>
      <c r="D4364" s="1">
        <v>9</v>
      </c>
      <c r="E4364" s="39">
        <v>3.5</v>
      </c>
      <c r="F4364" s="1">
        <v>1.5</v>
      </c>
      <c r="G4364" s="1" t="s">
        <v>4</v>
      </c>
      <c r="H4364" s="5">
        <v>1.5300000000000001E-2</v>
      </c>
      <c r="I4364" s="6">
        <v>0.10199999999999999</v>
      </c>
      <c r="J4364" s="6">
        <v>2.9000000000000001E-2</v>
      </c>
      <c r="K4364" s="6">
        <v>0.56299999999999994</v>
      </c>
      <c r="L4364" s="6">
        <f>IF(H4364="","",IF(K4364="","",K4364/H4364))</f>
        <v>36.79738562091503</v>
      </c>
      <c r="M4364" s="1">
        <v>7</v>
      </c>
      <c r="N4364" s="20">
        <v>7.28</v>
      </c>
      <c r="O4364" s="13">
        <v>518</v>
      </c>
      <c r="Q4364" s="39">
        <v>3</v>
      </c>
      <c r="R4364" s="13">
        <v>72.400000000000006</v>
      </c>
      <c r="S4364" s="6">
        <v>0.15</v>
      </c>
      <c r="T4364" s="6">
        <v>1.52</v>
      </c>
      <c r="U4364" s="6">
        <v>0.26</v>
      </c>
      <c r="V4364" s="6">
        <v>0.32</v>
      </c>
      <c r="W4364" s="6">
        <v>0.24</v>
      </c>
      <c r="X4364" s="6">
        <f>IF(T4364="","",T4364-U4364-V4364-W4364)</f>
        <v>0.7</v>
      </c>
      <c r="Y4364" s="9">
        <f>IF(U4364="","",U4364/$T4364)</f>
        <v>0.17105263157894737</v>
      </c>
      <c r="Z4364" s="9">
        <f>IF(V4364="","",V4364/$T4364)</f>
        <v>0.21052631578947367</v>
      </c>
      <c r="AA4364" s="9">
        <f>IF(W4364="","",W4364/$T4364)</f>
        <v>0.15789473684210525</v>
      </c>
      <c r="AB4364" s="9">
        <f>IF(X4364="","",X4364/$T4364)</f>
        <v>0.46052631578947367</v>
      </c>
      <c r="AC4364" s="21"/>
      <c r="AE4364" s="1">
        <v>2017</v>
      </c>
      <c r="AF4364" s="1">
        <v>18</v>
      </c>
      <c r="AG4364" s="1">
        <v>20</v>
      </c>
      <c r="AH4364" s="12" t="s">
        <v>167</v>
      </c>
      <c r="AJ4364" s="32" t="str">
        <f>IF(AE4364&lt;&gt;AE4363,"1",IF(C4364&gt;C4363,AJ4363+1,"1"))</f>
        <v>1</v>
      </c>
      <c r="AK4364" s="10">
        <f>IF(G4364="Top",AJ4364*1,IF(G4364="Bottom",AJ4364+10,""))</f>
        <v>1</v>
      </c>
      <c r="AL4364" s="11" t="s">
        <v>5040</v>
      </c>
      <c r="AM4364" s="14"/>
    </row>
    <row r="4365" spans="1:73" s="1" customFormat="1" ht="11.25" hidden="1" x14ac:dyDescent="0.2">
      <c r="A4365" s="1">
        <v>234</v>
      </c>
      <c r="B4365" s="1" t="s">
        <v>167</v>
      </c>
      <c r="C4365" s="24">
        <v>42988</v>
      </c>
      <c r="E4365" s="20"/>
      <c r="F4365" s="1">
        <v>7.5</v>
      </c>
      <c r="G4365" s="7" t="s">
        <v>1</v>
      </c>
      <c r="H4365" s="5">
        <v>2.7100000000000003E-2</v>
      </c>
      <c r="I4365" s="6"/>
      <c r="J4365" s="6">
        <v>5.6000000000000001E-2</v>
      </c>
      <c r="K4365" s="6"/>
      <c r="L4365" s="6" t="str">
        <f>IF(H4365="","",IF(K4365="","",K4365/H4365))</f>
        <v/>
      </c>
      <c r="N4365" s="20"/>
      <c r="O4365" s="13"/>
      <c r="Q4365" s="20"/>
      <c r="R4365" s="13"/>
      <c r="S4365" s="6" t="s">
        <v>35</v>
      </c>
      <c r="T4365" s="6"/>
      <c r="U4365" s="6"/>
      <c r="V4365" s="6"/>
      <c r="W4365" s="6"/>
      <c r="X4365" s="6" t="str">
        <f>IF(T4365="","",T4365-U4365-V4365-W4365)</f>
        <v/>
      </c>
      <c r="Y4365" s="9" t="str">
        <f>IF(U4365="","",U4365/$T4365)</f>
        <v/>
      </c>
      <c r="Z4365" s="9" t="str">
        <f>IF(V4365="","",V4365/$T4365)</f>
        <v/>
      </c>
      <c r="AA4365" s="9" t="str">
        <f>IF(W4365="","",W4365/$T4365)</f>
        <v/>
      </c>
      <c r="AB4365" s="9" t="str">
        <f>IF(X4365="","",X4365/$T4365)</f>
        <v/>
      </c>
      <c r="AC4365" s="21"/>
      <c r="AE4365" s="1">
        <v>2017</v>
      </c>
      <c r="AG4365" s="1">
        <v>18</v>
      </c>
      <c r="AH4365" s="12" t="s">
        <v>167</v>
      </c>
      <c r="AJ4365" s="32">
        <f>IF(AE4365&lt;&gt;AE4364,"1",IF(C4365&gt;C4364,AJ4364+1,"1"))</f>
        <v>2</v>
      </c>
      <c r="AK4365" s="10">
        <f>IF(G4365="Top",AJ4365*1,IF(G4365="Bottom",AJ4365+10,""))</f>
        <v>12</v>
      </c>
      <c r="AL4365" s="11" t="s">
        <v>5182</v>
      </c>
      <c r="AM4365" s="14"/>
    </row>
    <row r="4366" spans="1:73" s="1" customFormat="1" ht="11.25" x14ac:dyDescent="0.2">
      <c r="A4366" s="1">
        <v>234</v>
      </c>
      <c r="B4366" s="1" t="s">
        <v>167</v>
      </c>
      <c r="C4366" s="24">
        <v>42988</v>
      </c>
      <c r="D4366" s="1">
        <v>9</v>
      </c>
      <c r="E4366" s="39">
        <v>3.5</v>
      </c>
      <c r="F4366" s="1">
        <v>1.5</v>
      </c>
      <c r="G4366" s="1" t="s">
        <v>4</v>
      </c>
      <c r="H4366" s="5">
        <v>1.5099999999999999E-2</v>
      </c>
      <c r="I4366" s="6">
        <v>0.11600000000000001</v>
      </c>
      <c r="J4366" s="6">
        <v>5.5E-2</v>
      </c>
      <c r="K4366" s="6">
        <v>0.52500000000000002</v>
      </c>
      <c r="L4366" s="6">
        <f>IF(H4366="","",IF(K4366="","",K4366/H4366))</f>
        <v>34.768211920529808</v>
      </c>
      <c r="M4366" s="1">
        <v>6</v>
      </c>
      <c r="N4366" s="20">
        <v>7.34</v>
      </c>
      <c r="O4366" s="13">
        <v>544.5</v>
      </c>
      <c r="Q4366" s="39">
        <v>3.5</v>
      </c>
      <c r="R4366" s="13"/>
      <c r="S4366" s="6">
        <v>0.15</v>
      </c>
      <c r="T4366" s="6">
        <v>1.6400000000000001</v>
      </c>
      <c r="U4366" s="6">
        <v>0.32</v>
      </c>
      <c r="V4366" s="6">
        <v>0.28000000000000003</v>
      </c>
      <c r="W4366" s="6">
        <v>0</v>
      </c>
      <c r="X4366" s="6">
        <f>IF(T4366="","",T4366-U4366-V4366-W4366)</f>
        <v>1.04</v>
      </c>
      <c r="Y4366" s="9">
        <f>IF(U4366="","",U4366/$T4366)</f>
        <v>0.19512195121951217</v>
      </c>
      <c r="Z4366" s="9">
        <f>IF(V4366="","",V4366/$T4366)</f>
        <v>0.17073170731707318</v>
      </c>
      <c r="AA4366" s="9">
        <f>IF(W4366="","",W4366/$T4366)</f>
        <v>0</v>
      </c>
      <c r="AB4366" s="9">
        <f>IF(X4366="","",X4366/$T4366)</f>
        <v>0.63414634146341464</v>
      </c>
      <c r="AC4366" s="21"/>
      <c r="AE4366" s="1">
        <v>2017</v>
      </c>
      <c r="AF4366" s="1">
        <v>13</v>
      </c>
      <c r="AG4366" s="1">
        <v>18</v>
      </c>
      <c r="AH4366" s="12" t="s">
        <v>167</v>
      </c>
      <c r="AJ4366" s="32" t="str">
        <f>IF(AE4366&lt;&gt;AE4365,"1",IF(C4366&gt;C4365,AJ4365+1,"1"))</f>
        <v>1</v>
      </c>
      <c r="AK4366" s="10">
        <f>IF(G4366="Top",AJ4366*1,IF(G4366="Bottom",AJ4366+10,""))</f>
        <v>1</v>
      </c>
      <c r="AL4366" s="11" t="s">
        <v>5183</v>
      </c>
      <c r="AM4366" s="14"/>
    </row>
    <row r="4367" spans="1:73" s="1" customFormat="1" ht="11.25" x14ac:dyDescent="0.2">
      <c r="A4367" s="15">
        <v>235</v>
      </c>
      <c r="B4367" s="11" t="s">
        <v>242</v>
      </c>
      <c r="C4367" s="16">
        <v>42534</v>
      </c>
      <c r="D4367" s="3">
        <v>5.5</v>
      </c>
      <c r="E4367" s="38">
        <v>1.85</v>
      </c>
      <c r="F4367" s="3">
        <v>1.5</v>
      </c>
      <c r="G4367" s="7" t="s">
        <v>4</v>
      </c>
      <c r="H4367" s="17">
        <v>1.2199999999999999E-2</v>
      </c>
      <c r="I4367" s="4">
        <v>4.1000000000000002E-2</v>
      </c>
      <c r="J4367" s="4">
        <v>3.1E-2</v>
      </c>
      <c r="K4367" s="4">
        <v>0.36899999999999999</v>
      </c>
      <c r="L4367" s="4">
        <f>IF(K4367="","",IF(H4367="","",K4367/H4367))</f>
        <v>30.245901639344265</v>
      </c>
      <c r="M4367" s="7">
        <v>21</v>
      </c>
      <c r="N4367" s="4">
        <v>7.11</v>
      </c>
      <c r="O4367" s="7">
        <v>151.80000000000001</v>
      </c>
      <c r="P4367" s="3">
        <v>7.31</v>
      </c>
      <c r="Q4367" s="38">
        <v>11.2</v>
      </c>
      <c r="R4367" s="3"/>
      <c r="S4367" s="4">
        <v>0.15</v>
      </c>
      <c r="T4367" s="8">
        <v>3.24</v>
      </c>
      <c r="U4367" s="8">
        <v>0.1</v>
      </c>
      <c r="V4367" s="4">
        <v>1.55</v>
      </c>
      <c r="W4367" s="4">
        <v>0</v>
      </c>
      <c r="X4367" s="4">
        <f>IF(T4367="","",IF(W4367="","",(T4367-U4367-V4367-W4367)))</f>
        <v>1.59</v>
      </c>
      <c r="Y4367" s="9">
        <f>IF(U4367="","",U4367/$T4367)</f>
        <v>3.0864197530864196E-2</v>
      </c>
      <c r="Z4367" s="9">
        <f>IF(V4367="","",V4367/$T4367)</f>
        <v>0.47839506172839502</v>
      </c>
      <c r="AA4367" s="9">
        <f>IF(W4367="","",W4367/$T4367)</f>
        <v>0</v>
      </c>
      <c r="AB4367" s="9">
        <f>IF(X4367="","",X4367/$T4367)</f>
        <v>0.49074074074074076</v>
      </c>
      <c r="AC4367" s="9"/>
      <c r="AD4367" s="8"/>
      <c r="AE4367" s="10">
        <v>2016</v>
      </c>
      <c r="AF4367" s="7">
        <v>14</v>
      </c>
      <c r="AG4367" s="7">
        <v>16</v>
      </c>
      <c r="AH4367" s="12" t="s">
        <v>242</v>
      </c>
      <c r="AI4367" s="12"/>
      <c r="AJ4367" s="32" t="str">
        <f>IF(AE4367&lt;&gt;AE4366,"1",IF(C4367&gt;C4366,AJ4366+1,"1"))</f>
        <v>1</v>
      </c>
      <c r="AK4367" s="10">
        <f>IF(G4367="Top",AJ4367*1,IF(G4367="Bottom",AJ4367+10,""))</f>
        <v>1</v>
      </c>
      <c r="AL4367" s="11" t="s">
        <v>243</v>
      </c>
      <c r="AM4367" s="11"/>
      <c r="AN4367" s="10"/>
      <c r="AO4367" s="10"/>
      <c r="AP4367" s="7"/>
      <c r="AQ4367" s="10"/>
      <c r="AR4367" s="10"/>
      <c r="AS4367" s="10"/>
      <c r="AT4367" s="10"/>
      <c r="AU4367" s="10"/>
      <c r="AV4367" s="10"/>
      <c r="AW4367" s="10"/>
      <c r="AX4367" s="10"/>
      <c r="AY4367" s="10"/>
      <c r="AZ4367" s="10"/>
      <c r="BA4367" s="10"/>
      <c r="BB4367" s="10"/>
      <c r="BC4367" s="10"/>
      <c r="BD4367" s="10"/>
      <c r="BE4367" s="10"/>
      <c r="BF4367" s="11"/>
      <c r="BG4367" s="11"/>
      <c r="BH4367" s="11"/>
      <c r="BI4367" s="11"/>
      <c r="BJ4367" s="11"/>
      <c r="BK4367" s="11"/>
      <c r="BL4367" s="11"/>
      <c r="BM4367" s="11"/>
      <c r="BN4367" s="11"/>
      <c r="BO4367" s="11"/>
      <c r="BP4367" s="11"/>
      <c r="BQ4367" s="11"/>
      <c r="BR4367" s="11"/>
      <c r="BS4367" s="11"/>
      <c r="BT4367" s="11"/>
      <c r="BU4367" s="11"/>
    </row>
    <row r="4368" spans="1:73" s="1" customFormat="1" ht="11.25" hidden="1" x14ac:dyDescent="0.2">
      <c r="A4368" s="15">
        <v>235</v>
      </c>
      <c r="B4368" s="11" t="s">
        <v>242</v>
      </c>
      <c r="C4368" s="16">
        <v>42547</v>
      </c>
      <c r="D4368" s="3"/>
      <c r="E4368" s="4"/>
      <c r="F4368" s="3"/>
      <c r="G4368" s="10" t="s">
        <v>13</v>
      </c>
      <c r="H4368" s="17"/>
      <c r="I4368" s="4"/>
      <c r="J4368" s="4"/>
      <c r="K4368" s="4"/>
      <c r="L4368" s="4" t="str">
        <f>IF(K4368="","",IF(H4368="","",K4368/H4368))</f>
        <v/>
      </c>
      <c r="M4368" s="7"/>
      <c r="N4368" s="4"/>
      <c r="O4368" s="7"/>
      <c r="P4368" s="3"/>
      <c r="Q4368" s="4"/>
      <c r="R4368" s="3"/>
      <c r="S4368" s="4">
        <v>0.15</v>
      </c>
      <c r="T4368" s="8">
        <v>4.4099999999999993</v>
      </c>
      <c r="U4368" s="8">
        <v>3.05</v>
      </c>
      <c r="V4368" s="4">
        <v>0.97</v>
      </c>
      <c r="W4368" s="4">
        <v>0</v>
      </c>
      <c r="X4368" s="4">
        <f>IF(T4368="","",IF(W4368="","",(T4368-U4368-V4368-W4368)))</f>
        <v>0.38999999999999946</v>
      </c>
      <c r="Y4368" s="9">
        <f>IF(U4368="","",U4368/$T4368)</f>
        <v>0.6916099773242631</v>
      </c>
      <c r="Z4368" s="9">
        <f>IF(V4368="","",V4368/$T4368)</f>
        <v>0.21995464852607713</v>
      </c>
      <c r="AA4368" s="9">
        <f>IF(W4368="","",W4368/$T4368)</f>
        <v>0</v>
      </c>
      <c r="AB4368" s="9">
        <f>IF(X4368="","",X4368/$T4368)</f>
        <v>8.8435374149659754E-2</v>
      </c>
      <c r="AC4368" s="9"/>
      <c r="AD4368" s="8" t="s">
        <v>524</v>
      </c>
      <c r="AE4368" s="10">
        <v>2016</v>
      </c>
      <c r="AF4368" s="7"/>
      <c r="AG4368" s="7"/>
      <c r="AH4368" s="12" t="s">
        <v>242</v>
      </c>
      <c r="AI4368" s="12"/>
      <c r="AJ4368" s="32">
        <f>IF(AE4368&lt;&gt;AE4367,"1",IF(C4368&gt;C4367,AJ4367+1,"1"))</f>
        <v>2</v>
      </c>
      <c r="AK4368" s="10" t="s">
        <v>28</v>
      </c>
      <c r="AL4368" s="11" t="s">
        <v>525</v>
      </c>
      <c r="AM4368" s="11"/>
      <c r="AN4368" s="10"/>
      <c r="AO4368" s="10"/>
      <c r="AP4368" s="7"/>
      <c r="AQ4368" s="10"/>
      <c r="AR4368" s="10"/>
      <c r="AS4368" s="10"/>
      <c r="AT4368" s="10"/>
      <c r="AU4368" s="10"/>
      <c r="AV4368" s="10"/>
      <c r="AW4368" s="10"/>
      <c r="AX4368" s="10"/>
      <c r="AY4368" s="10"/>
      <c r="AZ4368" s="10"/>
      <c r="BA4368" s="10"/>
      <c r="BB4368" s="10"/>
      <c r="BC4368" s="10"/>
      <c r="BD4368" s="10"/>
      <c r="BE4368" s="10"/>
      <c r="BF4368" s="11"/>
      <c r="BG4368" s="11"/>
      <c r="BH4368" s="11"/>
      <c r="BI4368" s="11"/>
      <c r="BJ4368" s="11"/>
      <c r="BK4368" s="11"/>
      <c r="BL4368" s="11"/>
      <c r="BM4368" s="11"/>
      <c r="BN4368" s="11"/>
      <c r="BO4368" s="11"/>
      <c r="BP4368" s="11"/>
      <c r="BQ4368" s="11"/>
      <c r="BR4368" s="11"/>
      <c r="BS4368" s="11"/>
      <c r="BT4368" s="11"/>
      <c r="BU4368" s="11"/>
    </row>
    <row r="4369" spans="1:73" s="1" customFormat="1" ht="11.25" x14ac:dyDescent="0.2">
      <c r="A4369" s="15">
        <v>235</v>
      </c>
      <c r="B4369" s="11" t="s">
        <v>242</v>
      </c>
      <c r="C4369" s="16">
        <v>42547</v>
      </c>
      <c r="D4369" s="3">
        <v>7.8</v>
      </c>
      <c r="E4369" s="38">
        <v>3.8</v>
      </c>
      <c r="F4369" s="3">
        <v>1.5</v>
      </c>
      <c r="G4369" s="7" t="s">
        <v>4</v>
      </c>
      <c r="H4369" s="17">
        <v>1.3099999999999999E-2</v>
      </c>
      <c r="I4369" s="4" t="s">
        <v>35</v>
      </c>
      <c r="J4369" s="4" t="s">
        <v>35</v>
      </c>
      <c r="K4369" s="4">
        <v>0.36199999999999999</v>
      </c>
      <c r="L4369" s="4">
        <f>IF(K4369="","",IF(H4369="","",K4369/H4369))</f>
        <v>27.633587786259543</v>
      </c>
      <c r="M4369" s="7">
        <v>28</v>
      </c>
      <c r="N4369" s="4">
        <v>7.49</v>
      </c>
      <c r="O4369" s="7">
        <v>146</v>
      </c>
      <c r="P4369" s="3"/>
      <c r="Q4369" s="38">
        <v>6</v>
      </c>
      <c r="R4369" s="3"/>
      <c r="S4369" s="4">
        <v>0.15</v>
      </c>
      <c r="T4369" s="8">
        <v>0.91</v>
      </c>
      <c r="U4369" s="8">
        <v>0</v>
      </c>
      <c r="V4369" s="4">
        <v>0.77</v>
      </c>
      <c r="W4369" s="4">
        <v>0.14000000000000001</v>
      </c>
      <c r="X4369" s="4">
        <f>IF(T4369="","",IF(W4369="","",(T4369-U4369-V4369-W4369)))</f>
        <v>0</v>
      </c>
      <c r="Y4369" s="9">
        <f>IF(U4369="","",U4369/$T4369)</f>
        <v>0</v>
      </c>
      <c r="Z4369" s="9">
        <f>IF(V4369="","",V4369/$T4369)</f>
        <v>0.84615384615384615</v>
      </c>
      <c r="AA4369" s="9">
        <f>IF(W4369="","",W4369/$T4369)</f>
        <v>0.15384615384615385</v>
      </c>
      <c r="AB4369" s="9">
        <f>IF(X4369="","",X4369/$T4369)</f>
        <v>0</v>
      </c>
      <c r="AC4369" s="9"/>
      <c r="AD4369" s="8"/>
      <c r="AE4369" s="10">
        <v>2016</v>
      </c>
      <c r="AF4369" s="7">
        <v>36</v>
      </c>
      <c r="AG4369" s="7">
        <v>25</v>
      </c>
      <c r="AH4369" s="12" t="s">
        <v>242</v>
      </c>
      <c r="AI4369" s="12"/>
      <c r="AJ4369" s="32" t="str">
        <f>IF(AE4369&lt;&gt;AE4368,"1",IF(C4369&gt;C4368,AJ4368+1,"1"))</f>
        <v>1</v>
      </c>
      <c r="AK4369" s="10">
        <f>IF(G4369="Top",AJ4369*1,IF(G4369="Bottom",AJ4369+10,""))</f>
        <v>1</v>
      </c>
      <c r="AL4369" s="11" t="s">
        <v>526</v>
      </c>
      <c r="AM4369" s="11"/>
      <c r="AN4369" s="10"/>
      <c r="AO4369" s="10"/>
      <c r="AP4369" s="7"/>
      <c r="AQ4369" s="10"/>
      <c r="AR4369" s="10"/>
      <c r="AS4369" s="10"/>
      <c r="AT4369" s="10"/>
      <c r="AU4369" s="10"/>
      <c r="AV4369" s="10"/>
      <c r="AW4369" s="10"/>
      <c r="AX4369" s="10"/>
      <c r="AY4369" s="10"/>
      <c r="AZ4369" s="10"/>
      <c r="BA4369" s="10"/>
      <c r="BB4369" s="10"/>
      <c r="BC4369" s="10"/>
      <c r="BD4369" s="10"/>
      <c r="BE4369" s="10"/>
      <c r="BF4369" s="11"/>
      <c r="BG4369" s="11"/>
      <c r="BH4369" s="11"/>
      <c r="BI4369" s="11"/>
      <c r="BJ4369" s="11"/>
      <c r="BK4369" s="11"/>
      <c r="BL4369" s="11"/>
      <c r="BM4369" s="11"/>
      <c r="BN4369" s="11"/>
      <c r="BO4369" s="11"/>
      <c r="BP4369" s="11"/>
      <c r="BQ4369" s="11"/>
      <c r="BR4369" s="11"/>
      <c r="BS4369" s="11"/>
      <c r="BT4369" s="11"/>
      <c r="BU4369" s="11"/>
    </row>
    <row r="4370" spans="1:73" s="1" customFormat="1" ht="11.25" x14ac:dyDescent="0.2">
      <c r="A4370" s="15">
        <v>235</v>
      </c>
      <c r="B4370" s="11" t="s">
        <v>242</v>
      </c>
      <c r="C4370" s="16">
        <v>42560</v>
      </c>
      <c r="D4370" s="3">
        <v>7.7</v>
      </c>
      <c r="E4370" s="38">
        <v>2.4500000000000002</v>
      </c>
      <c r="F4370" s="3">
        <v>1.5</v>
      </c>
      <c r="G4370" s="7" t="s">
        <v>4</v>
      </c>
      <c r="H4370" s="17">
        <v>1.1300000000000001E-2</v>
      </c>
      <c r="I4370" s="4">
        <v>7.0000000000000001E-3</v>
      </c>
      <c r="J4370" s="4">
        <v>2.5999999999999999E-2</v>
      </c>
      <c r="K4370" s="4">
        <v>0.182</v>
      </c>
      <c r="L4370" s="4">
        <f>IF(K4370="","",IF(H4370="","",K4370/H4370))</f>
        <v>16.106194690265486</v>
      </c>
      <c r="M4370" s="7">
        <v>23</v>
      </c>
      <c r="N4370" s="4">
        <v>7.58</v>
      </c>
      <c r="O4370" s="7">
        <v>155.30000000000001</v>
      </c>
      <c r="P4370" s="3"/>
      <c r="Q4370" s="38">
        <v>2.8</v>
      </c>
      <c r="R4370" s="3">
        <v>45.6</v>
      </c>
      <c r="S4370" s="4">
        <v>0.15</v>
      </c>
      <c r="T4370" s="8">
        <v>0.88</v>
      </c>
      <c r="U4370" s="8">
        <v>0</v>
      </c>
      <c r="V4370" s="4">
        <v>0.53</v>
      </c>
      <c r="W4370" s="4">
        <v>0.35</v>
      </c>
      <c r="X4370" s="4">
        <f>IF(T4370="","",IF(W4370="","",(T4370-U4370-V4370-W4370)))</f>
        <v>0</v>
      </c>
      <c r="Y4370" s="9">
        <f>IF(U4370="","",U4370/$T4370)</f>
        <v>0</v>
      </c>
      <c r="Z4370" s="9">
        <f>IF(V4370="","",V4370/$T4370)</f>
        <v>0.60227272727272729</v>
      </c>
      <c r="AA4370" s="9">
        <f>IF(W4370="","",W4370/$T4370)</f>
        <v>0.39772727272727271</v>
      </c>
      <c r="AB4370" s="9">
        <f>IF(X4370="","",X4370/$T4370)</f>
        <v>0</v>
      </c>
      <c r="AC4370" s="9"/>
      <c r="AD4370" s="8"/>
      <c r="AE4370" s="10">
        <v>2016</v>
      </c>
      <c r="AF4370" s="7">
        <v>18</v>
      </c>
      <c r="AG4370" s="7">
        <v>21</v>
      </c>
      <c r="AH4370" s="12" t="s">
        <v>242</v>
      </c>
      <c r="AI4370" s="12"/>
      <c r="AJ4370" s="32">
        <f>IF(AE4370&lt;&gt;AE4369,"1",IF(C4370&gt;C4369,AJ4369+1,"1"))</f>
        <v>2</v>
      </c>
      <c r="AK4370" s="10">
        <f>IF(G4370="Top",AJ4370*1,IF(G4370="Bottom",AJ4370+10,""))</f>
        <v>2</v>
      </c>
      <c r="AL4370" s="11" t="s">
        <v>761</v>
      </c>
      <c r="AM4370" s="11"/>
      <c r="AN4370" s="10"/>
      <c r="AO4370" s="10"/>
      <c r="AP4370" s="7"/>
      <c r="AQ4370" s="10"/>
      <c r="AR4370" s="10"/>
      <c r="AS4370" s="10"/>
      <c r="AT4370" s="10"/>
      <c r="AU4370" s="10"/>
      <c r="AV4370" s="10"/>
      <c r="AW4370" s="10"/>
      <c r="AX4370" s="10"/>
      <c r="AY4370" s="10"/>
      <c r="AZ4370" s="10"/>
      <c r="BA4370" s="10"/>
      <c r="BB4370" s="10"/>
      <c r="BC4370" s="10"/>
      <c r="BD4370" s="10"/>
      <c r="BE4370" s="10"/>
      <c r="BF4370" s="11"/>
      <c r="BG4370" s="11"/>
      <c r="BH4370" s="11"/>
      <c r="BI4370" s="11"/>
      <c r="BJ4370" s="11"/>
      <c r="BK4370" s="11"/>
      <c r="BL4370" s="11"/>
      <c r="BM4370" s="11"/>
      <c r="BN4370" s="11"/>
      <c r="BO4370" s="11"/>
      <c r="BP4370" s="11"/>
      <c r="BQ4370" s="11"/>
      <c r="BR4370" s="11"/>
      <c r="BS4370" s="11"/>
      <c r="BT4370" s="11"/>
      <c r="BU4370" s="11"/>
    </row>
    <row r="4371" spans="1:73" s="1" customFormat="1" ht="11.25" hidden="1" x14ac:dyDescent="0.2">
      <c r="A4371" s="15">
        <v>235</v>
      </c>
      <c r="B4371" s="11" t="s">
        <v>242</v>
      </c>
      <c r="C4371" s="16">
        <v>42575</v>
      </c>
      <c r="D4371" s="3"/>
      <c r="E4371" s="4"/>
      <c r="F4371" s="3"/>
      <c r="G4371" s="10" t="s">
        <v>13</v>
      </c>
      <c r="H4371" s="17"/>
      <c r="I4371" s="4"/>
      <c r="J4371" s="4"/>
      <c r="K4371" s="4"/>
      <c r="L4371" s="4" t="str">
        <f>IF(K4371="","",IF(H4371="","",K4371/H4371))</f>
        <v/>
      </c>
      <c r="M4371" s="7"/>
      <c r="N4371" s="4"/>
      <c r="O4371" s="7"/>
      <c r="P4371" s="3"/>
      <c r="Q4371" s="4"/>
      <c r="R4371" s="3"/>
      <c r="S4371" s="4">
        <v>0.15</v>
      </c>
      <c r="T4371" s="8">
        <v>4.4099999999999993</v>
      </c>
      <c r="U4371" s="8">
        <v>3.05</v>
      </c>
      <c r="V4371" s="4">
        <v>0.97</v>
      </c>
      <c r="W4371" s="4">
        <v>0</v>
      </c>
      <c r="X4371" s="4">
        <f>IF(T4371="","",IF(W4371="","",(T4371-U4371-V4371-W4371)))</f>
        <v>0.38999999999999946</v>
      </c>
      <c r="Y4371" s="9">
        <f>IF(U4371="","",U4371/$T4371)</f>
        <v>0.6916099773242631</v>
      </c>
      <c r="Z4371" s="9">
        <f>IF(V4371="","",V4371/$T4371)</f>
        <v>0.21995464852607713</v>
      </c>
      <c r="AA4371" s="9">
        <f>IF(W4371="","",W4371/$T4371)</f>
        <v>0</v>
      </c>
      <c r="AB4371" s="9">
        <f>IF(X4371="","",X4371/$T4371)</f>
        <v>8.8435374149659754E-2</v>
      </c>
      <c r="AC4371" s="9"/>
      <c r="AD4371" s="8" t="s">
        <v>1033</v>
      </c>
      <c r="AE4371" s="10">
        <v>2016</v>
      </c>
      <c r="AF4371" s="7"/>
      <c r="AG4371" s="7"/>
      <c r="AH4371" s="12" t="s">
        <v>242</v>
      </c>
      <c r="AI4371" s="12"/>
      <c r="AJ4371" s="32">
        <f>IF(AE4371&lt;&gt;AE4370,"1",IF(C4371&gt;C4370,AJ4370+1,"1"))</f>
        <v>3</v>
      </c>
      <c r="AK4371" s="10" t="s">
        <v>1034</v>
      </c>
      <c r="AL4371" s="11" t="s">
        <v>1035</v>
      </c>
      <c r="AM4371" s="11" t="s">
        <v>468</v>
      </c>
      <c r="AN4371" s="10"/>
      <c r="AO4371" s="10"/>
      <c r="AP4371" s="7"/>
      <c r="AQ4371" s="10"/>
      <c r="AR4371" s="10"/>
      <c r="AS4371" s="10"/>
      <c r="AT4371" s="10"/>
      <c r="AU4371" s="10"/>
      <c r="AV4371" s="10"/>
      <c r="AW4371" s="10"/>
      <c r="AX4371" s="10"/>
      <c r="AY4371" s="10"/>
      <c r="AZ4371" s="10"/>
      <c r="BA4371" s="10"/>
      <c r="BB4371" s="10"/>
      <c r="BC4371" s="10"/>
      <c r="BD4371" s="10"/>
      <c r="BE4371" s="10"/>
      <c r="BF4371" s="11"/>
      <c r="BG4371" s="11"/>
      <c r="BH4371" s="11"/>
      <c r="BI4371" s="11"/>
      <c r="BJ4371" s="11"/>
      <c r="BK4371" s="11"/>
      <c r="BL4371" s="11"/>
      <c r="BM4371" s="11"/>
      <c r="BN4371" s="11"/>
      <c r="BO4371" s="11"/>
      <c r="BP4371" s="11"/>
      <c r="BQ4371" s="11"/>
      <c r="BR4371" s="11"/>
      <c r="BS4371" s="11"/>
      <c r="BT4371" s="11"/>
      <c r="BU4371" s="11"/>
    </row>
    <row r="4372" spans="1:73" s="1" customFormat="1" ht="11.25" x14ac:dyDescent="0.2">
      <c r="A4372" s="15">
        <v>235</v>
      </c>
      <c r="B4372" s="11" t="s">
        <v>242</v>
      </c>
      <c r="C4372" s="16">
        <v>42575</v>
      </c>
      <c r="D4372" s="3">
        <v>7.8</v>
      </c>
      <c r="E4372" s="38">
        <v>2.5</v>
      </c>
      <c r="F4372" s="3">
        <v>1.5</v>
      </c>
      <c r="G4372" s="7" t="s">
        <v>4</v>
      </c>
      <c r="H4372" s="17">
        <v>1.1599999999999999E-2</v>
      </c>
      <c r="I4372" s="4" t="s">
        <v>35</v>
      </c>
      <c r="J4372" s="4" t="s">
        <v>35</v>
      </c>
      <c r="K4372" s="4">
        <v>0.123</v>
      </c>
      <c r="L4372" s="4">
        <f>IF(K4372="","",IF(H4372="","",K4372/H4372))</f>
        <v>10.603448275862069</v>
      </c>
      <c r="M4372" s="7">
        <v>23</v>
      </c>
      <c r="N4372" s="4">
        <v>7.09</v>
      </c>
      <c r="O4372" s="7">
        <v>184.7</v>
      </c>
      <c r="P4372" s="3"/>
      <c r="Q4372" s="38">
        <v>1.5</v>
      </c>
      <c r="R4372" s="3"/>
      <c r="S4372" s="4">
        <v>0.15</v>
      </c>
      <c r="T4372" s="8">
        <v>2.46</v>
      </c>
      <c r="U4372" s="8">
        <v>0</v>
      </c>
      <c r="V4372" s="4">
        <v>1.1599999999999999</v>
      </c>
      <c r="W4372" s="4">
        <v>0.33</v>
      </c>
      <c r="X4372" s="4">
        <f>IF(T4372="","",IF(W4372="","",(T4372-U4372-V4372-W4372)))</f>
        <v>0.97</v>
      </c>
      <c r="Y4372" s="9">
        <f>IF(U4372="","",U4372/$T4372)</f>
        <v>0</v>
      </c>
      <c r="Z4372" s="9">
        <f>IF(V4372="","",V4372/$T4372)</f>
        <v>0.47154471544715443</v>
      </c>
      <c r="AA4372" s="9">
        <f>IF(W4372="","",W4372/$T4372)</f>
        <v>0.13414634146341464</v>
      </c>
      <c r="AB4372" s="9">
        <f>IF(X4372="","",X4372/$T4372)</f>
        <v>0.39430894308943087</v>
      </c>
      <c r="AC4372" s="9"/>
      <c r="AD4372" s="8"/>
      <c r="AE4372" s="10">
        <v>2016</v>
      </c>
      <c r="AF4372" s="7">
        <v>33</v>
      </c>
      <c r="AG4372" s="7">
        <v>27</v>
      </c>
      <c r="AH4372" s="12" t="s">
        <v>242</v>
      </c>
      <c r="AI4372" s="12"/>
      <c r="AJ4372" s="32" t="str">
        <f>IF(AE4372&lt;&gt;AE4371,"1",IF(C4372&gt;C4371,AJ4371+1,"1"))</f>
        <v>1</v>
      </c>
      <c r="AK4372" s="10">
        <f>IF(G4372="Top",AJ4372*1,IF(G4372="Bottom",AJ4372+10,""))</f>
        <v>1</v>
      </c>
      <c r="AL4372" s="11" t="s">
        <v>1036</v>
      </c>
      <c r="AM4372" s="11"/>
      <c r="AN4372" s="10"/>
      <c r="AO4372" s="10"/>
      <c r="AP4372" s="7"/>
      <c r="AQ4372" s="10"/>
      <c r="AR4372" s="10"/>
      <c r="AS4372" s="10"/>
      <c r="AT4372" s="10"/>
      <c r="AU4372" s="10"/>
      <c r="AV4372" s="10"/>
      <c r="AW4372" s="10"/>
      <c r="AX4372" s="10"/>
      <c r="AY4372" s="10"/>
      <c r="AZ4372" s="10"/>
      <c r="BA4372" s="10"/>
      <c r="BB4372" s="10"/>
      <c r="BC4372" s="10"/>
      <c r="BD4372" s="10"/>
      <c r="BE4372" s="10"/>
      <c r="BF4372" s="11"/>
      <c r="BG4372" s="11"/>
      <c r="BH4372" s="11"/>
      <c r="BI4372" s="11"/>
      <c r="BJ4372" s="11"/>
      <c r="BK4372" s="11"/>
      <c r="BL4372" s="11"/>
      <c r="BM4372" s="11"/>
      <c r="BN4372" s="11"/>
      <c r="BO4372" s="11"/>
      <c r="BP4372" s="11"/>
      <c r="BQ4372" s="11"/>
      <c r="BR4372" s="11"/>
      <c r="BS4372" s="11"/>
      <c r="BT4372" s="11"/>
      <c r="BU4372" s="11"/>
    </row>
    <row r="4373" spans="1:73" s="1" customFormat="1" ht="11.25" x14ac:dyDescent="0.2">
      <c r="A4373" s="15">
        <v>235</v>
      </c>
      <c r="B4373" s="11" t="s">
        <v>242</v>
      </c>
      <c r="C4373" s="16">
        <v>42589</v>
      </c>
      <c r="D4373" s="3">
        <v>8</v>
      </c>
      <c r="E4373" s="38">
        <v>2.35</v>
      </c>
      <c r="F4373" s="3">
        <v>1.5</v>
      </c>
      <c r="G4373" s="7" t="s">
        <v>4</v>
      </c>
      <c r="H4373" s="17">
        <v>1.09E-2</v>
      </c>
      <c r="I4373" s="4">
        <v>1.2999999999999999E-2</v>
      </c>
      <c r="J4373" s="4">
        <v>6.2E-2</v>
      </c>
      <c r="K4373" s="4">
        <v>0.22600000000000001</v>
      </c>
      <c r="L4373" s="4">
        <f>IF(K4373="","",IF(H4373="","",K4373/H4373))</f>
        <v>20.73394495412844</v>
      </c>
      <c r="M4373" s="7">
        <v>28</v>
      </c>
      <c r="N4373" s="4">
        <v>7.54</v>
      </c>
      <c r="O4373" s="7">
        <v>149.5</v>
      </c>
      <c r="P4373" s="3">
        <v>7.27</v>
      </c>
      <c r="Q4373" s="38">
        <v>10.3</v>
      </c>
      <c r="R4373" s="3"/>
      <c r="S4373" s="4">
        <v>0.15</v>
      </c>
      <c r="T4373" s="8">
        <v>2.3199999999999998</v>
      </c>
      <c r="U4373" s="8">
        <v>0</v>
      </c>
      <c r="V4373" s="4">
        <v>1.45</v>
      </c>
      <c r="W4373" s="4">
        <v>0.87</v>
      </c>
      <c r="X4373" s="4">
        <f>IF(T4373="","",IF(W4373="","",(T4373-U4373-V4373-W4373)))</f>
        <v>-1.1102230246251565E-16</v>
      </c>
      <c r="Y4373" s="9">
        <f>IF(U4373="","",U4373/$T4373)</f>
        <v>0</v>
      </c>
      <c r="Z4373" s="9">
        <f>IF(V4373="","",V4373/$T4373)</f>
        <v>0.625</v>
      </c>
      <c r="AA4373" s="9">
        <f>IF(W4373="","",W4373/$T4373)</f>
        <v>0.375</v>
      </c>
      <c r="AB4373" s="9">
        <f>IF(X4373="","",X4373/$T4373)</f>
        <v>-4.7854440716601578E-17</v>
      </c>
      <c r="AC4373" s="9"/>
      <c r="AD4373" s="8"/>
      <c r="AE4373" s="10">
        <v>2016</v>
      </c>
      <c r="AF4373" s="7">
        <v>25</v>
      </c>
      <c r="AG4373" s="7">
        <v>25</v>
      </c>
      <c r="AH4373" s="12" t="s">
        <v>242</v>
      </c>
      <c r="AI4373" s="12"/>
      <c r="AJ4373" s="32">
        <f>IF(AE4373&lt;&gt;AE4372,"1",IF(C4373&gt;C4372,AJ4372+1,"1"))</f>
        <v>2</v>
      </c>
      <c r="AK4373" s="10">
        <f>IF(G4373="Top",AJ4373*1,IF(G4373="Bottom",AJ4373+10,""))</f>
        <v>2</v>
      </c>
      <c r="AL4373" s="11" t="s">
        <v>1315</v>
      </c>
      <c r="AM4373" s="11"/>
      <c r="AN4373" s="10"/>
      <c r="AO4373" s="10"/>
      <c r="AP4373" s="7"/>
      <c r="AQ4373" s="10"/>
      <c r="AR4373" s="10"/>
      <c r="AS4373" s="10"/>
      <c r="AT4373" s="10"/>
      <c r="AU4373" s="10"/>
      <c r="AV4373" s="10"/>
      <c r="AW4373" s="10"/>
      <c r="AX4373" s="10"/>
      <c r="AY4373" s="10"/>
      <c r="AZ4373" s="10"/>
      <c r="BA4373" s="10"/>
      <c r="BB4373" s="10"/>
      <c r="BC4373" s="10"/>
      <c r="BD4373" s="10"/>
      <c r="BE4373" s="10"/>
      <c r="BF4373" s="11"/>
      <c r="BG4373" s="11"/>
      <c r="BH4373" s="11"/>
      <c r="BI4373" s="11"/>
      <c r="BJ4373" s="11"/>
      <c r="BK4373" s="11"/>
      <c r="BL4373" s="11"/>
      <c r="BM4373" s="11"/>
      <c r="BN4373" s="11"/>
      <c r="BO4373" s="11"/>
      <c r="BP4373" s="11"/>
      <c r="BQ4373" s="11"/>
      <c r="BR4373" s="11"/>
      <c r="BS4373" s="11"/>
      <c r="BT4373" s="11"/>
      <c r="BU4373" s="11"/>
    </row>
    <row r="4374" spans="1:73" s="1" customFormat="1" ht="11.25" hidden="1" x14ac:dyDescent="0.2">
      <c r="A4374" s="15">
        <v>235</v>
      </c>
      <c r="B4374" s="11" t="s">
        <v>242</v>
      </c>
      <c r="C4374" s="16">
        <v>42596</v>
      </c>
      <c r="D4374" s="3"/>
      <c r="E4374" s="4"/>
      <c r="F4374" s="3"/>
      <c r="G4374" s="10" t="s">
        <v>13</v>
      </c>
      <c r="H4374" s="17"/>
      <c r="I4374" s="4"/>
      <c r="J4374" s="4"/>
      <c r="K4374" s="4"/>
      <c r="L4374" s="4" t="str">
        <f>IF(K4374="","",IF(H4374="","",K4374/H4374))</f>
        <v/>
      </c>
      <c r="M4374" s="7"/>
      <c r="N4374" s="4"/>
      <c r="O4374" s="7"/>
      <c r="P4374" s="3"/>
      <c r="Q4374" s="4"/>
      <c r="R4374" s="3"/>
      <c r="S4374" s="4">
        <v>0.15</v>
      </c>
      <c r="T4374" s="8">
        <v>2784</v>
      </c>
      <c r="U4374" s="8">
        <v>1828.5</v>
      </c>
      <c r="V4374" s="4">
        <v>0</v>
      </c>
      <c r="W4374" s="4">
        <v>0</v>
      </c>
      <c r="X4374" s="4">
        <f>IF(T4374="","",IF(W4374="","",(T4374-U4374-V4374-W4374)))</f>
        <v>955.5</v>
      </c>
      <c r="Y4374" s="9">
        <f>IF(U4374="","",U4374/$T4374)</f>
        <v>0.65678879310344829</v>
      </c>
      <c r="Z4374" s="9">
        <f>IF(V4374="","",V4374/$T4374)</f>
        <v>0</v>
      </c>
      <c r="AA4374" s="9">
        <f>IF(W4374="","",W4374/$T4374)</f>
        <v>0</v>
      </c>
      <c r="AB4374" s="9">
        <f>IF(X4374="","",X4374/$T4374)</f>
        <v>0.34321120689655171</v>
      </c>
      <c r="AC4374" s="9"/>
      <c r="AD4374" s="8" t="s">
        <v>1443</v>
      </c>
      <c r="AE4374" s="10">
        <v>2016</v>
      </c>
      <c r="AF4374" s="7"/>
      <c r="AG4374" s="7"/>
      <c r="AH4374" s="12" t="s">
        <v>242</v>
      </c>
      <c r="AI4374" s="12"/>
      <c r="AJ4374" s="32">
        <f>IF(AE4374&lt;&gt;AE4373,"1",IF(C4374&gt;C4373,AJ4373+1,"1"))</f>
        <v>3</v>
      </c>
      <c r="AK4374" s="10" t="s">
        <v>31</v>
      </c>
      <c r="AL4374" s="11" t="s">
        <v>1444</v>
      </c>
      <c r="AM4374" s="11"/>
      <c r="AN4374" s="10"/>
      <c r="AO4374" s="10"/>
      <c r="AP4374" s="7"/>
      <c r="AQ4374" s="10"/>
      <c r="AR4374" s="10"/>
      <c r="AS4374" s="10"/>
      <c r="AT4374" s="10"/>
      <c r="AU4374" s="10"/>
      <c r="AV4374" s="10"/>
      <c r="AW4374" s="10"/>
      <c r="AX4374" s="10"/>
      <c r="AY4374" s="10"/>
      <c r="AZ4374" s="10"/>
      <c r="BA4374" s="10"/>
      <c r="BB4374" s="10"/>
      <c r="BC4374" s="10"/>
      <c r="BD4374" s="10"/>
      <c r="BE4374" s="10"/>
      <c r="BF4374" s="11"/>
      <c r="BG4374" s="11"/>
      <c r="BH4374" s="11"/>
      <c r="BI4374" s="11"/>
      <c r="BJ4374" s="11"/>
      <c r="BK4374" s="11"/>
      <c r="BL4374" s="11"/>
      <c r="BM4374" s="11"/>
      <c r="BN4374" s="11"/>
      <c r="BO4374" s="11"/>
      <c r="BP4374" s="11"/>
      <c r="BQ4374" s="11"/>
      <c r="BR4374" s="11"/>
      <c r="BS4374" s="11"/>
      <c r="BT4374" s="11"/>
      <c r="BU4374" s="11"/>
    </row>
    <row r="4375" spans="1:73" s="1" customFormat="1" ht="11.25" x14ac:dyDescent="0.2">
      <c r="A4375" s="15">
        <v>235</v>
      </c>
      <c r="B4375" s="11" t="s">
        <v>242</v>
      </c>
      <c r="C4375" s="16">
        <v>42603</v>
      </c>
      <c r="D4375" s="3">
        <v>8.5</v>
      </c>
      <c r="E4375" s="38">
        <v>2.35</v>
      </c>
      <c r="F4375" s="3">
        <v>1.5</v>
      </c>
      <c r="G4375" s="7" t="s">
        <v>4</v>
      </c>
      <c r="H4375" s="17">
        <v>1.47E-2</v>
      </c>
      <c r="I4375" s="4" t="s">
        <v>35</v>
      </c>
      <c r="J4375" s="4" t="s">
        <v>35</v>
      </c>
      <c r="K4375" s="4">
        <v>0.40899999999999997</v>
      </c>
      <c r="L4375" s="4">
        <f>IF(K4375="","",IF(H4375="","",K4375/H4375))</f>
        <v>27.823129251700678</v>
      </c>
      <c r="M4375" s="7">
        <v>28</v>
      </c>
      <c r="N4375" s="4">
        <v>7.23</v>
      </c>
      <c r="O4375" s="7">
        <v>158.4</v>
      </c>
      <c r="P4375" s="3"/>
      <c r="Q4375" s="38">
        <v>8.1999999999999993</v>
      </c>
      <c r="R4375" s="3"/>
      <c r="S4375" s="4">
        <v>0.15</v>
      </c>
      <c r="T4375" s="8">
        <v>2.9099999999999997</v>
      </c>
      <c r="U4375" s="8">
        <v>0</v>
      </c>
      <c r="V4375" s="4">
        <v>1.47</v>
      </c>
      <c r="W4375" s="4">
        <v>0.96</v>
      </c>
      <c r="X4375" s="4">
        <f>IF(T4375="","",IF(W4375="","",(T4375-U4375-V4375-W4375)))</f>
        <v>0.47999999999999976</v>
      </c>
      <c r="Y4375" s="9">
        <f>IF(U4375="","",U4375/$T4375)</f>
        <v>0</v>
      </c>
      <c r="Z4375" s="9">
        <f>IF(V4375="","",V4375/$T4375)</f>
        <v>0.50515463917525782</v>
      </c>
      <c r="AA4375" s="9">
        <f>IF(W4375="","",W4375/$T4375)</f>
        <v>0.32989690721649489</v>
      </c>
      <c r="AB4375" s="9">
        <f>IF(X4375="","",X4375/$T4375)</f>
        <v>0.16494845360824736</v>
      </c>
      <c r="AC4375" s="9"/>
      <c r="AD4375" s="8"/>
      <c r="AE4375" s="10">
        <v>2016</v>
      </c>
      <c r="AF4375" s="7">
        <v>32</v>
      </c>
      <c r="AG4375" s="7">
        <v>26</v>
      </c>
      <c r="AH4375" s="12" t="s">
        <v>242</v>
      </c>
      <c r="AI4375" s="12"/>
      <c r="AJ4375" s="32">
        <f>IF(AE4375&lt;&gt;AE4374,"1",IF(C4375&gt;C4374,AJ4374+1,"1"))</f>
        <v>4</v>
      </c>
      <c r="AK4375" s="10">
        <f>IF(G4375="Top",AJ4375*1,IF(G4375="Bottom",AJ4375+10,""))</f>
        <v>4</v>
      </c>
      <c r="AL4375" s="11" t="s">
        <v>1601</v>
      </c>
      <c r="AM4375" s="11"/>
      <c r="AN4375" s="10"/>
      <c r="AO4375" s="10"/>
      <c r="AP4375" s="7"/>
      <c r="AQ4375" s="10"/>
      <c r="AR4375" s="10"/>
      <c r="AS4375" s="10"/>
      <c r="AT4375" s="10"/>
      <c r="AU4375" s="10"/>
      <c r="AV4375" s="10"/>
      <c r="AW4375" s="10"/>
      <c r="AX4375" s="10"/>
      <c r="AY4375" s="10"/>
      <c r="AZ4375" s="10"/>
      <c r="BA4375" s="10"/>
      <c r="BB4375" s="10"/>
      <c r="BC4375" s="10"/>
      <c r="BD4375" s="10"/>
      <c r="BE4375" s="10"/>
      <c r="BF4375" s="11"/>
      <c r="BG4375" s="11"/>
      <c r="BH4375" s="11"/>
      <c r="BI4375" s="11"/>
      <c r="BJ4375" s="11"/>
      <c r="BK4375" s="11"/>
      <c r="BL4375" s="11"/>
      <c r="BM4375" s="11"/>
      <c r="BN4375" s="11"/>
      <c r="BO4375" s="11"/>
      <c r="BP4375" s="11"/>
      <c r="BQ4375" s="11"/>
      <c r="BR4375" s="11"/>
      <c r="BS4375" s="11"/>
      <c r="BT4375" s="11"/>
      <c r="BU4375" s="11"/>
    </row>
    <row r="4376" spans="1:73" s="1" customFormat="1" ht="11.25" hidden="1" x14ac:dyDescent="0.2">
      <c r="A4376" s="15">
        <v>235</v>
      </c>
      <c r="B4376" s="11" t="s">
        <v>242</v>
      </c>
      <c r="C4376" s="16">
        <v>42610</v>
      </c>
      <c r="D4376" s="3"/>
      <c r="E4376" s="4"/>
      <c r="F4376" s="3"/>
      <c r="G4376" s="10" t="s">
        <v>13</v>
      </c>
      <c r="H4376" s="17"/>
      <c r="I4376" s="4"/>
      <c r="J4376" s="4"/>
      <c r="K4376" s="4"/>
      <c r="L4376" s="4" t="str">
        <f>IF(K4376="","",IF(H4376="","",K4376/H4376))</f>
        <v/>
      </c>
      <c r="M4376" s="7"/>
      <c r="N4376" s="4"/>
      <c r="O4376" s="7"/>
      <c r="P4376" s="3"/>
      <c r="Q4376" s="4"/>
      <c r="R4376" s="3"/>
      <c r="S4376" s="4">
        <v>0.15</v>
      </c>
      <c r="T4376" s="8">
        <v>516.75</v>
      </c>
      <c r="U4376" s="8">
        <v>273.75</v>
      </c>
      <c r="V4376" s="4">
        <v>0</v>
      </c>
      <c r="W4376" s="4">
        <v>0</v>
      </c>
      <c r="X4376" s="4">
        <f>IF(T4376="","",IF(W4376="","",(T4376-U4376-V4376-W4376)))</f>
        <v>243</v>
      </c>
      <c r="Y4376" s="9">
        <f>IF(U4376="","",U4376/$T4376)</f>
        <v>0.52975326560232217</v>
      </c>
      <c r="Z4376" s="9">
        <f>IF(V4376="","",V4376/$T4376)</f>
        <v>0</v>
      </c>
      <c r="AA4376" s="9">
        <f>IF(W4376="","",W4376/$T4376)</f>
        <v>0</v>
      </c>
      <c r="AB4376" s="9">
        <f>IF(X4376="","",X4376/$T4376)</f>
        <v>0.47024673439767778</v>
      </c>
      <c r="AC4376" s="9"/>
      <c r="AD4376" s="8" t="s">
        <v>1733</v>
      </c>
      <c r="AE4376" s="10">
        <v>2016</v>
      </c>
      <c r="AF4376" s="7"/>
      <c r="AG4376" s="7"/>
      <c r="AH4376" s="12" t="s">
        <v>242</v>
      </c>
      <c r="AI4376" s="12"/>
      <c r="AJ4376" s="32">
        <f>IF(AE4376&lt;&gt;AE4375,"1",IF(C4376&gt;C4375,AJ4375+1,"1"))</f>
        <v>5</v>
      </c>
      <c r="AK4376" s="10" t="s">
        <v>311</v>
      </c>
      <c r="AL4376" s="11" t="s">
        <v>1734</v>
      </c>
      <c r="AM4376" s="11"/>
      <c r="AN4376" s="10"/>
      <c r="AO4376" s="10"/>
      <c r="AP4376" s="7"/>
      <c r="AQ4376" s="10"/>
      <c r="AR4376" s="10"/>
      <c r="AS4376" s="10"/>
      <c r="AT4376" s="10"/>
      <c r="AU4376" s="10"/>
      <c r="AV4376" s="10"/>
      <c r="AW4376" s="10"/>
      <c r="AX4376" s="10"/>
      <c r="AY4376" s="10"/>
      <c r="AZ4376" s="10"/>
      <c r="BA4376" s="10"/>
      <c r="BB4376" s="10"/>
      <c r="BC4376" s="10"/>
      <c r="BD4376" s="10"/>
      <c r="BE4376" s="10"/>
      <c r="BF4376" s="11"/>
      <c r="BG4376" s="11"/>
      <c r="BH4376" s="11"/>
      <c r="BI4376" s="11"/>
      <c r="BJ4376" s="11"/>
      <c r="BK4376" s="11"/>
      <c r="BL4376" s="11"/>
      <c r="BM4376" s="11"/>
      <c r="BN4376" s="11"/>
      <c r="BO4376" s="11"/>
      <c r="BP4376" s="11"/>
      <c r="BQ4376" s="11"/>
      <c r="BR4376" s="11"/>
      <c r="BS4376" s="11"/>
      <c r="BT4376" s="11"/>
      <c r="BU4376" s="11"/>
    </row>
    <row r="4377" spans="1:73" s="1" customFormat="1" ht="11.25" x14ac:dyDescent="0.2">
      <c r="A4377" s="15">
        <v>235</v>
      </c>
      <c r="B4377" s="11" t="s">
        <v>242</v>
      </c>
      <c r="C4377" s="16">
        <v>42617</v>
      </c>
      <c r="D4377" s="3">
        <v>7.7</v>
      </c>
      <c r="E4377" s="38">
        <v>2.6</v>
      </c>
      <c r="F4377" s="3">
        <v>1.5</v>
      </c>
      <c r="G4377" s="7" t="s">
        <v>4</v>
      </c>
      <c r="H4377" s="17">
        <v>1.1900000000000001E-2</v>
      </c>
      <c r="I4377" s="4">
        <v>3.5000000000000001E-3</v>
      </c>
      <c r="J4377" s="4">
        <v>7.4999999999999997E-3</v>
      </c>
      <c r="K4377" s="4">
        <v>0.255</v>
      </c>
      <c r="L4377" s="4">
        <f>IF(K4377="","",IF(H4377="","",K4377/H4377))</f>
        <v>21.428571428571427</v>
      </c>
      <c r="M4377" s="7">
        <v>27</v>
      </c>
      <c r="N4377" s="4">
        <v>7.52</v>
      </c>
      <c r="O4377" s="7">
        <v>118.5</v>
      </c>
      <c r="P4377" s="3"/>
      <c r="Q4377" s="38">
        <v>8.6</v>
      </c>
      <c r="R4377" s="3">
        <v>36.799999999999997</v>
      </c>
      <c r="S4377" s="4">
        <v>0.15</v>
      </c>
      <c r="T4377" s="8">
        <v>2.19</v>
      </c>
      <c r="U4377" s="8">
        <v>0</v>
      </c>
      <c r="V4377" s="4">
        <v>1.28</v>
      </c>
      <c r="W4377" s="4">
        <v>0.91</v>
      </c>
      <c r="X4377" s="4">
        <f>IF(T4377="","",IF(W4377="","",(T4377-U4377-V4377-W4377)))</f>
        <v>-1.1102230246251565E-16</v>
      </c>
      <c r="Y4377" s="9">
        <f>IF(U4377="","",U4377/$T4377)</f>
        <v>0</v>
      </c>
      <c r="Z4377" s="9">
        <f>IF(V4377="","",V4377/$T4377)</f>
        <v>0.58447488584474894</v>
      </c>
      <c r="AA4377" s="9">
        <f>IF(W4377="","",W4377/$T4377)</f>
        <v>0.41552511415525117</v>
      </c>
      <c r="AB4377" s="9">
        <f>IF(X4377="","",X4377/$T4377)</f>
        <v>-5.0695115279687517E-17</v>
      </c>
      <c r="AC4377" s="9"/>
      <c r="AD4377" s="8"/>
      <c r="AE4377" s="10">
        <v>2016</v>
      </c>
      <c r="AF4377" s="7">
        <v>24</v>
      </c>
      <c r="AG4377" s="7">
        <v>23</v>
      </c>
      <c r="AH4377" s="12" t="s">
        <v>242</v>
      </c>
      <c r="AI4377" s="12"/>
      <c r="AJ4377" s="32">
        <f>IF(AE4377&lt;&gt;AE4376,"1",IF(C4377&gt;C4376,AJ4376+1,"1"))</f>
        <v>6</v>
      </c>
      <c r="AK4377" s="10">
        <f>IF(G4377="Top",AJ4377*1,IF(G4377="Bottom",AJ4377+10,""))</f>
        <v>6</v>
      </c>
      <c r="AL4377" s="11" t="s">
        <v>1917</v>
      </c>
      <c r="AM4377" s="11"/>
      <c r="AN4377" s="10"/>
      <c r="AO4377" s="10"/>
      <c r="AP4377" s="7"/>
      <c r="AQ4377" s="10"/>
      <c r="AR4377" s="10"/>
      <c r="AS4377" s="10"/>
      <c r="AT4377" s="10"/>
      <c r="AU4377" s="10"/>
      <c r="AV4377" s="10"/>
      <c r="AW4377" s="10"/>
      <c r="AX4377" s="10"/>
      <c r="AY4377" s="10"/>
      <c r="AZ4377" s="10"/>
      <c r="BA4377" s="10"/>
      <c r="BB4377" s="10"/>
      <c r="BC4377" s="10"/>
      <c r="BD4377" s="10"/>
      <c r="BE4377" s="10"/>
      <c r="BF4377" s="11"/>
      <c r="BG4377" s="11"/>
      <c r="BH4377" s="11"/>
      <c r="BI4377" s="11"/>
      <c r="BJ4377" s="11"/>
      <c r="BK4377" s="11"/>
      <c r="BL4377" s="11"/>
      <c r="BM4377" s="11"/>
      <c r="BN4377" s="11"/>
      <c r="BO4377" s="11"/>
      <c r="BP4377" s="11"/>
      <c r="BQ4377" s="11"/>
      <c r="BR4377" s="11"/>
      <c r="BS4377" s="11"/>
      <c r="BT4377" s="11"/>
      <c r="BU4377" s="11"/>
    </row>
    <row r="4378" spans="1:73" s="1" customFormat="1" ht="11.25" hidden="1" x14ac:dyDescent="0.2">
      <c r="A4378" s="15">
        <v>235</v>
      </c>
      <c r="B4378" s="11" t="s">
        <v>242</v>
      </c>
      <c r="C4378" s="16">
        <v>42621</v>
      </c>
      <c r="D4378" s="3"/>
      <c r="E4378" s="4"/>
      <c r="F4378" s="3"/>
      <c r="G4378" s="10" t="s">
        <v>13</v>
      </c>
      <c r="H4378" s="17"/>
      <c r="I4378" s="4"/>
      <c r="J4378" s="4"/>
      <c r="K4378" s="4"/>
      <c r="L4378" s="4" t="str">
        <f>IF(K4378="","",IF(H4378="","",K4378/H4378))</f>
        <v/>
      </c>
      <c r="M4378" s="7"/>
      <c r="N4378" s="4"/>
      <c r="O4378" s="7"/>
      <c r="P4378" s="3"/>
      <c r="Q4378" s="4"/>
      <c r="R4378" s="3"/>
      <c r="S4378" s="4">
        <v>0.15</v>
      </c>
      <c r="T4378" s="8">
        <v>17.829999999999998</v>
      </c>
      <c r="U4378" s="8">
        <v>0.82</v>
      </c>
      <c r="V4378" s="4">
        <v>11.28</v>
      </c>
      <c r="W4378" s="4">
        <v>0</v>
      </c>
      <c r="X4378" s="4">
        <f>IF(T4378="","",IF(W4378="","",(T4378-U4378-V4378-W4378)))</f>
        <v>5.7299999999999986</v>
      </c>
      <c r="Y4378" s="9">
        <f>IF(U4378="","",U4378/$T4378)</f>
        <v>4.5989904655075714E-2</v>
      </c>
      <c r="Z4378" s="9">
        <f>IF(V4378="","",V4378/$T4378)</f>
        <v>0.63264161525518792</v>
      </c>
      <c r="AA4378" s="9">
        <f>IF(W4378="","",W4378/$T4378)</f>
        <v>0</v>
      </c>
      <c r="AB4378" s="9">
        <f>IF(X4378="","",X4378/$T4378)</f>
        <v>0.32136848008973634</v>
      </c>
      <c r="AC4378" s="9"/>
      <c r="AD4378" s="8" t="s">
        <v>2031</v>
      </c>
      <c r="AE4378" s="10">
        <v>2016</v>
      </c>
      <c r="AF4378" s="7"/>
      <c r="AG4378" s="7"/>
      <c r="AH4378" s="12" t="s">
        <v>242</v>
      </c>
      <c r="AI4378" s="12"/>
      <c r="AJ4378" s="32">
        <f>IF(AE4378&lt;&gt;AE4377,"1",IF(C4378&gt;C4377,AJ4377+1,"1"))</f>
        <v>7</v>
      </c>
      <c r="AK4378" s="10" t="s">
        <v>169</v>
      </c>
      <c r="AL4378" s="11" t="s">
        <v>2032</v>
      </c>
      <c r="AM4378" s="11"/>
      <c r="AN4378" s="10"/>
      <c r="AO4378" s="10"/>
      <c r="AP4378" s="7"/>
      <c r="AQ4378" s="10"/>
      <c r="AR4378" s="10"/>
      <c r="AS4378" s="10"/>
      <c r="AT4378" s="10"/>
      <c r="AU4378" s="10"/>
      <c r="AV4378" s="10"/>
      <c r="AW4378" s="10"/>
      <c r="AX4378" s="10"/>
      <c r="AY4378" s="10"/>
      <c r="AZ4378" s="10"/>
      <c r="BA4378" s="10"/>
      <c r="BB4378" s="10"/>
      <c r="BC4378" s="10"/>
      <c r="BD4378" s="10"/>
      <c r="BE4378" s="10"/>
      <c r="BF4378" s="11"/>
      <c r="BG4378" s="11"/>
      <c r="BH4378" s="11"/>
      <c r="BI4378" s="11"/>
      <c r="BJ4378" s="11"/>
      <c r="BK4378" s="11"/>
      <c r="BL4378" s="11"/>
      <c r="BM4378" s="11"/>
      <c r="BN4378" s="11"/>
      <c r="BO4378" s="11"/>
      <c r="BP4378" s="11"/>
      <c r="BQ4378" s="11"/>
      <c r="BR4378" s="11"/>
      <c r="BS4378" s="11"/>
      <c r="BT4378" s="11"/>
      <c r="BU4378" s="11"/>
    </row>
    <row r="4379" spans="1:73" s="1" customFormat="1" ht="11.25" hidden="1" x14ac:dyDescent="0.2">
      <c r="A4379" s="15">
        <v>235</v>
      </c>
      <c r="B4379" s="11" t="s">
        <v>242</v>
      </c>
      <c r="C4379" s="16">
        <v>42621</v>
      </c>
      <c r="D4379" s="3"/>
      <c r="E4379" s="4"/>
      <c r="F4379" s="3"/>
      <c r="G4379" s="10" t="s">
        <v>13</v>
      </c>
      <c r="H4379" s="17"/>
      <c r="I4379" s="4"/>
      <c r="J4379" s="4"/>
      <c r="K4379" s="4"/>
      <c r="L4379" s="4" t="str">
        <f>IF(K4379="","",IF(H4379="","",K4379/H4379))</f>
        <v/>
      </c>
      <c r="M4379" s="7"/>
      <c r="N4379" s="4"/>
      <c r="O4379" s="7"/>
      <c r="P4379" s="3"/>
      <c r="Q4379" s="4"/>
      <c r="R4379" s="3"/>
      <c r="S4379" s="4">
        <v>0.15</v>
      </c>
      <c r="T4379" s="8">
        <v>236</v>
      </c>
      <c r="U4379" s="8">
        <v>12</v>
      </c>
      <c r="V4379" s="4">
        <v>139.75</v>
      </c>
      <c r="W4379" s="4">
        <v>5.25</v>
      </c>
      <c r="X4379" s="4">
        <f>IF(T4379="","",IF(W4379="","",(T4379-U4379-V4379-W4379)))</f>
        <v>79</v>
      </c>
      <c r="Y4379" s="9">
        <f>IF(U4379="","",U4379/$T4379)</f>
        <v>5.0847457627118647E-2</v>
      </c>
      <c r="Z4379" s="9">
        <f>IF(V4379="","",V4379/$T4379)</f>
        <v>0.59216101694915257</v>
      </c>
      <c r="AA4379" s="9">
        <f>IF(W4379="","",W4379/$T4379)</f>
        <v>2.2245762711864406E-2</v>
      </c>
      <c r="AB4379" s="9">
        <f>IF(X4379="","",X4379/$T4379)</f>
        <v>0.3347457627118644</v>
      </c>
      <c r="AC4379" s="9"/>
      <c r="AD4379" s="8" t="s">
        <v>2033</v>
      </c>
      <c r="AE4379" s="10">
        <v>2016</v>
      </c>
      <c r="AF4379" s="7"/>
      <c r="AG4379" s="7"/>
      <c r="AH4379" s="12" t="s">
        <v>242</v>
      </c>
      <c r="AI4379" s="12"/>
      <c r="AJ4379" s="32" t="str">
        <f>IF(AE4379&lt;&gt;AE4378,"1",IF(C4379&gt;C4378,AJ4378+1,"1"))</f>
        <v>1</v>
      </c>
      <c r="AK4379" s="10" t="s">
        <v>306</v>
      </c>
      <c r="AL4379" s="11" t="s">
        <v>2034</v>
      </c>
      <c r="AM4379" s="11"/>
      <c r="AN4379" s="10"/>
      <c r="AO4379" s="10"/>
      <c r="AP4379" s="7"/>
      <c r="AQ4379" s="10"/>
      <c r="AR4379" s="10"/>
      <c r="AS4379" s="10"/>
      <c r="AT4379" s="10"/>
      <c r="AU4379" s="10"/>
      <c r="AV4379" s="10"/>
      <c r="AW4379" s="10"/>
      <c r="AX4379" s="10"/>
      <c r="AY4379" s="10"/>
      <c r="AZ4379" s="10"/>
      <c r="BA4379" s="10"/>
      <c r="BB4379" s="10"/>
      <c r="BC4379" s="10"/>
      <c r="BD4379" s="10"/>
      <c r="BE4379" s="10"/>
      <c r="BF4379" s="11"/>
      <c r="BG4379" s="11"/>
      <c r="BH4379" s="11"/>
      <c r="BI4379" s="11"/>
      <c r="BJ4379" s="11"/>
      <c r="BK4379" s="11"/>
      <c r="BL4379" s="11"/>
      <c r="BM4379" s="11"/>
      <c r="BN4379" s="11"/>
      <c r="BO4379" s="11"/>
      <c r="BP4379" s="11"/>
      <c r="BQ4379" s="11"/>
      <c r="BR4379" s="11"/>
      <c r="BS4379" s="11"/>
      <c r="BT4379" s="11"/>
      <c r="BU4379" s="11"/>
    </row>
    <row r="4380" spans="1:73" s="1" customFormat="1" ht="11.25" x14ac:dyDescent="0.2">
      <c r="A4380" s="15">
        <v>235</v>
      </c>
      <c r="B4380" s="11" t="s">
        <v>242</v>
      </c>
      <c r="C4380" s="16">
        <v>42631</v>
      </c>
      <c r="D4380" s="3">
        <v>10</v>
      </c>
      <c r="E4380" s="38">
        <v>2.9</v>
      </c>
      <c r="F4380" s="3">
        <v>1.5</v>
      </c>
      <c r="G4380" s="7" t="s">
        <v>4</v>
      </c>
      <c r="H4380" s="17">
        <v>2.47E-2</v>
      </c>
      <c r="I4380" s="4" t="s">
        <v>35</v>
      </c>
      <c r="J4380" s="4" t="s">
        <v>35</v>
      </c>
      <c r="K4380" s="4">
        <v>0.28599999999999998</v>
      </c>
      <c r="L4380" s="4">
        <f>IF(K4380="","",IF(H4380="","",K4380/H4380))</f>
        <v>11.578947368421051</v>
      </c>
      <c r="M4380" s="7">
        <v>24</v>
      </c>
      <c r="N4380" s="4">
        <v>7.51</v>
      </c>
      <c r="O4380" s="7">
        <v>145.6</v>
      </c>
      <c r="P4380" s="3"/>
      <c r="Q4380" s="38">
        <v>12.1</v>
      </c>
      <c r="R4380" s="3"/>
      <c r="S4380" s="4">
        <v>0.15</v>
      </c>
      <c r="T4380" s="8">
        <v>2.66</v>
      </c>
      <c r="U4380" s="8">
        <v>0</v>
      </c>
      <c r="V4380" s="4">
        <v>1.54</v>
      </c>
      <c r="W4380" s="4">
        <v>1.1200000000000001</v>
      </c>
      <c r="X4380" s="4">
        <f>IF(T4380="","",IF(W4380="","",(T4380-U4380-V4380-W4380)))</f>
        <v>0</v>
      </c>
      <c r="Y4380" s="9">
        <f>IF(U4380="","",U4380/$T4380)</f>
        <v>0</v>
      </c>
      <c r="Z4380" s="9">
        <f>IF(V4380="","",V4380/$T4380)</f>
        <v>0.57894736842105265</v>
      </c>
      <c r="AA4380" s="9">
        <f>IF(W4380="","",W4380/$T4380)</f>
        <v>0.4210526315789474</v>
      </c>
      <c r="AB4380" s="9">
        <f>IF(X4380="","",X4380/$T4380)</f>
        <v>0</v>
      </c>
      <c r="AC4380" s="9"/>
      <c r="AD4380" s="8"/>
      <c r="AE4380" s="10">
        <v>2016</v>
      </c>
      <c r="AF4380" s="7">
        <v>22</v>
      </c>
      <c r="AG4380" s="7">
        <v>21</v>
      </c>
      <c r="AH4380" s="12" t="s">
        <v>242</v>
      </c>
      <c r="AI4380" s="12"/>
      <c r="AJ4380" s="32">
        <f>IF(AE4380&lt;&gt;AE4379,"1",IF(C4380&gt;C4379,AJ4379+1,"1"))</f>
        <v>2</v>
      </c>
      <c r="AK4380" s="10">
        <f>IF(G4380="Top",AJ4380*1,IF(G4380="Bottom",AJ4380+10,""))</f>
        <v>2</v>
      </c>
      <c r="AL4380" s="11" t="s">
        <v>2214</v>
      </c>
      <c r="AM4380" s="11"/>
      <c r="AN4380" s="10"/>
      <c r="AO4380" s="10"/>
      <c r="AP4380" s="7"/>
      <c r="AQ4380" s="10"/>
      <c r="AR4380" s="10"/>
      <c r="AS4380" s="10"/>
      <c r="AT4380" s="10"/>
      <c r="AU4380" s="10"/>
      <c r="AV4380" s="10"/>
      <c r="AW4380" s="10"/>
      <c r="AX4380" s="10"/>
      <c r="AY4380" s="10"/>
      <c r="AZ4380" s="10"/>
      <c r="BA4380" s="10"/>
      <c r="BB4380" s="10"/>
      <c r="BC4380" s="10"/>
      <c r="BD4380" s="10"/>
      <c r="BE4380" s="10"/>
      <c r="BF4380" s="11"/>
      <c r="BG4380" s="11"/>
      <c r="BH4380" s="11"/>
      <c r="BI4380" s="11"/>
      <c r="BJ4380" s="11"/>
      <c r="BK4380" s="11"/>
      <c r="BL4380" s="11"/>
      <c r="BM4380" s="11"/>
      <c r="BN4380" s="11"/>
      <c r="BO4380" s="11"/>
      <c r="BP4380" s="11"/>
      <c r="BQ4380" s="11"/>
      <c r="BR4380" s="11"/>
      <c r="BS4380" s="11"/>
      <c r="BT4380" s="11"/>
      <c r="BU4380" s="11"/>
    </row>
    <row r="4381" spans="1:73" s="1" customFormat="1" ht="11.25" x14ac:dyDescent="0.2">
      <c r="A4381" s="1">
        <v>235</v>
      </c>
      <c r="B4381" s="11" t="s">
        <v>242</v>
      </c>
      <c r="C4381" s="24">
        <v>42897</v>
      </c>
      <c r="D4381" s="1">
        <v>8.3000000000000007</v>
      </c>
      <c r="E4381" s="39">
        <v>2</v>
      </c>
      <c r="F4381" s="1">
        <v>1.5</v>
      </c>
      <c r="G4381" s="1" t="s">
        <v>4</v>
      </c>
      <c r="H4381" s="5">
        <v>1.6199999999999999E-2</v>
      </c>
      <c r="I4381" s="6">
        <v>7.0000000000000001E-3</v>
      </c>
      <c r="J4381" s="6">
        <v>2.5000000000000001E-3</v>
      </c>
      <c r="K4381" s="6">
        <v>0.32400000000000001</v>
      </c>
      <c r="L4381" s="6">
        <f>IF(H4381="","",IF(K4381="","",K4381/H4381))</f>
        <v>20</v>
      </c>
      <c r="M4381" s="1">
        <v>29</v>
      </c>
      <c r="N4381" s="20">
        <v>7.4</v>
      </c>
      <c r="O4381" s="13">
        <v>134.9</v>
      </c>
      <c r="Q4381" s="39">
        <v>7.4</v>
      </c>
      <c r="R4381" s="13"/>
      <c r="S4381" s="6">
        <v>0.15</v>
      </c>
      <c r="T4381" s="6">
        <v>5.4</v>
      </c>
      <c r="U4381" s="6">
        <v>0</v>
      </c>
      <c r="V4381" s="6">
        <v>2.27</v>
      </c>
      <c r="W4381" s="6">
        <v>1.45</v>
      </c>
      <c r="X4381" s="6">
        <f>IF(T4381="","",T4381-U4381-V4381-W4381)</f>
        <v>1.6800000000000004</v>
      </c>
      <c r="Y4381" s="9">
        <f>IF(U4381="","",U4381/$T4381)</f>
        <v>0</v>
      </c>
      <c r="Z4381" s="9">
        <f>IF(V4381="","",V4381/$T4381)</f>
        <v>0.42037037037037034</v>
      </c>
      <c r="AA4381" s="9">
        <f>IF(W4381="","",W4381/$T4381)</f>
        <v>0.26851851851851849</v>
      </c>
      <c r="AB4381" s="9">
        <f>IF(X4381="","",X4381/$T4381)</f>
        <v>0.31111111111111117</v>
      </c>
      <c r="AC4381" s="21"/>
      <c r="AE4381" s="1">
        <v>2017</v>
      </c>
      <c r="AF4381" s="1">
        <v>22</v>
      </c>
      <c r="AG4381" s="1">
        <v>21</v>
      </c>
      <c r="AH4381" s="12" t="s">
        <v>2668</v>
      </c>
      <c r="AJ4381" s="32" t="str">
        <f>IF(AE4381&lt;&gt;AE4380,"1",IF(C4381&gt;C4380,AJ4380+1,"1"))</f>
        <v>1</v>
      </c>
      <c r="AK4381" s="10">
        <f>IF(G4381="Top",AJ4381*1,IF(G4381="Bottom",AJ4381+10,""))</f>
        <v>1</v>
      </c>
      <c r="AL4381" s="11" t="s">
        <v>2669</v>
      </c>
      <c r="AM4381" s="14"/>
    </row>
    <row r="4382" spans="1:73" s="1" customFormat="1" ht="11.25" x14ac:dyDescent="0.2">
      <c r="A4382" s="1">
        <v>235</v>
      </c>
      <c r="B4382" s="11" t="s">
        <v>242</v>
      </c>
      <c r="C4382" s="24">
        <v>42909</v>
      </c>
      <c r="D4382" s="1">
        <v>8.3000000000000007</v>
      </c>
      <c r="E4382" s="39">
        <v>1.8</v>
      </c>
      <c r="F4382" s="1">
        <v>1.5</v>
      </c>
      <c r="G4382" s="1" t="s">
        <v>4</v>
      </c>
      <c r="H4382" s="5">
        <v>2.1100000000000001E-2</v>
      </c>
      <c r="I4382" s="6">
        <v>7.0000000000000001E-3</v>
      </c>
      <c r="J4382" s="6">
        <v>2.5000000000000001E-3</v>
      </c>
      <c r="K4382" s="6">
        <v>0.505</v>
      </c>
      <c r="L4382" s="6">
        <f>IF(H4382="","",IF(K4382="","",K4382/H4382))</f>
        <v>23.933649289099524</v>
      </c>
      <c r="M4382" s="1">
        <v>25</v>
      </c>
      <c r="N4382" s="20">
        <v>8.34</v>
      </c>
      <c r="O4382" s="13">
        <v>104.3</v>
      </c>
      <c r="Q4382" s="39">
        <v>14.8</v>
      </c>
      <c r="R4382" s="13"/>
      <c r="S4382" s="6">
        <v>0.15</v>
      </c>
      <c r="T4382" s="6">
        <v>6.27</v>
      </c>
      <c r="U4382" s="6">
        <v>0</v>
      </c>
      <c r="V4382" s="6">
        <v>2.41</v>
      </c>
      <c r="W4382" s="6">
        <v>3.24</v>
      </c>
      <c r="X4382" s="6">
        <f>IF(T4382="","",T4382-U4382-V4382-W4382)</f>
        <v>0.61999999999999922</v>
      </c>
      <c r="Y4382" s="9">
        <f>IF(U4382="","",U4382/$T4382)</f>
        <v>0</v>
      </c>
      <c r="Z4382" s="9">
        <f>IF(V4382="","",V4382/$T4382)</f>
        <v>0.38437001594896336</v>
      </c>
      <c r="AA4382" s="9">
        <f>IF(W4382="","",W4382/$T4382)</f>
        <v>0.51674641148325362</v>
      </c>
      <c r="AB4382" s="9">
        <f>IF(X4382="","",X4382/$T4382)</f>
        <v>9.8883572567782976E-2</v>
      </c>
      <c r="AC4382" s="21"/>
      <c r="AE4382" s="1">
        <v>2017</v>
      </c>
      <c r="AF4382" s="1">
        <v>26</v>
      </c>
      <c r="AG4382" s="1">
        <v>25</v>
      </c>
      <c r="AH4382" s="12" t="s">
        <v>2668</v>
      </c>
      <c r="AJ4382" s="32">
        <f>IF(AE4382&lt;&gt;AE4381,"1",IF(C4382&gt;C4381,AJ4381+1,"1"))</f>
        <v>2</v>
      </c>
      <c r="AK4382" s="10">
        <f>IF(G4382="Top",AJ4382*1,IF(G4382="Bottom",AJ4382+10,""))</f>
        <v>2</v>
      </c>
      <c r="AL4382" s="11" t="s">
        <v>2987</v>
      </c>
      <c r="AM4382" s="14"/>
    </row>
    <row r="4383" spans="1:73" s="1" customFormat="1" ht="11.25" x14ac:dyDescent="0.2">
      <c r="A4383" s="1">
        <v>235</v>
      </c>
      <c r="B4383" s="11" t="s">
        <v>242</v>
      </c>
      <c r="C4383" s="24">
        <v>42926</v>
      </c>
      <c r="D4383" s="1">
        <v>8.3000000000000007</v>
      </c>
      <c r="E4383" s="39">
        <v>1.95</v>
      </c>
      <c r="F4383" s="1">
        <v>1.5</v>
      </c>
      <c r="G4383" s="1" t="s">
        <v>4</v>
      </c>
      <c r="H4383" s="5">
        <v>1.14E-2</v>
      </c>
      <c r="I4383" s="6">
        <v>7.0000000000000001E-3</v>
      </c>
      <c r="J4383" s="6">
        <v>5.0000000000000001E-3</v>
      </c>
      <c r="K4383" s="6">
        <v>0.33900000000000002</v>
      </c>
      <c r="L4383" s="6">
        <f>IF(H4383="","",IF(K4383="","",K4383/H4383))</f>
        <v>29.736842105263158</v>
      </c>
      <c r="M4383" s="1">
        <v>26</v>
      </c>
      <c r="N4383" s="20">
        <v>7.55</v>
      </c>
      <c r="O4383" s="13">
        <v>115.1</v>
      </c>
      <c r="Q4383" s="39">
        <v>5.6</v>
      </c>
      <c r="R4383" s="13">
        <v>28.5</v>
      </c>
      <c r="S4383" s="6">
        <v>0.15</v>
      </c>
      <c r="T4383" s="6">
        <v>3.63</v>
      </c>
      <c r="U4383" s="6">
        <v>0</v>
      </c>
      <c r="V4383" s="6">
        <v>1.72</v>
      </c>
      <c r="W4383" s="6">
        <v>0.4</v>
      </c>
      <c r="X4383" s="6">
        <f>IF(T4383="","",T4383-U4383-V4383-W4383)</f>
        <v>1.5099999999999998</v>
      </c>
      <c r="Y4383" s="9">
        <f>IF(U4383="","",U4383/$T4383)</f>
        <v>0</v>
      </c>
      <c r="Z4383" s="9">
        <f>IF(V4383="","",V4383/$T4383)</f>
        <v>0.47382920110192839</v>
      </c>
      <c r="AA4383" s="9">
        <f>IF(W4383="","",W4383/$T4383)</f>
        <v>0.11019283746556474</v>
      </c>
      <c r="AB4383" s="9">
        <f>IF(X4383="","",X4383/$T4383)</f>
        <v>0.41597796143250682</v>
      </c>
      <c r="AC4383" s="21"/>
      <c r="AE4383" s="1">
        <v>2017</v>
      </c>
      <c r="AF4383" s="1">
        <v>30</v>
      </c>
      <c r="AG4383" s="1">
        <v>27</v>
      </c>
      <c r="AH4383" s="12" t="s">
        <v>2668</v>
      </c>
      <c r="AJ4383" s="32">
        <f>IF(AE4383&lt;&gt;AE4382,"1",IF(C4383&gt;C4382,AJ4382+1,"1"))</f>
        <v>3</v>
      </c>
      <c r="AK4383" s="10">
        <f>IF(G4383="Top",AJ4383*1,IF(G4383="Bottom",AJ4383+10,""))</f>
        <v>3</v>
      </c>
      <c r="AL4383" s="11" t="s">
        <v>3448</v>
      </c>
      <c r="AM4383" s="14"/>
    </row>
    <row r="4384" spans="1:73" s="1" customFormat="1" ht="11.25" x14ac:dyDescent="0.2">
      <c r="A4384" s="1">
        <v>235</v>
      </c>
      <c r="B4384" s="11" t="s">
        <v>242</v>
      </c>
      <c r="C4384" s="24">
        <v>42939</v>
      </c>
      <c r="D4384" s="1">
        <v>10.5</v>
      </c>
      <c r="E4384" s="39">
        <v>2.2999999999999998</v>
      </c>
      <c r="F4384" s="1">
        <v>1.5</v>
      </c>
      <c r="G4384" s="1" t="s">
        <v>4</v>
      </c>
      <c r="H4384" s="5">
        <v>1.4E-2</v>
      </c>
      <c r="I4384" s="6">
        <v>7.0000000000000001E-3</v>
      </c>
      <c r="J4384" s="6">
        <v>0.03</v>
      </c>
      <c r="K4384" s="6">
        <v>0.44600000000000001</v>
      </c>
      <c r="L4384" s="6">
        <f>IF(H4384="","",IF(K4384="","",K4384/H4384))</f>
        <v>31.857142857142858</v>
      </c>
      <c r="M4384" s="1">
        <v>20</v>
      </c>
      <c r="N4384" s="20">
        <v>7.58</v>
      </c>
      <c r="O4384" s="13">
        <v>126.4</v>
      </c>
      <c r="Q4384" s="39">
        <v>6.5</v>
      </c>
      <c r="R4384" s="13"/>
      <c r="S4384" s="6">
        <v>0.15</v>
      </c>
      <c r="T4384" s="6">
        <v>5.0199999999999996</v>
      </c>
      <c r="U4384" s="6">
        <v>0</v>
      </c>
      <c r="V4384" s="6">
        <v>2.5</v>
      </c>
      <c r="W4384" s="6">
        <v>0.46</v>
      </c>
      <c r="X4384" s="6">
        <f>IF(T4384="","",T4384-U4384-V4384-W4384)</f>
        <v>2.0599999999999996</v>
      </c>
      <c r="Y4384" s="9">
        <f>IF(U4384="","",U4384/$T4384)</f>
        <v>0</v>
      </c>
      <c r="Z4384" s="9">
        <f>IF(V4384="","",V4384/$T4384)</f>
        <v>0.4980079681274901</v>
      </c>
      <c r="AA4384" s="9">
        <f>IF(W4384="","",W4384/$T4384)</f>
        <v>9.1633466135458183E-2</v>
      </c>
      <c r="AB4384" s="9">
        <f>IF(X4384="","",X4384/$T4384)</f>
        <v>0.41035856573705176</v>
      </c>
      <c r="AC4384" s="21"/>
      <c r="AE4384" s="1">
        <v>2017</v>
      </c>
      <c r="AF4384" s="1">
        <v>27</v>
      </c>
      <c r="AG4384" s="1">
        <v>26</v>
      </c>
      <c r="AH4384" s="12" t="s">
        <v>2668</v>
      </c>
      <c r="AJ4384" s="32">
        <f>IF(AE4384&lt;&gt;AE4383,"1",IF(C4384&gt;C4383,AJ4383+1,"1"))</f>
        <v>4</v>
      </c>
      <c r="AK4384" s="10">
        <f>IF(G4384="Top",AJ4384*1,IF(G4384="Bottom",AJ4384+10,""))</f>
        <v>4</v>
      </c>
      <c r="AL4384" s="11" t="s">
        <v>3763</v>
      </c>
      <c r="AM4384" s="14"/>
    </row>
    <row r="4385" spans="1:73" s="1" customFormat="1" ht="11.25" x14ac:dyDescent="0.2">
      <c r="A4385" s="1">
        <v>235</v>
      </c>
      <c r="B4385" s="11" t="s">
        <v>242</v>
      </c>
      <c r="C4385" s="24">
        <v>42953</v>
      </c>
      <c r="D4385" s="1">
        <v>8.1</v>
      </c>
      <c r="E4385" s="39">
        <v>1.85</v>
      </c>
      <c r="F4385" s="1">
        <v>1.5</v>
      </c>
      <c r="G4385" s="1" t="s">
        <v>4</v>
      </c>
      <c r="H4385" s="5">
        <v>1.26E-2</v>
      </c>
      <c r="I4385" s="6">
        <v>7.0000000000000001E-3</v>
      </c>
      <c r="J4385" s="6">
        <v>1.7000000000000001E-2</v>
      </c>
      <c r="K4385" s="6">
        <v>0.21099999999999999</v>
      </c>
      <c r="L4385" s="6">
        <f>IF(H4385="","",IF(K4385="","",K4385/H4385))</f>
        <v>16.746031746031747</v>
      </c>
      <c r="M4385" s="1">
        <v>20</v>
      </c>
      <c r="N4385" s="20">
        <v>7.6</v>
      </c>
      <c r="O4385" s="13">
        <v>127.6</v>
      </c>
      <c r="P4385" s="1">
        <v>6.37</v>
      </c>
      <c r="Q4385" s="39">
        <v>6.4</v>
      </c>
      <c r="R4385" s="13"/>
      <c r="S4385" s="6">
        <v>0.15</v>
      </c>
      <c r="T4385" s="6">
        <v>4.28</v>
      </c>
      <c r="U4385" s="6">
        <v>0</v>
      </c>
      <c r="V4385" s="6">
        <v>2</v>
      </c>
      <c r="W4385" s="6">
        <v>0.48</v>
      </c>
      <c r="X4385" s="6">
        <f>IF(T4385="","",T4385-U4385-V4385-W4385)</f>
        <v>1.8000000000000003</v>
      </c>
      <c r="Y4385" s="9">
        <f>IF(U4385="","",U4385/$T4385)</f>
        <v>0</v>
      </c>
      <c r="Z4385" s="9">
        <f>IF(V4385="","",V4385/$T4385)</f>
        <v>0.46728971962616822</v>
      </c>
      <c r="AA4385" s="9">
        <f>IF(W4385="","",W4385/$T4385)</f>
        <v>0.11214953271028036</v>
      </c>
      <c r="AB4385" s="9">
        <f>IF(X4385="","",X4385/$T4385)</f>
        <v>0.42056074766355145</v>
      </c>
      <c r="AC4385" s="21"/>
      <c r="AE4385" s="1">
        <v>2017</v>
      </c>
      <c r="AF4385" s="1">
        <v>27</v>
      </c>
      <c r="AG4385" s="1">
        <v>23</v>
      </c>
      <c r="AH4385" s="12" t="s">
        <v>2668</v>
      </c>
      <c r="AJ4385" s="32">
        <f>IF(AE4385&lt;&gt;AE4384,"1",IF(C4385&gt;C4384,AJ4384+1,"1"))</f>
        <v>5</v>
      </c>
      <c r="AK4385" s="10">
        <f>IF(G4385="Top",AJ4385*1,IF(G4385="Bottom",AJ4385+10,""))</f>
        <v>5</v>
      </c>
      <c r="AL4385" s="11" t="s">
        <v>4160</v>
      </c>
      <c r="AM4385" s="14"/>
    </row>
    <row r="4386" spans="1:73" s="1" customFormat="1" ht="11.25" x14ac:dyDescent="0.2">
      <c r="A4386" s="1">
        <v>235</v>
      </c>
      <c r="B4386" s="11" t="s">
        <v>242</v>
      </c>
      <c r="C4386" s="24">
        <v>42967</v>
      </c>
      <c r="D4386" s="1">
        <v>7.7</v>
      </c>
      <c r="E4386" s="39">
        <v>1.7</v>
      </c>
      <c r="F4386" s="1">
        <v>1.5</v>
      </c>
      <c r="G4386" s="1" t="s">
        <v>4</v>
      </c>
      <c r="H4386" s="5">
        <v>1.34E-2</v>
      </c>
      <c r="I4386" s="6">
        <v>7.0000000000000001E-3</v>
      </c>
      <c r="J4386" s="6">
        <v>8.0000000000000002E-3</v>
      </c>
      <c r="K4386" s="6">
        <v>0.375</v>
      </c>
      <c r="L4386" s="6">
        <f>IF(H4386="","",IF(K4386="","",K4386/H4386))</f>
        <v>27.985074626865671</v>
      </c>
      <c r="M4386" s="1">
        <v>22</v>
      </c>
      <c r="N4386" s="20">
        <v>7.48</v>
      </c>
      <c r="O4386" s="13">
        <v>115.6</v>
      </c>
      <c r="Q4386" s="39">
        <v>9.9</v>
      </c>
      <c r="R4386" s="13"/>
      <c r="S4386" s="6">
        <v>0.15</v>
      </c>
      <c r="T4386" s="6">
        <v>5.26</v>
      </c>
      <c r="U4386" s="6">
        <v>0</v>
      </c>
      <c r="V4386" s="6">
        <v>2.29</v>
      </c>
      <c r="W4386" s="6">
        <v>2.4700000000000002</v>
      </c>
      <c r="X4386" s="6">
        <f>IF(T4386="","",T4386-U4386-V4386-W4386)</f>
        <v>0.49999999999999956</v>
      </c>
      <c r="Y4386" s="9">
        <f>IF(U4386="","",U4386/$T4386)</f>
        <v>0</v>
      </c>
      <c r="Z4386" s="9">
        <f>IF(V4386="","",V4386/$T4386)</f>
        <v>0.43536121673003803</v>
      </c>
      <c r="AA4386" s="9">
        <f>IF(W4386="","",W4386/$T4386)</f>
        <v>0.46958174904942973</v>
      </c>
      <c r="AB4386" s="9">
        <f>IF(X4386="","",X4386/$T4386)</f>
        <v>9.5057034220532244E-2</v>
      </c>
      <c r="AC4386" s="21"/>
      <c r="AE4386" s="1">
        <v>2017</v>
      </c>
      <c r="AF4386" s="1">
        <v>27</v>
      </c>
      <c r="AG4386" s="1">
        <v>27</v>
      </c>
      <c r="AH4386" s="12" t="s">
        <v>2668</v>
      </c>
      <c r="AJ4386" s="32">
        <f>IF(AE4386&lt;&gt;AE4385,"1",IF(C4386&gt;C4385,AJ4385+1,"1"))</f>
        <v>6</v>
      </c>
      <c r="AK4386" s="10">
        <f>IF(G4386="Top",AJ4386*1,IF(G4386="Bottom",AJ4386+10,""))</f>
        <v>6</v>
      </c>
      <c r="AL4386" s="11" t="s">
        <v>4565</v>
      </c>
      <c r="AM4386" s="14"/>
    </row>
    <row r="4387" spans="1:73" s="1" customFormat="1" ht="11.25" x14ac:dyDescent="0.2">
      <c r="A4387" s="1">
        <v>235</v>
      </c>
      <c r="B4387" s="11" t="s">
        <v>242</v>
      </c>
      <c r="C4387" s="24">
        <v>42982</v>
      </c>
      <c r="D4387" s="1">
        <v>6.5</v>
      </c>
      <c r="E4387" s="39">
        <v>2.0499999999999998</v>
      </c>
      <c r="F4387" s="1">
        <v>1.5</v>
      </c>
      <c r="G4387" s="1" t="s">
        <v>4</v>
      </c>
      <c r="H4387" s="5">
        <v>1.09E-2</v>
      </c>
      <c r="I4387" s="6">
        <v>7.0000000000000001E-3</v>
      </c>
      <c r="J4387" s="6">
        <v>1.0999999999999999E-2</v>
      </c>
      <c r="K4387" s="6">
        <v>0.22900000000000001</v>
      </c>
      <c r="L4387" s="6">
        <f>IF(H4387="","",IF(K4387="","",K4387/H4387))</f>
        <v>21.009174311926607</v>
      </c>
      <c r="M4387" s="1">
        <v>20</v>
      </c>
      <c r="N4387" s="20">
        <v>7.84</v>
      </c>
      <c r="O4387" s="13">
        <v>95.8</v>
      </c>
      <c r="Q4387" s="39">
        <v>3.2</v>
      </c>
      <c r="R4387" s="13">
        <v>26</v>
      </c>
      <c r="S4387" s="6">
        <v>0.15</v>
      </c>
      <c r="T4387" s="6">
        <v>3.75</v>
      </c>
      <c r="U4387" s="6">
        <v>0</v>
      </c>
      <c r="V4387" s="6">
        <v>2.2400000000000002</v>
      </c>
      <c r="W4387" s="6">
        <v>0.47</v>
      </c>
      <c r="X4387" s="6">
        <f>IF(T4387="","",T4387-U4387-V4387-W4387)</f>
        <v>1.0399999999999998</v>
      </c>
      <c r="Y4387" s="9">
        <f>IF(U4387="","",U4387/$T4387)</f>
        <v>0</v>
      </c>
      <c r="Z4387" s="9">
        <f>IF(V4387="","",V4387/$T4387)</f>
        <v>0.59733333333333338</v>
      </c>
      <c r="AA4387" s="9">
        <f>IF(W4387="","",W4387/$T4387)</f>
        <v>0.12533333333333332</v>
      </c>
      <c r="AB4387" s="9">
        <f>IF(X4387="","",X4387/$T4387)</f>
        <v>0.27733333333333327</v>
      </c>
      <c r="AC4387" s="21"/>
      <c r="AE4387" s="1">
        <v>2017</v>
      </c>
      <c r="AF4387" s="1">
        <v>26</v>
      </c>
      <c r="AG4387" s="1">
        <v>20</v>
      </c>
      <c r="AH4387" s="12" t="s">
        <v>2668</v>
      </c>
      <c r="AJ4387" s="32">
        <f>IF(AE4387&lt;&gt;AE4386,"1",IF(C4387&gt;C4386,AJ4386+1,"1"))</f>
        <v>7</v>
      </c>
      <c r="AK4387" s="10">
        <f>IF(G4387="Top",AJ4387*1,IF(G4387="Bottom",AJ4387+10,""))</f>
        <v>7</v>
      </c>
      <c r="AL4387" s="11" t="s">
        <v>4947</v>
      </c>
      <c r="AM4387" s="14"/>
    </row>
    <row r="4388" spans="1:73" s="1" customFormat="1" ht="11.25" x14ac:dyDescent="0.2">
      <c r="A4388" s="1">
        <v>235</v>
      </c>
      <c r="B4388" s="11" t="s">
        <v>242</v>
      </c>
      <c r="C4388" s="24">
        <v>42995</v>
      </c>
      <c r="D4388" s="1">
        <v>7.3</v>
      </c>
      <c r="E4388" s="39">
        <v>2.8</v>
      </c>
      <c r="F4388" s="1">
        <v>1.5</v>
      </c>
      <c r="G4388" s="1" t="s">
        <v>4</v>
      </c>
      <c r="H4388" s="5">
        <v>1.06E-2</v>
      </c>
      <c r="I4388" s="6">
        <v>7.0000000000000001E-3</v>
      </c>
      <c r="J4388" s="6">
        <v>1.2E-2</v>
      </c>
      <c r="K4388" s="6">
        <v>0.35</v>
      </c>
      <c r="L4388" s="6">
        <f>IF(H4388="","",IF(K4388="","",K4388/H4388))</f>
        <v>33.018867924528301</v>
      </c>
      <c r="M4388" s="1">
        <v>15</v>
      </c>
      <c r="N4388" s="20">
        <v>6.91</v>
      </c>
      <c r="O4388" s="13">
        <v>97.8</v>
      </c>
      <c r="Q4388" s="39">
        <v>1.9</v>
      </c>
      <c r="R4388" s="13"/>
      <c r="S4388" s="6">
        <v>0.15</v>
      </c>
      <c r="T4388" s="6">
        <v>2.59</v>
      </c>
      <c r="U4388" s="6">
        <v>0</v>
      </c>
      <c r="V4388" s="6">
        <v>1.37</v>
      </c>
      <c r="W4388" s="6">
        <v>0.7</v>
      </c>
      <c r="X4388" s="6">
        <f>IF(T4388="","",T4388-U4388-V4388-W4388)</f>
        <v>0.5199999999999998</v>
      </c>
      <c r="Y4388" s="9">
        <f>IF(U4388="","",U4388/$T4388)</f>
        <v>0</v>
      </c>
      <c r="Z4388" s="9">
        <f>IF(V4388="","",V4388/$T4388)</f>
        <v>0.52895752895752901</v>
      </c>
      <c r="AA4388" s="9">
        <f>IF(W4388="","",W4388/$T4388)</f>
        <v>0.27027027027027029</v>
      </c>
      <c r="AB4388" s="9">
        <f>IF(X4388="","",X4388/$T4388)</f>
        <v>0.2007722007722007</v>
      </c>
      <c r="AC4388" s="21"/>
      <c r="AE4388" s="1">
        <v>2017</v>
      </c>
      <c r="AF4388" s="1">
        <v>30</v>
      </c>
      <c r="AG4388" s="1">
        <v>24</v>
      </c>
      <c r="AH4388" s="12" t="s">
        <v>2668</v>
      </c>
      <c r="AJ4388" s="32">
        <f>IF(AE4388&lt;&gt;AE4387,"1",IF(C4388&gt;C4387,AJ4387+1,"1"))</f>
        <v>8</v>
      </c>
      <c r="AK4388" s="10">
        <f>IF(G4388="Top",AJ4388*1,IF(G4388="Bottom",AJ4388+10,""))</f>
        <v>8</v>
      </c>
      <c r="AL4388" s="11" t="s">
        <v>5342</v>
      </c>
      <c r="AM4388" s="14"/>
    </row>
    <row r="4389" spans="1:73" s="1" customFormat="1" ht="11.25" hidden="1" x14ac:dyDescent="0.2">
      <c r="A4389" s="15">
        <v>236</v>
      </c>
      <c r="B4389" s="11" t="s">
        <v>106</v>
      </c>
      <c r="C4389" s="16">
        <v>42525</v>
      </c>
      <c r="D4389" s="3"/>
      <c r="E4389" s="4"/>
      <c r="F4389" s="3"/>
      <c r="G4389" s="10" t="s">
        <v>13</v>
      </c>
      <c r="H4389" s="17"/>
      <c r="I4389" s="4"/>
      <c r="J4389" s="4"/>
      <c r="K4389" s="4"/>
      <c r="L4389" s="4" t="str">
        <f>IF(K4389="","",IF(H4389="","",K4389/H4389))</f>
        <v/>
      </c>
      <c r="M4389" s="7"/>
      <c r="N4389" s="4"/>
      <c r="O4389" s="7"/>
      <c r="P4389" s="3"/>
      <c r="Q4389" s="4"/>
      <c r="R4389" s="3"/>
      <c r="S4389" s="4">
        <v>0.15</v>
      </c>
      <c r="T4389" s="8">
        <v>75437.5</v>
      </c>
      <c r="U4389" s="8">
        <v>75437.5</v>
      </c>
      <c r="V4389" s="4">
        <v>0</v>
      </c>
      <c r="W4389" s="4">
        <v>0</v>
      </c>
      <c r="X4389" s="4">
        <f>IF(T4389="","",IF(W4389="","",(T4389-U4389-V4389-W4389)))</f>
        <v>0</v>
      </c>
      <c r="Y4389" s="9">
        <f>IF(U4389="","",U4389/$T4389)</f>
        <v>1</v>
      </c>
      <c r="Z4389" s="9">
        <f>IF(V4389="","",V4389/$T4389)</f>
        <v>0</v>
      </c>
      <c r="AA4389" s="9">
        <f>IF(W4389="","",W4389/$T4389)</f>
        <v>0</v>
      </c>
      <c r="AB4389" s="9">
        <f>IF(X4389="","",X4389/$T4389)</f>
        <v>0</v>
      </c>
      <c r="AC4389" s="9"/>
      <c r="AD4389" s="8" t="s">
        <v>107</v>
      </c>
      <c r="AE4389" s="10">
        <v>2016</v>
      </c>
      <c r="AF4389" s="7"/>
      <c r="AG4389" s="7"/>
      <c r="AH4389" s="12" t="s">
        <v>106</v>
      </c>
      <c r="AI4389" s="12"/>
      <c r="AJ4389" s="32" t="str">
        <f>IF(AE4389&lt;&gt;AE4388,"1",IF(C4389&gt;C4388,AJ4388+1,"1"))</f>
        <v>1</v>
      </c>
      <c r="AK4389" s="10" t="s">
        <v>28</v>
      </c>
      <c r="AL4389" s="11" t="s">
        <v>108</v>
      </c>
      <c r="AM4389" s="11"/>
      <c r="AN4389" s="10"/>
      <c r="AO4389" s="10"/>
      <c r="AP4389" s="7"/>
      <c r="AQ4389" s="10"/>
      <c r="AR4389" s="10"/>
      <c r="AS4389" s="10"/>
      <c r="AT4389" s="10"/>
      <c r="AU4389" s="10"/>
      <c r="AV4389" s="10"/>
      <c r="AW4389" s="10"/>
      <c r="AX4389" s="10"/>
      <c r="AY4389" s="10"/>
      <c r="AZ4389" s="10"/>
      <c r="BA4389" s="10"/>
      <c r="BB4389" s="10"/>
      <c r="BC4389" s="10"/>
      <c r="BD4389" s="10"/>
      <c r="BE4389" s="10"/>
      <c r="BF4389" s="11"/>
      <c r="BG4389" s="11"/>
      <c r="BH4389" s="11"/>
      <c r="BI4389" s="11"/>
      <c r="BJ4389" s="11"/>
      <c r="BK4389" s="11"/>
      <c r="BL4389" s="11"/>
      <c r="BM4389" s="11"/>
      <c r="BN4389" s="11"/>
      <c r="BO4389" s="11"/>
      <c r="BP4389" s="11"/>
      <c r="BQ4389" s="11"/>
      <c r="BR4389" s="11"/>
      <c r="BS4389" s="11"/>
      <c r="BT4389" s="11"/>
      <c r="BU4389" s="11"/>
    </row>
    <row r="4390" spans="1:73" s="1" customFormat="1" ht="11.25" x14ac:dyDescent="0.2">
      <c r="A4390" s="15">
        <v>236</v>
      </c>
      <c r="B4390" s="11" t="s">
        <v>106</v>
      </c>
      <c r="C4390" s="16">
        <v>42525</v>
      </c>
      <c r="D4390" s="3">
        <v>9</v>
      </c>
      <c r="E4390" s="38">
        <v>3.8</v>
      </c>
      <c r="F4390" s="3">
        <v>1.5</v>
      </c>
      <c r="G4390" s="7" t="s">
        <v>4</v>
      </c>
      <c r="H4390" s="17">
        <v>9.1999999999999998E-3</v>
      </c>
      <c r="I4390" s="4">
        <v>3.5000000000000001E-3</v>
      </c>
      <c r="J4390" s="4">
        <v>2.5000000000000001E-2</v>
      </c>
      <c r="K4390" s="4">
        <v>0.26400000000000001</v>
      </c>
      <c r="L4390" s="4">
        <f>IF(K4390="","",IF(H4390="","",K4390/H4390))</f>
        <v>28.695652173913047</v>
      </c>
      <c r="M4390" s="7">
        <v>24</v>
      </c>
      <c r="N4390" s="4">
        <v>7.37</v>
      </c>
      <c r="O4390" s="7">
        <v>112</v>
      </c>
      <c r="P4390" s="3">
        <v>5.78</v>
      </c>
      <c r="Q4390" s="38">
        <v>2.9</v>
      </c>
      <c r="R4390" s="3"/>
      <c r="S4390" s="4">
        <v>0.15</v>
      </c>
      <c r="T4390" s="8">
        <v>2.02</v>
      </c>
      <c r="U4390" s="8">
        <v>0</v>
      </c>
      <c r="V4390" s="4">
        <v>2.02</v>
      </c>
      <c r="W4390" s="4">
        <v>0</v>
      </c>
      <c r="X4390" s="4">
        <f>IF(T4390="","",IF(W4390="","",(T4390-U4390-V4390-W4390)))</f>
        <v>0</v>
      </c>
      <c r="Y4390" s="9">
        <f>IF(U4390="","",U4390/$T4390)</f>
        <v>0</v>
      </c>
      <c r="Z4390" s="9">
        <f>IF(V4390="","",V4390/$T4390)</f>
        <v>1</v>
      </c>
      <c r="AA4390" s="9">
        <f>IF(W4390="","",W4390/$T4390)</f>
        <v>0</v>
      </c>
      <c r="AB4390" s="9">
        <f>IF(X4390="","",X4390/$T4390)</f>
        <v>0</v>
      </c>
      <c r="AC4390" s="9"/>
      <c r="AD4390" s="8"/>
      <c r="AE4390" s="10">
        <v>2016</v>
      </c>
      <c r="AF4390" s="7">
        <v>24</v>
      </c>
      <c r="AG4390" s="7">
        <v>25</v>
      </c>
      <c r="AH4390" s="12" t="s">
        <v>106</v>
      </c>
      <c r="AI4390" s="12"/>
      <c r="AJ4390" s="32" t="str">
        <f>IF(AE4390&lt;&gt;AE4389,"1",IF(C4390&gt;C4389,AJ4389+1,"1"))</f>
        <v>1</v>
      </c>
      <c r="AK4390" s="10">
        <f>IF(G4390="Top",AJ4390*1,IF(G4390="Bottom",AJ4390+10,""))</f>
        <v>1</v>
      </c>
      <c r="AL4390" s="11" t="s">
        <v>109</v>
      </c>
      <c r="AM4390" s="11"/>
      <c r="AN4390" s="10"/>
      <c r="AO4390" s="10"/>
      <c r="AP4390" s="7"/>
      <c r="AQ4390" s="10"/>
      <c r="AR4390" s="10"/>
      <c r="AS4390" s="10"/>
      <c r="AT4390" s="10"/>
      <c r="AU4390" s="10"/>
      <c r="AV4390" s="10"/>
      <c r="AW4390" s="10"/>
      <c r="AX4390" s="10"/>
      <c r="AY4390" s="10"/>
      <c r="AZ4390" s="10"/>
      <c r="BA4390" s="10"/>
      <c r="BB4390" s="10"/>
      <c r="BC4390" s="10"/>
      <c r="BD4390" s="10"/>
      <c r="BE4390" s="10"/>
      <c r="BF4390" s="11"/>
      <c r="BG4390" s="11"/>
      <c r="BH4390" s="11"/>
      <c r="BI4390" s="11"/>
      <c r="BJ4390" s="11"/>
      <c r="BK4390" s="11"/>
      <c r="BL4390" s="11"/>
      <c r="BM4390" s="11"/>
      <c r="BN4390" s="11"/>
      <c r="BO4390" s="11"/>
      <c r="BP4390" s="11"/>
      <c r="BQ4390" s="11"/>
      <c r="BR4390" s="11"/>
      <c r="BS4390" s="11"/>
      <c r="BT4390" s="11"/>
      <c r="BU4390" s="11"/>
    </row>
    <row r="4391" spans="1:73" s="1" customFormat="1" ht="11.25" hidden="1" x14ac:dyDescent="0.2">
      <c r="A4391" s="15">
        <v>236</v>
      </c>
      <c r="B4391" s="11" t="s">
        <v>106</v>
      </c>
      <c r="C4391" s="16">
        <v>42540</v>
      </c>
      <c r="D4391" s="3"/>
      <c r="E4391" s="4"/>
      <c r="F4391" s="3"/>
      <c r="G4391" s="10" t="s">
        <v>13</v>
      </c>
      <c r="H4391" s="17"/>
      <c r="I4391" s="4"/>
      <c r="J4391" s="4"/>
      <c r="K4391" s="4"/>
      <c r="L4391" s="4" t="str">
        <f>IF(K4391="","",IF(H4391="","",K4391/H4391))</f>
        <v/>
      </c>
      <c r="M4391" s="7"/>
      <c r="N4391" s="4"/>
      <c r="O4391" s="7"/>
      <c r="P4391" s="3"/>
      <c r="Q4391" s="4"/>
      <c r="R4391" s="3"/>
      <c r="S4391" s="4">
        <v>0.15</v>
      </c>
      <c r="T4391" s="8">
        <v>193812.5</v>
      </c>
      <c r="U4391" s="8">
        <v>193812.5</v>
      </c>
      <c r="V4391" s="4">
        <v>0</v>
      </c>
      <c r="W4391" s="4">
        <v>0</v>
      </c>
      <c r="X4391" s="4">
        <f>IF(T4391="","",IF(W4391="","",(T4391-U4391-V4391-W4391)))</f>
        <v>0</v>
      </c>
      <c r="Y4391" s="9">
        <f>IF(U4391="","",U4391/$T4391)</f>
        <v>1</v>
      </c>
      <c r="Z4391" s="9">
        <f>IF(V4391="","",V4391/$T4391)</f>
        <v>0</v>
      </c>
      <c r="AA4391" s="9">
        <f>IF(W4391="","",W4391/$T4391)</f>
        <v>0</v>
      </c>
      <c r="AB4391" s="9">
        <f>IF(X4391="","",X4391/$T4391)</f>
        <v>0</v>
      </c>
      <c r="AC4391" s="9"/>
      <c r="AD4391" s="8" t="s">
        <v>400</v>
      </c>
      <c r="AE4391" s="10">
        <v>2016</v>
      </c>
      <c r="AF4391" s="7"/>
      <c r="AG4391" s="7"/>
      <c r="AH4391" s="12" t="s">
        <v>106</v>
      </c>
      <c r="AI4391" s="12"/>
      <c r="AJ4391" s="32">
        <f>IF(AE4391&lt;&gt;AE4390,"1",IF(C4391&gt;C4390,AJ4390+1,"1"))</f>
        <v>2</v>
      </c>
      <c r="AK4391" s="10" t="s">
        <v>311</v>
      </c>
      <c r="AL4391" s="11" t="s">
        <v>401</v>
      </c>
      <c r="AM4391" s="11"/>
      <c r="AN4391" s="10"/>
      <c r="AO4391" s="10"/>
      <c r="AP4391" s="7"/>
      <c r="AQ4391" s="10"/>
      <c r="AR4391" s="10"/>
      <c r="AS4391" s="10"/>
      <c r="AT4391" s="10"/>
      <c r="AU4391" s="10"/>
      <c r="AV4391" s="10"/>
      <c r="AW4391" s="10"/>
      <c r="AX4391" s="10"/>
      <c r="AY4391" s="10"/>
      <c r="AZ4391" s="10"/>
      <c r="BA4391" s="10"/>
      <c r="BB4391" s="10"/>
      <c r="BC4391" s="10"/>
      <c r="BD4391" s="10"/>
      <c r="BE4391" s="10"/>
      <c r="BF4391" s="11"/>
      <c r="BG4391" s="11"/>
      <c r="BH4391" s="11"/>
      <c r="BI4391" s="11"/>
      <c r="BJ4391" s="11"/>
      <c r="BK4391" s="11"/>
      <c r="BL4391" s="11"/>
      <c r="BM4391" s="11"/>
      <c r="BN4391" s="11"/>
      <c r="BO4391" s="11"/>
      <c r="BP4391" s="11"/>
      <c r="BQ4391" s="11"/>
      <c r="BR4391" s="11"/>
      <c r="BS4391" s="11"/>
      <c r="BT4391" s="11"/>
      <c r="BU4391" s="11"/>
    </row>
    <row r="4392" spans="1:73" s="1" customFormat="1" ht="11.25" x14ac:dyDescent="0.2">
      <c r="A4392" s="15">
        <v>236</v>
      </c>
      <c r="B4392" s="11" t="s">
        <v>106</v>
      </c>
      <c r="C4392" s="16">
        <v>42540</v>
      </c>
      <c r="D4392" s="3">
        <v>9</v>
      </c>
      <c r="E4392" s="38">
        <v>3.3</v>
      </c>
      <c r="F4392" s="3">
        <v>1.5</v>
      </c>
      <c r="G4392" s="7" t="s">
        <v>4</v>
      </c>
      <c r="H4392" s="17">
        <v>9.9000000000000008E-3</v>
      </c>
      <c r="I4392" s="4" t="s">
        <v>35</v>
      </c>
      <c r="J4392" s="4" t="s">
        <v>35</v>
      </c>
      <c r="K4392" s="4">
        <v>0.56299999999999994</v>
      </c>
      <c r="L4392" s="4">
        <f>IF(K4392="","",IF(H4392="","",K4392/H4392))</f>
        <v>56.868686868686858</v>
      </c>
      <c r="M4392" s="7">
        <v>26</v>
      </c>
      <c r="N4392" s="4">
        <v>7.26</v>
      </c>
      <c r="O4392" s="7">
        <v>150.69999999999999</v>
      </c>
      <c r="P4392" s="3"/>
      <c r="Q4392" s="38">
        <v>2.2999999999999998</v>
      </c>
      <c r="R4392" s="3"/>
      <c r="S4392" s="4">
        <v>0.15</v>
      </c>
      <c r="T4392" s="8">
        <v>1.1200000000000001</v>
      </c>
      <c r="U4392" s="8">
        <v>0</v>
      </c>
      <c r="V4392" s="4">
        <v>1.07</v>
      </c>
      <c r="W4392" s="4">
        <v>0.05</v>
      </c>
      <c r="X4392" s="4">
        <f>IF(T4392="","",IF(W4392="","",(T4392-U4392-V4392-W4392)))</f>
        <v>4.163336342344337E-17</v>
      </c>
      <c r="Y4392" s="9">
        <f>IF(U4392="","",U4392/$T4392)</f>
        <v>0</v>
      </c>
      <c r="Z4392" s="9">
        <f>IF(V4392="","",V4392/$T4392)</f>
        <v>0.95535714285714279</v>
      </c>
      <c r="AA4392" s="9">
        <f>IF(W4392="","",W4392/$T4392)</f>
        <v>4.4642857142857144E-2</v>
      </c>
      <c r="AB4392" s="9">
        <f>IF(X4392="","",X4392/$T4392)</f>
        <v>3.7172645913788721E-17</v>
      </c>
      <c r="AC4392" s="9"/>
      <c r="AD4392" s="8"/>
      <c r="AE4392" s="10">
        <v>2016</v>
      </c>
      <c r="AF4392" s="7">
        <v>29</v>
      </c>
      <c r="AG4392" s="7">
        <v>25</v>
      </c>
      <c r="AH4392" s="12" t="s">
        <v>106</v>
      </c>
      <c r="AI4392" s="12"/>
      <c r="AJ4392" s="32" t="str">
        <f>IF(AE4392&lt;&gt;AE4391,"1",IF(C4392&gt;C4391,AJ4391+1,"1"))</f>
        <v>1</v>
      </c>
      <c r="AK4392" s="10">
        <f>IF(G4392="Top",AJ4392*1,IF(G4392="Bottom",AJ4392+10,""))</f>
        <v>1</v>
      </c>
      <c r="AL4392" s="11" t="s">
        <v>402</v>
      </c>
      <c r="AM4392" s="11"/>
      <c r="AN4392" s="10"/>
      <c r="AO4392" s="10"/>
      <c r="AP4392" s="7"/>
      <c r="AQ4392" s="10"/>
      <c r="AR4392" s="10"/>
      <c r="AS4392" s="10"/>
      <c r="AT4392" s="10"/>
      <c r="AU4392" s="10"/>
      <c r="AV4392" s="10"/>
      <c r="AW4392" s="10"/>
      <c r="AX4392" s="10"/>
      <c r="AY4392" s="10"/>
      <c r="AZ4392" s="10"/>
      <c r="BA4392" s="10"/>
      <c r="BB4392" s="10"/>
      <c r="BC4392" s="10"/>
      <c r="BD4392" s="10"/>
      <c r="BE4392" s="10"/>
      <c r="BF4392" s="11"/>
      <c r="BG4392" s="11"/>
      <c r="BH4392" s="11"/>
      <c r="BI4392" s="11"/>
      <c r="BJ4392" s="11"/>
      <c r="BK4392" s="11"/>
      <c r="BL4392" s="11"/>
      <c r="BM4392" s="11"/>
      <c r="BN4392" s="11"/>
      <c r="BO4392" s="11"/>
      <c r="BP4392" s="11"/>
      <c r="BQ4392" s="11"/>
      <c r="BR4392" s="11"/>
      <c r="BS4392" s="11"/>
      <c r="BT4392" s="11"/>
      <c r="BU4392" s="11"/>
    </row>
    <row r="4393" spans="1:73" s="1" customFormat="1" ht="11.25" hidden="1" x14ac:dyDescent="0.2">
      <c r="A4393" s="15">
        <v>236</v>
      </c>
      <c r="B4393" s="11" t="s">
        <v>106</v>
      </c>
      <c r="C4393" s="16">
        <v>42555</v>
      </c>
      <c r="D4393" s="3"/>
      <c r="E4393" s="4"/>
      <c r="F4393" s="3"/>
      <c r="G4393" s="10" t="s">
        <v>13</v>
      </c>
      <c r="H4393" s="17"/>
      <c r="I4393" s="4"/>
      <c r="J4393" s="4"/>
      <c r="K4393" s="4"/>
      <c r="L4393" s="4" t="str">
        <f>IF(K4393="","",IF(H4393="","",K4393/H4393))</f>
        <v/>
      </c>
      <c r="M4393" s="7"/>
      <c r="N4393" s="4"/>
      <c r="O4393" s="7"/>
      <c r="P4393" s="3"/>
      <c r="Q4393" s="4"/>
      <c r="R4393" s="3"/>
      <c r="S4393" s="4">
        <v>0.15</v>
      </c>
      <c r="T4393" s="8">
        <v>316.58</v>
      </c>
      <c r="U4393" s="8">
        <v>316.58</v>
      </c>
      <c r="V4393" s="4">
        <v>0</v>
      </c>
      <c r="W4393" s="4">
        <v>0</v>
      </c>
      <c r="X4393" s="4">
        <f>IF(T4393="","",IF(W4393="","",(T4393-U4393-V4393-W4393)))</f>
        <v>0</v>
      </c>
      <c r="Y4393" s="9">
        <f>IF(U4393="","",U4393/$T4393)</f>
        <v>1</v>
      </c>
      <c r="Z4393" s="9">
        <f>IF(V4393="","",V4393/$T4393)</f>
        <v>0</v>
      </c>
      <c r="AA4393" s="9">
        <f>IF(W4393="","",W4393/$T4393)</f>
        <v>0</v>
      </c>
      <c r="AB4393" s="9">
        <f>IF(X4393="","",X4393/$T4393)</f>
        <v>0</v>
      </c>
      <c r="AC4393" s="9"/>
      <c r="AD4393" s="8" t="s">
        <v>696</v>
      </c>
      <c r="AE4393" s="10">
        <v>2016</v>
      </c>
      <c r="AF4393" s="7"/>
      <c r="AG4393" s="7"/>
      <c r="AH4393" s="12" t="s">
        <v>106</v>
      </c>
      <c r="AI4393" s="12"/>
      <c r="AJ4393" s="32">
        <f>IF(AE4393&lt;&gt;AE4392,"1",IF(C4393&gt;C4392,AJ4392+1,"1"))</f>
        <v>2</v>
      </c>
      <c r="AK4393" s="10" t="s">
        <v>31</v>
      </c>
      <c r="AL4393" s="11" t="s">
        <v>697</v>
      </c>
      <c r="AM4393" s="11"/>
      <c r="AN4393" s="10"/>
      <c r="AO4393" s="10"/>
      <c r="AP4393" s="7"/>
      <c r="AQ4393" s="10"/>
      <c r="AR4393" s="10"/>
      <c r="AS4393" s="10"/>
      <c r="AT4393" s="10"/>
      <c r="AU4393" s="10"/>
      <c r="AV4393" s="10"/>
      <c r="AW4393" s="10"/>
      <c r="AX4393" s="10"/>
      <c r="AY4393" s="10"/>
      <c r="AZ4393" s="10"/>
      <c r="BA4393" s="10"/>
      <c r="BB4393" s="10"/>
      <c r="BC4393" s="10"/>
      <c r="BD4393" s="10"/>
      <c r="BE4393" s="10"/>
      <c r="BF4393" s="11"/>
      <c r="BG4393" s="11"/>
      <c r="BH4393" s="11"/>
      <c r="BI4393" s="11"/>
      <c r="BJ4393" s="11"/>
      <c r="BK4393" s="11"/>
      <c r="BL4393" s="11"/>
      <c r="BM4393" s="11"/>
      <c r="BN4393" s="11"/>
      <c r="BO4393" s="11"/>
      <c r="BP4393" s="11"/>
      <c r="BQ4393" s="11"/>
      <c r="BR4393" s="11"/>
      <c r="BS4393" s="11"/>
      <c r="BT4393" s="11"/>
      <c r="BU4393" s="11"/>
    </row>
    <row r="4394" spans="1:73" s="1" customFormat="1" ht="11.25" x14ac:dyDescent="0.2">
      <c r="A4394" s="15">
        <v>236</v>
      </c>
      <c r="B4394" s="11" t="s">
        <v>106</v>
      </c>
      <c r="C4394" s="16">
        <v>42555</v>
      </c>
      <c r="D4394" s="3">
        <v>9</v>
      </c>
      <c r="E4394" s="38">
        <v>3.3</v>
      </c>
      <c r="F4394" s="3">
        <v>1.5</v>
      </c>
      <c r="G4394" s="7" t="s">
        <v>4</v>
      </c>
      <c r="H4394" s="17">
        <v>1.1599999999999999E-2</v>
      </c>
      <c r="I4394" s="4">
        <v>7.0000000000000001E-3</v>
      </c>
      <c r="J4394" s="4">
        <v>4.4999999999999998E-2</v>
      </c>
      <c r="K4394" s="4">
        <v>0.33500000000000002</v>
      </c>
      <c r="L4394" s="4">
        <f>IF(K4394="","",IF(H4394="","",K4394/H4394))</f>
        <v>28.879310344827591</v>
      </c>
      <c r="M4394" s="7">
        <v>16</v>
      </c>
      <c r="N4394" s="4">
        <v>7.79</v>
      </c>
      <c r="O4394" s="7">
        <v>174</v>
      </c>
      <c r="P4394" s="3"/>
      <c r="Q4394" s="38">
        <v>0.9</v>
      </c>
      <c r="R4394" s="3">
        <v>41.3</v>
      </c>
      <c r="S4394" s="4">
        <v>0.15</v>
      </c>
      <c r="T4394" s="8">
        <v>1.27</v>
      </c>
      <c r="U4394" s="8">
        <v>0</v>
      </c>
      <c r="V4394" s="4">
        <v>0.84</v>
      </c>
      <c r="W4394" s="4">
        <v>0.43</v>
      </c>
      <c r="X4394" s="4">
        <f>IF(T4394="","",IF(W4394="","",(T4394-U4394-V4394-W4394)))</f>
        <v>5.5511151231257827E-17</v>
      </c>
      <c r="Y4394" s="9">
        <f>IF(U4394="","",U4394/$T4394)</f>
        <v>0</v>
      </c>
      <c r="Z4394" s="9">
        <f>IF(V4394="","",V4394/$T4394)</f>
        <v>0.6614173228346456</v>
      </c>
      <c r="AA4394" s="9">
        <f>IF(W4394="","",W4394/$T4394)</f>
        <v>0.33858267716535434</v>
      </c>
      <c r="AB4394" s="9">
        <f>IF(X4394="","",X4394/$T4394)</f>
        <v>4.3709567898628207E-17</v>
      </c>
      <c r="AC4394" s="9"/>
      <c r="AD4394" s="8"/>
      <c r="AE4394" s="10">
        <v>2016</v>
      </c>
      <c r="AF4394" s="7">
        <v>27</v>
      </c>
      <c r="AG4394" s="7">
        <v>28</v>
      </c>
      <c r="AH4394" s="12" t="s">
        <v>106</v>
      </c>
      <c r="AI4394" s="12"/>
      <c r="AJ4394" s="32" t="str">
        <f>IF(AE4394&lt;&gt;AE4393,"1",IF(C4394&gt;C4393,AJ4393+1,"1"))</f>
        <v>1</v>
      </c>
      <c r="AK4394" s="10">
        <f>IF(G4394="Top",AJ4394*1,IF(G4394="Bottom",AJ4394+10,""))</f>
        <v>1</v>
      </c>
      <c r="AL4394" s="11" t="s">
        <v>698</v>
      </c>
      <c r="AM4394" s="11"/>
      <c r="AN4394" s="10"/>
      <c r="AO4394" s="10"/>
      <c r="AP4394" s="7"/>
      <c r="AQ4394" s="10"/>
      <c r="AR4394" s="10"/>
      <c r="AS4394" s="10"/>
      <c r="AT4394" s="10"/>
      <c r="AU4394" s="10"/>
      <c r="AV4394" s="10"/>
      <c r="AW4394" s="10"/>
      <c r="AX4394" s="10"/>
      <c r="AY4394" s="10"/>
      <c r="AZ4394" s="10"/>
      <c r="BA4394" s="10"/>
      <c r="BB4394" s="10"/>
      <c r="BC4394" s="10"/>
      <c r="BD4394" s="10"/>
      <c r="BE4394" s="10"/>
      <c r="BF4394" s="11"/>
      <c r="BG4394" s="11"/>
      <c r="BH4394" s="11"/>
      <c r="BI4394" s="11"/>
      <c r="BJ4394" s="11"/>
      <c r="BK4394" s="11"/>
      <c r="BL4394" s="11"/>
      <c r="BM4394" s="11"/>
      <c r="BN4394" s="11"/>
      <c r="BO4394" s="11"/>
      <c r="BP4394" s="11"/>
      <c r="BQ4394" s="11"/>
      <c r="BR4394" s="11"/>
      <c r="BS4394" s="11"/>
      <c r="BT4394" s="11"/>
      <c r="BU4394" s="11"/>
    </row>
    <row r="4395" spans="1:73" s="1" customFormat="1" ht="11.25" hidden="1" x14ac:dyDescent="0.2">
      <c r="A4395" s="15">
        <v>236</v>
      </c>
      <c r="B4395" s="11" t="s">
        <v>106</v>
      </c>
      <c r="C4395" s="16">
        <v>42567</v>
      </c>
      <c r="D4395" s="3"/>
      <c r="E4395" s="4"/>
      <c r="F4395" s="3"/>
      <c r="G4395" s="10" t="s">
        <v>13</v>
      </c>
      <c r="H4395" s="17"/>
      <c r="I4395" s="4"/>
      <c r="J4395" s="4"/>
      <c r="K4395" s="4"/>
      <c r="L4395" s="4" t="str">
        <f>IF(K4395="","",IF(H4395="","",K4395/H4395))</f>
        <v/>
      </c>
      <c r="M4395" s="7"/>
      <c r="N4395" s="4"/>
      <c r="O4395" s="7"/>
      <c r="P4395" s="3"/>
      <c r="Q4395" s="4"/>
      <c r="R4395" s="3"/>
      <c r="S4395" s="4">
        <v>0.15</v>
      </c>
      <c r="T4395" s="8">
        <v>446850</v>
      </c>
      <c r="U4395" s="8">
        <v>446850</v>
      </c>
      <c r="V4395" s="4">
        <v>0</v>
      </c>
      <c r="W4395" s="4">
        <v>0</v>
      </c>
      <c r="X4395" s="4">
        <f>IF(T4395="","",IF(W4395="","",(T4395-U4395-V4395-W4395)))</f>
        <v>0</v>
      </c>
      <c r="Y4395" s="9">
        <f>IF(U4395="","",U4395/$T4395)</f>
        <v>1</v>
      </c>
      <c r="Z4395" s="9">
        <f>IF(V4395="","",V4395/$T4395)</f>
        <v>0</v>
      </c>
      <c r="AA4395" s="9">
        <f>IF(W4395="","",W4395/$T4395)</f>
        <v>0</v>
      </c>
      <c r="AB4395" s="9">
        <f>IF(X4395="","",X4395/$T4395)</f>
        <v>0</v>
      </c>
      <c r="AC4395" s="9"/>
      <c r="AD4395" s="8" t="s">
        <v>889</v>
      </c>
      <c r="AE4395" s="10">
        <v>2016</v>
      </c>
      <c r="AF4395" s="7"/>
      <c r="AG4395" s="7"/>
      <c r="AH4395" s="12" t="s">
        <v>106</v>
      </c>
      <c r="AI4395" s="12"/>
      <c r="AJ4395" s="32">
        <f>IF(AE4395&lt;&gt;AE4394,"1",IF(C4395&gt;C4394,AJ4394+1,"1"))</f>
        <v>2</v>
      </c>
      <c r="AK4395" s="10" t="s">
        <v>890</v>
      </c>
      <c r="AL4395" s="11" t="s">
        <v>891</v>
      </c>
      <c r="AM4395" s="11" t="s">
        <v>892</v>
      </c>
      <c r="AN4395" s="10"/>
      <c r="AO4395" s="10"/>
      <c r="AP4395" s="7"/>
      <c r="AQ4395" s="10"/>
      <c r="AR4395" s="10"/>
      <c r="AS4395" s="10"/>
      <c r="AT4395" s="10"/>
      <c r="AU4395" s="10"/>
      <c r="AV4395" s="10"/>
      <c r="AW4395" s="10"/>
      <c r="AX4395" s="10"/>
      <c r="AY4395" s="10"/>
      <c r="AZ4395" s="10"/>
      <c r="BA4395" s="10"/>
      <c r="BB4395" s="10"/>
      <c r="BC4395" s="10"/>
      <c r="BD4395" s="10"/>
      <c r="BE4395" s="10"/>
      <c r="BF4395" s="11"/>
      <c r="BG4395" s="11"/>
      <c r="BH4395" s="11"/>
      <c r="BI4395" s="11"/>
      <c r="BJ4395" s="11"/>
      <c r="BK4395" s="11"/>
      <c r="BL4395" s="11"/>
      <c r="BM4395" s="11"/>
      <c r="BN4395" s="11"/>
      <c r="BO4395" s="11"/>
      <c r="BP4395" s="11"/>
      <c r="BQ4395" s="11"/>
      <c r="BR4395" s="11"/>
      <c r="BS4395" s="11"/>
      <c r="BT4395" s="11"/>
      <c r="BU4395" s="11"/>
    </row>
    <row r="4396" spans="1:73" s="1" customFormat="1" ht="11.25" x14ac:dyDescent="0.2">
      <c r="A4396" s="15">
        <v>236</v>
      </c>
      <c r="B4396" s="11" t="s">
        <v>106</v>
      </c>
      <c r="C4396" s="16">
        <v>42568</v>
      </c>
      <c r="D4396" s="3">
        <v>9</v>
      </c>
      <c r="E4396" s="38">
        <v>4.4000000000000004</v>
      </c>
      <c r="F4396" s="3">
        <v>1.5</v>
      </c>
      <c r="G4396" s="7" t="s">
        <v>4</v>
      </c>
      <c r="H4396" s="17">
        <v>1.15E-2</v>
      </c>
      <c r="I4396" s="4" t="s">
        <v>35</v>
      </c>
      <c r="J4396" s="4" t="s">
        <v>35</v>
      </c>
      <c r="K4396" s="4">
        <v>0.23400000000000001</v>
      </c>
      <c r="L4396" s="4">
        <f>IF(K4396="","",IF(H4396="","",K4396/H4396))</f>
        <v>20.347826086956523</v>
      </c>
      <c r="M4396" s="7">
        <v>19</v>
      </c>
      <c r="N4396" s="4">
        <v>7.43</v>
      </c>
      <c r="O4396" s="7">
        <v>171.6</v>
      </c>
      <c r="P4396" s="3"/>
      <c r="Q4396" s="38">
        <v>2.9</v>
      </c>
      <c r="R4396" s="3"/>
      <c r="S4396" s="4">
        <v>0.15</v>
      </c>
      <c r="T4396" s="8">
        <v>1.1499999999999999</v>
      </c>
      <c r="U4396" s="8">
        <v>0</v>
      </c>
      <c r="V4396" s="4">
        <v>0.87</v>
      </c>
      <c r="W4396" s="4">
        <v>0.16</v>
      </c>
      <c r="X4396" s="4">
        <f>IF(T4396="","",IF(W4396="","",(T4396-U4396-V4396-W4396)))</f>
        <v>0.11999999999999991</v>
      </c>
      <c r="Y4396" s="9">
        <f>IF(U4396="","",U4396/$T4396)</f>
        <v>0</v>
      </c>
      <c r="Z4396" s="9">
        <f>IF(V4396="","",V4396/$T4396)</f>
        <v>0.75652173913043486</v>
      </c>
      <c r="AA4396" s="9">
        <f>IF(W4396="","",W4396/$T4396)</f>
        <v>0.1391304347826087</v>
      </c>
      <c r="AB4396" s="9">
        <f>IF(X4396="","",X4396/$T4396)</f>
        <v>0.10434782608695645</v>
      </c>
      <c r="AC4396" s="9"/>
      <c r="AD4396" s="8"/>
      <c r="AE4396" s="10">
        <v>2016</v>
      </c>
      <c r="AF4396" s="7">
        <v>27</v>
      </c>
      <c r="AG4396" s="7">
        <v>30</v>
      </c>
      <c r="AH4396" s="12" t="s">
        <v>106</v>
      </c>
      <c r="AI4396" s="12"/>
      <c r="AJ4396" s="32">
        <f>IF(AE4396&lt;&gt;AE4395,"1",IF(C4396&gt;C4395,AJ4395+1,"1"))</f>
        <v>3</v>
      </c>
      <c r="AK4396" s="10">
        <f>IF(G4396="Top",AJ4396*1,IF(G4396="Bottom",AJ4396+10,""))</f>
        <v>3</v>
      </c>
      <c r="AL4396" s="11" t="s">
        <v>933</v>
      </c>
      <c r="AM4396" s="11"/>
      <c r="AN4396" s="10"/>
      <c r="AO4396" s="10"/>
      <c r="AP4396" s="7"/>
      <c r="AQ4396" s="10"/>
      <c r="AR4396" s="10"/>
      <c r="AS4396" s="10"/>
      <c r="AT4396" s="10"/>
      <c r="AU4396" s="10"/>
      <c r="AV4396" s="10"/>
      <c r="AW4396" s="10"/>
      <c r="AX4396" s="10"/>
      <c r="AY4396" s="10"/>
      <c r="AZ4396" s="10"/>
      <c r="BA4396" s="10"/>
      <c r="BB4396" s="10"/>
      <c r="BC4396" s="10"/>
      <c r="BD4396" s="10"/>
      <c r="BE4396" s="10"/>
      <c r="BF4396" s="11"/>
      <c r="BG4396" s="11"/>
      <c r="BH4396" s="11"/>
      <c r="BI4396" s="11"/>
      <c r="BJ4396" s="11"/>
      <c r="BK4396" s="11"/>
      <c r="BL4396" s="11"/>
      <c r="BM4396" s="11"/>
      <c r="BN4396" s="11"/>
      <c r="BO4396" s="11"/>
      <c r="BP4396" s="11"/>
      <c r="BQ4396" s="11"/>
      <c r="BR4396" s="11"/>
      <c r="BS4396" s="11"/>
      <c r="BT4396" s="11"/>
      <c r="BU4396" s="11"/>
    </row>
    <row r="4397" spans="1:73" s="1" customFormat="1" ht="11.25" hidden="1" x14ac:dyDescent="0.2">
      <c r="A4397" s="15">
        <v>236</v>
      </c>
      <c r="B4397" s="11" t="s">
        <v>106</v>
      </c>
      <c r="C4397" s="16">
        <v>42582</v>
      </c>
      <c r="D4397" s="3"/>
      <c r="E4397" s="4"/>
      <c r="F4397" s="3"/>
      <c r="G4397" s="10" t="s">
        <v>13</v>
      </c>
      <c r="H4397" s="17"/>
      <c r="I4397" s="4"/>
      <c r="J4397" s="4"/>
      <c r="K4397" s="4"/>
      <c r="L4397" s="4" t="str">
        <f>IF(K4397="","",IF(H4397="","",K4397/H4397))</f>
        <v/>
      </c>
      <c r="M4397" s="7"/>
      <c r="N4397" s="4"/>
      <c r="O4397" s="7"/>
      <c r="P4397" s="3"/>
      <c r="Q4397" s="4"/>
      <c r="R4397" s="3"/>
      <c r="S4397" s="4">
        <v>0.15</v>
      </c>
      <c r="T4397" s="8">
        <v>5906.25</v>
      </c>
      <c r="U4397" s="8">
        <v>4875</v>
      </c>
      <c r="V4397" s="4">
        <v>0</v>
      </c>
      <c r="W4397" s="4">
        <v>0</v>
      </c>
      <c r="X4397" s="4">
        <f>IF(T4397="","",IF(W4397="","",(T4397-U4397-V4397-W4397)))</f>
        <v>1031.25</v>
      </c>
      <c r="Y4397" s="9">
        <f>IF(U4397="","",U4397/$T4397)</f>
        <v>0.82539682539682535</v>
      </c>
      <c r="Z4397" s="9">
        <f>IF(V4397="","",V4397/$T4397)</f>
        <v>0</v>
      </c>
      <c r="AA4397" s="9">
        <f>IF(W4397="","",W4397/$T4397)</f>
        <v>0</v>
      </c>
      <c r="AB4397" s="9">
        <f>IF(X4397="","",X4397/$T4397)</f>
        <v>0.17460317460317459</v>
      </c>
      <c r="AC4397" s="9"/>
      <c r="AD4397" s="8" t="s">
        <v>1205</v>
      </c>
      <c r="AE4397" s="10">
        <v>2016</v>
      </c>
      <c r="AF4397" s="7"/>
      <c r="AG4397" s="7"/>
      <c r="AH4397" s="12" t="s">
        <v>106</v>
      </c>
      <c r="AI4397" s="12"/>
      <c r="AJ4397" s="32">
        <f>IF(AE4397&lt;&gt;AE4396,"1",IF(C4397&gt;C4396,AJ4396+1,"1"))</f>
        <v>4</v>
      </c>
      <c r="AK4397" s="10" t="s">
        <v>306</v>
      </c>
      <c r="AL4397" s="11" t="s">
        <v>1206</v>
      </c>
      <c r="AM4397" s="11"/>
      <c r="AN4397" s="10"/>
      <c r="AO4397" s="10"/>
      <c r="AP4397" s="7"/>
      <c r="AQ4397" s="10"/>
      <c r="AR4397" s="10"/>
      <c r="AS4397" s="10"/>
      <c r="AT4397" s="10"/>
      <c r="AU4397" s="10"/>
      <c r="AV4397" s="10"/>
      <c r="AW4397" s="10"/>
      <c r="AX4397" s="10"/>
      <c r="AY4397" s="10"/>
      <c r="AZ4397" s="10"/>
      <c r="BA4397" s="10"/>
      <c r="BB4397" s="10"/>
      <c r="BC4397" s="10"/>
      <c r="BD4397" s="10"/>
      <c r="BE4397" s="10"/>
      <c r="BF4397" s="11"/>
      <c r="BG4397" s="11"/>
      <c r="BH4397" s="11"/>
      <c r="BI4397" s="11"/>
      <c r="BJ4397" s="11"/>
      <c r="BK4397" s="11"/>
      <c r="BL4397" s="11"/>
      <c r="BM4397" s="11"/>
      <c r="BN4397" s="11"/>
      <c r="BO4397" s="11"/>
      <c r="BP4397" s="11"/>
      <c r="BQ4397" s="11"/>
      <c r="BR4397" s="11"/>
      <c r="BS4397" s="11"/>
      <c r="BT4397" s="11"/>
      <c r="BU4397" s="11"/>
    </row>
    <row r="4398" spans="1:73" s="1" customFormat="1" ht="11.25" x14ac:dyDescent="0.2">
      <c r="A4398" s="15">
        <v>236</v>
      </c>
      <c r="B4398" s="11" t="s">
        <v>106</v>
      </c>
      <c r="C4398" s="16">
        <v>42582</v>
      </c>
      <c r="D4398" s="3">
        <v>9</v>
      </c>
      <c r="E4398" s="38">
        <v>3.2</v>
      </c>
      <c r="F4398" s="3">
        <v>1.5</v>
      </c>
      <c r="G4398" s="7" t="s">
        <v>4</v>
      </c>
      <c r="H4398" s="17">
        <v>1.47E-2</v>
      </c>
      <c r="I4398" s="4">
        <v>1.6E-2</v>
      </c>
      <c r="J4398" s="4">
        <v>0.13</v>
      </c>
      <c r="K4398" s="4">
        <v>0.25900000000000001</v>
      </c>
      <c r="L4398" s="4">
        <f>IF(K4398="","",IF(H4398="","",K4398/H4398))</f>
        <v>17.61904761904762</v>
      </c>
      <c r="M4398" s="7">
        <v>17</v>
      </c>
      <c r="N4398" s="4">
        <v>7.16</v>
      </c>
      <c r="O4398" s="7">
        <v>183.6</v>
      </c>
      <c r="P4398" s="3">
        <v>5.89</v>
      </c>
      <c r="Q4398" s="38">
        <v>7.3</v>
      </c>
      <c r="R4398" s="3"/>
      <c r="S4398" s="4">
        <v>0.15</v>
      </c>
      <c r="T4398" s="8">
        <v>1.63</v>
      </c>
      <c r="U4398" s="8">
        <v>0</v>
      </c>
      <c r="V4398" s="4">
        <v>1.1399999999999999</v>
      </c>
      <c r="W4398" s="4">
        <v>0.03</v>
      </c>
      <c r="X4398" s="4">
        <f>IF(T4398="","",IF(W4398="","",(T4398-U4398-V4398-W4398)))</f>
        <v>0.45999999999999996</v>
      </c>
      <c r="Y4398" s="9">
        <f>IF(U4398="","",U4398/$T4398)</f>
        <v>0</v>
      </c>
      <c r="Z4398" s="9">
        <f>IF(V4398="","",V4398/$T4398)</f>
        <v>0.69938650306748462</v>
      </c>
      <c r="AA4398" s="9">
        <f>IF(W4398="","",W4398/$T4398)</f>
        <v>1.8404907975460124E-2</v>
      </c>
      <c r="AB4398" s="9">
        <f>IF(X4398="","",X4398/$T4398)</f>
        <v>0.2822085889570552</v>
      </c>
      <c r="AC4398" s="9"/>
      <c r="AD4398" s="8"/>
      <c r="AE4398" s="10">
        <v>2016</v>
      </c>
      <c r="AF4398" s="7">
        <v>23</v>
      </c>
      <c r="AG4398" s="7">
        <v>27</v>
      </c>
      <c r="AH4398" s="12" t="s">
        <v>106</v>
      </c>
      <c r="AI4398" s="12"/>
      <c r="AJ4398" s="32" t="str">
        <f>IF(AE4398&lt;&gt;AE4397,"1",IF(C4398&gt;C4397,AJ4397+1,"1"))</f>
        <v>1</v>
      </c>
      <c r="AK4398" s="10">
        <f>IF(G4398="Top",AJ4398*1,IF(G4398="Bottom",AJ4398+10,""))</f>
        <v>1</v>
      </c>
      <c r="AL4398" s="11" t="s">
        <v>1207</v>
      </c>
      <c r="AM4398" s="11"/>
      <c r="AN4398" s="10"/>
      <c r="AO4398" s="10"/>
      <c r="AP4398" s="7"/>
      <c r="AQ4398" s="10"/>
      <c r="AR4398" s="10"/>
      <c r="AS4398" s="10"/>
      <c r="AT4398" s="10"/>
      <c r="AU4398" s="10"/>
      <c r="AV4398" s="10"/>
      <c r="AW4398" s="10"/>
      <c r="AX4398" s="10"/>
      <c r="AY4398" s="10"/>
      <c r="AZ4398" s="10"/>
      <c r="BA4398" s="10"/>
      <c r="BB4398" s="10"/>
      <c r="BC4398" s="10"/>
      <c r="BD4398" s="10"/>
      <c r="BE4398" s="10"/>
      <c r="BF4398" s="11"/>
      <c r="BG4398" s="11"/>
      <c r="BH4398" s="11"/>
      <c r="BI4398" s="11"/>
      <c r="BJ4398" s="11"/>
      <c r="BK4398" s="11"/>
      <c r="BL4398" s="11"/>
      <c r="BM4398" s="11"/>
      <c r="BN4398" s="11"/>
      <c r="BO4398" s="11"/>
      <c r="BP4398" s="11"/>
      <c r="BQ4398" s="11"/>
      <c r="BR4398" s="11"/>
      <c r="BS4398" s="11"/>
      <c r="BT4398" s="11"/>
      <c r="BU4398" s="11"/>
    </row>
    <row r="4399" spans="1:73" s="1" customFormat="1" ht="11.25" hidden="1" x14ac:dyDescent="0.2">
      <c r="A4399" s="15">
        <v>236</v>
      </c>
      <c r="B4399" s="11" t="s">
        <v>106</v>
      </c>
      <c r="C4399" s="16">
        <v>42596</v>
      </c>
      <c r="D4399" s="3"/>
      <c r="E4399" s="4"/>
      <c r="F4399" s="3"/>
      <c r="G4399" s="10" t="s">
        <v>13</v>
      </c>
      <c r="H4399" s="17"/>
      <c r="I4399" s="4"/>
      <c r="J4399" s="4"/>
      <c r="K4399" s="4"/>
      <c r="L4399" s="4" t="str">
        <f>IF(K4399="","",IF(H4399="","",K4399/H4399))</f>
        <v/>
      </c>
      <c r="M4399" s="7"/>
      <c r="N4399" s="4"/>
      <c r="O4399" s="7"/>
      <c r="P4399" s="3"/>
      <c r="Q4399" s="4"/>
      <c r="R4399" s="3"/>
      <c r="S4399" s="4">
        <v>0.15</v>
      </c>
      <c r="T4399" s="8">
        <v>210425</v>
      </c>
      <c r="U4399" s="8">
        <v>210425</v>
      </c>
      <c r="V4399" s="4">
        <v>0</v>
      </c>
      <c r="W4399" s="4">
        <v>0</v>
      </c>
      <c r="X4399" s="4">
        <f>IF(T4399="","",IF(W4399="","",(T4399-U4399-V4399-W4399)))</f>
        <v>0</v>
      </c>
      <c r="Y4399" s="9">
        <f>IF(U4399="","",U4399/$T4399)</f>
        <v>1</v>
      </c>
      <c r="Z4399" s="9">
        <f>IF(V4399="","",V4399/$T4399)</f>
        <v>0</v>
      </c>
      <c r="AA4399" s="9">
        <f>IF(W4399="","",W4399/$T4399)</f>
        <v>0</v>
      </c>
      <c r="AB4399" s="9">
        <f>IF(X4399="","",X4399/$T4399)</f>
        <v>0</v>
      </c>
      <c r="AC4399" s="9"/>
      <c r="AD4399" s="8" t="s">
        <v>1476</v>
      </c>
      <c r="AE4399" s="10">
        <v>2016</v>
      </c>
      <c r="AF4399" s="7"/>
      <c r="AG4399" s="7"/>
      <c r="AH4399" s="12" t="s">
        <v>106</v>
      </c>
      <c r="AI4399" s="12"/>
      <c r="AJ4399" s="32">
        <f>IF(AE4399&lt;&gt;AE4398,"1",IF(C4399&gt;C4398,AJ4398+1,"1"))</f>
        <v>2</v>
      </c>
      <c r="AK4399" s="10" t="s">
        <v>169</v>
      </c>
      <c r="AL4399" s="11" t="s">
        <v>1477</v>
      </c>
      <c r="AM4399" s="11"/>
      <c r="AN4399" s="10"/>
      <c r="AO4399" s="10"/>
      <c r="AP4399" s="7"/>
      <c r="AQ4399" s="10"/>
      <c r="AR4399" s="10"/>
      <c r="AS4399" s="10"/>
      <c r="AT4399" s="10"/>
      <c r="AU4399" s="10"/>
      <c r="AV4399" s="10"/>
      <c r="AW4399" s="10"/>
      <c r="AX4399" s="10"/>
      <c r="AY4399" s="10"/>
      <c r="AZ4399" s="10"/>
      <c r="BA4399" s="10"/>
      <c r="BB4399" s="10"/>
      <c r="BC4399" s="10"/>
      <c r="BD4399" s="10"/>
      <c r="BE4399" s="10"/>
      <c r="BF4399" s="11"/>
      <c r="BG4399" s="11"/>
      <c r="BH4399" s="11"/>
      <c r="BI4399" s="11"/>
      <c r="BJ4399" s="11"/>
      <c r="BK4399" s="11"/>
      <c r="BL4399" s="11"/>
      <c r="BM4399" s="11"/>
      <c r="BN4399" s="11"/>
      <c r="BO4399" s="11"/>
      <c r="BP4399" s="11"/>
      <c r="BQ4399" s="11"/>
      <c r="BR4399" s="11"/>
      <c r="BS4399" s="11"/>
      <c r="BT4399" s="11"/>
      <c r="BU4399" s="11"/>
    </row>
    <row r="4400" spans="1:73" s="1" customFormat="1" ht="11.25" x14ac:dyDescent="0.2">
      <c r="A4400" s="15">
        <v>236</v>
      </c>
      <c r="B4400" s="11" t="s">
        <v>106</v>
      </c>
      <c r="C4400" s="16">
        <v>42596</v>
      </c>
      <c r="D4400" s="3">
        <v>9</v>
      </c>
      <c r="E4400" s="38">
        <v>3.45</v>
      </c>
      <c r="F4400" s="3">
        <v>1.5</v>
      </c>
      <c r="G4400" s="7" t="s">
        <v>4</v>
      </c>
      <c r="H4400" s="17">
        <v>9.300000000000001E-3</v>
      </c>
      <c r="I4400" s="4" t="s">
        <v>35</v>
      </c>
      <c r="J4400" s="4" t="s">
        <v>35</v>
      </c>
      <c r="K4400" s="4">
        <v>0.52300000000000002</v>
      </c>
      <c r="L4400" s="4">
        <f>IF(K4400="","",IF(H4400="","",K4400/H4400))</f>
        <v>56.236559139784944</v>
      </c>
      <c r="M4400" s="7">
        <v>16</v>
      </c>
      <c r="N4400" s="4">
        <v>8.25</v>
      </c>
      <c r="O4400" s="7">
        <v>156.9</v>
      </c>
      <c r="P4400" s="3"/>
      <c r="Q4400" s="38">
        <v>3.9</v>
      </c>
      <c r="R4400" s="3"/>
      <c r="S4400" s="4">
        <v>0.15</v>
      </c>
      <c r="T4400" s="8">
        <v>1.59</v>
      </c>
      <c r="U4400" s="8">
        <v>0</v>
      </c>
      <c r="V4400" s="4">
        <v>1.05</v>
      </c>
      <c r="W4400" s="4">
        <v>0.53</v>
      </c>
      <c r="X4400" s="4">
        <f>IF(T4400="","",IF(W4400="","",(T4400-U4400-V4400-W4400)))</f>
        <v>1.0000000000000009E-2</v>
      </c>
      <c r="Y4400" s="9">
        <f>IF(U4400="","",U4400/$T4400)</f>
        <v>0</v>
      </c>
      <c r="Z4400" s="9">
        <f>IF(V4400="","",V4400/$T4400)</f>
        <v>0.660377358490566</v>
      </c>
      <c r="AA4400" s="9">
        <f>IF(W4400="","",W4400/$T4400)</f>
        <v>0.33333333333333331</v>
      </c>
      <c r="AB4400" s="9">
        <f>IF(X4400="","",X4400/$T4400)</f>
        <v>6.2893081761006345E-3</v>
      </c>
      <c r="AC4400" s="9"/>
      <c r="AD4400" s="8"/>
      <c r="AE4400" s="10">
        <v>2016</v>
      </c>
      <c r="AF4400" s="7">
        <v>29</v>
      </c>
      <c r="AG4400" s="7">
        <v>29</v>
      </c>
      <c r="AH4400" s="12" t="s">
        <v>106</v>
      </c>
      <c r="AI4400" s="12"/>
      <c r="AJ4400" s="32" t="str">
        <f>IF(AE4400&lt;&gt;AE4399,"1",IF(C4400&gt;C4399,AJ4399+1,"1"))</f>
        <v>1</v>
      </c>
      <c r="AK4400" s="10">
        <f>IF(G4400="Top",AJ4400*1,IF(G4400="Bottom",AJ4400+10,""))</f>
        <v>1</v>
      </c>
      <c r="AL4400" s="11" t="s">
        <v>1478</v>
      </c>
      <c r="AM4400" s="11"/>
      <c r="AN4400" s="10"/>
      <c r="AO4400" s="10"/>
      <c r="AP4400" s="7"/>
      <c r="AQ4400" s="10"/>
      <c r="AR4400" s="10"/>
      <c r="AS4400" s="10"/>
      <c r="AT4400" s="10"/>
      <c r="AU4400" s="10"/>
      <c r="AV4400" s="10"/>
      <c r="AW4400" s="10"/>
      <c r="AX4400" s="10"/>
      <c r="AY4400" s="10"/>
      <c r="AZ4400" s="10"/>
      <c r="BA4400" s="10"/>
      <c r="BB4400" s="10"/>
      <c r="BC4400" s="10"/>
      <c r="BD4400" s="10"/>
      <c r="BE4400" s="10"/>
      <c r="BF4400" s="11"/>
      <c r="BG4400" s="11"/>
      <c r="BH4400" s="11"/>
      <c r="BI4400" s="11"/>
      <c r="BJ4400" s="11"/>
      <c r="BK4400" s="11"/>
      <c r="BL4400" s="11"/>
      <c r="BM4400" s="11"/>
      <c r="BN4400" s="11"/>
      <c r="BO4400" s="11"/>
      <c r="BP4400" s="11"/>
      <c r="BQ4400" s="11"/>
      <c r="BR4400" s="11"/>
      <c r="BS4400" s="11"/>
      <c r="BT4400" s="11"/>
      <c r="BU4400" s="11"/>
    </row>
    <row r="4401" spans="1:73" s="1" customFormat="1" ht="11.25" hidden="1" x14ac:dyDescent="0.2">
      <c r="A4401" s="15">
        <v>236</v>
      </c>
      <c r="B4401" s="11" t="s">
        <v>106</v>
      </c>
      <c r="C4401" s="16">
        <v>42610</v>
      </c>
      <c r="D4401" s="3"/>
      <c r="E4401" s="4"/>
      <c r="F4401" s="3"/>
      <c r="G4401" s="10" t="s">
        <v>13</v>
      </c>
      <c r="H4401" s="17"/>
      <c r="I4401" s="4"/>
      <c r="J4401" s="4"/>
      <c r="K4401" s="4"/>
      <c r="L4401" s="4" t="str">
        <f>IF(K4401="","",IF(H4401="","",K4401/H4401))</f>
        <v/>
      </c>
      <c r="M4401" s="7"/>
      <c r="N4401" s="4"/>
      <c r="O4401" s="7"/>
      <c r="P4401" s="3"/>
      <c r="Q4401" s="4"/>
      <c r="R4401" s="3"/>
      <c r="S4401" s="4">
        <v>0.15</v>
      </c>
      <c r="T4401" s="8">
        <v>30643.75</v>
      </c>
      <c r="U4401" s="8">
        <v>26143.75</v>
      </c>
      <c r="V4401" s="4">
        <v>0</v>
      </c>
      <c r="W4401" s="4">
        <v>0</v>
      </c>
      <c r="X4401" s="4">
        <f>IF(T4401="","",IF(W4401="","",(T4401-U4401-V4401-W4401)))</f>
        <v>4500</v>
      </c>
      <c r="Y4401" s="9">
        <f>IF(U4401="","",U4401/$T4401)</f>
        <v>0.85315113196002446</v>
      </c>
      <c r="Z4401" s="9">
        <f>IF(V4401="","",V4401/$T4401)</f>
        <v>0</v>
      </c>
      <c r="AA4401" s="9">
        <f>IF(W4401="","",W4401/$T4401)</f>
        <v>0</v>
      </c>
      <c r="AB4401" s="9">
        <f>IF(X4401="","",X4401/$T4401)</f>
        <v>0.14684886803997552</v>
      </c>
      <c r="AC4401" s="9"/>
      <c r="AD4401" s="8" t="s">
        <v>1767</v>
      </c>
      <c r="AE4401" s="10">
        <v>2016</v>
      </c>
      <c r="AF4401" s="7"/>
      <c r="AG4401" s="7"/>
      <c r="AH4401" s="12" t="s">
        <v>106</v>
      </c>
      <c r="AI4401" s="12"/>
      <c r="AJ4401" s="32">
        <f>IF(AE4401&lt;&gt;AE4400,"1",IF(C4401&gt;C4400,AJ4400+1,"1"))</f>
        <v>2</v>
      </c>
      <c r="AK4401" s="10" t="s">
        <v>359</v>
      </c>
      <c r="AL4401" s="11" t="s">
        <v>1768</v>
      </c>
      <c r="AM4401" s="11"/>
      <c r="AN4401" s="10"/>
      <c r="AO4401" s="10"/>
      <c r="AP4401" s="7"/>
      <c r="AQ4401" s="10"/>
      <c r="AR4401" s="10"/>
      <c r="AS4401" s="10"/>
      <c r="AT4401" s="10"/>
      <c r="AU4401" s="10"/>
      <c r="AV4401" s="10"/>
      <c r="AW4401" s="10"/>
      <c r="AX4401" s="10"/>
      <c r="AY4401" s="10"/>
      <c r="AZ4401" s="10"/>
      <c r="BA4401" s="10"/>
      <c r="BB4401" s="10"/>
      <c r="BC4401" s="10"/>
      <c r="BD4401" s="10"/>
      <c r="BE4401" s="10"/>
      <c r="BF4401" s="11"/>
      <c r="BG4401" s="11"/>
      <c r="BH4401" s="11"/>
      <c r="BI4401" s="11"/>
      <c r="BJ4401" s="11"/>
      <c r="BK4401" s="11"/>
      <c r="BL4401" s="11"/>
      <c r="BM4401" s="11"/>
      <c r="BN4401" s="11"/>
      <c r="BO4401" s="11"/>
      <c r="BP4401" s="11"/>
      <c r="BQ4401" s="11"/>
      <c r="BR4401" s="11"/>
      <c r="BS4401" s="11"/>
      <c r="BT4401" s="11"/>
      <c r="BU4401" s="11"/>
    </row>
    <row r="4402" spans="1:73" s="1" customFormat="1" ht="11.25" x14ac:dyDescent="0.2">
      <c r="A4402" s="15">
        <v>236</v>
      </c>
      <c r="B4402" s="11" t="s">
        <v>106</v>
      </c>
      <c r="C4402" s="16">
        <v>42610</v>
      </c>
      <c r="D4402" s="3">
        <v>9</v>
      </c>
      <c r="E4402" s="38">
        <v>3.75</v>
      </c>
      <c r="F4402" s="3">
        <v>1.5</v>
      </c>
      <c r="G4402" s="7" t="s">
        <v>4</v>
      </c>
      <c r="H4402" s="17">
        <v>1.11E-2</v>
      </c>
      <c r="I4402" s="4">
        <v>3.5000000000000001E-3</v>
      </c>
      <c r="J4402" s="4">
        <v>4.8000000000000001E-2</v>
      </c>
      <c r="K4402" s="4">
        <v>0.23899999999999999</v>
      </c>
      <c r="L4402" s="4">
        <f>IF(K4402="","",IF(H4402="","",K4402/H4402))</f>
        <v>21.531531531531531</v>
      </c>
      <c r="M4402" s="7">
        <v>18</v>
      </c>
      <c r="N4402" s="4">
        <v>7.81</v>
      </c>
      <c r="O4402" s="7">
        <v>161</v>
      </c>
      <c r="P4402" s="3"/>
      <c r="Q4402" s="38">
        <v>3.9</v>
      </c>
      <c r="R4402" s="3">
        <v>42.5</v>
      </c>
      <c r="S4402" s="4">
        <v>0.15</v>
      </c>
      <c r="T4402" s="8">
        <v>1.85</v>
      </c>
      <c r="U4402" s="8">
        <v>0.36</v>
      </c>
      <c r="V4402" s="4">
        <v>1.23</v>
      </c>
      <c r="W4402" s="4">
        <v>0</v>
      </c>
      <c r="X4402" s="4">
        <f>IF(T4402="","",IF(W4402="","",(T4402-U4402-V4402-W4402)))</f>
        <v>0.26000000000000023</v>
      </c>
      <c r="Y4402" s="9">
        <f>IF(U4402="","",U4402/$T4402)</f>
        <v>0.19459459459459458</v>
      </c>
      <c r="Z4402" s="9">
        <f>IF(V4402="","",V4402/$T4402)</f>
        <v>0.66486486486486485</v>
      </c>
      <c r="AA4402" s="9">
        <f>IF(W4402="","",W4402/$T4402)</f>
        <v>0</v>
      </c>
      <c r="AB4402" s="9">
        <f>IF(X4402="","",X4402/$T4402)</f>
        <v>0.14054054054054066</v>
      </c>
      <c r="AC4402" s="9"/>
      <c r="AD4402" s="8"/>
      <c r="AE4402" s="10">
        <v>2016</v>
      </c>
      <c r="AF4402" s="7">
        <v>29</v>
      </c>
      <c r="AG4402" s="7">
        <v>28</v>
      </c>
      <c r="AH4402" s="12" t="s">
        <v>106</v>
      </c>
      <c r="AI4402" s="12"/>
      <c r="AJ4402" s="32" t="str">
        <f>IF(AE4402&lt;&gt;AE4401,"1",IF(C4402&gt;C4401,AJ4401+1,"1"))</f>
        <v>1</v>
      </c>
      <c r="AK4402" s="10">
        <f>IF(G4402="Top",AJ4402*1,IF(G4402="Bottom",AJ4402+10,""))</f>
        <v>1</v>
      </c>
      <c r="AL4402" s="11" t="s">
        <v>1769</v>
      </c>
      <c r="AM4402" s="11"/>
      <c r="AN4402" s="10"/>
      <c r="AO4402" s="10"/>
      <c r="AP4402" s="7"/>
      <c r="AQ4402" s="10"/>
      <c r="AR4402" s="10"/>
      <c r="AS4402" s="10"/>
      <c r="AT4402" s="10"/>
      <c r="AU4402" s="10"/>
      <c r="AV4402" s="10"/>
      <c r="AW4402" s="10"/>
      <c r="AX4402" s="10"/>
      <c r="AY4402" s="10"/>
      <c r="AZ4402" s="10"/>
      <c r="BA4402" s="10"/>
      <c r="BB4402" s="10"/>
      <c r="BC4402" s="10"/>
      <c r="BD4402" s="10"/>
      <c r="BE4402" s="10"/>
      <c r="BF4402" s="11"/>
      <c r="BG4402" s="11"/>
      <c r="BH4402" s="11"/>
      <c r="BI4402" s="11"/>
      <c r="BJ4402" s="11"/>
      <c r="BK4402" s="11"/>
      <c r="BL4402" s="11"/>
      <c r="BM4402" s="11"/>
      <c r="BN4402" s="11"/>
      <c r="BO4402" s="11"/>
      <c r="BP4402" s="11"/>
      <c r="BQ4402" s="11"/>
      <c r="BR4402" s="11"/>
      <c r="BS4402" s="11"/>
      <c r="BT4402" s="11"/>
      <c r="BU4402" s="11"/>
    </row>
    <row r="4403" spans="1:73" s="1" customFormat="1" ht="11.25" hidden="1" x14ac:dyDescent="0.2">
      <c r="A4403" s="15">
        <v>236</v>
      </c>
      <c r="B4403" s="11" t="s">
        <v>106</v>
      </c>
      <c r="C4403" s="16">
        <v>42624</v>
      </c>
      <c r="D4403" s="3"/>
      <c r="E4403" s="4"/>
      <c r="F4403" s="3"/>
      <c r="G4403" s="10" t="s">
        <v>13</v>
      </c>
      <c r="H4403" s="17"/>
      <c r="I4403" s="4"/>
      <c r="J4403" s="4"/>
      <c r="K4403" s="4"/>
      <c r="L4403" s="4" t="str">
        <f>IF(K4403="","",IF(H4403="","",K4403/H4403))</f>
        <v/>
      </c>
      <c r="M4403" s="7"/>
      <c r="N4403" s="4"/>
      <c r="O4403" s="7"/>
      <c r="P4403" s="3"/>
      <c r="Q4403" s="4"/>
      <c r="R4403" s="3"/>
      <c r="S4403" s="4">
        <v>0.15</v>
      </c>
      <c r="T4403" s="8">
        <v>34150</v>
      </c>
      <c r="U4403" s="8">
        <v>28206.25</v>
      </c>
      <c r="V4403" s="4">
        <v>0</v>
      </c>
      <c r="W4403" s="4">
        <v>0</v>
      </c>
      <c r="X4403" s="4">
        <f>IF(T4403="","",IF(W4403="","",(T4403-U4403-V4403-W4403)))</f>
        <v>5943.75</v>
      </c>
      <c r="Y4403" s="9">
        <f>IF(U4403="","",U4403/$T4403)</f>
        <v>0.82595168374816985</v>
      </c>
      <c r="Z4403" s="9">
        <f>IF(V4403="","",V4403/$T4403)</f>
        <v>0</v>
      </c>
      <c r="AA4403" s="9">
        <f>IF(W4403="","",W4403/$T4403)</f>
        <v>0</v>
      </c>
      <c r="AB4403" s="9">
        <f>IF(X4403="","",X4403/$T4403)</f>
        <v>0.17404831625183015</v>
      </c>
      <c r="AC4403" s="9"/>
      <c r="AD4403" s="8" t="s">
        <v>2086</v>
      </c>
      <c r="AE4403" s="10">
        <v>2016</v>
      </c>
      <c r="AF4403" s="7"/>
      <c r="AG4403" s="7"/>
      <c r="AH4403" s="12" t="s">
        <v>106</v>
      </c>
      <c r="AI4403" s="12"/>
      <c r="AJ4403" s="32">
        <f>IF(AE4403&lt;&gt;AE4402,"1",IF(C4403&gt;C4402,AJ4402+1,"1"))</f>
        <v>2</v>
      </c>
      <c r="AK4403" s="10" t="s">
        <v>235</v>
      </c>
      <c r="AL4403" s="11" t="s">
        <v>2087</v>
      </c>
      <c r="AM4403" s="11"/>
      <c r="AN4403" s="10"/>
      <c r="AO4403" s="10"/>
      <c r="AP4403" s="7"/>
      <c r="AQ4403" s="10"/>
      <c r="AR4403" s="10"/>
      <c r="AS4403" s="10"/>
      <c r="AT4403" s="10"/>
      <c r="AU4403" s="10"/>
      <c r="AV4403" s="10"/>
      <c r="AW4403" s="10"/>
      <c r="AX4403" s="10"/>
      <c r="AY4403" s="10"/>
      <c r="AZ4403" s="10"/>
      <c r="BA4403" s="10"/>
      <c r="BB4403" s="10"/>
      <c r="BC4403" s="10"/>
      <c r="BD4403" s="10"/>
      <c r="BE4403" s="10"/>
      <c r="BF4403" s="11"/>
      <c r="BG4403" s="11"/>
      <c r="BH4403" s="11"/>
      <c r="BI4403" s="11"/>
      <c r="BJ4403" s="11"/>
      <c r="BK4403" s="11"/>
      <c r="BL4403" s="11"/>
      <c r="BM4403" s="11"/>
      <c r="BN4403" s="11"/>
      <c r="BO4403" s="11"/>
      <c r="BP4403" s="11"/>
      <c r="BQ4403" s="11"/>
      <c r="BR4403" s="11"/>
      <c r="BS4403" s="11"/>
      <c r="BT4403" s="11"/>
      <c r="BU4403" s="11"/>
    </row>
    <row r="4404" spans="1:73" s="1" customFormat="1" ht="11.25" x14ac:dyDescent="0.2">
      <c r="A4404" s="15">
        <v>236</v>
      </c>
      <c r="B4404" s="11" t="s">
        <v>106</v>
      </c>
      <c r="C4404" s="16">
        <v>42624</v>
      </c>
      <c r="D4404" s="3">
        <v>9</v>
      </c>
      <c r="E4404" s="38">
        <v>4.9000000000000004</v>
      </c>
      <c r="F4404" s="3">
        <v>1.5</v>
      </c>
      <c r="G4404" s="7" t="s">
        <v>4</v>
      </c>
      <c r="H4404" s="17">
        <v>1.4199999999999999E-2</v>
      </c>
      <c r="I4404" s="4" t="s">
        <v>35</v>
      </c>
      <c r="J4404" s="4" t="s">
        <v>35</v>
      </c>
      <c r="K4404" s="4">
        <v>0.38600000000000001</v>
      </c>
      <c r="L4404" s="4">
        <f>IF(K4404="","",IF(H4404="","",K4404/H4404))</f>
        <v>27.1830985915493</v>
      </c>
      <c r="M4404" s="7">
        <v>15</v>
      </c>
      <c r="N4404" s="4">
        <v>7.29</v>
      </c>
      <c r="O4404" s="7">
        <v>179.5</v>
      </c>
      <c r="P4404" s="3"/>
      <c r="Q4404" s="38">
        <v>1.6</v>
      </c>
      <c r="R4404" s="3"/>
      <c r="S4404" s="4">
        <v>0.15</v>
      </c>
      <c r="T4404" s="8">
        <v>0.73</v>
      </c>
      <c r="U4404" s="8">
        <v>0</v>
      </c>
      <c r="V4404" s="4">
        <v>0.41</v>
      </c>
      <c r="W4404" s="4">
        <v>0.32</v>
      </c>
      <c r="X4404" s="4">
        <f>IF(T4404="","",IF(W4404="","",(T4404-U4404-V4404-W4404)))</f>
        <v>0</v>
      </c>
      <c r="Y4404" s="9">
        <f>IF(U4404="","",U4404/$T4404)</f>
        <v>0</v>
      </c>
      <c r="Z4404" s="9">
        <f>IF(V4404="","",V4404/$T4404)</f>
        <v>0.56164383561643838</v>
      </c>
      <c r="AA4404" s="9">
        <f>IF(W4404="","",W4404/$T4404)</f>
        <v>0.43835616438356168</v>
      </c>
      <c r="AB4404" s="9">
        <f>IF(X4404="","",X4404/$T4404)</f>
        <v>0</v>
      </c>
      <c r="AC4404" s="9"/>
      <c r="AD4404" s="8"/>
      <c r="AE4404" s="10">
        <v>2016</v>
      </c>
      <c r="AF4404" s="7">
        <v>23</v>
      </c>
      <c r="AG4404" s="7">
        <v>26</v>
      </c>
      <c r="AH4404" s="12" t="s">
        <v>106</v>
      </c>
      <c r="AI4404" s="12"/>
      <c r="AJ4404" s="32" t="str">
        <f>IF(AE4404&lt;&gt;AE4403,"1",IF(C4404&gt;C4403,AJ4403+1,"1"))</f>
        <v>1</v>
      </c>
      <c r="AK4404" s="10">
        <f>IF(G4404="Top",AJ4404*1,IF(G4404="Bottom",AJ4404+10,""))</f>
        <v>1</v>
      </c>
      <c r="AL4404" s="11" t="s">
        <v>2088</v>
      </c>
      <c r="AM4404" s="11"/>
      <c r="AN4404" s="10"/>
      <c r="AO4404" s="10"/>
      <c r="AP4404" s="7"/>
      <c r="AQ4404" s="10"/>
      <c r="AR4404" s="10"/>
      <c r="AS4404" s="10"/>
      <c r="AT4404" s="10"/>
      <c r="AU4404" s="10"/>
      <c r="AV4404" s="10"/>
      <c r="AW4404" s="10"/>
      <c r="AX4404" s="10"/>
      <c r="AY4404" s="10"/>
      <c r="AZ4404" s="10"/>
      <c r="BA4404" s="10"/>
      <c r="BB4404" s="10"/>
      <c r="BC4404" s="10"/>
      <c r="BD4404" s="10"/>
      <c r="BE4404" s="10"/>
      <c r="BF4404" s="11"/>
      <c r="BG4404" s="11"/>
      <c r="BH4404" s="11"/>
      <c r="BI4404" s="11"/>
      <c r="BJ4404" s="11"/>
      <c r="BK4404" s="11"/>
      <c r="BL4404" s="11"/>
      <c r="BM4404" s="11"/>
      <c r="BN4404" s="11"/>
      <c r="BO4404" s="11"/>
      <c r="BP4404" s="11"/>
      <c r="BQ4404" s="11"/>
      <c r="BR4404" s="11"/>
      <c r="BS4404" s="11"/>
      <c r="BT4404" s="11"/>
      <c r="BU4404" s="11"/>
    </row>
    <row r="4405" spans="1:73" s="1" customFormat="1" ht="11.25" x14ac:dyDescent="0.2">
      <c r="A4405" s="1">
        <v>236</v>
      </c>
      <c r="B4405" s="1" t="s">
        <v>106</v>
      </c>
      <c r="C4405" s="24">
        <v>42884</v>
      </c>
      <c r="D4405" s="1">
        <v>9</v>
      </c>
      <c r="E4405" s="39">
        <v>5.4</v>
      </c>
      <c r="F4405" s="1">
        <v>1.5</v>
      </c>
      <c r="G4405" s="1" t="s">
        <v>4</v>
      </c>
      <c r="H4405" s="5">
        <v>1.14E-2</v>
      </c>
      <c r="I4405" s="6">
        <v>1.9E-2</v>
      </c>
      <c r="J4405" s="6">
        <v>0.03</v>
      </c>
      <c r="K4405" s="6">
        <v>0.44</v>
      </c>
      <c r="L4405" s="6">
        <f>IF(H4405="","",IF(K4405="","",K4405/H4405))</f>
        <v>38.596491228070171</v>
      </c>
      <c r="M4405" s="1">
        <v>10</v>
      </c>
      <c r="N4405" s="20">
        <v>7.45</v>
      </c>
      <c r="O4405" s="13">
        <v>165.4</v>
      </c>
      <c r="P4405" s="1">
        <v>3.97</v>
      </c>
      <c r="Q4405" s="39">
        <v>4.4000000000000004</v>
      </c>
      <c r="R4405" s="13"/>
      <c r="S4405" s="6">
        <v>0.15</v>
      </c>
      <c r="T4405" s="6">
        <v>1.36</v>
      </c>
      <c r="U4405" s="6">
        <v>0.4</v>
      </c>
      <c r="V4405" s="6">
        <v>0.54</v>
      </c>
      <c r="W4405" s="6">
        <v>0</v>
      </c>
      <c r="X4405" s="6">
        <f>IF(T4405="","",T4405-U4405-V4405-W4405)</f>
        <v>0.42000000000000004</v>
      </c>
      <c r="Y4405" s="9">
        <f>IF(U4405="","",U4405/$T4405)</f>
        <v>0.29411764705882354</v>
      </c>
      <c r="Z4405" s="9">
        <f>IF(V4405="","",V4405/$T4405)</f>
        <v>0.39705882352941174</v>
      </c>
      <c r="AA4405" s="9">
        <f>IF(W4405="","",W4405/$T4405)</f>
        <v>0</v>
      </c>
      <c r="AB4405" s="9">
        <f>IF(X4405="","",X4405/$T4405)</f>
        <v>0.30882352941176472</v>
      </c>
      <c r="AC4405" s="21"/>
      <c r="AE4405" s="1">
        <v>2017</v>
      </c>
      <c r="AF4405" s="1">
        <v>12</v>
      </c>
      <c r="AG4405" s="1">
        <v>17</v>
      </c>
      <c r="AH4405" s="12" t="s">
        <v>106</v>
      </c>
      <c r="AJ4405" s="32" t="str">
        <f>IF(AE4405&lt;&gt;AE4404,"1",IF(C4405&gt;C4404,AJ4404+1,"1"))</f>
        <v>1</v>
      </c>
      <c r="AK4405" s="10">
        <f>IF(G4405="Top",AJ4405*1,IF(G4405="Bottom",AJ4405+10,""))</f>
        <v>1</v>
      </c>
      <c r="AL4405" s="11" t="s">
        <v>2545</v>
      </c>
      <c r="AM4405" s="14"/>
    </row>
    <row r="4406" spans="1:73" s="1" customFormat="1" ht="11.25" x14ac:dyDescent="0.2">
      <c r="A4406" s="1">
        <v>236</v>
      </c>
      <c r="B4406" s="1" t="s">
        <v>106</v>
      </c>
      <c r="C4406" s="24">
        <v>42897</v>
      </c>
      <c r="D4406" s="1">
        <v>9</v>
      </c>
      <c r="E4406" s="39">
        <v>4.25</v>
      </c>
      <c r="F4406" s="1">
        <v>1.5</v>
      </c>
      <c r="G4406" s="1" t="s">
        <v>4</v>
      </c>
      <c r="H4406" s="5">
        <v>1.03E-2</v>
      </c>
      <c r="I4406" s="6">
        <v>7.0000000000000001E-3</v>
      </c>
      <c r="J4406" s="6">
        <v>4.8000000000000001E-2</v>
      </c>
      <c r="K4406" s="6">
        <v>0.153</v>
      </c>
      <c r="L4406" s="6">
        <f>IF(H4406="","",IF(K4406="","",K4406/H4406))</f>
        <v>14.854368932038835</v>
      </c>
      <c r="M4406" s="1">
        <v>9</v>
      </c>
      <c r="N4406" s="20">
        <v>7.3</v>
      </c>
      <c r="O4406" s="13">
        <v>168.1</v>
      </c>
      <c r="Q4406" s="39">
        <v>1.3</v>
      </c>
      <c r="R4406" s="13"/>
      <c r="S4406" s="6">
        <v>0.15</v>
      </c>
      <c r="T4406" s="6">
        <v>1.27</v>
      </c>
      <c r="U4406" s="6">
        <v>0</v>
      </c>
      <c r="V4406" s="6">
        <v>0.4</v>
      </c>
      <c r="W4406" s="6">
        <v>0.04</v>
      </c>
      <c r="X4406" s="6">
        <f>IF(T4406="","",T4406-U4406-V4406-W4406)</f>
        <v>0.83</v>
      </c>
      <c r="Y4406" s="9">
        <f>IF(U4406="","",U4406/$T4406)</f>
        <v>0</v>
      </c>
      <c r="Z4406" s="9">
        <f>IF(V4406="","",V4406/$T4406)</f>
        <v>0.31496062992125984</v>
      </c>
      <c r="AA4406" s="9">
        <f>IF(W4406="","",W4406/$T4406)</f>
        <v>3.1496062992125984E-2</v>
      </c>
      <c r="AB4406" s="9">
        <f>IF(X4406="","",X4406/$T4406)</f>
        <v>0.65354330708661412</v>
      </c>
      <c r="AC4406" s="21"/>
      <c r="AE4406" s="1">
        <v>2017</v>
      </c>
      <c r="AF4406" s="1">
        <v>30</v>
      </c>
      <c r="AG4406" s="1">
        <v>26</v>
      </c>
      <c r="AH4406" s="12" t="s">
        <v>106</v>
      </c>
      <c r="AJ4406" s="32">
        <f>IF(AE4406&lt;&gt;AE4405,"1",IF(C4406&gt;C4405,AJ4405+1,"1"))</f>
        <v>2</v>
      </c>
      <c r="AK4406" s="10">
        <f>IF(G4406="Top",AJ4406*1,IF(G4406="Bottom",AJ4406+10,""))</f>
        <v>2</v>
      </c>
      <c r="AL4406" s="11" t="s">
        <v>2709</v>
      </c>
      <c r="AM4406" s="14"/>
    </row>
    <row r="4407" spans="1:73" s="1" customFormat="1" ht="11.25" x14ac:dyDescent="0.2">
      <c r="A4407" s="1">
        <v>236</v>
      </c>
      <c r="B4407" s="1" t="s">
        <v>106</v>
      </c>
      <c r="C4407" s="24">
        <v>42911</v>
      </c>
      <c r="D4407" s="1">
        <v>9</v>
      </c>
      <c r="E4407" s="39">
        <v>5.35</v>
      </c>
      <c r="F4407" s="1">
        <v>1.5</v>
      </c>
      <c r="G4407" s="1" t="s">
        <v>4</v>
      </c>
      <c r="H4407" s="5">
        <v>9.9000000000000008E-3</v>
      </c>
      <c r="I4407" s="6">
        <v>0.02</v>
      </c>
      <c r="J4407" s="6">
        <v>2.5000000000000001E-3</v>
      </c>
      <c r="K4407" s="6">
        <v>0.34200000000000003</v>
      </c>
      <c r="L4407" s="6">
        <f>IF(H4407="","",IF(K4407="","",K4407/H4407))</f>
        <v>34.545454545454547</v>
      </c>
      <c r="M4407" s="1">
        <v>4</v>
      </c>
      <c r="N4407" s="20">
        <v>7.56</v>
      </c>
      <c r="O4407" s="13">
        <v>158.5</v>
      </c>
      <c r="Q4407" s="39">
        <v>1.3</v>
      </c>
      <c r="R4407" s="13">
        <v>35.5</v>
      </c>
      <c r="S4407" s="6">
        <v>0.15</v>
      </c>
      <c r="T4407" s="6">
        <v>2.7</v>
      </c>
      <c r="U4407" s="6">
        <v>0.12</v>
      </c>
      <c r="V4407" s="6">
        <v>0.04</v>
      </c>
      <c r="W4407" s="6">
        <v>2.46</v>
      </c>
      <c r="X4407" s="6">
        <f>IF(T4407="","",T4407-U4407-V4407-W4407)</f>
        <v>8.0000000000000071E-2</v>
      </c>
      <c r="Y4407" s="9">
        <f>IF(U4407="","",U4407/$T4407)</f>
        <v>4.4444444444444439E-2</v>
      </c>
      <c r="Z4407" s="9">
        <f>IF(V4407="","",V4407/$T4407)</f>
        <v>1.4814814814814814E-2</v>
      </c>
      <c r="AA4407" s="9">
        <f>IF(W4407="","",W4407/$T4407)</f>
        <v>0.91111111111111098</v>
      </c>
      <c r="AB4407" s="9">
        <f>IF(X4407="","",X4407/$T4407)</f>
        <v>2.9629629629629655E-2</v>
      </c>
      <c r="AC4407" s="21"/>
      <c r="AE4407" s="1">
        <v>2017</v>
      </c>
      <c r="AF4407" s="1">
        <v>22</v>
      </c>
      <c r="AG4407" s="1">
        <v>27</v>
      </c>
      <c r="AH4407" s="12" t="s">
        <v>106</v>
      </c>
      <c r="AJ4407" s="32">
        <f>IF(AE4407&lt;&gt;AE4406,"1",IF(C4407&gt;C4406,AJ4406+1,"1"))</f>
        <v>3</v>
      </c>
      <c r="AK4407" s="10">
        <f>IF(G4407="Top",AJ4407*1,IF(G4407="Bottom",AJ4407+10,""))</f>
        <v>3</v>
      </c>
      <c r="AL4407" s="11" t="s">
        <v>3041</v>
      </c>
      <c r="AM4407" s="14"/>
    </row>
    <row r="4408" spans="1:73" s="1" customFormat="1" ht="11.25" hidden="1" x14ac:dyDescent="0.2">
      <c r="A4408" s="1">
        <v>236</v>
      </c>
      <c r="B4408" s="1" t="s">
        <v>106</v>
      </c>
      <c r="C4408" s="24">
        <v>42925</v>
      </c>
      <c r="E4408" s="20"/>
      <c r="G4408" s="1" t="s">
        <v>13</v>
      </c>
      <c r="H4408" s="5"/>
      <c r="I4408" s="6"/>
      <c r="J4408" s="6"/>
      <c r="K4408" s="6"/>
      <c r="L4408" s="6" t="str">
        <f>IF(H4408="","",IF(K4408="","",K4408/H4408))</f>
        <v/>
      </c>
      <c r="N4408" s="20"/>
      <c r="O4408" s="13"/>
      <c r="Q4408" s="20"/>
      <c r="R4408" s="13"/>
      <c r="S4408" s="6">
        <v>0.15</v>
      </c>
      <c r="T4408" s="6">
        <v>18793.75</v>
      </c>
      <c r="U4408" s="6">
        <v>14281.25</v>
      </c>
      <c r="V4408" s="6">
        <v>0</v>
      </c>
      <c r="W4408" s="6">
        <v>0</v>
      </c>
      <c r="X4408" s="6">
        <f>IF(T4408="","",T4408-U4408-V4408-W4408)</f>
        <v>4512.5</v>
      </c>
      <c r="Y4408" s="9">
        <f>IF(U4408="","",U4408/$T4408)</f>
        <v>0.75989358164283338</v>
      </c>
      <c r="Z4408" s="9">
        <f>IF(V4408="","",V4408/$T4408)</f>
        <v>0</v>
      </c>
      <c r="AA4408" s="9">
        <f>IF(W4408="","",W4408/$T4408)</f>
        <v>0</v>
      </c>
      <c r="AB4408" s="9">
        <f>IF(X4408="","",X4408/$T4408)</f>
        <v>0.24010641835716662</v>
      </c>
      <c r="AC4408" s="21"/>
      <c r="AD4408" s="1" t="s">
        <v>3418</v>
      </c>
      <c r="AE4408" s="1">
        <v>2017</v>
      </c>
      <c r="AH4408" s="12" t="s">
        <v>106</v>
      </c>
      <c r="AJ4408" s="32">
        <f>IF(AE4408&lt;&gt;AE4407,"1",IF(C4408&gt;C4407,AJ4407+1,"1"))</f>
        <v>4</v>
      </c>
      <c r="AK4408" s="10" t="s">
        <v>235</v>
      </c>
      <c r="AL4408" s="11" t="s">
        <v>3419</v>
      </c>
      <c r="AM4408" s="14"/>
    </row>
    <row r="4409" spans="1:73" s="1" customFormat="1" ht="11.25" x14ac:dyDescent="0.2">
      <c r="A4409" s="1">
        <v>236</v>
      </c>
      <c r="B4409" s="1" t="s">
        <v>106</v>
      </c>
      <c r="C4409" s="24">
        <v>42925</v>
      </c>
      <c r="D4409" s="1">
        <v>9</v>
      </c>
      <c r="E4409" s="39">
        <v>4.8</v>
      </c>
      <c r="F4409" s="1">
        <v>1.5</v>
      </c>
      <c r="G4409" s="1" t="s">
        <v>4</v>
      </c>
      <c r="H4409" s="5">
        <v>6.9000000000000008E-3</v>
      </c>
      <c r="I4409" s="6">
        <v>1.6E-2</v>
      </c>
      <c r="J4409" s="6">
        <v>5.1999999999999998E-2</v>
      </c>
      <c r="K4409" s="6">
        <v>0.35199999999999998</v>
      </c>
      <c r="L4409" s="6">
        <f>IF(H4409="","",IF(K4409="","",K4409/H4409))</f>
        <v>51.01449275362318</v>
      </c>
      <c r="M4409" s="1">
        <v>5</v>
      </c>
      <c r="N4409" s="20">
        <v>7.17</v>
      </c>
      <c r="O4409" s="13">
        <v>157.6</v>
      </c>
      <c r="Q4409" s="39">
        <v>1.8</v>
      </c>
      <c r="R4409" s="13"/>
      <c r="S4409" s="6">
        <v>0.15</v>
      </c>
      <c r="T4409" s="6">
        <v>1.33</v>
      </c>
      <c r="U4409" s="6">
        <v>0.46</v>
      </c>
      <c r="V4409" s="6">
        <v>0.46</v>
      </c>
      <c r="W4409" s="6">
        <v>0.15</v>
      </c>
      <c r="X4409" s="6">
        <f>IF(T4409="","",T4409-U4409-V4409-W4409)</f>
        <v>0.26000000000000012</v>
      </c>
      <c r="Y4409" s="9">
        <f>IF(U4409="","",U4409/$T4409)</f>
        <v>0.34586466165413532</v>
      </c>
      <c r="Z4409" s="9">
        <f>IF(V4409="","",V4409/$T4409)</f>
        <v>0.34586466165413532</v>
      </c>
      <c r="AA4409" s="9">
        <f>IF(W4409="","",W4409/$T4409)</f>
        <v>0.11278195488721804</v>
      </c>
      <c r="AB4409" s="9">
        <f>IF(X4409="","",X4409/$T4409)</f>
        <v>0.19548872180451135</v>
      </c>
      <c r="AC4409" s="21"/>
      <c r="AE4409" s="1">
        <v>2017</v>
      </c>
      <c r="AF4409" s="1">
        <v>25</v>
      </c>
      <c r="AG4409" s="1">
        <v>28</v>
      </c>
      <c r="AH4409" s="12" t="s">
        <v>106</v>
      </c>
      <c r="AJ4409" s="32" t="str">
        <f>IF(AE4409&lt;&gt;AE4408,"1",IF(C4409&gt;C4408,AJ4408+1,"1"))</f>
        <v>1</v>
      </c>
      <c r="AK4409" s="10">
        <f>IF(G4409="Top",AJ4409*1,IF(G4409="Bottom",AJ4409+10,""))</f>
        <v>1</v>
      </c>
      <c r="AL4409" s="11" t="s">
        <v>3420</v>
      </c>
      <c r="AM4409" s="14"/>
    </row>
    <row r="4410" spans="1:73" s="1" customFormat="1" ht="11.25" hidden="1" x14ac:dyDescent="0.2">
      <c r="A4410" s="1">
        <v>236</v>
      </c>
      <c r="B4410" s="1" t="s">
        <v>106</v>
      </c>
      <c r="C4410" s="24">
        <v>42939</v>
      </c>
      <c r="E4410" s="20"/>
      <c r="G4410" s="1" t="s">
        <v>13</v>
      </c>
      <c r="H4410" s="5"/>
      <c r="I4410" s="6"/>
      <c r="J4410" s="6"/>
      <c r="K4410" s="6"/>
      <c r="L4410" s="6" t="str">
        <f>IF(H4410="","",IF(K4410="","",K4410/H4410))</f>
        <v/>
      </c>
      <c r="N4410" s="20"/>
      <c r="O4410" s="13"/>
      <c r="Q4410" s="20"/>
      <c r="R4410" s="13"/>
      <c r="S4410" s="6">
        <v>0.15</v>
      </c>
      <c r="T4410" s="6">
        <v>40775</v>
      </c>
      <c r="U4410" s="6">
        <v>34462.5</v>
      </c>
      <c r="V4410" s="6">
        <v>0</v>
      </c>
      <c r="W4410" s="6">
        <v>0</v>
      </c>
      <c r="X4410" s="6">
        <f>IF(T4410="","",T4410-U4410-V4410-W4410)</f>
        <v>6312.5</v>
      </c>
      <c r="Y4410" s="9">
        <f>IF(U4410="","",U4410/$T4410)</f>
        <v>0.84518700183936235</v>
      </c>
      <c r="Z4410" s="9">
        <f>IF(V4410="","",V4410/$T4410)</f>
        <v>0</v>
      </c>
      <c r="AA4410" s="9">
        <f>IF(W4410="","",W4410/$T4410)</f>
        <v>0</v>
      </c>
      <c r="AB4410" s="9">
        <f>IF(X4410="","",X4410/$T4410)</f>
        <v>0.15481299816063765</v>
      </c>
      <c r="AC4410" s="21"/>
      <c r="AD4410" s="1" t="s">
        <v>3803</v>
      </c>
      <c r="AE4410" s="1">
        <v>2017</v>
      </c>
      <c r="AH4410" s="12" t="s">
        <v>106</v>
      </c>
      <c r="AJ4410" s="32">
        <f>IF(AE4410&lt;&gt;AE4409,"1",IF(C4410&gt;C4409,AJ4409+1,"1"))</f>
        <v>2</v>
      </c>
      <c r="AK4410" s="10" t="s">
        <v>864</v>
      </c>
      <c r="AL4410" s="11" t="s">
        <v>3804</v>
      </c>
      <c r="AM4410" s="14"/>
    </row>
    <row r="4411" spans="1:73" s="1" customFormat="1" ht="11.25" x14ac:dyDescent="0.2">
      <c r="A4411" s="1">
        <v>236</v>
      </c>
      <c r="B4411" s="1" t="s">
        <v>106</v>
      </c>
      <c r="C4411" s="24">
        <v>42939</v>
      </c>
      <c r="D4411" s="1">
        <v>9</v>
      </c>
      <c r="E4411" s="39">
        <v>5.25</v>
      </c>
      <c r="F4411" s="1">
        <v>1.5</v>
      </c>
      <c r="G4411" s="1" t="s">
        <v>4</v>
      </c>
      <c r="H4411" s="5">
        <v>7.6E-3</v>
      </c>
      <c r="I4411" s="6">
        <v>7.0000000000000001E-3</v>
      </c>
      <c r="J4411" s="6">
        <v>3.2000000000000001E-2</v>
      </c>
      <c r="K4411" s="6">
        <v>0.33100000000000002</v>
      </c>
      <c r="L4411" s="6">
        <f>IF(H4411="","",IF(K4411="","",K4411/H4411))</f>
        <v>43.55263157894737</v>
      </c>
      <c r="M4411" s="1">
        <v>5</v>
      </c>
      <c r="N4411" s="20">
        <v>6.75</v>
      </c>
      <c r="O4411" s="13">
        <v>163.5</v>
      </c>
      <c r="P4411" s="1">
        <v>5.46</v>
      </c>
      <c r="Q4411" s="39">
        <v>0.6</v>
      </c>
      <c r="R4411" s="13"/>
      <c r="S4411" s="6">
        <v>0.15</v>
      </c>
      <c r="T4411" s="6">
        <v>0.88</v>
      </c>
      <c r="U4411" s="6">
        <v>0.11</v>
      </c>
      <c r="V4411" s="6">
        <v>0.14000000000000001</v>
      </c>
      <c r="W4411" s="6">
        <v>0.26</v>
      </c>
      <c r="X4411" s="6">
        <f>IF(T4411="","",T4411-U4411-V4411-W4411)</f>
        <v>0.37</v>
      </c>
      <c r="Y4411" s="9">
        <f>IF(U4411="","",U4411/$T4411)</f>
        <v>0.125</v>
      </c>
      <c r="Z4411" s="9">
        <f>IF(V4411="","",V4411/$T4411)</f>
        <v>0.15909090909090912</v>
      </c>
      <c r="AA4411" s="9">
        <f>IF(W4411="","",W4411/$T4411)</f>
        <v>0.29545454545454547</v>
      </c>
      <c r="AB4411" s="9">
        <f>IF(X4411="","",X4411/$T4411)</f>
        <v>0.42045454545454547</v>
      </c>
      <c r="AC4411" s="21"/>
      <c r="AE4411" s="1">
        <v>2017</v>
      </c>
      <c r="AF4411" s="1">
        <v>24</v>
      </c>
      <c r="AG4411" s="1">
        <v>27</v>
      </c>
      <c r="AH4411" s="12" t="s">
        <v>106</v>
      </c>
      <c r="AJ4411" s="32" t="str">
        <f>IF(AE4411&lt;&gt;AE4410,"1",IF(C4411&gt;C4410,AJ4410+1,"1"))</f>
        <v>1</v>
      </c>
      <c r="AK4411" s="10">
        <f>IF(G4411="Top",AJ4411*1,IF(G4411="Bottom",AJ4411+10,""))</f>
        <v>1</v>
      </c>
      <c r="AL4411" s="11" t="s">
        <v>3805</v>
      </c>
      <c r="AM4411" s="14"/>
    </row>
    <row r="4412" spans="1:73" s="1" customFormat="1" ht="11.25" hidden="1" x14ac:dyDescent="0.2">
      <c r="A4412" s="1">
        <v>236</v>
      </c>
      <c r="B4412" s="1" t="s">
        <v>106</v>
      </c>
      <c r="C4412" s="24">
        <v>42953</v>
      </c>
      <c r="E4412" s="20"/>
      <c r="G4412" s="1" t="s">
        <v>13</v>
      </c>
      <c r="H4412" s="5"/>
      <c r="I4412" s="6"/>
      <c r="J4412" s="6"/>
      <c r="K4412" s="6"/>
      <c r="L4412" s="6" t="str">
        <f>IF(H4412="","",IF(K4412="","",K4412/H4412))</f>
        <v/>
      </c>
      <c r="N4412" s="20"/>
      <c r="O4412" s="13"/>
      <c r="Q4412" s="20"/>
      <c r="R4412" s="13"/>
      <c r="S4412" s="6">
        <v>0.15</v>
      </c>
      <c r="T4412" s="6">
        <v>35843.75</v>
      </c>
      <c r="U4412" s="6">
        <v>30400</v>
      </c>
      <c r="V4412" s="6">
        <v>0</v>
      </c>
      <c r="W4412" s="6">
        <v>0</v>
      </c>
      <c r="X4412" s="6">
        <f>IF(T4412="","",T4412-U4412-V4412-W4412)</f>
        <v>5443.75</v>
      </c>
      <c r="Y4412" s="9">
        <f>IF(U4412="","",U4412/$T4412)</f>
        <v>0.84812554489973846</v>
      </c>
      <c r="Z4412" s="9">
        <f>IF(V4412="","",V4412/$T4412)</f>
        <v>0</v>
      </c>
      <c r="AA4412" s="9">
        <f>IF(W4412="","",W4412/$T4412)</f>
        <v>0</v>
      </c>
      <c r="AB4412" s="9">
        <f>IF(X4412="","",X4412/$T4412)</f>
        <v>0.15187445510026154</v>
      </c>
      <c r="AC4412" s="21"/>
      <c r="AD4412" s="1" t="s">
        <v>4207</v>
      </c>
      <c r="AE4412" s="1">
        <v>2017</v>
      </c>
      <c r="AH4412" s="12" t="s">
        <v>106</v>
      </c>
      <c r="AJ4412" s="32">
        <f>IF(AE4412&lt;&gt;AE4411,"1",IF(C4412&gt;C4411,AJ4411+1,"1"))</f>
        <v>2</v>
      </c>
      <c r="AK4412" s="10" t="s">
        <v>31</v>
      </c>
      <c r="AL4412" s="11" t="s">
        <v>4208</v>
      </c>
      <c r="AM4412" s="14"/>
    </row>
    <row r="4413" spans="1:73" s="1" customFormat="1" ht="11.25" x14ac:dyDescent="0.2">
      <c r="A4413" s="1">
        <v>236</v>
      </c>
      <c r="B4413" s="1" t="s">
        <v>106</v>
      </c>
      <c r="C4413" s="24">
        <v>42953</v>
      </c>
      <c r="D4413" s="1">
        <v>9</v>
      </c>
      <c r="E4413" s="39">
        <v>4.7</v>
      </c>
      <c r="F4413" s="1">
        <v>1.5</v>
      </c>
      <c r="G4413" s="1" t="s">
        <v>4</v>
      </c>
      <c r="H4413" s="5">
        <v>9.300000000000001E-3</v>
      </c>
      <c r="I4413" s="6">
        <v>7.0000000000000001E-3</v>
      </c>
      <c r="J4413" s="6">
        <v>2.8000000000000001E-2</v>
      </c>
      <c r="K4413" s="6">
        <v>0.32600000000000001</v>
      </c>
      <c r="L4413" s="6">
        <f>IF(H4413="","",IF(K4413="","",K4413/H4413))</f>
        <v>35.053763440860216</v>
      </c>
      <c r="M4413" s="1">
        <v>10</v>
      </c>
      <c r="N4413" s="20">
        <v>7.92</v>
      </c>
      <c r="O4413" s="13">
        <v>176</v>
      </c>
      <c r="Q4413" s="39">
        <v>1</v>
      </c>
      <c r="R4413" s="13"/>
      <c r="S4413" s="6">
        <v>0.15</v>
      </c>
      <c r="T4413" s="6">
        <v>1.56</v>
      </c>
      <c r="U4413" s="6">
        <v>0.15</v>
      </c>
      <c r="V4413" s="6">
        <v>0.36</v>
      </c>
      <c r="W4413" s="6">
        <v>0.1</v>
      </c>
      <c r="X4413" s="6">
        <f>IF(T4413="","",T4413-U4413-V4413-W4413)</f>
        <v>0.95000000000000029</v>
      </c>
      <c r="Y4413" s="9">
        <f>IF(U4413="","",U4413/$T4413)</f>
        <v>9.6153846153846145E-2</v>
      </c>
      <c r="Z4413" s="9">
        <f>IF(V4413="","",V4413/$T4413)</f>
        <v>0.23076923076923075</v>
      </c>
      <c r="AA4413" s="9">
        <f>IF(W4413="","",W4413/$T4413)</f>
        <v>6.4102564102564111E-2</v>
      </c>
      <c r="AB4413" s="9">
        <f>IF(X4413="","",X4413/$T4413)</f>
        <v>0.60897435897435914</v>
      </c>
      <c r="AC4413" s="21"/>
      <c r="AE4413" s="1">
        <v>2017</v>
      </c>
      <c r="AF4413" s="1">
        <v>23</v>
      </c>
      <c r="AG4413" s="1">
        <v>27</v>
      </c>
      <c r="AH4413" s="12" t="s">
        <v>106</v>
      </c>
      <c r="AJ4413" s="32" t="str">
        <f>IF(AE4413&lt;&gt;AE4412,"1",IF(C4413&gt;C4412,AJ4412+1,"1"))</f>
        <v>1</v>
      </c>
      <c r="AK4413" s="10">
        <f>IF(G4413="Top",AJ4413*1,IF(G4413="Bottom",AJ4413+10,""))</f>
        <v>1</v>
      </c>
      <c r="AL4413" s="11" t="s">
        <v>4209</v>
      </c>
      <c r="AM4413" s="14"/>
    </row>
    <row r="4414" spans="1:73" s="1" customFormat="1" ht="11.25" hidden="1" x14ac:dyDescent="0.2">
      <c r="A4414" s="1">
        <v>236</v>
      </c>
      <c r="B4414" s="1" t="s">
        <v>106</v>
      </c>
      <c r="C4414" s="24">
        <v>42967</v>
      </c>
      <c r="E4414" s="20"/>
      <c r="G4414" s="1" t="s">
        <v>13</v>
      </c>
      <c r="H4414" s="5"/>
      <c r="I4414" s="6"/>
      <c r="J4414" s="6"/>
      <c r="K4414" s="6"/>
      <c r="L4414" s="6" t="str">
        <f>IF(H4414="","",IF(K4414="","",K4414/H4414))</f>
        <v/>
      </c>
      <c r="N4414" s="20"/>
      <c r="O4414" s="13"/>
      <c r="Q4414" s="20"/>
      <c r="R4414" s="13"/>
      <c r="S4414" s="6">
        <v>0.15</v>
      </c>
      <c r="T4414" s="6">
        <v>1150.2500000000002</v>
      </c>
      <c r="U4414" s="6">
        <v>636.5</v>
      </c>
      <c r="V4414" s="6">
        <v>0</v>
      </c>
      <c r="W4414" s="6">
        <v>0</v>
      </c>
      <c r="X4414" s="6">
        <f>IF(T4414="","",T4414-U4414-V4414-W4414)</f>
        <v>513.75000000000023</v>
      </c>
      <c r="Y4414" s="9">
        <f>IF(U4414="","",U4414/$T4414)</f>
        <v>0.55335796565963913</v>
      </c>
      <c r="Z4414" s="9">
        <f>IF(V4414="","",V4414/$T4414)</f>
        <v>0</v>
      </c>
      <c r="AA4414" s="9">
        <f>IF(W4414="","",W4414/$T4414)</f>
        <v>0</v>
      </c>
      <c r="AB4414" s="9">
        <f>IF(X4414="","",X4414/$T4414)</f>
        <v>0.44664203434036093</v>
      </c>
      <c r="AC4414" s="21"/>
      <c r="AD4414" s="1" t="s">
        <v>4606</v>
      </c>
      <c r="AE4414" s="1">
        <v>2017</v>
      </c>
      <c r="AH4414" s="12" t="s">
        <v>106</v>
      </c>
      <c r="AJ4414" s="32">
        <f>IF(AE4414&lt;&gt;AE4413,"1",IF(C4414&gt;C4413,AJ4413+1,"1"))</f>
        <v>2</v>
      </c>
      <c r="AK4414" s="10" t="s">
        <v>3321</v>
      </c>
      <c r="AL4414" s="11" t="s">
        <v>4607</v>
      </c>
      <c r="AM4414" s="14"/>
    </row>
    <row r="4415" spans="1:73" s="1" customFormat="1" ht="11.25" x14ac:dyDescent="0.2">
      <c r="A4415" s="1">
        <v>236</v>
      </c>
      <c r="B4415" s="1" t="s">
        <v>106</v>
      </c>
      <c r="C4415" s="24">
        <v>42967</v>
      </c>
      <c r="D4415" s="1">
        <v>9</v>
      </c>
      <c r="E4415" s="39">
        <v>4.25</v>
      </c>
      <c r="F4415" s="1">
        <v>1.5</v>
      </c>
      <c r="G4415" s="1" t="s">
        <v>4</v>
      </c>
      <c r="H4415" s="5">
        <v>1.34E-2</v>
      </c>
      <c r="I4415" s="6">
        <v>7.0000000000000001E-3</v>
      </c>
      <c r="J4415" s="6">
        <v>2.3E-2</v>
      </c>
      <c r="K4415" s="6">
        <v>0.66100000000000003</v>
      </c>
      <c r="L4415" s="6">
        <f>IF(H4415="","",IF(K4415="","",K4415/H4415))</f>
        <v>49.328358208955223</v>
      </c>
      <c r="M4415" s="1">
        <v>5</v>
      </c>
      <c r="N4415" s="20">
        <v>7.26</v>
      </c>
      <c r="O4415" s="13">
        <v>157.4</v>
      </c>
      <c r="Q4415" s="39">
        <v>4.4000000000000004</v>
      </c>
      <c r="R4415" s="13">
        <v>43.1</v>
      </c>
      <c r="S4415" s="6">
        <v>0.15</v>
      </c>
      <c r="T4415" s="6">
        <v>2.76</v>
      </c>
      <c r="U4415" s="6">
        <v>0.12</v>
      </c>
      <c r="V4415" s="6">
        <v>0.61</v>
      </c>
      <c r="W4415" s="6">
        <v>0.94</v>
      </c>
      <c r="X4415" s="6">
        <f>IF(T4415="","",T4415-U4415-V4415-W4415)</f>
        <v>1.0899999999999999</v>
      </c>
      <c r="Y4415" s="9">
        <f>IF(U4415="","",U4415/$T4415)</f>
        <v>4.3478260869565216E-2</v>
      </c>
      <c r="Z4415" s="9">
        <f>IF(V4415="","",V4415/$T4415)</f>
        <v>0.2210144927536232</v>
      </c>
      <c r="AA4415" s="9">
        <f>IF(W4415="","",W4415/$T4415)</f>
        <v>0.34057971014492755</v>
      </c>
      <c r="AB4415" s="9">
        <f>IF(X4415="","",X4415/$T4415)</f>
        <v>0.39492753623188404</v>
      </c>
      <c r="AC4415" s="21"/>
      <c r="AE4415" s="1">
        <v>2017</v>
      </c>
      <c r="AF4415" s="1">
        <v>24</v>
      </c>
      <c r="AG4415" s="1">
        <v>26</v>
      </c>
      <c r="AH4415" s="12" t="s">
        <v>106</v>
      </c>
      <c r="AJ4415" s="32" t="str">
        <f>IF(AE4415&lt;&gt;AE4414,"1",IF(C4415&gt;C4414,AJ4414+1,"1"))</f>
        <v>1</v>
      </c>
      <c r="AK4415" s="10">
        <f>IF(G4415="Top",AJ4415*1,IF(G4415="Bottom",AJ4415+10,""))</f>
        <v>1</v>
      </c>
      <c r="AL4415" s="11" t="s">
        <v>4608</v>
      </c>
      <c r="AM4415" s="14"/>
    </row>
    <row r="4416" spans="1:73" s="1" customFormat="1" ht="11.25" hidden="1" x14ac:dyDescent="0.2">
      <c r="A4416" s="1">
        <v>236</v>
      </c>
      <c r="B4416" s="1" t="s">
        <v>106</v>
      </c>
      <c r="C4416" s="24">
        <v>42974</v>
      </c>
      <c r="E4416" s="20"/>
      <c r="G4416" s="1" t="s">
        <v>13</v>
      </c>
      <c r="H4416" s="5"/>
      <c r="I4416" s="6"/>
      <c r="J4416" s="6"/>
      <c r="K4416" s="6"/>
      <c r="L4416" s="6" t="str">
        <f>IF(H4416="","",IF(K4416="","",K4416/H4416))</f>
        <v/>
      </c>
      <c r="N4416" s="20"/>
      <c r="O4416" s="13"/>
      <c r="Q4416" s="20"/>
      <c r="R4416" s="13"/>
      <c r="S4416" s="6">
        <v>0.15</v>
      </c>
      <c r="T4416" s="6">
        <v>20757.5</v>
      </c>
      <c r="U4416" s="6">
        <v>17035</v>
      </c>
      <c r="V4416" s="6">
        <v>0</v>
      </c>
      <c r="W4416" s="6">
        <v>0</v>
      </c>
      <c r="X4416" s="6">
        <f>IF(T4416="","",T4416-U4416-V4416-W4416)</f>
        <v>3722.5</v>
      </c>
      <c r="Y4416" s="9">
        <f>IF(U4416="","",U4416/$T4416)</f>
        <v>0.82066722871251352</v>
      </c>
      <c r="Z4416" s="9">
        <f>IF(V4416="","",V4416/$T4416)</f>
        <v>0</v>
      </c>
      <c r="AA4416" s="9">
        <f>IF(W4416="","",W4416/$T4416)</f>
        <v>0</v>
      </c>
      <c r="AB4416" s="9">
        <f>IF(X4416="","",X4416/$T4416)</f>
        <v>0.17933277128748645</v>
      </c>
      <c r="AC4416" s="21"/>
      <c r="AD4416" s="1" t="s">
        <v>4796</v>
      </c>
      <c r="AE4416" s="1">
        <v>2017</v>
      </c>
      <c r="AH4416" s="12" t="s">
        <v>106</v>
      </c>
      <c r="AJ4416" s="32">
        <f>IF(AE4416&lt;&gt;AE4415,"1",IF(C4416&gt;C4415,AJ4415+1,"1"))</f>
        <v>2</v>
      </c>
      <c r="AK4416" s="10" t="s">
        <v>169</v>
      </c>
      <c r="AL4416" s="11" t="s">
        <v>4797</v>
      </c>
      <c r="AM4416" s="14"/>
    </row>
    <row r="4417" spans="1:73" s="1" customFormat="1" ht="11.25" hidden="1" x14ac:dyDescent="0.2">
      <c r="A4417" s="1">
        <v>236</v>
      </c>
      <c r="B4417" s="1" t="s">
        <v>106</v>
      </c>
      <c r="C4417" s="24">
        <v>42981</v>
      </c>
      <c r="E4417" s="20"/>
      <c r="G4417" s="1" t="s">
        <v>13</v>
      </c>
      <c r="H4417" s="5"/>
      <c r="I4417" s="6"/>
      <c r="J4417" s="6"/>
      <c r="K4417" s="6"/>
      <c r="L4417" s="6" t="str">
        <f>IF(H4417="","",IF(K4417="","",K4417/H4417))</f>
        <v/>
      </c>
      <c r="N4417" s="20"/>
      <c r="O4417" s="13"/>
      <c r="Q4417" s="20"/>
      <c r="R4417" s="13"/>
      <c r="S4417" s="6">
        <v>0.15</v>
      </c>
      <c r="T4417" s="6">
        <v>117706.24999999999</v>
      </c>
      <c r="U4417" s="6">
        <v>104200</v>
      </c>
      <c r="V4417" s="6">
        <v>0</v>
      </c>
      <c r="W4417" s="6">
        <v>0</v>
      </c>
      <c r="X4417" s="6">
        <f>IF(T4417="","",T4417-U4417-V4417-W4417)</f>
        <v>13506.249999999985</v>
      </c>
      <c r="Y4417" s="9">
        <f>IF(U4417="","",U4417/$T4417)</f>
        <v>0.88525460627621744</v>
      </c>
      <c r="Z4417" s="9">
        <f>IF(V4417="","",V4417/$T4417)</f>
        <v>0</v>
      </c>
      <c r="AA4417" s="9">
        <f>IF(W4417="","",W4417/$T4417)</f>
        <v>0</v>
      </c>
      <c r="AB4417" s="9">
        <f>IF(X4417="","",X4417/$T4417)</f>
        <v>0.11474539372378262</v>
      </c>
      <c r="AC4417" s="21"/>
      <c r="AD4417" s="1" t="s">
        <v>4938</v>
      </c>
      <c r="AE4417" s="1">
        <v>2017</v>
      </c>
      <c r="AH4417" s="12" t="s">
        <v>106</v>
      </c>
      <c r="AJ4417" s="32">
        <f>IF(AE4417&lt;&gt;AE4416,"1",IF(C4417&gt;C4416,AJ4416+1,"1"))</f>
        <v>3</v>
      </c>
      <c r="AK4417" s="10" t="s">
        <v>28</v>
      </c>
      <c r="AL4417" s="11" t="s">
        <v>4939</v>
      </c>
      <c r="AM4417" s="14"/>
    </row>
    <row r="4418" spans="1:73" s="1" customFormat="1" ht="11.25" x14ac:dyDescent="0.2">
      <c r="A4418" s="1">
        <v>236</v>
      </c>
      <c r="B4418" s="1" t="s">
        <v>106</v>
      </c>
      <c r="C4418" s="24">
        <v>42981</v>
      </c>
      <c r="D4418" s="1">
        <v>9</v>
      </c>
      <c r="E4418" s="39">
        <v>3</v>
      </c>
      <c r="F4418" s="1">
        <v>1.5</v>
      </c>
      <c r="G4418" s="1" t="s">
        <v>4</v>
      </c>
      <c r="H4418" s="5">
        <v>1.66E-2</v>
      </c>
      <c r="I4418" s="6">
        <v>7.0000000000000001E-3</v>
      </c>
      <c r="J4418" s="6">
        <v>1.2999999999999999E-2</v>
      </c>
      <c r="K4418" s="6">
        <v>0.441</v>
      </c>
      <c r="L4418" s="6">
        <f>IF(H4418="","",IF(K4418="","",K4418/H4418))</f>
        <v>26.566265060240962</v>
      </c>
      <c r="M4418" s="1">
        <v>5</v>
      </c>
      <c r="N4418" s="20">
        <v>7.51</v>
      </c>
      <c r="O4418" s="13">
        <v>135.19999999999999</v>
      </c>
      <c r="Q4418" s="39">
        <v>18.3</v>
      </c>
      <c r="R4418" s="13"/>
      <c r="S4418" s="6">
        <v>0.15</v>
      </c>
      <c r="T4418" s="6">
        <v>6.95</v>
      </c>
      <c r="U4418" s="6">
        <v>0</v>
      </c>
      <c r="V4418" s="6">
        <v>1.61</v>
      </c>
      <c r="W4418" s="6">
        <v>4.05</v>
      </c>
      <c r="X4418" s="6">
        <f>IF(T4418="","",T4418-U4418-V4418-W4418)</f>
        <v>1.29</v>
      </c>
      <c r="Y4418" s="9">
        <f>IF(U4418="","",U4418/$T4418)</f>
        <v>0</v>
      </c>
      <c r="Z4418" s="9">
        <f>IF(V4418="","",V4418/$T4418)</f>
        <v>0.2316546762589928</v>
      </c>
      <c r="AA4418" s="9">
        <f>IF(W4418="","",W4418/$T4418)</f>
        <v>0.58273381294964022</v>
      </c>
      <c r="AB4418" s="9">
        <f>IF(X4418="","",X4418/$T4418)</f>
        <v>0.1856115107913669</v>
      </c>
      <c r="AC4418" s="21"/>
      <c r="AE4418" s="1">
        <v>2017</v>
      </c>
      <c r="AF4418" s="1">
        <v>15</v>
      </c>
      <c r="AG4418" s="1">
        <v>22</v>
      </c>
      <c r="AH4418" s="12" t="s">
        <v>106</v>
      </c>
      <c r="AJ4418" s="32" t="str">
        <f>IF(AE4418&lt;&gt;AE4417,"1",IF(C4418&gt;C4417,AJ4417+1,"1"))</f>
        <v>1</v>
      </c>
      <c r="AK4418" s="10">
        <f>IF(G4418="Top",AJ4418*1,IF(G4418="Bottom",AJ4418+10,""))</f>
        <v>1</v>
      </c>
      <c r="AL4418" s="11" t="s">
        <v>4940</v>
      </c>
      <c r="AM4418" s="14"/>
    </row>
    <row r="4419" spans="1:73" s="1" customFormat="1" ht="11.25" hidden="1" x14ac:dyDescent="0.2">
      <c r="A4419" s="15">
        <v>238</v>
      </c>
      <c r="B4419" s="11" t="s">
        <v>460</v>
      </c>
      <c r="C4419" s="16">
        <v>42541</v>
      </c>
      <c r="D4419" s="3"/>
      <c r="E4419" s="4"/>
      <c r="F4419" s="3">
        <v>5.8</v>
      </c>
      <c r="G4419" s="7" t="s">
        <v>1</v>
      </c>
      <c r="H4419" s="17">
        <v>2.1000000000000001E-2</v>
      </c>
      <c r="I4419" s="4"/>
      <c r="J4419" s="4">
        <v>0.14699999999999999</v>
      </c>
      <c r="K4419" s="4"/>
      <c r="L4419" s="4" t="str">
        <f>IF(K4419="","",IF(H4419="","",K4419/H4419))</f>
        <v/>
      </c>
      <c r="M4419" s="7"/>
      <c r="N4419" s="4"/>
      <c r="O4419" s="7"/>
      <c r="P4419" s="3"/>
      <c r="Q4419" s="4"/>
      <c r="R4419" s="3"/>
      <c r="S4419" s="4"/>
      <c r="T4419" s="8"/>
      <c r="U4419" s="8"/>
      <c r="V4419" s="4"/>
      <c r="W4419" s="4"/>
      <c r="X4419" s="4" t="str">
        <f>IF(T4419="","",IF(W4419="","",(T4419-U4419-V4419-W4419)))</f>
        <v/>
      </c>
      <c r="Y4419" s="9" t="str">
        <f>IF(U4419="","",U4419/$T4419)</f>
        <v/>
      </c>
      <c r="Z4419" s="9" t="str">
        <f>IF(V4419="","",V4419/$T4419)</f>
        <v/>
      </c>
      <c r="AA4419" s="9" t="str">
        <f>IF(W4419="","",W4419/$T4419)</f>
        <v/>
      </c>
      <c r="AB4419" s="9" t="str">
        <f>IF(X4419="","",X4419/$T4419)</f>
        <v/>
      </c>
      <c r="AC4419" s="9"/>
      <c r="AD4419" s="8"/>
      <c r="AE4419" s="10">
        <v>2016</v>
      </c>
      <c r="AF4419" s="7"/>
      <c r="AG4419" s="7">
        <v>20</v>
      </c>
      <c r="AH4419" s="12" t="s">
        <v>460</v>
      </c>
      <c r="AI4419" s="12"/>
      <c r="AJ4419" s="32" t="str">
        <f>IF(AE4419&lt;&gt;AE4418,"1",IF(C4419&gt;C4418,AJ4418+1,"1"))</f>
        <v>1</v>
      </c>
      <c r="AK4419" s="10">
        <f>IF(G4419="Top",AJ4419*1,IF(G4419="Bottom",AJ4419+10,""))</f>
        <v>11</v>
      </c>
      <c r="AL4419" s="11" t="s">
        <v>461</v>
      </c>
      <c r="AM4419" s="11"/>
      <c r="AN4419" s="10"/>
      <c r="AO4419" s="10"/>
      <c r="AP4419" s="7"/>
      <c r="AQ4419" s="10"/>
      <c r="AR4419" s="10"/>
      <c r="AS4419" s="10"/>
      <c r="AT4419" s="10"/>
      <c r="AU4419" s="10"/>
      <c r="AV4419" s="10"/>
      <c r="AW4419" s="10"/>
      <c r="AX4419" s="10"/>
      <c r="AY4419" s="10"/>
      <c r="AZ4419" s="10"/>
      <c r="BA4419" s="10"/>
      <c r="BB4419" s="10"/>
      <c r="BC4419" s="10"/>
      <c r="BD4419" s="10"/>
      <c r="BE4419" s="10"/>
      <c r="BF4419" s="11"/>
      <c r="BG4419" s="11"/>
      <c r="BH4419" s="11"/>
      <c r="BI4419" s="11"/>
      <c r="BJ4419" s="11"/>
      <c r="BK4419" s="11"/>
      <c r="BL4419" s="11"/>
      <c r="BM4419" s="11"/>
      <c r="BN4419" s="11"/>
      <c r="BO4419" s="11"/>
      <c r="BP4419" s="11"/>
      <c r="BQ4419" s="11"/>
      <c r="BR4419" s="11"/>
      <c r="BS4419" s="11"/>
      <c r="BT4419" s="11"/>
      <c r="BU4419" s="11"/>
    </row>
    <row r="4420" spans="1:73" s="1" customFormat="1" ht="11.25" x14ac:dyDescent="0.2">
      <c r="A4420" s="15">
        <v>238</v>
      </c>
      <c r="B4420" s="11" t="s">
        <v>460</v>
      </c>
      <c r="C4420" s="16">
        <v>42541</v>
      </c>
      <c r="D4420" s="3">
        <v>7.3</v>
      </c>
      <c r="E4420" s="38">
        <v>2.5499999999999998</v>
      </c>
      <c r="F4420" s="3">
        <v>1.5</v>
      </c>
      <c r="G4420" s="7" t="s">
        <v>4</v>
      </c>
      <c r="H4420" s="17">
        <v>1.35E-2</v>
      </c>
      <c r="I4420" s="4">
        <v>2.9000000000000001E-2</v>
      </c>
      <c r="J4420" s="4">
        <v>2.1999999999999999E-2</v>
      </c>
      <c r="K4420" s="4">
        <v>0.40400000000000003</v>
      </c>
      <c r="L4420" s="4">
        <f>IF(K4420="","",IF(H4420="","",K4420/H4420))</f>
        <v>29.925925925925927</v>
      </c>
      <c r="M4420" s="7">
        <v>31</v>
      </c>
      <c r="N4420" s="4">
        <v>6.94</v>
      </c>
      <c r="O4420" s="7">
        <v>159.30000000000001</v>
      </c>
      <c r="P4420" s="3">
        <v>6.69</v>
      </c>
      <c r="Q4420" s="38">
        <v>2.1</v>
      </c>
      <c r="R4420" s="3"/>
      <c r="S4420" s="4">
        <v>0.15</v>
      </c>
      <c r="T4420" s="8">
        <v>1.9</v>
      </c>
      <c r="U4420" s="8">
        <v>0.44</v>
      </c>
      <c r="V4420" s="4">
        <v>1.08</v>
      </c>
      <c r="W4420" s="4">
        <v>0</v>
      </c>
      <c r="X4420" s="4">
        <f>IF(T4420="","",IF(W4420="","",(T4420-U4420-V4420-W4420)))</f>
        <v>0.37999999999999989</v>
      </c>
      <c r="Y4420" s="9">
        <f>IF(U4420="","",U4420/$T4420)</f>
        <v>0.23157894736842105</v>
      </c>
      <c r="Z4420" s="9">
        <f>IF(V4420="","",V4420/$T4420)</f>
        <v>0.56842105263157905</v>
      </c>
      <c r="AA4420" s="9">
        <f>IF(W4420="","",W4420/$T4420)</f>
        <v>0</v>
      </c>
      <c r="AB4420" s="9">
        <f>IF(X4420="","",X4420/$T4420)</f>
        <v>0.19999999999999996</v>
      </c>
      <c r="AC4420" s="9"/>
      <c r="AD4420" s="8"/>
      <c r="AE4420" s="10">
        <v>2016</v>
      </c>
      <c r="AF4420" s="7">
        <v>28</v>
      </c>
      <c r="AG4420" s="7">
        <v>25</v>
      </c>
      <c r="AH4420" s="12" t="s">
        <v>460</v>
      </c>
      <c r="AI4420" s="12"/>
      <c r="AJ4420" s="32" t="str">
        <f>IF(AE4420&lt;&gt;AE4419,"1",IF(C4420&gt;C4419,AJ4419+1,"1"))</f>
        <v>1</v>
      </c>
      <c r="AK4420" s="10">
        <f>IF(G4420="Top",AJ4420*1,IF(G4420="Bottom",AJ4420+10,""))</f>
        <v>1</v>
      </c>
      <c r="AL4420" s="11" t="s">
        <v>462</v>
      </c>
      <c r="AM4420" s="11"/>
      <c r="AN4420" s="10"/>
      <c r="AO4420" s="10"/>
      <c r="AP4420" s="7"/>
      <c r="AQ4420" s="10"/>
      <c r="AR4420" s="10"/>
      <c r="AS4420" s="10"/>
      <c r="AT4420" s="10"/>
      <c r="AU4420" s="10"/>
      <c r="AV4420" s="10"/>
      <c r="AW4420" s="10"/>
      <c r="AX4420" s="10"/>
      <c r="AY4420" s="10"/>
      <c r="AZ4420" s="10"/>
      <c r="BA4420" s="10"/>
      <c r="BB4420" s="10"/>
      <c r="BC4420" s="10"/>
      <c r="BD4420" s="10"/>
      <c r="BE4420" s="10"/>
      <c r="BF4420" s="11"/>
      <c r="BG4420" s="11"/>
      <c r="BH4420" s="11"/>
      <c r="BI4420" s="11"/>
      <c r="BJ4420" s="11"/>
      <c r="BK4420" s="11"/>
      <c r="BL4420" s="11"/>
      <c r="BM4420" s="11"/>
      <c r="BN4420" s="11"/>
      <c r="BO4420" s="11"/>
      <c r="BP4420" s="11"/>
      <c r="BQ4420" s="11"/>
      <c r="BR4420" s="11"/>
      <c r="BS4420" s="11"/>
      <c r="BT4420" s="11"/>
      <c r="BU4420" s="11"/>
    </row>
    <row r="4421" spans="1:73" s="1" customFormat="1" ht="11.25" hidden="1" x14ac:dyDescent="0.2">
      <c r="A4421" s="15">
        <v>238</v>
      </c>
      <c r="B4421" s="11" t="s">
        <v>460</v>
      </c>
      <c r="C4421" s="16">
        <v>42554</v>
      </c>
      <c r="D4421" s="3"/>
      <c r="E4421" s="4"/>
      <c r="F4421" s="3">
        <v>5.9</v>
      </c>
      <c r="G4421" s="7" t="s">
        <v>1</v>
      </c>
      <c r="H4421" s="17">
        <v>9.1999999999999998E-3</v>
      </c>
      <c r="I4421" s="4"/>
      <c r="J4421" s="4" t="s">
        <v>35</v>
      </c>
      <c r="K4421" s="4"/>
      <c r="L4421" s="4" t="str">
        <f>IF(K4421="","",IF(H4421="","",K4421/H4421))</f>
        <v/>
      </c>
      <c r="M4421" s="7"/>
      <c r="N4421" s="4"/>
      <c r="O4421" s="7"/>
      <c r="P4421" s="3"/>
      <c r="Q4421" s="4"/>
      <c r="R4421" s="3"/>
      <c r="S4421" s="4"/>
      <c r="T4421" s="8"/>
      <c r="U4421" s="8"/>
      <c r="V4421" s="4"/>
      <c r="W4421" s="4"/>
      <c r="X4421" s="4" t="str">
        <f>IF(T4421="","",IF(W4421="","",(T4421-U4421-V4421-W4421)))</f>
        <v/>
      </c>
      <c r="Y4421" s="9" t="str">
        <f>IF(U4421="","",U4421/$T4421)</f>
        <v/>
      </c>
      <c r="Z4421" s="9" t="str">
        <f>IF(V4421="","",V4421/$T4421)</f>
        <v/>
      </c>
      <c r="AA4421" s="9" t="str">
        <f>IF(W4421="","",W4421/$T4421)</f>
        <v/>
      </c>
      <c r="AB4421" s="9" t="str">
        <f>IF(X4421="","",X4421/$T4421)</f>
        <v/>
      </c>
      <c r="AC4421" s="9"/>
      <c r="AD4421" s="8"/>
      <c r="AE4421" s="10">
        <v>2016</v>
      </c>
      <c r="AF4421" s="7"/>
      <c r="AG4421" s="7">
        <v>19</v>
      </c>
      <c r="AH4421" s="12" t="s">
        <v>460</v>
      </c>
      <c r="AI4421" s="12"/>
      <c r="AJ4421" s="32">
        <f>IF(AE4421&lt;&gt;AE4420,"1",IF(C4421&gt;C4420,AJ4420+1,"1"))</f>
        <v>2</v>
      </c>
      <c r="AK4421" s="10">
        <f>IF(G4421="Top",AJ4421*1,IF(G4421="Bottom",AJ4421+10,""))</f>
        <v>12</v>
      </c>
      <c r="AL4421" s="11" t="s">
        <v>649</v>
      </c>
      <c r="AM4421" s="11"/>
      <c r="AN4421" s="10"/>
      <c r="AO4421" s="10"/>
      <c r="AP4421" s="7"/>
      <c r="AQ4421" s="10"/>
      <c r="AR4421" s="10"/>
      <c r="AS4421" s="10"/>
      <c r="AT4421" s="10"/>
      <c r="AU4421" s="10"/>
      <c r="AV4421" s="10"/>
      <c r="AW4421" s="10"/>
      <c r="AX4421" s="10"/>
      <c r="AY4421" s="10"/>
      <c r="AZ4421" s="10"/>
      <c r="BA4421" s="10"/>
      <c r="BB4421" s="10"/>
      <c r="BC4421" s="10"/>
      <c r="BD4421" s="10"/>
      <c r="BE4421" s="10"/>
      <c r="BF4421" s="11"/>
      <c r="BG4421" s="11"/>
      <c r="BH4421" s="11"/>
      <c r="BI4421" s="11"/>
      <c r="BJ4421" s="11"/>
      <c r="BK4421" s="11"/>
      <c r="BL4421" s="11"/>
      <c r="BM4421" s="11"/>
      <c r="BN4421" s="11"/>
      <c r="BO4421" s="11"/>
      <c r="BP4421" s="11"/>
      <c r="BQ4421" s="11"/>
      <c r="BR4421" s="11"/>
      <c r="BS4421" s="11"/>
      <c r="BT4421" s="11"/>
      <c r="BU4421" s="11"/>
    </row>
    <row r="4422" spans="1:73" s="1" customFormat="1" ht="11.25" x14ac:dyDescent="0.2">
      <c r="A4422" s="15">
        <v>238</v>
      </c>
      <c r="B4422" s="11" t="s">
        <v>460</v>
      </c>
      <c r="C4422" s="16">
        <v>42554</v>
      </c>
      <c r="D4422" s="3">
        <v>7.4</v>
      </c>
      <c r="E4422" s="38">
        <v>2.25</v>
      </c>
      <c r="F4422" s="3">
        <v>1.5</v>
      </c>
      <c r="G4422" s="7" t="s">
        <v>4</v>
      </c>
      <c r="H4422" s="17">
        <v>1.5300000000000001E-2</v>
      </c>
      <c r="I4422" s="4" t="s">
        <v>35</v>
      </c>
      <c r="J4422" s="4" t="s">
        <v>35</v>
      </c>
      <c r="K4422" s="4">
        <v>0.32300000000000001</v>
      </c>
      <c r="L4422" s="4">
        <f>IF(K4422="","",IF(H4422="","",K4422/H4422))</f>
        <v>21.111111111111111</v>
      </c>
      <c r="M4422" s="7">
        <v>24</v>
      </c>
      <c r="N4422" s="4">
        <v>7.49</v>
      </c>
      <c r="O4422" s="7">
        <v>141.80000000000001</v>
      </c>
      <c r="P4422" s="3"/>
      <c r="Q4422" s="38">
        <v>2.2000000000000002</v>
      </c>
      <c r="R4422" s="3"/>
      <c r="S4422" s="4">
        <v>0.15</v>
      </c>
      <c r="T4422" s="8">
        <v>2.4800000000000004</v>
      </c>
      <c r="U4422" s="8">
        <v>0.33</v>
      </c>
      <c r="V4422" s="4">
        <v>1.19</v>
      </c>
      <c r="W4422" s="4">
        <v>0.55000000000000004</v>
      </c>
      <c r="X4422" s="4">
        <f>IF(T4422="","",IF(W4422="","",(T4422-U4422-V4422-W4422)))</f>
        <v>0.41000000000000036</v>
      </c>
      <c r="Y4422" s="9">
        <f>IF(U4422="","",U4422/$T4422)</f>
        <v>0.13306451612903225</v>
      </c>
      <c r="Z4422" s="9">
        <f>IF(V4422="","",V4422/$T4422)</f>
        <v>0.47983870967741926</v>
      </c>
      <c r="AA4422" s="9">
        <f>IF(W4422="","",W4422/$T4422)</f>
        <v>0.22177419354838707</v>
      </c>
      <c r="AB4422" s="9">
        <f>IF(X4422="","",X4422/$T4422)</f>
        <v>0.16532258064516142</v>
      </c>
      <c r="AC4422" s="9"/>
      <c r="AD4422" s="8"/>
      <c r="AE4422" s="10">
        <v>2016</v>
      </c>
      <c r="AF4422" s="7">
        <v>27</v>
      </c>
      <c r="AG4422" s="7">
        <v>25</v>
      </c>
      <c r="AH4422" s="12" t="s">
        <v>460</v>
      </c>
      <c r="AI4422" s="12"/>
      <c r="AJ4422" s="32" t="str">
        <f>IF(AE4422&lt;&gt;AE4421,"1",IF(C4422&gt;C4421,AJ4421+1,"1"))</f>
        <v>1</v>
      </c>
      <c r="AK4422" s="10">
        <f>IF(G4422="Top",AJ4422*1,IF(G4422="Bottom",AJ4422+10,""))</f>
        <v>1</v>
      </c>
      <c r="AL4422" s="11" t="s">
        <v>650</v>
      </c>
      <c r="AM4422" s="11"/>
      <c r="AN4422" s="10"/>
      <c r="AO4422" s="10"/>
      <c r="AP4422" s="7"/>
      <c r="AQ4422" s="10"/>
      <c r="AR4422" s="10"/>
      <c r="AS4422" s="10"/>
      <c r="AT4422" s="10"/>
      <c r="AU4422" s="10"/>
      <c r="AV4422" s="10"/>
      <c r="AW4422" s="10"/>
      <c r="AX4422" s="10"/>
      <c r="AY4422" s="10"/>
      <c r="AZ4422" s="10"/>
      <c r="BA4422" s="10"/>
      <c r="BB4422" s="10"/>
      <c r="BC4422" s="10"/>
      <c r="BD4422" s="10"/>
      <c r="BE4422" s="10"/>
      <c r="BF4422" s="11"/>
      <c r="BG4422" s="11"/>
      <c r="BH4422" s="11"/>
      <c r="BI4422" s="11"/>
      <c r="BJ4422" s="11"/>
      <c r="BK4422" s="11"/>
      <c r="BL4422" s="11"/>
      <c r="BM4422" s="11"/>
      <c r="BN4422" s="11"/>
      <c r="BO4422" s="11"/>
      <c r="BP4422" s="11"/>
      <c r="BQ4422" s="11"/>
      <c r="BR4422" s="11"/>
      <c r="BS4422" s="11"/>
      <c r="BT4422" s="11"/>
      <c r="BU4422" s="11"/>
    </row>
    <row r="4423" spans="1:73" s="1" customFormat="1" ht="11.25" hidden="1" x14ac:dyDescent="0.2">
      <c r="A4423" s="15">
        <v>238</v>
      </c>
      <c r="B4423" s="11" t="s">
        <v>460</v>
      </c>
      <c r="C4423" s="16">
        <v>42569</v>
      </c>
      <c r="D4423" s="3"/>
      <c r="E4423" s="4"/>
      <c r="F4423" s="3">
        <v>5.8</v>
      </c>
      <c r="G4423" s="7" t="s">
        <v>1</v>
      </c>
      <c r="H4423" s="17">
        <v>5.0000000000000001E-4</v>
      </c>
      <c r="I4423" s="4"/>
      <c r="J4423" s="4">
        <v>0.439</v>
      </c>
      <c r="K4423" s="4"/>
      <c r="L4423" s="4" t="str">
        <f>IF(K4423="","",IF(H4423="","",K4423/H4423))</f>
        <v/>
      </c>
      <c r="M4423" s="7"/>
      <c r="N4423" s="4"/>
      <c r="O4423" s="7"/>
      <c r="P4423" s="3"/>
      <c r="Q4423" s="4"/>
      <c r="R4423" s="3"/>
      <c r="S4423" s="4"/>
      <c r="T4423" s="8"/>
      <c r="U4423" s="8"/>
      <c r="V4423" s="4"/>
      <c r="W4423" s="4"/>
      <c r="X4423" s="4" t="str">
        <f>IF(T4423="","",IF(W4423="","",(T4423-U4423-V4423-W4423)))</f>
        <v/>
      </c>
      <c r="Y4423" s="9" t="str">
        <f>IF(U4423="","",U4423/$T4423)</f>
        <v/>
      </c>
      <c r="Z4423" s="9" t="str">
        <f>IF(V4423="","",V4423/$T4423)</f>
        <v/>
      </c>
      <c r="AA4423" s="9" t="str">
        <f>IF(W4423="","",W4423/$T4423)</f>
        <v/>
      </c>
      <c r="AB4423" s="9" t="str">
        <f>IF(X4423="","",X4423/$T4423)</f>
        <v/>
      </c>
      <c r="AC4423" s="9"/>
      <c r="AD4423" s="8"/>
      <c r="AE4423" s="10">
        <v>2016</v>
      </c>
      <c r="AF4423" s="7"/>
      <c r="AG4423" s="7">
        <v>20</v>
      </c>
      <c r="AH4423" s="12" t="s">
        <v>460</v>
      </c>
      <c r="AI4423" s="12"/>
      <c r="AJ4423" s="32">
        <f>IF(AE4423&lt;&gt;AE4422,"1",IF(C4423&gt;C4422,AJ4422+1,"1"))</f>
        <v>2</v>
      </c>
      <c r="AK4423" s="10">
        <f>IF(G4423="Top",AJ4423*1,IF(G4423="Bottom",AJ4423+10,""))</f>
        <v>12</v>
      </c>
      <c r="AL4423" s="11" t="s">
        <v>966</v>
      </c>
      <c r="AM4423" s="11"/>
      <c r="AN4423" s="10"/>
      <c r="AO4423" s="10"/>
      <c r="AP4423" s="7"/>
      <c r="AQ4423" s="10"/>
      <c r="AR4423" s="10"/>
      <c r="AS4423" s="10"/>
      <c r="AT4423" s="10"/>
      <c r="AU4423" s="10"/>
      <c r="AV4423" s="10"/>
      <c r="AW4423" s="10"/>
      <c r="AX4423" s="10"/>
      <c r="AY4423" s="10"/>
      <c r="AZ4423" s="10"/>
      <c r="BA4423" s="10"/>
      <c r="BB4423" s="10"/>
      <c r="BC4423" s="10"/>
      <c r="BD4423" s="10"/>
      <c r="BE4423" s="10"/>
      <c r="BF4423" s="11"/>
      <c r="BG4423" s="11"/>
      <c r="BH4423" s="11"/>
      <c r="BI4423" s="11"/>
      <c r="BJ4423" s="11"/>
      <c r="BK4423" s="11"/>
      <c r="BL4423" s="11"/>
      <c r="BM4423" s="11"/>
      <c r="BN4423" s="11"/>
      <c r="BO4423" s="11"/>
      <c r="BP4423" s="11"/>
      <c r="BQ4423" s="11"/>
      <c r="BR4423" s="11"/>
      <c r="BS4423" s="11"/>
      <c r="BT4423" s="11"/>
      <c r="BU4423" s="11"/>
    </row>
    <row r="4424" spans="1:73" s="1" customFormat="1" ht="11.25" x14ac:dyDescent="0.2">
      <c r="A4424" s="15">
        <v>238</v>
      </c>
      <c r="B4424" s="11" t="s">
        <v>460</v>
      </c>
      <c r="C4424" s="16">
        <v>42569</v>
      </c>
      <c r="D4424" s="3">
        <v>7.3</v>
      </c>
      <c r="E4424" s="38">
        <v>2.2000000000000002</v>
      </c>
      <c r="F4424" s="3">
        <v>1.5</v>
      </c>
      <c r="G4424" s="7" t="s">
        <v>4</v>
      </c>
      <c r="H4424" s="17">
        <v>1.6300000000000002E-2</v>
      </c>
      <c r="I4424" s="4">
        <v>8.9999999999999993E-3</v>
      </c>
      <c r="J4424" s="4">
        <v>2.8000000000000001E-2</v>
      </c>
      <c r="K4424" s="4">
        <v>0.81399999999999995</v>
      </c>
      <c r="L4424" s="4">
        <f>IF(K4424="","",IF(H4424="","",K4424/H4424))</f>
        <v>49.938650306748457</v>
      </c>
      <c r="M4424" s="7">
        <v>27</v>
      </c>
      <c r="N4424" s="4">
        <v>7.34</v>
      </c>
      <c r="O4424" s="7">
        <v>171.9</v>
      </c>
      <c r="P4424" s="3"/>
      <c r="Q4424" s="38">
        <v>6</v>
      </c>
      <c r="R4424" s="3">
        <v>42.3</v>
      </c>
      <c r="S4424" s="4">
        <v>0.15</v>
      </c>
      <c r="T4424" s="8">
        <v>3.5</v>
      </c>
      <c r="U4424" s="8">
        <v>1.74</v>
      </c>
      <c r="V4424" s="4">
        <v>0.93</v>
      </c>
      <c r="W4424" s="4">
        <v>0.83</v>
      </c>
      <c r="X4424" s="4">
        <f>IF(T4424="","",IF(W4424="","",(T4424-U4424-V4424-W4424)))</f>
        <v>0</v>
      </c>
      <c r="Y4424" s="9">
        <f>IF(U4424="","",U4424/$T4424)</f>
        <v>0.49714285714285716</v>
      </c>
      <c r="Z4424" s="9">
        <f>IF(V4424="","",V4424/$T4424)</f>
        <v>0.26571428571428574</v>
      </c>
      <c r="AA4424" s="9">
        <f>IF(W4424="","",W4424/$T4424)</f>
        <v>0.23714285714285713</v>
      </c>
      <c r="AB4424" s="9">
        <f>IF(X4424="","",X4424/$T4424)</f>
        <v>0</v>
      </c>
      <c r="AC4424" s="9"/>
      <c r="AD4424" s="8"/>
      <c r="AE4424" s="10">
        <v>2016</v>
      </c>
      <c r="AF4424" s="7">
        <v>27</v>
      </c>
      <c r="AG4424" s="7">
        <v>27</v>
      </c>
      <c r="AH4424" s="12" t="s">
        <v>460</v>
      </c>
      <c r="AI4424" s="12"/>
      <c r="AJ4424" s="32" t="str">
        <f>IF(AE4424&lt;&gt;AE4423,"1",IF(C4424&gt;C4423,AJ4423+1,"1"))</f>
        <v>1</v>
      </c>
      <c r="AK4424" s="10">
        <f>IF(G4424="Top",AJ4424*1,IF(G4424="Bottom",AJ4424+10,""))</f>
        <v>1</v>
      </c>
      <c r="AL4424" s="11" t="s">
        <v>967</v>
      </c>
      <c r="AM4424" s="11"/>
      <c r="AN4424" s="10"/>
      <c r="AO4424" s="10"/>
      <c r="AP4424" s="7"/>
      <c r="AQ4424" s="10"/>
      <c r="AR4424" s="10"/>
      <c r="AS4424" s="10"/>
      <c r="AT4424" s="10"/>
      <c r="AU4424" s="10"/>
      <c r="AV4424" s="10"/>
      <c r="AW4424" s="10"/>
      <c r="AX4424" s="10"/>
      <c r="AY4424" s="10"/>
      <c r="AZ4424" s="10"/>
      <c r="BA4424" s="10"/>
      <c r="BB4424" s="10"/>
      <c r="BC4424" s="10"/>
      <c r="BD4424" s="10"/>
      <c r="BE4424" s="10"/>
      <c r="BF4424" s="11"/>
      <c r="BG4424" s="11"/>
      <c r="BH4424" s="11"/>
      <c r="BI4424" s="11"/>
      <c r="BJ4424" s="11"/>
      <c r="BK4424" s="11"/>
      <c r="BL4424" s="11"/>
      <c r="BM4424" s="11"/>
      <c r="BN4424" s="11"/>
      <c r="BO4424" s="11"/>
      <c r="BP4424" s="11"/>
      <c r="BQ4424" s="11"/>
      <c r="BR4424" s="11"/>
      <c r="BS4424" s="11"/>
      <c r="BT4424" s="11"/>
      <c r="BU4424" s="11"/>
    </row>
    <row r="4425" spans="1:73" s="1" customFormat="1" ht="11.25" hidden="1" x14ac:dyDescent="0.2">
      <c r="A4425" s="15">
        <v>238</v>
      </c>
      <c r="B4425" s="11" t="s">
        <v>460</v>
      </c>
      <c r="C4425" s="16">
        <v>42583</v>
      </c>
      <c r="D4425" s="3"/>
      <c r="E4425" s="4"/>
      <c r="F4425" s="3">
        <v>6</v>
      </c>
      <c r="G4425" s="7" t="s">
        <v>1</v>
      </c>
      <c r="H4425" s="17">
        <v>5.0000000000000001E-4</v>
      </c>
      <c r="I4425" s="4"/>
      <c r="J4425" s="4" t="s">
        <v>35</v>
      </c>
      <c r="K4425" s="4"/>
      <c r="L4425" s="4" t="str">
        <f>IF(K4425="","",IF(H4425="","",K4425/H4425))</f>
        <v/>
      </c>
      <c r="M4425" s="7"/>
      <c r="N4425" s="4"/>
      <c r="O4425" s="7"/>
      <c r="P4425" s="3"/>
      <c r="Q4425" s="4"/>
      <c r="R4425" s="3"/>
      <c r="S4425" s="4"/>
      <c r="T4425" s="8"/>
      <c r="U4425" s="8"/>
      <c r="V4425" s="4"/>
      <c r="W4425" s="4"/>
      <c r="X4425" s="4" t="str">
        <f>IF(T4425="","",IF(W4425="","",(T4425-U4425-V4425-W4425)))</f>
        <v/>
      </c>
      <c r="Y4425" s="9" t="str">
        <f>IF(U4425="","",U4425/$T4425)</f>
        <v/>
      </c>
      <c r="Z4425" s="9" t="str">
        <f>IF(V4425="","",V4425/$T4425)</f>
        <v/>
      </c>
      <c r="AA4425" s="9" t="str">
        <f>IF(W4425="","",W4425/$T4425)</f>
        <v/>
      </c>
      <c r="AB4425" s="9" t="str">
        <f>IF(X4425="","",X4425/$T4425)</f>
        <v/>
      </c>
      <c r="AC4425" s="9"/>
      <c r="AD4425" s="8"/>
      <c r="AE4425" s="10">
        <v>2016</v>
      </c>
      <c r="AF4425" s="7"/>
      <c r="AG4425" s="7">
        <v>19</v>
      </c>
      <c r="AH4425" s="12" t="s">
        <v>460</v>
      </c>
      <c r="AI4425" s="12"/>
      <c r="AJ4425" s="32">
        <f>IF(AE4425&lt;&gt;AE4424,"1",IF(C4425&gt;C4424,AJ4424+1,"1"))</f>
        <v>2</v>
      </c>
      <c r="AK4425" s="10">
        <f>IF(G4425="Top",AJ4425*1,IF(G4425="Bottom",AJ4425+10,""))</f>
        <v>12</v>
      </c>
      <c r="AL4425" s="11" t="s">
        <v>1252</v>
      </c>
      <c r="AM4425" s="11"/>
      <c r="AN4425" s="10"/>
      <c r="AO4425" s="10"/>
      <c r="AP4425" s="7"/>
      <c r="AQ4425" s="10"/>
      <c r="AR4425" s="10"/>
      <c r="AS4425" s="10"/>
      <c r="AT4425" s="10"/>
      <c r="AU4425" s="10"/>
      <c r="AV4425" s="10"/>
      <c r="AW4425" s="10"/>
      <c r="AX4425" s="10"/>
      <c r="AY4425" s="10"/>
      <c r="AZ4425" s="10"/>
      <c r="BA4425" s="10"/>
      <c r="BB4425" s="10"/>
      <c r="BC4425" s="10"/>
      <c r="BD4425" s="10"/>
      <c r="BE4425" s="10"/>
      <c r="BF4425" s="11"/>
      <c r="BG4425" s="11"/>
      <c r="BH4425" s="11"/>
      <c r="BI4425" s="11"/>
      <c r="BJ4425" s="11"/>
      <c r="BK4425" s="11"/>
      <c r="BL4425" s="11"/>
      <c r="BM4425" s="11"/>
      <c r="BN4425" s="11"/>
      <c r="BO4425" s="11"/>
      <c r="BP4425" s="11"/>
      <c r="BQ4425" s="11"/>
      <c r="BR4425" s="11"/>
      <c r="BS4425" s="11"/>
      <c r="BT4425" s="11"/>
      <c r="BU4425" s="11"/>
    </row>
    <row r="4426" spans="1:73" s="1" customFormat="1" ht="11.25" x14ac:dyDescent="0.2">
      <c r="A4426" s="15">
        <v>238</v>
      </c>
      <c r="B4426" s="11" t="s">
        <v>460</v>
      </c>
      <c r="C4426" s="16">
        <v>42583</v>
      </c>
      <c r="D4426" s="3">
        <v>7.5</v>
      </c>
      <c r="E4426" s="38">
        <v>2.4</v>
      </c>
      <c r="F4426" s="3">
        <v>1.5</v>
      </c>
      <c r="G4426" s="7" t="s">
        <v>4</v>
      </c>
      <c r="H4426" s="17">
        <v>1.54E-2</v>
      </c>
      <c r="I4426" s="4" t="s">
        <v>35</v>
      </c>
      <c r="J4426" s="4" t="s">
        <v>35</v>
      </c>
      <c r="K4426" s="4">
        <v>0.39</v>
      </c>
      <c r="L4426" s="4">
        <f>IF(K4426="","",IF(H4426="","",K4426/H4426))</f>
        <v>25.324675324675326</v>
      </c>
      <c r="M4426" s="7">
        <v>24</v>
      </c>
      <c r="N4426" s="4">
        <v>7.88</v>
      </c>
      <c r="O4426" s="7">
        <v>145.6</v>
      </c>
      <c r="P4426" s="3"/>
      <c r="Q4426" s="38">
        <v>5.8</v>
      </c>
      <c r="R4426" s="3"/>
      <c r="S4426" s="4">
        <v>0.15</v>
      </c>
      <c r="T4426" s="8">
        <v>5.8699999999999992</v>
      </c>
      <c r="U4426" s="8">
        <v>2.21</v>
      </c>
      <c r="V4426" s="4">
        <v>1.64</v>
      </c>
      <c r="W4426" s="4">
        <v>0</v>
      </c>
      <c r="X4426" s="4">
        <f>IF(T4426="","",IF(W4426="","",(T4426-U4426-V4426-W4426)))</f>
        <v>2.0199999999999996</v>
      </c>
      <c r="Y4426" s="9">
        <f>IF(U4426="","",U4426/$T4426)</f>
        <v>0.3764906303236798</v>
      </c>
      <c r="Z4426" s="9">
        <f>IF(V4426="","",V4426/$T4426)</f>
        <v>0.27938671209540034</v>
      </c>
      <c r="AA4426" s="9">
        <f>IF(W4426="","",W4426/$T4426)</f>
        <v>0</v>
      </c>
      <c r="AB4426" s="9">
        <f>IF(X4426="","",X4426/$T4426)</f>
        <v>0.34412265758091992</v>
      </c>
      <c r="AC4426" s="9"/>
      <c r="AD4426" s="8"/>
      <c r="AE4426" s="10">
        <v>2016</v>
      </c>
      <c r="AF4426" s="7">
        <v>21</v>
      </c>
      <c r="AG4426" s="7">
        <v>25</v>
      </c>
      <c r="AH4426" s="12" t="s">
        <v>460</v>
      </c>
      <c r="AI4426" s="12"/>
      <c r="AJ4426" s="32" t="str">
        <f>IF(AE4426&lt;&gt;AE4425,"1",IF(C4426&gt;C4425,AJ4425+1,"1"))</f>
        <v>1</v>
      </c>
      <c r="AK4426" s="10">
        <f>IF(G4426="Top",AJ4426*1,IF(G4426="Bottom",AJ4426+10,""))</f>
        <v>1</v>
      </c>
      <c r="AL4426" s="11" t="s">
        <v>1253</v>
      </c>
      <c r="AM4426" s="11"/>
      <c r="AN4426" s="10"/>
      <c r="AO4426" s="10"/>
      <c r="AP4426" s="7"/>
      <c r="AQ4426" s="10"/>
      <c r="AR4426" s="10"/>
      <c r="AS4426" s="10"/>
      <c r="AT4426" s="10"/>
      <c r="AU4426" s="10"/>
      <c r="AV4426" s="10"/>
      <c r="AW4426" s="10"/>
      <c r="AX4426" s="10"/>
      <c r="AY4426" s="10"/>
      <c r="AZ4426" s="10"/>
      <c r="BA4426" s="10"/>
      <c r="BB4426" s="10"/>
      <c r="BC4426" s="10"/>
      <c r="BD4426" s="10"/>
      <c r="BE4426" s="10"/>
      <c r="BF4426" s="11"/>
      <c r="BG4426" s="11"/>
      <c r="BH4426" s="11"/>
      <c r="BI4426" s="11"/>
      <c r="BJ4426" s="11"/>
      <c r="BK4426" s="11"/>
      <c r="BL4426" s="11"/>
      <c r="BM4426" s="11"/>
      <c r="BN4426" s="11"/>
      <c r="BO4426" s="11"/>
      <c r="BP4426" s="11"/>
      <c r="BQ4426" s="11"/>
      <c r="BR4426" s="11"/>
      <c r="BS4426" s="11"/>
      <c r="BT4426" s="11"/>
      <c r="BU4426" s="11"/>
    </row>
    <row r="4427" spans="1:73" s="1" customFormat="1" ht="11.25" hidden="1" x14ac:dyDescent="0.2">
      <c r="A4427" s="15">
        <v>238</v>
      </c>
      <c r="B4427" s="11" t="s">
        <v>460</v>
      </c>
      <c r="C4427" s="16">
        <v>42596</v>
      </c>
      <c r="D4427" s="3"/>
      <c r="E4427" s="4"/>
      <c r="F4427" s="3">
        <v>5.9</v>
      </c>
      <c r="G4427" s="7" t="s">
        <v>1</v>
      </c>
      <c r="H4427" s="17">
        <v>5.0000000000000001E-4</v>
      </c>
      <c r="I4427" s="4"/>
      <c r="J4427" s="4">
        <v>0.53500000000000003</v>
      </c>
      <c r="K4427" s="4"/>
      <c r="L4427" s="4" t="str">
        <f>IF(K4427="","",IF(H4427="","",K4427/H4427))</f>
        <v/>
      </c>
      <c r="M4427" s="7"/>
      <c r="N4427" s="4"/>
      <c r="O4427" s="7"/>
      <c r="P4427" s="3"/>
      <c r="Q4427" s="4"/>
      <c r="R4427" s="3"/>
      <c r="S4427" s="4"/>
      <c r="T4427" s="8"/>
      <c r="U4427" s="8"/>
      <c r="V4427" s="4"/>
      <c r="W4427" s="4"/>
      <c r="X4427" s="4" t="str">
        <f>IF(T4427="","",IF(W4427="","",(T4427-U4427-V4427-W4427)))</f>
        <v/>
      </c>
      <c r="Y4427" s="9" t="str">
        <f>IF(U4427="","",U4427/$T4427)</f>
        <v/>
      </c>
      <c r="Z4427" s="9" t="str">
        <f>IF(V4427="","",V4427/$T4427)</f>
        <v/>
      </c>
      <c r="AA4427" s="9" t="str">
        <f>IF(W4427="","",W4427/$T4427)</f>
        <v/>
      </c>
      <c r="AB4427" s="9" t="str">
        <f>IF(X4427="","",X4427/$T4427)</f>
        <v/>
      </c>
      <c r="AC4427" s="9"/>
      <c r="AD4427" s="8"/>
      <c r="AE4427" s="10">
        <v>2016</v>
      </c>
      <c r="AF4427" s="7"/>
      <c r="AG4427" s="7">
        <v>21</v>
      </c>
      <c r="AH4427" s="12" t="s">
        <v>460</v>
      </c>
      <c r="AI4427" s="12"/>
      <c r="AJ4427" s="32">
        <f>IF(AE4427&lt;&gt;AE4426,"1",IF(C4427&gt;C4426,AJ4426+1,"1"))</f>
        <v>2</v>
      </c>
      <c r="AK4427" s="10">
        <f>IF(G4427="Top",AJ4427*1,IF(G4427="Bottom",AJ4427+10,""))</f>
        <v>12</v>
      </c>
      <c r="AL4427" s="11" t="s">
        <v>1481</v>
      </c>
      <c r="AM4427" s="11"/>
      <c r="AN4427" s="10"/>
      <c r="AO4427" s="10"/>
      <c r="AP4427" s="7"/>
      <c r="AQ4427" s="10"/>
      <c r="AR4427" s="10"/>
      <c r="AS4427" s="10"/>
      <c r="AT4427" s="10"/>
      <c r="AU4427" s="10"/>
      <c r="AV4427" s="10"/>
      <c r="AW4427" s="10"/>
      <c r="AX4427" s="10"/>
      <c r="AY4427" s="10"/>
      <c r="AZ4427" s="10"/>
      <c r="BA4427" s="10"/>
      <c r="BB4427" s="10"/>
      <c r="BC4427" s="10"/>
      <c r="BD4427" s="10"/>
      <c r="BE4427" s="10"/>
      <c r="BF4427" s="11"/>
      <c r="BG4427" s="11"/>
      <c r="BH4427" s="11"/>
      <c r="BI4427" s="11"/>
      <c r="BJ4427" s="11"/>
      <c r="BK4427" s="11"/>
      <c r="BL4427" s="11"/>
      <c r="BM4427" s="11"/>
      <c r="BN4427" s="11"/>
      <c r="BO4427" s="11"/>
      <c r="BP4427" s="11"/>
      <c r="BQ4427" s="11"/>
      <c r="BR4427" s="11"/>
      <c r="BS4427" s="11"/>
      <c r="BT4427" s="11"/>
      <c r="BU4427" s="11"/>
    </row>
    <row r="4428" spans="1:73" s="1" customFormat="1" ht="11.25" x14ac:dyDescent="0.2">
      <c r="A4428" s="15">
        <v>238</v>
      </c>
      <c r="B4428" s="11" t="s">
        <v>460</v>
      </c>
      <c r="C4428" s="16">
        <v>42596</v>
      </c>
      <c r="D4428" s="3">
        <v>7.4</v>
      </c>
      <c r="E4428" s="38">
        <v>1.75</v>
      </c>
      <c r="F4428" s="3">
        <v>1.5</v>
      </c>
      <c r="G4428" s="7" t="s">
        <v>4</v>
      </c>
      <c r="H4428" s="17">
        <v>1.7100000000000001E-2</v>
      </c>
      <c r="I4428" s="4">
        <v>1.2999999999999999E-2</v>
      </c>
      <c r="J4428" s="4">
        <v>9.6000000000000002E-2</v>
      </c>
      <c r="K4428" s="4">
        <v>0.47899999999999998</v>
      </c>
      <c r="L4428" s="4">
        <f>IF(K4428="","",IF(H4428="","",K4428/H4428))</f>
        <v>28.011695906432745</v>
      </c>
      <c r="M4428" s="7">
        <v>22</v>
      </c>
      <c r="N4428" s="4">
        <v>7.61</v>
      </c>
      <c r="O4428" s="7">
        <v>131.6</v>
      </c>
      <c r="P4428" s="3">
        <v>7.53</v>
      </c>
      <c r="Q4428" s="38">
        <v>12.9</v>
      </c>
      <c r="R4428" s="3"/>
      <c r="S4428" s="4">
        <v>0.15</v>
      </c>
      <c r="T4428" s="8">
        <v>6.01</v>
      </c>
      <c r="U4428" s="8">
        <v>4.07</v>
      </c>
      <c r="V4428" s="4">
        <v>1.0900000000000001</v>
      </c>
      <c r="W4428" s="4">
        <v>0</v>
      </c>
      <c r="X4428" s="4">
        <f>IF(T4428="","",IF(W4428="","",(T4428-U4428-V4428-W4428)))</f>
        <v>0.84999999999999942</v>
      </c>
      <c r="Y4428" s="9">
        <f>IF(U4428="","",U4428/$T4428)</f>
        <v>0.67720465890183035</v>
      </c>
      <c r="Z4428" s="9">
        <f>IF(V4428="","",V4428/$T4428)</f>
        <v>0.18136439267886859</v>
      </c>
      <c r="AA4428" s="9">
        <f>IF(W4428="","",W4428/$T4428)</f>
        <v>0</v>
      </c>
      <c r="AB4428" s="9">
        <f>IF(X4428="","",X4428/$T4428)</f>
        <v>0.14143094841930107</v>
      </c>
      <c r="AC4428" s="9"/>
      <c r="AD4428" s="8"/>
      <c r="AE4428" s="10">
        <v>2016</v>
      </c>
      <c r="AF4428" s="7">
        <v>30</v>
      </c>
      <c r="AG4428" s="7">
        <v>28</v>
      </c>
      <c r="AH4428" s="12" t="s">
        <v>460</v>
      </c>
      <c r="AI4428" s="12"/>
      <c r="AJ4428" s="32" t="str">
        <f>IF(AE4428&lt;&gt;AE4427,"1",IF(C4428&gt;C4427,AJ4427+1,"1"))</f>
        <v>1</v>
      </c>
      <c r="AK4428" s="10">
        <f>IF(G4428="Top",AJ4428*1,IF(G4428="Bottom",AJ4428+10,""))</f>
        <v>1</v>
      </c>
      <c r="AL4428" s="11" t="s">
        <v>1482</v>
      </c>
      <c r="AM4428" s="11"/>
      <c r="AN4428" s="10"/>
      <c r="AO4428" s="10"/>
      <c r="AP4428" s="7"/>
      <c r="AQ4428" s="10"/>
      <c r="AR4428" s="10"/>
      <c r="AS4428" s="10"/>
      <c r="AT4428" s="10"/>
      <c r="AU4428" s="10"/>
      <c r="AV4428" s="10"/>
      <c r="AW4428" s="10"/>
      <c r="AX4428" s="10"/>
      <c r="AY4428" s="10"/>
      <c r="AZ4428" s="10"/>
      <c r="BA4428" s="10"/>
      <c r="BB4428" s="10"/>
      <c r="BC4428" s="10"/>
      <c r="BD4428" s="10"/>
      <c r="BE4428" s="10"/>
      <c r="BF4428" s="11"/>
      <c r="BG4428" s="11"/>
      <c r="BH4428" s="11"/>
      <c r="BI4428" s="11"/>
      <c r="BJ4428" s="11"/>
      <c r="BK4428" s="11"/>
      <c r="BL4428" s="11"/>
      <c r="BM4428" s="11"/>
      <c r="BN4428" s="11"/>
      <c r="BO4428" s="11"/>
      <c r="BP4428" s="11"/>
      <c r="BQ4428" s="11"/>
      <c r="BR4428" s="11"/>
      <c r="BS4428" s="11"/>
      <c r="BT4428" s="11"/>
      <c r="BU4428" s="11"/>
    </row>
    <row r="4429" spans="1:73" s="1" customFormat="1" ht="11.25" hidden="1" x14ac:dyDescent="0.2">
      <c r="A4429" s="15">
        <v>238</v>
      </c>
      <c r="B4429" s="11" t="s">
        <v>460</v>
      </c>
      <c r="C4429" s="16">
        <v>42611</v>
      </c>
      <c r="D4429" s="3"/>
      <c r="E4429" s="4"/>
      <c r="F4429" s="3">
        <v>5.3</v>
      </c>
      <c r="G4429" s="7" t="s">
        <v>1</v>
      </c>
      <c r="H4429" s="17">
        <v>5.0000000000000001E-4</v>
      </c>
      <c r="I4429" s="4"/>
      <c r="J4429" s="4" t="s">
        <v>35</v>
      </c>
      <c r="K4429" s="4"/>
      <c r="L4429" s="4" t="str">
        <f>IF(K4429="","",IF(H4429="","",K4429/H4429))</f>
        <v/>
      </c>
      <c r="M4429" s="7"/>
      <c r="N4429" s="4"/>
      <c r="O4429" s="7"/>
      <c r="P4429" s="3"/>
      <c r="Q4429" s="4"/>
      <c r="R4429" s="3"/>
      <c r="S4429" s="4"/>
      <c r="T4429" s="8"/>
      <c r="U4429" s="8"/>
      <c r="V4429" s="4"/>
      <c r="W4429" s="4"/>
      <c r="X4429" s="4" t="str">
        <f>IF(T4429="","",IF(W4429="","",(T4429-U4429-V4429-W4429)))</f>
        <v/>
      </c>
      <c r="Y4429" s="9" t="str">
        <f>IF(U4429="","",U4429/$T4429)</f>
        <v/>
      </c>
      <c r="Z4429" s="9" t="str">
        <f>IF(V4429="","",V4429/$T4429)</f>
        <v/>
      </c>
      <c r="AA4429" s="9" t="str">
        <f>IF(W4429="","",W4429/$T4429)</f>
        <v/>
      </c>
      <c r="AB4429" s="9" t="str">
        <f>IF(X4429="","",X4429/$T4429)</f>
        <v/>
      </c>
      <c r="AC4429" s="9"/>
      <c r="AD4429" s="8"/>
      <c r="AE4429" s="10">
        <v>2016</v>
      </c>
      <c r="AF4429" s="7"/>
      <c r="AG4429" s="7">
        <v>22</v>
      </c>
      <c r="AH4429" s="12" t="s">
        <v>460</v>
      </c>
      <c r="AI4429" s="12"/>
      <c r="AJ4429" s="32">
        <f>IF(AE4429&lt;&gt;AE4428,"1",IF(C4429&gt;C4428,AJ4428+1,"1"))</f>
        <v>2</v>
      </c>
      <c r="AK4429" s="10">
        <f>IF(G4429="Top",AJ4429*1,IF(G4429="Bottom",AJ4429+10,""))</f>
        <v>12</v>
      </c>
      <c r="AL4429" s="11" t="s">
        <v>1820</v>
      </c>
      <c r="AM4429" s="11"/>
      <c r="AN4429" s="10"/>
      <c r="AO4429" s="10"/>
      <c r="AP4429" s="7"/>
      <c r="AQ4429" s="10"/>
      <c r="AR4429" s="10"/>
      <c r="AS4429" s="10"/>
      <c r="AT4429" s="10"/>
      <c r="AU4429" s="10"/>
      <c r="AV4429" s="10"/>
      <c r="AW4429" s="10"/>
      <c r="AX4429" s="10"/>
      <c r="AY4429" s="10"/>
      <c r="AZ4429" s="10"/>
      <c r="BA4429" s="10"/>
      <c r="BB4429" s="10"/>
      <c r="BC4429" s="10"/>
      <c r="BD4429" s="10"/>
      <c r="BE4429" s="10"/>
      <c r="BF4429" s="11"/>
      <c r="BG4429" s="11"/>
      <c r="BH4429" s="11"/>
      <c r="BI4429" s="11"/>
      <c r="BJ4429" s="11"/>
      <c r="BK4429" s="11"/>
      <c r="BL4429" s="11"/>
      <c r="BM4429" s="11"/>
      <c r="BN4429" s="11"/>
      <c r="BO4429" s="11"/>
      <c r="BP4429" s="11"/>
      <c r="BQ4429" s="11"/>
      <c r="BR4429" s="11"/>
      <c r="BS4429" s="11"/>
      <c r="BT4429" s="11"/>
      <c r="BU4429" s="11"/>
    </row>
    <row r="4430" spans="1:73" s="1" customFormat="1" ht="11.25" x14ac:dyDescent="0.2">
      <c r="A4430" s="15">
        <v>238</v>
      </c>
      <c r="B4430" s="11" t="s">
        <v>460</v>
      </c>
      <c r="C4430" s="16">
        <v>42611</v>
      </c>
      <c r="D4430" s="3">
        <v>6.8</v>
      </c>
      <c r="E4430" s="38">
        <v>2</v>
      </c>
      <c r="F4430" s="3">
        <v>1.5</v>
      </c>
      <c r="G4430" s="7" t="s">
        <v>4</v>
      </c>
      <c r="H4430" s="17">
        <v>1.9300000000000001E-2</v>
      </c>
      <c r="I4430" s="4" t="s">
        <v>35</v>
      </c>
      <c r="J4430" s="4" t="s">
        <v>35</v>
      </c>
      <c r="K4430" s="4">
        <v>0.45</v>
      </c>
      <c r="L4430" s="4">
        <f>IF(K4430="","",IF(H4430="","",K4430/H4430))</f>
        <v>23.316062176165801</v>
      </c>
      <c r="M4430" s="7">
        <v>28</v>
      </c>
      <c r="N4430" s="4">
        <v>7.09</v>
      </c>
      <c r="O4430" s="7">
        <v>168.6</v>
      </c>
      <c r="P4430" s="3"/>
      <c r="Q4430" s="38">
        <v>6.7</v>
      </c>
      <c r="R4430" s="3"/>
      <c r="S4430" s="4">
        <v>0.15</v>
      </c>
      <c r="T4430" s="8">
        <v>5.9899999999999993</v>
      </c>
      <c r="U4430" s="8">
        <v>2.78</v>
      </c>
      <c r="V4430" s="4">
        <v>1.78</v>
      </c>
      <c r="W4430" s="4">
        <v>0</v>
      </c>
      <c r="X4430" s="4">
        <f>IF(T4430="","",IF(W4430="","",(T4430-U4430-V4430-W4430)))</f>
        <v>1.4299999999999995</v>
      </c>
      <c r="Y4430" s="9">
        <f>IF(U4430="","",U4430/$T4430)</f>
        <v>0.46410684474123542</v>
      </c>
      <c r="Z4430" s="9">
        <f>IF(V4430="","",V4430/$T4430)</f>
        <v>0.29716193656093493</v>
      </c>
      <c r="AA4430" s="9">
        <f>IF(W4430="","",W4430/$T4430)</f>
        <v>0</v>
      </c>
      <c r="AB4430" s="9">
        <f>IF(X4430="","",X4430/$T4430)</f>
        <v>0.23873121869782965</v>
      </c>
      <c r="AC4430" s="9"/>
      <c r="AD4430" s="8"/>
      <c r="AE4430" s="10">
        <v>2016</v>
      </c>
      <c r="AF4430" s="7">
        <v>22</v>
      </c>
      <c r="AG4430" s="7">
        <v>25</v>
      </c>
      <c r="AH4430" s="12" t="s">
        <v>460</v>
      </c>
      <c r="AI4430" s="12"/>
      <c r="AJ4430" s="32" t="str">
        <f>IF(AE4430&lt;&gt;AE4429,"1",IF(C4430&gt;C4429,AJ4429+1,"1"))</f>
        <v>1</v>
      </c>
      <c r="AK4430" s="10">
        <f>IF(G4430="Top",AJ4430*1,IF(G4430="Bottom",AJ4430+10,""))</f>
        <v>1</v>
      </c>
      <c r="AL4430" s="11" t="s">
        <v>1821</v>
      </c>
      <c r="AM4430" s="11"/>
      <c r="AN4430" s="10"/>
      <c r="AO4430" s="10"/>
      <c r="AP4430" s="7"/>
      <c r="AQ4430" s="10"/>
      <c r="AR4430" s="10"/>
      <c r="AS4430" s="10"/>
      <c r="AT4430" s="10"/>
      <c r="AU4430" s="10"/>
      <c r="AV4430" s="10"/>
      <c r="AW4430" s="10"/>
      <c r="AX4430" s="10"/>
      <c r="AY4430" s="10"/>
      <c r="AZ4430" s="10"/>
      <c r="BA4430" s="10"/>
      <c r="BB4430" s="10"/>
      <c r="BC4430" s="10"/>
      <c r="BD4430" s="10"/>
      <c r="BE4430" s="10"/>
      <c r="BF4430" s="11"/>
      <c r="BG4430" s="11"/>
      <c r="BH4430" s="11"/>
      <c r="BI4430" s="11"/>
      <c r="BJ4430" s="11"/>
      <c r="BK4430" s="11"/>
      <c r="BL4430" s="11"/>
      <c r="BM4430" s="11"/>
      <c r="BN4430" s="11"/>
      <c r="BO4430" s="11"/>
      <c r="BP4430" s="11"/>
      <c r="BQ4430" s="11"/>
      <c r="BR4430" s="11"/>
      <c r="BS4430" s="11"/>
      <c r="BT4430" s="11"/>
      <c r="BU4430" s="11"/>
    </row>
    <row r="4431" spans="1:73" s="1" customFormat="1" ht="11.25" hidden="1" x14ac:dyDescent="0.2">
      <c r="A4431" s="15">
        <v>238</v>
      </c>
      <c r="B4431" s="11" t="s">
        <v>460</v>
      </c>
      <c r="C4431" s="16">
        <v>42624</v>
      </c>
      <c r="D4431" s="3"/>
      <c r="E4431" s="4"/>
      <c r="F4431" s="3">
        <v>5.7</v>
      </c>
      <c r="G4431" s="7" t="s">
        <v>1</v>
      </c>
      <c r="H4431" s="17">
        <v>5.0000000000000001E-4</v>
      </c>
      <c r="I4431" s="4"/>
      <c r="J4431" s="4">
        <v>1.177</v>
      </c>
      <c r="K4431" s="4"/>
      <c r="L4431" s="4" t="str">
        <f>IF(K4431="","",IF(H4431="","",K4431/H4431))</f>
        <v/>
      </c>
      <c r="M4431" s="7"/>
      <c r="N4431" s="4"/>
      <c r="O4431" s="7"/>
      <c r="P4431" s="3"/>
      <c r="Q4431" s="4"/>
      <c r="R4431" s="3"/>
      <c r="S4431" s="4"/>
      <c r="T4431" s="8"/>
      <c r="U4431" s="8"/>
      <c r="V4431" s="4"/>
      <c r="W4431" s="4"/>
      <c r="X4431" s="4" t="str">
        <f>IF(T4431="","",IF(W4431="","",(T4431-U4431-V4431-W4431)))</f>
        <v/>
      </c>
      <c r="Y4431" s="9" t="str">
        <f>IF(U4431="","",U4431/$T4431)</f>
        <v/>
      </c>
      <c r="Z4431" s="9" t="str">
        <f>IF(V4431="","",V4431/$T4431)</f>
        <v/>
      </c>
      <c r="AA4431" s="9" t="str">
        <f>IF(W4431="","",W4431/$T4431)</f>
        <v/>
      </c>
      <c r="AB4431" s="9" t="str">
        <f>IF(X4431="","",X4431/$T4431)</f>
        <v/>
      </c>
      <c r="AC4431" s="9"/>
      <c r="AD4431" s="8"/>
      <c r="AE4431" s="10">
        <v>2016</v>
      </c>
      <c r="AF4431" s="7"/>
      <c r="AG4431" s="7">
        <v>21</v>
      </c>
      <c r="AH4431" s="12" t="s">
        <v>460</v>
      </c>
      <c r="AI4431" s="12"/>
      <c r="AJ4431" s="32">
        <f>IF(AE4431&lt;&gt;AE4430,"1",IF(C4431&gt;C4430,AJ4430+1,"1"))</f>
        <v>2</v>
      </c>
      <c r="AK4431" s="10">
        <f>IF(G4431="Top",AJ4431*1,IF(G4431="Bottom",AJ4431+10,""))</f>
        <v>12</v>
      </c>
      <c r="AL4431" s="11" t="s">
        <v>2093</v>
      </c>
      <c r="AM4431" s="11"/>
      <c r="AN4431" s="10"/>
      <c r="AO4431" s="10"/>
      <c r="AP4431" s="7"/>
      <c r="AQ4431" s="10"/>
      <c r="AR4431" s="10"/>
      <c r="AS4431" s="10"/>
      <c r="AT4431" s="10"/>
      <c r="AU4431" s="10"/>
      <c r="AV4431" s="10"/>
      <c r="AW4431" s="10"/>
      <c r="AX4431" s="10"/>
      <c r="AY4431" s="10"/>
      <c r="AZ4431" s="10"/>
      <c r="BA4431" s="10"/>
      <c r="BB4431" s="10"/>
      <c r="BC4431" s="10"/>
      <c r="BD4431" s="10"/>
      <c r="BE4431" s="10"/>
      <c r="BF4431" s="11"/>
      <c r="BG4431" s="11"/>
      <c r="BH4431" s="11"/>
      <c r="BI4431" s="11"/>
      <c r="BJ4431" s="11"/>
      <c r="BK4431" s="11"/>
      <c r="BL4431" s="11"/>
      <c r="BM4431" s="11"/>
      <c r="BN4431" s="11"/>
      <c r="BO4431" s="11"/>
      <c r="BP4431" s="11"/>
      <c r="BQ4431" s="11"/>
      <c r="BR4431" s="11"/>
      <c r="BS4431" s="11"/>
      <c r="BT4431" s="11"/>
      <c r="BU4431" s="11"/>
    </row>
    <row r="4432" spans="1:73" s="1" customFormat="1" ht="11.25" x14ac:dyDescent="0.2">
      <c r="A4432" s="15">
        <v>238</v>
      </c>
      <c r="B4432" s="11" t="s">
        <v>460</v>
      </c>
      <c r="C4432" s="16">
        <v>42624</v>
      </c>
      <c r="D4432" s="3">
        <v>7.2</v>
      </c>
      <c r="E4432" s="38">
        <v>1.65</v>
      </c>
      <c r="F4432" s="3">
        <v>1.5</v>
      </c>
      <c r="G4432" s="7" t="s">
        <v>4</v>
      </c>
      <c r="H4432" s="17">
        <v>2.3E-2</v>
      </c>
      <c r="I4432" s="4">
        <v>3.5000000000000001E-3</v>
      </c>
      <c r="J4432" s="4">
        <v>2.1000000000000001E-2</v>
      </c>
      <c r="K4432" s="4">
        <v>0.48199999999999998</v>
      </c>
      <c r="L4432" s="4">
        <f>IF(K4432="","",IF(H4432="","",K4432/H4432))</f>
        <v>20.956521739130434</v>
      </c>
      <c r="M4432" s="7">
        <v>22</v>
      </c>
      <c r="N4432" s="4">
        <v>7.24</v>
      </c>
      <c r="O4432" s="7">
        <v>174.9</v>
      </c>
      <c r="P4432" s="3"/>
      <c r="Q4432" s="38">
        <v>33.700000000000003</v>
      </c>
      <c r="R4432" s="3">
        <v>46.5</v>
      </c>
      <c r="S4432" s="4">
        <v>0.15</v>
      </c>
      <c r="T4432" s="8">
        <v>10.220000000000001</v>
      </c>
      <c r="U4432" s="8">
        <v>4.74</v>
      </c>
      <c r="V4432" s="4">
        <v>2.2599999999999998</v>
      </c>
      <c r="W4432" s="4">
        <v>0</v>
      </c>
      <c r="X4432" s="4">
        <f>IF(T4432="","",IF(W4432="","",(T4432-U4432-V4432-W4432)))</f>
        <v>3.2200000000000006</v>
      </c>
      <c r="Y4432" s="9">
        <f>IF(U4432="","",U4432/$T4432)</f>
        <v>0.46379647749510761</v>
      </c>
      <c r="Z4432" s="9">
        <f>IF(V4432="","",V4432/$T4432)</f>
        <v>0.2211350293542074</v>
      </c>
      <c r="AA4432" s="9">
        <f>IF(W4432="","",W4432/$T4432)</f>
        <v>0</v>
      </c>
      <c r="AB4432" s="9">
        <f>IF(X4432="","",X4432/$T4432)</f>
        <v>0.31506849315068497</v>
      </c>
      <c r="AC4432" s="9"/>
      <c r="AD4432" s="8" t="s">
        <v>2094</v>
      </c>
      <c r="AE4432" s="10">
        <v>2016</v>
      </c>
      <c r="AF4432" s="7">
        <v>21</v>
      </c>
      <c r="AG4432" s="7">
        <v>24</v>
      </c>
      <c r="AH4432" s="12" t="s">
        <v>460</v>
      </c>
      <c r="AI4432" s="12"/>
      <c r="AJ4432" s="32" t="str">
        <f>IF(AE4432&lt;&gt;AE4431,"1",IF(C4432&gt;C4431,AJ4431+1,"1"))</f>
        <v>1</v>
      </c>
      <c r="AK4432" s="10">
        <f>IF(G4432="Top",AJ4432*1,IF(G4432="Bottom",AJ4432+10,""))</f>
        <v>1</v>
      </c>
      <c r="AL4432" s="11" t="s">
        <v>2095</v>
      </c>
      <c r="AM4432" s="11"/>
      <c r="AN4432" s="10"/>
      <c r="AO4432" s="10"/>
      <c r="AP4432" s="7"/>
      <c r="AQ4432" s="10"/>
      <c r="AR4432" s="10"/>
      <c r="AS4432" s="10"/>
      <c r="AT4432" s="10"/>
      <c r="AU4432" s="10"/>
      <c r="AV4432" s="10"/>
      <c r="AW4432" s="10"/>
      <c r="AX4432" s="10"/>
      <c r="AY4432" s="10"/>
      <c r="AZ4432" s="10"/>
      <c r="BA4432" s="10"/>
      <c r="BB4432" s="10"/>
      <c r="BC4432" s="10"/>
      <c r="BD4432" s="10"/>
      <c r="BE4432" s="10"/>
      <c r="BF4432" s="11"/>
      <c r="BG4432" s="11"/>
      <c r="BH4432" s="11"/>
      <c r="BI4432" s="11"/>
      <c r="BJ4432" s="11"/>
      <c r="BK4432" s="11"/>
      <c r="BL4432" s="11"/>
      <c r="BM4432" s="11"/>
      <c r="BN4432" s="11"/>
      <c r="BO4432" s="11"/>
      <c r="BP4432" s="11"/>
      <c r="BQ4432" s="11"/>
      <c r="BR4432" s="11"/>
      <c r="BS4432" s="11"/>
      <c r="BT4432" s="11"/>
      <c r="BU4432" s="11"/>
    </row>
    <row r="4433" spans="1:73" s="1" customFormat="1" ht="11.25" hidden="1" x14ac:dyDescent="0.2">
      <c r="A4433" s="15">
        <v>238</v>
      </c>
      <c r="B4433" s="11" t="s">
        <v>460</v>
      </c>
      <c r="C4433" s="16">
        <v>42639</v>
      </c>
      <c r="D4433" s="3"/>
      <c r="E4433" s="4"/>
      <c r="F4433" s="3">
        <v>5.3</v>
      </c>
      <c r="G4433" s="7" t="s">
        <v>1</v>
      </c>
      <c r="H4433" s="17">
        <v>1.8699999999999998E-2</v>
      </c>
      <c r="I4433" s="4"/>
      <c r="J4433" s="4" t="s">
        <v>35</v>
      </c>
      <c r="K4433" s="4"/>
      <c r="L4433" s="4" t="str">
        <f>IF(K4433="","",IF(H4433="","",K4433/H4433))</f>
        <v/>
      </c>
      <c r="M4433" s="7"/>
      <c r="N4433" s="4"/>
      <c r="O4433" s="7"/>
      <c r="P4433" s="3"/>
      <c r="Q4433" s="4"/>
      <c r="R4433" s="3"/>
      <c r="S4433" s="4"/>
      <c r="T4433" s="8"/>
      <c r="U4433" s="8"/>
      <c r="V4433" s="4"/>
      <c r="W4433" s="4"/>
      <c r="X4433" s="4" t="str">
        <f>IF(T4433="","",IF(W4433="","",(T4433-U4433-V4433-W4433)))</f>
        <v/>
      </c>
      <c r="Y4433" s="9" t="str">
        <f>IF(U4433="","",U4433/$T4433)</f>
        <v/>
      </c>
      <c r="Z4433" s="9" t="str">
        <f>IF(V4433="","",V4433/$T4433)</f>
        <v/>
      </c>
      <c r="AA4433" s="9" t="str">
        <f>IF(W4433="","",W4433/$T4433)</f>
        <v/>
      </c>
      <c r="AB4433" s="9" t="str">
        <f>IF(X4433="","",X4433/$T4433)</f>
        <v/>
      </c>
      <c r="AC4433" s="9"/>
      <c r="AD4433" s="8"/>
      <c r="AE4433" s="10">
        <v>2016</v>
      </c>
      <c r="AF4433" s="7"/>
      <c r="AG4433" s="7">
        <v>21</v>
      </c>
      <c r="AH4433" s="12" t="s">
        <v>460</v>
      </c>
      <c r="AI4433" s="12"/>
      <c r="AJ4433" s="32">
        <f>IF(AE4433&lt;&gt;AE4432,"1",IF(C4433&gt;C4432,AJ4432+1,"1"))</f>
        <v>2</v>
      </c>
      <c r="AK4433" s="10">
        <f>IF(G4433="Top",AJ4433*1,IF(G4433="Bottom",AJ4433+10,""))</f>
        <v>12</v>
      </c>
      <c r="AL4433" s="11" t="s">
        <v>2365</v>
      </c>
      <c r="AM4433" s="11"/>
      <c r="AN4433" s="10"/>
      <c r="AO4433" s="10"/>
      <c r="AP4433" s="7"/>
      <c r="AQ4433" s="10"/>
      <c r="AR4433" s="10"/>
      <c r="AS4433" s="10"/>
      <c r="AT4433" s="10"/>
      <c r="AU4433" s="10"/>
      <c r="AV4433" s="10"/>
      <c r="AW4433" s="10"/>
      <c r="AX4433" s="10"/>
      <c r="AY4433" s="10"/>
      <c r="AZ4433" s="10"/>
      <c r="BA4433" s="10"/>
      <c r="BB4433" s="10"/>
      <c r="BC4433" s="10"/>
      <c r="BD4433" s="10"/>
      <c r="BE4433" s="10"/>
      <c r="BF4433" s="11"/>
      <c r="BG4433" s="11"/>
      <c r="BH4433" s="11"/>
      <c r="BI4433" s="11"/>
      <c r="BJ4433" s="11"/>
      <c r="BK4433" s="11"/>
      <c r="BL4433" s="11"/>
      <c r="BM4433" s="11"/>
      <c r="BN4433" s="11"/>
      <c r="BO4433" s="11"/>
      <c r="BP4433" s="11"/>
      <c r="BQ4433" s="11"/>
      <c r="BR4433" s="11"/>
      <c r="BS4433" s="11"/>
      <c r="BT4433" s="11"/>
      <c r="BU4433" s="11"/>
    </row>
    <row r="4434" spans="1:73" s="1" customFormat="1" ht="11.25" x14ac:dyDescent="0.2">
      <c r="A4434" s="15">
        <v>238</v>
      </c>
      <c r="B4434" s="11" t="s">
        <v>460</v>
      </c>
      <c r="C4434" s="16">
        <v>42639</v>
      </c>
      <c r="D4434" s="3">
        <v>6.8</v>
      </c>
      <c r="E4434" s="38">
        <v>1.1499999999999999</v>
      </c>
      <c r="F4434" s="3">
        <v>1.5</v>
      </c>
      <c r="G4434" s="7" t="s">
        <v>4</v>
      </c>
      <c r="H4434" s="17">
        <v>2.2600000000000002E-2</v>
      </c>
      <c r="I4434" s="4" t="s">
        <v>35</v>
      </c>
      <c r="J4434" s="4" t="s">
        <v>35</v>
      </c>
      <c r="K4434" s="4">
        <v>0.56999999999999995</v>
      </c>
      <c r="L4434" s="4">
        <f>IF(K4434="","",IF(H4434="","",K4434/H4434))</f>
        <v>25.221238938053094</v>
      </c>
      <c r="M4434" s="7">
        <v>18</v>
      </c>
      <c r="N4434" s="4">
        <v>7.27</v>
      </c>
      <c r="O4434" s="7">
        <v>178.9</v>
      </c>
      <c r="P4434" s="3"/>
      <c r="Q4434" s="38">
        <v>22.2</v>
      </c>
      <c r="R4434" s="3"/>
      <c r="S4434" s="4">
        <v>0.15</v>
      </c>
      <c r="T4434" s="8">
        <v>12.94</v>
      </c>
      <c r="U4434" s="8">
        <v>6.34</v>
      </c>
      <c r="V4434" s="4">
        <v>1.95</v>
      </c>
      <c r="W4434" s="4">
        <v>4.6500000000000004</v>
      </c>
      <c r="X4434" s="4">
        <f>IF(T4434="","",IF(W4434="","",(T4434-U4434-V4434-W4434)))</f>
        <v>-8.8817841970012523E-16</v>
      </c>
      <c r="Y4434" s="9">
        <f>IF(U4434="","",U4434/$T4434)</f>
        <v>0.48995363214837712</v>
      </c>
      <c r="Z4434" s="9">
        <f>IF(V4434="","",V4434/$T4434)</f>
        <v>0.15069551777434312</v>
      </c>
      <c r="AA4434" s="9">
        <f>IF(W4434="","",W4434/$T4434)</f>
        <v>0.35935085007727979</v>
      </c>
      <c r="AB4434" s="9">
        <f>IF(X4434="","",X4434/$T4434)</f>
        <v>-6.8638208632158054E-17</v>
      </c>
      <c r="AC4434" s="9"/>
      <c r="AD4434" s="8" t="s">
        <v>2366</v>
      </c>
      <c r="AE4434" s="10">
        <v>2016</v>
      </c>
      <c r="AF4434" s="7">
        <v>17</v>
      </c>
      <c r="AG4434" s="7">
        <v>21</v>
      </c>
      <c r="AH4434" s="12" t="s">
        <v>460</v>
      </c>
      <c r="AI4434" s="12"/>
      <c r="AJ4434" s="32" t="str">
        <f>IF(AE4434&lt;&gt;AE4433,"1",IF(C4434&gt;C4433,AJ4433+1,"1"))</f>
        <v>1</v>
      </c>
      <c r="AK4434" s="10">
        <f>IF(G4434="Top",AJ4434*1,IF(G4434="Bottom",AJ4434+10,""))</f>
        <v>1</v>
      </c>
      <c r="AL4434" s="11" t="s">
        <v>2367</v>
      </c>
      <c r="AM4434" s="11"/>
      <c r="AN4434" s="10"/>
      <c r="AO4434" s="10"/>
      <c r="AP4434" s="7"/>
      <c r="AQ4434" s="10"/>
      <c r="AR4434" s="10"/>
      <c r="AS4434" s="10"/>
      <c r="AT4434" s="10"/>
      <c r="AU4434" s="10"/>
      <c r="AV4434" s="10"/>
      <c r="AW4434" s="10"/>
      <c r="AX4434" s="10"/>
      <c r="AY4434" s="10"/>
      <c r="AZ4434" s="10"/>
      <c r="BA4434" s="10"/>
      <c r="BB4434" s="10"/>
      <c r="BC4434" s="10"/>
      <c r="BD4434" s="10"/>
      <c r="BE4434" s="10"/>
      <c r="BF4434" s="11"/>
      <c r="BG4434" s="11"/>
      <c r="BH4434" s="11"/>
      <c r="BI4434" s="11"/>
      <c r="BJ4434" s="11"/>
      <c r="BK4434" s="11"/>
      <c r="BL4434" s="11"/>
      <c r="BM4434" s="11"/>
      <c r="BN4434" s="11"/>
      <c r="BO4434" s="11"/>
      <c r="BP4434" s="11"/>
      <c r="BQ4434" s="11"/>
      <c r="BR4434" s="11"/>
      <c r="BS4434" s="11"/>
      <c r="BT4434" s="11"/>
      <c r="BU4434" s="11"/>
    </row>
    <row r="4435" spans="1:73" s="1" customFormat="1" ht="11.25" hidden="1" x14ac:dyDescent="0.2">
      <c r="A4435" s="1">
        <v>238</v>
      </c>
      <c r="B4435" s="11" t="s">
        <v>460</v>
      </c>
      <c r="C4435" s="24">
        <v>42897</v>
      </c>
      <c r="E4435" s="20"/>
      <c r="F4435" s="1">
        <v>5.8</v>
      </c>
      <c r="G4435" s="7" t="s">
        <v>1</v>
      </c>
      <c r="H4435" s="5">
        <v>3.0800000000000001E-2</v>
      </c>
      <c r="I4435" s="6"/>
      <c r="J4435" s="6">
        <v>0.23200000000000001</v>
      </c>
      <c r="K4435" s="6"/>
      <c r="L4435" s="6" t="str">
        <f>IF(H4435="","",IF(K4435="","",K4435/H4435))</f>
        <v/>
      </c>
      <c r="N4435" s="20"/>
      <c r="O4435" s="13"/>
      <c r="Q4435" s="20"/>
      <c r="R4435" s="13"/>
      <c r="S4435" s="6" t="s">
        <v>35</v>
      </c>
      <c r="T4435" s="6"/>
      <c r="U4435" s="6"/>
      <c r="V4435" s="6"/>
      <c r="W4435" s="6"/>
      <c r="X4435" s="6" t="str">
        <f>IF(T4435="","",T4435-U4435-V4435-W4435)</f>
        <v/>
      </c>
      <c r="Y4435" s="9" t="str">
        <f>IF(U4435="","",U4435/$T4435)</f>
        <v/>
      </c>
      <c r="Z4435" s="9" t="str">
        <f>IF(V4435="","",V4435/$T4435)</f>
        <v/>
      </c>
      <c r="AA4435" s="9" t="str">
        <f>IF(W4435="","",W4435/$T4435)</f>
        <v/>
      </c>
      <c r="AB4435" s="9" t="str">
        <f>IF(X4435="","",X4435/$T4435)</f>
        <v/>
      </c>
      <c r="AC4435" s="21"/>
      <c r="AE4435" s="1">
        <v>2017</v>
      </c>
      <c r="AG4435" s="1">
        <v>16</v>
      </c>
      <c r="AH4435" s="12" t="s">
        <v>2715</v>
      </c>
      <c r="AJ4435" s="32" t="str">
        <f>IF(AE4435&lt;&gt;AE4434,"1",IF(C4435&gt;C4434,AJ4434+1,"1"))</f>
        <v>1</v>
      </c>
      <c r="AK4435" s="10">
        <f>IF(G4435="Top",AJ4435*1,IF(G4435="Bottom",AJ4435+10,""))</f>
        <v>11</v>
      </c>
      <c r="AL4435" s="11" t="s">
        <v>2716</v>
      </c>
      <c r="AM4435" s="14"/>
    </row>
    <row r="4436" spans="1:73" s="1" customFormat="1" ht="11.25" x14ac:dyDescent="0.2">
      <c r="A4436" s="1">
        <v>238</v>
      </c>
      <c r="B4436" s="11" t="s">
        <v>460</v>
      </c>
      <c r="C4436" s="24">
        <v>42897</v>
      </c>
      <c r="D4436" s="1">
        <v>7.3</v>
      </c>
      <c r="E4436" s="39">
        <v>1.55</v>
      </c>
      <c r="F4436" s="1">
        <v>1.5</v>
      </c>
      <c r="G4436" s="1" t="s">
        <v>4</v>
      </c>
      <c r="H4436" s="5">
        <v>2.0199999999999999E-2</v>
      </c>
      <c r="I4436" s="6">
        <v>7.0000000000000001E-3</v>
      </c>
      <c r="J4436" s="6">
        <v>2.5000000000000001E-3</v>
      </c>
      <c r="K4436" s="6">
        <v>0.46600000000000003</v>
      </c>
      <c r="L4436" s="6">
        <f>IF(H4436="","",IF(K4436="","",K4436/H4436))</f>
        <v>23.06930693069307</v>
      </c>
      <c r="M4436" s="1">
        <v>24</v>
      </c>
      <c r="N4436" s="20">
        <v>6.58</v>
      </c>
      <c r="O4436" s="13">
        <v>170</v>
      </c>
      <c r="P4436" s="1">
        <v>5.89</v>
      </c>
      <c r="Q4436" s="39">
        <v>2.9</v>
      </c>
      <c r="R4436" s="13"/>
      <c r="S4436" s="6">
        <v>0.15</v>
      </c>
      <c r="T4436" s="6">
        <v>6.09</v>
      </c>
      <c r="U4436" s="6">
        <v>1.03</v>
      </c>
      <c r="V4436" s="6">
        <v>2.64</v>
      </c>
      <c r="W4436" s="6">
        <v>0</v>
      </c>
      <c r="X4436" s="6">
        <f>IF(T4436="","",T4436-U4436-V4436-W4436)</f>
        <v>2.4199999999999995</v>
      </c>
      <c r="Y4436" s="9">
        <f>IF(U4436="","",U4436/$T4436)</f>
        <v>0.1691297208538588</v>
      </c>
      <c r="Z4436" s="9">
        <f>IF(V4436="","",V4436/$T4436)</f>
        <v>0.43349753694581283</v>
      </c>
      <c r="AA4436" s="9">
        <f>IF(W4436="","",W4436/$T4436)</f>
        <v>0</v>
      </c>
      <c r="AB4436" s="9">
        <f>IF(X4436="","",X4436/$T4436)</f>
        <v>0.39737274220032831</v>
      </c>
      <c r="AC4436" s="21"/>
      <c r="AE4436" s="1">
        <v>2017</v>
      </c>
      <c r="AF4436" s="1">
        <v>24</v>
      </c>
      <c r="AG4436" s="1">
        <v>22</v>
      </c>
      <c r="AH4436" s="12" t="s">
        <v>2715</v>
      </c>
      <c r="AJ4436" s="32" t="str">
        <f>IF(AE4436&lt;&gt;AE4435,"1",IF(C4436&gt;C4435,AJ4435+1,"1"))</f>
        <v>1</v>
      </c>
      <c r="AK4436" s="10">
        <f>IF(G4436="Top",AJ4436*1,IF(G4436="Bottom",AJ4436+10,""))</f>
        <v>1</v>
      </c>
      <c r="AL4436" s="11" t="s">
        <v>2717</v>
      </c>
      <c r="AM4436" s="14"/>
    </row>
    <row r="4437" spans="1:73" s="1" customFormat="1" ht="11.25" hidden="1" x14ac:dyDescent="0.2">
      <c r="A4437" s="1">
        <v>238</v>
      </c>
      <c r="B4437" s="11" t="s">
        <v>460</v>
      </c>
      <c r="C4437" s="24">
        <v>42911</v>
      </c>
      <c r="E4437" s="20"/>
      <c r="F4437" s="1">
        <v>6</v>
      </c>
      <c r="G4437" s="7" t="s">
        <v>1</v>
      </c>
      <c r="H4437" s="5">
        <v>2.0799999999999999E-2</v>
      </c>
      <c r="I4437" s="6"/>
      <c r="J4437" s="6">
        <v>0.32900000000000001</v>
      </c>
      <c r="K4437" s="6"/>
      <c r="L4437" s="6" t="str">
        <f>IF(H4437="","",IF(K4437="","",K4437/H4437))</f>
        <v/>
      </c>
      <c r="N4437" s="20"/>
      <c r="O4437" s="13"/>
      <c r="Q4437" s="20"/>
      <c r="R4437" s="13"/>
      <c r="S4437" s="6" t="s">
        <v>35</v>
      </c>
      <c r="T4437" s="6"/>
      <c r="U4437" s="6"/>
      <c r="V4437" s="6"/>
      <c r="W4437" s="6"/>
      <c r="X4437" s="6" t="str">
        <f>IF(T4437="","",T4437-U4437-V4437-W4437)</f>
        <v/>
      </c>
      <c r="Y4437" s="9" t="str">
        <f>IF(U4437="","",U4437/$T4437)</f>
        <v/>
      </c>
      <c r="Z4437" s="9" t="str">
        <f>IF(V4437="","",V4437/$T4437)</f>
        <v/>
      </c>
      <c r="AA4437" s="9" t="str">
        <f>IF(W4437="","",W4437/$T4437)</f>
        <v/>
      </c>
      <c r="AB4437" s="9" t="str">
        <f>IF(X4437="","",X4437/$T4437)</f>
        <v/>
      </c>
      <c r="AC4437" s="21"/>
      <c r="AE4437" s="1">
        <v>2017</v>
      </c>
      <c r="AG4437" s="1">
        <v>18</v>
      </c>
      <c r="AH4437" s="12" t="s">
        <v>2715</v>
      </c>
      <c r="AJ4437" s="32">
        <f>IF(AE4437&lt;&gt;AE4436,"1",IF(C4437&gt;C4436,AJ4436+1,"1"))</f>
        <v>2</v>
      </c>
      <c r="AK4437" s="10">
        <f>IF(G4437="Top",AJ4437*1,IF(G4437="Bottom",AJ4437+10,""))</f>
        <v>12</v>
      </c>
      <c r="AL4437" s="11" t="s">
        <v>3047</v>
      </c>
      <c r="AM4437" s="14"/>
    </row>
    <row r="4438" spans="1:73" s="1" customFormat="1" ht="11.25" x14ac:dyDescent="0.2">
      <c r="A4438" s="1">
        <v>238</v>
      </c>
      <c r="B4438" s="11" t="s">
        <v>460</v>
      </c>
      <c r="C4438" s="24">
        <v>42911</v>
      </c>
      <c r="D4438" s="1">
        <v>7.5</v>
      </c>
      <c r="E4438" s="39">
        <v>1.8</v>
      </c>
      <c r="F4438" s="1">
        <v>1.5</v>
      </c>
      <c r="G4438" s="1" t="s">
        <v>4</v>
      </c>
      <c r="H4438" s="5">
        <v>1.9399999999999997E-2</v>
      </c>
      <c r="I4438" s="6">
        <v>7.0000000000000001E-3</v>
      </c>
      <c r="J4438" s="6">
        <v>2.5000000000000001E-3</v>
      </c>
      <c r="K4438" s="6">
        <v>0.625</v>
      </c>
      <c r="L4438" s="6">
        <f>IF(H4438="","",IF(K4438="","",K4438/H4438))</f>
        <v>32.216494845360828</v>
      </c>
      <c r="M4438" s="1">
        <v>20</v>
      </c>
      <c r="N4438" s="20">
        <v>6.32</v>
      </c>
      <c r="O4438" s="13">
        <v>161.6</v>
      </c>
      <c r="Q4438" s="39">
        <v>7.1</v>
      </c>
      <c r="R4438" s="13"/>
      <c r="S4438" s="6">
        <v>0.15</v>
      </c>
      <c r="T4438" s="6">
        <v>3.68</v>
      </c>
      <c r="U4438" s="6">
        <v>1.21</v>
      </c>
      <c r="V4438" s="6">
        <v>1.3</v>
      </c>
      <c r="W4438" s="6">
        <v>0</v>
      </c>
      <c r="X4438" s="6">
        <f>IF(T4438="","",T4438-U4438-V4438-W4438)</f>
        <v>1.1700000000000002</v>
      </c>
      <c r="Y4438" s="9">
        <f>IF(U4438="","",U4438/$T4438)</f>
        <v>0.32880434782608692</v>
      </c>
      <c r="Z4438" s="9">
        <f>IF(V4438="","",V4438/$T4438)</f>
        <v>0.35326086956521741</v>
      </c>
      <c r="AA4438" s="9">
        <f>IF(W4438="","",W4438/$T4438)</f>
        <v>0</v>
      </c>
      <c r="AB4438" s="9">
        <f>IF(X4438="","",X4438/$T4438)</f>
        <v>0.31793478260869568</v>
      </c>
      <c r="AC4438" s="21"/>
      <c r="AE4438" s="1">
        <v>2017</v>
      </c>
      <c r="AF4438" s="1">
        <v>25</v>
      </c>
      <c r="AG4438" s="1">
        <v>25</v>
      </c>
      <c r="AH4438" s="12" t="s">
        <v>2715</v>
      </c>
      <c r="AJ4438" s="32" t="str">
        <f>IF(AE4438&lt;&gt;AE4437,"1",IF(C4438&gt;C4437,AJ4437+1,"1"))</f>
        <v>1</v>
      </c>
      <c r="AK4438" s="10">
        <f>IF(G4438="Top",AJ4438*1,IF(G4438="Bottom",AJ4438+10,""))</f>
        <v>1</v>
      </c>
      <c r="AL4438" s="11" t="s">
        <v>3048</v>
      </c>
      <c r="AM4438" s="14"/>
    </row>
    <row r="4439" spans="1:73" s="1" customFormat="1" ht="11.25" hidden="1" x14ac:dyDescent="0.2">
      <c r="A4439" s="1">
        <v>238</v>
      </c>
      <c r="B4439" s="11" t="s">
        <v>460</v>
      </c>
      <c r="C4439" s="24">
        <v>42925</v>
      </c>
      <c r="E4439" s="20"/>
      <c r="F4439" s="1">
        <v>5.7</v>
      </c>
      <c r="G4439" s="7" t="s">
        <v>1</v>
      </c>
      <c r="H4439" s="5">
        <v>2.47E-2</v>
      </c>
      <c r="I4439" s="6"/>
      <c r="J4439" s="6">
        <v>0.23799999999999999</v>
      </c>
      <c r="K4439" s="6"/>
      <c r="L4439" s="6" t="str">
        <f>IF(H4439="","",IF(K4439="","",K4439/H4439))</f>
        <v/>
      </c>
      <c r="N4439" s="20"/>
      <c r="O4439" s="13"/>
      <c r="Q4439" s="20"/>
      <c r="R4439" s="13"/>
      <c r="S4439" s="6" t="s">
        <v>35</v>
      </c>
      <c r="T4439" s="6"/>
      <c r="U4439" s="6"/>
      <c r="V4439" s="6"/>
      <c r="W4439" s="6"/>
      <c r="X4439" s="6" t="str">
        <f>IF(T4439="","",T4439-U4439-V4439-W4439)</f>
        <v/>
      </c>
      <c r="Y4439" s="9" t="str">
        <f>IF(U4439="","",U4439/$T4439)</f>
        <v/>
      </c>
      <c r="Z4439" s="9" t="str">
        <f>IF(V4439="","",V4439/$T4439)</f>
        <v/>
      </c>
      <c r="AA4439" s="9" t="str">
        <f>IF(W4439="","",W4439/$T4439)</f>
        <v/>
      </c>
      <c r="AB4439" s="9" t="str">
        <f>IF(X4439="","",X4439/$T4439)</f>
        <v/>
      </c>
      <c r="AC4439" s="21"/>
      <c r="AE4439" s="1">
        <v>2017</v>
      </c>
      <c r="AG4439" s="1">
        <v>15</v>
      </c>
      <c r="AH4439" s="12" t="s">
        <v>2715</v>
      </c>
      <c r="AJ4439" s="32">
        <f>IF(AE4439&lt;&gt;AE4438,"1",IF(C4439&gt;C4438,AJ4438+1,"1"))</f>
        <v>2</v>
      </c>
      <c r="AK4439" s="10">
        <f>IF(G4439="Top",AJ4439*1,IF(G4439="Bottom",AJ4439+10,""))</f>
        <v>12</v>
      </c>
      <c r="AL4439" s="11" t="s">
        <v>3429</v>
      </c>
      <c r="AM4439" s="14"/>
    </row>
    <row r="4440" spans="1:73" s="1" customFormat="1" ht="11.25" x14ac:dyDescent="0.2">
      <c r="A4440" s="1">
        <v>238</v>
      </c>
      <c r="B4440" s="11" t="s">
        <v>460</v>
      </c>
      <c r="C4440" s="24">
        <v>42925</v>
      </c>
      <c r="D4440" s="1">
        <v>7.2</v>
      </c>
      <c r="E4440" s="39">
        <v>1.65</v>
      </c>
      <c r="F4440" s="1">
        <v>1.5</v>
      </c>
      <c r="G4440" s="1" t="s">
        <v>4</v>
      </c>
      <c r="H4440" s="5">
        <v>1.9800000000000002E-2</v>
      </c>
      <c r="I4440" s="6">
        <v>1.4999999999999999E-2</v>
      </c>
      <c r="J4440" s="6">
        <v>3.5000000000000003E-2</v>
      </c>
      <c r="K4440" s="6">
        <v>0.78100000000000003</v>
      </c>
      <c r="L4440" s="6">
        <f>IF(H4440="","",IF(K4440="","",K4440/H4440))</f>
        <v>39.444444444444443</v>
      </c>
      <c r="M4440" s="1">
        <v>25</v>
      </c>
      <c r="N4440" s="20">
        <v>7.22</v>
      </c>
      <c r="O4440" s="13">
        <v>149.9</v>
      </c>
      <c r="Q4440" s="39">
        <v>10.7</v>
      </c>
      <c r="R4440" s="13">
        <v>48.6</v>
      </c>
      <c r="S4440" s="6">
        <v>0.15</v>
      </c>
      <c r="T4440" s="6">
        <v>6.45</v>
      </c>
      <c r="U4440" s="6">
        <v>4.74</v>
      </c>
      <c r="V4440" s="6">
        <v>0.62</v>
      </c>
      <c r="W4440" s="6">
        <v>0</v>
      </c>
      <c r="X4440" s="6">
        <f>IF(T4440="","",T4440-U4440-V4440-W4440)</f>
        <v>1.0899999999999999</v>
      </c>
      <c r="Y4440" s="9">
        <f>IF(U4440="","",U4440/$T4440)</f>
        <v>0.73488372093023258</v>
      </c>
      <c r="Z4440" s="9">
        <f>IF(V4440="","",V4440/$T4440)</f>
        <v>9.6124031007751937E-2</v>
      </c>
      <c r="AA4440" s="9">
        <f>IF(W4440="","",W4440/$T4440)</f>
        <v>0</v>
      </c>
      <c r="AB4440" s="9">
        <f>IF(X4440="","",X4440/$T4440)</f>
        <v>0.16899224806201549</v>
      </c>
      <c r="AC4440" s="21"/>
      <c r="AE4440" s="1">
        <v>2017</v>
      </c>
      <c r="AF4440" s="1">
        <v>26</v>
      </c>
      <c r="AG4440" s="1">
        <v>25</v>
      </c>
      <c r="AH4440" s="12" t="s">
        <v>2715</v>
      </c>
      <c r="AJ4440" s="32" t="str">
        <f>IF(AE4440&lt;&gt;AE4439,"1",IF(C4440&gt;C4439,AJ4439+1,"1"))</f>
        <v>1</v>
      </c>
      <c r="AK4440" s="10">
        <f>IF(G4440="Top",AJ4440*1,IF(G4440="Bottom",AJ4440+10,""))</f>
        <v>1</v>
      </c>
      <c r="AL4440" s="11" t="s">
        <v>3430</v>
      </c>
      <c r="AM4440" s="14"/>
    </row>
    <row r="4441" spans="1:73" s="1" customFormat="1" ht="11.25" hidden="1" x14ac:dyDescent="0.2">
      <c r="A4441" s="1">
        <v>238</v>
      </c>
      <c r="B4441" s="11" t="s">
        <v>460</v>
      </c>
      <c r="C4441" s="24">
        <v>42939</v>
      </c>
      <c r="E4441" s="20"/>
      <c r="F4441" s="1">
        <v>5.9</v>
      </c>
      <c r="G4441" s="7" t="s">
        <v>1</v>
      </c>
      <c r="H4441" s="5">
        <v>3.4500000000000003E-2</v>
      </c>
      <c r="I4441" s="6"/>
      <c r="J4441" s="6">
        <v>0.222</v>
      </c>
      <c r="K4441" s="6"/>
      <c r="L4441" s="6" t="str">
        <f>IF(H4441="","",IF(K4441="","",K4441/H4441))</f>
        <v/>
      </c>
      <c r="N4441" s="20"/>
      <c r="O4441" s="13"/>
      <c r="Q4441" s="20"/>
      <c r="R4441" s="13"/>
      <c r="S4441" s="6" t="s">
        <v>35</v>
      </c>
      <c r="T4441" s="6"/>
      <c r="U4441" s="6"/>
      <c r="V4441" s="6"/>
      <c r="W4441" s="6"/>
      <c r="X4441" s="6" t="str">
        <f>IF(T4441="","",T4441-U4441-V4441-W4441)</f>
        <v/>
      </c>
      <c r="Y4441" s="9" t="str">
        <f>IF(U4441="","",U4441/$T4441)</f>
        <v/>
      </c>
      <c r="Z4441" s="9" t="str">
        <f>IF(V4441="","",V4441/$T4441)</f>
        <v/>
      </c>
      <c r="AA4441" s="9" t="str">
        <f>IF(W4441="","",W4441/$T4441)</f>
        <v/>
      </c>
      <c r="AB4441" s="9" t="str">
        <f>IF(X4441="","",X4441/$T4441)</f>
        <v/>
      </c>
      <c r="AC4441" s="21"/>
      <c r="AE4441" s="1">
        <v>2017</v>
      </c>
      <c r="AG4441" s="1">
        <v>17</v>
      </c>
      <c r="AH4441" s="12" t="s">
        <v>2715</v>
      </c>
      <c r="AJ4441" s="32">
        <f>IF(AE4441&lt;&gt;AE4440,"1",IF(C4441&gt;C4440,AJ4440+1,"1"))</f>
        <v>2</v>
      </c>
      <c r="AK4441" s="10">
        <f>IF(G4441="Top",AJ4441*1,IF(G4441="Bottom",AJ4441+10,""))</f>
        <v>12</v>
      </c>
      <c r="AL4441" s="11" t="s">
        <v>3812</v>
      </c>
      <c r="AM4441" s="14"/>
    </row>
    <row r="4442" spans="1:73" s="1" customFormat="1" ht="11.25" x14ac:dyDescent="0.2">
      <c r="A4442" s="1">
        <v>238</v>
      </c>
      <c r="B4442" s="11" t="s">
        <v>460</v>
      </c>
      <c r="C4442" s="24">
        <v>42939</v>
      </c>
      <c r="D4442" s="1">
        <v>7.4</v>
      </c>
      <c r="E4442" s="39">
        <v>1.5</v>
      </c>
      <c r="F4442" s="1">
        <v>1.5</v>
      </c>
      <c r="G4442" s="1" t="s">
        <v>4</v>
      </c>
      <c r="H4442" s="5">
        <v>1.7299999999999999E-2</v>
      </c>
      <c r="I4442" s="6">
        <v>7.0000000000000001E-3</v>
      </c>
      <c r="J4442" s="6">
        <v>3.6999999999999998E-2</v>
      </c>
      <c r="K4442" s="6">
        <v>0.747</v>
      </c>
      <c r="L4442" s="6">
        <f>IF(H4442="","",IF(K4442="","",K4442/H4442))</f>
        <v>43.179190751445091</v>
      </c>
      <c r="M4442" s="1">
        <v>20</v>
      </c>
      <c r="N4442" s="20">
        <v>6.97</v>
      </c>
      <c r="O4442" s="13">
        <v>178.4</v>
      </c>
      <c r="Q4442" s="39">
        <v>15.2</v>
      </c>
      <c r="R4442" s="13"/>
      <c r="S4442" s="6">
        <v>0.15</v>
      </c>
      <c r="T4442" s="6">
        <v>15.84</v>
      </c>
      <c r="U4442" s="6">
        <v>14.1</v>
      </c>
      <c r="V4442" s="6">
        <v>0.12</v>
      </c>
      <c r="W4442" s="6">
        <v>0</v>
      </c>
      <c r="X4442" s="6">
        <f>IF(T4442="","",T4442-U4442-V4442-W4442)</f>
        <v>1.62</v>
      </c>
      <c r="Y4442" s="9">
        <f>IF(U4442="","",U4442/$T4442)</f>
        <v>0.89015151515151514</v>
      </c>
      <c r="Z4442" s="9">
        <f>IF(V4442="","",V4442/$T4442)</f>
        <v>7.575757575757576E-3</v>
      </c>
      <c r="AA4442" s="9">
        <f>IF(W4442="","",W4442/$T4442)</f>
        <v>0</v>
      </c>
      <c r="AB4442" s="9">
        <f>IF(X4442="","",X4442/$T4442)</f>
        <v>0.10227272727272728</v>
      </c>
      <c r="AC4442" s="21"/>
      <c r="AD4442" s="1" t="s">
        <v>3813</v>
      </c>
      <c r="AE4442" s="1">
        <v>2017</v>
      </c>
      <c r="AF4442" s="1">
        <v>26</v>
      </c>
      <c r="AG4442" s="1">
        <v>27</v>
      </c>
      <c r="AH4442" s="12" t="s">
        <v>2715</v>
      </c>
      <c r="AJ4442" s="32" t="str">
        <f>IF(AE4442&lt;&gt;AE4441,"1",IF(C4442&gt;C4441,AJ4441+1,"1"))</f>
        <v>1</v>
      </c>
      <c r="AK4442" s="10">
        <f>IF(G4442="Top",AJ4442*1,IF(G4442="Bottom",AJ4442+10,""))</f>
        <v>1</v>
      </c>
      <c r="AL4442" s="11" t="s">
        <v>3814</v>
      </c>
      <c r="AM4442" s="14"/>
    </row>
    <row r="4443" spans="1:73" s="1" customFormat="1" ht="11.25" hidden="1" x14ac:dyDescent="0.2">
      <c r="A4443" s="1">
        <v>238</v>
      </c>
      <c r="B4443" s="11" t="s">
        <v>460</v>
      </c>
      <c r="C4443" s="24">
        <v>42960</v>
      </c>
      <c r="E4443" s="20"/>
      <c r="F4443" s="1">
        <v>5.8</v>
      </c>
      <c r="G4443" s="7" t="s">
        <v>1</v>
      </c>
      <c r="H4443" s="5">
        <v>1.8200000000000001E-2</v>
      </c>
      <c r="I4443" s="6"/>
      <c r="J4443" s="6">
        <v>0.106</v>
      </c>
      <c r="K4443" s="6"/>
      <c r="L4443" s="6" t="str">
        <f>IF(H4443="","",IF(K4443="","",K4443/H4443))</f>
        <v/>
      </c>
      <c r="N4443" s="20"/>
      <c r="O4443" s="13"/>
      <c r="Q4443" s="20"/>
      <c r="R4443" s="13"/>
      <c r="S4443" s="6" t="s">
        <v>35</v>
      </c>
      <c r="T4443" s="6"/>
      <c r="U4443" s="6"/>
      <c r="V4443" s="6"/>
      <c r="W4443" s="6"/>
      <c r="X4443" s="6" t="str">
        <f>IF(T4443="","",T4443-U4443-V4443-W4443)</f>
        <v/>
      </c>
      <c r="Y4443" s="9" t="str">
        <f>IF(U4443="","",U4443/$T4443)</f>
        <v/>
      </c>
      <c r="Z4443" s="9" t="str">
        <f>IF(V4443="","",V4443/$T4443)</f>
        <v/>
      </c>
      <c r="AA4443" s="9" t="str">
        <f>IF(W4443="","",W4443/$T4443)</f>
        <v/>
      </c>
      <c r="AB4443" s="9" t="str">
        <f>IF(X4443="","",X4443/$T4443)</f>
        <v/>
      </c>
      <c r="AC4443" s="21"/>
      <c r="AE4443" s="1">
        <v>2017</v>
      </c>
      <c r="AG4443" s="1">
        <v>18</v>
      </c>
      <c r="AH4443" s="12" t="s">
        <v>2715</v>
      </c>
      <c r="AJ4443" s="32">
        <f>IF(AE4443&lt;&gt;AE4442,"1",IF(C4443&gt;C4442,AJ4442+1,"1"))</f>
        <v>2</v>
      </c>
      <c r="AK4443" s="10">
        <f>IF(G4443="Top",AJ4443*1,IF(G4443="Bottom",AJ4443+10,""))</f>
        <v>12</v>
      </c>
      <c r="AL4443" s="11" t="s">
        <v>4396</v>
      </c>
      <c r="AM4443" s="14"/>
    </row>
    <row r="4444" spans="1:73" s="1" customFormat="1" ht="11.25" x14ac:dyDescent="0.2">
      <c r="A4444" s="1">
        <v>238</v>
      </c>
      <c r="B4444" s="11" t="s">
        <v>460</v>
      </c>
      <c r="C4444" s="24">
        <v>42960</v>
      </c>
      <c r="D4444" s="1">
        <v>7.3</v>
      </c>
      <c r="E4444" s="39">
        <v>1.2</v>
      </c>
      <c r="F4444" s="1">
        <v>1.5</v>
      </c>
      <c r="G4444" s="1" t="s">
        <v>4</v>
      </c>
      <c r="H4444" s="5">
        <v>2.0799999999999999E-2</v>
      </c>
      <c r="I4444" s="6">
        <v>7.0000000000000001E-3</v>
      </c>
      <c r="J4444" s="6">
        <v>0.11600000000000001</v>
      </c>
      <c r="K4444" s="6">
        <v>0.69199999999999995</v>
      </c>
      <c r="L4444" s="6">
        <f>IF(H4444="","",IF(K4444="","",K4444/H4444))</f>
        <v>33.269230769230766</v>
      </c>
      <c r="M4444" s="1">
        <v>24</v>
      </c>
      <c r="N4444" s="20">
        <v>7.23</v>
      </c>
      <c r="O4444" s="13">
        <v>161.6</v>
      </c>
      <c r="P4444" s="1">
        <v>6.45</v>
      </c>
      <c r="Q4444" s="39">
        <v>23.4</v>
      </c>
      <c r="R4444" s="13"/>
      <c r="S4444" s="6">
        <v>0.15</v>
      </c>
      <c r="T4444" s="6">
        <v>14.09</v>
      </c>
      <c r="U4444" s="6">
        <v>9.99</v>
      </c>
      <c r="V4444" s="6">
        <v>1.22</v>
      </c>
      <c r="W4444" s="6">
        <v>0</v>
      </c>
      <c r="X4444" s="6">
        <f>IF(T4444="","",T4444-U4444-V4444-W4444)</f>
        <v>2.88</v>
      </c>
      <c r="Y4444" s="9">
        <f>IF(U4444="","",U4444/$T4444)</f>
        <v>0.70901348474095105</v>
      </c>
      <c r="Z4444" s="9">
        <f>IF(V4444="","",V4444/$T4444)</f>
        <v>8.6586231369765787E-2</v>
      </c>
      <c r="AA4444" s="9">
        <f>IF(W4444="","",W4444/$T4444)</f>
        <v>0</v>
      </c>
      <c r="AB4444" s="9">
        <f>IF(X4444="","",X4444/$T4444)</f>
        <v>0.20440028388928316</v>
      </c>
      <c r="AC4444" s="21"/>
      <c r="AD4444" s="1" t="s">
        <v>4397</v>
      </c>
      <c r="AE4444" s="1">
        <v>2017</v>
      </c>
      <c r="AF4444" s="1">
        <v>22</v>
      </c>
      <c r="AG4444" s="1">
        <v>23</v>
      </c>
      <c r="AH4444" s="12" t="s">
        <v>2715</v>
      </c>
      <c r="AJ4444" s="32" t="str">
        <f>IF(AE4444&lt;&gt;AE4443,"1",IF(C4444&gt;C4443,AJ4443+1,"1"))</f>
        <v>1</v>
      </c>
      <c r="AK4444" s="10">
        <f>IF(G4444="Top",AJ4444*1,IF(G4444="Bottom",AJ4444+10,""))</f>
        <v>1</v>
      </c>
      <c r="AL4444" s="11" t="s">
        <v>4398</v>
      </c>
      <c r="AM4444" s="14"/>
    </row>
    <row r="4445" spans="1:73" s="1" customFormat="1" ht="11.25" hidden="1" x14ac:dyDescent="0.2">
      <c r="A4445" s="1">
        <v>238</v>
      </c>
      <c r="B4445" s="11" t="s">
        <v>460</v>
      </c>
      <c r="C4445" s="24">
        <v>42967</v>
      </c>
      <c r="E4445" s="20"/>
      <c r="F4445" s="1">
        <v>5.8</v>
      </c>
      <c r="G4445" s="7" t="s">
        <v>1</v>
      </c>
      <c r="H4445" s="5">
        <v>3.85E-2</v>
      </c>
      <c r="I4445" s="6"/>
      <c r="J4445" s="6">
        <v>0.437</v>
      </c>
      <c r="K4445" s="6"/>
      <c r="L4445" s="6" t="str">
        <f>IF(H4445="","",IF(K4445="","",K4445/H4445))</f>
        <v/>
      </c>
      <c r="N4445" s="20"/>
      <c r="O4445" s="13"/>
      <c r="Q4445" s="20"/>
      <c r="R4445" s="13"/>
      <c r="S4445" s="6" t="s">
        <v>35</v>
      </c>
      <c r="T4445" s="6"/>
      <c r="U4445" s="6"/>
      <c r="V4445" s="6"/>
      <c r="W4445" s="6"/>
      <c r="X4445" s="6" t="str">
        <f>IF(T4445="","",T4445-U4445-V4445-W4445)</f>
        <v/>
      </c>
      <c r="Y4445" s="9" t="str">
        <f>IF(U4445="","",U4445/$T4445)</f>
        <v/>
      </c>
      <c r="Z4445" s="9" t="str">
        <f>IF(V4445="","",V4445/$T4445)</f>
        <v/>
      </c>
      <c r="AA4445" s="9" t="str">
        <f>IF(W4445="","",W4445/$T4445)</f>
        <v/>
      </c>
      <c r="AB4445" s="9" t="str">
        <f>IF(X4445="","",X4445/$T4445)</f>
        <v/>
      </c>
      <c r="AC4445" s="21"/>
      <c r="AE4445" s="1">
        <v>2017</v>
      </c>
      <c r="AG4445" s="1">
        <v>18</v>
      </c>
      <c r="AH4445" s="12" t="s">
        <v>2715</v>
      </c>
      <c r="AJ4445" s="32">
        <f>IF(AE4445&lt;&gt;AE4444,"1",IF(C4445&gt;C4444,AJ4444+1,"1"))</f>
        <v>2</v>
      </c>
      <c r="AK4445" s="10">
        <f>IF(G4445="Top",AJ4445*1,IF(G4445="Bottom",AJ4445+10,""))</f>
        <v>12</v>
      </c>
      <c r="AL4445" s="11" t="s">
        <v>4611</v>
      </c>
      <c r="AM4445" s="14"/>
    </row>
    <row r="4446" spans="1:73" s="1" customFormat="1" ht="11.25" x14ac:dyDescent="0.2">
      <c r="A4446" s="1">
        <v>238</v>
      </c>
      <c r="B4446" s="11" t="s">
        <v>460</v>
      </c>
      <c r="C4446" s="24">
        <v>42967</v>
      </c>
      <c r="D4446" s="1">
        <v>7.3</v>
      </c>
      <c r="E4446" s="39">
        <v>1.55</v>
      </c>
      <c r="F4446" s="1">
        <v>1.5</v>
      </c>
      <c r="G4446" s="1" t="s">
        <v>4</v>
      </c>
      <c r="H4446" s="5">
        <v>1.89E-2</v>
      </c>
      <c r="I4446" s="6">
        <v>7.0000000000000001E-3</v>
      </c>
      <c r="J4446" s="6">
        <v>1.6E-2</v>
      </c>
      <c r="K4446" s="6">
        <v>0.57499999999999996</v>
      </c>
      <c r="L4446" s="6">
        <f>IF(H4446="","",IF(K4446="","",K4446/H4446))</f>
        <v>30.423280423280421</v>
      </c>
      <c r="M4446" s="1">
        <v>23</v>
      </c>
      <c r="N4446" s="20">
        <v>7.46</v>
      </c>
      <c r="O4446" s="13">
        <v>172.1</v>
      </c>
      <c r="Q4446" s="39">
        <v>9</v>
      </c>
      <c r="R4446" s="13"/>
      <c r="S4446" s="6">
        <v>0.15</v>
      </c>
      <c r="T4446" s="6">
        <v>8.879999999999999</v>
      </c>
      <c r="U4446" s="6">
        <v>6.81</v>
      </c>
      <c r="V4446" s="6">
        <v>1.0900000000000001</v>
      </c>
      <c r="W4446" s="6">
        <v>0</v>
      </c>
      <c r="X4446" s="6">
        <f>IF(T4446="","",T4446-U4446-V4446-W4446)</f>
        <v>0.97999999999999932</v>
      </c>
      <c r="Y4446" s="9">
        <f>IF(U4446="","",U4446/$T4446)</f>
        <v>0.76689189189189189</v>
      </c>
      <c r="Z4446" s="9">
        <f>IF(V4446="","",V4446/$T4446)</f>
        <v>0.12274774774774777</v>
      </c>
      <c r="AA4446" s="9">
        <f>IF(W4446="","",W4446/$T4446)</f>
        <v>0</v>
      </c>
      <c r="AB4446" s="9">
        <f>IF(X4446="","",X4446/$T4446)</f>
        <v>0.1103603603603603</v>
      </c>
      <c r="AC4446" s="21"/>
      <c r="AE4446" s="1">
        <v>2017</v>
      </c>
      <c r="AF4446" s="1">
        <v>21</v>
      </c>
      <c r="AG4446" s="1">
        <v>23</v>
      </c>
      <c r="AH4446" s="12" t="s">
        <v>2715</v>
      </c>
      <c r="AJ4446" s="32" t="str">
        <f>IF(AE4446&lt;&gt;AE4445,"1",IF(C4446&gt;C4445,AJ4445+1,"1"))</f>
        <v>1</v>
      </c>
      <c r="AK4446" s="10">
        <f>IF(G4446="Top",AJ4446*1,IF(G4446="Bottom",AJ4446+10,""))</f>
        <v>1</v>
      </c>
      <c r="AL4446" s="11" t="s">
        <v>4612</v>
      </c>
      <c r="AM4446" s="14"/>
    </row>
    <row r="4447" spans="1:73" s="1" customFormat="1" ht="11.25" hidden="1" x14ac:dyDescent="0.2">
      <c r="A4447" s="1">
        <v>238</v>
      </c>
      <c r="B4447" s="11" t="s">
        <v>460</v>
      </c>
      <c r="C4447" s="24">
        <v>42982</v>
      </c>
      <c r="E4447" s="20"/>
      <c r="F4447" s="1">
        <v>5.8</v>
      </c>
      <c r="G4447" s="7" t="s">
        <v>1</v>
      </c>
      <c r="H4447" s="5">
        <v>4.9799999999999997E-2</v>
      </c>
      <c r="I4447" s="6"/>
      <c r="J4447" s="6">
        <v>1.4910000000000001</v>
      </c>
      <c r="K4447" s="6"/>
      <c r="L4447" s="6" t="str">
        <f>IF(H4447="","",IF(K4447="","",K4447/H4447))</f>
        <v/>
      </c>
      <c r="N4447" s="20"/>
      <c r="O4447" s="13"/>
      <c r="Q4447" s="20"/>
      <c r="R4447" s="13"/>
      <c r="S4447" s="6" t="s">
        <v>35</v>
      </c>
      <c r="T4447" s="6"/>
      <c r="U4447" s="6"/>
      <c r="V4447" s="6"/>
      <c r="W4447" s="6"/>
      <c r="X4447" s="6" t="str">
        <f>IF(T4447="","",T4447-U4447-V4447-W4447)</f>
        <v/>
      </c>
      <c r="Y4447" s="9" t="str">
        <f>IF(U4447="","",U4447/$T4447)</f>
        <v/>
      </c>
      <c r="Z4447" s="9" t="str">
        <f>IF(V4447="","",V4447/$T4447)</f>
        <v/>
      </c>
      <c r="AA4447" s="9" t="str">
        <f>IF(W4447="","",W4447/$T4447)</f>
        <v/>
      </c>
      <c r="AB4447" s="9" t="str">
        <f>IF(X4447="","",X4447/$T4447)</f>
        <v/>
      </c>
      <c r="AC4447" s="21"/>
      <c r="AE4447" s="1">
        <v>2017</v>
      </c>
      <c r="AG4447" s="1">
        <v>17</v>
      </c>
      <c r="AH4447" s="12" t="s">
        <v>2715</v>
      </c>
      <c r="AJ4447" s="32">
        <f>IF(AE4447&lt;&gt;AE4446,"1",IF(C4447&gt;C4446,AJ4446+1,"1"))</f>
        <v>2</v>
      </c>
      <c r="AK4447" s="10">
        <f>IF(G4447="Top",AJ4447*1,IF(G4447="Bottom",AJ4447+10,""))</f>
        <v>12</v>
      </c>
      <c r="AL4447" s="11" t="s">
        <v>5019</v>
      </c>
      <c r="AM4447" s="14"/>
    </row>
    <row r="4448" spans="1:73" s="1" customFormat="1" ht="11.25" x14ac:dyDescent="0.2">
      <c r="A4448" s="1">
        <v>238</v>
      </c>
      <c r="B4448" s="11" t="s">
        <v>460</v>
      </c>
      <c r="C4448" s="24">
        <v>42982</v>
      </c>
      <c r="D4448" s="1">
        <v>7.3</v>
      </c>
      <c r="E4448" s="39">
        <v>1.35</v>
      </c>
      <c r="F4448" s="1">
        <v>1.5</v>
      </c>
      <c r="G4448" s="1" t="s">
        <v>4</v>
      </c>
      <c r="H4448" s="5">
        <v>2.52E-2</v>
      </c>
      <c r="I4448" s="6">
        <v>7.0000000000000001E-3</v>
      </c>
      <c r="J4448" s="6">
        <v>5.3999999999999999E-2</v>
      </c>
      <c r="K4448" s="6">
        <v>0.52500000000000002</v>
      </c>
      <c r="L4448" s="6">
        <f>IF(H4448="","",IF(K4448="","",K4448/H4448))</f>
        <v>20.833333333333336</v>
      </c>
      <c r="M4448" s="1">
        <v>15</v>
      </c>
      <c r="N4448" s="20">
        <v>7.39</v>
      </c>
      <c r="O4448" s="13">
        <v>200.5</v>
      </c>
      <c r="Q4448" s="39">
        <v>6.6</v>
      </c>
      <c r="R4448" s="13">
        <v>80.3</v>
      </c>
      <c r="S4448" s="6">
        <v>0.15</v>
      </c>
      <c r="T4448" s="6">
        <v>9.02</v>
      </c>
      <c r="U4448" s="6">
        <v>5.31</v>
      </c>
      <c r="V4448" s="6">
        <v>2.27</v>
      </c>
      <c r="W4448" s="6">
        <v>0</v>
      </c>
      <c r="X4448" s="6">
        <f>IF(T4448="","",T4448-U4448-V4448-W4448)</f>
        <v>1.44</v>
      </c>
      <c r="Y4448" s="9">
        <f>IF(U4448="","",U4448/$T4448)</f>
        <v>0.58869179600886912</v>
      </c>
      <c r="Z4448" s="9">
        <f>IF(V4448="","",V4448/$T4448)</f>
        <v>0.25166297117516628</v>
      </c>
      <c r="AA4448" s="9">
        <f>IF(W4448="","",W4448/$T4448)</f>
        <v>0</v>
      </c>
      <c r="AB4448" s="9">
        <f>IF(X4448="","",X4448/$T4448)</f>
        <v>0.15964523281596452</v>
      </c>
      <c r="AC4448" s="21"/>
      <c r="AE4448" s="1">
        <v>2017</v>
      </c>
      <c r="AF4448" s="1">
        <v>20</v>
      </c>
      <c r="AG4448" s="1">
        <v>19</v>
      </c>
      <c r="AH4448" s="12" t="s">
        <v>2715</v>
      </c>
      <c r="AJ4448" s="32" t="str">
        <f>IF(AE4448&lt;&gt;AE4447,"1",IF(C4448&gt;C4447,AJ4447+1,"1"))</f>
        <v>1</v>
      </c>
      <c r="AK4448" s="10">
        <f>IF(G4448="Top",AJ4448*1,IF(G4448="Bottom",AJ4448+10,""))</f>
        <v>1</v>
      </c>
      <c r="AL4448" s="11" t="s">
        <v>5020</v>
      </c>
      <c r="AM4448" s="14"/>
    </row>
    <row r="4449" spans="1:73" s="1" customFormat="1" ht="11.25" hidden="1" x14ac:dyDescent="0.2">
      <c r="A4449" s="1">
        <v>238</v>
      </c>
      <c r="B4449" s="11" t="s">
        <v>460</v>
      </c>
      <c r="C4449" s="24">
        <v>42995</v>
      </c>
      <c r="E4449" s="20"/>
      <c r="F4449" s="1">
        <v>5.8</v>
      </c>
      <c r="G4449" s="7" t="s">
        <v>1</v>
      </c>
      <c r="H4449" s="5">
        <v>0.14130000000000001</v>
      </c>
      <c r="I4449" s="6"/>
      <c r="J4449" s="6">
        <v>0.22500000000000001</v>
      </c>
      <c r="K4449" s="6"/>
      <c r="L4449" s="6" t="str">
        <f>IF(H4449="","",IF(K4449="","",K4449/H4449))</f>
        <v/>
      </c>
      <c r="N4449" s="20"/>
      <c r="O4449" s="13"/>
      <c r="Q4449" s="20"/>
      <c r="R4449" s="13"/>
      <c r="S4449" s="6" t="s">
        <v>35</v>
      </c>
      <c r="T4449" s="6"/>
      <c r="U4449" s="6"/>
      <c r="V4449" s="6"/>
      <c r="W4449" s="6"/>
      <c r="X4449" s="6" t="str">
        <f>IF(T4449="","",T4449-U4449-V4449-W4449)</f>
        <v/>
      </c>
      <c r="Y4449" s="9" t="str">
        <f>IF(U4449="","",U4449/$T4449)</f>
        <v/>
      </c>
      <c r="Z4449" s="9" t="str">
        <f>IF(V4449="","",V4449/$T4449)</f>
        <v/>
      </c>
      <c r="AA4449" s="9" t="str">
        <f>IF(W4449="","",W4449/$T4449)</f>
        <v/>
      </c>
      <c r="AB4449" s="9" t="str">
        <f>IF(X4449="","",X4449/$T4449)</f>
        <v/>
      </c>
      <c r="AC4449" s="21"/>
      <c r="AE4449" s="1">
        <v>2017</v>
      </c>
      <c r="AG4449" s="1">
        <v>20</v>
      </c>
      <c r="AH4449" s="12" t="s">
        <v>2715</v>
      </c>
      <c r="AJ4449" s="32">
        <f>IF(AE4449&lt;&gt;AE4448,"1",IF(C4449&gt;C4448,AJ4448+1,"1"))</f>
        <v>2</v>
      </c>
      <c r="AK4449" s="10">
        <f>IF(G4449="Top",AJ4449*1,IF(G4449="Bottom",AJ4449+10,""))</f>
        <v>12</v>
      </c>
      <c r="AL4449" s="11" t="s">
        <v>5376</v>
      </c>
      <c r="AM4449" s="14"/>
    </row>
    <row r="4450" spans="1:73" s="1" customFormat="1" ht="11.25" hidden="1" x14ac:dyDescent="0.2">
      <c r="A4450" s="1">
        <v>238</v>
      </c>
      <c r="B4450" s="11" t="s">
        <v>460</v>
      </c>
      <c r="C4450" s="24">
        <v>42995</v>
      </c>
      <c r="E4450" s="20"/>
      <c r="G4450" s="1" t="s">
        <v>13</v>
      </c>
      <c r="H4450" s="5"/>
      <c r="I4450" s="6"/>
      <c r="J4450" s="6"/>
      <c r="K4450" s="6"/>
      <c r="L4450" s="6" t="str">
        <f>IF(H4450="","",IF(K4450="","",K4450/H4450))</f>
        <v/>
      </c>
      <c r="N4450" s="20"/>
      <c r="O4450" s="13"/>
      <c r="Q4450" s="20"/>
      <c r="R4450" s="13"/>
      <c r="S4450" s="6">
        <v>0.15</v>
      </c>
      <c r="T4450" s="6">
        <v>457.25</v>
      </c>
      <c r="U4450" s="6">
        <v>457.25</v>
      </c>
      <c r="V4450" s="6">
        <v>0</v>
      </c>
      <c r="W4450" s="6">
        <v>0</v>
      </c>
      <c r="X4450" s="6">
        <f>IF(T4450="","",T4450-U4450-V4450-W4450)</f>
        <v>0</v>
      </c>
      <c r="Y4450" s="9">
        <f>IF(U4450="","",U4450/$T4450)</f>
        <v>1</v>
      </c>
      <c r="Z4450" s="9">
        <f>IF(V4450="","",V4450/$T4450)</f>
        <v>0</v>
      </c>
      <c r="AA4450" s="9">
        <f>IF(W4450="","",W4450/$T4450)</f>
        <v>0</v>
      </c>
      <c r="AB4450" s="9">
        <f>IF(X4450="","",X4450/$T4450)</f>
        <v>0</v>
      </c>
      <c r="AC4450" s="21"/>
      <c r="AD4450" s="1" t="s">
        <v>5377</v>
      </c>
      <c r="AE4450" s="7">
        <f>YEAR(C4450)</f>
        <v>2017</v>
      </c>
      <c r="AH4450" s="12" t="s">
        <v>2715</v>
      </c>
      <c r="AJ4450" s="32" t="str">
        <f>IF(AE4450&lt;&gt;AE4449,"1",IF(C4450&gt;C4449,AJ4449+1,"1"))</f>
        <v>1</v>
      </c>
      <c r="AK4450" s="10" t="s">
        <v>5378</v>
      </c>
      <c r="AL4450" s="11" t="s">
        <v>5379</v>
      </c>
      <c r="AM4450" s="14"/>
    </row>
    <row r="4451" spans="1:73" s="1" customFormat="1" ht="11.25" x14ac:dyDescent="0.2">
      <c r="A4451" s="1">
        <v>238</v>
      </c>
      <c r="B4451" s="11" t="s">
        <v>460</v>
      </c>
      <c r="C4451" s="24">
        <v>42995</v>
      </c>
      <c r="D4451" s="1">
        <v>7.3</v>
      </c>
      <c r="E4451" s="39">
        <v>2.0499999999999998</v>
      </c>
      <c r="F4451" s="1">
        <v>1.5</v>
      </c>
      <c r="G4451" s="1" t="s">
        <v>4</v>
      </c>
      <c r="H4451" s="5">
        <v>1.6E-2</v>
      </c>
      <c r="I4451" s="6">
        <v>7.0000000000000001E-3</v>
      </c>
      <c r="J4451" s="6">
        <v>1.6E-2</v>
      </c>
      <c r="K4451" s="6">
        <v>0.43099999999999999</v>
      </c>
      <c r="L4451" s="6">
        <f>IF(H4451="","",IF(K4451="","",K4451/H4451))</f>
        <v>26.9375</v>
      </c>
      <c r="M4451" s="1">
        <v>11</v>
      </c>
      <c r="N4451" s="20">
        <v>7.21</v>
      </c>
      <c r="O4451" s="13">
        <v>150.5</v>
      </c>
      <c r="Q4451" s="39">
        <v>12</v>
      </c>
      <c r="R4451" s="13"/>
      <c r="S4451" s="6">
        <v>0.15</v>
      </c>
      <c r="T4451" s="6">
        <v>4.58</v>
      </c>
      <c r="U4451" s="6">
        <v>2.29</v>
      </c>
      <c r="V4451" s="6">
        <v>1.1299999999999999</v>
      </c>
      <c r="W4451" s="6">
        <v>0</v>
      </c>
      <c r="X4451" s="6">
        <f>IF(T4451="","",T4451-U4451-V4451-W4451)</f>
        <v>1.1600000000000001</v>
      </c>
      <c r="Y4451" s="9">
        <f>IF(U4451="","",U4451/$T4451)</f>
        <v>0.5</v>
      </c>
      <c r="Z4451" s="9">
        <f>IF(V4451="","",V4451/$T4451)</f>
        <v>0.24672489082969429</v>
      </c>
      <c r="AA4451" s="9">
        <f>IF(W4451="","",W4451/$T4451)</f>
        <v>0</v>
      </c>
      <c r="AB4451" s="9">
        <f>IF(X4451="","",X4451/$T4451)</f>
        <v>0.25327510917030571</v>
      </c>
      <c r="AC4451" s="21"/>
      <c r="AE4451" s="1">
        <v>2017</v>
      </c>
      <c r="AF4451" s="1">
        <v>24</v>
      </c>
      <c r="AG4451" s="1">
        <v>21</v>
      </c>
      <c r="AH4451" s="12" t="s">
        <v>2715</v>
      </c>
      <c r="AJ4451" s="32" t="str">
        <f>IF(AE4451&lt;&gt;AE4450,"1",IF(C4451&gt;C4450,AJ4450+1,"1"))</f>
        <v>1</v>
      </c>
      <c r="AK4451" s="10">
        <f>IF(G4451="Top",AJ4451*1,IF(G4451="Bottom",AJ4451+10,""))</f>
        <v>1</v>
      </c>
      <c r="AL4451" s="11" t="s">
        <v>5380</v>
      </c>
      <c r="AM4451" s="14"/>
    </row>
    <row r="4452" spans="1:73" s="1" customFormat="1" ht="11.25" hidden="1" x14ac:dyDescent="0.2">
      <c r="A4452" s="15">
        <v>239</v>
      </c>
      <c r="B4452" s="11" t="s">
        <v>231</v>
      </c>
      <c r="C4452" s="16">
        <v>42533</v>
      </c>
      <c r="D4452" s="3"/>
      <c r="E4452" s="4"/>
      <c r="F4452" s="3"/>
      <c r="G4452" s="10" t="s">
        <v>13</v>
      </c>
      <c r="H4452" s="17"/>
      <c r="I4452" s="4"/>
      <c r="J4452" s="4"/>
      <c r="K4452" s="4"/>
      <c r="L4452" s="4" t="str">
        <f>IF(K4452="","",IF(H4452="","",K4452/H4452))</f>
        <v/>
      </c>
      <c r="M4452" s="7"/>
      <c r="N4452" s="4"/>
      <c r="O4452" s="7"/>
      <c r="P4452" s="3"/>
      <c r="Q4452" s="4"/>
      <c r="R4452" s="3"/>
      <c r="S4452" s="4">
        <v>0.15</v>
      </c>
      <c r="T4452" s="8">
        <v>8.5500000000000007</v>
      </c>
      <c r="U4452" s="8">
        <v>4.21</v>
      </c>
      <c r="V4452" s="4">
        <v>0.52</v>
      </c>
      <c r="W4452" s="4">
        <v>0</v>
      </c>
      <c r="X4452" s="4">
        <f>IF(T4452="","",IF(W4452="","",(T4452-U4452-V4452-W4452)))</f>
        <v>3.8200000000000007</v>
      </c>
      <c r="Y4452" s="9">
        <f>IF(U4452="","",U4452/$T4452)</f>
        <v>0.49239766081871339</v>
      </c>
      <c r="Z4452" s="9">
        <f>IF(V4452="","",V4452/$T4452)</f>
        <v>6.0818713450292397E-2</v>
      </c>
      <c r="AA4452" s="9">
        <f>IF(W4452="","",W4452/$T4452)</f>
        <v>0</v>
      </c>
      <c r="AB4452" s="9">
        <f>IF(X4452="","",X4452/$T4452)</f>
        <v>0.44678362573099423</v>
      </c>
      <c r="AC4452" s="9"/>
      <c r="AD4452" s="8" t="s">
        <v>232</v>
      </c>
      <c r="AE4452" s="10">
        <v>2016</v>
      </c>
      <c r="AF4452" s="7"/>
      <c r="AG4452" s="7"/>
      <c r="AH4452" s="12" t="s">
        <v>231</v>
      </c>
      <c r="AI4452" s="12"/>
      <c r="AJ4452" s="32" t="str">
        <f>IF(AE4452&lt;&gt;AE4451,"1",IF(C4452&gt;C4451,AJ4451+1,"1"))</f>
        <v>1</v>
      </c>
      <c r="AK4452" s="10" t="s">
        <v>28</v>
      </c>
      <c r="AL4452" s="11" t="s">
        <v>233</v>
      </c>
      <c r="AM4452" s="11"/>
      <c r="AN4452" s="10"/>
      <c r="AO4452" s="10"/>
      <c r="AP4452" s="7"/>
      <c r="AQ4452" s="10"/>
      <c r="AR4452" s="10"/>
      <c r="AS4452" s="10"/>
      <c r="AT4452" s="10"/>
      <c r="AU4452" s="10"/>
      <c r="AV4452" s="10"/>
      <c r="AW4452" s="10"/>
      <c r="AX4452" s="10"/>
      <c r="AY4452" s="10"/>
      <c r="AZ4452" s="10"/>
      <c r="BA4452" s="10"/>
      <c r="BB4452" s="10"/>
      <c r="BC4452" s="10"/>
      <c r="BD4452" s="10"/>
      <c r="BE4452" s="10"/>
      <c r="BF4452" s="11"/>
      <c r="BG4452" s="11"/>
      <c r="BH4452" s="11"/>
      <c r="BI4452" s="11"/>
      <c r="BJ4452" s="11"/>
      <c r="BK4452" s="11"/>
      <c r="BL4452" s="11"/>
      <c r="BM4452" s="11"/>
      <c r="BN4452" s="11"/>
      <c r="BO4452" s="11"/>
      <c r="BP4452" s="11"/>
      <c r="BQ4452" s="11"/>
      <c r="BR4452" s="11"/>
      <c r="BS4452" s="11"/>
      <c r="BT4452" s="11"/>
      <c r="BU4452" s="11"/>
    </row>
    <row r="4453" spans="1:73" s="1" customFormat="1" ht="11.25" x14ac:dyDescent="0.2">
      <c r="A4453" s="15">
        <v>239</v>
      </c>
      <c r="B4453" s="11" t="s">
        <v>231</v>
      </c>
      <c r="C4453" s="16">
        <v>42533</v>
      </c>
      <c r="D4453" s="3">
        <v>5.2</v>
      </c>
      <c r="E4453" s="38">
        <v>1.25</v>
      </c>
      <c r="F4453" s="3">
        <v>1.5</v>
      </c>
      <c r="G4453" s="7" t="s">
        <v>4</v>
      </c>
      <c r="H4453" s="17">
        <v>4.2900000000000001E-2</v>
      </c>
      <c r="I4453" s="4">
        <v>0.01</v>
      </c>
      <c r="J4453" s="4">
        <v>2.8000000000000001E-2</v>
      </c>
      <c r="K4453" s="4">
        <v>0.76400000000000001</v>
      </c>
      <c r="L4453" s="4">
        <f>IF(K4453="","",IF(H4453="","",K4453/H4453))</f>
        <v>17.808857808857809</v>
      </c>
      <c r="M4453" s="7">
        <v>19</v>
      </c>
      <c r="N4453" s="4">
        <v>8.17</v>
      </c>
      <c r="O4453" s="7">
        <v>618.20000000000005</v>
      </c>
      <c r="P4453" s="3">
        <v>31.9</v>
      </c>
      <c r="Q4453" s="38">
        <v>22</v>
      </c>
      <c r="R4453" s="3"/>
      <c r="S4453" s="4">
        <v>0.15</v>
      </c>
      <c r="T4453" s="8">
        <v>16.010000000000002</v>
      </c>
      <c r="U4453" s="8">
        <v>14.45</v>
      </c>
      <c r="V4453" s="4">
        <v>0</v>
      </c>
      <c r="W4453" s="4">
        <v>0</v>
      </c>
      <c r="X4453" s="4">
        <f>IF(T4453="","",IF(W4453="","",(T4453-U4453-V4453-W4453)))</f>
        <v>1.5600000000000023</v>
      </c>
      <c r="Y4453" s="9">
        <f>IF(U4453="","",U4453/$T4453)</f>
        <v>0.90256089943785123</v>
      </c>
      <c r="Z4453" s="9">
        <f>IF(V4453="","",V4453/$T4453)</f>
        <v>0</v>
      </c>
      <c r="AA4453" s="9">
        <f>IF(W4453="","",W4453/$T4453)</f>
        <v>0</v>
      </c>
      <c r="AB4453" s="9">
        <f>IF(X4453="","",X4453/$T4453)</f>
        <v>9.7439100562148787E-2</v>
      </c>
      <c r="AC4453" s="9"/>
      <c r="AD4453" s="8" t="s">
        <v>234</v>
      </c>
      <c r="AE4453" s="10">
        <v>2016</v>
      </c>
      <c r="AF4453" s="7">
        <v>27</v>
      </c>
      <c r="AG4453" s="7">
        <v>23</v>
      </c>
      <c r="AH4453" s="12" t="s">
        <v>231</v>
      </c>
      <c r="AI4453" s="12"/>
      <c r="AJ4453" s="32" t="str">
        <f>IF(AE4453&lt;&gt;AE4452,"1",IF(C4453&gt;C4452,AJ4452+1,"1"))</f>
        <v>1</v>
      </c>
      <c r="AK4453" s="10" t="s">
        <v>235</v>
      </c>
      <c r="AL4453" s="11" t="s">
        <v>236</v>
      </c>
      <c r="AM4453" s="11"/>
      <c r="AN4453" s="10"/>
      <c r="AO4453" s="10"/>
      <c r="AP4453" s="7"/>
      <c r="AQ4453" s="10"/>
      <c r="AR4453" s="10"/>
      <c r="AS4453" s="10"/>
      <c r="AT4453" s="10"/>
      <c r="AU4453" s="10"/>
      <c r="AV4453" s="10"/>
      <c r="AW4453" s="10"/>
      <c r="AX4453" s="10"/>
      <c r="AY4453" s="10"/>
      <c r="AZ4453" s="10"/>
      <c r="BA4453" s="10"/>
      <c r="BB4453" s="10"/>
      <c r="BC4453" s="10"/>
      <c r="BD4453" s="10"/>
      <c r="BE4453" s="10"/>
      <c r="BF4453" s="11"/>
      <c r="BG4453" s="11"/>
      <c r="BH4453" s="11"/>
      <c r="BI4453" s="11"/>
      <c r="BJ4453" s="11"/>
      <c r="BK4453" s="11"/>
      <c r="BL4453" s="11"/>
      <c r="BM4453" s="11"/>
      <c r="BN4453" s="11"/>
      <c r="BO4453" s="11"/>
      <c r="BP4453" s="11"/>
      <c r="BQ4453" s="11"/>
      <c r="BR4453" s="11"/>
      <c r="BS4453" s="11"/>
      <c r="BT4453" s="11"/>
      <c r="BU4453" s="11"/>
    </row>
    <row r="4454" spans="1:73" s="1" customFormat="1" ht="11.25" hidden="1" x14ac:dyDescent="0.2">
      <c r="A4454" s="15">
        <v>239</v>
      </c>
      <c r="B4454" s="11" t="s">
        <v>231</v>
      </c>
      <c r="C4454" s="16">
        <v>42547</v>
      </c>
      <c r="D4454" s="3"/>
      <c r="E4454" s="4"/>
      <c r="F4454" s="3"/>
      <c r="G4454" s="10" t="s">
        <v>13</v>
      </c>
      <c r="H4454" s="17"/>
      <c r="I4454" s="4"/>
      <c r="J4454" s="4"/>
      <c r="K4454" s="4"/>
      <c r="L4454" s="4" t="str">
        <f>IF(K4454="","",IF(H4454="","",K4454/H4454))</f>
        <v/>
      </c>
      <c r="M4454" s="7"/>
      <c r="N4454" s="4"/>
      <c r="O4454" s="7"/>
      <c r="P4454" s="3"/>
      <c r="Q4454" s="4"/>
      <c r="R4454" s="3"/>
      <c r="S4454" s="4">
        <v>0.15</v>
      </c>
      <c r="T4454" s="8">
        <v>4.5</v>
      </c>
      <c r="U4454" s="8">
        <v>0.37</v>
      </c>
      <c r="V4454" s="4">
        <v>1.94</v>
      </c>
      <c r="W4454" s="4">
        <v>0</v>
      </c>
      <c r="X4454" s="4">
        <f>IF(T4454="","",IF(W4454="","",(T4454-U4454-V4454-W4454)))</f>
        <v>2.19</v>
      </c>
      <c r="Y4454" s="9">
        <f>IF(U4454="","",U4454/$T4454)</f>
        <v>8.2222222222222224E-2</v>
      </c>
      <c r="Z4454" s="9">
        <f>IF(V4454="","",V4454/$T4454)</f>
        <v>0.43111111111111111</v>
      </c>
      <c r="AA4454" s="9">
        <f>IF(W4454="","",W4454/$T4454)</f>
        <v>0</v>
      </c>
      <c r="AB4454" s="9">
        <f>IF(X4454="","",X4454/$T4454)</f>
        <v>0.48666666666666664</v>
      </c>
      <c r="AC4454" s="9"/>
      <c r="AD4454" s="8" t="s">
        <v>559</v>
      </c>
      <c r="AE4454" s="10">
        <v>2016</v>
      </c>
      <c r="AF4454" s="7"/>
      <c r="AG4454" s="7"/>
      <c r="AH4454" s="12" t="s">
        <v>231</v>
      </c>
      <c r="AI4454" s="12"/>
      <c r="AJ4454" s="32">
        <f>IF(AE4454&lt;&gt;AE4453,"1",IF(C4454&gt;C4453,AJ4453+1,"1"))</f>
        <v>2</v>
      </c>
      <c r="AK4454" s="10" t="s">
        <v>28</v>
      </c>
      <c r="AL4454" s="11" t="s">
        <v>233</v>
      </c>
      <c r="AM4454" s="11" t="s">
        <v>560</v>
      </c>
      <c r="AN4454" s="10"/>
      <c r="AO4454" s="10"/>
      <c r="AP4454" s="7"/>
      <c r="AQ4454" s="10"/>
      <c r="AR4454" s="10"/>
      <c r="AS4454" s="10"/>
      <c r="AT4454" s="10"/>
      <c r="AU4454" s="10"/>
      <c r="AV4454" s="10"/>
      <c r="AW4454" s="10"/>
      <c r="AX4454" s="10"/>
      <c r="AY4454" s="10"/>
      <c r="AZ4454" s="10"/>
      <c r="BA4454" s="10"/>
      <c r="BB4454" s="10"/>
      <c r="BC4454" s="10"/>
      <c r="BD4454" s="10"/>
      <c r="BE4454" s="10"/>
      <c r="BF4454" s="11"/>
      <c r="BG4454" s="11"/>
      <c r="BH4454" s="11"/>
      <c r="BI4454" s="11"/>
      <c r="BJ4454" s="11"/>
      <c r="BK4454" s="11"/>
      <c r="BL4454" s="11"/>
      <c r="BM4454" s="11"/>
      <c r="BN4454" s="11"/>
      <c r="BO4454" s="11"/>
      <c r="BP4454" s="11"/>
      <c r="BQ4454" s="11"/>
      <c r="BR4454" s="11"/>
      <c r="BS4454" s="11"/>
      <c r="BT4454" s="11"/>
      <c r="BU4454" s="11"/>
    </row>
    <row r="4455" spans="1:73" s="1" customFormat="1" ht="11.25" x14ac:dyDescent="0.2">
      <c r="A4455" s="15">
        <v>239</v>
      </c>
      <c r="B4455" s="11" t="s">
        <v>231</v>
      </c>
      <c r="C4455" s="16">
        <v>42547</v>
      </c>
      <c r="D4455" s="3">
        <v>5.0999999999999996</v>
      </c>
      <c r="E4455" s="38">
        <v>1.6</v>
      </c>
      <c r="F4455" s="3">
        <v>1.5</v>
      </c>
      <c r="G4455" s="7" t="s">
        <v>4</v>
      </c>
      <c r="H4455" s="17">
        <v>5.3999999999999999E-2</v>
      </c>
      <c r="I4455" s="4" t="s">
        <v>35</v>
      </c>
      <c r="J4455" s="4" t="s">
        <v>35</v>
      </c>
      <c r="K4455" s="4">
        <v>0.83199999999999996</v>
      </c>
      <c r="L4455" s="4">
        <f>IF(K4455="","",IF(H4455="","",K4455/H4455))</f>
        <v>15.407407407407407</v>
      </c>
      <c r="M4455" s="7">
        <v>24</v>
      </c>
      <c r="N4455" s="4">
        <v>8.26</v>
      </c>
      <c r="O4455" s="7">
        <v>623.29999999999995</v>
      </c>
      <c r="P4455" s="3"/>
      <c r="Q4455" s="38">
        <v>9.6999999999999993</v>
      </c>
      <c r="R4455" s="3"/>
      <c r="S4455" s="4">
        <v>0.15</v>
      </c>
      <c r="T4455" s="8">
        <v>2.2800000000000002</v>
      </c>
      <c r="U4455" s="8">
        <v>0.53</v>
      </c>
      <c r="V4455" s="4">
        <v>0.55000000000000004</v>
      </c>
      <c r="W4455" s="4">
        <v>0</v>
      </c>
      <c r="X4455" s="4">
        <f>IF(T4455="","",IF(W4455="","",(T4455-U4455-V4455-W4455)))</f>
        <v>1.2000000000000002</v>
      </c>
      <c r="Y4455" s="9">
        <f>IF(U4455="","",U4455/$T4455)</f>
        <v>0.23245614035087717</v>
      </c>
      <c r="Z4455" s="9">
        <f>IF(V4455="","",V4455/$T4455)</f>
        <v>0.2412280701754386</v>
      </c>
      <c r="AA4455" s="9">
        <f>IF(W4455="","",W4455/$T4455)</f>
        <v>0</v>
      </c>
      <c r="AB4455" s="9">
        <f>IF(X4455="","",X4455/$T4455)</f>
        <v>0.52631578947368418</v>
      </c>
      <c r="AC4455" s="9"/>
      <c r="AD4455" s="8"/>
      <c r="AE4455" s="10">
        <v>2016</v>
      </c>
      <c r="AF4455" s="7">
        <v>32</v>
      </c>
      <c r="AG4455" s="7">
        <v>24</v>
      </c>
      <c r="AH4455" s="12" t="s">
        <v>231</v>
      </c>
      <c r="AI4455" s="12"/>
      <c r="AJ4455" s="32" t="str">
        <f>IF(AE4455&lt;&gt;AE4454,"1",IF(C4455&gt;C4454,AJ4454+1,"1"))</f>
        <v>1</v>
      </c>
      <c r="AK4455" s="10">
        <f>IF(G4455="Top",AJ4455*1,IF(G4455="Bottom",AJ4455+10,""))</f>
        <v>1</v>
      </c>
      <c r="AL4455" s="11" t="s">
        <v>561</v>
      </c>
      <c r="AM4455" s="11"/>
      <c r="AN4455" s="10"/>
      <c r="AO4455" s="10"/>
      <c r="AP4455" s="7"/>
      <c r="AQ4455" s="10"/>
      <c r="AR4455" s="10"/>
      <c r="AS4455" s="10"/>
      <c r="AT4455" s="10"/>
      <c r="AU4455" s="10"/>
      <c r="AV4455" s="10"/>
      <c r="AW4455" s="10"/>
      <c r="AX4455" s="10"/>
      <c r="AY4455" s="10"/>
      <c r="AZ4455" s="10"/>
      <c r="BA4455" s="10"/>
      <c r="BB4455" s="10"/>
      <c r="BC4455" s="10"/>
      <c r="BD4455" s="10"/>
      <c r="BE4455" s="10"/>
      <c r="BF4455" s="11"/>
      <c r="BG4455" s="11"/>
      <c r="BH4455" s="11"/>
      <c r="BI4455" s="11"/>
      <c r="BJ4455" s="11"/>
      <c r="BK4455" s="11"/>
      <c r="BL4455" s="11"/>
      <c r="BM4455" s="11"/>
      <c r="BN4455" s="11"/>
      <c r="BO4455" s="11"/>
      <c r="BP4455" s="11"/>
      <c r="BQ4455" s="11"/>
      <c r="BR4455" s="11"/>
      <c r="BS4455" s="11"/>
      <c r="BT4455" s="11"/>
      <c r="BU4455" s="11"/>
    </row>
    <row r="4456" spans="1:73" s="1" customFormat="1" ht="11.25" x14ac:dyDescent="0.2">
      <c r="A4456" s="15">
        <v>239</v>
      </c>
      <c r="B4456" s="11" t="s">
        <v>231</v>
      </c>
      <c r="C4456" s="16">
        <v>42561</v>
      </c>
      <c r="D4456" s="3">
        <v>5.3</v>
      </c>
      <c r="E4456" s="38">
        <v>1.95</v>
      </c>
      <c r="F4456" s="3">
        <v>1.5</v>
      </c>
      <c r="G4456" s="7" t="s">
        <v>4</v>
      </c>
      <c r="H4456" s="17">
        <v>3.8899999999999997E-2</v>
      </c>
      <c r="I4456" s="4">
        <v>0.02</v>
      </c>
      <c r="J4456" s="4">
        <v>3.6999999999999998E-2</v>
      </c>
      <c r="K4456" s="4">
        <v>0.49399999999999999</v>
      </c>
      <c r="L4456" s="4">
        <f>IF(K4456="","",IF(H4456="","",K4456/H4456))</f>
        <v>12.699228791773781</v>
      </c>
      <c r="M4456" s="7">
        <v>20</v>
      </c>
      <c r="N4456" s="4">
        <v>7.88</v>
      </c>
      <c r="O4456" s="7">
        <v>604.9</v>
      </c>
      <c r="P4456" s="3"/>
      <c r="Q4456" s="38">
        <v>12</v>
      </c>
      <c r="R4456" s="3">
        <v>157.9</v>
      </c>
      <c r="S4456" s="4">
        <v>0.15</v>
      </c>
      <c r="T4456" s="8">
        <v>6.21</v>
      </c>
      <c r="U4456" s="8">
        <v>3.69</v>
      </c>
      <c r="V4456" s="4">
        <v>0.59</v>
      </c>
      <c r="W4456" s="4">
        <v>0</v>
      </c>
      <c r="X4456" s="4">
        <f>IF(T4456="","",IF(W4456="","",(T4456-U4456-V4456-W4456)))</f>
        <v>1.9300000000000002</v>
      </c>
      <c r="Y4456" s="9">
        <f>IF(U4456="","",U4456/$T4456)</f>
        <v>0.59420289855072461</v>
      </c>
      <c r="Z4456" s="9">
        <f>IF(V4456="","",V4456/$T4456)</f>
        <v>9.5008051529790652E-2</v>
      </c>
      <c r="AA4456" s="9">
        <f>IF(W4456="","",W4456/$T4456)</f>
        <v>0</v>
      </c>
      <c r="AB4456" s="9">
        <f>IF(X4456="","",X4456/$T4456)</f>
        <v>0.31078904991948475</v>
      </c>
      <c r="AC4456" s="9"/>
      <c r="AD4456" s="8"/>
      <c r="AE4456" s="10">
        <v>2016</v>
      </c>
      <c r="AF4456" s="7">
        <v>23</v>
      </c>
      <c r="AG4456" s="7">
        <v>25</v>
      </c>
      <c r="AH4456" s="12" t="s">
        <v>231</v>
      </c>
      <c r="AI4456" s="12"/>
      <c r="AJ4456" s="32">
        <f>IF(AE4456&lt;&gt;AE4455,"1",IF(C4456&gt;C4455,AJ4455+1,"1"))</f>
        <v>2</v>
      </c>
      <c r="AK4456" s="10">
        <f>IF(G4456="Top",AJ4456*1,IF(G4456="Bottom",AJ4456+10,""))</f>
        <v>2</v>
      </c>
      <c r="AL4456" s="11" t="s">
        <v>805</v>
      </c>
      <c r="AM4456" s="11"/>
      <c r="AN4456" s="10"/>
      <c r="AO4456" s="10"/>
      <c r="AP4456" s="7"/>
      <c r="AQ4456" s="10"/>
      <c r="AR4456" s="10"/>
      <c r="AS4456" s="10"/>
      <c r="AT4456" s="10"/>
      <c r="AU4456" s="10"/>
      <c r="AV4456" s="10"/>
      <c r="AW4456" s="10"/>
      <c r="AX4456" s="10"/>
      <c r="AY4456" s="10"/>
      <c r="AZ4456" s="10"/>
      <c r="BA4456" s="10"/>
      <c r="BB4456" s="10"/>
      <c r="BC4456" s="10"/>
      <c r="BD4456" s="10"/>
      <c r="BE4456" s="10"/>
      <c r="BF4456" s="11"/>
      <c r="BG4456" s="11"/>
      <c r="BH4456" s="11"/>
      <c r="BI4456" s="11"/>
      <c r="BJ4456" s="11"/>
      <c r="BK4456" s="11"/>
      <c r="BL4456" s="11"/>
      <c r="BM4456" s="11"/>
      <c r="BN4456" s="11"/>
      <c r="BO4456" s="11"/>
      <c r="BP4456" s="11"/>
      <c r="BQ4456" s="11"/>
      <c r="BR4456" s="11"/>
      <c r="BS4456" s="11"/>
      <c r="BT4456" s="11"/>
      <c r="BU4456" s="11"/>
    </row>
    <row r="4457" spans="1:73" s="1" customFormat="1" ht="11.25" hidden="1" x14ac:dyDescent="0.2">
      <c r="A4457" s="15">
        <v>239</v>
      </c>
      <c r="B4457" s="11" t="s">
        <v>231</v>
      </c>
      <c r="C4457" s="16">
        <v>42575</v>
      </c>
      <c r="D4457" s="3"/>
      <c r="E4457" s="4"/>
      <c r="F4457" s="3"/>
      <c r="G4457" s="10" t="s">
        <v>13</v>
      </c>
      <c r="H4457" s="17"/>
      <c r="I4457" s="4"/>
      <c r="J4457" s="4"/>
      <c r="K4457" s="4"/>
      <c r="L4457" s="4" t="str">
        <f>IF(K4457="","",IF(H4457="","",K4457/H4457))</f>
        <v/>
      </c>
      <c r="M4457" s="7"/>
      <c r="N4457" s="4"/>
      <c r="O4457" s="7"/>
      <c r="P4457" s="3"/>
      <c r="Q4457" s="4"/>
      <c r="R4457" s="3"/>
      <c r="S4457" s="4">
        <v>0.15</v>
      </c>
      <c r="T4457" s="8">
        <v>36.86</v>
      </c>
      <c r="U4457" s="8">
        <v>36.86</v>
      </c>
      <c r="V4457" s="4">
        <v>0</v>
      </c>
      <c r="W4457" s="4">
        <v>0</v>
      </c>
      <c r="X4457" s="4">
        <f>IF(T4457="","",IF(W4457="","",(T4457-U4457-V4457-W4457)))</f>
        <v>0</v>
      </c>
      <c r="Y4457" s="9">
        <f>IF(U4457="","",U4457/$T4457)</f>
        <v>1</v>
      </c>
      <c r="Z4457" s="9">
        <f>IF(V4457="","",V4457/$T4457)</f>
        <v>0</v>
      </c>
      <c r="AA4457" s="9">
        <f>IF(W4457="","",W4457/$T4457)</f>
        <v>0</v>
      </c>
      <c r="AB4457" s="9">
        <f>IF(X4457="","",X4457/$T4457)</f>
        <v>0</v>
      </c>
      <c r="AC4457" s="9"/>
      <c r="AD4457" s="8" t="s">
        <v>1076</v>
      </c>
      <c r="AE4457" s="10">
        <v>2016</v>
      </c>
      <c r="AF4457" s="7"/>
      <c r="AG4457" s="7"/>
      <c r="AH4457" s="12" t="s">
        <v>231</v>
      </c>
      <c r="AI4457" s="12"/>
      <c r="AJ4457" s="32">
        <f>IF(AE4457&lt;&gt;AE4456,"1",IF(C4457&gt;C4456,AJ4456+1,"1"))</f>
        <v>3</v>
      </c>
      <c r="AK4457" s="10" t="s">
        <v>31</v>
      </c>
      <c r="AL4457" s="11" t="s">
        <v>1077</v>
      </c>
      <c r="AM4457" s="11"/>
      <c r="AN4457" s="10"/>
      <c r="AO4457" s="10"/>
      <c r="AP4457" s="7"/>
      <c r="AQ4457" s="10"/>
      <c r="AR4457" s="10"/>
      <c r="AS4457" s="10"/>
      <c r="AT4457" s="10"/>
      <c r="AU4457" s="10"/>
      <c r="AV4457" s="10"/>
      <c r="AW4457" s="10"/>
      <c r="AX4457" s="10"/>
      <c r="AY4457" s="10"/>
      <c r="AZ4457" s="10"/>
      <c r="BA4457" s="10"/>
      <c r="BB4457" s="10"/>
      <c r="BC4457" s="10"/>
      <c r="BD4457" s="10"/>
      <c r="BE4457" s="10"/>
      <c r="BF4457" s="11"/>
      <c r="BG4457" s="11"/>
      <c r="BH4457" s="11"/>
      <c r="BI4457" s="11"/>
      <c r="BJ4457" s="11"/>
      <c r="BK4457" s="11"/>
      <c r="BL4457" s="11"/>
      <c r="BM4457" s="11"/>
      <c r="BN4457" s="11"/>
      <c r="BO4457" s="11"/>
      <c r="BP4457" s="11"/>
      <c r="BQ4457" s="11"/>
      <c r="BR4457" s="11"/>
      <c r="BS4457" s="11"/>
      <c r="BT4457" s="11"/>
      <c r="BU4457" s="11"/>
    </row>
    <row r="4458" spans="1:73" s="1" customFormat="1" ht="11.25" x14ac:dyDescent="0.2">
      <c r="A4458" s="15">
        <v>239</v>
      </c>
      <c r="B4458" s="11" t="s">
        <v>231</v>
      </c>
      <c r="C4458" s="16">
        <v>42575</v>
      </c>
      <c r="D4458" s="3">
        <v>5.0999999999999996</v>
      </c>
      <c r="E4458" s="38">
        <v>1.1000000000000001</v>
      </c>
      <c r="F4458" s="3">
        <v>1.5</v>
      </c>
      <c r="G4458" s="7" t="s">
        <v>4</v>
      </c>
      <c r="H4458" s="17">
        <v>7.1400000000000005E-2</v>
      </c>
      <c r="I4458" s="4" t="s">
        <v>35</v>
      </c>
      <c r="J4458" s="4" t="s">
        <v>35</v>
      </c>
      <c r="K4458" s="4">
        <v>0.89100000000000001</v>
      </c>
      <c r="L4458" s="4">
        <f>IF(K4458="","",IF(H4458="","",K4458/H4458))</f>
        <v>12.478991596638656</v>
      </c>
      <c r="M4458" s="7">
        <v>15</v>
      </c>
      <c r="N4458" s="4">
        <v>8.61</v>
      </c>
      <c r="O4458" s="7">
        <v>608.6</v>
      </c>
      <c r="P4458" s="3"/>
      <c r="Q4458" s="38">
        <v>40.5</v>
      </c>
      <c r="R4458" s="3"/>
      <c r="S4458" s="4">
        <v>0.15</v>
      </c>
      <c r="T4458" s="8">
        <v>18.73</v>
      </c>
      <c r="U4458" s="8">
        <v>16.3</v>
      </c>
      <c r="V4458" s="4">
        <v>0.36</v>
      </c>
      <c r="W4458" s="4">
        <v>0</v>
      </c>
      <c r="X4458" s="4">
        <f>IF(T4458="","",IF(W4458="","",(T4458-U4458-V4458-W4458)))</f>
        <v>2.0699999999999998</v>
      </c>
      <c r="Y4458" s="9">
        <f>IF(U4458="","",U4458/$T4458)</f>
        <v>0.87026161238654565</v>
      </c>
      <c r="Z4458" s="9">
        <f>IF(V4458="","",V4458/$T4458)</f>
        <v>1.9220501868659902E-2</v>
      </c>
      <c r="AA4458" s="9">
        <f>IF(W4458="","",W4458/$T4458)</f>
        <v>0</v>
      </c>
      <c r="AB4458" s="9">
        <f>IF(X4458="","",X4458/$T4458)</f>
        <v>0.11051788574479443</v>
      </c>
      <c r="AC4458" s="9"/>
      <c r="AD4458" s="8" t="s">
        <v>1078</v>
      </c>
      <c r="AE4458" s="10">
        <v>2016</v>
      </c>
      <c r="AF4458" s="7">
        <v>30</v>
      </c>
      <c r="AG4458" s="7">
        <v>27</v>
      </c>
      <c r="AH4458" s="12" t="s">
        <v>231</v>
      </c>
      <c r="AI4458" s="12"/>
      <c r="AJ4458" s="32" t="str">
        <f>IF(AE4458&lt;&gt;AE4457,"1",IF(C4458&gt;C4457,AJ4457+1,"1"))</f>
        <v>1</v>
      </c>
      <c r="AK4458" s="10">
        <f>IF(G4458="Top",AJ4458*1,IF(G4458="Bottom",AJ4458+10,""))</f>
        <v>1</v>
      </c>
      <c r="AL4458" s="11" t="s">
        <v>1079</v>
      </c>
      <c r="AM4458" s="11"/>
      <c r="AN4458" s="10"/>
      <c r="AO4458" s="10"/>
      <c r="AP4458" s="7"/>
      <c r="AQ4458" s="10"/>
      <c r="AR4458" s="10"/>
      <c r="AS4458" s="10"/>
      <c r="AT4458" s="10"/>
      <c r="AU4458" s="10"/>
      <c r="AV4458" s="10"/>
      <c r="AW4458" s="10"/>
      <c r="AX4458" s="10"/>
      <c r="AY4458" s="10"/>
      <c r="AZ4458" s="10"/>
      <c r="BA4458" s="10"/>
      <c r="BB4458" s="10"/>
      <c r="BC4458" s="10"/>
      <c r="BD4458" s="10"/>
      <c r="BE4458" s="10"/>
      <c r="BF4458" s="11"/>
      <c r="BG4458" s="11"/>
      <c r="BH4458" s="11"/>
      <c r="BI4458" s="11"/>
      <c r="BJ4458" s="11"/>
      <c r="BK4458" s="11"/>
      <c r="BL4458" s="11"/>
      <c r="BM4458" s="11"/>
      <c r="BN4458" s="11"/>
      <c r="BO4458" s="11"/>
      <c r="BP4458" s="11"/>
      <c r="BQ4458" s="11"/>
      <c r="BR4458" s="11"/>
      <c r="BS4458" s="11"/>
      <c r="BT4458" s="11"/>
      <c r="BU4458" s="11"/>
    </row>
    <row r="4459" spans="1:73" s="1" customFormat="1" ht="11.25" hidden="1" x14ac:dyDescent="0.2">
      <c r="A4459" s="15">
        <v>239</v>
      </c>
      <c r="B4459" s="11" t="s">
        <v>231</v>
      </c>
      <c r="C4459" s="16">
        <v>42589</v>
      </c>
      <c r="D4459" s="3"/>
      <c r="E4459" s="4"/>
      <c r="F4459" s="3"/>
      <c r="G4459" s="10" t="s">
        <v>13</v>
      </c>
      <c r="H4459" s="17"/>
      <c r="I4459" s="4"/>
      <c r="J4459" s="4"/>
      <c r="K4459" s="4"/>
      <c r="L4459" s="4" t="str">
        <f>IF(K4459="","",IF(H4459="","",K4459/H4459))</f>
        <v/>
      </c>
      <c r="M4459" s="7"/>
      <c r="N4459" s="4"/>
      <c r="O4459" s="7"/>
      <c r="P4459" s="3"/>
      <c r="Q4459" s="4"/>
      <c r="R4459" s="3"/>
      <c r="S4459" s="4">
        <v>0.15</v>
      </c>
      <c r="T4459" s="8">
        <v>12.69</v>
      </c>
      <c r="U4459" s="8">
        <v>5.64</v>
      </c>
      <c r="V4459" s="4">
        <v>5.14</v>
      </c>
      <c r="W4459" s="4">
        <v>1.1100000000000001</v>
      </c>
      <c r="X4459" s="4">
        <f>IF(T4459="","",IF(W4459="","",(T4459-U4459-V4459-W4459)))</f>
        <v>0.8</v>
      </c>
      <c r="Y4459" s="9">
        <f>IF(U4459="","",U4459/$T4459)</f>
        <v>0.44444444444444442</v>
      </c>
      <c r="Z4459" s="9">
        <f>IF(V4459="","",V4459/$T4459)</f>
        <v>0.40504334121355395</v>
      </c>
      <c r="AA4459" s="9">
        <f>IF(W4459="","",W4459/$T4459)</f>
        <v>8.7470449172576847E-2</v>
      </c>
      <c r="AB4459" s="9">
        <f>IF(X4459="","",X4459/$T4459)</f>
        <v>6.3041765169424752E-2</v>
      </c>
      <c r="AC4459" s="9"/>
      <c r="AD4459" s="8" t="s">
        <v>1351</v>
      </c>
      <c r="AE4459" s="10">
        <v>2016</v>
      </c>
      <c r="AF4459" s="7"/>
      <c r="AG4459" s="7"/>
      <c r="AH4459" s="12" t="s">
        <v>231</v>
      </c>
      <c r="AI4459" s="12"/>
      <c r="AJ4459" s="32">
        <f>IF(AE4459&lt;&gt;AE4458,"1",IF(C4459&gt;C4458,AJ4458+1,"1"))</f>
        <v>2</v>
      </c>
      <c r="AK4459" s="10" t="s">
        <v>169</v>
      </c>
      <c r="AL4459" s="11" t="s">
        <v>1352</v>
      </c>
      <c r="AM4459" s="11"/>
      <c r="AN4459" s="10"/>
      <c r="AO4459" s="10"/>
      <c r="AP4459" s="7"/>
      <c r="AQ4459" s="10"/>
      <c r="AR4459" s="10"/>
      <c r="AS4459" s="10"/>
      <c r="AT4459" s="10"/>
      <c r="AU4459" s="10"/>
      <c r="AV4459" s="10"/>
      <c r="AW4459" s="10"/>
      <c r="AX4459" s="10"/>
      <c r="AY4459" s="10"/>
      <c r="AZ4459" s="10"/>
      <c r="BA4459" s="10"/>
      <c r="BB4459" s="10"/>
      <c r="BC4459" s="10"/>
      <c r="BD4459" s="10"/>
      <c r="BE4459" s="10"/>
      <c r="BF4459" s="11"/>
      <c r="BG4459" s="11"/>
      <c r="BH4459" s="11"/>
      <c r="BI4459" s="11"/>
      <c r="BJ4459" s="11"/>
      <c r="BK4459" s="11"/>
      <c r="BL4459" s="11"/>
      <c r="BM4459" s="11"/>
      <c r="BN4459" s="11"/>
      <c r="BO4459" s="11"/>
      <c r="BP4459" s="11"/>
      <c r="BQ4459" s="11"/>
      <c r="BR4459" s="11"/>
      <c r="BS4459" s="11"/>
      <c r="BT4459" s="11"/>
      <c r="BU4459" s="11"/>
    </row>
    <row r="4460" spans="1:73" s="1" customFormat="1" ht="11.25" x14ac:dyDescent="0.2">
      <c r="A4460" s="15">
        <v>239</v>
      </c>
      <c r="B4460" s="11" t="s">
        <v>231</v>
      </c>
      <c r="C4460" s="16">
        <v>42589</v>
      </c>
      <c r="D4460" s="3">
        <v>5.4</v>
      </c>
      <c r="E4460" s="38">
        <v>1.5</v>
      </c>
      <c r="F4460" s="3">
        <v>1.5</v>
      </c>
      <c r="G4460" s="7" t="s">
        <v>4</v>
      </c>
      <c r="H4460" s="17">
        <v>4.6200000000000005E-2</v>
      </c>
      <c r="I4460" s="4">
        <v>0.01</v>
      </c>
      <c r="J4460" s="4">
        <v>0.03</v>
      </c>
      <c r="K4460" s="4">
        <v>0.80200000000000005</v>
      </c>
      <c r="L4460" s="4">
        <f>IF(K4460="","",IF(H4460="","",K4460/H4460))</f>
        <v>17.359307359307358</v>
      </c>
      <c r="M4460" s="7">
        <v>17</v>
      </c>
      <c r="N4460" s="4">
        <v>8.16</v>
      </c>
      <c r="O4460" s="7">
        <v>611.6</v>
      </c>
      <c r="P4460" s="3">
        <v>28.1</v>
      </c>
      <c r="Q4460" s="38">
        <v>23.6</v>
      </c>
      <c r="R4460" s="3"/>
      <c r="S4460" s="4">
        <v>0.15</v>
      </c>
      <c r="T4460" s="8">
        <v>17.77</v>
      </c>
      <c r="U4460" s="8">
        <v>9.57</v>
      </c>
      <c r="V4460" s="4">
        <v>5.85</v>
      </c>
      <c r="W4460" s="4">
        <v>0</v>
      </c>
      <c r="X4460" s="4">
        <f>IF(T4460="","",IF(W4460="","",(T4460-U4460-V4460-W4460)))</f>
        <v>2.3499999999999996</v>
      </c>
      <c r="Y4460" s="9">
        <f>IF(U4460="","",U4460/$T4460)</f>
        <v>0.53854811480022513</v>
      </c>
      <c r="Z4460" s="9">
        <f>IF(V4460="","",V4460/$T4460)</f>
        <v>0.32920652785593696</v>
      </c>
      <c r="AA4460" s="9">
        <f>IF(W4460="","",W4460/$T4460)</f>
        <v>0</v>
      </c>
      <c r="AB4460" s="9">
        <f>IF(X4460="","",X4460/$T4460)</f>
        <v>0.13224535734383791</v>
      </c>
      <c r="AC4460" s="9"/>
      <c r="AD4460" s="8" t="s">
        <v>1353</v>
      </c>
      <c r="AE4460" s="10">
        <v>2016</v>
      </c>
      <c r="AF4460" s="7">
        <v>26</v>
      </c>
      <c r="AG4460" s="7">
        <v>27</v>
      </c>
      <c r="AH4460" s="12" t="s">
        <v>231</v>
      </c>
      <c r="AI4460" s="12"/>
      <c r="AJ4460" s="32" t="str">
        <f>IF(AE4460&lt;&gt;AE4459,"1",IF(C4460&gt;C4459,AJ4459+1,"1"))</f>
        <v>1</v>
      </c>
      <c r="AK4460" s="10">
        <f>IF(G4460="Top",AJ4460*1,IF(G4460="Bottom",AJ4460+10,""))</f>
        <v>1</v>
      </c>
      <c r="AL4460" s="11" t="s">
        <v>1354</v>
      </c>
      <c r="AM4460" s="11"/>
      <c r="AN4460" s="10"/>
      <c r="AO4460" s="10"/>
      <c r="AP4460" s="7"/>
      <c r="AQ4460" s="10"/>
      <c r="AR4460" s="10"/>
      <c r="AS4460" s="10"/>
      <c r="AT4460" s="10"/>
      <c r="AU4460" s="10"/>
      <c r="AV4460" s="10"/>
      <c r="AW4460" s="10"/>
      <c r="AX4460" s="10"/>
      <c r="AY4460" s="10"/>
      <c r="AZ4460" s="10"/>
      <c r="BA4460" s="10"/>
      <c r="BB4460" s="10"/>
      <c r="BC4460" s="10"/>
      <c r="BD4460" s="10"/>
      <c r="BE4460" s="10"/>
      <c r="BF4460" s="11"/>
      <c r="BG4460" s="11"/>
      <c r="BH4460" s="11"/>
      <c r="BI4460" s="11"/>
      <c r="BJ4460" s="11"/>
      <c r="BK4460" s="11"/>
      <c r="BL4460" s="11"/>
      <c r="BM4460" s="11"/>
      <c r="BN4460" s="11"/>
      <c r="BO4460" s="11"/>
      <c r="BP4460" s="11"/>
      <c r="BQ4460" s="11"/>
      <c r="BR4460" s="11"/>
      <c r="BS4460" s="11"/>
      <c r="BT4460" s="11"/>
      <c r="BU4460" s="11"/>
    </row>
    <row r="4461" spans="1:73" s="1" customFormat="1" ht="11.25" hidden="1" x14ac:dyDescent="0.2">
      <c r="A4461" s="15">
        <v>239</v>
      </c>
      <c r="B4461" s="11" t="s">
        <v>231</v>
      </c>
      <c r="C4461" s="16">
        <v>42603</v>
      </c>
      <c r="D4461" s="3"/>
      <c r="E4461" s="4"/>
      <c r="F4461" s="3"/>
      <c r="G4461" s="10" t="s">
        <v>13</v>
      </c>
      <c r="H4461" s="17"/>
      <c r="I4461" s="4"/>
      <c r="J4461" s="4"/>
      <c r="K4461" s="4"/>
      <c r="L4461" s="4" t="str">
        <f>IF(K4461="","",IF(H4461="","",K4461/H4461))</f>
        <v/>
      </c>
      <c r="M4461" s="7"/>
      <c r="N4461" s="4"/>
      <c r="O4461" s="7"/>
      <c r="P4461" s="3"/>
      <c r="Q4461" s="4"/>
      <c r="R4461" s="3"/>
      <c r="S4461" s="4">
        <v>0.15</v>
      </c>
      <c r="T4461" s="8">
        <v>22.27</v>
      </c>
      <c r="U4461" s="8">
        <v>12.63</v>
      </c>
      <c r="V4461" s="4">
        <v>8.42</v>
      </c>
      <c r="W4461" s="4">
        <v>0</v>
      </c>
      <c r="X4461" s="4">
        <f>IF(T4461="","",IF(W4461="","",(T4461-U4461-V4461-W4461)))</f>
        <v>1.2199999999999989</v>
      </c>
      <c r="Y4461" s="9">
        <f>IF(U4461="","",U4461/$T4461)</f>
        <v>0.56713066906151777</v>
      </c>
      <c r="Z4461" s="9">
        <f>IF(V4461="","",V4461/$T4461)</f>
        <v>0.37808711270767847</v>
      </c>
      <c r="AA4461" s="9">
        <f>IF(W4461="","",W4461/$T4461)</f>
        <v>0</v>
      </c>
      <c r="AB4461" s="9">
        <f>IF(X4461="","",X4461/$T4461)</f>
        <v>5.4782218230803724E-2</v>
      </c>
      <c r="AC4461" s="9"/>
      <c r="AD4461" s="8" t="s">
        <v>1629</v>
      </c>
      <c r="AE4461" s="10">
        <v>2016</v>
      </c>
      <c r="AF4461" s="7"/>
      <c r="AG4461" s="7"/>
      <c r="AH4461" s="12" t="s">
        <v>231</v>
      </c>
      <c r="AI4461" s="12"/>
      <c r="AJ4461" s="32">
        <f>IF(AE4461&lt;&gt;AE4460,"1",IF(C4461&gt;C4460,AJ4460+1,"1"))</f>
        <v>2</v>
      </c>
      <c r="AK4461" s="10" t="s">
        <v>311</v>
      </c>
      <c r="AL4461" s="11" t="s">
        <v>1630</v>
      </c>
      <c r="AM4461" s="11"/>
      <c r="AN4461" s="10"/>
      <c r="AO4461" s="10"/>
      <c r="AP4461" s="7"/>
      <c r="AQ4461" s="10"/>
      <c r="AR4461" s="10"/>
      <c r="AS4461" s="10"/>
      <c r="AT4461" s="10"/>
      <c r="AU4461" s="10"/>
      <c r="AV4461" s="10"/>
      <c r="AW4461" s="10"/>
      <c r="AX4461" s="10"/>
      <c r="AY4461" s="10"/>
      <c r="AZ4461" s="10"/>
      <c r="BA4461" s="10"/>
      <c r="BB4461" s="10"/>
      <c r="BC4461" s="10"/>
      <c r="BD4461" s="10"/>
      <c r="BE4461" s="10"/>
      <c r="BF4461" s="11"/>
      <c r="BG4461" s="11"/>
      <c r="BH4461" s="11"/>
      <c r="BI4461" s="11"/>
      <c r="BJ4461" s="11"/>
      <c r="BK4461" s="11"/>
      <c r="BL4461" s="11"/>
      <c r="BM4461" s="11"/>
      <c r="BN4461" s="11"/>
      <c r="BO4461" s="11"/>
      <c r="BP4461" s="11"/>
      <c r="BQ4461" s="11"/>
      <c r="BR4461" s="11"/>
      <c r="BS4461" s="11"/>
      <c r="BT4461" s="11"/>
      <c r="BU4461" s="11"/>
    </row>
    <row r="4462" spans="1:73" s="1" customFormat="1" ht="11.25" x14ac:dyDescent="0.2">
      <c r="A4462" s="15">
        <v>239</v>
      </c>
      <c r="B4462" s="11" t="s">
        <v>231</v>
      </c>
      <c r="C4462" s="16">
        <v>42603</v>
      </c>
      <c r="D4462" s="3">
        <v>5.0999999999999996</v>
      </c>
      <c r="E4462" s="38">
        <v>1.1000000000000001</v>
      </c>
      <c r="F4462" s="3">
        <v>1.5</v>
      </c>
      <c r="G4462" s="7" t="s">
        <v>4</v>
      </c>
      <c r="H4462" s="17">
        <v>5.6799999999999996E-2</v>
      </c>
      <c r="I4462" s="4" t="s">
        <v>35</v>
      </c>
      <c r="J4462" s="4" t="s">
        <v>35</v>
      </c>
      <c r="K4462" s="4">
        <v>0.76700000000000002</v>
      </c>
      <c r="L4462" s="4">
        <f>IF(K4462="","",IF(H4462="","",K4462/H4462))</f>
        <v>13.503521126760564</v>
      </c>
      <c r="M4462" s="7">
        <v>22</v>
      </c>
      <c r="N4462" s="4">
        <v>8.0299999999999994</v>
      </c>
      <c r="O4462" s="7">
        <v>628.20000000000005</v>
      </c>
      <c r="P4462" s="3"/>
      <c r="Q4462" s="38">
        <v>30.7</v>
      </c>
      <c r="R4462" s="3"/>
      <c r="S4462" s="4">
        <v>0.15</v>
      </c>
      <c r="T4462" s="8">
        <v>25.98</v>
      </c>
      <c r="U4462" s="8">
        <v>17.98</v>
      </c>
      <c r="V4462" s="4">
        <v>5.63</v>
      </c>
      <c r="W4462" s="4">
        <v>0</v>
      </c>
      <c r="X4462" s="4">
        <f>IF(T4462="","",IF(W4462="","",(T4462-U4462-V4462-W4462)))</f>
        <v>2.37</v>
      </c>
      <c r="Y4462" s="9">
        <f>IF(U4462="","",U4462/$T4462)</f>
        <v>0.69207082371054662</v>
      </c>
      <c r="Z4462" s="9">
        <f>IF(V4462="","",V4462/$T4462)</f>
        <v>0.21670515781370284</v>
      </c>
      <c r="AA4462" s="9">
        <f>IF(W4462="","",W4462/$T4462)</f>
        <v>0</v>
      </c>
      <c r="AB4462" s="9">
        <f>IF(X4462="","",X4462/$T4462)</f>
        <v>9.1224018475750582E-2</v>
      </c>
      <c r="AC4462" s="9"/>
      <c r="AD4462" s="8" t="s">
        <v>1631</v>
      </c>
      <c r="AE4462" s="10">
        <v>2016</v>
      </c>
      <c r="AF4462" s="7">
        <v>26</v>
      </c>
      <c r="AG4462" s="7">
        <v>28</v>
      </c>
      <c r="AH4462" s="12" t="s">
        <v>231</v>
      </c>
      <c r="AI4462" s="12"/>
      <c r="AJ4462" s="32" t="str">
        <f>IF(AE4462&lt;&gt;AE4461,"1",IF(C4462&gt;C4461,AJ4461+1,"1"))</f>
        <v>1</v>
      </c>
      <c r="AK4462" s="10">
        <f>IF(G4462="Top",AJ4462*1,IF(G4462="Bottom",AJ4462+10,""))</f>
        <v>1</v>
      </c>
      <c r="AL4462" s="11" t="s">
        <v>1632</v>
      </c>
      <c r="AM4462" s="11"/>
      <c r="AN4462" s="10"/>
      <c r="AO4462" s="10"/>
      <c r="AP4462" s="7"/>
      <c r="AQ4462" s="10"/>
      <c r="AR4462" s="10"/>
      <c r="AS4462" s="10"/>
      <c r="AT4462" s="10"/>
      <c r="AU4462" s="10"/>
      <c r="AV4462" s="10"/>
      <c r="AW4462" s="10"/>
      <c r="AX4462" s="10"/>
      <c r="AY4462" s="10"/>
      <c r="AZ4462" s="10"/>
      <c r="BA4462" s="10"/>
      <c r="BB4462" s="10"/>
      <c r="BC4462" s="10"/>
      <c r="BD4462" s="10"/>
      <c r="BE4462" s="10"/>
      <c r="BF4462" s="11"/>
      <c r="BG4462" s="11"/>
      <c r="BH4462" s="11"/>
      <c r="BI4462" s="11"/>
      <c r="BJ4462" s="11"/>
      <c r="BK4462" s="11"/>
      <c r="BL4462" s="11"/>
      <c r="BM4462" s="11"/>
      <c r="BN4462" s="11"/>
      <c r="BO4462" s="11"/>
      <c r="BP4462" s="11"/>
      <c r="BQ4462" s="11"/>
      <c r="BR4462" s="11"/>
      <c r="BS4462" s="11"/>
      <c r="BT4462" s="11"/>
      <c r="BU4462" s="11"/>
    </row>
    <row r="4463" spans="1:73" s="1" customFormat="1" ht="11.25" hidden="1" x14ac:dyDescent="0.2">
      <c r="A4463" s="15">
        <v>239</v>
      </c>
      <c r="B4463" s="11" t="s">
        <v>231</v>
      </c>
      <c r="C4463" s="16">
        <v>42618</v>
      </c>
      <c r="D4463" s="3"/>
      <c r="E4463" s="4"/>
      <c r="F4463" s="3"/>
      <c r="G4463" s="10" t="s">
        <v>13</v>
      </c>
      <c r="H4463" s="17"/>
      <c r="I4463" s="4"/>
      <c r="J4463" s="4"/>
      <c r="K4463" s="4"/>
      <c r="L4463" s="4" t="str">
        <f>IF(K4463="","",IF(H4463="","",K4463/H4463))</f>
        <v/>
      </c>
      <c r="M4463" s="7"/>
      <c r="N4463" s="4"/>
      <c r="O4463" s="7"/>
      <c r="P4463" s="3"/>
      <c r="Q4463" s="4"/>
      <c r="R4463" s="3"/>
      <c r="S4463" s="4">
        <v>0.15</v>
      </c>
      <c r="T4463" s="8">
        <v>30.160000000000004</v>
      </c>
      <c r="U4463" s="8">
        <v>26.44</v>
      </c>
      <c r="V4463" s="4">
        <v>0.64</v>
      </c>
      <c r="W4463" s="4">
        <v>0</v>
      </c>
      <c r="X4463" s="4">
        <f>IF(T4463="","",IF(W4463="","",(T4463-U4463-V4463-W4463)))</f>
        <v>3.0800000000000023</v>
      </c>
      <c r="Y4463" s="9">
        <f>IF(U4463="","",U4463/$T4463)</f>
        <v>0.87665782493368694</v>
      </c>
      <c r="Z4463" s="9">
        <f>IF(V4463="","",V4463/$T4463)</f>
        <v>2.1220159151193633E-2</v>
      </c>
      <c r="AA4463" s="9">
        <f>IF(W4463="","",W4463/$T4463)</f>
        <v>0</v>
      </c>
      <c r="AB4463" s="9">
        <f>IF(X4463="","",X4463/$T4463)</f>
        <v>0.10212201591511942</v>
      </c>
      <c r="AC4463" s="9"/>
      <c r="AD4463" s="8" t="s">
        <v>1970</v>
      </c>
      <c r="AE4463" s="10">
        <v>2016</v>
      </c>
      <c r="AF4463" s="7"/>
      <c r="AG4463" s="7"/>
      <c r="AH4463" s="12" t="s">
        <v>231</v>
      </c>
      <c r="AI4463" s="12"/>
      <c r="AJ4463" s="32">
        <f>IF(AE4463&lt;&gt;AE4462,"1",IF(C4463&gt;C4462,AJ4462+1,"1"))</f>
        <v>2</v>
      </c>
      <c r="AK4463" s="10" t="s">
        <v>306</v>
      </c>
      <c r="AL4463" s="11" t="s">
        <v>1971</v>
      </c>
      <c r="AM4463" s="11"/>
      <c r="AN4463" s="10"/>
      <c r="AO4463" s="10"/>
      <c r="AP4463" s="7"/>
      <c r="AQ4463" s="10"/>
      <c r="AR4463" s="10"/>
      <c r="AS4463" s="10"/>
      <c r="AT4463" s="10"/>
      <c r="AU4463" s="10"/>
      <c r="AV4463" s="10"/>
      <c r="AW4463" s="10"/>
      <c r="AX4463" s="10"/>
      <c r="AY4463" s="10"/>
      <c r="AZ4463" s="10"/>
      <c r="BA4463" s="10"/>
      <c r="BB4463" s="10"/>
      <c r="BC4463" s="10"/>
      <c r="BD4463" s="10"/>
      <c r="BE4463" s="10"/>
      <c r="BF4463" s="11"/>
      <c r="BG4463" s="11"/>
      <c r="BH4463" s="11"/>
      <c r="BI4463" s="11"/>
      <c r="BJ4463" s="11"/>
      <c r="BK4463" s="11"/>
      <c r="BL4463" s="11"/>
      <c r="BM4463" s="11"/>
      <c r="BN4463" s="11"/>
      <c r="BO4463" s="11"/>
      <c r="BP4463" s="11"/>
      <c r="BQ4463" s="11"/>
      <c r="BR4463" s="11"/>
      <c r="BS4463" s="11"/>
      <c r="BT4463" s="11"/>
      <c r="BU4463" s="11"/>
    </row>
    <row r="4464" spans="1:73" s="1" customFormat="1" ht="11.25" x14ac:dyDescent="0.2">
      <c r="A4464" s="15">
        <v>239</v>
      </c>
      <c r="B4464" s="11" t="s">
        <v>231</v>
      </c>
      <c r="C4464" s="16">
        <v>42618</v>
      </c>
      <c r="D4464" s="3">
        <v>5.0999999999999996</v>
      </c>
      <c r="E4464" s="38">
        <v>1.1000000000000001</v>
      </c>
      <c r="F4464" s="3">
        <v>1.5</v>
      </c>
      <c r="G4464" s="7" t="s">
        <v>4</v>
      </c>
      <c r="H4464" s="17">
        <v>7.9400000000000012E-2</v>
      </c>
      <c r="I4464" s="4">
        <v>8.0000000000000002E-3</v>
      </c>
      <c r="J4464" s="4">
        <v>0.17899999999999999</v>
      </c>
      <c r="K4464" s="4">
        <v>1.3149999999999999</v>
      </c>
      <c r="L4464" s="4">
        <f>IF(K4464="","",IF(H4464="","",K4464/H4464))</f>
        <v>16.561712846347604</v>
      </c>
      <c r="M4464" s="7">
        <v>18</v>
      </c>
      <c r="N4464" s="4">
        <v>7.53</v>
      </c>
      <c r="O4464" s="7">
        <v>599.5</v>
      </c>
      <c r="P4464" s="3"/>
      <c r="Q4464" s="38">
        <v>41.1</v>
      </c>
      <c r="R4464" s="3">
        <v>148</v>
      </c>
      <c r="S4464" s="4">
        <v>0.15</v>
      </c>
      <c r="T4464" s="8">
        <v>28.89</v>
      </c>
      <c r="U4464" s="8">
        <v>24.43</v>
      </c>
      <c r="V4464" s="4">
        <v>0</v>
      </c>
      <c r="W4464" s="4">
        <v>0</v>
      </c>
      <c r="X4464" s="4">
        <f>IF(T4464="","",IF(W4464="","",(T4464-U4464-V4464-W4464)))</f>
        <v>4.4600000000000009</v>
      </c>
      <c r="Y4464" s="9">
        <f>IF(U4464="","",U4464/$T4464)</f>
        <v>0.84562132225683628</v>
      </c>
      <c r="Z4464" s="9">
        <f>IF(V4464="","",V4464/$T4464)</f>
        <v>0</v>
      </c>
      <c r="AA4464" s="9">
        <f>IF(W4464="","",W4464/$T4464)</f>
        <v>0</v>
      </c>
      <c r="AB4464" s="9">
        <f>IF(X4464="","",X4464/$T4464)</f>
        <v>0.15437867774316374</v>
      </c>
      <c r="AC4464" s="9"/>
      <c r="AD4464" s="8" t="s">
        <v>1972</v>
      </c>
      <c r="AE4464" s="10">
        <v>2016</v>
      </c>
      <c r="AF4464" s="7">
        <v>22</v>
      </c>
      <c r="AG4464" s="7">
        <v>24</v>
      </c>
      <c r="AH4464" s="12" t="s">
        <v>231</v>
      </c>
      <c r="AI4464" s="12"/>
      <c r="AJ4464" s="32" t="str">
        <f>IF(AE4464&lt;&gt;AE4463,"1",IF(C4464&gt;C4463,AJ4463+1,"1"))</f>
        <v>1</v>
      </c>
      <c r="AK4464" s="10">
        <f>IF(G4464="Top",AJ4464*1,IF(G4464="Bottom",AJ4464+10,""))</f>
        <v>1</v>
      </c>
      <c r="AL4464" s="11" t="s">
        <v>1973</v>
      </c>
      <c r="AM4464" s="11"/>
      <c r="AN4464" s="10"/>
      <c r="AO4464" s="10"/>
      <c r="AP4464" s="7"/>
      <c r="AQ4464" s="10"/>
      <c r="AR4464" s="10"/>
      <c r="AS4464" s="10"/>
      <c r="AT4464" s="10"/>
      <c r="AU4464" s="10"/>
      <c r="AV4464" s="10"/>
      <c r="AW4464" s="10"/>
      <c r="AX4464" s="10"/>
      <c r="AY4464" s="10"/>
      <c r="AZ4464" s="10"/>
      <c r="BA4464" s="10"/>
      <c r="BB4464" s="10"/>
      <c r="BC4464" s="10"/>
      <c r="BD4464" s="10"/>
      <c r="BE4464" s="10"/>
      <c r="BF4464" s="11"/>
      <c r="BG4464" s="11"/>
      <c r="BH4464" s="11"/>
      <c r="BI4464" s="11"/>
      <c r="BJ4464" s="11"/>
      <c r="BK4464" s="11"/>
      <c r="BL4464" s="11"/>
      <c r="BM4464" s="11"/>
      <c r="BN4464" s="11"/>
      <c r="BO4464" s="11"/>
      <c r="BP4464" s="11"/>
      <c r="BQ4464" s="11"/>
      <c r="BR4464" s="11"/>
      <c r="BS4464" s="11"/>
      <c r="BT4464" s="11"/>
      <c r="BU4464" s="11"/>
    </row>
    <row r="4465" spans="1:73" s="1" customFormat="1" ht="11.25" hidden="1" x14ac:dyDescent="0.2">
      <c r="A4465" s="15">
        <v>239</v>
      </c>
      <c r="B4465" s="11" t="s">
        <v>231</v>
      </c>
      <c r="C4465" s="16">
        <v>42631</v>
      </c>
      <c r="D4465" s="3"/>
      <c r="E4465" s="4"/>
      <c r="F4465" s="3"/>
      <c r="G4465" s="10" t="s">
        <v>13</v>
      </c>
      <c r="H4465" s="17"/>
      <c r="I4465" s="4"/>
      <c r="J4465" s="4"/>
      <c r="K4465" s="4"/>
      <c r="L4465" s="4" t="str">
        <f>IF(K4465="","",IF(H4465="","",K4465/H4465))</f>
        <v/>
      </c>
      <c r="M4465" s="7"/>
      <c r="N4465" s="4"/>
      <c r="O4465" s="7"/>
      <c r="P4465" s="3"/>
      <c r="Q4465" s="4"/>
      <c r="R4465" s="3"/>
      <c r="S4465" s="4">
        <v>13.317283304280881</v>
      </c>
      <c r="T4465" s="8">
        <v>165.28</v>
      </c>
      <c r="U4465" s="8">
        <v>156.08000000000001</v>
      </c>
      <c r="V4465" s="4">
        <v>0</v>
      </c>
      <c r="W4465" s="4">
        <v>0</v>
      </c>
      <c r="X4465" s="4">
        <f>IF(T4465="","",IF(W4465="","",(T4465-U4465-V4465-W4465)))</f>
        <v>9.1999999999999886</v>
      </c>
      <c r="Y4465" s="9">
        <f>IF(U4465="","",U4465/$T4465)</f>
        <v>0.94433688286544049</v>
      </c>
      <c r="Z4465" s="9">
        <f>IF(V4465="","",V4465/$T4465)</f>
        <v>0</v>
      </c>
      <c r="AA4465" s="9">
        <f>IF(W4465="","",W4465/$T4465)</f>
        <v>0</v>
      </c>
      <c r="AB4465" s="9">
        <f>IF(X4465="","",X4465/$T4465)</f>
        <v>5.5663117134559466E-2</v>
      </c>
      <c r="AC4465" s="9"/>
      <c r="AD4465" s="8" t="s">
        <v>2057</v>
      </c>
      <c r="AE4465" s="10">
        <v>2016</v>
      </c>
      <c r="AF4465" s="7"/>
      <c r="AG4465" s="7"/>
      <c r="AH4465" s="12" t="s">
        <v>231</v>
      </c>
      <c r="AI4465" s="12"/>
      <c r="AJ4465" s="32">
        <f>IF(AE4465&lt;&gt;AE4464,"1",IF(C4465&gt;C4464,AJ4464+1,"1"))</f>
        <v>2</v>
      </c>
      <c r="AK4465" s="10" t="s">
        <v>308</v>
      </c>
      <c r="AL4465" s="11" t="s">
        <v>2229</v>
      </c>
      <c r="AM4465" s="11"/>
      <c r="AN4465" s="10"/>
      <c r="AO4465" s="10"/>
      <c r="AP4465" s="7"/>
      <c r="AQ4465" s="10"/>
      <c r="AR4465" s="10"/>
      <c r="AS4465" s="10"/>
      <c r="AT4465" s="10"/>
      <c r="AU4465" s="10"/>
      <c r="AV4465" s="10"/>
      <c r="AW4465" s="10"/>
      <c r="AX4465" s="10"/>
      <c r="AY4465" s="10"/>
      <c r="AZ4465" s="10"/>
      <c r="BA4465" s="10"/>
      <c r="BB4465" s="10"/>
      <c r="BC4465" s="10"/>
      <c r="BD4465" s="10"/>
      <c r="BE4465" s="10"/>
      <c r="BF4465" s="11"/>
      <c r="BG4465" s="11"/>
      <c r="BH4465" s="11"/>
      <c r="BI4465" s="11"/>
      <c r="BJ4465" s="11"/>
      <c r="BK4465" s="11"/>
      <c r="BL4465" s="11"/>
      <c r="BM4465" s="11"/>
      <c r="BN4465" s="11"/>
      <c r="BO4465" s="11"/>
      <c r="BP4465" s="11"/>
      <c r="BQ4465" s="11"/>
      <c r="BR4465" s="11"/>
      <c r="BS4465" s="11"/>
      <c r="BT4465" s="11"/>
      <c r="BU4465" s="11"/>
    </row>
    <row r="4466" spans="1:73" s="1" customFormat="1" ht="11.25" x14ac:dyDescent="0.2">
      <c r="A4466" s="15">
        <v>239</v>
      </c>
      <c r="B4466" s="11" t="s">
        <v>231</v>
      </c>
      <c r="C4466" s="16">
        <v>42631</v>
      </c>
      <c r="D4466" s="3">
        <v>5.3</v>
      </c>
      <c r="E4466" s="38">
        <v>0.9</v>
      </c>
      <c r="F4466" s="3">
        <v>1.5</v>
      </c>
      <c r="G4466" s="7" t="s">
        <v>4</v>
      </c>
      <c r="H4466" s="17">
        <v>6.7699999999999996E-2</v>
      </c>
      <c r="I4466" s="4" t="s">
        <v>35</v>
      </c>
      <c r="J4466" s="4" t="s">
        <v>35</v>
      </c>
      <c r="K4466" s="4">
        <v>1.175</v>
      </c>
      <c r="L4466" s="4">
        <f>IF(K4466="","",IF(H4466="","",K4466/H4466))</f>
        <v>17.355982274741507</v>
      </c>
      <c r="M4466" s="7">
        <v>16</v>
      </c>
      <c r="N4466" s="4">
        <v>8</v>
      </c>
      <c r="O4466" s="7">
        <v>628.9</v>
      </c>
      <c r="P4466" s="3"/>
      <c r="Q4466" s="38">
        <v>62.6</v>
      </c>
      <c r="R4466" s="3"/>
      <c r="S4466" s="4">
        <v>1.2321359222072952</v>
      </c>
      <c r="T4466" s="8">
        <v>45.35</v>
      </c>
      <c r="U4466" s="8">
        <v>41.61</v>
      </c>
      <c r="V4466" s="4">
        <v>0</v>
      </c>
      <c r="W4466" s="4">
        <v>0</v>
      </c>
      <c r="X4466" s="4">
        <f>IF(T4466="","",IF(W4466="","",(T4466-U4466-V4466-W4466)))</f>
        <v>3.740000000000002</v>
      </c>
      <c r="Y4466" s="9">
        <f>IF(U4466="","",U4466/$T4466)</f>
        <v>0.91753031973539134</v>
      </c>
      <c r="Z4466" s="9">
        <f>IF(V4466="","",V4466/$T4466)</f>
        <v>0</v>
      </c>
      <c r="AA4466" s="9">
        <f>IF(W4466="","",W4466/$T4466)</f>
        <v>0</v>
      </c>
      <c r="AB4466" s="9">
        <f>IF(X4466="","",X4466/$T4466)</f>
        <v>8.2469680264608644E-2</v>
      </c>
      <c r="AC4466" s="9"/>
      <c r="AD4466" s="8" t="s">
        <v>2230</v>
      </c>
      <c r="AE4466" s="10">
        <v>2016</v>
      </c>
      <c r="AF4466" s="7">
        <v>22</v>
      </c>
      <c r="AG4466" s="7">
        <v>23</v>
      </c>
      <c r="AH4466" s="12" t="s">
        <v>231</v>
      </c>
      <c r="AI4466" s="12"/>
      <c r="AJ4466" s="32" t="str">
        <f>IF(AE4466&lt;&gt;AE4465,"1",IF(C4466&gt;C4465,AJ4465+1,"1"))</f>
        <v>1</v>
      </c>
      <c r="AK4466" s="10">
        <f>IF(G4466="Top",AJ4466*1,IF(G4466="Bottom",AJ4466+10,""))</f>
        <v>1</v>
      </c>
      <c r="AL4466" s="11" t="s">
        <v>2231</v>
      </c>
      <c r="AM4466" s="11"/>
      <c r="AN4466" s="10"/>
      <c r="AO4466" s="10"/>
      <c r="AP4466" s="7"/>
      <c r="AQ4466" s="10"/>
      <c r="AR4466" s="10"/>
      <c r="AS4466" s="10"/>
      <c r="AT4466" s="10"/>
      <c r="AU4466" s="10"/>
      <c r="AV4466" s="10"/>
      <c r="AW4466" s="10"/>
      <c r="AX4466" s="10"/>
      <c r="AY4466" s="10"/>
      <c r="AZ4466" s="10"/>
      <c r="BA4466" s="10"/>
      <c r="BB4466" s="10"/>
      <c r="BC4466" s="10"/>
      <c r="BD4466" s="10"/>
      <c r="BE4466" s="10"/>
      <c r="BF4466" s="11"/>
      <c r="BG4466" s="11"/>
      <c r="BH4466" s="11"/>
      <c r="BI4466" s="11"/>
      <c r="BJ4466" s="11"/>
      <c r="BK4466" s="11"/>
      <c r="BL4466" s="11"/>
      <c r="BM4466" s="11"/>
      <c r="BN4466" s="11"/>
      <c r="BO4466" s="11"/>
      <c r="BP4466" s="11"/>
      <c r="BQ4466" s="11"/>
      <c r="BR4466" s="11"/>
      <c r="BS4466" s="11"/>
      <c r="BT4466" s="11"/>
      <c r="BU4466" s="11"/>
    </row>
    <row r="4467" spans="1:73" s="1" customFormat="1" ht="11.25" hidden="1" x14ac:dyDescent="0.2">
      <c r="A4467" s="1">
        <v>239</v>
      </c>
      <c r="B4467" s="1" t="s">
        <v>231</v>
      </c>
      <c r="C4467" s="24">
        <v>42898</v>
      </c>
      <c r="E4467" s="20"/>
      <c r="G4467" s="1" t="s">
        <v>13</v>
      </c>
      <c r="H4467" s="5"/>
      <c r="I4467" s="6"/>
      <c r="J4467" s="6"/>
      <c r="K4467" s="6"/>
      <c r="L4467" s="6" t="str">
        <f>IF(H4467="","",IF(K4467="","",K4467/H4467))</f>
        <v/>
      </c>
      <c r="N4467" s="20"/>
      <c r="O4467" s="13"/>
      <c r="Q4467" s="20"/>
      <c r="R4467" s="13"/>
      <c r="S4467" s="6">
        <v>0.15</v>
      </c>
      <c r="T4467" s="6">
        <v>24.44</v>
      </c>
      <c r="U4467" s="6">
        <v>22.19</v>
      </c>
      <c r="V4467" s="6">
        <v>0</v>
      </c>
      <c r="W4467" s="6">
        <v>0</v>
      </c>
      <c r="X4467" s="6">
        <f>IF(T4467="","",T4467-U4467-V4467-W4467)</f>
        <v>2.25</v>
      </c>
      <c r="Y4467" s="9">
        <f>IF(U4467="","",U4467/$T4467)</f>
        <v>0.90793780687397707</v>
      </c>
      <c r="Z4467" s="9">
        <f>IF(V4467="","",V4467/$T4467)</f>
        <v>0</v>
      </c>
      <c r="AA4467" s="9">
        <f>IF(W4467="","",W4467/$T4467)</f>
        <v>0</v>
      </c>
      <c r="AB4467" s="9">
        <f>IF(X4467="","",X4467/$T4467)</f>
        <v>9.2062193126022915E-2</v>
      </c>
      <c r="AC4467" s="21"/>
      <c r="AD4467" s="1" t="s">
        <v>2774</v>
      </c>
      <c r="AE4467" s="1">
        <v>2017</v>
      </c>
      <c r="AH4467" s="12" t="s">
        <v>231</v>
      </c>
      <c r="AJ4467" s="32" t="str">
        <f>IF(AE4467&lt;&gt;AE4466,"1",IF(C4467&gt;C4466,AJ4466+1,"1"))</f>
        <v>1</v>
      </c>
      <c r="AK4467" s="10" t="s">
        <v>28</v>
      </c>
      <c r="AL4467" s="11" t="s">
        <v>2775</v>
      </c>
      <c r="AM4467" s="14"/>
    </row>
    <row r="4468" spans="1:73" s="1" customFormat="1" ht="11.25" x14ac:dyDescent="0.2">
      <c r="A4468" s="1">
        <v>239</v>
      </c>
      <c r="B4468" s="1" t="s">
        <v>231</v>
      </c>
      <c r="C4468" s="24">
        <v>42904</v>
      </c>
      <c r="D4468" s="1">
        <v>5.4</v>
      </c>
      <c r="E4468" s="39">
        <v>1.1000000000000001</v>
      </c>
      <c r="F4468" s="1">
        <v>1.5</v>
      </c>
      <c r="G4468" s="1" t="s">
        <v>4</v>
      </c>
      <c r="H4468" s="5">
        <v>4.8799999999999996E-2</v>
      </c>
      <c r="I4468" s="6">
        <v>7.0000000000000001E-3</v>
      </c>
      <c r="J4468" s="6">
        <v>0.13100000000000001</v>
      </c>
      <c r="K4468" s="6">
        <v>0.88800000000000001</v>
      </c>
      <c r="L4468" s="6">
        <f>IF(H4468="","",IF(K4468="","",K4468/H4468))</f>
        <v>18.196721311475411</v>
      </c>
      <c r="M4468" s="1">
        <v>15</v>
      </c>
      <c r="N4468" s="20">
        <v>8.4</v>
      </c>
      <c r="O4468" s="13">
        <v>611.1</v>
      </c>
      <c r="P4468" s="1">
        <v>20</v>
      </c>
      <c r="Q4468" s="39">
        <v>43</v>
      </c>
      <c r="R4468" s="13"/>
      <c r="S4468" s="6">
        <v>0.15</v>
      </c>
      <c r="T4468" s="6">
        <v>26.84</v>
      </c>
      <c r="U4468" s="6">
        <v>25.45</v>
      </c>
      <c r="V4468" s="6">
        <v>0</v>
      </c>
      <c r="W4468" s="6">
        <v>0</v>
      </c>
      <c r="X4468" s="6">
        <f>IF(T4468="","",T4468-U4468-V4468-W4468)</f>
        <v>1.3900000000000006</v>
      </c>
      <c r="Y4468" s="9">
        <f>IF(U4468="","",U4468/$T4468)</f>
        <v>0.94821162444113261</v>
      </c>
      <c r="Z4468" s="9">
        <f>IF(V4468="","",V4468/$T4468)</f>
        <v>0</v>
      </c>
      <c r="AA4468" s="9">
        <f>IF(W4468="","",W4468/$T4468)</f>
        <v>0</v>
      </c>
      <c r="AB4468" s="9">
        <f>IF(X4468="","",X4468/$T4468)</f>
        <v>5.1788375558867381E-2</v>
      </c>
      <c r="AC4468" s="21"/>
      <c r="AD4468" s="1" t="s">
        <v>2907</v>
      </c>
      <c r="AE4468" s="1">
        <v>2017</v>
      </c>
      <c r="AF4468" s="1">
        <v>24</v>
      </c>
      <c r="AG4468" s="1">
        <v>23</v>
      </c>
      <c r="AH4468" s="12" t="s">
        <v>231</v>
      </c>
      <c r="AJ4468" s="32">
        <f>IF(AE4468&lt;&gt;AE4467,"1",IF(C4468&gt;C4467,AJ4467+1,"1"))</f>
        <v>2</v>
      </c>
      <c r="AK4468" s="10" t="s">
        <v>359</v>
      </c>
      <c r="AL4468" s="11" t="s">
        <v>2908</v>
      </c>
      <c r="AM4468" s="14"/>
    </row>
    <row r="4469" spans="1:73" s="1" customFormat="1" ht="11.25" hidden="1" x14ac:dyDescent="0.2">
      <c r="A4469" s="1">
        <v>239</v>
      </c>
      <c r="B4469" s="1" t="s">
        <v>231</v>
      </c>
      <c r="C4469" s="24">
        <v>42918</v>
      </c>
      <c r="E4469" s="20"/>
      <c r="G4469" s="1" t="s">
        <v>13</v>
      </c>
      <c r="H4469" s="5"/>
      <c r="I4469" s="6"/>
      <c r="J4469" s="6"/>
      <c r="K4469" s="6"/>
      <c r="L4469" s="6" t="str">
        <f>IF(H4469="","",IF(K4469="","",K4469/H4469))</f>
        <v/>
      </c>
      <c r="N4469" s="20"/>
      <c r="O4469" s="13"/>
      <c r="Q4469" s="20"/>
      <c r="R4469" s="13"/>
      <c r="S4469" s="6">
        <v>0.15</v>
      </c>
      <c r="T4469" s="6">
        <v>8.8699999999999992</v>
      </c>
      <c r="U4469" s="6">
        <v>1.95</v>
      </c>
      <c r="V4469" s="6">
        <v>4.1900000000000004</v>
      </c>
      <c r="W4469" s="6">
        <v>0</v>
      </c>
      <c r="X4469" s="6">
        <f>IF(T4469="","",T4469-U4469-V4469-W4469)</f>
        <v>2.7299999999999986</v>
      </c>
      <c r="Y4469" s="9">
        <f>IF(U4469="","",U4469/$T4469)</f>
        <v>0.21984216459977454</v>
      </c>
      <c r="Z4469" s="9">
        <f>IF(V4469="","",V4469/$T4469)</f>
        <v>0.47237880496054124</v>
      </c>
      <c r="AA4469" s="9">
        <f>IF(W4469="","",W4469/$T4469)</f>
        <v>0</v>
      </c>
      <c r="AB4469" s="9">
        <f>IF(X4469="","",X4469/$T4469)</f>
        <v>0.30777903043968419</v>
      </c>
      <c r="AC4469" s="21"/>
      <c r="AD4469" s="1" t="s">
        <v>3224</v>
      </c>
      <c r="AE4469" s="1">
        <v>2017</v>
      </c>
      <c r="AH4469" s="12" t="s">
        <v>231</v>
      </c>
      <c r="AJ4469" s="32">
        <f>IF(AE4469&lt;&gt;AE4468,"1",IF(C4469&gt;C4468,AJ4468+1,"1"))</f>
        <v>3</v>
      </c>
      <c r="AK4469" s="10" t="s">
        <v>31</v>
      </c>
      <c r="AL4469" s="11" t="s">
        <v>3225</v>
      </c>
      <c r="AM4469" s="14"/>
    </row>
    <row r="4470" spans="1:73" s="1" customFormat="1" ht="11.25" x14ac:dyDescent="0.2">
      <c r="A4470" s="1">
        <v>239</v>
      </c>
      <c r="B4470" s="1" t="s">
        <v>231</v>
      </c>
      <c r="C4470" s="24">
        <v>42918</v>
      </c>
      <c r="D4470" s="1">
        <v>5.4</v>
      </c>
      <c r="E4470" s="39">
        <v>2.35</v>
      </c>
      <c r="F4470" s="1">
        <v>1.5</v>
      </c>
      <c r="G4470" s="1" t="s">
        <v>4</v>
      </c>
      <c r="H4470" s="5">
        <v>4.2599999999999999E-2</v>
      </c>
      <c r="I4470" s="6">
        <v>7.0000000000000001E-3</v>
      </c>
      <c r="J4470" s="6">
        <v>4.8000000000000001E-2</v>
      </c>
      <c r="K4470" s="6">
        <v>0.93</v>
      </c>
      <c r="L4470" s="6">
        <f>IF(H4470="","",IF(K4470="","",K4470/H4470))</f>
        <v>21.83098591549296</v>
      </c>
      <c r="M4470" s="1">
        <v>6</v>
      </c>
      <c r="N4470" s="20">
        <v>7.21</v>
      </c>
      <c r="O4470" s="13">
        <v>589.4</v>
      </c>
      <c r="Q4470" s="39">
        <v>25.9</v>
      </c>
      <c r="R4470" s="13"/>
      <c r="S4470" s="6">
        <v>0.15</v>
      </c>
      <c r="T4470" s="6">
        <v>2.72</v>
      </c>
      <c r="U4470" s="6">
        <v>0.98</v>
      </c>
      <c r="V4470" s="6">
        <v>1.1599999999999999</v>
      </c>
      <c r="W4470" s="6">
        <v>0</v>
      </c>
      <c r="X4470" s="6">
        <f>IF(T4470="","",T4470-U4470-V4470-W4470)</f>
        <v>0.58000000000000029</v>
      </c>
      <c r="Y4470" s="9">
        <f>IF(U4470="","",U4470/$T4470)</f>
        <v>0.36029411764705876</v>
      </c>
      <c r="Z4470" s="9">
        <f>IF(V4470="","",V4470/$T4470)</f>
        <v>0.42647058823529405</v>
      </c>
      <c r="AA4470" s="9">
        <f>IF(W4470="","",W4470/$T4470)</f>
        <v>0</v>
      </c>
      <c r="AB4470" s="9">
        <f>IF(X4470="","",X4470/$T4470)</f>
        <v>0.21323529411764716</v>
      </c>
      <c r="AC4470" s="21"/>
      <c r="AE4470" s="1">
        <v>2017</v>
      </c>
      <c r="AF4470" s="1">
        <v>28</v>
      </c>
      <c r="AG4470" s="1">
        <v>25</v>
      </c>
      <c r="AH4470" s="12" t="s">
        <v>231</v>
      </c>
      <c r="AJ4470" s="32" t="str">
        <f>IF(AE4470&lt;&gt;AE4469,"1",IF(C4470&gt;C4469,AJ4469+1,"1"))</f>
        <v>1</v>
      </c>
      <c r="AK4470" s="10" t="s">
        <v>235</v>
      </c>
      <c r="AL4470" s="11" t="s">
        <v>3226</v>
      </c>
      <c r="AM4470" s="14"/>
    </row>
    <row r="4471" spans="1:73" s="1" customFormat="1" ht="11.25" hidden="1" x14ac:dyDescent="0.2">
      <c r="A4471" s="1">
        <v>239</v>
      </c>
      <c r="B4471" s="1" t="s">
        <v>231</v>
      </c>
      <c r="C4471" s="24">
        <v>42939</v>
      </c>
      <c r="E4471" s="20"/>
      <c r="G4471" s="1" t="s">
        <v>13</v>
      </c>
      <c r="H4471" s="5"/>
      <c r="I4471" s="6"/>
      <c r="J4471" s="6"/>
      <c r="K4471" s="6"/>
      <c r="L4471" s="6" t="str">
        <f>IF(H4471="","",IF(K4471="","",K4471/H4471))</f>
        <v/>
      </c>
      <c r="N4471" s="20"/>
      <c r="O4471" s="13"/>
      <c r="Q4471" s="20"/>
      <c r="R4471" s="13"/>
      <c r="S4471" s="6">
        <v>0.15</v>
      </c>
      <c r="T4471" s="6">
        <v>5.43</v>
      </c>
      <c r="U4471" s="6">
        <v>1.25</v>
      </c>
      <c r="V4471" s="6">
        <v>2.08</v>
      </c>
      <c r="W4471" s="6">
        <v>0</v>
      </c>
      <c r="X4471" s="6">
        <f>IF(T4471="","",T4471-U4471-V4471-W4471)</f>
        <v>2.0999999999999996</v>
      </c>
      <c r="Y4471" s="9">
        <f>IF(U4471="","",U4471/$T4471)</f>
        <v>0.23020257826887663</v>
      </c>
      <c r="Z4471" s="9">
        <f>IF(V4471="","",V4471/$T4471)</f>
        <v>0.3830570902394107</v>
      </c>
      <c r="AA4471" s="9">
        <f>IF(W4471="","",W4471/$T4471)</f>
        <v>0</v>
      </c>
      <c r="AB4471" s="9">
        <f>IF(X4471="","",X4471/$T4471)</f>
        <v>0.38674033149171266</v>
      </c>
      <c r="AC4471" s="21"/>
      <c r="AD4471" s="1" t="s">
        <v>3817</v>
      </c>
      <c r="AE4471" s="1">
        <v>2017</v>
      </c>
      <c r="AH4471" s="12" t="s">
        <v>231</v>
      </c>
      <c r="AJ4471" s="32">
        <f>IF(AE4471&lt;&gt;AE4470,"1",IF(C4471&gt;C4470,AJ4470+1,"1"))</f>
        <v>2</v>
      </c>
      <c r="AK4471" s="10" t="s">
        <v>169</v>
      </c>
      <c r="AL4471" s="11" t="s">
        <v>3818</v>
      </c>
      <c r="AM4471" s="14"/>
    </row>
    <row r="4472" spans="1:73" s="1" customFormat="1" ht="11.25" x14ac:dyDescent="0.2">
      <c r="A4472" s="1">
        <v>239</v>
      </c>
      <c r="B4472" s="1" t="s">
        <v>231</v>
      </c>
      <c r="C4472" s="24">
        <v>42939</v>
      </c>
      <c r="D4472" s="1">
        <v>5.3</v>
      </c>
      <c r="E4472" s="39">
        <v>1.9</v>
      </c>
      <c r="F4472" s="1">
        <v>1.5</v>
      </c>
      <c r="G4472" s="1" t="s">
        <v>4</v>
      </c>
      <c r="H4472" s="5">
        <v>5.9499999999999997E-2</v>
      </c>
      <c r="I4472" s="6">
        <v>7.0000000000000001E-3</v>
      </c>
      <c r="J4472" s="6">
        <v>3.9E-2</v>
      </c>
      <c r="K4472" s="6">
        <v>0.75800000000000001</v>
      </c>
      <c r="L4472" s="6">
        <f>IF(H4472="","",IF(K4472="","",K4472/H4472))</f>
        <v>12.739495798319329</v>
      </c>
      <c r="M4472" s="1">
        <v>9</v>
      </c>
      <c r="N4472" s="20">
        <v>6.96</v>
      </c>
      <c r="O4472" s="13">
        <v>586.20000000000005</v>
      </c>
      <c r="Q4472" s="39">
        <v>15.5</v>
      </c>
      <c r="R4472" s="13">
        <v>145.19999999999999</v>
      </c>
      <c r="S4472" s="6">
        <v>0.15</v>
      </c>
      <c r="T4472" s="6">
        <v>3.88</v>
      </c>
      <c r="U4472" s="6">
        <v>2.23</v>
      </c>
      <c r="V4472" s="6">
        <v>0.94</v>
      </c>
      <c r="W4472" s="6">
        <v>0</v>
      </c>
      <c r="X4472" s="6">
        <f>IF(T4472="","",T4472-U4472-V4472-W4472)</f>
        <v>0.71</v>
      </c>
      <c r="Y4472" s="9">
        <f>IF(U4472="","",U4472/$T4472)</f>
        <v>0.57474226804123707</v>
      </c>
      <c r="Z4472" s="9">
        <f>IF(V4472="","",V4472/$T4472)</f>
        <v>0.2422680412371134</v>
      </c>
      <c r="AA4472" s="9">
        <f>IF(W4472="","",W4472/$T4472)</f>
        <v>0</v>
      </c>
      <c r="AB4472" s="9">
        <f>IF(X4472="","",X4472/$T4472)</f>
        <v>0.18298969072164947</v>
      </c>
      <c r="AC4472" s="21"/>
      <c r="AE4472" s="1">
        <v>2017</v>
      </c>
      <c r="AF4472" s="1">
        <v>27</v>
      </c>
      <c r="AG4472" s="1">
        <v>29</v>
      </c>
      <c r="AH4472" s="12" t="s">
        <v>231</v>
      </c>
      <c r="AJ4472" s="32" t="str">
        <f>IF(AE4472&lt;&gt;AE4471,"1",IF(C4472&gt;C4471,AJ4471+1,"1"))</f>
        <v>1</v>
      </c>
      <c r="AK4472" s="10">
        <f>IF(G4472="Top",AJ4472*1,IF(G4472="Bottom",AJ4472+10,""))</f>
        <v>1</v>
      </c>
      <c r="AL4472" s="11" t="s">
        <v>3819</v>
      </c>
      <c r="AM4472" s="14"/>
    </row>
    <row r="4473" spans="1:73" s="1" customFormat="1" ht="11.25" hidden="1" x14ac:dyDescent="0.2">
      <c r="A4473" s="1">
        <v>239</v>
      </c>
      <c r="B4473" s="1" t="s">
        <v>231</v>
      </c>
      <c r="C4473" s="24">
        <v>42953</v>
      </c>
      <c r="E4473" s="20"/>
      <c r="G4473" s="1" t="s">
        <v>13</v>
      </c>
      <c r="H4473" s="5"/>
      <c r="I4473" s="6"/>
      <c r="J4473" s="6"/>
      <c r="K4473" s="6"/>
      <c r="L4473" s="6" t="str">
        <f>IF(H4473="","",IF(K4473="","",K4473/H4473))</f>
        <v/>
      </c>
      <c r="N4473" s="20"/>
      <c r="O4473" s="13"/>
      <c r="Q4473" s="20"/>
      <c r="R4473" s="13"/>
      <c r="S4473" s="6">
        <v>0.15</v>
      </c>
      <c r="T4473" s="6">
        <v>15.8</v>
      </c>
      <c r="U4473" s="6">
        <v>0</v>
      </c>
      <c r="V4473" s="6">
        <v>11.66</v>
      </c>
      <c r="W4473" s="6">
        <v>0</v>
      </c>
      <c r="X4473" s="6">
        <f>IF(T4473="","",T4473-U4473-V4473-W4473)</f>
        <v>4.1400000000000006</v>
      </c>
      <c r="Y4473" s="9">
        <f>IF(U4473="","",U4473/$T4473)</f>
        <v>0</v>
      </c>
      <c r="Z4473" s="9">
        <f>IF(V4473="","",V4473/$T4473)</f>
        <v>0.73797468354430373</v>
      </c>
      <c r="AA4473" s="9">
        <f>IF(W4473="","",W4473/$T4473)</f>
        <v>0</v>
      </c>
      <c r="AB4473" s="9">
        <f>IF(X4473="","",X4473/$T4473)</f>
        <v>0.26202531645569621</v>
      </c>
      <c r="AC4473" s="21"/>
      <c r="AD4473" s="1" t="s">
        <v>4218</v>
      </c>
      <c r="AE4473" s="1">
        <v>2017</v>
      </c>
      <c r="AH4473" s="12" t="s">
        <v>231</v>
      </c>
      <c r="AJ4473" s="32">
        <f>IF(AE4473&lt;&gt;AE4472,"1",IF(C4473&gt;C4472,AJ4472+1,"1"))</f>
        <v>2</v>
      </c>
      <c r="AK4473" s="10" t="s">
        <v>3321</v>
      </c>
      <c r="AL4473" s="11" t="s">
        <v>4219</v>
      </c>
      <c r="AM4473" s="14"/>
    </row>
    <row r="4474" spans="1:73" s="1" customFormat="1" ht="11.25" x14ac:dyDescent="0.2">
      <c r="A4474" s="1">
        <v>239</v>
      </c>
      <c r="B4474" s="1" t="s">
        <v>231</v>
      </c>
      <c r="C4474" s="24">
        <v>42953</v>
      </c>
      <c r="D4474" s="1">
        <v>5.0999999999999996</v>
      </c>
      <c r="E4474" s="39">
        <v>1.85</v>
      </c>
      <c r="F4474" s="1">
        <v>1.5</v>
      </c>
      <c r="G4474" s="1" t="s">
        <v>4</v>
      </c>
      <c r="H4474" s="5">
        <v>6.9800000000000001E-2</v>
      </c>
      <c r="I4474" s="6">
        <v>7.0000000000000001E-3</v>
      </c>
      <c r="J4474" s="6">
        <v>2.5999999999999999E-2</v>
      </c>
      <c r="K4474" s="6">
        <v>0.502</v>
      </c>
      <c r="L4474" s="6">
        <f>IF(H4474="","",IF(K4474="","",K4474/H4474))</f>
        <v>7.1919770773638971</v>
      </c>
      <c r="M4474" s="1">
        <v>11</v>
      </c>
      <c r="N4474" s="20">
        <v>7.64</v>
      </c>
      <c r="O4474" s="13">
        <v>632.4</v>
      </c>
      <c r="Q4474" s="39">
        <v>23.4</v>
      </c>
      <c r="R4474" s="13"/>
      <c r="S4474" s="6">
        <v>0.15</v>
      </c>
      <c r="T4474" s="6">
        <v>12.31</v>
      </c>
      <c r="U4474" s="6">
        <v>1.02</v>
      </c>
      <c r="V4474" s="6">
        <v>8.2100000000000009</v>
      </c>
      <c r="W4474" s="6">
        <v>0</v>
      </c>
      <c r="X4474" s="6">
        <f>IF(T4474="","",T4474-U4474-V4474-W4474)</f>
        <v>3.08</v>
      </c>
      <c r="Y4474" s="9">
        <f>IF(U4474="","",U4474/$T4474)</f>
        <v>8.2859463850528017E-2</v>
      </c>
      <c r="Z4474" s="9">
        <f>IF(V4474="","",V4474/$T4474)</f>
        <v>0.6669374492282697</v>
      </c>
      <c r="AA4474" s="9">
        <f>IF(W4474="","",W4474/$T4474)</f>
        <v>0</v>
      </c>
      <c r="AB4474" s="9">
        <f>IF(X4474="","",X4474/$T4474)</f>
        <v>0.25020308692120224</v>
      </c>
      <c r="AC4474" s="21"/>
      <c r="AD4474" s="1" t="s">
        <v>4220</v>
      </c>
      <c r="AE4474" s="1">
        <v>2017</v>
      </c>
      <c r="AF4474" s="1">
        <v>22</v>
      </c>
      <c r="AG4474" s="1">
        <v>24</v>
      </c>
      <c r="AH4474" s="12" t="s">
        <v>231</v>
      </c>
      <c r="AJ4474" s="32" t="str">
        <f>IF(AE4474&lt;&gt;AE4473,"1",IF(C4474&gt;C4473,AJ4473+1,"1"))</f>
        <v>1</v>
      </c>
      <c r="AK4474" s="10">
        <f>IF(G4474="Top",AJ4474*1,IF(G4474="Bottom",AJ4474+10,""))</f>
        <v>1</v>
      </c>
      <c r="AL4474" s="11" t="s">
        <v>4221</v>
      </c>
      <c r="AM4474" s="14"/>
    </row>
    <row r="4475" spans="1:73" s="1" customFormat="1" ht="11.25" hidden="1" x14ac:dyDescent="0.2">
      <c r="A4475" s="1">
        <v>239</v>
      </c>
      <c r="B4475" s="1" t="s">
        <v>231</v>
      </c>
      <c r="C4475" s="24">
        <v>42967</v>
      </c>
      <c r="E4475" s="20"/>
      <c r="G4475" s="1" t="s">
        <v>13</v>
      </c>
      <c r="H4475" s="5"/>
      <c r="I4475" s="6"/>
      <c r="J4475" s="6"/>
      <c r="K4475" s="6"/>
      <c r="L4475" s="6" t="str">
        <f>IF(H4475="","",IF(K4475="","",K4475/H4475))</f>
        <v/>
      </c>
      <c r="N4475" s="20"/>
      <c r="O4475" s="13"/>
      <c r="Q4475" s="20"/>
      <c r="R4475" s="13"/>
      <c r="S4475" s="6">
        <v>0.15</v>
      </c>
      <c r="T4475" s="6">
        <v>15.510000000000002</v>
      </c>
      <c r="U4475" s="6">
        <v>6.7</v>
      </c>
      <c r="V4475" s="6">
        <v>2.95</v>
      </c>
      <c r="W4475" s="6">
        <v>0</v>
      </c>
      <c r="X4475" s="6">
        <f>IF(T4475="","",T4475-U4475-V4475-W4475)</f>
        <v>5.8600000000000021</v>
      </c>
      <c r="Y4475" s="9">
        <f>IF(U4475="","",U4475/$T4475)</f>
        <v>0.43197936814958088</v>
      </c>
      <c r="Z4475" s="9">
        <f>IF(V4475="","",V4475/$T4475)</f>
        <v>0.19019987105093486</v>
      </c>
      <c r="AA4475" s="9">
        <f>IF(W4475="","",W4475/$T4475)</f>
        <v>0</v>
      </c>
      <c r="AB4475" s="9">
        <f>IF(X4475="","",X4475/$T4475)</f>
        <v>0.37782076079948429</v>
      </c>
      <c r="AC4475" s="21"/>
      <c r="AD4475" s="1" t="s">
        <v>4613</v>
      </c>
      <c r="AE4475" s="1">
        <v>2017</v>
      </c>
      <c r="AH4475" s="12" t="s">
        <v>231</v>
      </c>
      <c r="AJ4475" s="32">
        <f>IF(AE4475&lt;&gt;AE4474,"1",IF(C4475&gt;C4474,AJ4474+1,"1"))</f>
        <v>2</v>
      </c>
      <c r="AK4475" s="10" t="s">
        <v>407</v>
      </c>
      <c r="AL4475" s="11" t="s">
        <v>4614</v>
      </c>
      <c r="AM4475" s="14"/>
    </row>
    <row r="4476" spans="1:73" s="1" customFormat="1" ht="11.25" x14ac:dyDescent="0.2">
      <c r="A4476" s="1">
        <v>239</v>
      </c>
      <c r="B4476" s="1" t="s">
        <v>231</v>
      </c>
      <c r="C4476" s="24">
        <v>42967</v>
      </c>
      <c r="D4476" s="1">
        <v>5.0999999999999996</v>
      </c>
      <c r="E4476" s="39">
        <v>1.9</v>
      </c>
      <c r="F4476" s="1">
        <v>1.5</v>
      </c>
      <c r="G4476" s="1" t="s">
        <v>4</v>
      </c>
      <c r="H4476" s="5">
        <v>4.6799999999999994E-2</v>
      </c>
      <c r="I4476" s="6">
        <v>7.0000000000000001E-3</v>
      </c>
      <c r="J4476" s="6">
        <v>1.9E-2</v>
      </c>
      <c r="K4476" s="6">
        <v>0.53200000000000003</v>
      </c>
      <c r="L4476" s="6">
        <f>IF(H4476="","",IF(K4476="","",K4476/H4476))</f>
        <v>11.36752136752137</v>
      </c>
      <c r="M4476" s="1">
        <v>10</v>
      </c>
      <c r="N4476" s="20">
        <v>7.59</v>
      </c>
      <c r="O4476" s="13">
        <v>589.4</v>
      </c>
      <c r="P4476" s="1">
        <v>24.3</v>
      </c>
      <c r="Q4476" s="39">
        <v>26</v>
      </c>
      <c r="R4476" s="13"/>
      <c r="S4476" s="6">
        <v>0.15</v>
      </c>
      <c r="T4476" s="6">
        <v>17.580000000000002</v>
      </c>
      <c r="U4476" s="6">
        <v>12.46</v>
      </c>
      <c r="V4476" s="6">
        <v>0.67</v>
      </c>
      <c r="W4476" s="6">
        <v>0</v>
      </c>
      <c r="X4476" s="6">
        <f>IF(T4476="","",T4476-U4476-V4476-W4476)</f>
        <v>4.4500000000000011</v>
      </c>
      <c r="Y4476" s="9">
        <f>IF(U4476="","",U4476/$T4476)</f>
        <v>0.70875995449374285</v>
      </c>
      <c r="Z4476" s="9">
        <f>IF(V4476="","",V4476/$T4476)</f>
        <v>3.811149032992036E-2</v>
      </c>
      <c r="AA4476" s="9">
        <f>IF(W4476="","",W4476/$T4476)</f>
        <v>0</v>
      </c>
      <c r="AB4476" s="9">
        <f>IF(X4476="","",X4476/$T4476)</f>
        <v>0.25312855517633676</v>
      </c>
      <c r="AC4476" s="21"/>
      <c r="AD4476" s="1" t="s">
        <v>4615</v>
      </c>
      <c r="AE4476" s="1">
        <v>2017</v>
      </c>
      <c r="AF4476" s="1">
        <v>27</v>
      </c>
      <c r="AG4476" s="1">
        <v>25</v>
      </c>
      <c r="AH4476" s="12" t="s">
        <v>231</v>
      </c>
      <c r="AJ4476" s="32" t="str">
        <f>IF(AE4476&lt;&gt;AE4475,"1",IF(C4476&gt;C4475,AJ4475+1,"1"))</f>
        <v>1</v>
      </c>
      <c r="AK4476" s="10">
        <f>IF(G4476="Top",AJ4476*1,IF(G4476="Bottom",AJ4476+10,""))</f>
        <v>1</v>
      </c>
      <c r="AL4476" s="11" t="s">
        <v>4616</v>
      </c>
      <c r="AM4476" s="14"/>
    </row>
    <row r="4477" spans="1:73" s="1" customFormat="1" ht="11.25" hidden="1" x14ac:dyDescent="0.2">
      <c r="A4477" s="1">
        <v>239</v>
      </c>
      <c r="B4477" s="1" t="s">
        <v>231</v>
      </c>
      <c r="C4477" s="24">
        <v>42982</v>
      </c>
      <c r="E4477" s="20"/>
      <c r="G4477" s="1" t="s">
        <v>13</v>
      </c>
      <c r="H4477" s="5"/>
      <c r="I4477" s="6"/>
      <c r="J4477" s="6"/>
      <c r="K4477" s="6"/>
      <c r="L4477" s="6" t="str">
        <f>IF(H4477="","",IF(K4477="","",K4477/H4477))</f>
        <v/>
      </c>
      <c r="N4477" s="20"/>
      <c r="O4477" s="13"/>
      <c r="Q4477" s="20"/>
      <c r="R4477" s="13"/>
      <c r="S4477" s="6">
        <v>0.15</v>
      </c>
      <c r="T4477" s="6">
        <v>34.61</v>
      </c>
      <c r="U4477" s="6">
        <v>31.14</v>
      </c>
      <c r="V4477" s="6">
        <v>0</v>
      </c>
      <c r="W4477" s="6">
        <v>0</v>
      </c>
      <c r="X4477" s="6">
        <f>IF(T4477="","",T4477-U4477-V4477-W4477)</f>
        <v>3.4699999999999989</v>
      </c>
      <c r="Y4477" s="9">
        <f>IF(U4477="","",U4477/$T4477)</f>
        <v>0.89973995954926322</v>
      </c>
      <c r="Z4477" s="9">
        <f>IF(V4477="","",V4477/$T4477)</f>
        <v>0</v>
      </c>
      <c r="AA4477" s="9">
        <f>IF(W4477="","",W4477/$T4477)</f>
        <v>0</v>
      </c>
      <c r="AB4477" s="9">
        <f>IF(X4477="","",X4477/$T4477)</f>
        <v>0.10026004045073675</v>
      </c>
      <c r="AC4477" s="21"/>
      <c r="AD4477" s="1" t="s">
        <v>5021</v>
      </c>
      <c r="AE4477" s="1">
        <v>2017</v>
      </c>
      <c r="AH4477" s="12" t="s">
        <v>231</v>
      </c>
      <c r="AJ4477" s="32">
        <f>IF(AE4477&lt;&gt;AE4476,"1",IF(C4477&gt;C4476,AJ4476+1,"1"))</f>
        <v>2</v>
      </c>
      <c r="AK4477" s="10" t="s">
        <v>311</v>
      </c>
      <c r="AL4477" s="11" t="s">
        <v>5022</v>
      </c>
      <c r="AM4477" s="14"/>
    </row>
    <row r="4478" spans="1:73" s="1" customFormat="1" ht="11.25" x14ac:dyDescent="0.2">
      <c r="A4478" s="1">
        <v>239</v>
      </c>
      <c r="B4478" s="1" t="s">
        <v>231</v>
      </c>
      <c r="C4478" s="24">
        <v>42982</v>
      </c>
      <c r="D4478" s="1">
        <v>5.0999999999999996</v>
      </c>
      <c r="E4478" s="39">
        <v>1</v>
      </c>
      <c r="F4478" s="1">
        <v>1.5</v>
      </c>
      <c r="G4478" s="1" t="s">
        <v>4</v>
      </c>
      <c r="H4478" s="5">
        <v>4.9799999999999997E-2</v>
      </c>
      <c r="I4478" s="6">
        <v>7.0000000000000001E-3</v>
      </c>
      <c r="J4478" s="6">
        <v>0.11600000000000001</v>
      </c>
      <c r="K4478" s="6">
        <v>1.02</v>
      </c>
      <c r="L4478" s="6">
        <f>IF(H4478="","",IF(K4478="","",K4478/H4478))</f>
        <v>20.481927710843376</v>
      </c>
      <c r="M4478" s="1">
        <v>10</v>
      </c>
      <c r="N4478" s="20">
        <v>7.2</v>
      </c>
      <c r="O4478" s="13">
        <v>658</v>
      </c>
      <c r="Q4478" s="39">
        <v>47.7</v>
      </c>
      <c r="R4478" s="13"/>
      <c r="S4478" s="6">
        <v>0.15</v>
      </c>
      <c r="T4478" s="6">
        <v>57.779999999999994</v>
      </c>
      <c r="U4478" s="6">
        <v>55.8</v>
      </c>
      <c r="V4478" s="6">
        <v>0</v>
      </c>
      <c r="W4478" s="6">
        <v>0</v>
      </c>
      <c r="X4478" s="6">
        <f>IF(T4478="","",T4478-U4478-V4478-W4478)</f>
        <v>1.9799999999999969</v>
      </c>
      <c r="Y4478" s="9">
        <f>IF(U4478="","",U4478/$T4478)</f>
        <v>0.96573208722741433</v>
      </c>
      <c r="Z4478" s="9">
        <f>IF(V4478="","",V4478/$T4478)</f>
        <v>0</v>
      </c>
      <c r="AA4478" s="9">
        <f>IF(W4478="","",W4478/$T4478)</f>
        <v>0</v>
      </c>
      <c r="AB4478" s="9">
        <f>IF(X4478="","",X4478/$T4478)</f>
        <v>3.4267912772585618E-2</v>
      </c>
      <c r="AC4478" s="21"/>
      <c r="AD4478" s="1" t="s">
        <v>5023</v>
      </c>
      <c r="AE4478" s="1">
        <v>2017</v>
      </c>
      <c r="AF4478" s="1">
        <v>21</v>
      </c>
      <c r="AG4478" s="1">
        <v>22</v>
      </c>
      <c r="AH4478" s="12" t="s">
        <v>231</v>
      </c>
      <c r="AJ4478" s="32" t="str">
        <f>IF(AE4478&lt;&gt;AE4477,"1",IF(C4478&gt;C4477,AJ4477+1,"1"))</f>
        <v>1</v>
      </c>
      <c r="AK4478" s="10">
        <f>IF(G4478="Top",AJ4478*1,IF(G4478="Bottom",AJ4478+10,""))</f>
        <v>1</v>
      </c>
      <c r="AL4478" s="11" t="s">
        <v>5024</v>
      </c>
      <c r="AM4478" s="14"/>
    </row>
    <row r="4479" spans="1:73" s="1" customFormat="1" ht="11.25" hidden="1" x14ac:dyDescent="0.2">
      <c r="A4479" s="15">
        <v>240</v>
      </c>
      <c r="B4479" s="23" t="s">
        <v>345</v>
      </c>
      <c r="C4479" s="16">
        <v>42539</v>
      </c>
      <c r="D4479" s="3"/>
      <c r="E4479" s="4"/>
      <c r="F4479" s="3">
        <v>13</v>
      </c>
      <c r="G4479" s="7" t="s">
        <v>1</v>
      </c>
      <c r="H4479" s="17">
        <v>7.9000000000000008E-3</v>
      </c>
      <c r="I4479" s="4"/>
      <c r="J4479" s="4">
        <v>4.7E-2</v>
      </c>
      <c r="K4479" s="4"/>
      <c r="L4479" s="4" t="str">
        <f>IF(K4479="","",IF(H4479="","",K4479/H4479))</f>
        <v/>
      </c>
      <c r="M4479" s="7"/>
      <c r="N4479" s="4"/>
      <c r="O4479" s="7"/>
      <c r="P4479" s="3"/>
      <c r="Q4479" s="4"/>
      <c r="R4479" s="3"/>
      <c r="S4479" s="4"/>
      <c r="T4479" s="8"/>
      <c r="U4479" s="8"/>
      <c r="V4479" s="4"/>
      <c r="W4479" s="4"/>
      <c r="X4479" s="4" t="str">
        <f>IF(T4479="","",IF(W4479="","",(T4479-U4479-V4479-W4479)))</f>
        <v/>
      </c>
      <c r="Y4479" s="9" t="str">
        <f>IF(U4479="","",U4479/$T4479)</f>
        <v/>
      </c>
      <c r="Z4479" s="9" t="str">
        <f>IF(V4479="","",V4479/$T4479)</f>
        <v/>
      </c>
      <c r="AA4479" s="9" t="str">
        <f>IF(W4479="","",W4479/$T4479)</f>
        <v/>
      </c>
      <c r="AB4479" s="9" t="str">
        <f>IF(X4479="","",X4479/$T4479)</f>
        <v/>
      </c>
      <c r="AC4479" s="9"/>
      <c r="AD4479" s="8"/>
      <c r="AE4479" s="10">
        <v>2016</v>
      </c>
      <c r="AF4479" s="7"/>
      <c r="AG4479" s="7">
        <v>11</v>
      </c>
      <c r="AH4479" s="12" t="s">
        <v>346</v>
      </c>
      <c r="AI4479" s="12"/>
      <c r="AJ4479" s="32" t="str">
        <f>IF(AE4479&lt;&gt;AE4478,"1",IF(C4479&gt;C4478,AJ4478+1,"1"))</f>
        <v>1</v>
      </c>
      <c r="AK4479" s="10">
        <f>IF(G4479="Top",AJ4479*1,IF(G4479="Bottom",AJ4479+10,""))</f>
        <v>11</v>
      </c>
      <c r="AL4479" s="11" t="s">
        <v>347</v>
      </c>
      <c r="AM4479" s="11"/>
      <c r="AN4479" s="10"/>
      <c r="AO4479" s="10"/>
      <c r="AP4479" s="7"/>
      <c r="AQ4479" s="10"/>
      <c r="AR4479" s="10"/>
      <c r="AS4479" s="10"/>
      <c r="AT4479" s="10"/>
      <c r="AU4479" s="10"/>
      <c r="AV4479" s="10"/>
      <c r="AW4479" s="10"/>
      <c r="AX4479" s="10"/>
      <c r="AY4479" s="10"/>
      <c r="AZ4479" s="10"/>
      <c r="BA4479" s="10"/>
      <c r="BB4479" s="10"/>
      <c r="BC4479" s="10"/>
      <c r="BD4479" s="10"/>
      <c r="BE4479" s="10"/>
      <c r="BF4479" s="11"/>
      <c r="BG4479" s="11"/>
      <c r="BH4479" s="11"/>
      <c r="BI4479" s="11"/>
      <c r="BJ4479" s="11"/>
      <c r="BK4479" s="11"/>
      <c r="BL4479" s="11"/>
      <c r="BM4479" s="11"/>
      <c r="BN4479" s="11"/>
      <c r="BO4479" s="11"/>
      <c r="BP4479" s="11"/>
      <c r="BQ4479" s="11"/>
      <c r="BR4479" s="11"/>
      <c r="BS4479" s="11"/>
      <c r="BT4479" s="11"/>
      <c r="BU4479" s="11"/>
    </row>
    <row r="4480" spans="1:73" s="1" customFormat="1" ht="11.25" x14ac:dyDescent="0.2">
      <c r="A4480" s="15">
        <v>240</v>
      </c>
      <c r="B4480" s="23" t="s">
        <v>345</v>
      </c>
      <c r="C4480" s="16">
        <v>42539</v>
      </c>
      <c r="D4480" s="3">
        <v>16</v>
      </c>
      <c r="E4480" s="38">
        <v>4.4000000000000004</v>
      </c>
      <c r="F4480" s="3">
        <v>1.5</v>
      </c>
      <c r="G4480" s="7" t="s">
        <v>4</v>
      </c>
      <c r="H4480" s="17">
        <v>7.0000000000000001E-3</v>
      </c>
      <c r="I4480" s="4">
        <v>3.5000000000000001E-3</v>
      </c>
      <c r="J4480" s="4">
        <v>7.4999999999999997E-3</v>
      </c>
      <c r="K4480" s="4">
        <v>0.23899999999999999</v>
      </c>
      <c r="L4480" s="4">
        <f>IF(K4480="","",IF(H4480="","",K4480/H4480))</f>
        <v>34.142857142857139</v>
      </c>
      <c r="M4480" s="7">
        <v>33</v>
      </c>
      <c r="N4480" s="4">
        <v>6.6</v>
      </c>
      <c r="O4480" s="7">
        <v>56.7</v>
      </c>
      <c r="P4480" s="3">
        <v>3.94</v>
      </c>
      <c r="Q4480" s="38">
        <v>1.8</v>
      </c>
      <c r="R4480" s="3"/>
      <c r="S4480" s="4">
        <v>0.15</v>
      </c>
      <c r="T4480" s="8">
        <v>0.81</v>
      </c>
      <c r="U4480" s="8">
        <v>0</v>
      </c>
      <c r="V4480" s="4">
        <v>0.51</v>
      </c>
      <c r="W4480" s="4">
        <v>0.3</v>
      </c>
      <c r="X4480" s="4">
        <f>IF(T4480="","",IF(W4480="","",(T4480-U4480-V4480-W4480)))</f>
        <v>5.5511151231257827E-17</v>
      </c>
      <c r="Y4480" s="9">
        <f>IF(U4480="","",U4480/$T4480)</f>
        <v>0</v>
      </c>
      <c r="Z4480" s="9">
        <f>IF(V4480="","",V4480/$T4480)</f>
        <v>0.62962962962962965</v>
      </c>
      <c r="AA4480" s="9">
        <f>IF(W4480="","",W4480/$T4480)</f>
        <v>0.37037037037037035</v>
      </c>
      <c r="AB4480" s="9">
        <f>IF(X4480="","",X4480/$T4480)</f>
        <v>6.8532285470688672E-17</v>
      </c>
      <c r="AC4480" s="9"/>
      <c r="AD4480" s="8"/>
      <c r="AE4480" s="10">
        <v>2016</v>
      </c>
      <c r="AF4480" s="7">
        <v>26</v>
      </c>
      <c r="AG4480" s="7">
        <v>21</v>
      </c>
      <c r="AH4480" s="12" t="s">
        <v>346</v>
      </c>
      <c r="AI4480" s="12"/>
      <c r="AJ4480" s="32" t="str">
        <f>IF(AE4480&lt;&gt;AE4479,"1",IF(C4480&gt;C4479,AJ4479+1,"1"))</f>
        <v>1</v>
      </c>
      <c r="AK4480" s="10">
        <f>IF(G4480="Top",AJ4480*1,IF(G4480="Bottom",AJ4480+10,""))</f>
        <v>1</v>
      </c>
      <c r="AL4480" s="11" t="s">
        <v>348</v>
      </c>
      <c r="AM4480" s="11"/>
      <c r="AN4480" s="10"/>
      <c r="AO4480" s="10"/>
      <c r="AP4480" s="7"/>
      <c r="AQ4480" s="10"/>
      <c r="AR4480" s="10"/>
      <c r="AS4480" s="10"/>
      <c r="AT4480" s="10"/>
      <c r="AU4480" s="10"/>
      <c r="AV4480" s="10"/>
      <c r="AW4480" s="10"/>
      <c r="AX4480" s="10"/>
      <c r="AY4480" s="10"/>
      <c r="AZ4480" s="10"/>
      <c r="BA4480" s="10"/>
      <c r="BB4480" s="10"/>
      <c r="BC4480" s="10"/>
      <c r="BD4480" s="10"/>
      <c r="BE4480" s="10"/>
      <c r="BF4480" s="11"/>
      <c r="BG4480" s="11"/>
      <c r="BH4480" s="11"/>
      <c r="BI4480" s="11"/>
      <c r="BJ4480" s="11"/>
      <c r="BK4480" s="11"/>
      <c r="BL4480" s="11"/>
      <c r="BM4480" s="11"/>
      <c r="BN4480" s="11"/>
      <c r="BO4480" s="11"/>
      <c r="BP4480" s="11"/>
      <c r="BQ4480" s="11"/>
      <c r="BR4480" s="11"/>
      <c r="BS4480" s="11"/>
      <c r="BT4480" s="11"/>
      <c r="BU4480" s="11"/>
    </row>
    <row r="4481" spans="1:73" s="1" customFormat="1" ht="11.25" hidden="1" x14ac:dyDescent="0.2">
      <c r="A4481" s="15">
        <v>240</v>
      </c>
      <c r="B4481" s="23" t="s">
        <v>345</v>
      </c>
      <c r="C4481" s="16">
        <v>42555</v>
      </c>
      <c r="D4481" s="3"/>
      <c r="E4481" s="4"/>
      <c r="F4481" s="3">
        <v>13</v>
      </c>
      <c r="G4481" s="7" t="s">
        <v>1</v>
      </c>
      <c r="H4481" s="17">
        <v>7.0999999999999995E-3</v>
      </c>
      <c r="I4481" s="4"/>
      <c r="J4481" s="4" t="s">
        <v>35</v>
      </c>
      <c r="K4481" s="4"/>
      <c r="L4481" s="4" t="str">
        <f>IF(K4481="","",IF(H4481="","",K4481/H4481))</f>
        <v/>
      </c>
      <c r="M4481" s="7"/>
      <c r="N4481" s="4"/>
      <c r="O4481" s="7"/>
      <c r="P4481" s="3"/>
      <c r="Q4481" s="4"/>
      <c r="R4481" s="3"/>
      <c r="S4481" s="4"/>
      <c r="T4481" s="8"/>
      <c r="U4481" s="8"/>
      <c r="V4481" s="4"/>
      <c r="W4481" s="4"/>
      <c r="X4481" s="4" t="str">
        <f>IF(T4481="","",IF(W4481="","",(T4481-U4481-V4481-W4481)))</f>
        <v/>
      </c>
      <c r="Y4481" s="9" t="str">
        <f>IF(U4481="","",U4481/$T4481)</f>
        <v/>
      </c>
      <c r="Z4481" s="9" t="str">
        <f>IF(V4481="","",V4481/$T4481)</f>
        <v/>
      </c>
      <c r="AA4481" s="9" t="str">
        <f>IF(W4481="","",W4481/$T4481)</f>
        <v/>
      </c>
      <c r="AB4481" s="9" t="str">
        <f>IF(X4481="","",X4481/$T4481)</f>
        <v/>
      </c>
      <c r="AC4481" s="9"/>
      <c r="AD4481" s="8"/>
      <c r="AE4481" s="10">
        <v>2016</v>
      </c>
      <c r="AF4481" s="7"/>
      <c r="AG4481" s="7">
        <v>12</v>
      </c>
      <c r="AH4481" s="12" t="s">
        <v>346</v>
      </c>
      <c r="AI4481" s="12"/>
      <c r="AJ4481" s="32">
        <f>IF(AE4481&lt;&gt;AE4480,"1",IF(C4481&gt;C4480,AJ4480+1,"1"))</f>
        <v>2</v>
      </c>
      <c r="AK4481" s="10">
        <f>IF(G4481="Top",AJ4481*1,IF(G4481="Bottom",AJ4481+10,""))</f>
        <v>12</v>
      </c>
      <c r="AL4481" s="11" t="s">
        <v>689</v>
      </c>
      <c r="AM4481" s="11"/>
      <c r="AN4481" s="10"/>
      <c r="AO4481" s="10"/>
      <c r="AP4481" s="7"/>
      <c r="AQ4481" s="10"/>
      <c r="AR4481" s="10"/>
      <c r="AS4481" s="10"/>
      <c r="AT4481" s="10"/>
      <c r="AU4481" s="10"/>
      <c r="AV4481" s="10"/>
      <c r="AW4481" s="10"/>
      <c r="AX4481" s="10"/>
      <c r="AY4481" s="10"/>
      <c r="AZ4481" s="10"/>
      <c r="BA4481" s="10"/>
      <c r="BB4481" s="10"/>
      <c r="BC4481" s="10"/>
      <c r="BD4481" s="10"/>
      <c r="BE4481" s="10"/>
      <c r="BF4481" s="11"/>
      <c r="BG4481" s="11"/>
      <c r="BH4481" s="11"/>
      <c r="BI4481" s="11"/>
      <c r="BJ4481" s="11"/>
      <c r="BK4481" s="11"/>
      <c r="BL4481" s="11"/>
      <c r="BM4481" s="11"/>
      <c r="BN4481" s="11"/>
      <c r="BO4481" s="11"/>
      <c r="BP4481" s="11"/>
      <c r="BQ4481" s="11"/>
      <c r="BR4481" s="11"/>
      <c r="BS4481" s="11"/>
      <c r="BT4481" s="11"/>
      <c r="BU4481" s="11"/>
    </row>
    <row r="4482" spans="1:73" s="1" customFormat="1" ht="11.25" x14ac:dyDescent="0.2">
      <c r="A4482" s="15">
        <v>240</v>
      </c>
      <c r="B4482" s="23" t="s">
        <v>345</v>
      </c>
      <c r="C4482" s="16">
        <v>42555</v>
      </c>
      <c r="D4482" s="3">
        <v>16</v>
      </c>
      <c r="E4482" s="38">
        <v>5.75</v>
      </c>
      <c r="F4482" s="3">
        <v>1.5</v>
      </c>
      <c r="G4482" s="7" t="s">
        <v>4</v>
      </c>
      <c r="H4482" s="17">
        <v>5.4999999999999997E-3</v>
      </c>
      <c r="I4482" s="4" t="s">
        <v>35</v>
      </c>
      <c r="J4482" s="4" t="s">
        <v>35</v>
      </c>
      <c r="K4482" s="4">
        <v>9.5000000000000001E-2</v>
      </c>
      <c r="L4482" s="4">
        <f>IF(K4482="","",IF(H4482="","",K4482/H4482))</f>
        <v>17.272727272727273</v>
      </c>
      <c r="M4482" s="7">
        <v>23</v>
      </c>
      <c r="N4482" s="4">
        <v>8.0299999999999994</v>
      </c>
      <c r="O4482" s="7">
        <v>65</v>
      </c>
      <c r="P4482" s="3"/>
      <c r="Q4482" s="38">
        <v>0.8</v>
      </c>
      <c r="R4482" s="3"/>
      <c r="S4482" s="4">
        <v>0.15</v>
      </c>
      <c r="T4482" s="8">
        <v>1.1499999999999999</v>
      </c>
      <c r="U4482" s="8">
        <v>0.32</v>
      </c>
      <c r="V4482" s="4">
        <v>0.28999999999999998</v>
      </c>
      <c r="W4482" s="4">
        <v>0</v>
      </c>
      <c r="X4482" s="4">
        <f>IF(T4482="","",IF(W4482="","",(T4482-U4482-V4482-W4482)))</f>
        <v>0.53999999999999981</v>
      </c>
      <c r="Y4482" s="9">
        <f>IF(U4482="","",U4482/$T4482)</f>
        <v>0.27826086956521739</v>
      </c>
      <c r="Z4482" s="9">
        <f>IF(V4482="","",V4482/$T4482)</f>
        <v>0.25217391304347825</v>
      </c>
      <c r="AA4482" s="9">
        <f>IF(W4482="","",W4482/$T4482)</f>
        <v>0</v>
      </c>
      <c r="AB4482" s="9">
        <f>IF(X4482="","",X4482/$T4482)</f>
        <v>0.46956521739130425</v>
      </c>
      <c r="AC4482" s="9"/>
      <c r="AD4482" s="8"/>
      <c r="AE4482" s="10">
        <v>2016</v>
      </c>
      <c r="AF4482" s="7">
        <v>22</v>
      </c>
      <c r="AG4482" s="7">
        <v>20</v>
      </c>
      <c r="AH4482" s="12" t="s">
        <v>346</v>
      </c>
      <c r="AI4482" s="12"/>
      <c r="AJ4482" s="32" t="str">
        <f>IF(AE4482&lt;&gt;AE4481,"1",IF(C4482&gt;C4481,AJ4481+1,"1"))</f>
        <v>1</v>
      </c>
      <c r="AK4482" s="10">
        <f>IF(G4482="Top",AJ4482*1,IF(G4482="Bottom",AJ4482+10,""))</f>
        <v>1</v>
      </c>
      <c r="AL4482" s="11" t="s">
        <v>690</v>
      </c>
      <c r="AM4482" s="11"/>
      <c r="AN4482" s="10"/>
      <c r="AO4482" s="10"/>
      <c r="AP4482" s="7"/>
      <c r="AQ4482" s="10"/>
      <c r="AR4482" s="10"/>
      <c r="AS4482" s="10"/>
      <c r="AT4482" s="10"/>
      <c r="AU4482" s="10"/>
      <c r="AV4482" s="10"/>
      <c r="AW4482" s="10"/>
      <c r="AX4482" s="10"/>
      <c r="AY4482" s="10"/>
      <c r="AZ4482" s="10"/>
      <c r="BA4482" s="10"/>
      <c r="BB4482" s="10"/>
      <c r="BC4482" s="10"/>
      <c r="BD4482" s="10"/>
      <c r="BE4482" s="10"/>
      <c r="BF4482" s="11"/>
      <c r="BG4482" s="11"/>
      <c r="BH4482" s="11"/>
      <c r="BI4482" s="11"/>
      <c r="BJ4482" s="11"/>
      <c r="BK4482" s="11"/>
      <c r="BL4482" s="11"/>
      <c r="BM4482" s="11"/>
      <c r="BN4482" s="11"/>
      <c r="BO4482" s="11"/>
      <c r="BP4482" s="11"/>
      <c r="BQ4482" s="11"/>
      <c r="BR4482" s="11"/>
      <c r="BS4482" s="11"/>
      <c r="BT4482" s="11"/>
      <c r="BU4482" s="11"/>
    </row>
    <row r="4483" spans="1:73" s="1" customFormat="1" ht="11.25" hidden="1" x14ac:dyDescent="0.2">
      <c r="A4483" s="15">
        <v>240</v>
      </c>
      <c r="B4483" s="23" t="s">
        <v>345</v>
      </c>
      <c r="C4483" s="16">
        <v>42567</v>
      </c>
      <c r="D4483" s="3"/>
      <c r="E4483" s="4"/>
      <c r="F4483" s="3">
        <v>12</v>
      </c>
      <c r="G4483" s="7" t="s">
        <v>1</v>
      </c>
      <c r="H4483" s="17">
        <v>6.7999999999999996E-3</v>
      </c>
      <c r="I4483" s="4"/>
      <c r="J4483" s="4">
        <v>4.2999999999999997E-2</v>
      </c>
      <c r="K4483" s="4"/>
      <c r="L4483" s="4" t="str">
        <f>IF(K4483="","",IF(H4483="","",K4483/H4483))</f>
        <v/>
      </c>
      <c r="M4483" s="7"/>
      <c r="N4483" s="4"/>
      <c r="O4483" s="7"/>
      <c r="P4483" s="3"/>
      <c r="Q4483" s="4"/>
      <c r="R4483" s="3"/>
      <c r="S4483" s="4"/>
      <c r="T4483" s="8"/>
      <c r="U4483" s="8"/>
      <c r="V4483" s="4"/>
      <c r="W4483" s="4"/>
      <c r="X4483" s="4" t="str">
        <f>IF(T4483="","",IF(W4483="","",(T4483-U4483-V4483-W4483)))</f>
        <v/>
      </c>
      <c r="Y4483" s="9" t="str">
        <f>IF(U4483="","",U4483/$T4483)</f>
        <v/>
      </c>
      <c r="Z4483" s="9" t="str">
        <f>IF(V4483="","",V4483/$T4483)</f>
        <v/>
      </c>
      <c r="AA4483" s="9" t="str">
        <f>IF(W4483="","",W4483/$T4483)</f>
        <v/>
      </c>
      <c r="AB4483" s="9" t="str">
        <f>IF(X4483="","",X4483/$T4483)</f>
        <v/>
      </c>
      <c r="AC4483" s="9"/>
      <c r="AD4483" s="8"/>
      <c r="AE4483" s="10">
        <v>2016</v>
      </c>
      <c r="AF4483" s="7"/>
      <c r="AG4483" s="7">
        <v>12</v>
      </c>
      <c r="AH4483" s="12" t="s">
        <v>346</v>
      </c>
      <c r="AI4483" s="12"/>
      <c r="AJ4483" s="32">
        <f>IF(AE4483&lt;&gt;AE4482,"1",IF(C4483&gt;C4482,AJ4482+1,"1"))</f>
        <v>2</v>
      </c>
      <c r="AK4483" s="10">
        <f>IF(G4483="Top",AJ4483*1,IF(G4483="Bottom",AJ4483+10,""))</f>
        <v>12</v>
      </c>
      <c r="AL4483" s="11" t="s">
        <v>883</v>
      </c>
      <c r="AM4483" s="11"/>
      <c r="AN4483" s="10"/>
      <c r="AO4483" s="10"/>
      <c r="AP4483" s="7"/>
      <c r="AQ4483" s="10"/>
      <c r="AR4483" s="10"/>
      <c r="AS4483" s="10"/>
      <c r="AT4483" s="10"/>
      <c r="AU4483" s="10"/>
      <c r="AV4483" s="10"/>
      <c r="AW4483" s="10"/>
      <c r="AX4483" s="10"/>
      <c r="AY4483" s="10"/>
      <c r="AZ4483" s="10"/>
      <c r="BA4483" s="10"/>
      <c r="BB4483" s="10"/>
      <c r="BC4483" s="10"/>
      <c r="BD4483" s="10"/>
      <c r="BE4483" s="10"/>
      <c r="BF4483" s="11"/>
      <c r="BG4483" s="11"/>
      <c r="BH4483" s="11"/>
      <c r="BI4483" s="11"/>
      <c r="BJ4483" s="11"/>
      <c r="BK4483" s="11"/>
      <c r="BL4483" s="11"/>
      <c r="BM4483" s="11"/>
      <c r="BN4483" s="11"/>
      <c r="BO4483" s="11"/>
      <c r="BP4483" s="11"/>
      <c r="BQ4483" s="11"/>
      <c r="BR4483" s="11"/>
      <c r="BS4483" s="11"/>
      <c r="BT4483" s="11"/>
      <c r="BU4483" s="11"/>
    </row>
    <row r="4484" spans="1:73" s="1" customFormat="1" ht="11.25" x14ac:dyDescent="0.2">
      <c r="A4484" s="15">
        <v>240</v>
      </c>
      <c r="B4484" s="23" t="s">
        <v>345</v>
      </c>
      <c r="C4484" s="16">
        <v>42567</v>
      </c>
      <c r="D4484" s="3">
        <v>15</v>
      </c>
      <c r="E4484" s="38">
        <v>4.95</v>
      </c>
      <c r="F4484" s="3">
        <v>1.5</v>
      </c>
      <c r="G4484" s="7" t="s">
        <v>4</v>
      </c>
      <c r="H4484" s="17">
        <v>7.7999999999999996E-3</v>
      </c>
      <c r="I4484" s="4">
        <v>8.9999999999999993E-3</v>
      </c>
      <c r="J4484" s="4">
        <v>0.03</v>
      </c>
      <c r="K4484" s="4">
        <v>4.4999999999999998E-2</v>
      </c>
      <c r="L4484" s="4">
        <f>IF(K4484="","",IF(H4484="","",K4484/H4484))</f>
        <v>5.7692307692307692</v>
      </c>
      <c r="M4484" s="7">
        <v>18</v>
      </c>
      <c r="N4484" s="4">
        <v>7.29</v>
      </c>
      <c r="O4484" s="7">
        <v>63.9</v>
      </c>
      <c r="P4484" s="3"/>
      <c r="Q4484" s="38">
        <v>1.7</v>
      </c>
      <c r="R4484" s="3">
        <v>12.8</v>
      </c>
      <c r="S4484" s="4">
        <v>0.15</v>
      </c>
      <c r="T4484" s="8">
        <v>1.24</v>
      </c>
      <c r="U4484" s="8">
        <v>0.26</v>
      </c>
      <c r="V4484" s="4">
        <v>0.51</v>
      </c>
      <c r="W4484" s="4">
        <v>0.27</v>
      </c>
      <c r="X4484" s="4">
        <f>IF(T4484="","",IF(W4484="","",(T4484-U4484-V4484-W4484)))</f>
        <v>0.19999999999999996</v>
      </c>
      <c r="Y4484" s="9">
        <f>IF(U4484="","",U4484/$T4484)</f>
        <v>0.20967741935483872</v>
      </c>
      <c r="Z4484" s="9">
        <f>IF(V4484="","",V4484/$T4484)</f>
        <v>0.41129032258064518</v>
      </c>
      <c r="AA4484" s="9">
        <f>IF(W4484="","",W4484/$T4484)</f>
        <v>0.217741935483871</v>
      </c>
      <c r="AB4484" s="9">
        <f>IF(X4484="","",X4484/$T4484)</f>
        <v>0.16129032258064513</v>
      </c>
      <c r="AC4484" s="9"/>
      <c r="AD4484" s="8"/>
      <c r="AE4484" s="10">
        <v>2016</v>
      </c>
      <c r="AF4484" s="7">
        <v>20</v>
      </c>
      <c r="AG4484" s="7">
        <v>23</v>
      </c>
      <c r="AH4484" s="12" t="s">
        <v>346</v>
      </c>
      <c r="AI4484" s="12"/>
      <c r="AJ4484" s="32" t="str">
        <f>IF(AE4484&lt;&gt;AE4483,"1",IF(C4484&gt;C4483,AJ4483+1,"1"))</f>
        <v>1</v>
      </c>
      <c r="AK4484" s="10">
        <f>IF(G4484="Top",AJ4484*1,IF(G4484="Bottom",AJ4484+10,""))</f>
        <v>1</v>
      </c>
      <c r="AL4484" s="11" t="s">
        <v>884</v>
      </c>
      <c r="AM4484" s="11"/>
      <c r="AN4484" s="10"/>
      <c r="AO4484" s="10"/>
      <c r="AP4484" s="7"/>
      <c r="AQ4484" s="10"/>
      <c r="AR4484" s="10"/>
      <c r="AS4484" s="10"/>
      <c r="AT4484" s="10"/>
      <c r="AU4484" s="10"/>
      <c r="AV4484" s="10"/>
      <c r="AW4484" s="10"/>
      <c r="AX4484" s="10"/>
      <c r="AY4484" s="10"/>
      <c r="AZ4484" s="10"/>
      <c r="BA4484" s="10"/>
      <c r="BB4484" s="10"/>
      <c r="BC4484" s="10"/>
      <c r="BD4484" s="10"/>
      <c r="BE4484" s="10"/>
      <c r="BF4484" s="11"/>
      <c r="BG4484" s="11"/>
      <c r="BH4484" s="11"/>
      <c r="BI4484" s="11"/>
      <c r="BJ4484" s="11"/>
      <c r="BK4484" s="11"/>
      <c r="BL4484" s="11"/>
      <c r="BM4484" s="11"/>
      <c r="BN4484" s="11"/>
      <c r="BO4484" s="11"/>
      <c r="BP4484" s="11"/>
      <c r="BQ4484" s="11"/>
      <c r="BR4484" s="11"/>
      <c r="BS4484" s="11"/>
      <c r="BT4484" s="11"/>
      <c r="BU4484" s="11"/>
    </row>
    <row r="4485" spans="1:73" s="1" customFormat="1" ht="11.25" hidden="1" x14ac:dyDescent="0.2">
      <c r="A4485" s="15">
        <v>240</v>
      </c>
      <c r="B4485" s="23" t="s">
        <v>345</v>
      </c>
      <c r="C4485" s="16">
        <v>42581</v>
      </c>
      <c r="D4485" s="3"/>
      <c r="E4485" s="4"/>
      <c r="F4485" s="3">
        <v>14</v>
      </c>
      <c r="G4485" s="7" t="s">
        <v>1</v>
      </c>
      <c r="H4485" s="17">
        <v>8.199999999999999E-3</v>
      </c>
      <c r="I4485" s="4"/>
      <c r="J4485" s="4" t="s">
        <v>35</v>
      </c>
      <c r="K4485" s="4"/>
      <c r="L4485" s="4" t="str">
        <f>IF(K4485="","",IF(H4485="","",K4485/H4485))</f>
        <v/>
      </c>
      <c r="M4485" s="7"/>
      <c r="N4485" s="4"/>
      <c r="O4485" s="7"/>
      <c r="P4485" s="3"/>
      <c r="Q4485" s="4"/>
      <c r="R4485" s="3"/>
      <c r="S4485" s="4"/>
      <c r="T4485" s="8"/>
      <c r="U4485" s="8"/>
      <c r="V4485" s="4"/>
      <c r="W4485" s="4"/>
      <c r="X4485" s="4" t="str">
        <f>IF(T4485="","",IF(W4485="","",(T4485-U4485-V4485-W4485)))</f>
        <v/>
      </c>
      <c r="Y4485" s="9" t="str">
        <f>IF(U4485="","",U4485/$T4485)</f>
        <v/>
      </c>
      <c r="Z4485" s="9" t="str">
        <f>IF(V4485="","",V4485/$T4485)</f>
        <v/>
      </c>
      <c r="AA4485" s="9" t="str">
        <f>IF(W4485="","",W4485/$T4485)</f>
        <v/>
      </c>
      <c r="AB4485" s="9" t="str">
        <f>IF(X4485="","",X4485/$T4485)</f>
        <v/>
      </c>
      <c r="AC4485" s="9"/>
      <c r="AD4485" s="8"/>
      <c r="AE4485" s="10">
        <v>2016</v>
      </c>
      <c r="AF4485" s="7"/>
      <c r="AG4485" s="7">
        <v>12</v>
      </c>
      <c r="AH4485" s="12" t="s">
        <v>346</v>
      </c>
      <c r="AI4485" s="12"/>
      <c r="AJ4485" s="32">
        <f>IF(AE4485&lt;&gt;AE4484,"1",IF(C4485&gt;C4484,AJ4484+1,"1"))</f>
        <v>2</v>
      </c>
      <c r="AK4485" s="10">
        <f>IF(G4485="Top",AJ4485*1,IF(G4485="Bottom",AJ4485+10,""))</f>
        <v>12</v>
      </c>
      <c r="AL4485" s="11" t="s">
        <v>1164</v>
      </c>
      <c r="AM4485" s="11"/>
      <c r="AN4485" s="10"/>
      <c r="AO4485" s="10"/>
      <c r="AP4485" s="7"/>
      <c r="AQ4485" s="10"/>
      <c r="AR4485" s="10"/>
      <c r="AS4485" s="10"/>
      <c r="AT4485" s="10"/>
      <c r="AU4485" s="10"/>
      <c r="AV4485" s="10"/>
      <c r="AW4485" s="10"/>
      <c r="AX4485" s="10"/>
      <c r="AY4485" s="10"/>
      <c r="AZ4485" s="10"/>
      <c r="BA4485" s="10"/>
      <c r="BB4485" s="10"/>
      <c r="BC4485" s="10"/>
      <c r="BD4485" s="10"/>
      <c r="BE4485" s="10"/>
      <c r="BF4485" s="11"/>
      <c r="BG4485" s="11"/>
      <c r="BH4485" s="11"/>
      <c r="BI4485" s="11"/>
      <c r="BJ4485" s="11"/>
      <c r="BK4485" s="11"/>
      <c r="BL4485" s="11"/>
      <c r="BM4485" s="11"/>
      <c r="BN4485" s="11"/>
      <c r="BO4485" s="11"/>
      <c r="BP4485" s="11"/>
      <c r="BQ4485" s="11"/>
      <c r="BR4485" s="11"/>
      <c r="BS4485" s="11"/>
      <c r="BT4485" s="11"/>
      <c r="BU4485" s="11"/>
    </row>
    <row r="4486" spans="1:73" s="1" customFormat="1" ht="11.25" x14ac:dyDescent="0.2">
      <c r="A4486" s="15">
        <v>240</v>
      </c>
      <c r="B4486" s="23" t="s">
        <v>345</v>
      </c>
      <c r="C4486" s="16">
        <v>42581</v>
      </c>
      <c r="D4486" s="3">
        <v>17</v>
      </c>
      <c r="E4486" s="38">
        <v>4.9000000000000004</v>
      </c>
      <c r="F4486" s="3">
        <v>1.5</v>
      </c>
      <c r="G4486" s="7" t="s">
        <v>4</v>
      </c>
      <c r="H4486" s="17">
        <v>7.1999999999999998E-3</v>
      </c>
      <c r="I4486" s="4" t="s">
        <v>35</v>
      </c>
      <c r="J4486" s="4" t="s">
        <v>35</v>
      </c>
      <c r="K4486" s="4">
        <v>0.28899999999999998</v>
      </c>
      <c r="L4486" s="4">
        <f>IF(K4486="","",IF(H4486="","",K4486/H4486))</f>
        <v>40.138888888888886</v>
      </c>
      <c r="M4486" s="7">
        <v>19</v>
      </c>
      <c r="N4486" s="4">
        <v>7.63</v>
      </c>
      <c r="O4486" s="7">
        <v>65.599999999999994</v>
      </c>
      <c r="P4486" s="3"/>
      <c r="Q4486" s="38">
        <v>8</v>
      </c>
      <c r="R4486" s="3"/>
      <c r="S4486" s="4">
        <v>0.15</v>
      </c>
      <c r="T4486" s="8">
        <v>1.17</v>
      </c>
      <c r="U4486" s="8">
        <v>0.1</v>
      </c>
      <c r="V4486" s="4">
        <v>0.62</v>
      </c>
      <c r="W4486" s="4">
        <v>0.19</v>
      </c>
      <c r="X4486" s="4">
        <f>IF(T4486="","",IF(W4486="","",(T4486-U4486-V4486-W4486)))</f>
        <v>0.25999999999999984</v>
      </c>
      <c r="Y4486" s="9">
        <f>IF(U4486="","",U4486/$T4486)</f>
        <v>8.5470085470085486E-2</v>
      </c>
      <c r="Z4486" s="9">
        <f>IF(V4486="","",V4486/$T4486)</f>
        <v>0.52991452991452992</v>
      </c>
      <c r="AA4486" s="9">
        <f>IF(W4486="","",W4486/$T4486)</f>
        <v>0.1623931623931624</v>
      </c>
      <c r="AB4486" s="9">
        <f>IF(X4486="","",X4486/$T4486)</f>
        <v>0.2222222222222221</v>
      </c>
      <c r="AC4486" s="9"/>
      <c r="AD4486" s="8"/>
      <c r="AE4486" s="10">
        <v>2016</v>
      </c>
      <c r="AF4486" s="7">
        <v>19</v>
      </c>
      <c r="AG4486" s="7">
        <v>24</v>
      </c>
      <c r="AH4486" s="12" t="s">
        <v>346</v>
      </c>
      <c r="AI4486" s="12"/>
      <c r="AJ4486" s="32" t="str">
        <f>IF(AE4486&lt;&gt;AE4485,"1",IF(C4486&gt;C4485,AJ4485+1,"1"))</f>
        <v>1</v>
      </c>
      <c r="AK4486" s="10">
        <f>IF(G4486="Top",AJ4486*1,IF(G4486="Bottom",AJ4486+10,""))</f>
        <v>1</v>
      </c>
      <c r="AL4486" s="11" t="s">
        <v>1165</v>
      </c>
      <c r="AM4486" s="11"/>
      <c r="AN4486" s="10"/>
      <c r="AO4486" s="10"/>
      <c r="AP4486" s="7"/>
      <c r="AQ4486" s="10"/>
      <c r="AR4486" s="10"/>
      <c r="AS4486" s="10"/>
      <c r="AT4486" s="10"/>
      <c r="AU4486" s="10"/>
      <c r="AV4486" s="10"/>
      <c r="AW4486" s="10"/>
      <c r="AX4486" s="10"/>
      <c r="AY4486" s="10"/>
      <c r="AZ4486" s="10"/>
      <c r="BA4486" s="10"/>
      <c r="BB4486" s="10"/>
      <c r="BC4486" s="10"/>
      <c r="BD4486" s="10"/>
      <c r="BE4486" s="10"/>
      <c r="BF4486" s="11"/>
      <c r="BG4486" s="11"/>
      <c r="BH4486" s="11"/>
      <c r="BI4486" s="11"/>
      <c r="BJ4486" s="11"/>
      <c r="BK4486" s="11"/>
      <c r="BL4486" s="11"/>
      <c r="BM4486" s="11"/>
      <c r="BN4486" s="11"/>
      <c r="BO4486" s="11"/>
      <c r="BP4486" s="11"/>
      <c r="BQ4486" s="11"/>
      <c r="BR4486" s="11"/>
      <c r="BS4486" s="11"/>
      <c r="BT4486" s="11"/>
      <c r="BU4486" s="11"/>
    </row>
    <row r="4487" spans="1:73" s="1" customFormat="1" ht="11.25" hidden="1" x14ac:dyDescent="0.2">
      <c r="A4487" s="15">
        <v>240</v>
      </c>
      <c r="B4487" s="23" t="s">
        <v>345</v>
      </c>
      <c r="C4487" s="16">
        <v>42596</v>
      </c>
      <c r="D4487" s="3"/>
      <c r="E4487" s="4"/>
      <c r="F4487" s="3">
        <v>14</v>
      </c>
      <c r="G4487" s="7" t="s">
        <v>1</v>
      </c>
      <c r="H4487" s="17">
        <v>8.0999999999999996E-3</v>
      </c>
      <c r="I4487" s="4"/>
      <c r="J4487" s="4">
        <v>5.2999999999999999E-2</v>
      </c>
      <c r="K4487" s="4"/>
      <c r="L4487" s="4" t="str">
        <f>IF(K4487="","",IF(H4487="","",K4487/H4487))</f>
        <v/>
      </c>
      <c r="M4487" s="7"/>
      <c r="N4487" s="4"/>
      <c r="O4487" s="7"/>
      <c r="P4487" s="3"/>
      <c r="Q4487" s="4"/>
      <c r="R4487" s="3"/>
      <c r="S4487" s="4"/>
      <c r="T4487" s="8"/>
      <c r="U4487" s="8"/>
      <c r="V4487" s="4"/>
      <c r="W4487" s="4"/>
      <c r="X4487" s="4" t="str">
        <f>IF(T4487="","",IF(W4487="","",(T4487-U4487-V4487-W4487)))</f>
        <v/>
      </c>
      <c r="Y4487" s="9" t="str">
        <f>IF(U4487="","",U4487/$T4487)</f>
        <v/>
      </c>
      <c r="Z4487" s="9" t="str">
        <f>IF(V4487="","",V4487/$T4487)</f>
        <v/>
      </c>
      <c r="AA4487" s="9" t="str">
        <f>IF(W4487="","",W4487/$T4487)</f>
        <v/>
      </c>
      <c r="AB4487" s="9" t="str">
        <f>IF(X4487="","",X4487/$T4487)</f>
        <v/>
      </c>
      <c r="AC4487" s="9"/>
      <c r="AD4487" s="8"/>
      <c r="AE4487" s="10">
        <v>2016</v>
      </c>
      <c r="AF4487" s="7"/>
      <c r="AG4487" s="7">
        <v>13</v>
      </c>
      <c r="AH4487" s="12" t="s">
        <v>346</v>
      </c>
      <c r="AI4487" s="12"/>
      <c r="AJ4487" s="32">
        <f>IF(AE4487&lt;&gt;AE4486,"1",IF(C4487&gt;C4486,AJ4486+1,"1"))</f>
        <v>2</v>
      </c>
      <c r="AK4487" s="10">
        <f>IF(G4487="Top",AJ4487*1,IF(G4487="Bottom",AJ4487+10,""))</f>
        <v>12</v>
      </c>
      <c r="AL4487" s="11" t="s">
        <v>1467</v>
      </c>
      <c r="AM4487" s="11"/>
      <c r="AN4487" s="10"/>
      <c r="AO4487" s="10"/>
      <c r="AP4487" s="7"/>
      <c r="AQ4487" s="10"/>
      <c r="AR4487" s="10"/>
      <c r="AS4487" s="10"/>
      <c r="AT4487" s="10"/>
      <c r="AU4487" s="10"/>
      <c r="AV4487" s="10"/>
      <c r="AW4487" s="10"/>
      <c r="AX4487" s="10"/>
      <c r="AY4487" s="10"/>
      <c r="AZ4487" s="10"/>
      <c r="BA4487" s="10"/>
      <c r="BB4487" s="10"/>
      <c r="BC4487" s="10"/>
      <c r="BD4487" s="10"/>
      <c r="BE4487" s="10"/>
      <c r="BF4487" s="11"/>
      <c r="BG4487" s="11"/>
      <c r="BH4487" s="11"/>
      <c r="BI4487" s="11"/>
      <c r="BJ4487" s="11"/>
      <c r="BK4487" s="11"/>
      <c r="BL4487" s="11"/>
      <c r="BM4487" s="11"/>
      <c r="BN4487" s="11"/>
      <c r="BO4487" s="11"/>
      <c r="BP4487" s="11"/>
      <c r="BQ4487" s="11"/>
      <c r="BR4487" s="11"/>
      <c r="BS4487" s="11"/>
      <c r="BT4487" s="11"/>
      <c r="BU4487" s="11"/>
    </row>
    <row r="4488" spans="1:73" s="1" customFormat="1" ht="11.25" x14ac:dyDescent="0.2">
      <c r="A4488" s="15">
        <v>240</v>
      </c>
      <c r="B4488" s="23" t="s">
        <v>345</v>
      </c>
      <c r="C4488" s="16">
        <v>42596</v>
      </c>
      <c r="D4488" s="3">
        <v>16</v>
      </c>
      <c r="E4488" s="38">
        <v>4.5999999999999996</v>
      </c>
      <c r="F4488" s="3">
        <v>1.5</v>
      </c>
      <c r="G4488" s="7" t="s">
        <v>4</v>
      </c>
      <c r="H4488" s="17">
        <v>6.7000000000000002E-3</v>
      </c>
      <c r="I4488" s="4">
        <v>8.0000000000000002E-3</v>
      </c>
      <c r="J4488" s="4">
        <v>2.9000000000000001E-2</v>
      </c>
      <c r="K4488" s="4">
        <v>0.377</v>
      </c>
      <c r="L4488" s="4">
        <f>IF(K4488="","",IF(H4488="","",K4488/H4488))</f>
        <v>56.268656716417908</v>
      </c>
      <c r="M4488" s="7">
        <v>19</v>
      </c>
      <c r="N4488" s="4">
        <v>7.38</v>
      </c>
      <c r="O4488" s="7">
        <v>57.1</v>
      </c>
      <c r="P4488" s="3">
        <v>3.8</v>
      </c>
      <c r="Q4488" s="38">
        <v>2.2999999999999998</v>
      </c>
      <c r="R4488" s="3"/>
      <c r="S4488" s="4">
        <v>0.15</v>
      </c>
      <c r="T4488" s="8">
        <v>1.85</v>
      </c>
      <c r="U4488" s="8">
        <v>0.14000000000000001</v>
      </c>
      <c r="V4488" s="4">
        <v>1</v>
      </c>
      <c r="W4488" s="4">
        <v>0.43</v>
      </c>
      <c r="X4488" s="4">
        <f>IF(T4488="","",IF(W4488="","",(T4488-U4488-V4488-W4488)))</f>
        <v>0.27999999999999997</v>
      </c>
      <c r="Y4488" s="9">
        <f>IF(U4488="","",U4488/$T4488)</f>
        <v>7.567567567567568E-2</v>
      </c>
      <c r="Z4488" s="9">
        <f>IF(V4488="","",V4488/$T4488)</f>
        <v>0.54054054054054046</v>
      </c>
      <c r="AA4488" s="9">
        <f>IF(W4488="","",W4488/$T4488)</f>
        <v>0.23243243243243242</v>
      </c>
      <c r="AB4488" s="9">
        <f>IF(X4488="","",X4488/$T4488)</f>
        <v>0.15135135135135133</v>
      </c>
      <c r="AC4488" s="9"/>
      <c r="AD4488" s="8"/>
      <c r="AE4488" s="10">
        <v>2016</v>
      </c>
      <c r="AF4488" s="7">
        <v>26</v>
      </c>
      <c r="AG4488" s="7">
        <v>24</v>
      </c>
      <c r="AH4488" s="12" t="s">
        <v>346</v>
      </c>
      <c r="AI4488" s="12"/>
      <c r="AJ4488" s="32" t="str">
        <f>IF(AE4488&lt;&gt;AE4487,"1",IF(C4488&gt;C4487,AJ4487+1,"1"))</f>
        <v>1</v>
      </c>
      <c r="AK4488" s="10">
        <f>IF(G4488="Top",AJ4488*1,IF(G4488="Bottom",AJ4488+10,""))</f>
        <v>1</v>
      </c>
      <c r="AL4488" s="11" t="s">
        <v>1468</v>
      </c>
      <c r="AM4488" s="11"/>
      <c r="AN4488" s="10"/>
      <c r="AO4488" s="10"/>
      <c r="AP4488" s="7"/>
      <c r="AQ4488" s="10"/>
      <c r="AR4488" s="10"/>
      <c r="AS4488" s="10"/>
      <c r="AT4488" s="10"/>
      <c r="AU4488" s="10"/>
      <c r="AV4488" s="10"/>
      <c r="AW4488" s="10"/>
      <c r="AX4488" s="10"/>
      <c r="AY4488" s="10"/>
      <c r="AZ4488" s="10"/>
      <c r="BA4488" s="10"/>
      <c r="BB4488" s="10"/>
      <c r="BC4488" s="10"/>
      <c r="BD4488" s="10"/>
      <c r="BE4488" s="10"/>
      <c r="BF4488" s="11"/>
      <c r="BG4488" s="11"/>
      <c r="BH4488" s="11"/>
      <c r="BI4488" s="11"/>
      <c r="BJ4488" s="11"/>
      <c r="BK4488" s="11"/>
      <c r="BL4488" s="11"/>
      <c r="BM4488" s="11"/>
      <c r="BN4488" s="11"/>
      <c r="BO4488" s="11"/>
      <c r="BP4488" s="11"/>
      <c r="BQ4488" s="11"/>
      <c r="BR4488" s="11"/>
      <c r="BS4488" s="11"/>
      <c r="BT4488" s="11"/>
      <c r="BU4488" s="11"/>
    </row>
    <row r="4489" spans="1:73" s="1" customFormat="1" ht="11.25" hidden="1" x14ac:dyDescent="0.2">
      <c r="A4489" s="15">
        <v>240</v>
      </c>
      <c r="B4489" s="23" t="s">
        <v>345</v>
      </c>
      <c r="C4489" s="16">
        <v>42609</v>
      </c>
      <c r="D4489" s="3"/>
      <c r="E4489" s="4"/>
      <c r="F4489" s="3">
        <v>15</v>
      </c>
      <c r="G4489" s="7" t="s">
        <v>1</v>
      </c>
      <c r="H4489" s="17">
        <v>7.1999999999999998E-3</v>
      </c>
      <c r="I4489" s="4"/>
      <c r="J4489" s="4" t="s">
        <v>35</v>
      </c>
      <c r="K4489" s="4"/>
      <c r="L4489" s="4" t="str">
        <f>IF(K4489="","",IF(H4489="","",K4489/H4489))</f>
        <v/>
      </c>
      <c r="M4489" s="7"/>
      <c r="N4489" s="4"/>
      <c r="O4489" s="7"/>
      <c r="P4489" s="3"/>
      <c r="Q4489" s="4"/>
      <c r="R4489" s="3"/>
      <c r="S4489" s="4"/>
      <c r="T4489" s="8"/>
      <c r="U4489" s="8"/>
      <c r="V4489" s="4"/>
      <c r="W4489" s="4"/>
      <c r="X4489" s="4" t="str">
        <f>IF(T4489="","",IF(W4489="","",(T4489-U4489-V4489-W4489)))</f>
        <v/>
      </c>
      <c r="Y4489" s="9" t="str">
        <f>IF(U4489="","",U4489/$T4489)</f>
        <v/>
      </c>
      <c r="Z4489" s="9" t="str">
        <f>IF(V4489="","",V4489/$T4489)</f>
        <v/>
      </c>
      <c r="AA4489" s="9" t="str">
        <f>IF(W4489="","",W4489/$T4489)</f>
        <v/>
      </c>
      <c r="AB4489" s="9" t="str">
        <f>IF(X4489="","",X4489/$T4489)</f>
        <v/>
      </c>
      <c r="AC4489" s="9"/>
      <c r="AD4489" s="8"/>
      <c r="AE4489" s="10">
        <v>2016</v>
      </c>
      <c r="AF4489" s="7"/>
      <c r="AG4489" s="7">
        <v>12</v>
      </c>
      <c r="AH4489" s="12" t="s">
        <v>346</v>
      </c>
      <c r="AI4489" s="12"/>
      <c r="AJ4489" s="32">
        <f>IF(AE4489&lt;&gt;AE4488,"1",IF(C4489&gt;C4488,AJ4488+1,"1"))</f>
        <v>2</v>
      </c>
      <c r="AK4489" s="10">
        <f>IF(G4489="Top",AJ4489*1,IF(G4489="Bottom",AJ4489+10,""))</f>
        <v>12</v>
      </c>
      <c r="AL4489" s="11" t="s">
        <v>1720</v>
      </c>
      <c r="AM4489" s="11"/>
      <c r="AN4489" s="10"/>
      <c r="AO4489" s="10"/>
      <c r="AP4489" s="7"/>
      <c r="AQ4489" s="10"/>
      <c r="AR4489" s="10"/>
      <c r="AS4489" s="10"/>
      <c r="AT4489" s="10"/>
      <c r="AU4489" s="10"/>
      <c r="AV4489" s="10"/>
      <c r="AW4489" s="10"/>
      <c r="AX4489" s="10"/>
      <c r="AY4489" s="10"/>
      <c r="AZ4489" s="10"/>
      <c r="BA4489" s="10"/>
      <c r="BB4489" s="10"/>
      <c r="BC4489" s="10"/>
      <c r="BD4489" s="10"/>
      <c r="BE4489" s="10"/>
      <c r="BF4489" s="11"/>
      <c r="BG4489" s="11"/>
      <c r="BH4489" s="11"/>
      <c r="BI4489" s="11"/>
      <c r="BJ4489" s="11"/>
      <c r="BK4489" s="11"/>
      <c r="BL4489" s="11"/>
      <c r="BM4489" s="11"/>
      <c r="BN4489" s="11"/>
      <c r="BO4489" s="11"/>
      <c r="BP4489" s="11"/>
      <c r="BQ4489" s="11"/>
      <c r="BR4489" s="11"/>
      <c r="BS4489" s="11"/>
      <c r="BT4489" s="11"/>
      <c r="BU4489" s="11"/>
    </row>
    <row r="4490" spans="1:73" s="1" customFormat="1" ht="11.25" x14ac:dyDescent="0.2">
      <c r="A4490" s="15">
        <v>240</v>
      </c>
      <c r="B4490" s="23" t="s">
        <v>345</v>
      </c>
      <c r="C4490" s="16">
        <v>42609</v>
      </c>
      <c r="D4490" s="3">
        <v>18</v>
      </c>
      <c r="E4490" s="38">
        <v>4.4000000000000004</v>
      </c>
      <c r="F4490" s="3">
        <v>1.5</v>
      </c>
      <c r="G4490" s="7" t="s">
        <v>4</v>
      </c>
      <c r="H4490" s="17">
        <v>6.9000000000000008E-3</v>
      </c>
      <c r="I4490" s="4" t="s">
        <v>35</v>
      </c>
      <c r="J4490" s="4" t="s">
        <v>35</v>
      </c>
      <c r="K4490" s="4">
        <v>0.19400000000000001</v>
      </c>
      <c r="L4490" s="4">
        <f>IF(K4490="","",IF(H4490="","",K4490/H4490))</f>
        <v>28.115942028985504</v>
      </c>
      <c r="M4490" s="7">
        <v>20</v>
      </c>
      <c r="N4490" s="4">
        <v>7.59</v>
      </c>
      <c r="O4490" s="7">
        <v>63.3</v>
      </c>
      <c r="P4490" s="3"/>
      <c r="Q4490" s="38">
        <v>1.3</v>
      </c>
      <c r="R4490" s="3"/>
      <c r="S4490" s="4">
        <v>0.15</v>
      </c>
      <c r="T4490" s="8">
        <v>2.3199999999999998</v>
      </c>
      <c r="U4490" s="8">
        <v>0.16</v>
      </c>
      <c r="V4490" s="4">
        <v>1.74</v>
      </c>
      <c r="W4490" s="4">
        <v>0.02</v>
      </c>
      <c r="X4490" s="4">
        <f>IF(T4490="","",IF(W4490="","",(T4490-U4490-V4490-W4490)))</f>
        <v>0.39999999999999969</v>
      </c>
      <c r="Y4490" s="9">
        <f>IF(U4490="","",U4490/$T4490)</f>
        <v>6.8965517241379323E-2</v>
      </c>
      <c r="Z4490" s="9">
        <f>IF(V4490="","",V4490/$T4490)</f>
        <v>0.75</v>
      </c>
      <c r="AA4490" s="9">
        <f>IF(W4490="","",W4490/$T4490)</f>
        <v>8.6206896551724154E-3</v>
      </c>
      <c r="AB4490" s="9">
        <f>IF(X4490="","",X4490/$T4490)</f>
        <v>0.17241379310344815</v>
      </c>
      <c r="AC4490" s="9"/>
      <c r="AD4490" s="8"/>
      <c r="AE4490" s="10">
        <v>2016</v>
      </c>
      <c r="AF4490" s="7">
        <v>27</v>
      </c>
      <c r="AG4490" s="7">
        <v>24</v>
      </c>
      <c r="AH4490" s="12" t="s">
        <v>346</v>
      </c>
      <c r="AI4490" s="12"/>
      <c r="AJ4490" s="32" t="str">
        <f>IF(AE4490&lt;&gt;AE4489,"1",IF(C4490&gt;C4489,AJ4489+1,"1"))</f>
        <v>1</v>
      </c>
      <c r="AK4490" s="10">
        <f>IF(G4490="Top",AJ4490*1,IF(G4490="Bottom",AJ4490+10,""))</f>
        <v>1</v>
      </c>
      <c r="AL4490" s="11" t="s">
        <v>1721</v>
      </c>
      <c r="AM4490" s="11"/>
      <c r="AN4490" s="10"/>
      <c r="AO4490" s="10"/>
      <c r="AP4490" s="7"/>
      <c r="AQ4490" s="10"/>
      <c r="AR4490" s="10"/>
      <c r="AS4490" s="10"/>
      <c r="AT4490" s="10"/>
      <c r="AU4490" s="10"/>
      <c r="AV4490" s="10"/>
      <c r="AW4490" s="10"/>
      <c r="AX4490" s="10"/>
      <c r="AY4490" s="10"/>
      <c r="AZ4490" s="10"/>
      <c r="BA4490" s="10"/>
      <c r="BB4490" s="10"/>
      <c r="BC4490" s="10"/>
      <c r="BD4490" s="10"/>
      <c r="BE4490" s="10"/>
      <c r="BF4490" s="11"/>
      <c r="BG4490" s="11"/>
      <c r="BH4490" s="11"/>
      <c r="BI4490" s="11"/>
      <c r="BJ4490" s="11"/>
      <c r="BK4490" s="11"/>
      <c r="BL4490" s="11"/>
      <c r="BM4490" s="11"/>
      <c r="BN4490" s="11"/>
      <c r="BO4490" s="11"/>
      <c r="BP4490" s="11"/>
      <c r="BQ4490" s="11"/>
      <c r="BR4490" s="11"/>
      <c r="BS4490" s="11"/>
      <c r="BT4490" s="11"/>
      <c r="BU4490" s="11"/>
    </row>
    <row r="4491" spans="1:73" s="1" customFormat="1" ht="11.25" hidden="1" x14ac:dyDescent="0.2">
      <c r="A4491" s="15">
        <v>240</v>
      </c>
      <c r="B4491" s="23" t="s">
        <v>345</v>
      </c>
      <c r="C4491" s="16">
        <v>42624</v>
      </c>
      <c r="D4491" s="3"/>
      <c r="E4491" s="4"/>
      <c r="F4491" s="3">
        <v>15</v>
      </c>
      <c r="G4491" s="7" t="s">
        <v>1</v>
      </c>
      <c r="H4491" s="17">
        <v>3.3E-3</v>
      </c>
      <c r="I4491" s="4"/>
      <c r="J4491" s="4">
        <v>3.3000000000000002E-2</v>
      </c>
      <c r="K4491" s="4"/>
      <c r="L4491" s="4" t="str">
        <f>IF(K4491="","",IF(H4491="","",K4491/H4491))</f>
        <v/>
      </c>
      <c r="M4491" s="7"/>
      <c r="N4491" s="4"/>
      <c r="O4491" s="7"/>
      <c r="P4491" s="3"/>
      <c r="Q4491" s="4"/>
      <c r="R4491" s="3"/>
      <c r="S4491" s="4"/>
      <c r="T4491" s="8"/>
      <c r="U4491" s="8"/>
      <c r="V4491" s="4"/>
      <c r="W4491" s="4"/>
      <c r="X4491" s="4" t="str">
        <f>IF(T4491="","",IF(W4491="","",(T4491-U4491-V4491-W4491)))</f>
        <v/>
      </c>
      <c r="Y4491" s="9" t="str">
        <f>IF(U4491="","",U4491/$T4491)</f>
        <v/>
      </c>
      <c r="Z4491" s="9" t="str">
        <f>IF(V4491="","",V4491/$T4491)</f>
        <v/>
      </c>
      <c r="AA4491" s="9" t="str">
        <f>IF(W4491="","",W4491/$T4491)</f>
        <v/>
      </c>
      <c r="AB4491" s="9" t="str">
        <f>IF(X4491="","",X4491/$T4491)</f>
        <v/>
      </c>
      <c r="AC4491" s="9"/>
      <c r="AD4491" s="8"/>
      <c r="AE4491" s="10">
        <v>2016</v>
      </c>
      <c r="AF4491" s="7"/>
      <c r="AG4491" s="7">
        <v>12</v>
      </c>
      <c r="AH4491" s="12" t="s">
        <v>346</v>
      </c>
      <c r="AI4491" s="12"/>
      <c r="AJ4491" s="32">
        <f>IF(AE4491&lt;&gt;AE4490,"1",IF(C4491&gt;C4490,AJ4490+1,"1"))</f>
        <v>2</v>
      </c>
      <c r="AK4491" s="10">
        <f>IF(G4491="Top",AJ4491*1,IF(G4491="Bottom",AJ4491+10,""))</f>
        <v>12</v>
      </c>
      <c r="AL4491" s="11" t="s">
        <v>2080</v>
      </c>
      <c r="AM4491" s="11"/>
      <c r="AN4491" s="10"/>
      <c r="AO4491" s="10"/>
      <c r="AP4491" s="7"/>
      <c r="AQ4491" s="10"/>
      <c r="AR4491" s="10"/>
      <c r="AS4491" s="10"/>
      <c r="AT4491" s="10"/>
      <c r="AU4491" s="10"/>
      <c r="AV4491" s="10"/>
      <c r="AW4491" s="10"/>
      <c r="AX4491" s="10"/>
      <c r="AY4491" s="10"/>
      <c r="AZ4491" s="10"/>
      <c r="BA4491" s="10"/>
      <c r="BB4491" s="10"/>
      <c r="BC4491" s="10"/>
      <c r="BD4491" s="10"/>
      <c r="BE4491" s="10"/>
      <c r="BF4491" s="11"/>
      <c r="BG4491" s="11"/>
      <c r="BH4491" s="11"/>
      <c r="BI4491" s="11"/>
      <c r="BJ4491" s="11"/>
      <c r="BK4491" s="11"/>
      <c r="BL4491" s="11"/>
      <c r="BM4491" s="11"/>
      <c r="BN4491" s="11"/>
      <c r="BO4491" s="11"/>
      <c r="BP4491" s="11"/>
      <c r="BQ4491" s="11"/>
      <c r="BR4491" s="11"/>
      <c r="BS4491" s="11"/>
      <c r="BT4491" s="11"/>
      <c r="BU4491" s="11"/>
    </row>
    <row r="4492" spans="1:73" s="1" customFormat="1" ht="11.25" x14ac:dyDescent="0.2">
      <c r="A4492" s="15">
        <v>240</v>
      </c>
      <c r="B4492" s="23" t="s">
        <v>345</v>
      </c>
      <c r="C4492" s="16">
        <v>42624</v>
      </c>
      <c r="D4492" s="3">
        <v>18</v>
      </c>
      <c r="E4492" s="38">
        <v>4.7</v>
      </c>
      <c r="F4492" s="3">
        <v>1.5</v>
      </c>
      <c r="G4492" s="7" t="s">
        <v>4</v>
      </c>
      <c r="H4492" s="17">
        <v>7.6E-3</v>
      </c>
      <c r="I4492" s="4">
        <v>3.5000000000000001E-3</v>
      </c>
      <c r="J4492" s="4">
        <v>0.191</v>
      </c>
      <c r="K4492" s="4">
        <v>4.4999999999999998E-2</v>
      </c>
      <c r="L4492" s="4">
        <f>IF(K4492="","",IF(H4492="","",K4492/H4492))</f>
        <v>5.9210526315789469</v>
      </c>
      <c r="M4492" s="7">
        <v>15</v>
      </c>
      <c r="N4492" s="4">
        <v>6.56</v>
      </c>
      <c r="O4492" s="7">
        <v>27.8</v>
      </c>
      <c r="P4492" s="3"/>
      <c r="Q4492" s="38">
        <v>2</v>
      </c>
      <c r="R4492" s="3">
        <v>5</v>
      </c>
      <c r="S4492" s="4">
        <v>0.15</v>
      </c>
      <c r="T4492" s="8">
        <v>2.2800000000000002</v>
      </c>
      <c r="U4492" s="8">
        <v>0.23</v>
      </c>
      <c r="V4492" s="4">
        <v>1.1299999999999999</v>
      </c>
      <c r="W4492" s="4">
        <v>0.14000000000000001</v>
      </c>
      <c r="X4492" s="4">
        <f>IF(T4492="","",IF(W4492="","",(T4492-U4492-V4492-W4492)))</f>
        <v>0.78000000000000036</v>
      </c>
      <c r="Y4492" s="9">
        <f>IF(U4492="","",U4492/$T4492)</f>
        <v>0.10087719298245613</v>
      </c>
      <c r="Z4492" s="9">
        <f>IF(V4492="","",V4492/$T4492)</f>
        <v>0.49561403508771917</v>
      </c>
      <c r="AA4492" s="9">
        <f>IF(W4492="","",W4492/$T4492)</f>
        <v>6.1403508771929821E-2</v>
      </c>
      <c r="AB4492" s="9">
        <f>IF(X4492="","",X4492/$T4492)</f>
        <v>0.34210526315789486</v>
      </c>
      <c r="AC4492" s="9"/>
      <c r="AD4492" s="8"/>
      <c r="AE4492" s="10">
        <v>2016</v>
      </c>
      <c r="AF4492" s="7">
        <v>21</v>
      </c>
      <c r="AG4492" s="7">
        <v>22</v>
      </c>
      <c r="AH4492" s="12" t="s">
        <v>346</v>
      </c>
      <c r="AI4492" s="12"/>
      <c r="AJ4492" s="32" t="str">
        <f>IF(AE4492&lt;&gt;AE4491,"1",IF(C4492&gt;C4491,AJ4491+1,"1"))</f>
        <v>1</v>
      </c>
      <c r="AK4492" s="10">
        <f>IF(G4492="Top",AJ4492*1,IF(G4492="Bottom",AJ4492+10,""))</f>
        <v>1</v>
      </c>
      <c r="AL4492" s="11" t="s">
        <v>2081</v>
      </c>
      <c r="AM4492" s="11"/>
      <c r="AN4492" s="10"/>
      <c r="AO4492" s="10"/>
      <c r="AP4492" s="7"/>
      <c r="AQ4492" s="10"/>
      <c r="AR4492" s="10"/>
      <c r="AS4492" s="10"/>
      <c r="AT4492" s="10"/>
      <c r="AU4492" s="10"/>
      <c r="AV4492" s="10"/>
      <c r="AW4492" s="10"/>
      <c r="AX4492" s="10"/>
      <c r="AY4492" s="10"/>
      <c r="AZ4492" s="10"/>
      <c r="BA4492" s="10"/>
      <c r="BB4492" s="10"/>
      <c r="BC4492" s="10"/>
      <c r="BD4492" s="10"/>
      <c r="BE4492" s="10"/>
      <c r="BF4492" s="11"/>
      <c r="BG4492" s="11"/>
      <c r="BH4492" s="11"/>
      <c r="BI4492" s="11"/>
      <c r="BJ4492" s="11"/>
      <c r="BK4492" s="11"/>
      <c r="BL4492" s="11"/>
      <c r="BM4492" s="11"/>
      <c r="BN4492" s="11"/>
      <c r="BO4492" s="11"/>
      <c r="BP4492" s="11"/>
      <c r="BQ4492" s="11"/>
      <c r="BR4492" s="11"/>
      <c r="BS4492" s="11"/>
      <c r="BT4492" s="11"/>
      <c r="BU4492" s="11"/>
    </row>
    <row r="4493" spans="1:73" s="1" customFormat="1" ht="11.25" hidden="1" x14ac:dyDescent="0.2">
      <c r="A4493" s="15">
        <v>240</v>
      </c>
      <c r="B4493" s="23" t="s">
        <v>345</v>
      </c>
      <c r="C4493" s="16">
        <v>42637</v>
      </c>
      <c r="D4493" s="3"/>
      <c r="E4493" s="4"/>
      <c r="F4493" s="3">
        <v>13</v>
      </c>
      <c r="G4493" s="7" t="s">
        <v>1</v>
      </c>
      <c r="H4493" s="17">
        <v>5.0000000000000001E-4</v>
      </c>
      <c r="I4493" s="4"/>
      <c r="J4493" s="4" t="s">
        <v>35</v>
      </c>
      <c r="K4493" s="4"/>
      <c r="L4493" s="4" t="str">
        <f>IF(K4493="","",IF(H4493="","",K4493/H4493))</f>
        <v/>
      </c>
      <c r="M4493" s="7"/>
      <c r="N4493" s="4"/>
      <c r="O4493" s="7"/>
      <c r="P4493" s="3"/>
      <c r="Q4493" s="4"/>
      <c r="R4493" s="3"/>
      <c r="S4493" s="4"/>
      <c r="T4493" s="8"/>
      <c r="U4493" s="8"/>
      <c r="V4493" s="4"/>
      <c r="W4493" s="4"/>
      <c r="X4493" s="4" t="str">
        <f>IF(T4493="","",IF(W4493="","",(T4493-U4493-V4493-W4493)))</f>
        <v/>
      </c>
      <c r="Y4493" s="9" t="str">
        <f>IF(U4493="","",U4493/$T4493)</f>
        <v/>
      </c>
      <c r="Z4493" s="9" t="str">
        <f>IF(V4493="","",V4493/$T4493)</f>
        <v/>
      </c>
      <c r="AA4493" s="9" t="str">
        <f>IF(W4493="","",W4493/$T4493)</f>
        <v/>
      </c>
      <c r="AB4493" s="9" t="str">
        <f>IF(X4493="","",X4493/$T4493)</f>
        <v/>
      </c>
      <c r="AC4493" s="9"/>
      <c r="AD4493" s="8"/>
      <c r="AE4493" s="10">
        <v>2016</v>
      </c>
      <c r="AF4493" s="7"/>
      <c r="AG4493" s="7">
        <v>13</v>
      </c>
      <c r="AH4493" s="12" t="s">
        <v>346</v>
      </c>
      <c r="AI4493" s="12"/>
      <c r="AJ4493" s="32">
        <f>IF(AE4493&lt;&gt;AE4492,"1",IF(C4493&gt;C4492,AJ4492+1,"1"))</f>
        <v>2</v>
      </c>
      <c r="AK4493" s="10">
        <f>IF(G4493="Top",AJ4493*1,IF(G4493="Bottom",AJ4493+10,""))</f>
        <v>12</v>
      </c>
      <c r="AL4493" s="11" t="s">
        <v>2316</v>
      </c>
      <c r="AM4493" s="11"/>
      <c r="AN4493" s="10"/>
      <c r="AO4493" s="10"/>
      <c r="AP4493" s="7"/>
      <c r="AQ4493" s="10"/>
      <c r="AR4493" s="10"/>
      <c r="AS4493" s="10"/>
      <c r="AT4493" s="10"/>
      <c r="AU4493" s="10"/>
      <c r="AV4493" s="10"/>
      <c r="AW4493" s="10"/>
      <c r="AX4493" s="10"/>
      <c r="AY4493" s="10"/>
      <c r="AZ4493" s="10"/>
      <c r="BA4493" s="10"/>
      <c r="BB4493" s="10"/>
      <c r="BC4493" s="10"/>
      <c r="BD4493" s="10"/>
      <c r="BE4493" s="10"/>
      <c r="BF4493" s="11"/>
      <c r="BG4493" s="11"/>
      <c r="BH4493" s="11"/>
      <c r="BI4493" s="11"/>
      <c r="BJ4493" s="11"/>
      <c r="BK4493" s="11"/>
      <c r="BL4493" s="11"/>
      <c r="BM4493" s="11"/>
      <c r="BN4493" s="11"/>
      <c r="BO4493" s="11"/>
      <c r="BP4493" s="11"/>
      <c r="BQ4493" s="11"/>
      <c r="BR4493" s="11"/>
      <c r="BS4493" s="11"/>
      <c r="BT4493" s="11"/>
      <c r="BU4493" s="11"/>
    </row>
    <row r="4494" spans="1:73" s="1" customFormat="1" ht="11.25" x14ac:dyDescent="0.2">
      <c r="A4494" s="15">
        <v>240</v>
      </c>
      <c r="B4494" s="23" t="s">
        <v>345</v>
      </c>
      <c r="C4494" s="16">
        <v>42637</v>
      </c>
      <c r="D4494" s="3">
        <v>16</v>
      </c>
      <c r="E4494" s="38">
        <v>4.45</v>
      </c>
      <c r="F4494" s="3">
        <v>1.5</v>
      </c>
      <c r="G4494" s="7" t="s">
        <v>4</v>
      </c>
      <c r="H4494" s="17">
        <v>7.9000000000000008E-3</v>
      </c>
      <c r="I4494" s="4" t="s">
        <v>35</v>
      </c>
      <c r="J4494" s="4" t="s">
        <v>35</v>
      </c>
      <c r="K4494" s="4">
        <v>0.21199999999999999</v>
      </c>
      <c r="L4494" s="4">
        <f>IF(K4494="","",IF(H4494="","",K4494/H4494))</f>
        <v>26.835443037974681</v>
      </c>
      <c r="M4494" s="7">
        <v>14</v>
      </c>
      <c r="N4494" s="4">
        <v>7.35</v>
      </c>
      <c r="O4494" s="7">
        <v>67.599999999999994</v>
      </c>
      <c r="P4494" s="3"/>
      <c r="Q4494" s="38">
        <v>2.1</v>
      </c>
      <c r="R4494" s="3"/>
      <c r="S4494" s="4">
        <v>0.15</v>
      </c>
      <c r="T4494" s="8">
        <v>1.72</v>
      </c>
      <c r="U4494" s="8">
        <v>0.32</v>
      </c>
      <c r="V4494" s="4">
        <v>0.92</v>
      </c>
      <c r="W4494" s="4">
        <v>0</v>
      </c>
      <c r="X4494" s="4">
        <f>IF(T4494="","",IF(W4494="","",(T4494-U4494-V4494-W4494)))</f>
        <v>0.47999999999999987</v>
      </c>
      <c r="Y4494" s="9">
        <f>IF(U4494="","",U4494/$T4494)</f>
        <v>0.18604651162790697</v>
      </c>
      <c r="Z4494" s="9">
        <f>IF(V4494="","",V4494/$T4494)</f>
        <v>0.53488372093023262</v>
      </c>
      <c r="AA4494" s="9">
        <f>IF(W4494="","",W4494/$T4494)</f>
        <v>0</v>
      </c>
      <c r="AB4494" s="9">
        <f>IF(X4494="","",X4494/$T4494)</f>
        <v>0.27906976744186041</v>
      </c>
      <c r="AC4494" s="9"/>
      <c r="AD4494" s="8"/>
      <c r="AE4494" s="10">
        <v>2016</v>
      </c>
      <c r="AF4494" s="7">
        <v>16</v>
      </c>
      <c r="AG4494" s="7">
        <v>20</v>
      </c>
      <c r="AH4494" s="12" t="s">
        <v>346</v>
      </c>
      <c r="AI4494" s="12"/>
      <c r="AJ4494" s="32" t="str">
        <f>IF(AE4494&lt;&gt;AE4493,"1",IF(C4494&gt;C4493,AJ4493+1,"1"))</f>
        <v>1</v>
      </c>
      <c r="AK4494" s="10">
        <f>IF(G4494="Top",AJ4494*1,IF(G4494="Bottom",AJ4494+10,""))</f>
        <v>1</v>
      </c>
      <c r="AL4494" s="11" t="s">
        <v>2317</v>
      </c>
      <c r="AM4494" s="11"/>
      <c r="AN4494" s="10"/>
      <c r="AO4494" s="10"/>
      <c r="AP4494" s="7"/>
      <c r="AQ4494" s="10"/>
      <c r="AR4494" s="10"/>
      <c r="AS4494" s="10"/>
      <c r="AT4494" s="10"/>
      <c r="AU4494" s="10"/>
      <c r="AV4494" s="10"/>
      <c r="AW4494" s="10"/>
      <c r="AX4494" s="10"/>
      <c r="AY4494" s="10"/>
      <c r="AZ4494" s="10"/>
      <c r="BA4494" s="10"/>
      <c r="BB4494" s="10"/>
      <c r="BC4494" s="10"/>
      <c r="BD4494" s="10"/>
      <c r="BE4494" s="10"/>
      <c r="BF4494" s="11"/>
      <c r="BG4494" s="11"/>
      <c r="BH4494" s="11"/>
      <c r="BI4494" s="11"/>
      <c r="BJ4494" s="11"/>
      <c r="BK4494" s="11"/>
      <c r="BL4494" s="11"/>
      <c r="BM4494" s="11"/>
      <c r="BN4494" s="11"/>
      <c r="BO4494" s="11"/>
      <c r="BP4494" s="11"/>
      <c r="BQ4494" s="11"/>
      <c r="BR4494" s="11"/>
      <c r="BS4494" s="11"/>
      <c r="BT4494" s="11"/>
      <c r="BU4494" s="11"/>
    </row>
    <row r="4495" spans="1:73" s="1" customFormat="1" ht="11.25" hidden="1" x14ac:dyDescent="0.2">
      <c r="A4495" s="15">
        <v>242</v>
      </c>
      <c r="B4495" s="11" t="s">
        <v>90</v>
      </c>
      <c r="C4495" s="16">
        <v>42525</v>
      </c>
      <c r="D4495" s="3"/>
      <c r="E4495" s="4"/>
      <c r="F4495" s="3"/>
      <c r="G4495" s="10" t="s">
        <v>13</v>
      </c>
      <c r="H4495" s="17"/>
      <c r="I4495" s="4"/>
      <c r="J4495" s="4"/>
      <c r="K4495" s="4"/>
      <c r="L4495" s="4" t="str">
        <f>IF(K4495="","",IF(H4495="","",K4495/H4495))</f>
        <v/>
      </c>
      <c r="M4495" s="7"/>
      <c r="N4495" s="4"/>
      <c r="O4495" s="7"/>
      <c r="P4495" s="3"/>
      <c r="Q4495" s="4"/>
      <c r="R4495" s="3"/>
      <c r="S4495" s="4">
        <v>21.844109633986744</v>
      </c>
      <c r="T4495" s="8">
        <v>210.94</v>
      </c>
      <c r="U4495" s="8">
        <v>210.94</v>
      </c>
      <c r="V4495" s="4">
        <v>0</v>
      </c>
      <c r="W4495" s="4">
        <v>0</v>
      </c>
      <c r="X4495" s="4">
        <f>IF(T4495="","",IF(W4495="","",(T4495-U4495-V4495-W4495)))</f>
        <v>0</v>
      </c>
      <c r="Y4495" s="9">
        <f>IF(U4495="","",U4495/$T4495)</f>
        <v>1</v>
      </c>
      <c r="Z4495" s="9">
        <f>IF(V4495="","",V4495/$T4495)</f>
        <v>0</v>
      </c>
      <c r="AA4495" s="9">
        <f>IF(W4495="","",W4495/$T4495)</f>
        <v>0</v>
      </c>
      <c r="AB4495" s="9">
        <f>IF(X4495="","",X4495/$T4495)</f>
        <v>0</v>
      </c>
      <c r="AC4495" s="9"/>
      <c r="AD4495" s="8" t="s">
        <v>91</v>
      </c>
      <c r="AE4495" s="10">
        <v>2016</v>
      </c>
      <c r="AF4495" s="7"/>
      <c r="AG4495" s="7"/>
      <c r="AH4495" s="12" t="s">
        <v>90</v>
      </c>
      <c r="AI4495" s="12"/>
      <c r="AJ4495" s="32" t="str">
        <f>IF(AE4495&lt;&gt;AE4494,"1",IF(C4495&gt;C4494,AJ4494+1,"1"))</f>
        <v>1</v>
      </c>
      <c r="AK4495" s="10" t="s">
        <v>28</v>
      </c>
      <c r="AL4495" s="11" t="s">
        <v>92</v>
      </c>
      <c r="AM4495" s="11"/>
      <c r="AN4495" s="10"/>
      <c r="AO4495" s="10"/>
      <c r="AP4495" s="7"/>
      <c r="AQ4495" s="10"/>
      <c r="AR4495" s="10"/>
      <c r="AS4495" s="10"/>
      <c r="AT4495" s="10"/>
      <c r="AU4495" s="10"/>
      <c r="AV4495" s="10"/>
      <c r="AW4495" s="10"/>
      <c r="AX4495" s="10"/>
      <c r="AY4495" s="10"/>
      <c r="AZ4495" s="10"/>
      <c r="BA4495" s="10"/>
      <c r="BB4495" s="10"/>
      <c r="BC4495" s="10"/>
      <c r="BD4495" s="10"/>
      <c r="BE4495" s="10"/>
      <c r="BF4495" s="11"/>
      <c r="BG4495" s="11"/>
      <c r="BH4495" s="11"/>
      <c r="BI4495" s="11"/>
      <c r="BJ4495" s="11"/>
      <c r="BK4495" s="11"/>
      <c r="BL4495" s="11"/>
      <c r="BM4495" s="11"/>
      <c r="BN4495" s="11"/>
      <c r="BO4495" s="11"/>
      <c r="BP4495" s="11"/>
      <c r="BQ4495" s="11"/>
      <c r="BR4495" s="11"/>
      <c r="BS4495" s="11"/>
      <c r="BT4495" s="11"/>
      <c r="BU4495" s="11"/>
    </row>
    <row r="4496" spans="1:73" s="1" customFormat="1" ht="11.25" x14ac:dyDescent="0.2">
      <c r="A4496" s="15">
        <v>242</v>
      </c>
      <c r="B4496" s="11" t="s">
        <v>90</v>
      </c>
      <c r="C4496" s="16">
        <v>42525</v>
      </c>
      <c r="D4496" s="3">
        <v>4.8</v>
      </c>
      <c r="E4496" s="38">
        <v>1</v>
      </c>
      <c r="F4496" s="3">
        <v>1.5</v>
      </c>
      <c r="G4496" s="7" t="s">
        <v>4</v>
      </c>
      <c r="H4496" s="17">
        <v>4.4600000000000001E-2</v>
      </c>
      <c r="I4496" s="4">
        <v>0.01</v>
      </c>
      <c r="J4496" s="4">
        <v>3.4000000000000002E-2</v>
      </c>
      <c r="K4496" s="4">
        <v>0.873</v>
      </c>
      <c r="L4496" s="4">
        <f>IF(K4496="","",IF(H4496="","",K4496/H4496))</f>
        <v>19.573991031390133</v>
      </c>
      <c r="M4496" s="7">
        <v>26</v>
      </c>
      <c r="N4496" s="4">
        <v>9.26</v>
      </c>
      <c r="O4496" s="7">
        <v>90.8</v>
      </c>
      <c r="P4496" s="3">
        <v>11.4</v>
      </c>
      <c r="Q4496" s="38">
        <v>16.600000000000001</v>
      </c>
      <c r="R4496" s="3"/>
      <c r="S4496" s="4">
        <v>0.15</v>
      </c>
      <c r="T4496" s="8">
        <v>8.7799999999999994</v>
      </c>
      <c r="U4496" s="8">
        <v>1.31</v>
      </c>
      <c r="V4496" s="4">
        <v>5.87</v>
      </c>
      <c r="W4496" s="4">
        <v>0</v>
      </c>
      <c r="X4496" s="4">
        <f>IF(T4496="","",IF(W4496="","",(T4496-U4496-V4496-W4496)))</f>
        <v>1.5999999999999988</v>
      </c>
      <c r="Y4496" s="9">
        <f>IF(U4496="","",U4496/$T4496)</f>
        <v>0.14920273348519364</v>
      </c>
      <c r="Z4496" s="9">
        <f>IF(V4496="","",V4496/$T4496)</f>
        <v>0.66856492027334857</v>
      </c>
      <c r="AA4496" s="9">
        <f>IF(W4496="","",W4496/$T4496)</f>
        <v>0</v>
      </c>
      <c r="AB4496" s="9">
        <f>IF(X4496="","",X4496/$T4496)</f>
        <v>0.18223234624145773</v>
      </c>
      <c r="AC4496" s="9"/>
      <c r="AD4496" s="8"/>
      <c r="AE4496" s="10">
        <v>2016</v>
      </c>
      <c r="AF4496" s="7">
        <v>25</v>
      </c>
      <c r="AG4496" s="7">
        <v>23</v>
      </c>
      <c r="AH4496" s="12" t="s">
        <v>90</v>
      </c>
      <c r="AI4496" s="12"/>
      <c r="AJ4496" s="32" t="str">
        <f>IF(AE4496&lt;&gt;AE4495,"1",IF(C4496&gt;C4495,AJ4495+1,"1"))</f>
        <v>1</v>
      </c>
      <c r="AK4496" s="10">
        <f>IF(G4496="Top",AJ4496*1,IF(G4496="Bottom",AJ4496+10,""))</f>
        <v>1</v>
      </c>
      <c r="AL4496" s="11" t="s">
        <v>93</v>
      </c>
      <c r="AM4496" s="11"/>
      <c r="AN4496" s="10"/>
      <c r="AO4496" s="10"/>
      <c r="AP4496" s="7"/>
      <c r="AQ4496" s="10"/>
      <c r="AR4496" s="10"/>
      <c r="AS4496" s="10"/>
      <c r="AT4496" s="10"/>
      <c r="AU4496" s="10"/>
      <c r="AV4496" s="10"/>
      <c r="AW4496" s="10"/>
      <c r="AX4496" s="10"/>
      <c r="AY4496" s="10"/>
      <c r="AZ4496" s="10"/>
      <c r="BA4496" s="10"/>
      <c r="BB4496" s="10"/>
      <c r="BC4496" s="10"/>
      <c r="BD4496" s="10"/>
      <c r="BE4496" s="10"/>
      <c r="BF4496" s="11"/>
      <c r="BG4496" s="11"/>
      <c r="BH4496" s="11"/>
      <c r="BI4496" s="11"/>
      <c r="BJ4496" s="11"/>
      <c r="BK4496" s="11"/>
      <c r="BL4496" s="11"/>
      <c r="BM4496" s="11"/>
      <c r="BN4496" s="11"/>
      <c r="BO4496" s="11"/>
      <c r="BP4496" s="11"/>
      <c r="BQ4496" s="11"/>
      <c r="BR4496" s="11"/>
      <c r="BS4496" s="11"/>
      <c r="BT4496" s="11"/>
      <c r="BU4496" s="11"/>
    </row>
    <row r="4497" spans="1:73" s="1" customFormat="1" ht="11.25" hidden="1" x14ac:dyDescent="0.2">
      <c r="A4497" s="15">
        <v>242</v>
      </c>
      <c r="B4497" s="11" t="s">
        <v>90</v>
      </c>
      <c r="C4497" s="16">
        <v>42539</v>
      </c>
      <c r="D4497" s="3"/>
      <c r="E4497" s="4"/>
      <c r="F4497" s="3"/>
      <c r="G4497" s="10" t="s">
        <v>13</v>
      </c>
      <c r="H4497" s="17"/>
      <c r="I4497" s="4"/>
      <c r="J4497" s="4"/>
      <c r="K4497" s="4"/>
      <c r="L4497" s="4" t="str">
        <f>IF(K4497="","",IF(H4497="","",K4497/H4497))</f>
        <v/>
      </c>
      <c r="M4497" s="7"/>
      <c r="N4497" s="4"/>
      <c r="O4497" s="7"/>
      <c r="P4497" s="3"/>
      <c r="Q4497" s="4"/>
      <c r="R4497" s="3"/>
      <c r="S4497" s="4">
        <v>0.15</v>
      </c>
      <c r="T4497" s="8">
        <v>680.5</v>
      </c>
      <c r="U4497" s="8">
        <v>655.75</v>
      </c>
      <c r="V4497" s="4">
        <v>0</v>
      </c>
      <c r="W4497" s="4">
        <v>0</v>
      </c>
      <c r="X4497" s="4">
        <f>IF(T4497="","",IF(W4497="","",(T4497-U4497-V4497-W4497)))</f>
        <v>24.75</v>
      </c>
      <c r="Y4497" s="9">
        <f>IF(U4497="","",U4497/$T4497)</f>
        <v>0.96362968405584126</v>
      </c>
      <c r="Z4497" s="9">
        <f>IF(V4497="","",V4497/$T4497)</f>
        <v>0</v>
      </c>
      <c r="AA4497" s="9">
        <f>IF(W4497="","",W4497/$T4497)</f>
        <v>0</v>
      </c>
      <c r="AB4497" s="9">
        <f>IF(X4497="","",X4497/$T4497)</f>
        <v>3.637031594415871E-2</v>
      </c>
      <c r="AC4497" s="9"/>
      <c r="AD4497" s="8" t="s">
        <v>336</v>
      </c>
      <c r="AE4497" s="10">
        <v>2016</v>
      </c>
      <c r="AF4497" s="7"/>
      <c r="AG4497" s="7"/>
      <c r="AH4497" s="12" t="s">
        <v>90</v>
      </c>
      <c r="AI4497" s="12"/>
      <c r="AJ4497" s="32">
        <f>IF(AE4497&lt;&gt;AE4496,"1",IF(C4497&gt;C4496,AJ4496+1,"1"))</f>
        <v>2</v>
      </c>
      <c r="AK4497" s="10" t="s">
        <v>31</v>
      </c>
      <c r="AL4497" s="11" t="s">
        <v>337</v>
      </c>
      <c r="AM4497" s="11"/>
      <c r="AN4497" s="10"/>
      <c r="AO4497" s="10"/>
      <c r="AP4497" s="7"/>
      <c r="AQ4497" s="10"/>
      <c r="AR4497" s="10"/>
      <c r="AS4497" s="10"/>
      <c r="AT4497" s="10"/>
      <c r="AU4497" s="10"/>
      <c r="AV4497" s="10"/>
      <c r="AW4497" s="10"/>
      <c r="AX4497" s="10"/>
      <c r="AY4497" s="10"/>
      <c r="AZ4497" s="10"/>
      <c r="BA4497" s="10"/>
      <c r="BB4497" s="10"/>
      <c r="BC4497" s="10"/>
      <c r="BD4497" s="10"/>
      <c r="BE4497" s="10"/>
      <c r="BF4497" s="11"/>
      <c r="BG4497" s="11"/>
      <c r="BH4497" s="11"/>
      <c r="BI4497" s="11"/>
      <c r="BJ4497" s="11"/>
      <c r="BK4497" s="11"/>
      <c r="BL4497" s="11"/>
      <c r="BM4497" s="11"/>
      <c r="BN4497" s="11"/>
      <c r="BO4497" s="11"/>
      <c r="BP4497" s="11"/>
      <c r="BQ4497" s="11"/>
      <c r="BR4497" s="11"/>
      <c r="BS4497" s="11"/>
      <c r="BT4497" s="11"/>
      <c r="BU4497" s="11"/>
    </row>
    <row r="4498" spans="1:73" s="1" customFormat="1" ht="11.25" x14ac:dyDescent="0.2">
      <c r="A4498" s="15">
        <v>242</v>
      </c>
      <c r="B4498" s="11" t="s">
        <v>90</v>
      </c>
      <c r="C4498" s="16">
        <v>42539</v>
      </c>
      <c r="D4498" s="3">
        <v>4.7</v>
      </c>
      <c r="E4498" s="38">
        <v>1.05</v>
      </c>
      <c r="F4498" s="3">
        <v>1.5</v>
      </c>
      <c r="G4498" s="7" t="s">
        <v>4</v>
      </c>
      <c r="H4498" s="17">
        <v>8.7400000000000005E-2</v>
      </c>
      <c r="I4498" s="4" t="s">
        <v>35</v>
      </c>
      <c r="J4498" s="4" t="s">
        <v>35</v>
      </c>
      <c r="K4498" s="4">
        <v>0.94199999999999995</v>
      </c>
      <c r="L4498" s="4">
        <f>IF(K4498="","",IF(H4498="","",K4498/H4498))</f>
        <v>10.77803203661327</v>
      </c>
      <c r="M4498" s="7">
        <v>55</v>
      </c>
      <c r="N4498" s="4">
        <v>9.6199999999999992</v>
      </c>
      <c r="O4498" s="7">
        <v>114.5</v>
      </c>
      <c r="P4498" s="3"/>
      <c r="Q4498" s="38">
        <v>6.2</v>
      </c>
      <c r="R4498" s="3"/>
      <c r="S4498" s="4">
        <v>0.15</v>
      </c>
      <c r="T4498" s="8">
        <v>4.3899999999999997</v>
      </c>
      <c r="U4498" s="8">
        <v>3.36</v>
      </c>
      <c r="V4498" s="4">
        <v>0.28999999999999998</v>
      </c>
      <c r="W4498" s="4">
        <v>0</v>
      </c>
      <c r="X4498" s="4">
        <f>IF(T4498="","",IF(W4498="","",(T4498-U4498-V4498-W4498)))</f>
        <v>0.73999999999999977</v>
      </c>
      <c r="Y4498" s="9">
        <f>IF(U4498="","",U4498/$T4498)</f>
        <v>0.76537585421412302</v>
      </c>
      <c r="Z4498" s="9">
        <f>IF(V4498="","",V4498/$T4498)</f>
        <v>6.6059225512528477E-2</v>
      </c>
      <c r="AA4498" s="9">
        <f>IF(W4498="","",W4498/$T4498)</f>
        <v>0</v>
      </c>
      <c r="AB4498" s="9">
        <f>IF(X4498="","",X4498/$T4498)</f>
        <v>0.16856492027334849</v>
      </c>
      <c r="AC4498" s="9"/>
      <c r="AD4498" s="8"/>
      <c r="AE4498" s="10">
        <v>2016</v>
      </c>
      <c r="AF4498" s="7">
        <v>30</v>
      </c>
      <c r="AG4498" s="7">
        <v>20</v>
      </c>
      <c r="AH4498" s="12" t="s">
        <v>90</v>
      </c>
      <c r="AI4498" s="12"/>
      <c r="AJ4498" s="32" t="str">
        <f>IF(AE4498&lt;&gt;AE4497,"1",IF(C4498&gt;C4497,AJ4497+1,"1"))</f>
        <v>1</v>
      </c>
      <c r="AK4498" s="10">
        <f>IF(G4498="Top",AJ4498*1,IF(G4498="Bottom",AJ4498+10,""))</f>
        <v>1</v>
      </c>
      <c r="AL4498" s="11" t="s">
        <v>338</v>
      </c>
      <c r="AM4498" s="11"/>
      <c r="AN4498" s="10"/>
      <c r="AO4498" s="10"/>
      <c r="AP4498" s="7"/>
      <c r="AQ4498" s="10"/>
      <c r="AR4498" s="10"/>
      <c r="AS4498" s="10"/>
      <c r="AT4498" s="10"/>
      <c r="AU4498" s="10"/>
      <c r="AV4498" s="10"/>
      <c r="AW4498" s="10"/>
      <c r="AX4498" s="10"/>
      <c r="AY4498" s="10"/>
      <c r="AZ4498" s="10"/>
      <c r="BA4498" s="10"/>
      <c r="BB4498" s="10"/>
      <c r="BC4498" s="10"/>
      <c r="BD4498" s="10"/>
      <c r="BE4498" s="10"/>
      <c r="BF4498" s="11"/>
      <c r="BG4498" s="11"/>
      <c r="BH4498" s="11"/>
      <c r="BI4498" s="11"/>
      <c r="BJ4498" s="11"/>
      <c r="BK4498" s="11"/>
      <c r="BL4498" s="11"/>
      <c r="BM4498" s="11"/>
      <c r="BN4498" s="11"/>
      <c r="BO4498" s="11"/>
      <c r="BP4498" s="11"/>
      <c r="BQ4498" s="11"/>
      <c r="BR4498" s="11"/>
      <c r="BS4498" s="11"/>
      <c r="BT4498" s="11"/>
      <c r="BU4498" s="11"/>
    </row>
    <row r="4499" spans="1:73" s="1" customFormat="1" ht="11.25" x14ac:dyDescent="0.2">
      <c r="A4499" s="15">
        <v>242</v>
      </c>
      <c r="B4499" s="11" t="s">
        <v>90</v>
      </c>
      <c r="C4499" s="16">
        <v>42553</v>
      </c>
      <c r="D4499" s="3">
        <v>4.9000000000000004</v>
      </c>
      <c r="E4499" s="38">
        <v>0.6</v>
      </c>
      <c r="F4499" s="3">
        <v>1.5</v>
      </c>
      <c r="G4499" s="7" t="s">
        <v>4</v>
      </c>
      <c r="H4499" s="17">
        <v>0.10790000000000001</v>
      </c>
      <c r="I4499" s="4">
        <v>8.0000000000000002E-3</v>
      </c>
      <c r="J4499" s="4">
        <v>4.4999999999999998E-2</v>
      </c>
      <c r="K4499" s="4">
        <v>0.98299999999999998</v>
      </c>
      <c r="L4499" s="4">
        <f>IF(K4499="","",IF(H4499="","",K4499/H4499))</f>
        <v>9.1102873030583869</v>
      </c>
      <c r="M4499" s="7">
        <v>28</v>
      </c>
      <c r="N4499" s="4">
        <v>8.83</v>
      </c>
      <c r="O4499" s="7">
        <v>146.9</v>
      </c>
      <c r="P4499" s="3"/>
      <c r="Q4499" s="38">
        <v>30.2</v>
      </c>
      <c r="R4499" s="3">
        <v>35.299999999999997</v>
      </c>
      <c r="S4499" s="4">
        <v>0.15</v>
      </c>
      <c r="T4499" s="8">
        <v>40.83</v>
      </c>
      <c r="U4499" s="8">
        <v>38.18</v>
      </c>
      <c r="V4499" s="4">
        <v>0</v>
      </c>
      <c r="W4499" s="4">
        <v>0</v>
      </c>
      <c r="X4499" s="4">
        <f>IF(T4499="","",IF(W4499="","",(T4499-U4499-V4499-W4499)))</f>
        <v>2.6499999999999986</v>
      </c>
      <c r="Y4499" s="9">
        <f>IF(U4499="","",U4499/$T4499)</f>
        <v>0.93509674259123199</v>
      </c>
      <c r="Z4499" s="9">
        <f>IF(V4499="","",V4499/$T4499)</f>
        <v>0</v>
      </c>
      <c r="AA4499" s="9">
        <f>IF(W4499="","",W4499/$T4499)</f>
        <v>0</v>
      </c>
      <c r="AB4499" s="9">
        <f>IF(X4499="","",X4499/$T4499)</f>
        <v>6.4903257408768025E-2</v>
      </c>
      <c r="AC4499" s="9"/>
      <c r="AD4499" s="8" t="s">
        <v>616</v>
      </c>
      <c r="AE4499" s="10">
        <v>2016</v>
      </c>
      <c r="AF4499" s="7">
        <v>21</v>
      </c>
      <c r="AG4499" s="7">
        <v>22</v>
      </c>
      <c r="AH4499" s="12" t="s">
        <v>90</v>
      </c>
      <c r="AI4499" s="12"/>
      <c r="AJ4499" s="32">
        <f>IF(AE4499&lt;&gt;AE4498,"1",IF(C4499&gt;C4498,AJ4498+1,"1"))</f>
        <v>2</v>
      </c>
      <c r="AK4499" s="10">
        <f>IF(G4499="Top",AJ4499*1,IF(G4499="Bottom",AJ4499+10,""))</f>
        <v>2</v>
      </c>
      <c r="AL4499" s="11" t="s">
        <v>617</v>
      </c>
      <c r="AM4499" s="11"/>
      <c r="AN4499" s="10"/>
      <c r="AO4499" s="10"/>
      <c r="AP4499" s="7"/>
      <c r="AQ4499" s="10"/>
      <c r="AR4499" s="10"/>
      <c r="AS4499" s="10"/>
      <c r="AT4499" s="10"/>
      <c r="AU4499" s="10"/>
      <c r="AV4499" s="10"/>
      <c r="AW4499" s="10"/>
      <c r="AX4499" s="10"/>
      <c r="AY4499" s="10"/>
      <c r="AZ4499" s="10"/>
      <c r="BA4499" s="10"/>
      <c r="BB4499" s="10"/>
      <c r="BC4499" s="10"/>
      <c r="BD4499" s="10"/>
      <c r="BE4499" s="10"/>
      <c r="BF4499" s="11"/>
      <c r="BG4499" s="11"/>
      <c r="BH4499" s="11"/>
      <c r="BI4499" s="11"/>
      <c r="BJ4499" s="11"/>
      <c r="BK4499" s="11"/>
      <c r="BL4499" s="11"/>
      <c r="BM4499" s="11"/>
      <c r="BN4499" s="11"/>
      <c r="BO4499" s="11"/>
      <c r="BP4499" s="11"/>
      <c r="BQ4499" s="11"/>
      <c r="BR4499" s="11"/>
      <c r="BS4499" s="11"/>
      <c r="BT4499" s="11"/>
      <c r="BU4499" s="11"/>
    </row>
    <row r="4500" spans="1:73" s="1" customFormat="1" ht="11.25" hidden="1" x14ac:dyDescent="0.2">
      <c r="A4500" s="15">
        <v>242</v>
      </c>
      <c r="B4500" s="11" t="s">
        <v>90</v>
      </c>
      <c r="C4500" s="16">
        <v>42554</v>
      </c>
      <c r="D4500" s="3"/>
      <c r="E4500" s="4"/>
      <c r="F4500" s="3"/>
      <c r="G4500" s="10" t="s">
        <v>13</v>
      </c>
      <c r="H4500" s="17"/>
      <c r="I4500" s="4"/>
      <c r="J4500" s="4"/>
      <c r="K4500" s="4"/>
      <c r="L4500" s="4" t="str">
        <f>IF(K4500="","",IF(H4500="","",K4500/H4500))</f>
        <v/>
      </c>
      <c r="M4500" s="7"/>
      <c r="N4500" s="4"/>
      <c r="O4500" s="7"/>
      <c r="P4500" s="3"/>
      <c r="Q4500" s="4"/>
      <c r="R4500" s="3"/>
      <c r="S4500" s="4">
        <v>0.15</v>
      </c>
      <c r="T4500" s="8">
        <v>575.5</v>
      </c>
      <c r="U4500" s="8">
        <v>567.75</v>
      </c>
      <c r="V4500" s="4">
        <v>0</v>
      </c>
      <c r="W4500" s="4">
        <v>0</v>
      </c>
      <c r="X4500" s="4">
        <f>IF(T4500="","",IF(W4500="","",(T4500-U4500-V4500-W4500)))</f>
        <v>7.75</v>
      </c>
      <c r="Y4500" s="9">
        <f>IF(U4500="","",U4500/$T4500)</f>
        <v>0.98653344917463071</v>
      </c>
      <c r="Z4500" s="9">
        <f>IF(V4500="","",V4500/$T4500)</f>
        <v>0</v>
      </c>
      <c r="AA4500" s="9">
        <f>IF(W4500="","",W4500/$T4500)</f>
        <v>0</v>
      </c>
      <c r="AB4500" s="9">
        <f>IF(X4500="","",X4500/$T4500)</f>
        <v>1.3466550825369244E-2</v>
      </c>
      <c r="AC4500" s="9"/>
      <c r="AD4500" s="8" t="s">
        <v>636</v>
      </c>
      <c r="AE4500" s="10">
        <v>2016</v>
      </c>
      <c r="AF4500" s="7"/>
      <c r="AG4500" s="7"/>
      <c r="AH4500" s="12" t="s">
        <v>90</v>
      </c>
      <c r="AI4500" s="12"/>
      <c r="AJ4500" s="32">
        <f>IF(AE4500&lt;&gt;AE4499,"1",IF(C4500&gt;C4499,AJ4499+1,"1"))</f>
        <v>3</v>
      </c>
      <c r="AK4500" s="10" t="s">
        <v>169</v>
      </c>
      <c r="AL4500" s="11" t="s">
        <v>637</v>
      </c>
      <c r="AM4500" s="11"/>
      <c r="AN4500" s="10"/>
      <c r="AO4500" s="10"/>
      <c r="AP4500" s="7"/>
      <c r="AQ4500" s="10"/>
      <c r="AR4500" s="10"/>
      <c r="AS4500" s="10"/>
      <c r="AT4500" s="10"/>
      <c r="AU4500" s="10"/>
      <c r="AV4500" s="10"/>
      <c r="AW4500" s="10"/>
      <c r="AX4500" s="10"/>
      <c r="AY4500" s="10"/>
      <c r="AZ4500" s="10"/>
      <c r="BA4500" s="10"/>
      <c r="BB4500" s="10"/>
      <c r="BC4500" s="10"/>
      <c r="BD4500" s="10"/>
      <c r="BE4500" s="10"/>
      <c r="BF4500" s="11"/>
      <c r="BG4500" s="11"/>
      <c r="BH4500" s="11"/>
      <c r="BI4500" s="11"/>
      <c r="BJ4500" s="11"/>
      <c r="BK4500" s="11"/>
      <c r="BL4500" s="11"/>
      <c r="BM4500" s="11"/>
      <c r="BN4500" s="11"/>
      <c r="BO4500" s="11"/>
      <c r="BP4500" s="11"/>
      <c r="BQ4500" s="11"/>
      <c r="BR4500" s="11"/>
      <c r="BS4500" s="11"/>
      <c r="BT4500" s="11"/>
      <c r="BU4500" s="11"/>
    </row>
    <row r="4501" spans="1:73" s="1" customFormat="1" ht="11.25" hidden="1" x14ac:dyDescent="0.2">
      <c r="A4501" s="15">
        <v>242</v>
      </c>
      <c r="B4501" s="11" t="s">
        <v>90</v>
      </c>
      <c r="C4501" s="16">
        <v>42567</v>
      </c>
      <c r="D4501" s="3"/>
      <c r="E4501" s="4"/>
      <c r="F4501" s="3"/>
      <c r="G4501" s="10" t="s">
        <v>13</v>
      </c>
      <c r="H4501" s="17"/>
      <c r="I4501" s="4"/>
      <c r="J4501" s="4"/>
      <c r="K4501" s="4"/>
      <c r="L4501" s="4" t="str">
        <f>IF(K4501="","",IF(H4501="","",K4501/H4501))</f>
        <v/>
      </c>
      <c r="M4501" s="7"/>
      <c r="N4501" s="4"/>
      <c r="O4501" s="7"/>
      <c r="P4501" s="3"/>
      <c r="Q4501" s="4"/>
      <c r="R4501" s="3"/>
      <c r="S4501" s="4">
        <v>59.663912087863174</v>
      </c>
      <c r="T4501" s="8">
        <v>3149</v>
      </c>
      <c r="U4501" s="8">
        <v>3133.5</v>
      </c>
      <c r="V4501" s="4">
        <v>0</v>
      </c>
      <c r="W4501" s="4">
        <v>0</v>
      </c>
      <c r="X4501" s="4">
        <f>IF(T4501="","",IF(W4501="","",(T4501-U4501-V4501-W4501)))</f>
        <v>15.5</v>
      </c>
      <c r="Y4501" s="9">
        <f>IF(U4501="","",U4501/$T4501)</f>
        <v>0.99507780247697686</v>
      </c>
      <c r="Z4501" s="9">
        <f>IF(V4501="","",V4501/$T4501)</f>
        <v>0</v>
      </c>
      <c r="AA4501" s="9">
        <f>IF(W4501="","",W4501/$T4501)</f>
        <v>0</v>
      </c>
      <c r="AB4501" s="9">
        <f>IF(X4501="","",X4501/$T4501)</f>
        <v>4.9221975230231817E-3</v>
      </c>
      <c r="AC4501" s="9"/>
      <c r="AD4501" s="8" t="s">
        <v>868</v>
      </c>
      <c r="AE4501" s="10">
        <v>2016</v>
      </c>
      <c r="AF4501" s="7"/>
      <c r="AG4501" s="7"/>
      <c r="AH4501" s="12" t="s">
        <v>90</v>
      </c>
      <c r="AI4501" s="12"/>
      <c r="AJ4501" s="32">
        <f>IF(AE4501&lt;&gt;AE4500,"1",IF(C4501&gt;C4500,AJ4500+1,"1"))</f>
        <v>4</v>
      </c>
      <c r="AK4501" s="10" t="s">
        <v>311</v>
      </c>
      <c r="AL4501" s="11" t="s">
        <v>869</v>
      </c>
      <c r="AM4501" s="11"/>
      <c r="AN4501" s="10"/>
      <c r="AO4501" s="10"/>
      <c r="AP4501" s="7"/>
      <c r="AQ4501" s="10"/>
      <c r="AR4501" s="10"/>
      <c r="AS4501" s="10"/>
      <c r="AT4501" s="10"/>
      <c r="AU4501" s="10"/>
      <c r="AV4501" s="10"/>
      <c r="AW4501" s="10"/>
      <c r="AX4501" s="10"/>
      <c r="AY4501" s="10"/>
      <c r="AZ4501" s="10"/>
      <c r="BA4501" s="10"/>
      <c r="BB4501" s="10"/>
      <c r="BC4501" s="10"/>
      <c r="BD4501" s="10"/>
      <c r="BE4501" s="10"/>
      <c r="BF4501" s="11"/>
      <c r="BG4501" s="11"/>
      <c r="BH4501" s="11"/>
      <c r="BI4501" s="11"/>
      <c r="BJ4501" s="11"/>
      <c r="BK4501" s="11"/>
      <c r="BL4501" s="11"/>
      <c r="BM4501" s="11"/>
      <c r="BN4501" s="11"/>
      <c r="BO4501" s="11"/>
      <c r="BP4501" s="11"/>
      <c r="BQ4501" s="11"/>
      <c r="BR4501" s="11"/>
      <c r="BS4501" s="11"/>
      <c r="BT4501" s="11"/>
      <c r="BU4501" s="11"/>
    </row>
    <row r="4502" spans="1:73" s="1" customFormat="1" ht="11.25" x14ac:dyDescent="0.2">
      <c r="A4502" s="15">
        <v>242</v>
      </c>
      <c r="B4502" s="11" t="s">
        <v>90</v>
      </c>
      <c r="C4502" s="16">
        <v>42567</v>
      </c>
      <c r="D4502" s="3">
        <v>4.5999999999999996</v>
      </c>
      <c r="E4502" s="38">
        <v>0.6</v>
      </c>
      <c r="F4502" s="3">
        <v>1.5</v>
      </c>
      <c r="G4502" s="7" t="s">
        <v>4</v>
      </c>
      <c r="H4502" s="17">
        <v>7.1400000000000005E-2</v>
      </c>
      <c r="I4502" s="4" t="s">
        <v>35</v>
      </c>
      <c r="J4502" s="4" t="s">
        <v>35</v>
      </c>
      <c r="K4502" s="4">
        <v>1.1060000000000001</v>
      </c>
      <c r="L4502" s="4">
        <f>IF(K4502="","",IF(H4502="","",K4502/H4502))</f>
        <v>15.490196078431373</v>
      </c>
      <c r="M4502" s="7">
        <v>23</v>
      </c>
      <c r="N4502" s="4">
        <v>9.9700000000000006</v>
      </c>
      <c r="O4502" s="7">
        <v>124.9</v>
      </c>
      <c r="P4502" s="3"/>
      <c r="Q4502" s="38">
        <v>20.100000000000001</v>
      </c>
      <c r="R4502" s="3"/>
      <c r="S4502" s="4">
        <v>0.15</v>
      </c>
      <c r="T4502" s="8">
        <v>16.28</v>
      </c>
      <c r="U4502" s="8">
        <v>15.56</v>
      </c>
      <c r="V4502" s="4">
        <v>0</v>
      </c>
      <c r="W4502" s="4">
        <v>0</v>
      </c>
      <c r="X4502" s="4">
        <f>IF(T4502="","",IF(W4502="","",(T4502-U4502-V4502-W4502)))</f>
        <v>0.72000000000000064</v>
      </c>
      <c r="Y4502" s="9">
        <f>IF(U4502="","",U4502/$T4502)</f>
        <v>0.95577395577395574</v>
      </c>
      <c r="Z4502" s="9">
        <f>IF(V4502="","",V4502/$T4502)</f>
        <v>0</v>
      </c>
      <c r="AA4502" s="9">
        <f>IF(W4502="","",W4502/$T4502)</f>
        <v>0</v>
      </c>
      <c r="AB4502" s="9">
        <f>IF(X4502="","",X4502/$T4502)</f>
        <v>4.4226044226044259E-2</v>
      </c>
      <c r="AC4502" s="9"/>
      <c r="AD4502" s="8" t="s">
        <v>91</v>
      </c>
      <c r="AE4502" s="10">
        <v>2016</v>
      </c>
      <c r="AF4502" s="7">
        <v>27</v>
      </c>
      <c r="AG4502" s="7">
        <v>24</v>
      </c>
      <c r="AH4502" s="12" t="s">
        <v>90</v>
      </c>
      <c r="AI4502" s="12"/>
      <c r="AJ4502" s="32" t="str">
        <f>IF(AE4502&lt;&gt;AE4501,"1",IF(C4502&gt;C4501,AJ4501+1,"1"))</f>
        <v>1</v>
      </c>
      <c r="AK4502" s="10">
        <f>IF(G4502="Top",AJ4502*1,IF(G4502="Bottom",AJ4502+10,""))</f>
        <v>1</v>
      </c>
      <c r="AL4502" s="11" t="s">
        <v>870</v>
      </c>
      <c r="AM4502" s="11"/>
      <c r="AN4502" s="10"/>
      <c r="AO4502" s="10"/>
      <c r="AP4502" s="7"/>
      <c r="AQ4502" s="10"/>
      <c r="AR4502" s="10"/>
      <c r="AS4502" s="10"/>
      <c r="AT4502" s="10"/>
      <c r="AU4502" s="10"/>
      <c r="AV4502" s="10"/>
      <c r="AW4502" s="10"/>
      <c r="AX4502" s="10"/>
      <c r="AY4502" s="10"/>
      <c r="AZ4502" s="10"/>
      <c r="BA4502" s="10"/>
      <c r="BB4502" s="10"/>
      <c r="BC4502" s="10"/>
      <c r="BD4502" s="10"/>
      <c r="BE4502" s="10"/>
      <c r="BF4502" s="11"/>
      <c r="BG4502" s="11"/>
      <c r="BH4502" s="11"/>
      <c r="BI4502" s="11"/>
      <c r="BJ4502" s="11"/>
      <c r="BK4502" s="11"/>
      <c r="BL4502" s="11"/>
      <c r="BM4502" s="11"/>
      <c r="BN4502" s="11"/>
      <c r="BO4502" s="11"/>
      <c r="BP4502" s="11"/>
      <c r="BQ4502" s="11"/>
      <c r="BR4502" s="11"/>
      <c r="BS4502" s="11"/>
      <c r="BT4502" s="11"/>
      <c r="BU4502" s="11"/>
    </row>
    <row r="4503" spans="1:73" s="1" customFormat="1" ht="11.25" hidden="1" x14ac:dyDescent="0.2">
      <c r="A4503" s="15">
        <v>242</v>
      </c>
      <c r="B4503" s="11" t="s">
        <v>90</v>
      </c>
      <c r="C4503" s="16">
        <v>42581</v>
      </c>
      <c r="D4503" s="3"/>
      <c r="E4503" s="4"/>
      <c r="F4503" s="3"/>
      <c r="G4503" s="10" t="s">
        <v>13</v>
      </c>
      <c r="H4503" s="17"/>
      <c r="I4503" s="4"/>
      <c r="J4503" s="4"/>
      <c r="K4503" s="4"/>
      <c r="L4503" s="4" t="str">
        <f>IF(K4503="","",IF(H4503="","",K4503/H4503))</f>
        <v/>
      </c>
      <c r="M4503" s="7"/>
      <c r="N4503" s="4"/>
      <c r="O4503" s="7"/>
      <c r="P4503" s="3"/>
      <c r="Q4503" s="4"/>
      <c r="R4503" s="3"/>
      <c r="S4503" s="4">
        <v>0.15</v>
      </c>
      <c r="T4503" s="8">
        <v>1374.25</v>
      </c>
      <c r="U4503" s="8">
        <v>1321.5</v>
      </c>
      <c r="V4503" s="4">
        <v>0</v>
      </c>
      <c r="W4503" s="4">
        <v>0</v>
      </c>
      <c r="X4503" s="4">
        <f>IF(T4503="","",IF(W4503="","",(T4503-U4503-V4503-W4503)))</f>
        <v>52.75</v>
      </c>
      <c r="Y4503" s="9">
        <f>IF(U4503="","",U4503/$T4503)</f>
        <v>0.96161542659632526</v>
      </c>
      <c r="Z4503" s="9">
        <f>IF(V4503="","",V4503/$T4503)</f>
        <v>0</v>
      </c>
      <c r="AA4503" s="9">
        <f>IF(W4503="","",W4503/$T4503)</f>
        <v>0</v>
      </c>
      <c r="AB4503" s="9">
        <f>IF(X4503="","",X4503/$T4503)</f>
        <v>3.8384573403674731E-2</v>
      </c>
      <c r="AC4503" s="9"/>
      <c r="AD4503" s="8" t="s">
        <v>1156</v>
      </c>
      <c r="AE4503" s="10">
        <v>2016</v>
      </c>
      <c r="AF4503" s="7"/>
      <c r="AG4503" s="7"/>
      <c r="AH4503" s="12" t="s">
        <v>90</v>
      </c>
      <c r="AI4503" s="12"/>
      <c r="AJ4503" s="32">
        <f>IF(AE4503&lt;&gt;AE4502,"1",IF(C4503&gt;C4502,AJ4502+1,"1"))</f>
        <v>2</v>
      </c>
      <c r="AK4503" s="10" t="s">
        <v>306</v>
      </c>
      <c r="AL4503" s="11" t="s">
        <v>1157</v>
      </c>
      <c r="AM4503" s="11"/>
      <c r="AN4503" s="10"/>
      <c r="AO4503" s="10"/>
      <c r="AP4503" s="7"/>
      <c r="AQ4503" s="10"/>
      <c r="AR4503" s="10"/>
      <c r="AS4503" s="10"/>
      <c r="AT4503" s="10"/>
      <c r="AU4503" s="10"/>
      <c r="AV4503" s="10"/>
      <c r="AW4503" s="10"/>
      <c r="AX4503" s="10"/>
      <c r="AY4503" s="10"/>
      <c r="AZ4503" s="10"/>
      <c r="BA4503" s="10"/>
      <c r="BB4503" s="10"/>
      <c r="BC4503" s="10"/>
      <c r="BD4503" s="10"/>
      <c r="BE4503" s="10"/>
      <c r="BF4503" s="11"/>
      <c r="BG4503" s="11"/>
      <c r="BH4503" s="11"/>
      <c r="BI4503" s="11"/>
      <c r="BJ4503" s="11"/>
      <c r="BK4503" s="11"/>
      <c r="BL4503" s="11"/>
      <c r="BM4503" s="11"/>
      <c r="BN4503" s="11"/>
      <c r="BO4503" s="11"/>
      <c r="BP4503" s="11"/>
      <c r="BQ4503" s="11"/>
      <c r="BR4503" s="11"/>
      <c r="BS4503" s="11"/>
      <c r="BT4503" s="11"/>
      <c r="BU4503" s="11"/>
    </row>
    <row r="4504" spans="1:73" s="1" customFormat="1" ht="11.25" x14ac:dyDescent="0.2">
      <c r="A4504" s="15">
        <v>242</v>
      </c>
      <c r="B4504" s="11" t="s">
        <v>90</v>
      </c>
      <c r="C4504" s="16">
        <v>42581</v>
      </c>
      <c r="D4504" s="3">
        <v>4.7</v>
      </c>
      <c r="E4504" s="38">
        <v>0.85</v>
      </c>
      <c r="F4504" s="3">
        <v>1.5</v>
      </c>
      <c r="G4504" s="7" t="s">
        <v>4</v>
      </c>
      <c r="H4504" s="17">
        <v>8.4000000000000005E-2</v>
      </c>
      <c r="I4504" s="4">
        <v>1.0999999999999999E-2</v>
      </c>
      <c r="J4504" s="4">
        <v>5.2999999999999999E-2</v>
      </c>
      <c r="K4504" s="4">
        <v>1.258</v>
      </c>
      <c r="L4504" s="4">
        <f>IF(K4504="","",IF(H4504="","",K4504/H4504))</f>
        <v>14.976190476190474</v>
      </c>
      <c r="M4504" s="7">
        <v>22</v>
      </c>
      <c r="N4504" s="4">
        <v>9.07</v>
      </c>
      <c r="O4504" s="7">
        <v>139.6</v>
      </c>
      <c r="P4504" s="3">
        <v>11.4</v>
      </c>
      <c r="Q4504" s="38">
        <v>21</v>
      </c>
      <c r="R4504" s="3"/>
      <c r="S4504" s="4">
        <v>0.15</v>
      </c>
      <c r="T4504" s="8">
        <v>25.330000000000002</v>
      </c>
      <c r="U4504" s="8">
        <v>24.07</v>
      </c>
      <c r="V4504" s="4">
        <v>0</v>
      </c>
      <c r="W4504" s="4">
        <v>0</v>
      </c>
      <c r="X4504" s="4">
        <f>IF(T4504="","",IF(W4504="","",(T4504-U4504-V4504-W4504)))</f>
        <v>1.2600000000000016</v>
      </c>
      <c r="Y4504" s="9">
        <f>IF(U4504="","",U4504/$T4504)</f>
        <v>0.95025661271219897</v>
      </c>
      <c r="Z4504" s="9">
        <f>IF(V4504="","",V4504/$T4504)</f>
        <v>0</v>
      </c>
      <c r="AA4504" s="9">
        <f>IF(W4504="","",W4504/$T4504)</f>
        <v>0</v>
      </c>
      <c r="AB4504" s="9">
        <f>IF(X4504="","",X4504/$T4504)</f>
        <v>4.9743387287801082E-2</v>
      </c>
      <c r="AC4504" s="9"/>
      <c r="AD4504" s="8" t="s">
        <v>1158</v>
      </c>
      <c r="AE4504" s="10">
        <v>2016</v>
      </c>
      <c r="AF4504" s="7">
        <v>24</v>
      </c>
      <c r="AG4504" s="7">
        <v>26</v>
      </c>
      <c r="AH4504" s="12" t="s">
        <v>90</v>
      </c>
      <c r="AI4504" s="12"/>
      <c r="AJ4504" s="32" t="str">
        <f>IF(AE4504&lt;&gt;AE4503,"1",IF(C4504&gt;C4503,AJ4503+1,"1"))</f>
        <v>1</v>
      </c>
      <c r="AK4504" s="10">
        <f>IF(G4504="Top",AJ4504*1,IF(G4504="Bottom",AJ4504+10,""))</f>
        <v>1</v>
      </c>
      <c r="AL4504" s="11" t="s">
        <v>1159</v>
      </c>
      <c r="AM4504" s="11"/>
      <c r="AN4504" s="10"/>
      <c r="AO4504" s="10"/>
      <c r="AP4504" s="7"/>
      <c r="AQ4504" s="10"/>
      <c r="AR4504" s="10"/>
      <c r="AS4504" s="10"/>
      <c r="AT4504" s="10"/>
      <c r="AU4504" s="10"/>
      <c r="AV4504" s="10"/>
      <c r="AW4504" s="10"/>
      <c r="AX4504" s="10"/>
      <c r="AY4504" s="10"/>
      <c r="AZ4504" s="10"/>
      <c r="BA4504" s="10"/>
      <c r="BB4504" s="10"/>
      <c r="BC4504" s="10"/>
      <c r="BD4504" s="10"/>
      <c r="BE4504" s="10"/>
      <c r="BF4504" s="11"/>
      <c r="BG4504" s="11"/>
      <c r="BH4504" s="11"/>
      <c r="BI4504" s="11"/>
      <c r="BJ4504" s="11"/>
      <c r="BK4504" s="11"/>
      <c r="BL4504" s="11"/>
      <c r="BM4504" s="11"/>
      <c r="BN4504" s="11"/>
      <c r="BO4504" s="11"/>
      <c r="BP4504" s="11"/>
      <c r="BQ4504" s="11"/>
      <c r="BR4504" s="11"/>
      <c r="BS4504" s="11"/>
      <c r="BT4504" s="11"/>
      <c r="BU4504" s="11"/>
    </row>
    <row r="4505" spans="1:73" s="1" customFormat="1" ht="11.25" hidden="1" x14ac:dyDescent="0.2">
      <c r="A4505" s="15">
        <v>242</v>
      </c>
      <c r="B4505" s="11" t="s">
        <v>90</v>
      </c>
      <c r="C4505" s="16">
        <v>42595</v>
      </c>
      <c r="D4505" s="3"/>
      <c r="E4505" s="4"/>
      <c r="F4505" s="3"/>
      <c r="G4505" s="10" t="s">
        <v>13</v>
      </c>
      <c r="H4505" s="17"/>
      <c r="I4505" s="4"/>
      <c r="J4505" s="4"/>
      <c r="K4505" s="4"/>
      <c r="L4505" s="4" t="str">
        <f>IF(K4505="","",IF(H4505="","",K4505/H4505))</f>
        <v/>
      </c>
      <c r="M4505" s="7"/>
      <c r="N4505" s="4"/>
      <c r="O4505" s="7"/>
      <c r="P4505" s="3"/>
      <c r="Q4505" s="4"/>
      <c r="R4505" s="3"/>
      <c r="S4505" s="4">
        <v>1.9309250854764397</v>
      </c>
      <c r="T4505" s="8">
        <v>4135.75</v>
      </c>
      <c r="U4505" s="8">
        <v>4086.75</v>
      </c>
      <c r="V4505" s="4">
        <v>0</v>
      </c>
      <c r="W4505" s="4">
        <v>0</v>
      </c>
      <c r="X4505" s="4">
        <f>IF(T4505="","",IF(W4505="","",(T4505-U4505-V4505-W4505)))</f>
        <v>49</v>
      </c>
      <c r="Y4505" s="9">
        <f>IF(U4505="","",U4505/$T4505)</f>
        <v>0.98815208849664515</v>
      </c>
      <c r="Z4505" s="9">
        <f>IF(V4505="","",V4505/$T4505)</f>
        <v>0</v>
      </c>
      <c r="AA4505" s="9">
        <f>IF(W4505="","",W4505/$T4505)</f>
        <v>0</v>
      </c>
      <c r="AB4505" s="9">
        <f>IF(X4505="","",X4505/$T4505)</f>
        <v>1.1847911503354893E-2</v>
      </c>
      <c r="AC4505" s="9"/>
      <c r="AD4505" s="8" t="s">
        <v>1430</v>
      </c>
      <c r="AE4505" s="10">
        <v>2016</v>
      </c>
      <c r="AF4505" s="7"/>
      <c r="AG4505" s="7"/>
      <c r="AH4505" s="12" t="s">
        <v>90</v>
      </c>
      <c r="AI4505" s="12"/>
      <c r="AJ4505" s="32">
        <f>IF(AE4505&lt;&gt;AE4504,"1",IF(C4505&gt;C4504,AJ4504+1,"1"))</f>
        <v>2</v>
      </c>
      <c r="AK4505" s="10" t="s">
        <v>308</v>
      </c>
      <c r="AL4505" s="11" t="s">
        <v>1431</v>
      </c>
      <c r="AM4505" s="11"/>
      <c r="AN4505" s="10"/>
      <c r="AO4505" s="10"/>
      <c r="AP4505" s="7"/>
      <c r="AQ4505" s="10"/>
      <c r="AR4505" s="10"/>
      <c r="AS4505" s="10"/>
      <c r="AT4505" s="10"/>
      <c r="AU4505" s="10"/>
      <c r="AV4505" s="10"/>
      <c r="AW4505" s="10"/>
      <c r="AX4505" s="10"/>
      <c r="AY4505" s="10"/>
      <c r="AZ4505" s="10"/>
      <c r="BA4505" s="10"/>
      <c r="BB4505" s="10"/>
      <c r="BC4505" s="10"/>
      <c r="BD4505" s="10"/>
      <c r="BE4505" s="10"/>
      <c r="BF4505" s="11"/>
      <c r="BG4505" s="11"/>
      <c r="BH4505" s="11"/>
      <c r="BI4505" s="11"/>
      <c r="BJ4505" s="11"/>
      <c r="BK4505" s="11"/>
      <c r="BL4505" s="11"/>
      <c r="BM4505" s="11"/>
      <c r="BN4505" s="11"/>
      <c r="BO4505" s="11"/>
      <c r="BP4505" s="11"/>
      <c r="BQ4505" s="11"/>
      <c r="BR4505" s="11"/>
      <c r="BS4505" s="11"/>
      <c r="BT4505" s="11"/>
      <c r="BU4505" s="11"/>
    </row>
    <row r="4506" spans="1:73" s="1" customFormat="1" ht="11.25" x14ac:dyDescent="0.2">
      <c r="A4506" s="15">
        <v>242</v>
      </c>
      <c r="B4506" s="11" t="s">
        <v>90</v>
      </c>
      <c r="C4506" s="16">
        <v>42595</v>
      </c>
      <c r="D4506" s="3">
        <v>4.8</v>
      </c>
      <c r="E4506" s="38">
        <v>0.5</v>
      </c>
      <c r="F4506" s="3">
        <v>1.5</v>
      </c>
      <c r="G4506" s="7" t="s">
        <v>4</v>
      </c>
      <c r="H4506" s="17">
        <v>0.12440000000000001</v>
      </c>
      <c r="I4506" s="4" t="s">
        <v>35</v>
      </c>
      <c r="J4506" s="4" t="s">
        <v>35</v>
      </c>
      <c r="K4506" s="4">
        <v>1.921</v>
      </c>
      <c r="L4506" s="4">
        <f>IF(K4506="","",IF(H4506="","",K4506/H4506))</f>
        <v>15.442122186495176</v>
      </c>
      <c r="M4506" s="7">
        <v>23</v>
      </c>
      <c r="N4506" s="4">
        <v>9.6300000000000008</v>
      </c>
      <c r="O4506" s="7">
        <v>126.8</v>
      </c>
      <c r="P4506" s="3"/>
      <c r="Q4506" s="38">
        <v>27.4</v>
      </c>
      <c r="R4506" s="3"/>
      <c r="S4506" s="4">
        <v>0.15</v>
      </c>
      <c r="T4506" s="8">
        <v>25.05</v>
      </c>
      <c r="U4506" s="8">
        <v>23.6</v>
      </c>
      <c r="V4506" s="4">
        <v>0</v>
      </c>
      <c r="W4506" s="4">
        <v>0</v>
      </c>
      <c r="X4506" s="4">
        <f>IF(T4506="","",IF(W4506="","",(T4506-U4506-V4506-W4506)))</f>
        <v>1.4499999999999993</v>
      </c>
      <c r="Y4506" s="9">
        <f>IF(U4506="","",U4506/$T4506)</f>
        <v>0.94211576846307388</v>
      </c>
      <c r="Z4506" s="9">
        <f>IF(V4506="","",V4506/$T4506)</f>
        <v>0</v>
      </c>
      <c r="AA4506" s="9">
        <f>IF(W4506="","",W4506/$T4506)</f>
        <v>0</v>
      </c>
      <c r="AB4506" s="9">
        <f>IF(X4506="","",X4506/$T4506)</f>
        <v>5.7884231536926116E-2</v>
      </c>
      <c r="AC4506" s="9"/>
      <c r="AD4506" s="8" t="s">
        <v>91</v>
      </c>
      <c r="AE4506" s="10">
        <v>2016</v>
      </c>
      <c r="AF4506" s="7">
        <v>30</v>
      </c>
      <c r="AG4506" s="7">
        <v>26</v>
      </c>
      <c r="AH4506" s="12" t="s">
        <v>90</v>
      </c>
      <c r="AI4506" s="12"/>
      <c r="AJ4506" s="32" t="str">
        <f>IF(AE4506&lt;&gt;AE4505,"1",IF(C4506&gt;C4505,AJ4505+1,"1"))</f>
        <v>1</v>
      </c>
      <c r="AK4506" s="10">
        <f>IF(G4506="Top",AJ4506*1,IF(G4506="Bottom",AJ4506+10,""))</f>
        <v>1</v>
      </c>
      <c r="AL4506" s="11" t="s">
        <v>1432</v>
      </c>
      <c r="AM4506" s="11"/>
      <c r="AN4506" s="10"/>
      <c r="AO4506" s="10"/>
      <c r="AP4506" s="7"/>
      <c r="AQ4506" s="10"/>
      <c r="AR4506" s="10"/>
      <c r="AS4506" s="10"/>
      <c r="AT4506" s="10"/>
      <c r="AU4506" s="10"/>
      <c r="AV4506" s="10"/>
      <c r="AW4506" s="10"/>
      <c r="AX4506" s="10"/>
      <c r="AY4506" s="10"/>
      <c r="AZ4506" s="10"/>
      <c r="BA4506" s="10"/>
      <c r="BB4506" s="10"/>
      <c r="BC4506" s="10"/>
      <c r="BD4506" s="10"/>
      <c r="BE4506" s="10"/>
      <c r="BF4506" s="11"/>
      <c r="BG4506" s="11"/>
      <c r="BH4506" s="11"/>
      <c r="BI4506" s="11"/>
      <c r="BJ4506" s="11"/>
      <c r="BK4506" s="11"/>
      <c r="BL4506" s="11"/>
      <c r="BM4506" s="11"/>
      <c r="BN4506" s="11"/>
      <c r="BO4506" s="11"/>
      <c r="BP4506" s="11"/>
      <c r="BQ4506" s="11"/>
      <c r="BR4506" s="11"/>
      <c r="BS4506" s="11"/>
      <c r="BT4506" s="11"/>
      <c r="BU4506" s="11"/>
    </row>
    <row r="4507" spans="1:73" s="1" customFormat="1" ht="11.25" hidden="1" x14ac:dyDescent="0.2">
      <c r="A4507" s="15">
        <v>242</v>
      </c>
      <c r="B4507" s="11" t="s">
        <v>90</v>
      </c>
      <c r="C4507" s="16">
        <v>42609</v>
      </c>
      <c r="D4507" s="3"/>
      <c r="E4507" s="4"/>
      <c r="F4507" s="3"/>
      <c r="G4507" s="10" t="s">
        <v>13</v>
      </c>
      <c r="H4507" s="17"/>
      <c r="I4507" s="4"/>
      <c r="J4507" s="4"/>
      <c r="K4507" s="4"/>
      <c r="L4507" s="4" t="str">
        <f>IF(K4507="","",IF(H4507="","",K4507/H4507))</f>
        <v/>
      </c>
      <c r="M4507" s="7"/>
      <c r="N4507" s="4"/>
      <c r="O4507" s="7"/>
      <c r="P4507" s="3"/>
      <c r="Q4507" s="4"/>
      <c r="R4507" s="3"/>
      <c r="S4507" s="4">
        <v>785.17803839589044</v>
      </c>
      <c r="T4507" s="8">
        <v>8737.5</v>
      </c>
      <c r="U4507" s="8">
        <v>8737.5</v>
      </c>
      <c r="V4507" s="4">
        <v>0</v>
      </c>
      <c r="W4507" s="4">
        <v>0</v>
      </c>
      <c r="X4507" s="4">
        <f>IF(T4507="","",IF(W4507="","",(T4507-U4507-V4507-W4507)))</f>
        <v>0</v>
      </c>
      <c r="Y4507" s="9">
        <f>IF(U4507="","",U4507/$T4507)</f>
        <v>1</v>
      </c>
      <c r="Z4507" s="9">
        <f>IF(V4507="","",V4507/$T4507)</f>
        <v>0</v>
      </c>
      <c r="AA4507" s="9">
        <f>IF(W4507="","",W4507/$T4507)</f>
        <v>0</v>
      </c>
      <c r="AB4507" s="9">
        <f>IF(X4507="","",X4507/$T4507)</f>
        <v>0</v>
      </c>
      <c r="AC4507" s="9"/>
      <c r="AD4507" s="8" t="s">
        <v>1709</v>
      </c>
      <c r="AE4507" s="10">
        <v>2016</v>
      </c>
      <c r="AF4507" s="7"/>
      <c r="AG4507" s="7"/>
      <c r="AH4507" s="12" t="s">
        <v>90</v>
      </c>
      <c r="AI4507" s="12"/>
      <c r="AJ4507" s="32">
        <f>IF(AE4507&lt;&gt;AE4506,"1",IF(C4507&gt;C4506,AJ4506+1,"1"))</f>
        <v>2</v>
      </c>
      <c r="AK4507" s="10" t="s">
        <v>359</v>
      </c>
      <c r="AL4507" s="11" t="s">
        <v>1710</v>
      </c>
      <c r="AM4507" s="11"/>
      <c r="AN4507" s="10"/>
      <c r="AO4507" s="10"/>
      <c r="AP4507" s="7"/>
      <c r="AQ4507" s="10"/>
      <c r="AR4507" s="10"/>
      <c r="AS4507" s="10"/>
      <c r="AT4507" s="10"/>
      <c r="AU4507" s="10"/>
      <c r="AV4507" s="10"/>
      <c r="AW4507" s="10"/>
      <c r="AX4507" s="10"/>
      <c r="AY4507" s="10"/>
      <c r="AZ4507" s="10"/>
      <c r="BA4507" s="10"/>
      <c r="BB4507" s="10"/>
      <c r="BC4507" s="10"/>
      <c r="BD4507" s="10"/>
      <c r="BE4507" s="10"/>
      <c r="BF4507" s="11"/>
      <c r="BG4507" s="11"/>
      <c r="BH4507" s="11"/>
      <c r="BI4507" s="11"/>
      <c r="BJ4507" s="11"/>
      <c r="BK4507" s="11"/>
      <c r="BL4507" s="11"/>
      <c r="BM4507" s="11"/>
      <c r="BN4507" s="11"/>
      <c r="BO4507" s="11"/>
      <c r="BP4507" s="11"/>
      <c r="BQ4507" s="11"/>
      <c r="BR4507" s="11"/>
      <c r="BS4507" s="11"/>
      <c r="BT4507" s="11"/>
      <c r="BU4507" s="11"/>
    </row>
    <row r="4508" spans="1:73" s="1" customFormat="1" ht="11.25" x14ac:dyDescent="0.2">
      <c r="A4508" s="15">
        <v>242</v>
      </c>
      <c r="B4508" s="11" t="s">
        <v>90</v>
      </c>
      <c r="C4508" s="16">
        <v>42609</v>
      </c>
      <c r="D4508" s="3">
        <v>4.5999999999999996</v>
      </c>
      <c r="E4508" s="38">
        <v>1.35</v>
      </c>
      <c r="F4508" s="3">
        <v>1.5</v>
      </c>
      <c r="G4508" s="7" t="s">
        <v>4</v>
      </c>
      <c r="H4508" s="17">
        <v>0.2077</v>
      </c>
      <c r="I4508" s="4">
        <v>1.7000000000000001E-2</v>
      </c>
      <c r="J4508" s="4">
        <v>0.80400000000000005</v>
      </c>
      <c r="K4508" s="4">
        <v>1.875</v>
      </c>
      <c r="L4508" s="4">
        <f>IF(K4508="","",IF(H4508="","",K4508/H4508))</f>
        <v>9.0274434280211846</v>
      </c>
      <c r="M4508" s="7">
        <v>33</v>
      </c>
      <c r="N4508" s="4">
        <v>7.43</v>
      </c>
      <c r="O4508" s="7">
        <v>149.69999999999999</v>
      </c>
      <c r="P4508" s="3"/>
      <c r="Q4508" s="38">
        <v>11.9</v>
      </c>
      <c r="R4508" s="3">
        <v>17.2</v>
      </c>
      <c r="S4508" s="4">
        <v>0.15</v>
      </c>
      <c r="T4508" s="8">
        <v>10.34</v>
      </c>
      <c r="U4508" s="8">
        <v>6.15</v>
      </c>
      <c r="V4508" s="4">
        <v>0</v>
      </c>
      <c r="W4508" s="4">
        <v>0</v>
      </c>
      <c r="X4508" s="4">
        <f>IF(T4508="","",IF(W4508="","",(T4508-U4508-V4508-W4508)))</f>
        <v>4.1899999999999995</v>
      </c>
      <c r="Y4508" s="9">
        <f>IF(U4508="","",U4508/$T4508)</f>
        <v>0.59477756286266925</v>
      </c>
      <c r="Z4508" s="9">
        <f>IF(V4508="","",V4508/$T4508)</f>
        <v>0</v>
      </c>
      <c r="AA4508" s="9">
        <f>IF(W4508="","",W4508/$T4508)</f>
        <v>0</v>
      </c>
      <c r="AB4508" s="9">
        <f>IF(X4508="","",X4508/$T4508)</f>
        <v>0.40522243713733069</v>
      </c>
      <c r="AC4508" s="9"/>
      <c r="AD4508" s="8" t="s">
        <v>1711</v>
      </c>
      <c r="AE4508" s="10">
        <v>2016</v>
      </c>
      <c r="AF4508" s="7">
        <v>30</v>
      </c>
      <c r="AG4508" s="7">
        <v>24</v>
      </c>
      <c r="AH4508" s="12" t="s">
        <v>90</v>
      </c>
      <c r="AI4508" s="12"/>
      <c r="AJ4508" s="32" t="str">
        <f>IF(AE4508&lt;&gt;AE4507,"1",IF(C4508&gt;C4507,AJ4507+1,"1"))</f>
        <v>1</v>
      </c>
      <c r="AK4508" s="10">
        <f>IF(G4508="Top",AJ4508*1,IF(G4508="Bottom",AJ4508+10,""))</f>
        <v>1</v>
      </c>
      <c r="AL4508" s="11" t="s">
        <v>1712</v>
      </c>
      <c r="AM4508" s="11"/>
      <c r="AN4508" s="10"/>
      <c r="AO4508" s="10"/>
      <c r="AP4508" s="7"/>
      <c r="AQ4508" s="10"/>
      <c r="AR4508" s="10"/>
      <c r="AS4508" s="10"/>
      <c r="AT4508" s="10"/>
      <c r="AU4508" s="10"/>
      <c r="AV4508" s="10"/>
      <c r="AW4508" s="10"/>
      <c r="AX4508" s="10"/>
      <c r="AY4508" s="10"/>
      <c r="AZ4508" s="10"/>
      <c r="BA4508" s="10"/>
      <c r="BB4508" s="10"/>
      <c r="BC4508" s="10"/>
      <c r="BD4508" s="10"/>
      <c r="BE4508" s="10"/>
      <c r="BF4508" s="11"/>
      <c r="BG4508" s="11"/>
      <c r="BH4508" s="11"/>
      <c r="BI4508" s="11"/>
      <c r="BJ4508" s="11"/>
      <c r="BK4508" s="11"/>
      <c r="BL4508" s="11"/>
      <c r="BM4508" s="11"/>
      <c r="BN4508" s="11"/>
      <c r="BO4508" s="11"/>
      <c r="BP4508" s="11"/>
      <c r="BQ4508" s="11"/>
      <c r="BR4508" s="11"/>
      <c r="BS4508" s="11"/>
      <c r="BT4508" s="11"/>
      <c r="BU4508" s="11"/>
    </row>
    <row r="4509" spans="1:73" s="1" customFormat="1" ht="11.25" hidden="1" x14ac:dyDescent="0.2">
      <c r="A4509" s="15">
        <v>242</v>
      </c>
      <c r="B4509" s="11" t="s">
        <v>90</v>
      </c>
      <c r="C4509" s="16">
        <v>42623</v>
      </c>
      <c r="D4509" s="3"/>
      <c r="E4509" s="4"/>
      <c r="F4509" s="3"/>
      <c r="G4509" s="10" t="s">
        <v>13</v>
      </c>
      <c r="H4509" s="17"/>
      <c r="I4509" s="4"/>
      <c r="J4509" s="4"/>
      <c r="K4509" s="4"/>
      <c r="L4509" s="4" t="str">
        <f>IF(K4509="","",IF(H4509="","",K4509/H4509))</f>
        <v/>
      </c>
      <c r="M4509" s="7"/>
      <c r="N4509" s="4"/>
      <c r="O4509" s="7"/>
      <c r="P4509" s="3"/>
      <c r="Q4509" s="4"/>
      <c r="R4509" s="3"/>
      <c r="S4509" s="4">
        <v>1355.4841057634703</v>
      </c>
      <c r="T4509" s="8">
        <v>15318.750000000002</v>
      </c>
      <c r="U4509" s="8">
        <v>14962.5</v>
      </c>
      <c r="V4509" s="4">
        <v>0</v>
      </c>
      <c r="W4509" s="4">
        <v>0</v>
      </c>
      <c r="X4509" s="4">
        <f>IF(T4509="","",IF(W4509="","",(T4509-U4509-V4509-W4509)))</f>
        <v>356.25000000000182</v>
      </c>
      <c r="Y4509" s="9">
        <f>IF(U4509="","",U4509/$T4509)</f>
        <v>0.97674418604651148</v>
      </c>
      <c r="Z4509" s="9">
        <f>IF(V4509="","",V4509/$T4509)</f>
        <v>0</v>
      </c>
      <c r="AA4509" s="9">
        <f>IF(W4509="","",W4509/$T4509)</f>
        <v>0</v>
      </c>
      <c r="AB4509" s="9">
        <f>IF(X4509="","",X4509/$T4509)</f>
        <v>2.325581395348849E-2</v>
      </c>
      <c r="AC4509" s="9"/>
      <c r="AD4509" s="8" t="s">
        <v>2057</v>
      </c>
      <c r="AE4509" s="10">
        <v>2016</v>
      </c>
      <c r="AF4509" s="7"/>
      <c r="AG4509" s="7"/>
      <c r="AH4509" s="12" t="s">
        <v>90</v>
      </c>
      <c r="AI4509" s="12"/>
      <c r="AJ4509" s="32">
        <f>IF(AE4509&lt;&gt;AE4508,"1",IF(C4509&gt;C4508,AJ4508+1,"1"))</f>
        <v>2</v>
      </c>
      <c r="AK4509" s="10" t="s">
        <v>235</v>
      </c>
      <c r="AL4509" s="11" t="s">
        <v>2058</v>
      </c>
      <c r="AM4509" s="11"/>
      <c r="AN4509" s="10"/>
      <c r="AO4509" s="10"/>
      <c r="AP4509" s="7"/>
      <c r="AQ4509" s="10"/>
      <c r="AR4509" s="10"/>
      <c r="AS4509" s="10"/>
      <c r="AT4509" s="10"/>
      <c r="AU4509" s="10"/>
      <c r="AV4509" s="10"/>
      <c r="AW4509" s="10"/>
      <c r="AX4509" s="10"/>
      <c r="AY4509" s="10"/>
      <c r="AZ4509" s="10"/>
      <c r="BA4509" s="10"/>
      <c r="BB4509" s="10"/>
      <c r="BC4509" s="10"/>
      <c r="BD4509" s="10"/>
      <c r="BE4509" s="10"/>
      <c r="BF4509" s="11"/>
      <c r="BG4509" s="11"/>
      <c r="BH4509" s="11"/>
      <c r="BI4509" s="11"/>
      <c r="BJ4509" s="11"/>
      <c r="BK4509" s="11"/>
      <c r="BL4509" s="11"/>
      <c r="BM4509" s="11"/>
      <c r="BN4509" s="11"/>
      <c r="BO4509" s="11"/>
      <c r="BP4509" s="11"/>
      <c r="BQ4509" s="11"/>
      <c r="BR4509" s="11"/>
      <c r="BS4509" s="11"/>
      <c r="BT4509" s="11"/>
      <c r="BU4509" s="11"/>
    </row>
    <row r="4510" spans="1:73" s="1" customFormat="1" ht="11.25" x14ac:dyDescent="0.2">
      <c r="A4510" s="15">
        <v>242</v>
      </c>
      <c r="B4510" s="11" t="s">
        <v>90</v>
      </c>
      <c r="C4510" s="16">
        <v>42623</v>
      </c>
      <c r="D4510" s="3">
        <v>4.8</v>
      </c>
      <c r="E4510" s="38">
        <v>0.9</v>
      </c>
      <c r="F4510" s="3">
        <v>1.5</v>
      </c>
      <c r="G4510" s="7" t="s">
        <v>4</v>
      </c>
      <c r="H4510" s="17">
        <v>0.11359999999999999</v>
      </c>
      <c r="I4510" s="4" t="s">
        <v>35</v>
      </c>
      <c r="J4510" s="4" t="s">
        <v>35</v>
      </c>
      <c r="K4510" s="4">
        <v>1.6160000000000001</v>
      </c>
      <c r="L4510" s="4">
        <f>IF(K4510="","",IF(H4510="","",K4510/H4510))</f>
        <v>14.225352112676058</v>
      </c>
      <c r="M4510" s="7">
        <v>27</v>
      </c>
      <c r="N4510" s="4">
        <v>6.99</v>
      </c>
      <c r="O4510" s="7">
        <v>151.9</v>
      </c>
      <c r="P4510" s="3"/>
      <c r="Q4510" s="38">
        <v>24.1</v>
      </c>
      <c r="R4510" s="3"/>
      <c r="S4510" s="4">
        <v>0.15</v>
      </c>
      <c r="T4510" s="8">
        <v>13.39</v>
      </c>
      <c r="U4510" s="8">
        <v>7.19</v>
      </c>
      <c r="V4510" s="4">
        <v>2.83</v>
      </c>
      <c r="W4510" s="4">
        <v>0</v>
      </c>
      <c r="X4510" s="4">
        <f>IF(T4510="","",IF(W4510="","",(T4510-U4510-V4510-W4510)))</f>
        <v>3.37</v>
      </c>
      <c r="Y4510" s="9">
        <f>IF(U4510="","",U4510/$T4510)</f>
        <v>0.53696788648244964</v>
      </c>
      <c r="Z4510" s="9">
        <f>IF(V4510="","",V4510/$T4510)</f>
        <v>0.21135175504107542</v>
      </c>
      <c r="AA4510" s="9">
        <f>IF(W4510="","",W4510/$T4510)</f>
        <v>0</v>
      </c>
      <c r="AB4510" s="9">
        <f>IF(X4510="","",X4510/$T4510)</f>
        <v>0.25168035847647496</v>
      </c>
      <c r="AC4510" s="9"/>
      <c r="AD4510" s="8" t="s">
        <v>2059</v>
      </c>
      <c r="AE4510" s="10">
        <v>2016</v>
      </c>
      <c r="AF4510" s="7">
        <v>21</v>
      </c>
      <c r="AG4510" s="7">
        <v>24</v>
      </c>
      <c r="AH4510" s="12" t="s">
        <v>90</v>
      </c>
      <c r="AI4510" s="12"/>
      <c r="AJ4510" s="32" t="str">
        <f>IF(AE4510&lt;&gt;AE4509,"1",IF(C4510&gt;C4509,AJ4509+1,"1"))</f>
        <v>1</v>
      </c>
      <c r="AK4510" s="10">
        <f>IF(G4510="Top",AJ4510*1,IF(G4510="Bottom",AJ4510+10,""))</f>
        <v>1</v>
      </c>
      <c r="AL4510" s="11" t="s">
        <v>2060</v>
      </c>
      <c r="AM4510" s="11"/>
      <c r="AN4510" s="10"/>
      <c r="AO4510" s="10"/>
      <c r="AP4510" s="7"/>
      <c r="AQ4510" s="10"/>
      <c r="AR4510" s="10"/>
      <c r="AS4510" s="10"/>
      <c r="AT4510" s="10"/>
      <c r="AU4510" s="10"/>
      <c r="AV4510" s="10"/>
      <c r="AW4510" s="10"/>
      <c r="AX4510" s="10"/>
      <c r="AY4510" s="10"/>
      <c r="AZ4510" s="10"/>
      <c r="BA4510" s="10"/>
      <c r="BB4510" s="10"/>
      <c r="BC4510" s="10"/>
      <c r="BD4510" s="10"/>
      <c r="BE4510" s="10"/>
      <c r="BF4510" s="11"/>
      <c r="BG4510" s="11"/>
      <c r="BH4510" s="11"/>
      <c r="BI4510" s="11"/>
      <c r="BJ4510" s="11"/>
      <c r="BK4510" s="11"/>
      <c r="BL4510" s="11"/>
      <c r="BM4510" s="11"/>
      <c r="BN4510" s="11"/>
      <c r="BO4510" s="11"/>
      <c r="BP4510" s="11"/>
      <c r="BQ4510" s="11"/>
      <c r="BR4510" s="11"/>
      <c r="BS4510" s="11"/>
      <c r="BT4510" s="11"/>
      <c r="BU4510" s="11"/>
    </row>
    <row r="4511" spans="1:73" s="1" customFormat="1" ht="11.25" hidden="1" x14ac:dyDescent="0.2">
      <c r="A4511" s="15">
        <v>242</v>
      </c>
      <c r="B4511" s="11" t="s">
        <v>90</v>
      </c>
      <c r="C4511" s="16">
        <v>42637</v>
      </c>
      <c r="D4511" s="3"/>
      <c r="E4511" s="4"/>
      <c r="F4511" s="3"/>
      <c r="G4511" s="10" t="s">
        <v>13</v>
      </c>
      <c r="H4511" s="17"/>
      <c r="I4511" s="4"/>
      <c r="J4511" s="4"/>
      <c r="K4511" s="4"/>
      <c r="L4511" s="4" t="str">
        <f>IF(K4511="","",IF(H4511="","",K4511/H4511))</f>
        <v/>
      </c>
      <c r="M4511" s="7"/>
      <c r="N4511" s="4"/>
      <c r="O4511" s="7"/>
      <c r="P4511" s="3"/>
      <c r="Q4511" s="4"/>
      <c r="R4511" s="3"/>
      <c r="S4511" s="4">
        <v>450.20210491363588</v>
      </c>
      <c r="T4511" s="8">
        <v>2944.75</v>
      </c>
      <c r="U4511" s="8">
        <v>2860</v>
      </c>
      <c r="V4511" s="4">
        <v>0</v>
      </c>
      <c r="W4511" s="4">
        <v>0</v>
      </c>
      <c r="X4511" s="4">
        <f>IF(T4511="","",IF(W4511="","",(T4511-U4511-V4511-W4511)))</f>
        <v>84.75</v>
      </c>
      <c r="Y4511" s="9">
        <f>IF(U4511="","",U4511/$T4511)</f>
        <v>0.97121996773919683</v>
      </c>
      <c r="Z4511" s="9">
        <f>IF(V4511="","",V4511/$T4511)</f>
        <v>0</v>
      </c>
      <c r="AA4511" s="9">
        <f>IF(W4511="","",W4511/$T4511)</f>
        <v>0</v>
      </c>
      <c r="AB4511" s="9">
        <f>IF(X4511="","",X4511/$T4511)</f>
        <v>2.8780032260803123E-2</v>
      </c>
      <c r="AC4511" s="9"/>
      <c r="AD4511" s="8" t="s">
        <v>2312</v>
      </c>
      <c r="AE4511" s="10">
        <v>2016</v>
      </c>
      <c r="AF4511" s="7"/>
      <c r="AG4511" s="7"/>
      <c r="AH4511" s="12" t="s">
        <v>90</v>
      </c>
      <c r="AI4511" s="12"/>
      <c r="AJ4511" s="32">
        <f>IF(AE4511&lt;&gt;AE4510,"1",IF(C4511&gt;C4510,AJ4510+1,"1"))</f>
        <v>2</v>
      </c>
      <c r="AK4511" s="10" t="s">
        <v>864</v>
      </c>
      <c r="AL4511" s="11" t="s">
        <v>2313</v>
      </c>
      <c r="AM4511" s="11"/>
      <c r="AN4511" s="10"/>
      <c r="AO4511" s="10"/>
      <c r="AP4511" s="7"/>
      <c r="AQ4511" s="10"/>
      <c r="AR4511" s="10"/>
      <c r="AS4511" s="10"/>
      <c r="AT4511" s="10"/>
      <c r="AU4511" s="10"/>
      <c r="AV4511" s="10"/>
      <c r="AW4511" s="10"/>
      <c r="AX4511" s="10"/>
      <c r="AY4511" s="10"/>
      <c r="AZ4511" s="10"/>
      <c r="BA4511" s="10"/>
      <c r="BB4511" s="10"/>
      <c r="BC4511" s="10"/>
      <c r="BD4511" s="10"/>
      <c r="BE4511" s="10"/>
      <c r="BF4511" s="11"/>
      <c r="BG4511" s="11"/>
      <c r="BH4511" s="11"/>
      <c r="BI4511" s="11"/>
      <c r="BJ4511" s="11"/>
      <c r="BK4511" s="11"/>
      <c r="BL4511" s="11"/>
      <c r="BM4511" s="11"/>
      <c r="BN4511" s="11"/>
      <c r="BO4511" s="11"/>
      <c r="BP4511" s="11"/>
      <c r="BQ4511" s="11"/>
      <c r="BR4511" s="11"/>
      <c r="BS4511" s="11"/>
      <c r="BT4511" s="11"/>
      <c r="BU4511" s="11"/>
    </row>
    <row r="4512" spans="1:73" s="1" customFormat="1" ht="11.25" hidden="1" x14ac:dyDescent="0.2">
      <c r="A4512" s="15">
        <v>242</v>
      </c>
      <c r="B4512" s="11" t="s">
        <v>90</v>
      </c>
      <c r="C4512" s="16">
        <v>42651</v>
      </c>
      <c r="D4512" s="3"/>
      <c r="E4512" s="4"/>
      <c r="F4512" s="3"/>
      <c r="G4512" s="10" t="s">
        <v>13</v>
      </c>
      <c r="H4512" s="17"/>
      <c r="I4512" s="4"/>
      <c r="J4512" s="4"/>
      <c r="K4512" s="4"/>
      <c r="L4512" s="4" t="str">
        <f>IF(K4512="","",IF(H4512="","",K4512/H4512))</f>
        <v/>
      </c>
      <c r="M4512" s="7"/>
      <c r="N4512" s="4"/>
      <c r="O4512" s="7"/>
      <c r="P4512" s="3"/>
      <c r="Q4512" s="4"/>
      <c r="R4512" s="3"/>
      <c r="S4512" s="4">
        <v>633.50715545454966</v>
      </c>
      <c r="T4512" s="8">
        <v>14712.500000000002</v>
      </c>
      <c r="U4512" s="8">
        <v>14537.500000000002</v>
      </c>
      <c r="V4512" s="4">
        <v>0</v>
      </c>
      <c r="W4512" s="4">
        <v>0</v>
      </c>
      <c r="X4512" s="4">
        <f>IF(T4512="","",IF(W4512="","",(T4512-U4512-V4512-W4512)))</f>
        <v>175</v>
      </c>
      <c r="Y4512" s="9">
        <f>IF(U4512="","",U4512/$T4512)</f>
        <v>0.98810535259133392</v>
      </c>
      <c r="Z4512" s="9">
        <f>IF(V4512="","",V4512/$T4512)</f>
        <v>0</v>
      </c>
      <c r="AA4512" s="9">
        <f>IF(W4512="","",W4512/$T4512)</f>
        <v>0</v>
      </c>
      <c r="AB4512" s="9">
        <f>IF(X4512="","",X4512/$T4512)</f>
        <v>1.1894647408666099E-2</v>
      </c>
      <c r="AC4512" s="9"/>
      <c r="AD4512" s="8" t="s">
        <v>2431</v>
      </c>
      <c r="AE4512" s="10">
        <v>2016</v>
      </c>
      <c r="AF4512" s="7"/>
      <c r="AG4512" s="7"/>
      <c r="AH4512" s="12" t="s">
        <v>90</v>
      </c>
      <c r="AI4512" s="12"/>
      <c r="AJ4512" s="32">
        <f>IF(AE4512&lt;&gt;AE4511,"1",IF(C4512&gt;C4511,AJ4511+1,"1"))</f>
        <v>3</v>
      </c>
      <c r="AK4512" s="10" t="s">
        <v>1144</v>
      </c>
      <c r="AL4512" s="11" t="s">
        <v>2432</v>
      </c>
      <c r="AM4512" s="11"/>
      <c r="AN4512" s="10"/>
      <c r="AO4512" s="10"/>
      <c r="AP4512" s="7"/>
      <c r="AQ4512" s="10"/>
      <c r="AR4512" s="10"/>
      <c r="AS4512" s="10"/>
      <c r="AT4512" s="10"/>
      <c r="AU4512" s="10"/>
      <c r="AV4512" s="10"/>
      <c r="AW4512" s="10"/>
      <c r="AX4512" s="10"/>
      <c r="AY4512" s="10"/>
      <c r="AZ4512" s="10"/>
      <c r="BA4512" s="10"/>
      <c r="BB4512" s="10"/>
      <c r="BC4512" s="10"/>
      <c r="BD4512" s="10"/>
      <c r="BE4512" s="10"/>
      <c r="BF4512" s="11"/>
      <c r="BG4512" s="11"/>
      <c r="BH4512" s="11"/>
      <c r="BI4512" s="11"/>
      <c r="BJ4512" s="11"/>
      <c r="BK4512" s="11"/>
      <c r="BL4512" s="11"/>
      <c r="BM4512" s="11"/>
      <c r="BN4512" s="11"/>
      <c r="BO4512" s="11"/>
      <c r="BP4512" s="11"/>
      <c r="BQ4512" s="11"/>
      <c r="BR4512" s="11"/>
      <c r="BS4512" s="11"/>
      <c r="BT4512" s="11"/>
      <c r="BU4512" s="11"/>
    </row>
    <row r="4513" spans="1:73" s="1" customFormat="1" ht="11.25" x14ac:dyDescent="0.2">
      <c r="A4513" s="1">
        <v>242</v>
      </c>
      <c r="B4513" s="11" t="s">
        <v>90</v>
      </c>
      <c r="C4513" s="24">
        <v>42882</v>
      </c>
      <c r="D4513" s="1">
        <v>4</v>
      </c>
      <c r="E4513" s="39">
        <v>1.1499999999999999</v>
      </c>
      <c r="F4513" s="1">
        <v>1.5</v>
      </c>
      <c r="G4513" s="1" t="s">
        <v>4</v>
      </c>
      <c r="H4513" s="5">
        <v>7.2999999999999995E-2</v>
      </c>
      <c r="I4513" s="6">
        <v>1.8949999999999998E-2</v>
      </c>
      <c r="J4513" s="6">
        <v>0.156</v>
      </c>
      <c r="K4513" s="6">
        <v>1.1040000000000001</v>
      </c>
      <c r="L4513" s="6">
        <f>IF(H4513="","",IF(K4513="","",K4513/H4513))</f>
        <v>15.123287671232879</v>
      </c>
      <c r="M4513" s="1">
        <v>29</v>
      </c>
      <c r="N4513" s="20">
        <v>7.81</v>
      </c>
      <c r="O4513" s="13">
        <v>119</v>
      </c>
      <c r="P4513" s="1">
        <v>10.4</v>
      </c>
      <c r="Q4513" s="39">
        <v>28.7</v>
      </c>
      <c r="R4513" s="13"/>
      <c r="S4513" s="6">
        <v>0.15</v>
      </c>
      <c r="T4513" s="6">
        <v>39.49</v>
      </c>
      <c r="U4513" s="6">
        <v>37.44</v>
      </c>
      <c r="V4513" s="6">
        <v>0</v>
      </c>
      <c r="W4513" s="6">
        <v>0</v>
      </c>
      <c r="X4513" s="6">
        <f>IF(T4513="","",T4513-U4513-V4513-W4513)</f>
        <v>2.0500000000000043</v>
      </c>
      <c r="Y4513" s="9">
        <f>IF(U4513="","",U4513/$T4513)</f>
        <v>0.94808812357558869</v>
      </c>
      <c r="Z4513" s="9">
        <f>IF(V4513="","",V4513/$T4513)</f>
        <v>0</v>
      </c>
      <c r="AA4513" s="9">
        <f>IF(W4513="","",W4513/$T4513)</f>
        <v>0</v>
      </c>
      <c r="AB4513" s="9">
        <f>IF(X4513="","",X4513/$T4513)</f>
        <v>5.1911876424411349E-2</v>
      </c>
      <c r="AC4513" s="21"/>
      <c r="AD4513" s="1" t="s">
        <v>2514</v>
      </c>
      <c r="AE4513" s="1">
        <v>2017</v>
      </c>
      <c r="AF4513" s="1">
        <v>18</v>
      </c>
      <c r="AG4513" s="1">
        <v>17</v>
      </c>
      <c r="AH4513" s="12" t="s">
        <v>2513</v>
      </c>
      <c r="AJ4513" s="32" t="str">
        <f>IF(AE4513&lt;&gt;AE4512,"1",IF(C4513&gt;C4512,AJ4512+1,"1"))</f>
        <v>1</v>
      </c>
      <c r="AK4513" s="10">
        <f>IF(G4513="Top",AJ4513*1,IF(G4513="Bottom",AJ4513+10,""))</f>
        <v>1</v>
      </c>
      <c r="AL4513" s="11" t="s">
        <v>2515</v>
      </c>
      <c r="AM4513" s="14"/>
    </row>
    <row r="4514" spans="1:73" s="1" customFormat="1" ht="11.25" hidden="1" x14ac:dyDescent="0.2">
      <c r="A4514" s="1">
        <v>242</v>
      </c>
      <c r="B4514" s="11" t="s">
        <v>90</v>
      </c>
      <c r="C4514" s="24">
        <v>42897</v>
      </c>
      <c r="E4514" s="20"/>
      <c r="G4514" s="1" t="s">
        <v>13</v>
      </c>
      <c r="H4514" s="5"/>
      <c r="I4514" s="6"/>
      <c r="J4514" s="6"/>
      <c r="K4514" s="6"/>
      <c r="L4514" s="6" t="str">
        <f>IF(H4514="","",IF(K4514="","",K4514/H4514))</f>
        <v/>
      </c>
      <c r="N4514" s="20"/>
      <c r="O4514" s="13"/>
      <c r="Q4514" s="20"/>
      <c r="R4514" s="13"/>
      <c r="S4514" s="6">
        <v>0.52224370292202249</v>
      </c>
      <c r="T4514" s="6">
        <v>609.25</v>
      </c>
      <c r="U4514" s="6">
        <v>590.25</v>
      </c>
      <c r="V4514" s="6">
        <v>0</v>
      </c>
      <c r="W4514" s="6">
        <v>0</v>
      </c>
      <c r="X4514" s="6">
        <f>IF(T4514="","",T4514-U4514-V4514-W4514)</f>
        <v>19</v>
      </c>
      <c r="Y4514" s="9">
        <f>IF(U4514="","",U4514/$T4514)</f>
        <v>0.96881411571604437</v>
      </c>
      <c r="Z4514" s="9">
        <f>IF(V4514="","",V4514/$T4514)</f>
        <v>0</v>
      </c>
      <c r="AA4514" s="9">
        <f>IF(W4514="","",W4514/$T4514)</f>
        <v>0</v>
      </c>
      <c r="AB4514" s="9">
        <f>IF(X4514="","",X4514/$T4514)</f>
        <v>3.1185884283955682E-2</v>
      </c>
      <c r="AC4514" s="21"/>
      <c r="AD4514" s="1" t="s">
        <v>2680</v>
      </c>
      <c r="AE4514" s="1">
        <v>2017</v>
      </c>
      <c r="AH4514" s="12" t="s">
        <v>2513</v>
      </c>
      <c r="AJ4514" s="32">
        <f>IF(AE4514&lt;&gt;AE4513,"1",IF(C4514&gt;C4513,AJ4513+1,"1"))</f>
        <v>2</v>
      </c>
      <c r="AK4514" s="10" t="s">
        <v>28</v>
      </c>
      <c r="AL4514" s="11" t="s">
        <v>2681</v>
      </c>
      <c r="AM4514" s="14"/>
    </row>
    <row r="4515" spans="1:73" s="1" customFormat="1" ht="11.25" x14ac:dyDescent="0.2">
      <c r="A4515" s="1">
        <v>242</v>
      </c>
      <c r="B4515" s="11" t="s">
        <v>90</v>
      </c>
      <c r="C4515" s="24">
        <v>42898</v>
      </c>
      <c r="D4515" s="1">
        <v>4.7</v>
      </c>
      <c r="E4515" s="39">
        <v>0.5</v>
      </c>
      <c r="F4515" s="1">
        <v>1.5</v>
      </c>
      <c r="G4515" s="1" t="s">
        <v>4</v>
      </c>
      <c r="H4515" s="5">
        <v>7.0800000000000002E-2</v>
      </c>
      <c r="I4515" s="6">
        <v>1.6E-2</v>
      </c>
      <c r="J4515" s="6">
        <v>0.17100000000000001</v>
      </c>
      <c r="K4515" s="6">
        <v>1.0629999999999999</v>
      </c>
      <c r="L4515" s="6">
        <f>IF(H4515="","",IF(K4515="","",K4515/H4515))</f>
        <v>15.01412429378531</v>
      </c>
      <c r="M4515" s="1">
        <v>44</v>
      </c>
      <c r="N4515" s="20">
        <v>9.17</v>
      </c>
      <c r="O4515" s="13">
        <v>108.6</v>
      </c>
      <c r="Q4515" s="39">
        <v>53.8</v>
      </c>
      <c r="R4515" s="13"/>
      <c r="S4515" s="6">
        <v>0.15</v>
      </c>
      <c r="T4515" s="6">
        <v>19.13</v>
      </c>
      <c r="U4515" s="6">
        <v>17.829999999999998</v>
      </c>
      <c r="V4515" s="6">
        <v>0</v>
      </c>
      <c r="W4515" s="6">
        <v>0</v>
      </c>
      <c r="X4515" s="6">
        <f>IF(T4515="","",T4515-U4515-V4515-W4515)</f>
        <v>1.3000000000000007</v>
      </c>
      <c r="Y4515" s="9">
        <f>IF(U4515="","",U4515/$T4515)</f>
        <v>0.93204391008886567</v>
      </c>
      <c r="Z4515" s="9">
        <f>IF(V4515="","",V4515/$T4515)</f>
        <v>0</v>
      </c>
      <c r="AA4515" s="9">
        <f>IF(W4515="","",W4515/$T4515)</f>
        <v>0</v>
      </c>
      <c r="AB4515" s="9">
        <f>IF(X4515="","",X4515/$T4515)</f>
        <v>6.7956089911134387E-2</v>
      </c>
      <c r="AC4515" s="21"/>
      <c r="AD4515" s="1" t="s">
        <v>2747</v>
      </c>
      <c r="AE4515" s="1">
        <v>2017</v>
      </c>
      <c r="AF4515" s="1">
        <v>29</v>
      </c>
      <c r="AG4515" s="1">
        <v>20</v>
      </c>
      <c r="AH4515" s="12" t="s">
        <v>2513</v>
      </c>
      <c r="AJ4515" s="32">
        <f>IF(AE4515&lt;&gt;AE4514,"1",IF(C4515&gt;C4514,AJ4514+1,"1"))</f>
        <v>3</v>
      </c>
      <c r="AK4515" s="10">
        <f>IF(G4515="Top",AJ4515*1,IF(G4515="Bottom",AJ4515+10,""))</f>
        <v>3</v>
      </c>
      <c r="AL4515" s="11" t="s">
        <v>2748</v>
      </c>
      <c r="AM4515" s="14"/>
    </row>
    <row r="4516" spans="1:73" s="1" customFormat="1" ht="11.25" x14ac:dyDescent="0.2">
      <c r="A4516" s="1">
        <v>242</v>
      </c>
      <c r="B4516" s="11" t="s">
        <v>90</v>
      </c>
      <c r="C4516" s="24">
        <v>42909</v>
      </c>
      <c r="D4516" s="1">
        <v>4.7</v>
      </c>
      <c r="E4516" s="39">
        <v>1.45</v>
      </c>
      <c r="F4516" s="1">
        <v>1.5</v>
      </c>
      <c r="G4516" s="1" t="s">
        <v>4</v>
      </c>
      <c r="H4516" s="5">
        <v>8.8400000000000006E-2</v>
      </c>
      <c r="I4516" s="6">
        <v>1.7000000000000001E-2</v>
      </c>
      <c r="J4516" s="6">
        <v>0.66900000000000004</v>
      </c>
      <c r="K4516" s="6">
        <v>1.9330000000000001</v>
      </c>
      <c r="L4516" s="6">
        <f>IF(H4516="","",IF(K4516="","",K4516/H4516))</f>
        <v>21.866515837104071</v>
      </c>
      <c r="M4516" s="1">
        <v>49</v>
      </c>
      <c r="N4516" s="20">
        <v>7.49</v>
      </c>
      <c r="O4516" s="13">
        <v>114.2</v>
      </c>
      <c r="Q4516" s="39">
        <v>4.0999999999999996</v>
      </c>
      <c r="R4516" s="13">
        <v>17.100000000000001</v>
      </c>
      <c r="S4516" s="6">
        <v>0.15</v>
      </c>
      <c r="T4516" s="6">
        <v>10.47</v>
      </c>
      <c r="U4516" s="6">
        <v>10.029999999999999</v>
      </c>
      <c r="V4516" s="6">
        <v>0</v>
      </c>
      <c r="W4516" s="6">
        <v>0</v>
      </c>
      <c r="X4516" s="6">
        <f>IF(T4516="","",T4516-U4516-V4516-W4516)</f>
        <v>0.44000000000000128</v>
      </c>
      <c r="Y4516" s="9">
        <f>IF(U4516="","",U4516/$T4516)</f>
        <v>0.95797516714422148</v>
      </c>
      <c r="Z4516" s="9">
        <f>IF(V4516="","",V4516/$T4516)</f>
        <v>0</v>
      </c>
      <c r="AA4516" s="9">
        <f>IF(W4516="","",W4516/$T4516)</f>
        <v>0</v>
      </c>
      <c r="AB4516" s="9">
        <f>IF(X4516="","",X4516/$T4516)</f>
        <v>4.2024832855778536E-2</v>
      </c>
      <c r="AC4516" s="21"/>
      <c r="AD4516" s="1" t="s">
        <v>2988</v>
      </c>
      <c r="AE4516" s="1">
        <v>2017</v>
      </c>
      <c r="AF4516" s="1">
        <v>24</v>
      </c>
      <c r="AG4516" s="1">
        <v>21</v>
      </c>
      <c r="AH4516" s="12" t="s">
        <v>2513</v>
      </c>
      <c r="AJ4516" s="32">
        <f>IF(AE4516&lt;&gt;AE4515,"1",IF(C4516&gt;C4515,AJ4515+1,"1"))</f>
        <v>4</v>
      </c>
      <c r="AK4516" s="10">
        <f>IF(G4516="Top",AJ4516*1,IF(G4516="Bottom",AJ4516+10,""))</f>
        <v>4</v>
      </c>
      <c r="AL4516" s="11" t="s">
        <v>2989</v>
      </c>
      <c r="AM4516" s="14"/>
    </row>
    <row r="4517" spans="1:73" s="1" customFormat="1" ht="11.25" x14ac:dyDescent="0.2">
      <c r="A4517" s="1">
        <v>242</v>
      </c>
      <c r="B4517" s="11" t="s">
        <v>90</v>
      </c>
      <c r="C4517" s="24">
        <v>42922</v>
      </c>
      <c r="D4517" s="1">
        <v>4.5</v>
      </c>
      <c r="E4517" s="39">
        <v>0.8</v>
      </c>
      <c r="F4517" s="1">
        <v>1.5</v>
      </c>
      <c r="G4517" s="1" t="s">
        <v>4</v>
      </c>
      <c r="H4517" s="5">
        <v>0.1043</v>
      </c>
      <c r="I4517" s="6">
        <v>4.2999999999999997E-2</v>
      </c>
      <c r="J4517" s="6">
        <v>0.434</v>
      </c>
      <c r="K4517" s="6">
        <v>1.6120000000000001</v>
      </c>
      <c r="L4517" s="6">
        <f>IF(H4517="","",IF(K4517="","",K4517/H4517))</f>
        <v>15.455417066155322</v>
      </c>
      <c r="M4517" s="1">
        <v>45</v>
      </c>
      <c r="N4517" s="20">
        <v>8.5</v>
      </c>
      <c r="O4517" s="13">
        <v>105.5</v>
      </c>
      <c r="Q4517" s="39">
        <v>69.599999999999994</v>
      </c>
      <c r="R4517" s="13"/>
      <c r="S4517" s="6">
        <v>0.15</v>
      </c>
      <c r="T4517" s="6">
        <v>28.49</v>
      </c>
      <c r="U4517" s="6">
        <v>8.77</v>
      </c>
      <c r="V4517" s="6">
        <v>14.32</v>
      </c>
      <c r="W4517" s="6">
        <v>0</v>
      </c>
      <c r="X4517" s="6">
        <f>IF(T4517="","",T4517-U4517-V4517-W4517)</f>
        <v>5.3999999999999986</v>
      </c>
      <c r="Y4517" s="9">
        <f>IF(U4517="","",U4517/$T4517)</f>
        <v>0.30782730782730783</v>
      </c>
      <c r="Z4517" s="9">
        <f>IF(V4517="","",V4517/$T4517)</f>
        <v>0.5026325026325027</v>
      </c>
      <c r="AA4517" s="9">
        <f>IF(W4517="","",W4517/$T4517)</f>
        <v>0</v>
      </c>
      <c r="AB4517" s="9">
        <f>IF(X4517="","",X4517/$T4517)</f>
        <v>0.1895401895401895</v>
      </c>
      <c r="AC4517" s="21"/>
      <c r="AD4517" s="1" t="s">
        <v>3348</v>
      </c>
      <c r="AE4517" s="1">
        <v>2017</v>
      </c>
      <c r="AF4517" s="1">
        <v>28</v>
      </c>
      <c r="AG4517" s="1">
        <v>22</v>
      </c>
      <c r="AH4517" s="12" t="s">
        <v>2513</v>
      </c>
      <c r="AJ4517" s="32">
        <f>IF(AE4517&lt;&gt;AE4516,"1",IF(C4517&gt;C4516,AJ4516+1,"1"))</f>
        <v>5</v>
      </c>
      <c r="AK4517" s="10">
        <f>IF(G4517="Top",AJ4517*1,IF(G4517="Bottom",AJ4517+10,""))</f>
        <v>5</v>
      </c>
      <c r="AL4517" s="11" t="s">
        <v>3349</v>
      </c>
      <c r="AM4517" s="14"/>
    </row>
    <row r="4518" spans="1:73" s="1" customFormat="1" ht="11.25" x14ac:dyDescent="0.2">
      <c r="A4518" s="1">
        <v>242</v>
      </c>
      <c r="B4518" s="11" t="s">
        <v>90</v>
      </c>
      <c r="C4518" s="24">
        <v>42936</v>
      </c>
      <c r="D4518" s="1">
        <v>4.8</v>
      </c>
      <c r="E4518" s="39">
        <v>1.05</v>
      </c>
      <c r="F4518" s="1">
        <v>1.5</v>
      </c>
      <c r="G4518" s="1" t="s">
        <v>4</v>
      </c>
      <c r="H4518" s="5">
        <v>0.15</v>
      </c>
      <c r="I4518" s="6">
        <v>7.0000000000000001E-3</v>
      </c>
      <c r="J4518" s="6">
        <v>7.2999999999999995E-2</v>
      </c>
      <c r="K4518" s="6">
        <v>1.2030000000000001</v>
      </c>
      <c r="L4518" s="6">
        <f>IF(H4518="","",IF(K4518="","",K4518/H4518))</f>
        <v>8.0200000000000014</v>
      </c>
      <c r="M4518" s="1">
        <v>45</v>
      </c>
      <c r="N4518" s="20">
        <v>8.25</v>
      </c>
      <c r="O4518" s="13">
        <v>105.5</v>
      </c>
      <c r="P4518" s="1">
        <v>10.5</v>
      </c>
      <c r="Q4518" s="39">
        <v>43.5</v>
      </c>
      <c r="R4518" s="13"/>
      <c r="S4518" s="6">
        <v>0.15</v>
      </c>
      <c r="T4518" s="6">
        <v>13.83</v>
      </c>
      <c r="U4518" s="6">
        <v>6.34</v>
      </c>
      <c r="V4518" s="6">
        <v>4.82</v>
      </c>
      <c r="W4518" s="6">
        <v>0</v>
      </c>
      <c r="X4518" s="6">
        <f>IF(T4518="","",T4518-U4518-V4518-W4518)</f>
        <v>2.67</v>
      </c>
      <c r="Y4518" s="9">
        <f>IF(U4518="","",U4518/$T4518)</f>
        <v>0.4584237165582068</v>
      </c>
      <c r="Z4518" s="9">
        <f>IF(V4518="","",V4518/$T4518)</f>
        <v>0.34851771511207524</v>
      </c>
      <c r="AA4518" s="9">
        <f>IF(W4518="","",W4518/$T4518)</f>
        <v>0</v>
      </c>
      <c r="AB4518" s="9">
        <f>IF(X4518="","",X4518/$T4518)</f>
        <v>0.19305856832971799</v>
      </c>
      <c r="AC4518" s="21"/>
      <c r="AD4518" s="1" t="s">
        <v>3716</v>
      </c>
      <c r="AE4518" s="1">
        <v>2017</v>
      </c>
      <c r="AF4518" s="1">
        <v>26</v>
      </c>
      <c r="AG4518" s="1">
        <v>25</v>
      </c>
      <c r="AH4518" s="12" t="s">
        <v>2513</v>
      </c>
      <c r="AJ4518" s="32">
        <f>IF(AE4518&lt;&gt;AE4517,"1",IF(C4518&gt;C4517,AJ4517+1,"1"))</f>
        <v>6</v>
      </c>
      <c r="AK4518" s="10">
        <f>IF(G4518="Top",AJ4518*1,IF(G4518="Bottom",AJ4518+10,""))</f>
        <v>6</v>
      </c>
      <c r="AL4518" s="11" t="s">
        <v>3717</v>
      </c>
      <c r="AM4518" s="14"/>
    </row>
    <row r="4519" spans="1:73" s="1" customFormat="1" ht="11.25" hidden="1" x14ac:dyDescent="0.2">
      <c r="A4519" s="1">
        <v>242</v>
      </c>
      <c r="B4519" s="11" t="s">
        <v>90</v>
      </c>
      <c r="C4519" s="24">
        <v>42950</v>
      </c>
      <c r="E4519" s="20"/>
      <c r="G4519" s="1" t="s">
        <v>13</v>
      </c>
      <c r="H4519" s="5"/>
      <c r="I4519" s="6"/>
      <c r="J4519" s="6"/>
      <c r="K4519" s="6"/>
      <c r="L4519" s="6" t="str">
        <f>IF(H4519="","",IF(K4519="","",K4519/H4519))</f>
        <v/>
      </c>
      <c r="N4519" s="20"/>
      <c r="O4519" s="13"/>
      <c r="Q4519" s="20"/>
      <c r="R4519" s="13"/>
      <c r="S4519" s="6">
        <v>41.766925006700205</v>
      </c>
      <c r="T4519" s="6">
        <v>18587.5</v>
      </c>
      <c r="U4519" s="6">
        <v>18587.5</v>
      </c>
      <c r="V4519" s="6">
        <v>0</v>
      </c>
      <c r="W4519" s="6">
        <v>0</v>
      </c>
      <c r="X4519" s="6">
        <f>IF(T4519="","",T4519-U4519-V4519-W4519)</f>
        <v>0</v>
      </c>
      <c r="Y4519" s="9">
        <f>IF(U4519="","",U4519/$T4519)</f>
        <v>1</v>
      </c>
      <c r="Z4519" s="9">
        <f>IF(V4519="","",V4519/$T4519)</f>
        <v>0</v>
      </c>
      <c r="AA4519" s="9">
        <f>IF(W4519="","",W4519/$T4519)</f>
        <v>0</v>
      </c>
      <c r="AB4519" s="9">
        <f>IF(X4519="","",X4519/$T4519)</f>
        <v>0</v>
      </c>
      <c r="AC4519" s="21"/>
      <c r="AD4519" s="1" t="s">
        <v>4131</v>
      </c>
      <c r="AE4519" s="1">
        <v>2017</v>
      </c>
      <c r="AH4519" s="12" t="s">
        <v>2513</v>
      </c>
      <c r="AJ4519" s="32">
        <f>IF(AE4519&lt;&gt;AE4518,"1",IF(C4519&gt;C4518,AJ4518+1,"1"))</f>
        <v>7</v>
      </c>
      <c r="AK4519" s="10" t="s">
        <v>31</v>
      </c>
      <c r="AL4519" s="11" t="s">
        <v>4132</v>
      </c>
      <c r="AM4519" s="14"/>
    </row>
    <row r="4520" spans="1:73" s="1" customFormat="1" ht="11.25" x14ac:dyDescent="0.2">
      <c r="A4520" s="1">
        <v>242</v>
      </c>
      <c r="B4520" s="11" t="s">
        <v>90</v>
      </c>
      <c r="C4520" s="24">
        <v>42950</v>
      </c>
      <c r="D4520" s="1">
        <v>4.5999999999999996</v>
      </c>
      <c r="E4520" s="39">
        <v>0.7</v>
      </c>
      <c r="F4520" s="1">
        <v>1.5</v>
      </c>
      <c r="G4520" s="1" t="s">
        <v>4</v>
      </c>
      <c r="H4520" s="5">
        <v>0.1024</v>
      </c>
      <c r="I4520" s="6">
        <v>7.0000000000000001E-3</v>
      </c>
      <c r="J4520" s="6">
        <v>0.224</v>
      </c>
      <c r="K4520" s="6">
        <v>1.1000000000000001</v>
      </c>
      <c r="L4520" s="6">
        <f>IF(H4520="","",IF(K4520="","",K4520/H4520))</f>
        <v>10.7421875</v>
      </c>
      <c r="M4520" s="1">
        <v>45</v>
      </c>
      <c r="N4520" s="20">
        <v>8.93</v>
      </c>
      <c r="O4520" s="13">
        <v>99</v>
      </c>
      <c r="Q4520" s="39">
        <v>77.099999999999994</v>
      </c>
      <c r="R4520" s="13"/>
      <c r="S4520" s="6">
        <v>0.16032599193438216</v>
      </c>
      <c r="T4520" s="6">
        <v>34.86</v>
      </c>
      <c r="U4520" s="6">
        <v>19.82</v>
      </c>
      <c r="V4520" s="6">
        <v>2.99</v>
      </c>
      <c r="W4520" s="6">
        <v>0</v>
      </c>
      <c r="X4520" s="6">
        <f>IF(T4520="","",T4520-U4520-V4520-W4520)</f>
        <v>12.049999999999999</v>
      </c>
      <c r="Y4520" s="9">
        <f>IF(U4520="","",U4520/$T4520)</f>
        <v>0.56855995410212279</v>
      </c>
      <c r="Z4520" s="9">
        <f>IF(V4520="","",V4520/$T4520)</f>
        <v>8.5771658060814701E-2</v>
      </c>
      <c r="AA4520" s="9">
        <f>IF(W4520="","",W4520/$T4520)</f>
        <v>0</v>
      </c>
      <c r="AB4520" s="9">
        <f>IF(X4520="","",X4520/$T4520)</f>
        <v>0.3456683878370625</v>
      </c>
      <c r="AC4520" s="21"/>
      <c r="AD4520" s="1" t="s">
        <v>4133</v>
      </c>
      <c r="AE4520" s="1">
        <v>2017</v>
      </c>
      <c r="AF4520" s="1">
        <v>20</v>
      </c>
      <c r="AG4520" s="1">
        <v>23</v>
      </c>
      <c r="AH4520" s="12" t="s">
        <v>2513</v>
      </c>
      <c r="AJ4520" s="32" t="str">
        <f>IF(AE4520&lt;&gt;AE4519,"1",IF(C4520&gt;C4519,AJ4519+1,"1"))</f>
        <v>1</v>
      </c>
      <c r="AK4520" s="10">
        <f>IF(G4520="Top",AJ4520*1,IF(G4520="Bottom",AJ4520+10,""))</f>
        <v>1</v>
      </c>
      <c r="AL4520" s="11" t="s">
        <v>4134</v>
      </c>
      <c r="AM4520" s="14"/>
    </row>
    <row r="4521" spans="1:73" s="1" customFormat="1" ht="11.25" x14ac:dyDescent="0.2">
      <c r="A4521" s="1">
        <v>242</v>
      </c>
      <c r="B4521" s="11" t="s">
        <v>90</v>
      </c>
      <c r="C4521" s="24">
        <v>42967</v>
      </c>
      <c r="D4521" s="1">
        <v>4.7</v>
      </c>
      <c r="E4521" s="39">
        <v>0.6</v>
      </c>
      <c r="F4521" s="1">
        <v>1.5</v>
      </c>
      <c r="G4521" s="1" t="s">
        <v>4</v>
      </c>
      <c r="H4521" s="5">
        <v>9.5500000000000002E-2</v>
      </c>
      <c r="I4521" s="6">
        <v>7.0000000000000001E-3</v>
      </c>
      <c r="J4521" s="6">
        <v>3.2000000000000001E-2</v>
      </c>
      <c r="K4521" s="6">
        <v>1.55</v>
      </c>
      <c r="L4521" s="6">
        <f>IF(H4521="","",IF(K4521="","",K4521/H4521))</f>
        <v>16.230366492146597</v>
      </c>
      <c r="M4521" s="1">
        <v>40</v>
      </c>
      <c r="N4521" s="20">
        <v>8</v>
      </c>
      <c r="O4521" s="13">
        <v>108.5</v>
      </c>
      <c r="Q4521" s="39">
        <v>53.2</v>
      </c>
      <c r="R4521" s="13">
        <v>15.6</v>
      </c>
      <c r="S4521" s="6">
        <v>0.15</v>
      </c>
      <c r="T4521" s="6">
        <v>53</v>
      </c>
      <c r="U4521" s="6">
        <v>49.04</v>
      </c>
      <c r="V4521" s="6">
        <v>0</v>
      </c>
      <c r="W4521" s="6">
        <v>0</v>
      </c>
      <c r="X4521" s="6">
        <f>IF(T4521="","",T4521-U4521-V4521-W4521)</f>
        <v>3.9600000000000009</v>
      </c>
      <c r="Y4521" s="9">
        <f>IF(U4521="","",U4521/$T4521)</f>
        <v>0.92528301886792452</v>
      </c>
      <c r="Z4521" s="9">
        <f>IF(V4521="","",V4521/$T4521)</f>
        <v>0</v>
      </c>
      <c r="AA4521" s="9">
        <f>IF(W4521="","",W4521/$T4521)</f>
        <v>0</v>
      </c>
      <c r="AB4521" s="9">
        <f>IF(X4521="","",X4521/$T4521)</f>
        <v>7.4716981132075491E-2</v>
      </c>
      <c r="AC4521" s="21"/>
      <c r="AD4521" s="1" t="s">
        <v>4581</v>
      </c>
      <c r="AE4521" s="1">
        <v>2017</v>
      </c>
      <c r="AF4521" s="1">
        <v>22</v>
      </c>
      <c r="AG4521" s="1">
        <v>24</v>
      </c>
      <c r="AH4521" s="12" t="s">
        <v>2513</v>
      </c>
      <c r="AJ4521" s="32">
        <f>IF(AE4521&lt;&gt;AE4520,"1",IF(C4521&gt;C4520,AJ4520+1,"1"))</f>
        <v>2</v>
      </c>
      <c r="AK4521" s="10">
        <f>IF(G4521="Top",AJ4521*1,IF(G4521="Bottom",AJ4521+10,""))</f>
        <v>2</v>
      </c>
      <c r="AL4521" s="11" t="s">
        <v>4582</v>
      </c>
      <c r="AM4521" s="14"/>
    </row>
    <row r="4522" spans="1:73" s="1" customFormat="1" ht="11.25" hidden="1" x14ac:dyDescent="0.2">
      <c r="A4522" s="1">
        <v>242</v>
      </c>
      <c r="B4522" s="11" t="s">
        <v>90</v>
      </c>
      <c r="C4522" s="24">
        <v>42982</v>
      </c>
      <c r="E4522" s="20"/>
      <c r="G4522" s="1" t="s">
        <v>13</v>
      </c>
      <c r="H4522" s="5"/>
      <c r="I4522" s="6"/>
      <c r="J4522" s="6"/>
      <c r="K4522" s="6"/>
      <c r="L4522" s="6" t="str">
        <f>IF(H4522="","",IF(K4522="","",K4522/H4522))</f>
        <v/>
      </c>
      <c r="N4522" s="20"/>
      <c r="O4522" s="13"/>
      <c r="Q4522" s="20"/>
      <c r="R4522" s="13"/>
      <c r="S4522" s="6">
        <v>40.32124250816355</v>
      </c>
      <c r="T4522" s="6">
        <v>120381.25000000001</v>
      </c>
      <c r="U4522" s="6">
        <v>120381.25000000001</v>
      </c>
      <c r="V4522" s="6">
        <v>0</v>
      </c>
      <c r="W4522" s="6">
        <v>0</v>
      </c>
      <c r="X4522" s="6">
        <f>IF(T4522="","",T4522-U4522-V4522-W4522)</f>
        <v>0</v>
      </c>
      <c r="Y4522" s="9">
        <f>IF(U4522="","",U4522/$T4522)</f>
        <v>1</v>
      </c>
      <c r="Z4522" s="9">
        <f>IF(V4522="","",V4522/$T4522)</f>
        <v>0</v>
      </c>
      <c r="AA4522" s="9">
        <f>IF(W4522="","",W4522/$T4522)</f>
        <v>0</v>
      </c>
      <c r="AB4522" s="9">
        <f>IF(X4522="","",X4522/$T4522)</f>
        <v>0</v>
      </c>
      <c r="AC4522" s="21"/>
      <c r="AD4522" s="1" t="s">
        <v>4970</v>
      </c>
      <c r="AE4522" s="1">
        <v>2017</v>
      </c>
      <c r="AH4522" s="12" t="s">
        <v>2513</v>
      </c>
      <c r="AJ4522" s="32">
        <f>IF(AE4522&lt;&gt;AE4521,"1",IF(C4522&gt;C4521,AJ4521+1,"1"))</f>
        <v>3</v>
      </c>
      <c r="AK4522" s="10" t="s">
        <v>3321</v>
      </c>
      <c r="AL4522" s="11" t="s">
        <v>4971</v>
      </c>
      <c r="AM4522" s="14"/>
    </row>
    <row r="4523" spans="1:73" s="1" customFormat="1" ht="11.25" x14ac:dyDescent="0.2">
      <c r="A4523" s="1">
        <v>242</v>
      </c>
      <c r="B4523" s="11" t="s">
        <v>90</v>
      </c>
      <c r="C4523" s="24">
        <v>42982</v>
      </c>
      <c r="D4523" s="1">
        <v>4.7</v>
      </c>
      <c r="E4523" s="39">
        <v>0.6</v>
      </c>
      <c r="F4523" s="1">
        <v>1.5</v>
      </c>
      <c r="G4523" s="1" t="s">
        <v>4</v>
      </c>
      <c r="H4523" s="5">
        <v>0.13619999999999999</v>
      </c>
      <c r="I4523" s="6">
        <v>1.4E-2</v>
      </c>
      <c r="J4523" s="6">
        <v>2.5999999999999999E-2</v>
      </c>
      <c r="K4523" s="6">
        <v>1.63</v>
      </c>
      <c r="L4523" s="6">
        <f>IF(H4523="","",IF(K4523="","",K4523/H4523))</f>
        <v>11.96769456681351</v>
      </c>
      <c r="M4523" s="1">
        <v>50</v>
      </c>
      <c r="N4523" s="20">
        <v>8.27</v>
      </c>
      <c r="O4523" s="13">
        <v>104.2</v>
      </c>
      <c r="Q4523" s="39">
        <v>53.4</v>
      </c>
      <c r="R4523" s="13"/>
      <c r="S4523" s="6">
        <v>0.15</v>
      </c>
      <c r="T4523" s="6">
        <v>61.55</v>
      </c>
      <c r="U4523" s="6">
        <v>53.61</v>
      </c>
      <c r="V4523" s="6">
        <v>0</v>
      </c>
      <c r="W4523" s="6">
        <v>0</v>
      </c>
      <c r="X4523" s="6">
        <f>IF(T4523="","",T4523-U4523-V4523-W4523)</f>
        <v>7.9399999999999977</v>
      </c>
      <c r="Y4523" s="9">
        <f>IF(U4523="","",U4523/$T4523)</f>
        <v>0.87099918765231521</v>
      </c>
      <c r="Z4523" s="9">
        <f>IF(V4523="","",V4523/$T4523)</f>
        <v>0</v>
      </c>
      <c r="AA4523" s="9">
        <f>IF(W4523="","",W4523/$T4523)</f>
        <v>0</v>
      </c>
      <c r="AB4523" s="9">
        <f>IF(X4523="","",X4523/$T4523)</f>
        <v>0.12900081234768479</v>
      </c>
      <c r="AC4523" s="21"/>
      <c r="AD4523" s="1" t="s">
        <v>4972</v>
      </c>
      <c r="AE4523" s="1">
        <v>2017</v>
      </c>
      <c r="AF4523" s="1">
        <v>16</v>
      </c>
      <c r="AG4523" s="1">
        <v>18</v>
      </c>
      <c r="AH4523" s="12" t="s">
        <v>2513</v>
      </c>
      <c r="AJ4523" s="32" t="str">
        <f>IF(AE4523&lt;&gt;AE4522,"1",IF(C4523&gt;C4522,AJ4522+1,"1"))</f>
        <v>1</v>
      </c>
      <c r="AK4523" s="10">
        <f>IF(G4523="Top",AJ4523*1,IF(G4523="Bottom",AJ4523+10,""))</f>
        <v>1</v>
      </c>
      <c r="AL4523" s="11" t="s">
        <v>4973</v>
      </c>
      <c r="AM4523" s="14"/>
    </row>
    <row r="4524" spans="1:73" s="1" customFormat="1" ht="11.25" hidden="1" x14ac:dyDescent="0.2">
      <c r="A4524" s="15">
        <v>243</v>
      </c>
      <c r="B4524" s="11" t="s">
        <v>94</v>
      </c>
      <c r="C4524" s="16">
        <v>42525</v>
      </c>
      <c r="D4524" s="3"/>
      <c r="E4524" s="4"/>
      <c r="F4524" s="3">
        <v>14.6</v>
      </c>
      <c r="G4524" s="7" t="s">
        <v>1</v>
      </c>
      <c r="H4524" s="17">
        <v>7.6E-3</v>
      </c>
      <c r="I4524" s="4"/>
      <c r="J4524" s="4">
        <v>2.1000000000000001E-2</v>
      </c>
      <c r="K4524" s="4"/>
      <c r="L4524" s="4" t="str">
        <f>IF(K4524="","",IF(H4524="","",K4524/H4524))</f>
        <v/>
      </c>
      <c r="M4524" s="7"/>
      <c r="N4524" s="4"/>
      <c r="O4524" s="7"/>
      <c r="P4524" s="3"/>
      <c r="Q4524" s="4"/>
      <c r="R4524" s="3"/>
      <c r="S4524" s="4"/>
      <c r="T4524" s="8"/>
      <c r="U4524" s="8"/>
      <c r="V4524" s="4"/>
      <c r="W4524" s="4"/>
      <c r="X4524" s="4" t="str">
        <f>IF(T4524="","",IF(W4524="","",(T4524-U4524-V4524-W4524)))</f>
        <v/>
      </c>
      <c r="Y4524" s="9" t="str">
        <f>IF(U4524="","",U4524/$T4524)</f>
        <v/>
      </c>
      <c r="Z4524" s="9" t="str">
        <f>IF(V4524="","",V4524/$T4524)</f>
        <v/>
      </c>
      <c r="AA4524" s="9" t="str">
        <f>IF(W4524="","",W4524/$T4524)</f>
        <v/>
      </c>
      <c r="AB4524" s="9" t="str">
        <f>IF(X4524="","",X4524/$T4524)</f>
        <v/>
      </c>
      <c r="AC4524" s="9"/>
      <c r="AD4524" s="8"/>
      <c r="AE4524" s="10">
        <v>2016</v>
      </c>
      <c r="AF4524" s="7"/>
      <c r="AG4524" s="7">
        <v>11</v>
      </c>
      <c r="AH4524" s="12" t="s">
        <v>94</v>
      </c>
      <c r="AI4524" s="12"/>
      <c r="AJ4524" s="32" t="e">
        <f>IF(AE4524&lt;&gt;#REF!,"1",IF(C4524&gt;#REF!,#REF!+1,"1"))</f>
        <v>#REF!</v>
      </c>
      <c r="AK4524" s="10" t="e">
        <f>IF(G4524="Top",AJ4524*1,IF(G4524="Bottom",AJ4524+10,""))</f>
        <v>#REF!</v>
      </c>
      <c r="AL4524" s="11" t="s">
        <v>95</v>
      </c>
      <c r="AM4524" s="11"/>
      <c r="AN4524" s="10"/>
      <c r="AO4524" s="10"/>
      <c r="AP4524" s="7"/>
      <c r="AQ4524" s="10"/>
      <c r="AR4524" s="10"/>
      <c r="AS4524" s="10"/>
      <c r="AT4524" s="10"/>
      <c r="AU4524" s="10"/>
      <c r="AV4524" s="10"/>
      <c r="AW4524" s="10"/>
      <c r="AX4524" s="10"/>
      <c r="AY4524" s="10"/>
      <c r="AZ4524" s="10"/>
      <c r="BA4524" s="10"/>
      <c r="BB4524" s="10"/>
      <c r="BC4524" s="10"/>
      <c r="BD4524" s="10"/>
      <c r="BE4524" s="10"/>
      <c r="BF4524" s="11"/>
      <c r="BG4524" s="11"/>
      <c r="BH4524" s="11"/>
      <c r="BI4524" s="11"/>
      <c r="BJ4524" s="11"/>
      <c r="BK4524" s="11"/>
      <c r="BL4524" s="11"/>
      <c r="BM4524" s="11"/>
      <c r="BN4524" s="11"/>
      <c r="BO4524" s="11"/>
      <c r="BP4524" s="11"/>
      <c r="BQ4524" s="11"/>
      <c r="BR4524" s="11"/>
      <c r="BS4524" s="11"/>
      <c r="BT4524" s="11"/>
      <c r="BU4524" s="11"/>
    </row>
    <row r="4525" spans="1:73" s="1" customFormat="1" ht="11.25" hidden="1" x14ac:dyDescent="0.2">
      <c r="A4525" s="15">
        <v>243</v>
      </c>
      <c r="B4525" s="11" t="s">
        <v>94</v>
      </c>
      <c r="C4525" s="16">
        <v>42525</v>
      </c>
      <c r="D4525" s="3"/>
      <c r="E4525" s="4"/>
      <c r="F4525" s="3"/>
      <c r="G4525" s="10" t="s">
        <v>13</v>
      </c>
      <c r="H4525" s="17"/>
      <c r="I4525" s="4"/>
      <c r="J4525" s="4"/>
      <c r="K4525" s="4"/>
      <c r="L4525" s="4" t="str">
        <f>IF(K4525="","",IF(H4525="","",K4525/H4525))</f>
        <v/>
      </c>
      <c r="M4525" s="7"/>
      <c r="N4525" s="4"/>
      <c r="O4525" s="7"/>
      <c r="P4525" s="3"/>
      <c r="Q4525" s="4"/>
      <c r="R4525" s="3"/>
      <c r="S4525" s="4">
        <v>0.15</v>
      </c>
      <c r="T4525" s="8">
        <v>8.64</v>
      </c>
      <c r="U4525" s="8">
        <v>3.05</v>
      </c>
      <c r="V4525" s="4">
        <v>3.3</v>
      </c>
      <c r="W4525" s="4">
        <v>2.29</v>
      </c>
      <c r="X4525" s="4">
        <f>IF(T4525="","",IF(W4525="","",(T4525-U4525-V4525-W4525)))</f>
        <v>8.8817841970012523E-16</v>
      </c>
      <c r="Y4525" s="9">
        <f>IF(U4525="","",U4525/$T4525)</f>
        <v>0.35300925925925919</v>
      </c>
      <c r="Z4525" s="9">
        <f>IF(V4525="","",V4525/$T4525)</f>
        <v>0.38194444444444442</v>
      </c>
      <c r="AA4525" s="9">
        <f>IF(W4525="","",W4525/$T4525)</f>
        <v>0.26504629629629628</v>
      </c>
      <c r="AB4525" s="9">
        <f>IF(X4525="","",X4525/$T4525)</f>
        <v>1.02798428206033E-16</v>
      </c>
      <c r="AC4525" s="9"/>
      <c r="AD4525" s="8" t="s">
        <v>91</v>
      </c>
      <c r="AE4525" s="10">
        <v>2016</v>
      </c>
      <c r="AF4525" s="7"/>
      <c r="AG4525" s="7"/>
      <c r="AH4525" s="12" t="s">
        <v>94</v>
      </c>
      <c r="AI4525" s="12"/>
      <c r="AJ4525" s="32" t="str">
        <f>IF(AE4525&lt;&gt;AE4524,"1",IF(C4525&gt;C4524,AJ4524+1,"1"))</f>
        <v>1</v>
      </c>
      <c r="AK4525" s="10" t="s">
        <v>28</v>
      </c>
      <c r="AL4525" s="11" t="s">
        <v>96</v>
      </c>
      <c r="AM4525" s="11"/>
      <c r="AN4525" s="10"/>
      <c r="AO4525" s="10"/>
      <c r="AP4525" s="7"/>
      <c r="AQ4525" s="10"/>
      <c r="AR4525" s="10"/>
      <c r="AS4525" s="10"/>
      <c r="AT4525" s="10"/>
      <c r="AU4525" s="10"/>
      <c r="AV4525" s="10"/>
      <c r="AW4525" s="10"/>
      <c r="AX4525" s="10"/>
      <c r="AY4525" s="10"/>
      <c r="AZ4525" s="10"/>
      <c r="BA4525" s="10"/>
      <c r="BB4525" s="10"/>
      <c r="BC4525" s="10"/>
      <c r="BD4525" s="10"/>
      <c r="BE4525" s="10"/>
      <c r="BF4525" s="11"/>
      <c r="BG4525" s="11"/>
      <c r="BH4525" s="11"/>
      <c r="BI4525" s="11"/>
      <c r="BJ4525" s="11"/>
      <c r="BK4525" s="11"/>
      <c r="BL4525" s="11"/>
      <c r="BM4525" s="11"/>
      <c r="BN4525" s="11"/>
      <c r="BO4525" s="11"/>
      <c r="BP4525" s="11"/>
      <c r="BQ4525" s="11"/>
      <c r="BR4525" s="11"/>
      <c r="BS4525" s="11"/>
      <c r="BT4525" s="11"/>
      <c r="BU4525" s="11"/>
    </row>
    <row r="4526" spans="1:73" s="1" customFormat="1" ht="11.25" x14ac:dyDescent="0.2">
      <c r="A4526" s="15">
        <v>243</v>
      </c>
      <c r="B4526" s="11" t="s">
        <v>94</v>
      </c>
      <c r="C4526" s="16">
        <v>42525</v>
      </c>
      <c r="D4526" s="3">
        <v>16.100000000000001</v>
      </c>
      <c r="E4526" s="38">
        <v>4</v>
      </c>
      <c r="F4526" s="3">
        <v>1.5</v>
      </c>
      <c r="G4526" s="7" t="s">
        <v>4</v>
      </c>
      <c r="H4526" s="17">
        <v>8.6E-3</v>
      </c>
      <c r="I4526" s="4">
        <v>3.5000000000000001E-3</v>
      </c>
      <c r="J4526" s="4">
        <v>4.7E-2</v>
      </c>
      <c r="K4526" s="4">
        <v>0.156</v>
      </c>
      <c r="L4526" s="4">
        <f>IF(K4526="","",IF(H4526="","",K4526/H4526))</f>
        <v>18.13953488372093</v>
      </c>
      <c r="M4526" s="7">
        <v>13</v>
      </c>
      <c r="N4526" s="4">
        <v>7.25</v>
      </c>
      <c r="O4526" s="7">
        <v>107.2</v>
      </c>
      <c r="P4526" s="3">
        <v>5.18</v>
      </c>
      <c r="Q4526" s="38">
        <v>1.3</v>
      </c>
      <c r="R4526" s="3"/>
      <c r="S4526" s="4">
        <v>0.15</v>
      </c>
      <c r="T4526" s="8">
        <v>0.5</v>
      </c>
      <c r="U4526" s="8">
        <v>0</v>
      </c>
      <c r="V4526" s="4">
        <v>0.03</v>
      </c>
      <c r="W4526" s="4">
        <v>0.47</v>
      </c>
      <c r="X4526" s="4">
        <f>IF(T4526="","",IF(W4526="","",(T4526-U4526-V4526-W4526)))</f>
        <v>0</v>
      </c>
      <c r="Y4526" s="9">
        <f>IF(U4526="","",U4526/$T4526)</f>
        <v>0</v>
      </c>
      <c r="Z4526" s="9">
        <f>IF(V4526="","",V4526/$T4526)</f>
        <v>0.06</v>
      </c>
      <c r="AA4526" s="9">
        <f>IF(W4526="","",W4526/$T4526)</f>
        <v>0.94</v>
      </c>
      <c r="AB4526" s="9">
        <f>IF(X4526="","",X4526/$T4526)</f>
        <v>0</v>
      </c>
      <c r="AC4526" s="9"/>
      <c r="AD4526" s="8"/>
      <c r="AE4526" s="10">
        <v>2016</v>
      </c>
      <c r="AF4526" s="7">
        <v>28</v>
      </c>
      <c r="AG4526" s="7">
        <v>25</v>
      </c>
      <c r="AH4526" s="12" t="s">
        <v>94</v>
      </c>
      <c r="AI4526" s="12"/>
      <c r="AJ4526" s="32" t="str">
        <f>IF(AE4526&lt;&gt;AE4525,"1",IF(C4526&gt;C4525,AJ4525+1,"1"))</f>
        <v>1</v>
      </c>
      <c r="AK4526" s="10">
        <f>IF(G4526="Top",AJ4526*1,IF(G4526="Bottom",AJ4526+10,""))</f>
        <v>1</v>
      </c>
      <c r="AL4526" s="11" t="s">
        <v>97</v>
      </c>
      <c r="AM4526" s="11"/>
      <c r="AN4526" s="10"/>
      <c r="AO4526" s="10"/>
      <c r="AP4526" s="7"/>
      <c r="AQ4526" s="10"/>
      <c r="AR4526" s="10"/>
      <c r="AS4526" s="10"/>
      <c r="AT4526" s="10"/>
      <c r="AU4526" s="10"/>
      <c r="AV4526" s="10"/>
      <c r="AW4526" s="10"/>
      <c r="AX4526" s="10"/>
      <c r="AY4526" s="10"/>
      <c r="AZ4526" s="10"/>
      <c r="BA4526" s="10"/>
      <c r="BB4526" s="10"/>
      <c r="BC4526" s="10"/>
      <c r="BD4526" s="10"/>
      <c r="BE4526" s="10"/>
      <c r="BF4526" s="11"/>
      <c r="BG4526" s="11"/>
      <c r="BH4526" s="11"/>
      <c r="BI4526" s="11"/>
      <c r="BJ4526" s="11"/>
      <c r="BK4526" s="11"/>
      <c r="BL4526" s="11"/>
      <c r="BM4526" s="11"/>
      <c r="BN4526" s="11"/>
      <c r="BO4526" s="11"/>
      <c r="BP4526" s="11"/>
      <c r="BQ4526" s="11"/>
      <c r="BR4526" s="11"/>
      <c r="BS4526" s="11"/>
      <c r="BT4526" s="11"/>
      <c r="BU4526" s="11"/>
    </row>
    <row r="4527" spans="1:73" s="1" customFormat="1" ht="11.25" hidden="1" x14ac:dyDescent="0.2">
      <c r="A4527" s="15">
        <v>243</v>
      </c>
      <c r="B4527" s="11" t="s">
        <v>94</v>
      </c>
      <c r="C4527" s="16">
        <v>42539</v>
      </c>
      <c r="D4527" s="3"/>
      <c r="E4527" s="4"/>
      <c r="F4527" s="3">
        <v>14.6</v>
      </c>
      <c r="G4527" s="7" t="s">
        <v>1</v>
      </c>
      <c r="H4527" s="17">
        <v>4.3E-3</v>
      </c>
      <c r="I4527" s="4"/>
      <c r="J4527" s="4" t="s">
        <v>35</v>
      </c>
      <c r="K4527" s="4"/>
      <c r="L4527" s="4" t="str">
        <f>IF(K4527="","",IF(H4527="","",K4527/H4527))</f>
        <v/>
      </c>
      <c r="M4527" s="7"/>
      <c r="N4527" s="4"/>
      <c r="O4527" s="7"/>
      <c r="P4527" s="3"/>
      <c r="Q4527" s="4"/>
      <c r="R4527" s="3"/>
      <c r="S4527" s="4"/>
      <c r="T4527" s="8"/>
      <c r="U4527" s="8"/>
      <c r="V4527" s="4"/>
      <c r="W4527" s="4"/>
      <c r="X4527" s="4" t="str">
        <f>IF(T4527="","",IF(W4527="","",(T4527-U4527-V4527-W4527)))</f>
        <v/>
      </c>
      <c r="Y4527" s="9" t="str">
        <f>IF(U4527="","",U4527/$T4527)</f>
        <v/>
      </c>
      <c r="Z4527" s="9" t="str">
        <f>IF(V4527="","",V4527/$T4527)</f>
        <v/>
      </c>
      <c r="AA4527" s="9" t="str">
        <f>IF(W4527="","",W4527/$T4527)</f>
        <v/>
      </c>
      <c r="AB4527" s="9" t="str">
        <f>IF(X4527="","",X4527/$T4527)</f>
        <v/>
      </c>
      <c r="AC4527" s="9"/>
      <c r="AD4527" s="8"/>
      <c r="AE4527" s="10">
        <v>2016</v>
      </c>
      <c r="AF4527" s="7"/>
      <c r="AG4527" s="7">
        <v>10</v>
      </c>
      <c r="AH4527" s="12" t="s">
        <v>94</v>
      </c>
      <c r="AI4527" s="12"/>
      <c r="AJ4527" s="32">
        <f>IF(AE4527&lt;&gt;AE4526,"1",IF(C4527&gt;C4526,AJ4526+1,"1"))</f>
        <v>2</v>
      </c>
      <c r="AK4527" s="10">
        <f>IF(G4527="Top",AJ4527*1,IF(G4527="Bottom",AJ4527+10,""))</f>
        <v>12</v>
      </c>
      <c r="AL4527" s="11" t="s">
        <v>343</v>
      </c>
      <c r="AM4527" s="11"/>
      <c r="AN4527" s="10"/>
      <c r="AO4527" s="10"/>
      <c r="AP4527" s="7"/>
      <c r="AQ4527" s="10"/>
      <c r="AR4527" s="10"/>
      <c r="AS4527" s="10"/>
      <c r="AT4527" s="10"/>
      <c r="AU4527" s="10"/>
      <c r="AV4527" s="10"/>
      <c r="AW4527" s="10"/>
      <c r="AX4527" s="10"/>
      <c r="AY4527" s="10"/>
      <c r="AZ4527" s="10"/>
      <c r="BA4527" s="10"/>
      <c r="BB4527" s="10"/>
      <c r="BC4527" s="10"/>
      <c r="BD4527" s="10"/>
      <c r="BE4527" s="10"/>
      <c r="BF4527" s="11"/>
      <c r="BG4527" s="11"/>
      <c r="BH4527" s="11"/>
      <c r="BI4527" s="11"/>
      <c r="BJ4527" s="11"/>
      <c r="BK4527" s="11"/>
      <c r="BL4527" s="11"/>
      <c r="BM4527" s="11"/>
      <c r="BN4527" s="11"/>
      <c r="BO4527" s="11"/>
      <c r="BP4527" s="11"/>
      <c r="BQ4527" s="11"/>
      <c r="BR4527" s="11"/>
      <c r="BS4527" s="11"/>
      <c r="BT4527" s="11"/>
      <c r="BU4527" s="11"/>
    </row>
    <row r="4528" spans="1:73" s="1" customFormat="1" ht="11.25" x14ac:dyDescent="0.2">
      <c r="A4528" s="15">
        <v>243</v>
      </c>
      <c r="B4528" s="11" t="s">
        <v>94</v>
      </c>
      <c r="C4528" s="16">
        <v>42539</v>
      </c>
      <c r="D4528" s="3">
        <v>16.100000000000001</v>
      </c>
      <c r="E4528" s="38">
        <v>4.3</v>
      </c>
      <c r="F4528" s="3">
        <v>1.5</v>
      </c>
      <c r="G4528" s="7" t="s">
        <v>4</v>
      </c>
      <c r="H4528" s="17">
        <v>7.6E-3</v>
      </c>
      <c r="I4528" s="4" t="s">
        <v>35</v>
      </c>
      <c r="J4528" s="4" t="s">
        <v>35</v>
      </c>
      <c r="K4528" s="4">
        <v>0.27400000000000002</v>
      </c>
      <c r="L4528" s="4">
        <f>IF(K4528="","",IF(H4528="","",K4528/H4528))</f>
        <v>36.05263157894737</v>
      </c>
      <c r="M4528" s="7">
        <v>23</v>
      </c>
      <c r="N4528" s="4">
        <v>7.82</v>
      </c>
      <c r="O4528" s="7">
        <v>129.1</v>
      </c>
      <c r="P4528" s="3"/>
      <c r="Q4528" s="38">
        <v>1.3</v>
      </c>
      <c r="R4528" s="3"/>
      <c r="S4528" s="4">
        <v>0.15</v>
      </c>
      <c r="T4528" s="8">
        <v>2.44</v>
      </c>
      <c r="U4528" s="8">
        <v>1.23</v>
      </c>
      <c r="V4528" s="4">
        <v>0</v>
      </c>
      <c r="W4528" s="4">
        <v>0</v>
      </c>
      <c r="X4528" s="4">
        <f>IF(T4528="","",IF(W4528="","",(T4528-U4528-V4528-W4528)))</f>
        <v>1.21</v>
      </c>
      <c r="Y4528" s="9">
        <f>IF(U4528="","",U4528/$T4528)</f>
        <v>0.50409836065573765</v>
      </c>
      <c r="Z4528" s="9">
        <f>IF(V4528="","",V4528/$T4528)</f>
        <v>0</v>
      </c>
      <c r="AA4528" s="9">
        <f>IF(W4528="","",W4528/$T4528)</f>
        <v>0</v>
      </c>
      <c r="AB4528" s="9">
        <f>IF(X4528="","",X4528/$T4528)</f>
        <v>0.49590163934426229</v>
      </c>
      <c r="AC4528" s="9"/>
      <c r="AD4528" s="8"/>
      <c r="AE4528" s="10">
        <v>2016</v>
      </c>
      <c r="AF4528" s="7">
        <v>27</v>
      </c>
      <c r="AG4528" s="7">
        <v>24</v>
      </c>
      <c r="AH4528" s="12" t="s">
        <v>94</v>
      </c>
      <c r="AI4528" s="12"/>
      <c r="AJ4528" s="32" t="str">
        <f>IF(AE4528&lt;&gt;AE4527,"1",IF(C4528&gt;C4527,AJ4527+1,"1"))</f>
        <v>1</v>
      </c>
      <c r="AK4528" s="10">
        <f>IF(G4528="Top",AJ4528*1,IF(G4528="Bottom",AJ4528+10,""))</f>
        <v>1</v>
      </c>
      <c r="AL4528" s="11" t="s">
        <v>344</v>
      </c>
      <c r="AM4528" s="11"/>
      <c r="AN4528" s="10"/>
      <c r="AO4528" s="10"/>
      <c r="AP4528" s="7"/>
      <c r="AQ4528" s="10"/>
      <c r="AR4528" s="10"/>
      <c r="AS4528" s="10"/>
      <c r="AT4528" s="10"/>
      <c r="AU4528" s="10"/>
      <c r="AV4528" s="10"/>
      <c r="AW4528" s="10"/>
      <c r="AX4528" s="10"/>
      <c r="AY4528" s="10"/>
      <c r="AZ4528" s="10"/>
      <c r="BA4528" s="10"/>
      <c r="BB4528" s="10"/>
      <c r="BC4528" s="10"/>
      <c r="BD4528" s="10"/>
      <c r="BE4528" s="10"/>
      <c r="BF4528" s="11"/>
      <c r="BG4528" s="11"/>
      <c r="BH4528" s="11"/>
      <c r="BI4528" s="11"/>
      <c r="BJ4528" s="11"/>
      <c r="BK4528" s="11"/>
      <c r="BL4528" s="11"/>
      <c r="BM4528" s="11"/>
      <c r="BN4528" s="11"/>
      <c r="BO4528" s="11"/>
      <c r="BP4528" s="11"/>
      <c r="BQ4528" s="11"/>
      <c r="BR4528" s="11"/>
      <c r="BS4528" s="11"/>
      <c r="BT4528" s="11"/>
      <c r="BU4528" s="11"/>
    </row>
    <row r="4529" spans="1:73" s="1" customFormat="1" ht="11.25" hidden="1" x14ac:dyDescent="0.2">
      <c r="A4529" s="15">
        <v>243</v>
      </c>
      <c r="B4529" s="11" t="s">
        <v>94</v>
      </c>
      <c r="C4529" s="16">
        <v>42554</v>
      </c>
      <c r="D4529" s="3"/>
      <c r="E4529" s="4"/>
      <c r="F4529" s="3">
        <v>14.6</v>
      </c>
      <c r="G4529" s="7" t="s">
        <v>1</v>
      </c>
      <c r="H4529" s="17">
        <v>3.1600000000000003E-2</v>
      </c>
      <c r="I4529" s="4"/>
      <c r="J4529" s="4">
        <v>0.106</v>
      </c>
      <c r="K4529" s="4"/>
      <c r="L4529" s="4" t="str">
        <f>IF(K4529="","",IF(H4529="","",K4529/H4529))</f>
        <v/>
      </c>
      <c r="M4529" s="7"/>
      <c r="N4529" s="4"/>
      <c r="O4529" s="7"/>
      <c r="P4529" s="3"/>
      <c r="Q4529" s="4"/>
      <c r="R4529" s="3"/>
      <c r="S4529" s="4"/>
      <c r="T4529" s="8"/>
      <c r="U4529" s="8"/>
      <c r="V4529" s="4"/>
      <c r="W4529" s="4"/>
      <c r="X4529" s="4" t="str">
        <f>IF(T4529="","",IF(W4529="","",(T4529-U4529-V4529-W4529)))</f>
        <v/>
      </c>
      <c r="Y4529" s="9" t="str">
        <f>IF(U4529="","",U4529/$T4529)</f>
        <v/>
      </c>
      <c r="Z4529" s="9" t="str">
        <f>IF(V4529="","",V4529/$T4529)</f>
        <v/>
      </c>
      <c r="AA4529" s="9" t="str">
        <f>IF(W4529="","",W4529/$T4529)</f>
        <v/>
      </c>
      <c r="AB4529" s="9" t="str">
        <f>IF(X4529="","",X4529/$T4529)</f>
        <v/>
      </c>
      <c r="AC4529" s="9"/>
      <c r="AD4529" s="8"/>
      <c r="AE4529" s="10">
        <v>2016</v>
      </c>
      <c r="AF4529" s="7"/>
      <c r="AG4529" s="7">
        <v>10</v>
      </c>
      <c r="AH4529" s="12" t="s">
        <v>94</v>
      </c>
      <c r="AI4529" s="12"/>
      <c r="AJ4529" s="32">
        <f>IF(AE4529&lt;&gt;AE4528,"1",IF(C4529&gt;C4528,AJ4528+1,"1"))</f>
        <v>2</v>
      </c>
      <c r="AK4529" s="10">
        <f>IF(G4529="Top",AJ4529*1,IF(G4529="Bottom",AJ4529+10,""))</f>
        <v>12</v>
      </c>
      <c r="AL4529" s="11" t="s">
        <v>639</v>
      </c>
      <c r="AM4529" s="11"/>
      <c r="AN4529" s="10"/>
      <c r="AO4529" s="10"/>
      <c r="AP4529" s="7"/>
      <c r="AQ4529" s="10"/>
      <c r="AR4529" s="10"/>
      <c r="AS4529" s="10"/>
      <c r="AT4529" s="10"/>
      <c r="AU4529" s="10"/>
      <c r="AV4529" s="10"/>
      <c r="AW4529" s="10"/>
      <c r="AX4529" s="10"/>
      <c r="AY4529" s="10"/>
      <c r="AZ4529" s="10"/>
      <c r="BA4529" s="10"/>
      <c r="BB4529" s="10"/>
      <c r="BC4529" s="10"/>
      <c r="BD4529" s="10"/>
      <c r="BE4529" s="10"/>
      <c r="BF4529" s="11"/>
      <c r="BG4529" s="11"/>
      <c r="BH4529" s="11"/>
      <c r="BI4529" s="11"/>
      <c r="BJ4529" s="11"/>
      <c r="BK4529" s="11"/>
      <c r="BL4529" s="11"/>
      <c r="BM4529" s="11"/>
      <c r="BN4529" s="11"/>
      <c r="BO4529" s="11"/>
      <c r="BP4529" s="11"/>
      <c r="BQ4529" s="11"/>
      <c r="BR4529" s="11"/>
      <c r="BS4529" s="11"/>
      <c r="BT4529" s="11"/>
      <c r="BU4529" s="11"/>
    </row>
    <row r="4530" spans="1:73" s="1" customFormat="1" ht="11.25" x14ac:dyDescent="0.2">
      <c r="A4530" s="15">
        <v>243</v>
      </c>
      <c r="B4530" s="11" t="s">
        <v>94</v>
      </c>
      <c r="C4530" s="16">
        <v>42554</v>
      </c>
      <c r="D4530" s="3">
        <v>16.100000000000001</v>
      </c>
      <c r="E4530" s="38">
        <v>3.6</v>
      </c>
      <c r="F4530" s="3">
        <v>1.5</v>
      </c>
      <c r="G4530" s="7" t="s">
        <v>4</v>
      </c>
      <c r="H4530" s="17">
        <v>6.7999999999999996E-3</v>
      </c>
      <c r="I4530" s="4">
        <v>0.01</v>
      </c>
      <c r="J4530" s="4">
        <v>8.3000000000000004E-2</v>
      </c>
      <c r="K4530" s="4">
        <v>0.219</v>
      </c>
      <c r="L4530" s="4">
        <f>IF(K4530="","",IF(H4530="","",K4530/H4530))</f>
        <v>32.205882352941181</v>
      </c>
      <c r="M4530" s="7">
        <v>17</v>
      </c>
      <c r="N4530" s="4">
        <v>7.44</v>
      </c>
      <c r="O4530" s="7">
        <v>154.19999999999999</v>
      </c>
      <c r="P4530" s="3"/>
      <c r="Q4530" s="38">
        <v>0.8</v>
      </c>
      <c r="R4530" s="3">
        <v>41.8</v>
      </c>
      <c r="S4530" s="4">
        <v>0.15</v>
      </c>
      <c r="T4530" s="8">
        <v>0.58000000000000007</v>
      </c>
      <c r="U4530" s="8">
        <v>0</v>
      </c>
      <c r="V4530" s="4">
        <v>0.14000000000000001</v>
      </c>
      <c r="W4530" s="4">
        <v>0.44</v>
      </c>
      <c r="X4530" s="4">
        <f>IF(T4530="","",IF(W4530="","",(T4530-U4530-V4530-W4530)))</f>
        <v>5.5511151231257827E-17</v>
      </c>
      <c r="Y4530" s="9">
        <f>IF(U4530="","",U4530/$T4530)</f>
        <v>0</v>
      </c>
      <c r="Z4530" s="9">
        <f>IF(V4530="","",V4530/$T4530)</f>
        <v>0.24137931034482757</v>
      </c>
      <c r="AA4530" s="9">
        <f>IF(W4530="","",W4530/$T4530)</f>
        <v>0.75862068965517238</v>
      </c>
      <c r="AB4530" s="9">
        <f>IF(X4530="","",X4530/$T4530)</f>
        <v>9.5708881433203144E-17</v>
      </c>
      <c r="AC4530" s="9"/>
      <c r="AD4530" s="8"/>
      <c r="AE4530" s="10">
        <v>2016</v>
      </c>
      <c r="AF4530" s="7">
        <v>22</v>
      </c>
      <c r="AG4530" s="7">
        <v>28</v>
      </c>
      <c r="AH4530" s="12" t="s">
        <v>94</v>
      </c>
      <c r="AI4530" s="12"/>
      <c r="AJ4530" s="32" t="str">
        <f>IF(AE4530&lt;&gt;AE4529,"1",IF(C4530&gt;C4529,AJ4529+1,"1"))</f>
        <v>1</v>
      </c>
      <c r="AK4530" s="10">
        <f>IF(G4530="Top",AJ4530*1,IF(G4530="Bottom",AJ4530+10,""))</f>
        <v>1</v>
      </c>
      <c r="AL4530" s="11" t="s">
        <v>640</v>
      </c>
      <c r="AM4530" s="11"/>
      <c r="AN4530" s="10"/>
      <c r="AO4530" s="10"/>
      <c r="AP4530" s="7"/>
      <c r="AQ4530" s="10"/>
      <c r="AR4530" s="10"/>
      <c r="AS4530" s="10"/>
      <c r="AT4530" s="10"/>
      <c r="AU4530" s="10"/>
      <c r="AV4530" s="10"/>
      <c r="AW4530" s="10"/>
      <c r="AX4530" s="10"/>
      <c r="AY4530" s="10"/>
      <c r="AZ4530" s="10"/>
      <c r="BA4530" s="10"/>
      <c r="BB4530" s="10"/>
      <c r="BC4530" s="10"/>
      <c r="BD4530" s="10"/>
      <c r="BE4530" s="10"/>
      <c r="BF4530" s="11"/>
      <c r="BG4530" s="11"/>
      <c r="BH4530" s="11"/>
      <c r="BI4530" s="11"/>
      <c r="BJ4530" s="11"/>
      <c r="BK4530" s="11"/>
      <c r="BL4530" s="11"/>
      <c r="BM4530" s="11"/>
      <c r="BN4530" s="11"/>
      <c r="BO4530" s="11"/>
      <c r="BP4530" s="11"/>
      <c r="BQ4530" s="11"/>
      <c r="BR4530" s="11"/>
      <c r="BS4530" s="11"/>
      <c r="BT4530" s="11"/>
      <c r="BU4530" s="11"/>
    </row>
    <row r="4531" spans="1:73" s="1" customFormat="1" ht="11.25" hidden="1" x14ac:dyDescent="0.2">
      <c r="A4531" s="15">
        <v>243</v>
      </c>
      <c r="B4531" s="11" t="s">
        <v>94</v>
      </c>
      <c r="C4531" s="16">
        <v>42574</v>
      </c>
      <c r="D4531" s="3"/>
      <c r="E4531" s="4"/>
      <c r="F4531" s="3">
        <v>14.6</v>
      </c>
      <c r="G4531" s="7" t="s">
        <v>1</v>
      </c>
      <c r="H4531" s="17">
        <v>1.2199999999999999E-2</v>
      </c>
      <c r="I4531" s="4"/>
      <c r="J4531" s="4" t="s">
        <v>35</v>
      </c>
      <c r="K4531" s="4"/>
      <c r="L4531" s="4" t="str">
        <f>IF(K4531="","",IF(H4531="","",K4531/H4531))</f>
        <v/>
      </c>
      <c r="M4531" s="7"/>
      <c r="N4531" s="4"/>
      <c r="O4531" s="7"/>
      <c r="P4531" s="3"/>
      <c r="Q4531" s="4"/>
      <c r="R4531" s="3"/>
      <c r="S4531" s="4"/>
      <c r="T4531" s="8"/>
      <c r="U4531" s="8"/>
      <c r="V4531" s="4"/>
      <c r="W4531" s="4"/>
      <c r="X4531" s="4" t="str">
        <f>IF(T4531="","",IF(W4531="","",(T4531-U4531-V4531-W4531)))</f>
        <v/>
      </c>
      <c r="Y4531" s="9" t="str">
        <f>IF(U4531="","",U4531/$T4531)</f>
        <v/>
      </c>
      <c r="Z4531" s="9" t="str">
        <f>IF(V4531="","",V4531/$T4531)</f>
        <v/>
      </c>
      <c r="AA4531" s="9" t="str">
        <f>IF(W4531="","",W4531/$T4531)</f>
        <v/>
      </c>
      <c r="AB4531" s="9" t="str">
        <f>IF(X4531="","",X4531/$T4531)</f>
        <v/>
      </c>
      <c r="AC4531" s="9"/>
      <c r="AD4531" s="8"/>
      <c r="AE4531" s="10">
        <v>2016</v>
      </c>
      <c r="AF4531" s="7"/>
      <c r="AG4531" s="7">
        <v>12</v>
      </c>
      <c r="AH4531" s="12" t="s">
        <v>94</v>
      </c>
      <c r="AI4531" s="12"/>
      <c r="AJ4531" s="32">
        <f>IF(AE4531&lt;&gt;AE4530,"1",IF(C4531&gt;C4530,AJ4530+1,"1"))</f>
        <v>2</v>
      </c>
      <c r="AK4531" s="10">
        <f>IF(G4531="Top",AJ4531*1,IF(G4531="Bottom",AJ4531+10,""))</f>
        <v>12</v>
      </c>
      <c r="AL4531" s="11" t="s">
        <v>1022</v>
      </c>
      <c r="AM4531" s="11"/>
      <c r="AN4531" s="10"/>
      <c r="AO4531" s="10"/>
      <c r="AP4531" s="7"/>
      <c r="AQ4531" s="10"/>
      <c r="AR4531" s="10"/>
      <c r="AS4531" s="10"/>
      <c r="AT4531" s="10"/>
      <c r="AU4531" s="10"/>
      <c r="AV4531" s="10"/>
      <c r="AW4531" s="10"/>
      <c r="AX4531" s="10"/>
      <c r="AY4531" s="10"/>
      <c r="AZ4531" s="10"/>
      <c r="BA4531" s="10"/>
      <c r="BB4531" s="10"/>
      <c r="BC4531" s="10"/>
      <c r="BD4531" s="10"/>
      <c r="BE4531" s="10"/>
      <c r="BF4531" s="11"/>
      <c r="BG4531" s="11"/>
      <c r="BH4531" s="11"/>
      <c r="BI4531" s="11"/>
      <c r="BJ4531" s="11"/>
      <c r="BK4531" s="11"/>
      <c r="BL4531" s="11"/>
      <c r="BM4531" s="11"/>
      <c r="BN4531" s="11"/>
      <c r="BO4531" s="11"/>
      <c r="BP4531" s="11"/>
      <c r="BQ4531" s="11"/>
      <c r="BR4531" s="11"/>
      <c r="BS4531" s="11"/>
      <c r="BT4531" s="11"/>
      <c r="BU4531" s="11"/>
    </row>
    <row r="4532" spans="1:73" s="1" customFormat="1" ht="11.25" x14ac:dyDescent="0.2">
      <c r="A4532" s="15">
        <v>243</v>
      </c>
      <c r="B4532" s="11" t="s">
        <v>94</v>
      </c>
      <c r="C4532" s="16">
        <v>42574</v>
      </c>
      <c r="D4532" s="3">
        <v>16.100000000000001</v>
      </c>
      <c r="E4532" s="38">
        <v>4.2</v>
      </c>
      <c r="F4532" s="3">
        <v>1.5</v>
      </c>
      <c r="G4532" s="7" t="s">
        <v>4</v>
      </c>
      <c r="H4532" s="17">
        <v>6.4000000000000003E-3</v>
      </c>
      <c r="I4532" s="4" t="s">
        <v>35</v>
      </c>
      <c r="J4532" s="4" t="s">
        <v>35</v>
      </c>
      <c r="K4532" s="4">
        <v>0.30199999999999999</v>
      </c>
      <c r="L4532" s="4">
        <f>IF(K4532="","",IF(H4532="","",K4532/H4532))</f>
        <v>47.187499999999993</v>
      </c>
      <c r="M4532" s="7">
        <v>13</v>
      </c>
      <c r="N4532" s="4">
        <v>6.98</v>
      </c>
      <c r="O4532" s="7">
        <v>158.9</v>
      </c>
      <c r="P4532" s="3"/>
      <c r="Q4532" s="38">
        <v>1.1000000000000001</v>
      </c>
      <c r="R4532" s="3"/>
      <c r="S4532" s="4">
        <v>0.15</v>
      </c>
      <c r="T4532" s="8">
        <v>0.65</v>
      </c>
      <c r="U4532" s="8">
        <v>0.24</v>
      </c>
      <c r="V4532" s="4">
        <v>0.19</v>
      </c>
      <c r="W4532" s="4">
        <v>0</v>
      </c>
      <c r="X4532" s="4">
        <f>IF(T4532="","",IF(W4532="","",(T4532-U4532-V4532-W4532)))</f>
        <v>0.22000000000000003</v>
      </c>
      <c r="Y4532" s="9">
        <f>IF(U4532="","",U4532/$T4532)</f>
        <v>0.3692307692307692</v>
      </c>
      <c r="Z4532" s="9">
        <f>IF(V4532="","",V4532/$T4532)</f>
        <v>0.29230769230769232</v>
      </c>
      <c r="AA4532" s="9">
        <f>IF(W4532="","",W4532/$T4532)</f>
        <v>0</v>
      </c>
      <c r="AB4532" s="9">
        <f>IF(X4532="","",X4532/$T4532)</f>
        <v>0.33846153846153848</v>
      </c>
      <c r="AC4532" s="9"/>
      <c r="AD4532" s="8"/>
      <c r="AE4532" s="10">
        <v>2016</v>
      </c>
      <c r="AF4532" s="7">
        <v>27</v>
      </c>
      <c r="AG4532" s="7">
        <v>25</v>
      </c>
      <c r="AH4532" s="12" t="s">
        <v>94</v>
      </c>
      <c r="AI4532" s="12"/>
      <c r="AJ4532" s="32" t="str">
        <f>IF(AE4532&lt;&gt;AE4531,"1",IF(C4532&gt;C4531,AJ4531+1,"1"))</f>
        <v>1</v>
      </c>
      <c r="AK4532" s="10">
        <f>IF(G4532="Top",AJ4532*1,IF(G4532="Bottom",AJ4532+10,""))</f>
        <v>1</v>
      </c>
      <c r="AL4532" s="11" t="s">
        <v>1023</v>
      </c>
      <c r="AM4532" s="11"/>
      <c r="AN4532" s="10"/>
      <c r="AO4532" s="10"/>
      <c r="AP4532" s="7"/>
      <c r="AQ4532" s="10"/>
      <c r="AR4532" s="10"/>
      <c r="AS4532" s="10"/>
      <c r="AT4532" s="10"/>
      <c r="AU4532" s="10"/>
      <c r="AV4532" s="10"/>
      <c r="AW4532" s="10"/>
      <c r="AX4532" s="10"/>
      <c r="AY4532" s="10"/>
      <c r="AZ4532" s="10"/>
      <c r="BA4532" s="10"/>
      <c r="BB4532" s="10"/>
      <c r="BC4532" s="10"/>
      <c r="BD4532" s="10"/>
      <c r="BE4532" s="10"/>
      <c r="BF4532" s="11"/>
      <c r="BG4532" s="11"/>
      <c r="BH4532" s="11"/>
      <c r="BI4532" s="11"/>
      <c r="BJ4532" s="11"/>
      <c r="BK4532" s="11"/>
      <c r="BL4532" s="11"/>
      <c r="BM4532" s="11"/>
      <c r="BN4532" s="11"/>
      <c r="BO4532" s="11"/>
      <c r="BP4532" s="11"/>
      <c r="BQ4532" s="11"/>
      <c r="BR4532" s="11"/>
      <c r="BS4532" s="11"/>
      <c r="BT4532" s="11"/>
      <c r="BU4532" s="11"/>
    </row>
    <row r="4533" spans="1:73" s="1" customFormat="1" ht="11.25" hidden="1" x14ac:dyDescent="0.2">
      <c r="A4533" s="15">
        <v>243</v>
      </c>
      <c r="B4533" s="11" t="s">
        <v>94</v>
      </c>
      <c r="C4533" s="16">
        <v>42585</v>
      </c>
      <c r="D4533" s="3"/>
      <c r="E4533" s="4"/>
      <c r="F4533" s="3">
        <v>13.7</v>
      </c>
      <c r="G4533" s="7" t="s">
        <v>1</v>
      </c>
      <c r="H4533" s="17">
        <v>1.41E-2</v>
      </c>
      <c r="I4533" s="4"/>
      <c r="J4533" s="4">
        <v>4.7E-2</v>
      </c>
      <c r="K4533" s="4"/>
      <c r="L4533" s="4" t="str">
        <f>IF(K4533="","",IF(H4533="","",K4533/H4533))</f>
        <v/>
      </c>
      <c r="M4533" s="7"/>
      <c r="N4533" s="4"/>
      <c r="O4533" s="7"/>
      <c r="P4533" s="3"/>
      <c r="Q4533" s="4"/>
      <c r="R4533" s="3"/>
      <c r="S4533" s="4"/>
      <c r="T4533" s="8"/>
      <c r="U4533" s="8"/>
      <c r="V4533" s="4"/>
      <c r="W4533" s="4"/>
      <c r="X4533" s="4" t="str">
        <f>IF(T4533="","",IF(W4533="","",(T4533-U4533-V4533-W4533)))</f>
        <v/>
      </c>
      <c r="Y4533" s="9" t="str">
        <f>IF(U4533="","",U4533/$T4533)</f>
        <v/>
      </c>
      <c r="Z4533" s="9" t="str">
        <f>IF(V4533="","",V4533/$T4533)</f>
        <v/>
      </c>
      <c r="AA4533" s="9" t="str">
        <f>IF(W4533="","",W4533/$T4533)</f>
        <v/>
      </c>
      <c r="AB4533" s="9" t="str">
        <f>IF(X4533="","",X4533/$T4533)</f>
        <v/>
      </c>
      <c r="AC4533" s="9"/>
      <c r="AD4533" s="8"/>
      <c r="AE4533" s="10">
        <v>2016</v>
      </c>
      <c r="AF4533" s="7"/>
      <c r="AG4533" s="7">
        <v>14</v>
      </c>
      <c r="AH4533" s="12" t="s">
        <v>94</v>
      </c>
      <c r="AI4533" s="12"/>
      <c r="AJ4533" s="32">
        <f>IF(AE4533&lt;&gt;AE4532,"1",IF(C4533&gt;C4532,AJ4532+1,"1"))</f>
        <v>2</v>
      </c>
      <c r="AK4533" s="10">
        <f>IF(G4533="Top",AJ4533*1,IF(G4533="Bottom",AJ4533+10,""))</f>
        <v>12</v>
      </c>
      <c r="AL4533" s="11" t="s">
        <v>1287</v>
      </c>
      <c r="AM4533" s="11"/>
      <c r="AN4533" s="10"/>
      <c r="AO4533" s="10"/>
      <c r="AP4533" s="7"/>
      <c r="AQ4533" s="10"/>
      <c r="AR4533" s="10"/>
      <c r="AS4533" s="10"/>
      <c r="AT4533" s="10"/>
      <c r="AU4533" s="10"/>
      <c r="AV4533" s="10"/>
      <c r="AW4533" s="10"/>
      <c r="AX4533" s="10"/>
      <c r="AY4533" s="10"/>
      <c r="AZ4533" s="10"/>
      <c r="BA4533" s="10"/>
      <c r="BB4533" s="10"/>
      <c r="BC4533" s="10"/>
      <c r="BD4533" s="10"/>
      <c r="BE4533" s="10"/>
      <c r="BF4533" s="11"/>
      <c r="BG4533" s="11"/>
      <c r="BH4533" s="11"/>
      <c r="BI4533" s="11"/>
      <c r="BJ4533" s="11"/>
      <c r="BK4533" s="11"/>
      <c r="BL4533" s="11"/>
      <c r="BM4533" s="11"/>
      <c r="BN4533" s="11"/>
      <c r="BO4533" s="11"/>
      <c r="BP4533" s="11"/>
      <c r="BQ4533" s="11"/>
      <c r="BR4533" s="11"/>
      <c r="BS4533" s="11"/>
      <c r="BT4533" s="11"/>
      <c r="BU4533" s="11"/>
    </row>
    <row r="4534" spans="1:73" s="1" customFormat="1" ht="11.25" x14ac:dyDescent="0.2">
      <c r="A4534" s="15">
        <v>243</v>
      </c>
      <c r="B4534" s="11" t="s">
        <v>94</v>
      </c>
      <c r="C4534" s="16">
        <v>42585</v>
      </c>
      <c r="D4534" s="3">
        <v>15.2</v>
      </c>
      <c r="E4534" s="38">
        <v>3.25</v>
      </c>
      <c r="F4534" s="3">
        <v>1.5</v>
      </c>
      <c r="G4534" s="7" t="s">
        <v>4</v>
      </c>
      <c r="H4534" s="17">
        <v>6.7000000000000002E-3</v>
      </c>
      <c r="I4534" s="4">
        <v>8.0000000000000002E-3</v>
      </c>
      <c r="J4534" s="4">
        <v>0.05</v>
      </c>
      <c r="K4534" s="4">
        <v>0.183</v>
      </c>
      <c r="L4534" s="4">
        <f>IF(K4534="","",IF(H4534="","",K4534/H4534))</f>
        <v>27.313432835820894</v>
      </c>
      <c r="M4534" s="7">
        <v>17</v>
      </c>
      <c r="N4534" s="4">
        <v>7.49</v>
      </c>
      <c r="O4534" s="7">
        <v>156.9</v>
      </c>
      <c r="P4534" s="3">
        <v>4.95</v>
      </c>
      <c r="Q4534" s="38">
        <v>1.9</v>
      </c>
      <c r="R4534" s="3"/>
      <c r="S4534" s="4">
        <v>0.15</v>
      </c>
      <c r="T4534" s="8">
        <v>1.21</v>
      </c>
      <c r="U4534" s="8">
        <v>0.57999999999999996</v>
      </c>
      <c r="V4534" s="4">
        <v>0.6</v>
      </c>
      <c r="W4534" s="4">
        <v>0</v>
      </c>
      <c r="X4534" s="4">
        <f>IF(T4534="","",IF(W4534="","",(T4534-U4534-V4534-W4534)))</f>
        <v>3.0000000000000027E-2</v>
      </c>
      <c r="Y4534" s="9">
        <f>IF(U4534="","",U4534/$T4534)</f>
        <v>0.47933884297520657</v>
      </c>
      <c r="Z4534" s="9">
        <f>IF(V4534="","",V4534/$T4534)</f>
        <v>0.49586776859504134</v>
      </c>
      <c r="AA4534" s="9">
        <f>IF(W4534="","",W4534/$T4534)</f>
        <v>0</v>
      </c>
      <c r="AB4534" s="9">
        <f>IF(X4534="","",X4534/$T4534)</f>
        <v>2.4793388429752088E-2</v>
      </c>
      <c r="AC4534" s="9"/>
      <c r="AD4534" s="8"/>
      <c r="AE4534" s="10">
        <v>2016</v>
      </c>
      <c r="AF4534" s="7">
        <v>25</v>
      </c>
      <c r="AG4534" s="7">
        <v>26</v>
      </c>
      <c r="AH4534" s="12" t="s">
        <v>94</v>
      </c>
      <c r="AI4534" s="12"/>
      <c r="AJ4534" s="32" t="str">
        <f>IF(AE4534&lt;&gt;AE4533,"1",IF(C4534&gt;C4533,AJ4533+1,"1"))</f>
        <v>1</v>
      </c>
      <c r="AK4534" s="10">
        <f>IF(G4534="Top",AJ4534*1,IF(G4534="Bottom",AJ4534+10,""))</f>
        <v>1</v>
      </c>
      <c r="AL4534" s="11" t="s">
        <v>1288</v>
      </c>
      <c r="AM4534" s="11"/>
      <c r="AN4534" s="10"/>
      <c r="AO4534" s="10"/>
      <c r="AP4534" s="7"/>
      <c r="AQ4534" s="10"/>
      <c r="AR4534" s="10"/>
      <c r="AS4534" s="10"/>
      <c r="AT4534" s="10"/>
      <c r="AU4534" s="10"/>
      <c r="AV4534" s="10"/>
      <c r="AW4534" s="10"/>
      <c r="AX4534" s="10"/>
      <c r="AY4534" s="10"/>
      <c r="AZ4534" s="10"/>
      <c r="BA4534" s="10"/>
      <c r="BB4534" s="10"/>
      <c r="BC4534" s="10"/>
      <c r="BD4534" s="10"/>
      <c r="BE4534" s="10"/>
      <c r="BF4534" s="11"/>
      <c r="BG4534" s="11"/>
      <c r="BH4534" s="11"/>
      <c r="BI4534" s="11"/>
      <c r="BJ4534" s="11"/>
      <c r="BK4534" s="11"/>
      <c r="BL4534" s="11"/>
      <c r="BM4534" s="11"/>
      <c r="BN4534" s="11"/>
      <c r="BO4534" s="11"/>
      <c r="BP4534" s="11"/>
      <c r="BQ4534" s="11"/>
      <c r="BR4534" s="11"/>
      <c r="BS4534" s="11"/>
      <c r="BT4534" s="11"/>
      <c r="BU4534" s="11"/>
    </row>
    <row r="4535" spans="1:73" s="1" customFormat="1" ht="11.25" hidden="1" x14ac:dyDescent="0.2">
      <c r="A4535" s="15">
        <v>243</v>
      </c>
      <c r="B4535" s="11" t="s">
        <v>94</v>
      </c>
      <c r="C4535" s="16">
        <v>42609</v>
      </c>
      <c r="D4535" s="3"/>
      <c r="E4535" s="4"/>
      <c r="F4535" s="3">
        <v>13.2</v>
      </c>
      <c r="G4535" s="7" t="s">
        <v>1</v>
      </c>
      <c r="H4535" s="17">
        <v>1E-3</v>
      </c>
      <c r="I4535" s="4"/>
      <c r="J4535" s="4" t="s">
        <v>35</v>
      </c>
      <c r="K4535" s="4"/>
      <c r="L4535" s="4" t="str">
        <f>IF(K4535="","",IF(H4535="","",K4535/H4535))</f>
        <v/>
      </c>
      <c r="M4535" s="7"/>
      <c r="N4535" s="4"/>
      <c r="O4535" s="7"/>
      <c r="P4535" s="3"/>
      <c r="Q4535" s="4"/>
      <c r="R4535" s="3"/>
      <c r="S4535" s="4"/>
      <c r="T4535" s="8"/>
      <c r="U4535" s="8"/>
      <c r="V4535" s="4"/>
      <c r="W4535" s="4"/>
      <c r="X4535" s="4" t="str">
        <f>IF(T4535="","",IF(W4535="","",(T4535-U4535-V4535-W4535)))</f>
        <v/>
      </c>
      <c r="Y4535" s="9" t="str">
        <f>IF(U4535="","",U4535/$T4535)</f>
        <v/>
      </c>
      <c r="Z4535" s="9" t="str">
        <f>IF(V4535="","",V4535/$T4535)</f>
        <v/>
      </c>
      <c r="AA4535" s="9" t="str">
        <f>IF(W4535="","",W4535/$T4535)</f>
        <v/>
      </c>
      <c r="AB4535" s="9" t="str">
        <f>IF(X4535="","",X4535/$T4535)</f>
        <v/>
      </c>
      <c r="AC4535" s="9"/>
      <c r="AD4535" s="8"/>
      <c r="AE4535" s="10">
        <v>2016</v>
      </c>
      <c r="AF4535" s="7"/>
      <c r="AG4535" s="7">
        <v>16</v>
      </c>
      <c r="AH4535" s="12" t="s">
        <v>94</v>
      </c>
      <c r="AI4535" s="12"/>
      <c r="AJ4535" s="32">
        <f>IF(AE4535&lt;&gt;AE4534,"1",IF(C4535&gt;C4534,AJ4534+1,"1"))</f>
        <v>2</v>
      </c>
      <c r="AK4535" s="10">
        <f>IF(G4535="Top",AJ4535*1,IF(G4535="Bottom",AJ4535+10,""))</f>
        <v>12</v>
      </c>
      <c r="AL4535" s="11" t="s">
        <v>1716</v>
      </c>
      <c r="AM4535" s="11"/>
      <c r="AN4535" s="10"/>
      <c r="AO4535" s="10"/>
      <c r="AP4535" s="7"/>
      <c r="AQ4535" s="10"/>
      <c r="AR4535" s="10"/>
      <c r="AS4535" s="10"/>
      <c r="AT4535" s="10"/>
      <c r="AU4535" s="10"/>
      <c r="AV4535" s="10"/>
      <c r="AW4535" s="10"/>
      <c r="AX4535" s="10"/>
      <c r="AY4535" s="10"/>
      <c r="AZ4535" s="10"/>
      <c r="BA4535" s="10"/>
      <c r="BB4535" s="10"/>
      <c r="BC4535" s="10"/>
      <c r="BD4535" s="10"/>
      <c r="BE4535" s="10"/>
      <c r="BF4535" s="11"/>
      <c r="BG4535" s="11"/>
      <c r="BH4535" s="11"/>
      <c r="BI4535" s="11"/>
      <c r="BJ4535" s="11"/>
      <c r="BK4535" s="11"/>
      <c r="BL4535" s="11"/>
      <c r="BM4535" s="11"/>
      <c r="BN4535" s="11"/>
      <c r="BO4535" s="11"/>
      <c r="BP4535" s="11"/>
      <c r="BQ4535" s="11"/>
      <c r="BR4535" s="11"/>
      <c r="BS4535" s="11"/>
      <c r="BT4535" s="11"/>
      <c r="BU4535" s="11"/>
    </row>
    <row r="4536" spans="1:73" s="1" customFormat="1" ht="11.25" x14ac:dyDescent="0.2">
      <c r="A4536" s="15">
        <v>243</v>
      </c>
      <c r="B4536" s="11" t="s">
        <v>94</v>
      </c>
      <c r="C4536" s="16">
        <v>42609</v>
      </c>
      <c r="D4536" s="3">
        <v>14.7</v>
      </c>
      <c r="E4536" s="38">
        <v>4.6500000000000004</v>
      </c>
      <c r="F4536" s="3">
        <v>1.5</v>
      </c>
      <c r="G4536" s="7" t="s">
        <v>4</v>
      </c>
      <c r="H4536" s="17">
        <v>8.8000000000000005E-3</v>
      </c>
      <c r="I4536" s="4" t="s">
        <v>35</v>
      </c>
      <c r="J4536" s="4" t="s">
        <v>35</v>
      </c>
      <c r="K4536" s="4">
        <v>0.22</v>
      </c>
      <c r="L4536" s="4">
        <f>IF(K4536="","",IF(H4536="","",K4536/H4536))</f>
        <v>25</v>
      </c>
      <c r="M4536" s="7">
        <v>19</v>
      </c>
      <c r="N4536" s="4">
        <v>8.2899999999999991</v>
      </c>
      <c r="O4536" s="7">
        <v>151</v>
      </c>
      <c r="P4536" s="3"/>
      <c r="Q4536" s="38">
        <v>4.0999999999999996</v>
      </c>
      <c r="R4536" s="3"/>
      <c r="S4536" s="4">
        <v>0.15</v>
      </c>
      <c r="T4536" s="8">
        <v>1.66</v>
      </c>
      <c r="U4536" s="8">
        <v>0</v>
      </c>
      <c r="V4536" s="4">
        <v>0.87</v>
      </c>
      <c r="W4536" s="4">
        <v>0.33</v>
      </c>
      <c r="X4536" s="4">
        <f>IF(T4536="","",IF(W4536="","",(T4536-U4536-V4536-W4536)))</f>
        <v>0.45999999999999991</v>
      </c>
      <c r="Y4536" s="9">
        <f>IF(U4536="","",U4536/$T4536)</f>
        <v>0</v>
      </c>
      <c r="Z4536" s="9">
        <f>IF(V4536="","",V4536/$T4536)</f>
        <v>0.52409638554216875</v>
      </c>
      <c r="AA4536" s="9">
        <f>IF(W4536="","",W4536/$T4536)</f>
        <v>0.1987951807228916</v>
      </c>
      <c r="AB4536" s="9">
        <f>IF(X4536="","",X4536/$T4536)</f>
        <v>0.27710843373493971</v>
      </c>
      <c r="AC4536" s="9"/>
      <c r="AD4536" s="8"/>
      <c r="AE4536" s="10">
        <v>2016</v>
      </c>
      <c r="AF4536" s="7">
        <v>27</v>
      </c>
      <c r="AG4536" s="7">
        <v>27</v>
      </c>
      <c r="AH4536" s="12" t="s">
        <v>94</v>
      </c>
      <c r="AI4536" s="12"/>
      <c r="AJ4536" s="32" t="str">
        <f>IF(AE4536&lt;&gt;AE4535,"1",IF(C4536&gt;C4535,AJ4535+1,"1"))</f>
        <v>1</v>
      </c>
      <c r="AK4536" s="10">
        <f>IF(G4536="Top",AJ4536*1,IF(G4536="Bottom",AJ4536+10,""))</f>
        <v>1</v>
      </c>
      <c r="AL4536" s="11" t="s">
        <v>1717</v>
      </c>
      <c r="AM4536" s="11"/>
      <c r="AN4536" s="10"/>
      <c r="AO4536" s="10"/>
      <c r="AP4536" s="7"/>
      <c r="AQ4536" s="10"/>
      <c r="AR4536" s="10"/>
      <c r="AS4536" s="10"/>
      <c r="AT4536" s="10"/>
      <c r="AU4536" s="10"/>
      <c r="AV4536" s="10"/>
      <c r="AW4536" s="10"/>
      <c r="AX4536" s="10"/>
      <c r="AY4536" s="10"/>
      <c r="AZ4536" s="10"/>
      <c r="BA4536" s="10"/>
      <c r="BB4536" s="10"/>
      <c r="BC4536" s="10"/>
      <c r="BD4536" s="10"/>
      <c r="BE4536" s="10"/>
      <c r="BF4536" s="11"/>
      <c r="BG4536" s="11"/>
      <c r="BH4536" s="11"/>
      <c r="BI4536" s="11"/>
      <c r="BJ4536" s="11"/>
      <c r="BK4536" s="11"/>
      <c r="BL4536" s="11"/>
      <c r="BM4536" s="11"/>
      <c r="BN4536" s="11"/>
      <c r="BO4536" s="11"/>
      <c r="BP4536" s="11"/>
      <c r="BQ4536" s="11"/>
      <c r="BR4536" s="11"/>
      <c r="BS4536" s="11"/>
      <c r="BT4536" s="11"/>
      <c r="BU4536" s="11"/>
    </row>
    <row r="4537" spans="1:73" s="1" customFormat="1" ht="11.25" hidden="1" x14ac:dyDescent="0.2">
      <c r="A4537" s="15">
        <v>243</v>
      </c>
      <c r="B4537" s="11" t="s">
        <v>94</v>
      </c>
      <c r="C4537" s="16">
        <v>42630</v>
      </c>
      <c r="D4537" s="3"/>
      <c r="E4537" s="4"/>
      <c r="F4537" s="3">
        <v>12.9</v>
      </c>
      <c r="G4537" s="7" t="s">
        <v>1</v>
      </c>
      <c r="H4537" s="17">
        <v>5.0000000000000001E-4</v>
      </c>
      <c r="I4537" s="4"/>
      <c r="J4537" s="4">
        <v>0.32800000000000001</v>
      </c>
      <c r="K4537" s="4"/>
      <c r="L4537" s="4" t="str">
        <f>IF(K4537="","",IF(H4537="","",K4537/H4537))</f>
        <v/>
      </c>
      <c r="M4537" s="7"/>
      <c r="N4537" s="4"/>
      <c r="O4537" s="7"/>
      <c r="P4537" s="3"/>
      <c r="Q4537" s="4"/>
      <c r="R4537" s="3"/>
      <c r="S4537" s="4"/>
      <c r="T4537" s="8"/>
      <c r="U4537" s="8"/>
      <c r="V4537" s="4"/>
      <c r="W4537" s="4"/>
      <c r="X4537" s="4" t="str">
        <f>IF(T4537="","",IF(W4537="","",(T4537-U4537-V4537-W4537)))</f>
        <v/>
      </c>
      <c r="Y4537" s="9" t="str">
        <f>IF(U4537="","",U4537/$T4537)</f>
        <v/>
      </c>
      <c r="Z4537" s="9" t="str">
        <f>IF(V4537="","",V4537/$T4537)</f>
        <v/>
      </c>
      <c r="AA4537" s="9" t="str">
        <f>IF(W4537="","",W4537/$T4537)</f>
        <v/>
      </c>
      <c r="AB4537" s="9" t="str">
        <f>IF(X4537="","",X4537/$T4537)</f>
        <v/>
      </c>
      <c r="AC4537" s="9"/>
      <c r="AD4537" s="8"/>
      <c r="AE4537" s="10">
        <v>2016</v>
      </c>
      <c r="AF4537" s="7"/>
      <c r="AG4537" s="7">
        <v>16</v>
      </c>
      <c r="AH4537" s="12" t="s">
        <v>94</v>
      </c>
      <c r="AI4537" s="12"/>
      <c r="AJ4537" s="32">
        <f>IF(AE4537&lt;&gt;AE4536,"1",IF(C4537&gt;C4536,AJ4536+1,"1"))</f>
        <v>2</v>
      </c>
      <c r="AK4537" s="10">
        <f>IF(G4537="Top",AJ4537*1,IF(G4537="Bottom",AJ4537+10,""))</f>
        <v>12</v>
      </c>
      <c r="AL4537" s="11" t="s">
        <v>2197</v>
      </c>
      <c r="AM4537" s="11"/>
      <c r="AN4537" s="10"/>
      <c r="AO4537" s="10"/>
      <c r="AP4537" s="7"/>
      <c r="AQ4537" s="10"/>
      <c r="AR4537" s="10"/>
      <c r="AS4537" s="10"/>
      <c r="AT4537" s="10"/>
      <c r="AU4537" s="10"/>
      <c r="AV4537" s="10"/>
      <c r="AW4537" s="10"/>
      <c r="AX4537" s="10"/>
      <c r="AY4537" s="10"/>
      <c r="AZ4537" s="10"/>
      <c r="BA4537" s="10"/>
      <c r="BB4537" s="10"/>
      <c r="BC4537" s="10"/>
      <c r="BD4537" s="10"/>
      <c r="BE4537" s="10"/>
      <c r="BF4537" s="11"/>
      <c r="BG4537" s="11"/>
      <c r="BH4537" s="11"/>
      <c r="BI4537" s="11"/>
      <c r="BJ4537" s="11"/>
      <c r="BK4537" s="11"/>
      <c r="BL4537" s="11"/>
      <c r="BM4537" s="11"/>
      <c r="BN4537" s="11"/>
      <c r="BO4537" s="11"/>
      <c r="BP4537" s="11"/>
      <c r="BQ4537" s="11"/>
      <c r="BR4537" s="11"/>
      <c r="BS4537" s="11"/>
      <c r="BT4537" s="11"/>
      <c r="BU4537" s="11"/>
    </row>
    <row r="4538" spans="1:73" s="1" customFormat="1" ht="11.25" x14ac:dyDescent="0.2">
      <c r="A4538" s="15">
        <v>243</v>
      </c>
      <c r="B4538" s="11" t="s">
        <v>94</v>
      </c>
      <c r="C4538" s="16">
        <v>42630</v>
      </c>
      <c r="D4538" s="3">
        <v>14.4</v>
      </c>
      <c r="E4538" s="38">
        <v>3.15</v>
      </c>
      <c r="F4538" s="3">
        <v>1.5</v>
      </c>
      <c r="G4538" s="7" t="s">
        <v>4</v>
      </c>
      <c r="H4538" s="17">
        <v>0.01</v>
      </c>
      <c r="I4538" s="4">
        <v>3.5000000000000001E-3</v>
      </c>
      <c r="J4538" s="4">
        <v>7.4999999999999997E-3</v>
      </c>
      <c r="K4538" s="4">
        <v>0.218</v>
      </c>
      <c r="L4538" s="4">
        <f>IF(K4538="","",IF(H4538="","",K4538/H4538))</f>
        <v>21.8</v>
      </c>
      <c r="M4538" s="7">
        <v>13</v>
      </c>
      <c r="N4538" s="4">
        <v>7.84</v>
      </c>
      <c r="O4538" s="7">
        <v>160.1</v>
      </c>
      <c r="P4538" s="3"/>
      <c r="Q4538" s="38">
        <v>7.2</v>
      </c>
      <c r="R4538" s="3">
        <v>39.200000000000003</v>
      </c>
      <c r="S4538" s="4">
        <v>0.15</v>
      </c>
      <c r="T4538" s="8">
        <v>2</v>
      </c>
      <c r="U4538" s="8">
        <v>0</v>
      </c>
      <c r="V4538" s="4">
        <v>1.07</v>
      </c>
      <c r="W4538" s="4">
        <v>0.93</v>
      </c>
      <c r="X4538" s="4">
        <f>IF(T4538="","",IF(W4538="","",(T4538-U4538-V4538-W4538)))</f>
        <v>-1.1102230246251565E-16</v>
      </c>
      <c r="Y4538" s="9">
        <f>IF(U4538="","",U4538/$T4538)</f>
        <v>0</v>
      </c>
      <c r="Z4538" s="9">
        <f>IF(V4538="","",V4538/$T4538)</f>
        <v>0.53500000000000003</v>
      </c>
      <c r="AA4538" s="9">
        <f>IF(W4538="","",W4538/$T4538)</f>
        <v>0.46500000000000002</v>
      </c>
      <c r="AB4538" s="9">
        <f>IF(X4538="","",X4538/$T4538)</f>
        <v>-5.5511151231257827E-17</v>
      </c>
      <c r="AC4538" s="9"/>
      <c r="AD4538" s="8"/>
      <c r="AE4538" s="10">
        <v>2016</v>
      </c>
      <c r="AF4538" s="7">
        <v>23</v>
      </c>
      <c r="AG4538" s="7">
        <v>23</v>
      </c>
      <c r="AH4538" s="12" t="s">
        <v>94</v>
      </c>
      <c r="AI4538" s="12"/>
      <c r="AJ4538" s="32" t="str">
        <f>IF(AE4538&lt;&gt;AE4537,"1",IF(C4538&gt;C4537,AJ4537+1,"1"))</f>
        <v>1</v>
      </c>
      <c r="AK4538" s="10">
        <f>IF(G4538="Top",AJ4538*1,IF(G4538="Bottom",AJ4538+10,""))</f>
        <v>1</v>
      </c>
      <c r="AL4538" s="11" t="s">
        <v>2198</v>
      </c>
      <c r="AM4538" s="11"/>
      <c r="AN4538" s="10"/>
      <c r="AO4538" s="10"/>
      <c r="AP4538" s="7"/>
      <c r="AQ4538" s="10"/>
      <c r="AR4538" s="10"/>
      <c r="AS4538" s="10"/>
      <c r="AT4538" s="10"/>
      <c r="AU4538" s="10"/>
      <c r="AV4538" s="10"/>
      <c r="AW4538" s="10"/>
      <c r="AX4538" s="10"/>
      <c r="AY4538" s="10"/>
      <c r="AZ4538" s="10"/>
      <c r="BA4538" s="10"/>
      <c r="BB4538" s="10"/>
      <c r="BC4538" s="10"/>
      <c r="BD4538" s="10"/>
      <c r="BE4538" s="10"/>
      <c r="BF4538" s="11"/>
      <c r="BG4538" s="11"/>
      <c r="BH4538" s="11"/>
      <c r="BI4538" s="11"/>
      <c r="BJ4538" s="11"/>
      <c r="BK4538" s="11"/>
      <c r="BL4538" s="11"/>
      <c r="BM4538" s="11"/>
      <c r="BN4538" s="11"/>
      <c r="BO4538" s="11"/>
      <c r="BP4538" s="11"/>
      <c r="BQ4538" s="11"/>
      <c r="BR4538" s="11"/>
      <c r="BS4538" s="11"/>
      <c r="BT4538" s="11"/>
      <c r="BU4538" s="11"/>
    </row>
    <row r="4539" spans="1:73" s="1" customFormat="1" ht="11.25" hidden="1" x14ac:dyDescent="0.2">
      <c r="A4539" s="15">
        <v>243</v>
      </c>
      <c r="B4539" s="11" t="s">
        <v>94</v>
      </c>
      <c r="C4539" s="16">
        <v>42646</v>
      </c>
      <c r="D4539" s="3"/>
      <c r="E4539" s="4"/>
      <c r="F4539" s="3">
        <v>13.3</v>
      </c>
      <c r="G4539" s="7" t="s">
        <v>1</v>
      </c>
      <c r="H4539" s="17">
        <v>5.0000000000000001E-4</v>
      </c>
      <c r="I4539" s="4"/>
      <c r="J4539" s="4" t="s">
        <v>35</v>
      </c>
      <c r="K4539" s="4"/>
      <c r="L4539" s="4" t="str">
        <f>IF(K4539="","",IF(H4539="","",K4539/H4539))</f>
        <v/>
      </c>
      <c r="M4539" s="7"/>
      <c r="N4539" s="4"/>
      <c r="O4539" s="7"/>
      <c r="P4539" s="3"/>
      <c r="Q4539" s="4"/>
      <c r="R4539" s="3"/>
      <c r="S4539" s="4"/>
      <c r="T4539" s="8"/>
      <c r="U4539" s="8"/>
      <c r="V4539" s="4"/>
      <c r="W4539" s="4"/>
      <c r="X4539" s="4" t="str">
        <f>IF(T4539="","",IF(W4539="","",(T4539-U4539-V4539-W4539)))</f>
        <v/>
      </c>
      <c r="Y4539" s="9" t="str">
        <f>IF(U4539="","",U4539/$T4539)</f>
        <v/>
      </c>
      <c r="Z4539" s="9" t="str">
        <f>IF(V4539="","",V4539/$T4539)</f>
        <v/>
      </c>
      <c r="AA4539" s="9" t="str">
        <f>IF(W4539="","",W4539/$T4539)</f>
        <v/>
      </c>
      <c r="AB4539" s="9" t="str">
        <f>IF(X4539="","",X4539/$T4539)</f>
        <v/>
      </c>
      <c r="AC4539" s="9"/>
      <c r="AD4539" s="8"/>
      <c r="AE4539" s="10">
        <v>2016</v>
      </c>
      <c r="AF4539" s="7"/>
      <c r="AG4539" s="7">
        <v>12</v>
      </c>
      <c r="AH4539" s="12" t="s">
        <v>94</v>
      </c>
      <c r="AI4539" s="12"/>
      <c r="AJ4539" s="32">
        <f>IF(AE4539&lt;&gt;AE4538,"1",IF(C4539&gt;C4538,AJ4538+1,"1"))</f>
        <v>2</v>
      </c>
      <c r="AK4539" s="10">
        <f>IF(G4539="Top",AJ4539*1,IF(G4539="Bottom",AJ4539+10,""))</f>
        <v>12</v>
      </c>
      <c r="AL4539" s="11" t="s">
        <v>2416</v>
      </c>
      <c r="AM4539" s="11"/>
      <c r="AN4539" s="10"/>
      <c r="AO4539" s="10"/>
      <c r="AP4539" s="7"/>
      <c r="AQ4539" s="10"/>
      <c r="AR4539" s="10"/>
      <c r="AS4539" s="10"/>
      <c r="AT4539" s="10"/>
      <c r="AU4539" s="10"/>
      <c r="AV4539" s="10"/>
      <c r="AW4539" s="10"/>
      <c r="AX4539" s="10"/>
      <c r="AY4539" s="10"/>
      <c r="AZ4539" s="10"/>
      <c r="BA4539" s="10"/>
      <c r="BB4539" s="10"/>
      <c r="BC4539" s="10"/>
      <c r="BD4539" s="10"/>
      <c r="BE4539" s="10"/>
      <c r="BF4539" s="11"/>
      <c r="BG4539" s="11"/>
      <c r="BH4539" s="11"/>
      <c r="BI4539" s="11"/>
      <c r="BJ4539" s="11"/>
      <c r="BK4539" s="11"/>
      <c r="BL4539" s="11"/>
      <c r="BM4539" s="11"/>
      <c r="BN4539" s="11"/>
      <c r="BO4539" s="11"/>
      <c r="BP4539" s="11"/>
      <c r="BQ4539" s="11"/>
      <c r="BR4539" s="11"/>
      <c r="BS4539" s="11"/>
      <c r="BT4539" s="11"/>
      <c r="BU4539" s="11"/>
    </row>
    <row r="4540" spans="1:73" s="1" customFormat="1" ht="11.25" x14ac:dyDescent="0.2">
      <c r="A4540" s="15">
        <v>243</v>
      </c>
      <c r="B4540" s="11" t="s">
        <v>94</v>
      </c>
      <c r="C4540" s="16">
        <v>42646</v>
      </c>
      <c r="D4540" s="3">
        <v>14.8</v>
      </c>
      <c r="E4540" s="38">
        <v>3.15</v>
      </c>
      <c r="F4540" s="3">
        <v>1.5</v>
      </c>
      <c r="G4540" s="7" t="s">
        <v>4</v>
      </c>
      <c r="H4540" s="17">
        <v>8.9999999999999993E-3</v>
      </c>
      <c r="I4540" s="4" t="s">
        <v>35</v>
      </c>
      <c r="J4540" s="4" t="s">
        <v>35</v>
      </c>
      <c r="K4540" s="4">
        <v>0.20699999999999999</v>
      </c>
      <c r="L4540" s="4">
        <f>IF(K4540="","",IF(H4540="","",K4540/H4540))</f>
        <v>23</v>
      </c>
      <c r="M4540" s="7">
        <v>15</v>
      </c>
      <c r="N4540" s="4">
        <v>7.79</v>
      </c>
      <c r="O4540" s="7">
        <v>158</v>
      </c>
      <c r="P4540" s="3"/>
      <c r="Q4540" s="38">
        <v>4.5999999999999996</v>
      </c>
      <c r="R4540" s="3"/>
      <c r="S4540" s="4">
        <v>0.15</v>
      </c>
      <c r="T4540" s="8">
        <v>7.92</v>
      </c>
      <c r="U4540" s="8">
        <v>0</v>
      </c>
      <c r="V4540" s="4">
        <v>1.97</v>
      </c>
      <c r="W4540" s="4">
        <v>5.37</v>
      </c>
      <c r="X4540" s="4">
        <f>IF(T4540="","",IF(W4540="","",(T4540-U4540-V4540-W4540)))</f>
        <v>0.58000000000000007</v>
      </c>
      <c r="Y4540" s="9">
        <f>IF(U4540="","",U4540/$T4540)</f>
        <v>0</v>
      </c>
      <c r="Z4540" s="9">
        <f>IF(V4540="","",V4540/$T4540)</f>
        <v>0.24873737373737373</v>
      </c>
      <c r="AA4540" s="9">
        <f>IF(W4540="","",W4540/$T4540)</f>
        <v>0.67803030303030309</v>
      </c>
      <c r="AB4540" s="9">
        <f>IF(X4540="","",X4540/$T4540)</f>
        <v>7.3232323232323246E-2</v>
      </c>
      <c r="AC4540" s="9"/>
      <c r="AD4540" s="8"/>
      <c r="AE4540" s="10">
        <v>2016</v>
      </c>
      <c r="AF4540" s="7">
        <v>19</v>
      </c>
      <c r="AG4540" s="7">
        <v>19</v>
      </c>
      <c r="AH4540" s="12" t="s">
        <v>94</v>
      </c>
      <c r="AI4540" s="12"/>
      <c r="AJ4540" s="32" t="str">
        <f>IF(AE4540&lt;&gt;AE4539,"1",IF(C4540&gt;C4539,AJ4539+1,"1"))</f>
        <v>1</v>
      </c>
      <c r="AK4540" s="10">
        <f>IF(G4540="Top",AJ4540*1,IF(G4540="Bottom",AJ4540+10,""))</f>
        <v>1</v>
      </c>
      <c r="AL4540" s="11" t="s">
        <v>2417</v>
      </c>
      <c r="AM4540" s="11"/>
      <c r="AN4540" s="10"/>
      <c r="AO4540" s="10"/>
      <c r="AP4540" s="7"/>
      <c r="AQ4540" s="10"/>
      <c r="AR4540" s="10"/>
      <c r="AS4540" s="10"/>
      <c r="AT4540" s="10"/>
      <c r="AU4540" s="10"/>
      <c r="AV4540" s="10"/>
      <c r="AW4540" s="10"/>
      <c r="AX4540" s="10"/>
      <c r="AY4540" s="10"/>
      <c r="AZ4540" s="10"/>
      <c r="BA4540" s="10"/>
      <c r="BB4540" s="10"/>
      <c r="BC4540" s="10"/>
      <c r="BD4540" s="10"/>
      <c r="BE4540" s="10"/>
      <c r="BF4540" s="11"/>
      <c r="BG4540" s="11"/>
      <c r="BH4540" s="11"/>
      <c r="BI4540" s="11"/>
      <c r="BJ4540" s="11"/>
      <c r="BK4540" s="11"/>
      <c r="BL4540" s="11"/>
      <c r="BM4540" s="11"/>
      <c r="BN4540" s="11"/>
      <c r="BO4540" s="11"/>
      <c r="BP4540" s="11"/>
      <c r="BQ4540" s="11"/>
      <c r="BR4540" s="11"/>
      <c r="BS4540" s="11"/>
      <c r="BT4540" s="11"/>
      <c r="BU4540" s="11"/>
    </row>
    <row r="4541" spans="1:73" s="1" customFormat="1" ht="11.25" hidden="1" x14ac:dyDescent="0.2">
      <c r="A4541" s="1">
        <v>243</v>
      </c>
      <c r="B4541" s="11" t="s">
        <v>94</v>
      </c>
      <c r="C4541" s="24">
        <v>42918</v>
      </c>
      <c r="E4541" s="20"/>
      <c r="F4541" s="1">
        <v>14.3</v>
      </c>
      <c r="G4541" s="7" t="s">
        <v>1</v>
      </c>
      <c r="H4541" s="5">
        <v>3.8300000000000001E-2</v>
      </c>
      <c r="I4541" s="6"/>
      <c r="J4541" s="6">
        <v>0.14799999999999999</v>
      </c>
      <c r="K4541" s="6"/>
      <c r="L4541" s="6" t="str">
        <f>IF(H4541="","",IF(K4541="","",K4541/H4541))</f>
        <v/>
      </c>
      <c r="N4541" s="20"/>
      <c r="O4541" s="13"/>
      <c r="Q4541" s="20"/>
      <c r="R4541" s="13"/>
      <c r="S4541" s="6" t="s">
        <v>35</v>
      </c>
      <c r="T4541" s="6"/>
      <c r="U4541" s="6"/>
      <c r="V4541" s="6"/>
      <c r="W4541" s="6"/>
      <c r="X4541" s="6" t="str">
        <f>IF(T4541="","",T4541-U4541-V4541-W4541)</f>
        <v/>
      </c>
      <c r="Y4541" s="9" t="str">
        <f>IF(U4541="","",U4541/$T4541)</f>
        <v/>
      </c>
      <c r="Z4541" s="9" t="str">
        <f>IF(V4541="","",V4541/$T4541)</f>
        <v/>
      </c>
      <c r="AA4541" s="9" t="str">
        <f>IF(W4541="","",W4541/$T4541)</f>
        <v/>
      </c>
      <c r="AB4541" s="9" t="str">
        <f>IF(X4541="","",X4541/$T4541)</f>
        <v/>
      </c>
      <c r="AC4541" s="21"/>
      <c r="AE4541" s="1">
        <v>2017</v>
      </c>
      <c r="AG4541" s="1">
        <v>8</v>
      </c>
      <c r="AH4541" s="12" t="s">
        <v>3220</v>
      </c>
      <c r="AJ4541" s="32" t="str">
        <f>IF(AE4541&lt;&gt;AE4540,"1",IF(C4541&gt;C4540,AJ4540+1,"1"))</f>
        <v>1</v>
      </c>
      <c r="AK4541" s="10">
        <f>IF(G4541="Top",AJ4541*1,IF(G4541="Bottom",AJ4541+10,""))</f>
        <v>11</v>
      </c>
      <c r="AL4541" s="11" t="s">
        <v>3221</v>
      </c>
      <c r="AM4541" s="14"/>
    </row>
    <row r="4542" spans="1:73" s="1" customFormat="1" ht="11.25" x14ac:dyDescent="0.2">
      <c r="A4542" s="1">
        <v>243</v>
      </c>
      <c r="B4542" s="11" t="s">
        <v>94</v>
      </c>
      <c r="C4542" s="24">
        <v>42918</v>
      </c>
      <c r="D4542" s="1">
        <v>15.8</v>
      </c>
      <c r="E4542" s="39">
        <v>2.9</v>
      </c>
      <c r="F4542" s="1">
        <v>1.5</v>
      </c>
      <c r="G4542" s="1" t="s">
        <v>4</v>
      </c>
      <c r="H4542" s="5">
        <v>8.8999999999999999E-3</v>
      </c>
      <c r="I4542" s="6">
        <v>7.0000000000000001E-3</v>
      </c>
      <c r="J4542" s="6">
        <v>2.5999999999999999E-2</v>
      </c>
      <c r="K4542" s="6">
        <v>0.33700000000000002</v>
      </c>
      <c r="L4542" s="6">
        <f>IF(H4542="","",IF(K4542="","",K4542/H4542))</f>
        <v>37.865168539325843</v>
      </c>
      <c r="M4542" s="1">
        <v>5</v>
      </c>
      <c r="N4542" s="20">
        <v>7.7</v>
      </c>
      <c r="O4542" s="13">
        <v>149.6</v>
      </c>
      <c r="P4542" s="1">
        <v>5.07</v>
      </c>
      <c r="Q4542" s="39">
        <v>4.4000000000000004</v>
      </c>
      <c r="R4542" s="13"/>
      <c r="S4542" s="6">
        <v>0.15</v>
      </c>
      <c r="T4542" s="6">
        <v>2.17</v>
      </c>
      <c r="U4542" s="6">
        <v>0.82</v>
      </c>
      <c r="V4542" s="6">
        <v>0.1</v>
      </c>
      <c r="W4542" s="6">
        <v>0</v>
      </c>
      <c r="X4542" s="6">
        <f>IF(T4542="","",T4542-U4542-V4542-W4542)</f>
        <v>1.25</v>
      </c>
      <c r="Y4542" s="9">
        <f>IF(U4542="","",U4542/$T4542)</f>
        <v>0.37788018433179721</v>
      </c>
      <c r="Z4542" s="9">
        <f>IF(V4542="","",V4542/$T4542)</f>
        <v>4.6082949308755762E-2</v>
      </c>
      <c r="AA4542" s="9">
        <f>IF(W4542="","",W4542/$T4542)</f>
        <v>0</v>
      </c>
      <c r="AB4542" s="9">
        <f>IF(X4542="","",X4542/$T4542)</f>
        <v>0.57603686635944706</v>
      </c>
      <c r="AC4542" s="21"/>
      <c r="AE4542" s="1">
        <v>2017</v>
      </c>
      <c r="AF4542" s="1">
        <v>33</v>
      </c>
      <c r="AG4542" s="1">
        <v>24</v>
      </c>
      <c r="AH4542" s="12" t="s">
        <v>3220</v>
      </c>
      <c r="AJ4542" s="32" t="str">
        <f>IF(AE4542&lt;&gt;AE4541,"1",IF(C4542&gt;C4541,AJ4541+1,"1"))</f>
        <v>1</v>
      </c>
      <c r="AK4542" s="10">
        <f>IF(G4542="Top",AJ4542*1,IF(G4542="Bottom",AJ4542+10,""))</f>
        <v>1</v>
      </c>
      <c r="AL4542" s="11" t="s">
        <v>3222</v>
      </c>
      <c r="AM4542" s="14"/>
    </row>
    <row r="4543" spans="1:73" s="1" customFormat="1" ht="11.25" hidden="1" x14ac:dyDescent="0.2">
      <c r="A4543" s="1">
        <v>243</v>
      </c>
      <c r="B4543" s="11" t="s">
        <v>94</v>
      </c>
      <c r="C4543" s="24">
        <v>42932</v>
      </c>
      <c r="E4543" s="20"/>
      <c r="F4543" s="1">
        <v>13.1</v>
      </c>
      <c r="G4543" s="7" t="s">
        <v>1</v>
      </c>
      <c r="H4543" s="5">
        <v>2.6499999999999999E-2</v>
      </c>
      <c r="I4543" s="6"/>
      <c r="J4543" s="6">
        <v>0.11600000000000001</v>
      </c>
      <c r="K4543" s="6"/>
      <c r="L4543" s="6" t="str">
        <f>IF(H4543="","",IF(K4543="","",K4543/H4543))</f>
        <v/>
      </c>
      <c r="N4543" s="20"/>
      <c r="O4543" s="13"/>
      <c r="Q4543" s="20"/>
      <c r="R4543" s="13"/>
      <c r="S4543" s="6" t="s">
        <v>35</v>
      </c>
      <c r="T4543" s="6"/>
      <c r="U4543" s="6"/>
      <c r="V4543" s="6"/>
      <c r="W4543" s="6"/>
      <c r="X4543" s="6" t="str">
        <f>IF(T4543="","",T4543-U4543-V4543-W4543)</f>
        <v/>
      </c>
      <c r="Y4543" s="9" t="str">
        <f>IF(U4543="","",U4543/$T4543)</f>
        <v/>
      </c>
      <c r="Z4543" s="9" t="str">
        <f>IF(V4543="","",V4543/$T4543)</f>
        <v/>
      </c>
      <c r="AA4543" s="9" t="str">
        <f>IF(W4543="","",W4543/$T4543)</f>
        <v/>
      </c>
      <c r="AB4543" s="9" t="str">
        <f>IF(X4543="","",X4543/$T4543)</f>
        <v/>
      </c>
      <c r="AC4543" s="21"/>
      <c r="AE4543" s="1">
        <v>2017</v>
      </c>
      <c r="AG4543" s="1">
        <v>13</v>
      </c>
      <c r="AH4543" s="12" t="s">
        <v>3220</v>
      </c>
      <c r="AJ4543" s="32">
        <f>IF(AE4543&lt;&gt;AE4542,"1",IF(C4543&gt;C4542,AJ4542+1,"1"))</f>
        <v>2</v>
      </c>
      <c r="AK4543" s="10">
        <f>IF(G4543="Top",AJ4543*1,IF(G4543="Bottom",AJ4543+10,""))</f>
        <v>12</v>
      </c>
      <c r="AL4543" s="11" t="s">
        <v>3588</v>
      </c>
      <c r="AM4543" s="14"/>
    </row>
    <row r="4544" spans="1:73" s="1" customFormat="1" ht="11.25" x14ac:dyDescent="0.2">
      <c r="A4544" s="1">
        <v>243</v>
      </c>
      <c r="B4544" s="11" t="s">
        <v>94</v>
      </c>
      <c r="C4544" s="24">
        <v>42932</v>
      </c>
      <c r="D4544" s="1">
        <v>14.6</v>
      </c>
      <c r="E4544" s="39">
        <v>3.5</v>
      </c>
      <c r="F4544" s="1">
        <v>1.5</v>
      </c>
      <c r="G4544" s="1" t="s">
        <v>4</v>
      </c>
      <c r="H4544" s="5">
        <v>7.7000000000000002E-3</v>
      </c>
      <c r="I4544" s="6">
        <v>7.0000000000000001E-3</v>
      </c>
      <c r="J4544" s="6">
        <v>0.04</v>
      </c>
      <c r="K4544" s="6">
        <v>0.22800000000000001</v>
      </c>
      <c r="L4544" s="6">
        <f>IF(H4544="","",IF(K4544="","",K4544/H4544))</f>
        <v>29.61038961038961</v>
      </c>
      <c r="M4544" s="1">
        <v>5</v>
      </c>
      <c r="N4544" s="20">
        <v>7.36</v>
      </c>
      <c r="O4544" s="13">
        <v>156.30000000000001</v>
      </c>
      <c r="Q4544" s="39">
        <v>2.2999999999999998</v>
      </c>
      <c r="R4544" s="13"/>
      <c r="S4544" s="6">
        <v>0.15</v>
      </c>
      <c r="T4544" s="6">
        <v>2.23</v>
      </c>
      <c r="U4544" s="6">
        <v>0.21</v>
      </c>
      <c r="V4544" s="6">
        <v>0.99</v>
      </c>
      <c r="W4544" s="6">
        <v>0</v>
      </c>
      <c r="X4544" s="6">
        <f>IF(T4544="","",T4544-U4544-V4544-W4544)</f>
        <v>1.03</v>
      </c>
      <c r="Y4544" s="9">
        <f>IF(U4544="","",U4544/$T4544)</f>
        <v>9.417040358744394E-2</v>
      </c>
      <c r="Z4544" s="9">
        <f>IF(V4544="","",V4544/$T4544)</f>
        <v>0.44394618834080718</v>
      </c>
      <c r="AA4544" s="9">
        <f>IF(W4544="","",W4544/$T4544)</f>
        <v>0</v>
      </c>
      <c r="AB4544" s="9">
        <f>IF(X4544="","",X4544/$T4544)</f>
        <v>0.46188340807174888</v>
      </c>
      <c r="AC4544" s="21"/>
      <c r="AE4544" s="1">
        <v>2017</v>
      </c>
      <c r="AF4544" s="1">
        <v>28</v>
      </c>
      <c r="AG4544" s="1">
        <v>25</v>
      </c>
      <c r="AH4544" s="12" t="s">
        <v>3220</v>
      </c>
      <c r="AJ4544" s="32" t="str">
        <f>IF(AE4544&lt;&gt;AE4543,"1",IF(C4544&gt;C4543,AJ4543+1,"1"))</f>
        <v>1</v>
      </c>
      <c r="AK4544" s="10">
        <f>IF(G4544="Top",AJ4544*1,IF(G4544="Bottom",AJ4544+10,""))</f>
        <v>1</v>
      </c>
      <c r="AL4544" s="11" t="s">
        <v>3589</v>
      </c>
      <c r="AM4544" s="14"/>
    </row>
    <row r="4545" spans="1:73" s="1" customFormat="1" ht="11.25" hidden="1" x14ac:dyDescent="0.2">
      <c r="A4545" s="1">
        <v>243</v>
      </c>
      <c r="B4545" s="11" t="s">
        <v>94</v>
      </c>
      <c r="C4545" s="24">
        <v>42946</v>
      </c>
      <c r="E4545" s="20"/>
      <c r="F4545" s="1">
        <v>13.2</v>
      </c>
      <c r="G4545" s="7" t="s">
        <v>1</v>
      </c>
      <c r="H4545" s="5">
        <v>2.3E-2</v>
      </c>
      <c r="I4545" s="6"/>
      <c r="J4545" s="6">
        <v>9.8000000000000004E-2</v>
      </c>
      <c r="K4545" s="6"/>
      <c r="L4545" s="6" t="str">
        <f>IF(H4545="","",IF(K4545="","",K4545/H4545))</f>
        <v/>
      </c>
      <c r="N4545" s="20"/>
      <c r="O4545" s="13"/>
      <c r="Q4545" s="20"/>
      <c r="R4545" s="13"/>
      <c r="S4545" s="6" t="s">
        <v>35</v>
      </c>
      <c r="T4545" s="6"/>
      <c r="U4545" s="6"/>
      <c r="V4545" s="6"/>
      <c r="W4545" s="6"/>
      <c r="X4545" s="6" t="str">
        <f>IF(T4545="","",T4545-U4545-V4545-W4545)</f>
        <v/>
      </c>
      <c r="Y4545" s="9" t="str">
        <f>IF(U4545="","",U4545/$T4545)</f>
        <v/>
      </c>
      <c r="Z4545" s="9" t="str">
        <f>IF(V4545="","",V4545/$T4545)</f>
        <v/>
      </c>
      <c r="AA4545" s="9" t="str">
        <f>IF(W4545="","",W4545/$T4545)</f>
        <v/>
      </c>
      <c r="AB4545" s="9" t="str">
        <f>IF(X4545="","",X4545/$T4545)</f>
        <v/>
      </c>
      <c r="AC4545" s="21"/>
      <c r="AE4545" s="1">
        <v>2017</v>
      </c>
      <c r="AG4545" s="1">
        <v>13</v>
      </c>
      <c r="AH4545" s="12" t="s">
        <v>3220</v>
      </c>
      <c r="AJ4545" s="32">
        <f>IF(AE4545&lt;&gt;AE4544,"1",IF(C4545&gt;C4544,AJ4544+1,"1"))</f>
        <v>2</v>
      </c>
      <c r="AK4545" s="10">
        <f>IF(G4545="Top",AJ4545*1,IF(G4545="Bottom",AJ4545+10,""))</f>
        <v>12</v>
      </c>
      <c r="AL4545" s="11" t="s">
        <v>3987</v>
      </c>
      <c r="AM4545" s="14"/>
    </row>
    <row r="4546" spans="1:73" s="1" customFormat="1" ht="11.25" x14ac:dyDescent="0.2">
      <c r="A4546" s="1">
        <v>243</v>
      </c>
      <c r="B4546" s="11" t="s">
        <v>94</v>
      </c>
      <c r="C4546" s="24">
        <v>42946</v>
      </c>
      <c r="D4546" s="1">
        <v>14.7</v>
      </c>
      <c r="E4546" s="39">
        <v>4.2</v>
      </c>
      <c r="F4546" s="1">
        <v>1.5</v>
      </c>
      <c r="G4546" s="1" t="s">
        <v>4</v>
      </c>
      <c r="H4546" s="5">
        <v>7.1999999999999998E-3</v>
      </c>
      <c r="I4546" s="6">
        <v>2.4E-2</v>
      </c>
      <c r="J4546" s="6">
        <v>6.0000000000000001E-3</v>
      </c>
      <c r="K4546" s="6">
        <v>0.30099999999999999</v>
      </c>
      <c r="L4546" s="6">
        <f>IF(H4546="","",IF(K4546="","",K4546/H4546))</f>
        <v>41.805555555555557</v>
      </c>
      <c r="M4546" s="1">
        <v>5</v>
      </c>
      <c r="N4546" s="20">
        <v>6.26</v>
      </c>
      <c r="O4546" s="13">
        <v>154.19999999999999</v>
      </c>
      <c r="Q4546" s="39">
        <v>1.7</v>
      </c>
      <c r="R4546" s="13">
        <v>39.1</v>
      </c>
      <c r="S4546" s="6">
        <v>0.15</v>
      </c>
      <c r="T4546" s="6">
        <v>2.5099999999999998</v>
      </c>
      <c r="U4546" s="6">
        <v>0.08</v>
      </c>
      <c r="V4546" s="6">
        <v>1.1299999999999999</v>
      </c>
      <c r="W4546" s="6">
        <v>0.13</v>
      </c>
      <c r="X4546" s="6">
        <f>IF(T4546="","",T4546-U4546-V4546-W4546)</f>
        <v>1.17</v>
      </c>
      <c r="Y4546" s="9">
        <f>IF(U4546="","",U4546/$T4546)</f>
        <v>3.1872509960159369E-2</v>
      </c>
      <c r="Z4546" s="9">
        <f>IF(V4546="","",V4546/$T4546)</f>
        <v>0.45019920318725098</v>
      </c>
      <c r="AA4546" s="9">
        <f>IF(W4546="","",W4546/$T4546)</f>
        <v>5.1792828685258974E-2</v>
      </c>
      <c r="AB4546" s="9">
        <f>IF(X4546="","",X4546/$T4546)</f>
        <v>0.46613545816733071</v>
      </c>
      <c r="AC4546" s="21"/>
      <c r="AE4546" s="1">
        <v>2017</v>
      </c>
      <c r="AF4546" s="1">
        <v>28</v>
      </c>
      <c r="AG4546" s="1">
        <v>24</v>
      </c>
      <c r="AH4546" s="12" t="s">
        <v>3220</v>
      </c>
      <c r="AJ4546" s="32" t="str">
        <f>IF(AE4546&lt;&gt;AE4545,"1",IF(C4546&gt;C4545,AJ4545+1,"1"))</f>
        <v>1</v>
      </c>
      <c r="AK4546" s="10">
        <f>IF(G4546="Top",AJ4546*1,IF(G4546="Bottom",AJ4546+10,""))</f>
        <v>1</v>
      </c>
      <c r="AL4546" s="11" t="s">
        <v>3988</v>
      </c>
      <c r="AM4546" s="14"/>
    </row>
    <row r="4547" spans="1:73" s="1" customFormat="1" ht="11.25" hidden="1" x14ac:dyDescent="0.2">
      <c r="A4547" s="1">
        <v>243</v>
      </c>
      <c r="B4547" s="11" t="s">
        <v>94</v>
      </c>
      <c r="C4547" s="24">
        <v>42960</v>
      </c>
      <c r="E4547" s="20"/>
      <c r="F4547" s="1">
        <v>14.8</v>
      </c>
      <c r="G4547" s="7" t="s">
        <v>1</v>
      </c>
      <c r="H4547" s="5">
        <v>3.1800000000000002E-2</v>
      </c>
      <c r="I4547" s="6"/>
      <c r="J4547" s="6">
        <v>0.153</v>
      </c>
      <c r="K4547" s="6"/>
      <c r="L4547" s="6" t="str">
        <f>IF(H4547="","",IF(K4547="","",K4547/H4547))</f>
        <v/>
      </c>
      <c r="N4547" s="20"/>
      <c r="O4547" s="13"/>
      <c r="Q4547" s="20"/>
      <c r="R4547" s="13"/>
      <c r="S4547" s="6" t="s">
        <v>35</v>
      </c>
      <c r="T4547" s="6"/>
      <c r="U4547" s="6"/>
      <c r="V4547" s="6"/>
      <c r="W4547" s="6"/>
      <c r="X4547" s="6" t="str">
        <f>IF(T4547="","",T4547-U4547-V4547-W4547)</f>
        <v/>
      </c>
      <c r="Y4547" s="9" t="str">
        <f>IF(U4547="","",U4547/$T4547)</f>
        <v/>
      </c>
      <c r="Z4547" s="9" t="str">
        <f>IF(V4547="","",V4547/$T4547)</f>
        <v/>
      </c>
      <c r="AA4547" s="9" t="str">
        <f>IF(W4547="","",W4547/$T4547)</f>
        <v/>
      </c>
      <c r="AB4547" s="9" t="str">
        <f>IF(X4547="","",X4547/$T4547)</f>
        <v/>
      </c>
      <c r="AC4547" s="21"/>
      <c r="AE4547" s="1">
        <v>2017</v>
      </c>
      <c r="AG4547" s="1">
        <v>14</v>
      </c>
      <c r="AH4547" s="12" t="s">
        <v>3220</v>
      </c>
      <c r="AJ4547" s="32">
        <f>IF(AE4547&lt;&gt;AE4546,"1",IF(C4547&gt;C4546,AJ4546+1,"1"))</f>
        <v>2</v>
      </c>
      <c r="AK4547" s="10">
        <f>IF(G4547="Top",AJ4547*1,IF(G4547="Bottom",AJ4547+10,""))</f>
        <v>12</v>
      </c>
      <c r="AL4547" s="11" t="s">
        <v>4385</v>
      </c>
      <c r="AM4547" s="14"/>
    </row>
    <row r="4548" spans="1:73" s="1" customFormat="1" ht="11.25" x14ac:dyDescent="0.2">
      <c r="A4548" s="1">
        <v>243</v>
      </c>
      <c r="B4548" s="11" t="s">
        <v>94</v>
      </c>
      <c r="C4548" s="24">
        <v>42960</v>
      </c>
      <c r="D4548" s="1">
        <v>16.3</v>
      </c>
      <c r="E4548" s="39">
        <v>3.25</v>
      </c>
      <c r="F4548" s="1">
        <v>1.5</v>
      </c>
      <c r="G4548" s="1" t="s">
        <v>4</v>
      </c>
      <c r="H4548" s="5">
        <v>8.8000000000000005E-3</v>
      </c>
      <c r="I4548" s="6">
        <v>7.0000000000000001E-3</v>
      </c>
      <c r="J4548" s="6">
        <v>9.4E-2</v>
      </c>
      <c r="K4548" s="6">
        <v>0.24399999999999999</v>
      </c>
      <c r="L4548" s="6">
        <f>IF(H4548="","",IF(K4548="","",K4548/H4548))</f>
        <v>27.727272727272727</v>
      </c>
      <c r="M4548" s="1">
        <v>11</v>
      </c>
      <c r="N4548" s="20">
        <v>7.51</v>
      </c>
      <c r="O4548" s="13">
        <v>151.80000000000001</v>
      </c>
      <c r="Q4548" s="39">
        <v>3.5</v>
      </c>
      <c r="R4548" s="13"/>
      <c r="S4548" s="6">
        <v>0.15</v>
      </c>
      <c r="T4548" s="6">
        <v>2.6799999999999997</v>
      </c>
      <c r="U4548" s="6">
        <v>0.17</v>
      </c>
      <c r="V4548" s="6">
        <v>0.86</v>
      </c>
      <c r="W4548" s="6">
        <v>0</v>
      </c>
      <c r="X4548" s="6">
        <f>IF(T4548="","",T4548-U4548-V4548-W4548)</f>
        <v>1.65</v>
      </c>
      <c r="Y4548" s="9">
        <f>IF(U4548="","",U4548/$T4548)</f>
        <v>6.3432835820895539E-2</v>
      </c>
      <c r="Z4548" s="9">
        <f>IF(V4548="","",V4548/$T4548)</f>
        <v>0.32089552238805974</v>
      </c>
      <c r="AA4548" s="9">
        <f>IF(W4548="","",W4548/$T4548)</f>
        <v>0</v>
      </c>
      <c r="AB4548" s="9">
        <f>IF(X4548="","",X4548/$T4548)</f>
        <v>0.61567164179104483</v>
      </c>
      <c r="AC4548" s="21"/>
      <c r="AE4548" s="1">
        <v>2017</v>
      </c>
      <c r="AF4548" s="1">
        <v>26</v>
      </c>
      <c r="AG4548" s="1">
        <v>28</v>
      </c>
      <c r="AH4548" s="12" t="s">
        <v>3220</v>
      </c>
      <c r="AJ4548" s="32" t="str">
        <f>IF(AE4548&lt;&gt;AE4547,"1",IF(C4548&gt;C4547,AJ4547+1,"1"))</f>
        <v>1</v>
      </c>
      <c r="AK4548" s="10">
        <f>IF(G4548="Top",AJ4548*1,IF(G4548="Bottom",AJ4548+10,""))</f>
        <v>1</v>
      </c>
      <c r="AL4548" s="11" t="s">
        <v>4386</v>
      </c>
      <c r="AM4548" s="14"/>
    </row>
    <row r="4549" spans="1:73" s="1" customFormat="1" ht="11.25" hidden="1" x14ac:dyDescent="0.2">
      <c r="A4549" s="1">
        <v>243</v>
      </c>
      <c r="B4549" s="11" t="s">
        <v>94</v>
      </c>
      <c r="C4549" s="24">
        <v>42995</v>
      </c>
      <c r="E4549" s="20"/>
      <c r="F4549" s="1">
        <v>14.7</v>
      </c>
      <c r="G4549" s="7" t="s">
        <v>1</v>
      </c>
      <c r="H4549" s="5">
        <v>4.2200000000000001E-2</v>
      </c>
      <c r="I4549" s="6"/>
      <c r="J4549" s="6">
        <v>0.2</v>
      </c>
      <c r="K4549" s="6"/>
      <c r="L4549" s="6" t="str">
        <f>IF(H4549="","",IF(K4549="","",K4549/H4549))</f>
        <v/>
      </c>
      <c r="N4549" s="20"/>
      <c r="O4549" s="13"/>
      <c r="Q4549" s="20"/>
      <c r="R4549" s="13"/>
      <c r="S4549" s="6" t="s">
        <v>35</v>
      </c>
      <c r="T4549" s="6"/>
      <c r="U4549" s="6"/>
      <c r="V4549" s="6"/>
      <c r="W4549" s="6"/>
      <c r="X4549" s="6" t="str">
        <f>IF(T4549="","",T4549-U4549-V4549-W4549)</f>
        <v/>
      </c>
      <c r="Y4549" s="9" t="str">
        <f>IF(U4549="","",U4549/$T4549)</f>
        <v/>
      </c>
      <c r="Z4549" s="9" t="str">
        <f>IF(V4549="","",V4549/$T4549)</f>
        <v/>
      </c>
      <c r="AA4549" s="9" t="str">
        <f>IF(W4549="","",W4549/$T4549)</f>
        <v/>
      </c>
      <c r="AB4549" s="9" t="str">
        <f>IF(X4549="","",X4549/$T4549)</f>
        <v/>
      </c>
      <c r="AC4549" s="21"/>
      <c r="AE4549" s="1">
        <v>2017</v>
      </c>
      <c r="AG4549" s="1">
        <v>14</v>
      </c>
      <c r="AH4549" s="12" t="s">
        <v>3220</v>
      </c>
      <c r="AJ4549" s="32">
        <f>IF(AE4549&lt;&gt;AE4548,"1",IF(C4549&gt;C4548,AJ4548+1,"1"))</f>
        <v>2</v>
      </c>
      <c r="AK4549" s="10">
        <f>IF(G4549="Top",AJ4549*1,IF(G4549="Bottom",AJ4549+10,""))</f>
        <v>12</v>
      </c>
      <c r="AL4549" s="11" t="s">
        <v>5368</v>
      </c>
      <c r="AM4549" s="14"/>
    </row>
    <row r="4550" spans="1:73" s="1" customFormat="1" ht="11.25" x14ac:dyDescent="0.2">
      <c r="A4550" s="1">
        <v>243</v>
      </c>
      <c r="B4550" s="11" t="s">
        <v>94</v>
      </c>
      <c r="C4550" s="24">
        <v>42995</v>
      </c>
      <c r="D4550" s="1">
        <v>16.2</v>
      </c>
      <c r="E4550" s="39">
        <v>4.1500000000000004</v>
      </c>
      <c r="F4550" s="1">
        <v>1.5</v>
      </c>
      <c r="G4550" s="1" t="s">
        <v>4</v>
      </c>
      <c r="H4550" s="5">
        <v>7.3000000000000001E-3</v>
      </c>
      <c r="I4550" s="6">
        <v>7.0000000000000001E-3</v>
      </c>
      <c r="J4550" s="6">
        <v>1.4999999999999999E-2</v>
      </c>
      <c r="K4550" s="6">
        <v>0.27</v>
      </c>
      <c r="L4550" s="6">
        <f>IF(H4550="","",IF(K4550="","",K4550/H4550))</f>
        <v>36.986301369863014</v>
      </c>
      <c r="M4550" s="1">
        <v>6</v>
      </c>
      <c r="N4550" s="20">
        <v>6.57</v>
      </c>
      <c r="O4550" s="13">
        <v>150.30000000000001</v>
      </c>
      <c r="P4550" s="1">
        <v>4.83</v>
      </c>
      <c r="Q4550" s="39">
        <v>2.5</v>
      </c>
      <c r="R4550" s="13"/>
      <c r="S4550" s="6">
        <v>0.15</v>
      </c>
      <c r="T4550" s="6">
        <v>2.58</v>
      </c>
      <c r="U4550" s="6">
        <v>0</v>
      </c>
      <c r="V4550" s="6">
        <v>1.04</v>
      </c>
      <c r="W4550" s="6">
        <v>0.97</v>
      </c>
      <c r="X4550" s="6">
        <f>IF(T4550="","",T4550-U4550-V4550-W4550)</f>
        <v>0.57000000000000006</v>
      </c>
      <c r="Y4550" s="9">
        <f>IF(U4550="","",U4550/$T4550)</f>
        <v>0</v>
      </c>
      <c r="Z4550" s="9">
        <f>IF(V4550="","",V4550/$T4550)</f>
        <v>0.40310077519379844</v>
      </c>
      <c r="AA4550" s="9">
        <f>IF(W4550="","",W4550/$T4550)</f>
        <v>0.37596899224806202</v>
      </c>
      <c r="AB4550" s="9">
        <f>IF(X4550="","",X4550/$T4550)</f>
        <v>0.22093023255813957</v>
      </c>
      <c r="AC4550" s="21"/>
      <c r="AE4550" s="1">
        <v>2017</v>
      </c>
      <c r="AF4550" s="1">
        <v>26</v>
      </c>
      <c r="AG4550" s="1">
        <v>24</v>
      </c>
      <c r="AH4550" s="12" t="s">
        <v>3220</v>
      </c>
      <c r="AJ4550" s="32" t="str">
        <f>IF(AE4550&lt;&gt;AE4549,"1",IF(C4550&gt;C4549,AJ4549+1,"1"))</f>
        <v>1</v>
      </c>
      <c r="AK4550" s="10">
        <f>IF(G4550="Top",AJ4550*1,IF(G4550="Bottom",AJ4550+10,""))</f>
        <v>1</v>
      </c>
      <c r="AL4550" s="11" t="s">
        <v>5369</v>
      </c>
      <c r="AM4550" s="14"/>
    </row>
    <row r="4551" spans="1:73" s="1" customFormat="1" ht="11.25" hidden="1" x14ac:dyDescent="0.2">
      <c r="A4551" s="1">
        <v>243</v>
      </c>
      <c r="B4551" s="11" t="s">
        <v>94</v>
      </c>
      <c r="C4551" s="24">
        <v>43009</v>
      </c>
      <c r="E4551" s="20"/>
      <c r="F4551" s="1">
        <v>14.1</v>
      </c>
      <c r="G4551" s="7" t="s">
        <v>1</v>
      </c>
      <c r="H4551" s="5">
        <v>4.3200000000000002E-2</v>
      </c>
      <c r="I4551" s="6"/>
      <c r="J4551" s="6">
        <v>0.26600000000000001</v>
      </c>
      <c r="K4551" s="6"/>
      <c r="L4551" s="6" t="str">
        <f>IF(H4551="","",IF(K4551="","",K4551/H4551))</f>
        <v/>
      </c>
      <c r="N4551" s="20"/>
      <c r="O4551" s="13"/>
      <c r="Q4551" s="20"/>
      <c r="R4551" s="13"/>
      <c r="S4551" s="6" t="s">
        <v>35</v>
      </c>
      <c r="T4551" s="6"/>
      <c r="U4551" s="6"/>
      <c r="V4551" s="6"/>
      <c r="W4551" s="6"/>
      <c r="X4551" s="6" t="str">
        <f>IF(T4551="","",T4551-U4551-V4551-W4551)</f>
        <v/>
      </c>
      <c r="Y4551" s="9" t="str">
        <f>IF(U4551="","",U4551/$T4551)</f>
        <v/>
      </c>
      <c r="Z4551" s="9" t="str">
        <f>IF(V4551="","",V4551/$T4551)</f>
        <v/>
      </c>
      <c r="AA4551" s="9" t="str">
        <f>IF(W4551="","",W4551/$T4551)</f>
        <v/>
      </c>
      <c r="AB4551" s="9" t="str">
        <f>IF(X4551="","",X4551/$T4551)</f>
        <v/>
      </c>
      <c r="AC4551" s="21"/>
      <c r="AE4551" s="1">
        <v>2017</v>
      </c>
      <c r="AG4551" s="1">
        <v>10</v>
      </c>
      <c r="AH4551" s="12" t="s">
        <v>3220</v>
      </c>
      <c r="AJ4551" s="32">
        <f>IF(AE4551&lt;&gt;AE4550,"1",IF(C4551&gt;C4550,AJ4550+1,"1"))</f>
        <v>2</v>
      </c>
      <c r="AK4551" s="10">
        <f>IF(G4551="Top",AJ4551*1,IF(G4551="Bottom",AJ4551+10,""))</f>
        <v>12</v>
      </c>
      <c r="AL4551" s="11" t="s">
        <v>5789</v>
      </c>
      <c r="AM4551" s="14"/>
    </row>
    <row r="4552" spans="1:73" s="1" customFormat="1" ht="11.25" x14ac:dyDescent="0.2">
      <c r="A4552" s="1">
        <v>243</v>
      </c>
      <c r="B4552" s="11" t="s">
        <v>94</v>
      </c>
      <c r="C4552" s="24">
        <v>43009</v>
      </c>
      <c r="D4552" s="1">
        <v>15.6</v>
      </c>
      <c r="E4552" s="39">
        <v>4.4000000000000004</v>
      </c>
      <c r="F4552" s="1">
        <v>1.5</v>
      </c>
      <c r="G4552" s="1" t="s">
        <v>4</v>
      </c>
      <c r="H4552" s="5">
        <v>7.0000000000000001E-3</v>
      </c>
      <c r="I4552" s="6">
        <v>7.0000000000000001E-3</v>
      </c>
      <c r="J4552" s="6">
        <v>8.0000000000000002E-3</v>
      </c>
      <c r="K4552" s="6">
        <v>0.34499999999999997</v>
      </c>
      <c r="L4552" s="6">
        <f>IF(H4552="","",IF(K4552="","",K4552/H4552))</f>
        <v>49.285714285714278</v>
      </c>
      <c r="M4552" s="1">
        <v>6</v>
      </c>
      <c r="N4552" s="20">
        <v>6.65</v>
      </c>
      <c r="O4552" s="13">
        <v>90.2</v>
      </c>
      <c r="Q4552" s="39">
        <v>2.5</v>
      </c>
      <c r="R4552" s="13"/>
      <c r="S4552" s="6">
        <v>0.15</v>
      </c>
      <c r="T4552" s="6">
        <v>3.5</v>
      </c>
      <c r="U4552" s="6">
        <v>0</v>
      </c>
      <c r="V4552" s="6">
        <v>1.63</v>
      </c>
      <c r="W4552" s="6">
        <v>0.95</v>
      </c>
      <c r="X4552" s="6">
        <f>IF(T4552="","",T4552-U4552-V4552-W4552)</f>
        <v>0.92000000000000015</v>
      </c>
      <c r="Y4552" s="9">
        <f>IF(U4552="","",U4552/$T4552)</f>
        <v>0</v>
      </c>
      <c r="Z4552" s="9">
        <f>IF(V4552="","",V4552/$T4552)</f>
        <v>0.46571428571428569</v>
      </c>
      <c r="AA4552" s="9">
        <f>IF(W4552="","",W4552/$T4552)</f>
        <v>0.27142857142857141</v>
      </c>
      <c r="AB4552" s="9">
        <f>IF(X4552="","",X4552/$T4552)</f>
        <v>0.2628571428571429</v>
      </c>
      <c r="AC4552" s="21"/>
      <c r="AE4552" s="1">
        <v>2017</v>
      </c>
      <c r="AF4552" s="1">
        <v>14</v>
      </c>
      <c r="AG4552" s="1">
        <v>20</v>
      </c>
      <c r="AH4552" s="12" t="s">
        <v>3220</v>
      </c>
      <c r="AJ4552" s="32" t="str">
        <f>IF(AE4552&lt;&gt;AE4551,"1",IF(C4552&gt;C4551,AJ4551+1,"1"))</f>
        <v>1</v>
      </c>
      <c r="AK4552" s="10">
        <f>IF(G4552="Top",AJ4552*1,IF(G4552="Bottom",AJ4552+10,""))</f>
        <v>1</v>
      </c>
      <c r="AL4552" s="11" t="s">
        <v>5790</v>
      </c>
      <c r="AM4552" s="14"/>
    </row>
    <row r="4553" spans="1:73" s="1" customFormat="1" ht="11.25" hidden="1" x14ac:dyDescent="0.2">
      <c r="A4553" s="15">
        <v>244</v>
      </c>
      <c r="B4553" s="11" t="s">
        <v>331</v>
      </c>
      <c r="C4553" s="16">
        <v>42538</v>
      </c>
      <c r="D4553" s="3"/>
      <c r="E4553" s="4"/>
      <c r="F4553" s="3">
        <v>30</v>
      </c>
      <c r="G4553" s="7" t="s">
        <v>1</v>
      </c>
      <c r="H4553" s="17">
        <v>7.6E-3</v>
      </c>
      <c r="I4553" s="4"/>
      <c r="J4553" s="4">
        <v>6.4000000000000001E-2</v>
      </c>
      <c r="K4553" s="4"/>
      <c r="L4553" s="4" t="str">
        <f>IF(K4553="","",IF(H4553="","",K4553/H4553))</f>
        <v/>
      </c>
      <c r="M4553" s="7"/>
      <c r="N4553" s="4"/>
      <c r="O4553" s="7"/>
      <c r="P4553" s="3"/>
      <c r="Q4553" s="4"/>
      <c r="R4553" s="3"/>
      <c r="S4553" s="4"/>
      <c r="T4553" s="8"/>
      <c r="U4553" s="8"/>
      <c r="V4553" s="4"/>
      <c r="W4553" s="4"/>
      <c r="X4553" s="4" t="str">
        <f>IF(T4553="","",IF(W4553="","",(T4553-U4553-V4553-W4553)))</f>
        <v/>
      </c>
      <c r="Y4553" s="9" t="str">
        <f>IF(U4553="","",U4553/$T4553)</f>
        <v/>
      </c>
      <c r="Z4553" s="9" t="str">
        <f>IF(V4553="","",V4553/$T4553)</f>
        <v/>
      </c>
      <c r="AA4553" s="9" t="str">
        <f>IF(W4553="","",W4553/$T4553)</f>
        <v/>
      </c>
      <c r="AB4553" s="9" t="str">
        <f>IF(X4553="","",X4553/$T4553)</f>
        <v/>
      </c>
      <c r="AC4553" s="9"/>
      <c r="AD4553" s="8"/>
      <c r="AE4553" s="10">
        <v>2016</v>
      </c>
      <c r="AF4553" s="7"/>
      <c r="AG4553" s="7">
        <v>6</v>
      </c>
      <c r="AH4553" s="12" t="s">
        <v>331</v>
      </c>
      <c r="AI4553" s="12"/>
      <c r="AJ4553" s="32" t="str">
        <f>IF(AE4553&lt;&gt;AE4552,"1",IF(C4553&gt;C4552,AJ4552+1,"1"))</f>
        <v>1</v>
      </c>
      <c r="AK4553" s="10">
        <f>IF(G4553="Top",AJ4553*1,IF(G4553="Bottom",AJ4553+10,""))</f>
        <v>11</v>
      </c>
      <c r="AL4553" s="11" t="s">
        <v>332</v>
      </c>
      <c r="AM4553" s="11"/>
      <c r="AN4553" s="10"/>
      <c r="AO4553" s="10"/>
      <c r="AP4553" s="7"/>
      <c r="AQ4553" s="10"/>
      <c r="AR4553" s="10"/>
      <c r="AS4553" s="10"/>
      <c r="AT4553" s="10"/>
      <c r="AU4553" s="10"/>
      <c r="AV4553" s="10"/>
      <c r="AW4553" s="10"/>
      <c r="AX4553" s="10"/>
      <c r="AY4553" s="10"/>
      <c r="AZ4553" s="10"/>
      <c r="BA4553" s="10"/>
      <c r="BB4553" s="10"/>
      <c r="BC4553" s="10"/>
      <c r="BD4553" s="10"/>
      <c r="BE4553" s="10"/>
      <c r="BF4553" s="11"/>
      <c r="BG4553" s="11"/>
      <c r="BH4553" s="11"/>
      <c r="BI4553" s="11"/>
      <c r="BJ4553" s="11"/>
      <c r="BK4553" s="11"/>
      <c r="BL4553" s="11"/>
      <c r="BM4553" s="11"/>
      <c r="BN4553" s="11"/>
      <c r="BO4553" s="11"/>
      <c r="BP4553" s="11"/>
      <c r="BQ4553" s="11"/>
      <c r="BR4553" s="11"/>
      <c r="BS4553" s="11"/>
      <c r="BT4553" s="11"/>
      <c r="BU4553" s="11"/>
    </row>
    <row r="4554" spans="1:73" s="1" customFormat="1" ht="11.25" x14ac:dyDescent="0.2">
      <c r="A4554" s="15">
        <v>244</v>
      </c>
      <c r="B4554" s="11" t="s">
        <v>331</v>
      </c>
      <c r="C4554" s="16">
        <v>42538</v>
      </c>
      <c r="D4554" s="3">
        <v>31.4</v>
      </c>
      <c r="E4554" s="38">
        <v>3.55</v>
      </c>
      <c r="F4554" s="3">
        <v>1.5</v>
      </c>
      <c r="G4554" s="7" t="s">
        <v>4</v>
      </c>
      <c r="H4554" s="17">
        <v>8.6E-3</v>
      </c>
      <c r="I4554" s="4">
        <v>0.309</v>
      </c>
      <c r="J4554" s="4">
        <v>7.9000000000000001E-2</v>
      </c>
      <c r="K4554" s="4">
        <v>0.67600000000000005</v>
      </c>
      <c r="L4554" s="4">
        <f>IF(K4554="","",IF(H4554="","",K4554/H4554))</f>
        <v>78.604651162790702</v>
      </c>
      <c r="M4554" s="7">
        <v>26</v>
      </c>
      <c r="N4554" s="4">
        <v>7.32</v>
      </c>
      <c r="O4554" s="7">
        <v>148.5</v>
      </c>
      <c r="P4554" s="3">
        <v>23.8</v>
      </c>
      <c r="Q4554" s="38">
        <v>0.05</v>
      </c>
      <c r="R4554" s="3"/>
      <c r="S4554" s="4">
        <v>0.15</v>
      </c>
      <c r="T4554" s="8">
        <v>1.7199999999999998</v>
      </c>
      <c r="U4554" s="8">
        <v>0</v>
      </c>
      <c r="V4554" s="4">
        <v>0.3</v>
      </c>
      <c r="W4554" s="4">
        <v>0.6</v>
      </c>
      <c r="X4554" s="4">
        <f>IF(T4554="","",IF(W4554="","",(T4554-U4554-V4554-W4554)))</f>
        <v>0.81999999999999973</v>
      </c>
      <c r="Y4554" s="9">
        <f>IF(U4554="","",U4554/$T4554)</f>
        <v>0</v>
      </c>
      <c r="Z4554" s="9">
        <f>IF(V4554="","",V4554/$T4554)</f>
        <v>0.17441860465116282</v>
      </c>
      <c r="AA4554" s="9">
        <f>IF(W4554="","",W4554/$T4554)</f>
        <v>0.34883720930232565</v>
      </c>
      <c r="AB4554" s="9">
        <f>IF(X4554="","",X4554/$T4554)</f>
        <v>0.47674418604651153</v>
      </c>
      <c r="AC4554" s="9"/>
      <c r="AD4554" s="8"/>
      <c r="AE4554" s="10">
        <v>2016</v>
      </c>
      <c r="AF4554" s="7">
        <v>20</v>
      </c>
      <c r="AG4554" s="7">
        <v>17</v>
      </c>
      <c r="AH4554" s="12" t="s">
        <v>331</v>
      </c>
      <c r="AI4554" s="12"/>
      <c r="AJ4554" s="32" t="str">
        <f>IF(AE4554&lt;&gt;AE4553,"1",IF(C4554&gt;C4553,AJ4553+1,"1"))</f>
        <v>1</v>
      </c>
      <c r="AK4554" s="10">
        <f>IF(G4554="Top",AJ4554*1,IF(G4554="Bottom",AJ4554+10,""))</f>
        <v>1</v>
      </c>
      <c r="AL4554" s="11" t="s">
        <v>333</v>
      </c>
      <c r="AM4554" s="11"/>
      <c r="AN4554" s="10"/>
      <c r="AO4554" s="10"/>
      <c r="AP4554" s="7"/>
      <c r="AQ4554" s="10"/>
      <c r="AR4554" s="10"/>
      <c r="AS4554" s="10"/>
      <c r="AT4554" s="10"/>
      <c r="AU4554" s="10"/>
      <c r="AV4554" s="10"/>
      <c r="AW4554" s="10"/>
      <c r="AX4554" s="10"/>
      <c r="AY4554" s="10"/>
      <c r="AZ4554" s="10"/>
      <c r="BA4554" s="10"/>
      <c r="BB4554" s="10"/>
      <c r="BC4554" s="10"/>
      <c r="BD4554" s="10"/>
      <c r="BE4554" s="10"/>
      <c r="BF4554" s="11"/>
      <c r="BG4554" s="11"/>
      <c r="BH4554" s="11"/>
      <c r="BI4554" s="11"/>
      <c r="BJ4554" s="11"/>
      <c r="BK4554" s="11"/>
      <c r="BL4554" s="11"/>
      <c r="BM4554" s="11"/>
      <c r="BN4554" s="11"/>
      <c r="BO4554" s="11"/>
      <c r="BP4554" s="11"/>
      <c r="BQ4554" s="11"/>
      <c r="BR4554" s="11"/>
      <c r="BS4554" s="11"/>
      <c r="BT4554" s="11"/>
      <c r="BU4554" s="11"/>
    </row>
    <row r="4555" spans="1:73" s="1" customFormat="1" ht="11.25" hidden="1" x14ac:dyDescent="0.2">
      <c r="A4555" s="15">
        <v>244</v>
      </c>
      <c r="B4555" s="11" t="s">
        <v>331</v>
      </c>
      <c r="C4555" s="16">
        <v>42552</v>
      </c>
      <c r="D4555" s="3"/>
      <c r="E4555" s="4"/>
      <c r="F4555" s="3">
        <v>30</v>
      </c>
      <c r="G4555" s="7" t="s">
        <v>1</v>
      </c>
      <c r="H4555" s="17">
        <v>8.0999999999999996E-3</v>
      </c>
      <c r="I4555" s="4"/>
      <c r="J4555" s="4" t="s">
        <v>35</v>
      </c>
      <c r="K4555" s="4"/>
      <c r="L4555" s="4" t="str">
        <f>IF(K4555="","",IF(H4555="","",K4555/H4555))</f>
        <v/>
      </c>
      <c r="M4555" s="7"/>
      <c r="N4555" s="4"/>
      <c r="O4555" s="7"/>
      <c r="P4555" s="3"/>
      <c r="Q4555" s="4"/>
      <c r="R4555" s="3"/>
      <c r="S4555" s="4"/>
      <c r="T4555" s="8"/>
      <c r="U4555" s="8"/>
      <c r="V4555" s="4"/>
      <c r="W4555" s="4"/>
      <c r="X4555" s="4" t="str">
        <f>IF(T4555="","",IF(W4555="","",(T4555-U4555-V4555-W4555)))</f>
        <v/>
      </c>
      <c r="Y4555" s="9" t="str">
        <f>IF(U4555="","",U4555/$T4555)</f>
        <v/>
      </c>
      <c r="Z4555" s="9" t="str">
        <f>IF(V4555="","",V4555/$T4555)</f>
        <v/>
      </c>
      <c r="AA4555" s="9" t="str">
        <f>IF(W4555="","",W4555/$T4555)</f>
        <v/>
      </c>
      <c r="AB4555" s="9" t="str">
        <f>IF(X4555="","",X4555/$T4555)</f>
        <v/>
      </c>
      <c r="AC4555" s="9"/>
      <c r="AD4555" s="8"/>
      <c r="AE4555" s="10">
        <v>2016</v>
      </c>
      <c r="AF4555" s="7"/>
      <c r="AG4555" s="7">
        <v>6</v>
      </c>
      <c r="AH4555" s="12" t="s">
        <v>331</v>
      </c>
      <c r="AI4555" s="12"/>
      <c r="AJ4555" s="32">
        <f>IF(AE4555&lt;&gt;AE4554,"1",IF(C4555&gt;C4554,AJ4554+1,"1"))</f>
        <v>2</v>
      </c>
      <c r="AK4555" s="10">
        <f>IF(G4555="Top",AJ4555*1,IF(G4555="Bottom",AJ4555+10,""))</f>
        <v>12</v>
      </c>
      <c r="AL4555" s="11" t="s">
        <v>611</v>
      </c>
      <c r="AM4555" s="11"/>
      <c r="AN4555" s="10"/>
      <c r="AO4555" s="10"/>
      <c r="AP4555" s="7"/>
      <c r="AQ4555" s="10"/>
      <c r="AR4555" s="10"/>
      <c r="AS4555" s="10"/>
      <c r="AT4555" s="10"/>
      <c r="AU4555" s="10"/>
      <c r="AV4555" s="10"/>
      <c r="AW4555" s="10"/>
      <c r="AX4555" s="10"/>
      <c r="AY4555" s="10"/>
      <c r="AZ4555" s="10"/>
      <c r="BA4555" s="10"/>
      <c r="BB4555" s="10"/>
      <c r="BC4555" s="10"/>
      <c r="BD4555" s="10"/>
      <c r="BE4555" s="10"/>
      <c r="BF4555" s="11"/>
      <c r="BG4555" s="11"/>
      <c r="BH4555" s="11"/>
      <c r="BI4555" s="11"/>
      <c r="BJ4555" s="11"/>
      <c r="BK4555" s="11"/>
      <c r="BL4555" s="11"/>
      <c r="BM4555" s="11"/>
      <c r="BN4555" s="11"/>
      <c r="BO4555" s="11"/>
      <c r="BP4555" s="11"/>
      <c r="BQ4555" s="11"/>
      <c r="BR4555" s="11"/>
      <c r="BS4555" s="11"/>
      <c r="BT4555" s="11"/>
      <c r="BU4555" s="11"/>
    </row>
    <row r="4556" spans="1:73" s="1" customFormat="1" ht="11.25" x14ac:dyDescent="0.2">
      <c r="A4556" s="15">
        <v>244</v>
      </c>
      <c r="B4556" s="11" t="s">
        <v>331</v>
      </c>
      <c r="C4556" s="16">
        <v>42552</v>
      </c>
      <c r="D4556" s="3">
        <v>31.4</v>
      </c>
      <c r="E4556" s="38">
        <v>3.8</v>
      </c>
      <c r="F4556" s="3">
        <v>1.5</v>
      </c>
      <c r="G4556" s="7" t="s">
        <v>4</v>
      </c>
      <c r="H4556" s="17">
        <v>7.0999999999999995E-3</v>
      </c>
      <c r="I4556" s="4" t="s">
        <v>35</v>
      </c>
      <c r="J4556" s="4" t="s">
        <v>35</v>
      </c>
      <c r="K4556" s="4">
        <v>0.434</v>
      </c>
      <c r="L4556" s="4">
        <f>IF(K4556="","",IF(H4556="","",K4556/H4556))</f>
        <v>61.126760563380287</v>
      </c>
      <c r="M4556" s="7">
        <v>16</v>
      </c>
      <c r="N4556" s="4">
        <v>7.94</v>
      </c>
      <c r="O4556" s="7">
        <v>94.1</v>
      </c>
      <c r="P4556" s="3"/>
      <c r="Q4556" s="38">
        <v>1.8</v>
      </c>
      <c r="R4556" s="3"/>
      <c r="S4556" s="4">
        <v>0.15</v>
      </c>
      <c r="T4556" s="8">
        <v>0.94000000000000006</v>
      </c>
      <c r="U4556" s="8">
        <v>0</v>
      </c>
      <c r="V4556" s="4">
        <v>0.17</v>
      </c>
      <c r="W4556" s="4">
        <v>0.65</v>
      </c>
      <c r="X4556" s="4">
        <f>IF(T4556="","",IF(W4556="","",(T4556-U4556-V4556-W4556)))</f>
        <v>0.12</v>
      </c>
      <c r="Y4556" s="9">
        <f>IF(U4556="","",U4556/$T4556)</f>
        <v>0</v>
      </c>
      <c r="Z4556" s="9">
        <f>IF(V4556="","",V4556/$T4556)</f>
        <v>0.18085106382978725</v>
      </c>
      <c r="AA4556" s="9">
        <f>IF(W4556="","",W4556/$T4556)</f>
        <v>0.6914893617021276</v>
      </c>
      <c r="AB4556" s="9">
        <f>IF(X4556="","",X4556/$T4556)</f>
        <v>0.1276595744680851</v>
      </c>
      <c r="AC4556" s="9"/>
      <c r="AD4556" s="8"/>
      <c r="AE4556" s="10">
        <v>2016</v>
      </c>
      <c r="AF4556" s="7">
        <v>17</v>
      </c>
      <c r="AG4556" s="7">
        <v>22</v>
      </c>
      <c r="AH4556" s="12" t="s">
        <v>331</v>
      </c>
      <c r="AI4556" s="12"/>
      <c r="AJ4556" s="32" t="str">
        <f>IF(AE4556&lt;&gt;AE4555,"1",IF(C4556&gt;C4555,AJ4555+1,"1"))</f>
        <v>1</v>
      </c>
      <c r="AK4556" s="10">
        <f>IF(G4556="Top",AJ4556*1,IF(G4556="Bottom",AJ4556+10,""))</f>
        <v>1</v>
      </c>
      <c r="AL4556" s="11" t="s">
        <v>612</v>
      </c>
      <c r="AM4556" s="11"/>
      <c r="AN4556" s="10"/>
      <c r="AO4556" s="10"/>
      <c r="AP4556" s="7"/>
      <c r="AQ4556" s="10"/>
      <c r="AR4556" s="10"/>
      <c r="AS4556" s="10"/>
      <c r="AT4556" s="10"/>
      <c r="AU4556" s="10"/>
      <c r="AV4556" s="10"/>
      <c r="AW4556" s="10"/>
      <c r="AX4556" s="10"/>
      <c r="AY4556" s="10"/>
      <c r="AZ4556" s="10"/>
      <c r="BA4556" s="10"/>
      <c r="BB4556" s="10"/>
      <c r="BC4556" s="10"/>
      <c r="BD4556" s="10"/>
      <c r="BE4556" s="10"/>
      <c r="BF4556" s="11"/>
      <c r="BG4556" s="11"/>
      <c r="BH4556" s="11"/>
      <c r="BI4556" s="11"/>
      <c r="BJ4556" s="11"/>
      <c r="BK4556" s="11"/>
      <c r="BL4556" s="11"/>
      <c r="BM4556" s="11"/>
      <c r="BN4556" s="11"/>
      <c r="BO4556" s="11"/>
      <c r="BP4556" s="11"/>
      <c r="BQ4556" s="11"/>
      <c r="BR4556" s="11"/>
      <c r="BS4556" s="11"/>
      <c r="BT4556" s="11"/>
      <c r="BU4556" s="11"/>
    </row>
    <row r="4557" spans="1:73" s="1" customFormat="1" ht="11.25" hidden="1" x14ac:dyDescent="0.2">
      <c r="A4557" s="15">
        <v>244</v>
      </c>
      <c r="B4557" s="11" t="s">
        <v>331</v>
      </c>
      <c r="C4557" s="16">
        <v>42566</v>
      </c>
      <c r="D4557" s="3"/>
      <c r="E4557" s="4"/>
      <c r="F4557" s="3">
        <v>30</v>
      </c>
      <c r="G4557" s="7" t="s">
        <v>1</v>
      </c>
      <c r="H4557" s="17">
        <v>2.5999999999999999E-3</v>
      </c>
      <c r="I4557" s="4"/>
      <c r="J4557" s="4">
        <v>0.17299999999999999</v>
      </c>
      <c r="K4557" s="4"/>
      <c r="L4557" s="4" t="str">
        <f>IF(K4557="","",IF(H4557="","",K4557/H4557))</f>
        <v/>
      </c>
      <c r="M4557" s="7"/>
      <c r="N4557" s="4"/>
      <c r="O4557" s="7"/>
      <c r="P4557" s="3"/>
      <c r="Q4557" s="4"/>
      <c r="R4557" s="3"/>
      <c r="S4557" s="4"/>
      <c r="T4557" s="8"/>
      <c r="U4557" s="8"/>
      <c r="V4557" s="4"/>
      <c r="W4557" s="4"/>
      <c r="X4557" s="4" t="str">
        <f>IF(T4557="","",IF(W4557="","",(T4557-U4557-V4557-W4557)))</f>
        <v/>
      </c>
      <c r="Y4557" s="9" t="str">
        <f>IF(U4557="","",U4557/$T4557)</f>
        <v/>
      </c>
      <c r="Z4557" s="9" t="str">
        <f>IF(V4557="","",V4557/$T4557)</f>
        <v/>
      </c>
      <c r="AA4557" s="9" t="str">
        <f>IF(W4557="","",W4557/$T4557)</f>
        <v/>
      </c>
      <c r="AB4557" s="9" t="str">
        <f>IF(X4557="","",X4557/$T4557)</f>
        <v/>
      </c>
      <c r="AC4557" s="9"/>
      <c r="AD4557" s="8"/>
      <c r="AE4557" s="10">
        <v>2016</v>
      </c>
      <c r="AF4557" s="7"/>
      <c r="AG4557" s="7">
        <v>7</v>
      </c>
      <c r="AH4557" s="12" t="s">
        <v>331</v>
      </c>
      <c r="AI4557" s="12"/>
      <c r="AJ4557" s="32">
        <f>IF(AE4557&lt;&gt;AE4556,"1",IF(C4557&gt;C4556,AJ4556+1,"1"))</f>
        <v>2</v>
      </c>
      <c r="AK4557" s="10">
        <f>IF(G4557="Top",AJ4557*1,IF(G4557="Bottom",AJ4557+10,""))</f>
        <v>12</v>
      </c>
      <c r="AL4557" s="11" t="s">
        <v>866</v>
      </c>
      <c r="AM4557" s="11"/>
      <c r="AN4557" s="10"/>
      <c r="AO4557" s="10"/>
      <c r="AP4557" s="7"/>
      <c r="AQ4557" s="10"/>
      <c r="AR4557" s="10"/>
      <c r="AS4557" s="10"/>
      <c r="AT4557" s="10"/>
      <c r="AU4557" s="10"/>
      <c r="AV4557" s="10"/>
      <c r="AW4557" s="10"/>
      <c r="AX4557" s="10"/>
      <c r="AY4557" s="10"/>
      <c r="AZ4557" s="10"/>
      <c r="BA4557" s="10"/>
      <c r="BB4557" s="10"/>
      <c r="BC4557" s="10"/>
      <c r="BD4557" s="10"/>
      <c r="BE4557" s="10"/>
      <c r="BF4557" s="11"/>
      <c r="BG4557" s="11"/>
      <c r="BH4557" s="11"/>
      <c r="BI4557" s="11"/>
      <c r="BJ4557" s="11"/>
      <c r="BK4557" s="11"/>
      <c r="BL4557" s="11"/>
      <c r="BM4557" s="11"/>
      <c r="BN4557" s="11"/>
      <c r="BO4557" s="11"/>
      <c r="BP4557" s="11"/>
      <c r="BQ4557" s="11"/>
      <c r="BR4557" s="11"/>
      <c r="BS4557" s="11"/>
      <c r="BT4557" s="11"/>
      <c r="BU4557" s="11"/>
    </row>
    <row r="4558" spans="1:73" s="1" customFormat="1" ht="11.25" x14ac:dyDescent="0.2">
      <c r="A4558" s="15">
        <v>244</v>
      </c>
      <c r="B4558" s="11" t="s">
        <v>331</v>
      </c>
      <c r="C4558" s="16">
        <v>42566</v>
      </c>
      <c r="D4558" s="3">
        <v>32</v>
      </c>
      <c r="E4558" s="38">
        <v>3.9</v>
      </c>
      <c r="F4558" s="3">
        <v>1.5</v>
      </c>
      <c r="G4558" s="7" t="s">
        <v>4</v>
      </c>
      <c r="H4558" s="17">
        <v>6.9000000000000008E-3</v>
      </c>
      <c r="I4558" s="4">
        <v>0.156</v>
      </c>
      <c r="J4558" s="4">
        <v>4.2999999999999997E-2</v>
      </c>
      <c r="K4558" s="4">
        <v>0.26800000000000002</v>
      </c>
      <c r="L4558" s="4">
        <f>IF(K4558="","",IF(H4558="","",K4558/H4558))</f>
        <v>38.840579710144922</v>
      </c>
      <c r="M4558" s="7">
        <v>16</v>
      </c>
      <c r="N4558" s="4">
        <v>8.35</v>
      </c>
      <c r="O4558" s="7">
        <v>179.1</v>
      </c>
      <c r="P4558" s="3"/>
      <c r="Q4558" s="38">
        <v>1.7</v>
      </c>
      <c r="R4558" s="3">
        <v>16.600000000000001</v>
      </c>
      <c r="S4558" s="4">
        <v>0.15</v>
      </c>
      <c r="T4558" s="8">
        <v>0.48</v>
      </c>
      <c r="U4558" s="8">
        <v>0</v>
      </c>
      <c r="V4558" s="4">
        <v>0.03</v>
      </c>
      <c r="W4558" s="4">
        <v>0.45</v>
      </c>
      <c r="X4558" s="4">
        <f>IF(T4558="","",IF(W4558="","",(T4558-U4558-V4558-W4558)))</f>
        <v>-5.5511151231257827E-17</v>
      </c>
      <c r="Y4558" s="9">
        <f>IF(U4558="","",U4558/$T4558)</f>
        <v>0</v>
      </c>
      <c r="Z4558" s="9">
        <f>IF(V4558="","",V4558/$T4558)</f>
        <v>6.25E-2</v>
      </c>
      <c r="AA4558" s="9">
        <f>IF(W4558="","",W4558/$T4558)</f>
        <v>0.93750000000000011</v>
      </c>
      <c r="AB4558" s="9">
        <f>IF(X4558="","",X4558/$T4558)</f>
        <v>-1.1564823173178715E-16</v>
      </c>
      <c r="AC4558" s="9"/>
      <c r="AD4558" s="8"/>
      <c r="AE4558" s="10">
        <v>2016</v>
      </c>
      <c r="AF4558" s="7">
        <v>22</v>
      </c>
      <c r="AG4558" s="7">
        <v>24</v>
      </c>
      <c r="AH4558" s="12" t="s">
        <v>331</v>
      </c>
      <c r="AI4558" s="12"/>
      <c r="AJ4558" s="32" t="str">
        <f>IF(AE4558&lt;&gt;AE4557,"1",IF(C4558&gt;C4557,AJ4557+1,"1"))</f>
        <v>1</v>
      </c>
      <c r="AK4558" s="10">
        <f>IF(G4558="Top",AJ4558*1,IF(G4558="Bottom",AJ4558+10,""))</f>
        <v>1</v>
      </c>
      <c r="AL4558" s="11" t="s">
        <v>867</v>
      </c>
      <c r="AM4558" s="11"/>
      <c r="AN4558" s="10"/>
      <c r="AO4558" s="10"/>
      <c r="AP4558" s="7"/>
      <c r="AQ4558" s="10"/>
      <c r="AR4558" s="10"/>
      <c r="AS4558" s="10"/>
      <c r="AT4558" s="10"/>
      <c r="AU4558" s="10"/>
      <c r="AV4558" s="10"/>
      <c r="AW4558" s="10"/>
      <c r="AX4558" s="10"/>
      <c r="AY4558" s="10"/>
      <c r="AZ4558" s="10"/>
      <c r="BA4558" s="10"/>
      <c r="BB4558" s="10"/>
      <c r="BC4558" s="10"/>
      <c r="BD4558" s="10"/>
      <c r="BE4558" s="10"/>
      <c r="BF4558" s="11"/>
      <c r="BG4558" s="11"/>
      <c r="BH4558" s="11"/>
      <c r="BI4558" s="11"/>
      <c r="BJ4558" s="11"/>
      <c r="BK4558" s="11"/>
      <c r="BL4558" s="11"/>
      <c r="BM4558" s="11"/>
      <c r="BN4558" s="11"/>
      <c r="BO4558" s="11"/>
      <c r="BP4558" s="11"/>
      <c r="BQ4558" s="11"/>
      <c r="BR4558" s="11"/>
      <c r="BS4558" s="11"/>
      <c r="BT4558" s="11"/>
      <c r="BU4558" s="11"/>
    </row>
    <row r="4559" spans="1:73" s="1" customFormat="1" ht="11.25" hidden="1" x14ac:dyDescent="0.2">
      <c r="A4559" s="15">
        <v>244</v>
      </c>
      <c r="B4559" s="11" t="s">
        <v>331</v>
      </c>
      <c r="C4559" s="16">
        <v>42580</v>
      </c>
      <c r="D4559" s="3"/>
      <c r="E4559" s="4"/>
      <c r="F4559" s="3">
        <v>30</v>
      </c>
      <c r="G4559" s="7" t="s">
        <v>1</v>
      </c>
      <c r="H4559" s="17">
        <v>5.0000000000000001E-4</v>
      </c>
      <c r="I4559" s="4"/>
      <c r="J4559" s="4" t="s">
        <v>35</v>
      </c>
      <c r="K4559" s="4"/>
      <c r="L4559" s="4" t="str">
        <f>IF(K4559="","",IF(H4559="","",K4559/H4559))</f>
        <v/>
      </c>
      <c r="M4559" s="7"/>
      <c r="N4559" s="4"/>
      <c r="O4559" s="7"/>
      <c r="P4559" s="3"/>
      <c r="Q4559" s="4"/>
      <c r="R4559" s="3"/>
      <c r="S4559" s="4"/>
      <c r="T4559" s="8"/>
      <c r="U4559" s="8"/>
      <c r="V4559" s="4"/>
      <c r="W4559" s="4"/>
      <c r="X4559" s="4" t="str">
        <f>IF(T4559="","",IF(W4559="","",(T4559-U4559-V4559-W4559)))</f>
        <v/>
      </c>
      <c r="Y4559" s="9" t="str">
        <f>IF(U4559="","",U4559/$T4559)</f>
        <v/>
      </c>
      <c r="Z4559" s="9" t="str">
        <f>IF(V4559="","",V4559/$T4559)</f>
        <v/>
      </c>
      <c r="AA4559" s="9" t="str">
        <f>IF(W4559="","",W4559/$T4559)</f>
        <v/>
      </c>
      <c r="AB4559" s="9" t="str">
        <f>IF(X4559="","",X4559/$T4559)</f>
        <v/>
      </c>
      <c r="AC4559" s="9"/>
      <c r="AD4559" s="8"/>
      <c r="AE4559" s="10">
        <v>2016</v>
      </c>
      <c r="AF4559" s="7"/>
      <c r="AG4559" s="7">
        <v>7</v>
      </c>
      <c r="AH4559" s="12" t="s">
        <v>331</v>
      </c>
      <c r="AI4559" s="12"/>
      <c r="AJ4559" s="32">
        <f>IF(AE4559&lt;&gt;AE4558,"1",IF(C4559&gt;C4558,AJ4558+1,"1"))</f>
        <v>2</v>
      </c>
      <c r="AK4559" s="10">
        <f>IF(G4559="Top",AJ4559*1,IF(G4559="Bottom",AJ4559+10,""))</f>
        <v>12</v>
      </c>
      <c r="AL4559" s="11" t="s">
        <v>1149</v>
      </c>
      <c r="AM4559" s="11"/>
      <c r="AN4559" s="10"/>
      <c r="AO4559" s="10"/>
      <c r="AP4559" s="7"/>
      <c r="AQ4559" s="10"/>
      <c r="AR4559" s="10"/>
      <c r="AS4559" s="10"/>
      <c r="AT4559" s="10"/>
      <c r="AU4559" s="10"/>
      <c r="AV4559" s="10"/>
      <c r="AW4559" s="10"/>
      <c r="AX4559" s="10"/>
      <c r="AY4559" s="10"/>
      <c r="AZ4559" s="10"/>
      <c r="BA4559" s="10"/>
      <c r="BB4559" s="10"/>
      <c r="BC4559" s="10"/>
      <c r="BD4559" s="10"/>
      <c r="BE4559" s="10"/>
      <c r="BF4559" s="11"/>
      <c r="BG4559" s="11"/>
      <c r="BH4559" s="11"/>
      <c r="BI4559" s="11"/>
      <c r="BJ4559" s="11"/>
      <c r="BK4559" s="11"/>
      <c r="BL4559" s="11"/>
      <c r="BM4559" s="11"/>
      <c r="BN4559" s="11"/>
      <c r="BO4559" s="11"/>
      <c r="BP4559" s="11"/>
      <c r="BQ4559" s="11"/>
      <c r="BR4559" s="11"/>
      <c r="BS4559" s="11"/>
      <c r="BT4559" s="11"/>
      <c r="BU4559" s="11"/>
    </row>
    <row r="4560" spans="1:73" s="1" customFormat="1" ht="11.25" x14ac:dyDescent="0.2">
      <c r="A4560" s="15">
        <v>244</v>
      </c>
      <c r="B4560" s="11" t="s">
        <v>331</v>
      </c>
      <c r="C4560" s="16">
        <v>42580</v>
      </c>
      <c r="D4560" s="3">
        <v>32.299999999999997</v>
      </c>
      <c r="E4560" s="38">
        <v>5.45</v>
      </c>
      <c r="F4560" s="3">
        <v>1.5</v>
      </c>
      <c r="G4560" s="7" t="s">
        <v>4</v>
      </c>
      <c r="H4560" s="17">
        <v>6.6E-3</v>
      </c>
      <c r="I4560" s="4" t="s">
        <v>35</v>
      </c>
      <c r="J4560" s="4" t="s">
        <v>35</v>
      </c>
      <c r="K4560" s="4">
        <v>0.42399999999999999</v>
      </c>
      <c r="L4560" s="4">
        <f>IF(K4560="","",IF(H4560="","",K4560/H4560))</f>
        <v>64.242424242424235</v>
      </c>
      <c r="M4560" s="7">
        <v>14</v>
      </c>
      <c r="N4560" s="4">
        <v>7.73</v>
      </c>
      <c r="O4560" s="7">
        <v>149.1</v>
      </c>
      <c r="P4560" s="3"/>
      <c r="Q4560" s="38">
        <v>0.9</v>
      </c>
      <c r="R4560" s="3"/>
      <c r="S4560" s="4">
        <v>0.15</v>
      </c>
      <c r="T4560" s="8">
        <v>0.48</v>
      </c>
      <c r="U4560" s="8">
        <v>0</v>
      </c>
      <c r="V4560" s="4">
        <v>0.27</v>
      </c>
      <c r="W4560" s="4">
        <v>0</v>
      </c>
      <c r="X4560" s="4">
        <f>IF(T4560="","",IF(W4560="","",(T4560-U4560-V4560-W4560)))</f>
        <v>0.20999999999999996</v>
      </c>
      <c r="Y4560" s="9">
        <f>IF(U4560="","",U4560/$T4560)</f>
        <v>0</v>
      </c>
      <c r="Z4560" s="9">
        <f>IF(V4560="","",V4560/$T4560)</f>
        <v>0.56250000000000011</v>
      </c>
      <c r="AA4560" s="9">
        <f>IF(W4560="","",W4560/$T4560)</f>
        <v>0</v>
      </c>
      <c r="AB4560" s="9">
        <f>IF(X4560="","",X4560/$T4560)</f>
        <v>0.43749999999999994</v>
      </c>
      <c r="AC4560" s="9"/>
      <c r="AD4560" s="8"/>
      <c r="AE4560" s="10">
        <v>2016</v>
      </c>
      <c r="AF4560" s="7">
        <v>20</v>
      </c>
      <c r="AG4560" s="7">
        <v>29</v>
      </c>
      <c r="AH4560" s="12" t="s">
        <v>331</v>
      </c>
      <c r="AI4560" s="12"/>
      <c r="AJ4560" s="32" t="str">
        <f>IF(AE4560&lt;&gt;AE4559,"1",IF(C4560&gt;C4559,AJ4559+1,"1"))</f>
        <v>1</v>
      </c>
      <c r="AK4560" s="10">
        <f>IF(G4560="Top",AJ4560*1,IF(G4560="Bottom",AJ4560+10,""))</f>
        <v>1</v>
      </c>
      <c r="AL4560" s="11" t="s">
        <v>1150</v>
      </c>
      <c r="AM4560" s="11"/>
      <c r="AN4560" s="10"/>
      <c r="AO4560" s="10"/>
      <c r="AP4560" s="7"/>
      <c r="AQ4560" s="10"/>
      <c r="AR4560" s="10"/>
      <c r="AS4560" s="10"/>
      <c r="AT4560" s="10"/>
      <c r="AU4560" s="10"/>
      <c r="AV4560" s="10"/>
      <c r="AW4560" s="10"/>
      <c r="AX4560" s="10"/>
      <c r="AY4560" s="10"/>
      <c r="AZ4560" s="10"/>
      <c r="BA4560" s="10"/>
      <c r="BB4560" s="10"/>
      <c r="BC4560" s="10"/>
      <c r="BD4560" s="10"/>
      <c r="BE4560" s="10"/>
      <c r="BF4560" s="11"/>
      <c r="BG4560" s="11"/>
      <c r="BH4560" s="11"/>
      <c r="BI4560" s="11"/>
      <c r="BJ4560" s="11"/>
      <c r="BK4560" s="11"/>
      <c r="BL4560" s="11"/>
      <c r="BM4560" s="11"/>
      <c r="BN4560" s="11"/>
      <c r="BO4560" s="11"/>
      <c r="BP4560" s="11"/>
      <c r="BQ4560" s="11"/>
      <c r="BR4560" s="11"/>
      <c r="BS4560" s="11"/>
      <c r="BT4560" s="11"/>
      <c r="BU4560" s="11"/>
    </row>
    <row r="4561" spans="1:73" s="1" customFormat="1" ht="11.25" hidden="1" x14ac:dyDescent="0.2">
      <c r="A4561" s="15">
        <v>244</v>
      </c>
      <c r="B4561" s="11" t="s">
        <v>331</v>
      </c>
      <c r="C4561" s="16">
        <v>42594</v>
      </c>
      <c r="D4561" s="3"/>
      <c r="E4561" s="4"/>
      <c r="F4561" s="3">
        <v>30</v>
      </c>
      <c r="G4561" s="7" t="s">
        <v>1</v>
      </c>
      <c r="H4561" s="17">
        <v>2.5999999999999999E-3</v>
      </c>
      <c r="I4561" s="4"/>
      <c r="J4561" s="4">
        <v>0.13</v>
      </c>
      <c r="K4561" s="4"/>
      <c r="L4561" s="4" t="str">
        <f>IF(K4561="","",IF(H4561="","",K4561/H4561))</f>
        <v/>
      </c>
      <c r="M4561" s="7"/>
      <c r="N4561" s="4"/>
      <c r="O4561" s="7"/>
      <c r="P4561" s="3"/>
      <c r="Q4561" s="4"/>
      <c r="R4561" s="3"/>
      <c r="S4561" s="4"/>
      <c r="T4561" s="8"/>
      <c r="U4561" s="8"/>
      <c r="V4561" s="4"/>
      <c r="W4561" s="4"/>
      <c r="X4561" s="4" t="str">
        <f>IF(T4561="","",IF(W4561="","",(T4561-U4561-V4561-W4561)))</f>
        <v/>
      </c>
      <c r="Y4561" s="9" t="str">
        <f>IF(U4561="","",U4561/$T4561)</f>
        <v/>
      </c>
      <c r="Z4561" s="9" t="str">
        <f>IF(V4561="","",V4561/$T4561)</f>
        <v/>
      </c>
      <c r="AA4561" s="9" t="str">
        <f>IF(W4561="","",W4561/$T4561)</f>
        <v/>
      </c>
      <c r="AB4561" s="9" t="str">
        <f>IF(X4561="","",X4561/$T4561)</f>
        <v/>
      </c>
      <c r="AC4561" s="9"/>
      <c r="AD4561" s="8"/>
      <c r="AE4561" s="10">
        <v>2016</v>
      </c>
      <c r="AF4561" s="7"/>
      <c r="AG4561" s="7">
        <v>7</v>
      </c>
      <c r="AH4561" s="12" t="s">
        <v>331</v>
      </c>
      <c r="AI4561" s="12"/>
      <c r="AJ4561" s="32">
        <f>IF(AE4561&lt;&gt;AE4560,"1",IF(C4561&gt;C4560,AJ4560+1,"1"))</f>
        <v>2</v>
      </c>
      <c r="AK4561" s="10">
        <f>IF(G4561="Top",AJ4561*1,IF(G4561="Bottom",AJ4561+10,""))</f>
        <v>12</v>
      </c>
      <c r="AL4561" s="11" t="s">
        <v>1426</v>
      </c>
      <c r="AM4561" s="11"/>
      <c r="AN4561" s="10"/>
      <c r="AO4561" s="10"/>
      <c r="AP4561" s="7"/>
      <c r="AQ4561" s="10"/>
      <c r="AR4561" s="10"/>
      <c r="AS4561" s="10"/>
      <c r="AT4561" s="10"/>
      <c r="AU4561" s="10"/>
      <c r="AV4561" s="10"/>
      <c r="AW4561" s="10"/>
      <c r="AX4561" s="10"/>
      <c r="AY4561" s="10"/>
      <c r="AZ4561" s="10"/>
      <c r="BA4561" s="10"/>
      <c r="BB4561" s="10"/>
      <c r="BC4561" s="10"/>
      <c r="BD4561" s="10"/>
      <c r="BE4561" s="10"/>
      <c r="BF4561" s="11"/>
      <c r="BG4561" s="11"/>
      <c r="BH4561" s="11"/>
      <c r="BI4561" s="11"/>
      <c r="BJ4561" s="11"/>
      <c r="BK4561" s="11"/>
      <c r="BL4561" s="11"/>
      <c r="BM4561" s="11"/>
      <c r="BN4561" s="11"/>
      <c r="BO4561" s="11"/>
      <c r="BP4561" s="11"/>
      <c r="BQ4561" s="11"/>
      <c r="BR4561" s="11"/>
      <c r="BS4561" s="11"/>
      <c r="BT4561" s="11"/>
      <c r="BU4561" s="11"/>
    </row>
    <row r="4562" spans="1:73" s="1" customFormat="1" ht="11.25" x14ac:dyDescent="0.2">
      <c r="A4562" s="15">
        <v>244</v>
      </c>
      <c r="B4562" s="11" t="s">
        <v>331</v>
      </c>
      <c r="C4562" s="16">
        <v>42594</v>
      </c>
      <c r="D4562" s="3">
        <v>32</v>
      </c>
      <c r="E4562" s="38">
        <v>4.95</v>
      </c>
      <c r="F4562" s="3">
        <v>1.5</v>
      </c>
      <c r="G4562" s="7" t="s">
        <v>4</v>
      </c>
      <c r="H4562" s="17">
        <v>5.4000000000000003E-3</v>
      </c>
      <c r="I4562" s="4">
        <v>0.106</v>
      </c>
      <c r="J4562" s="4">
        <v>2.9000000000000001E-2</v>
      </c>
      <c r="K4562" s="4">
        <v>0.19</v>
      </c>
      <c r="L4562" s="4">
        <f>IF(K4562="","",IF(H4562="","",K4562/H4562))</f>
        <v>35.185185185185183</v>
      </c>
      <c r="M4562" s="7">
        <v>16</v>
      </c>
      <c r="N4562" s="4">
        <v>8.52</v>
      </c>
      <c r="O4562" s="7">
        <v>151.19999999999999</v>
      </c>
      <c r="P4562" s="3">
        <v>21.5</v>
      </c>
      <c r="Q4562" s="38">
        <v>1</v>
      </c>
      <c r="R4562" s="3"/>
      <c r="S4562" s="4">
        <v>0.15</v>
      </c>
      <c r="T4562" s="8">
        <v>0.73</v>
      </c>
      <c r="U4562" s="8">
        <v>0</v>
      </c>
      <c r="V4562" s="4">
        <v>0.26</v>
      </c>
      <c r="W4562" s="4">
        <v>0</v>
      </c>
      <c r="X4562" s="4">
        <f>IF(T4562="","",IF(W4562="","",(T4562-U4562-V4562-W4562)))</f>
        <v>0.47</v>
      </c>
      <c r="Y4562" s="9">
        <f>IF(U4562="","",U4562/$T4562)</f>
        <v>0</v>
      </c>
      <c r="Z4562" s="9">
        <f>IF(V4562="","",V4562/$T4562)</f>
        <v>0.35616438356164387</v>
      </c>
      <c r="AA4562" s="9">
        <f>IF(W4562="","",W4562/$T4562)</f>
        <v>0</v>
      </c>
      <c r="AB4562" s="9">
        <f>IF(X4562="","",X4562/$T4562)</f>
        <v>0.64383561643835618</v>
      </c>
      <c r="AC4562" s="9"/>
      <c r="AD4562" s="8"/>
      <c r="AE4562" s="10">
        <v>2016</v>
      </c>
      <c r="AF4562" s="7">
        <v>25</v>
      </c>
      <c r="AG4562" s="7">
        <v>25</v>
      </c>
      <c r="AH4562" s="12" t="s">
        <v>331</v>
      </c>
      <c r="AI4562" s="12"/>
      <c r="AJ4562" s="32" t="str">
        <f>IF(AE4562&lt;&gt;AE4561,"1",IF(C4562&gt;C4561,AJ4561+1,"1"))</f>
        <v>1</v>
      </c>
      <c r="AK4562" s="10">
        <f>IF(G4562="Top",AJ4562*1,IF(G4562="Bottom",AJ4562+10,""))</f>
        <v>1</v>
      </c>
      <c r="AL4562" s="11" t="s">
        <v>1427</v>
      </c>
      <c r="AM4562" s="11"/>
      <c r="AN4562" s="10"/>
      <c r="AO4562" s="10"/>
      <c r="AP4562" s="7"/>
      <c r="AQ4562" s="10"/>
      <c r="AR4562" s="10"/>
      <c r="AS4562" s="10"/>
      <c r="AT4562" s="10"/>
      <c r="AU4562" s="10"/>
      <c r="AV4562" s="10"/>
      <c r="AW4562" s="10"/>
      <c r="AX4562" s="10"/>
      <c r="AY4562" s="10"/>
      <c r="AZ4562" s="10"/>
      <c r="BA4562" s="10"/>
      <c r="BB4562" s="10"/>
      <c r="BC4562" s="10"/>
      <c r="BD4562" s="10"/>
      <c r="BE4562" s="10"/>
      <c r="BF4562" s="11"/>
      <c r="BG4562" s="11"/>
      <c r="BH4562" s="11"/>
      <c r="BI4562" s="11"/>
      <c r="BJ4562" s="11"/>
      <c r="BK4562" s="11"/>
      <c r="BL4562" s="11"/>
      <c r="BM4562" s="11"/>
      <c r="BN4562" s="11"/>
      <c r="BO4562" s="11"/>
      <c r="BP4562" s="11"/>
      <c r="BQ4562" s="11"/>
      <c r="BR4562" s="11"/>
      <c r="BS4562" s="11"/>
      <c r="BT4562" s="11"/>
      <c r="BU4562" s="11"/>
    </row>
    <row r="4563" spans="1:73" s="1" customFormat="1" ht="11.25" hidden="1" x14ac:dyDescent="0.2">
      <c r="A4563" s="15">
        <v>244</v>
      </c>
      <c r="B4563" s="11" t="s">
        <v>331</v>
      </c>
      <c r="C4563" s="16">
        <v>42608</v>
      </c>
      <c r="D4563" s="3"/>
      <c r="E4563" s="4"/>
      <c r="F4563" s="3">
        <v>30</v>
      </c>
      <c r="G4563" s="7" t="s">
        <v>1</v>
      </c>
      <c r="H4563" s="17">
        <v>5.0000000000000001E-4</v>
      </c>
      <c r="I4563" s="4"/>
      <c r="J4563" s="4" t="s">
        <v>35</v>
      </c>
      <c r="K4563" s="4"/>
      <c r="L4563" s="4" t="str">
        <f>IF(K4563="","",IF(H4563="","",K4563/H4563))</f>
        <v/>
      </c>
      <c r="M4563" s="7"/>
      <c r="N4563" s="4"/>
      <c r="O4563" s="7"/>
      <c r="P4563" s="3"/>
      <c r="Q4563" s="4"/>
      <c r="R4563" s="3"/>
      <c r="S4563" s="4"/>
      <c r="T4563" s="8"/>
      <c r="U4563" s="8"/>
      <c r="V4563" s="4"/>
      <c r="W4563" s="4"/>
      <c r="X4563" s="4" t="str">
        <f>IF(T4563="","",IF(W4563="","",(T4563-U4563-V4563-W4563)))</f>
        <v/>
      </c>
      <c r="Y4563" s="9" t="str">
        <f>IF(U4563="","",U4563/$T4563)</f>
        <v/>
      </c>
      <c r="Z4563" s="9" t="str">
        <f>IF(V4563="","",V4563/$T4563)</f>
        <v/>
      </c>
      <c r="AA4563" s="9" t="str">
        <f>IF(W4563="","",W4563/$T4563)</f>
        <v/>
      </c>
      <c r="AB4563" s="9" t="str">
        <f>IF(X4563="","",X4563/$T4563)</f>
        <v/>
      </c>
      <c r="AC4563" s="9"/>
      <c r="AD4563" s="8"/>
      <c r="AE4563" s="10">
        <v>2016</v>
      </c>
      <c r="AF4563" s="7"/>
      <c r="AG4563" s="7">
        <v>8</v>
      </c>
      <c r="AH4563" s="12" t="s">
        <v>331</v>
      </c>
      <c r="AI4563" s="12"/>
      <c r="AJ4563" s="32">
        <f>IF(AE4563&lt;&gt;AE4562,"1",IF(C4563&gt;C4562,AJ4562+1,"1"))</f>
        <v>2</v>
      </c>
      <c r="AK4563" s="10">
        <f>IF(G4563="Top",AJ4563*1,IF(G4563="Bottom",AJ4563+10,""))</f>
        <v>12</v>
      </c>
      <c r="AL4563" s="11" t="s">
        <v>1701</v>
      </c>
      <c r="AM4563" s="11"/>
      <c r="AN4563" s="10"/>
      <c r="AO4563" s="10"/>
      <c r="AP4563" s="7"/>
      <c r="AQ4563" s="10"/>
      <c r="AR4563" s="10"/>
      <c r="AS4563" s="10"/>
      <c r="AT4563" s="10"/>
      <c r="AU4563" s="10"/>
      <c r="AV4563" s="10"/>
      <c r="AW4563" s="10"/>
      <c r="AX4563" s="10"/>
      <c r="AY4563" s="10"/>
      <c r="AZ4563" s="10"/>
      <c r="BA4563" s="10"/>
      <c r="BB4563" s="10"/>
      <c r="BC4563" s="10"/>
      <c r="BD4563" s="10"/>
      <c r="BE4563" s="10"/>
      <c r="BF4563" s="11"/>
      <c r="BG4563" s="11"/>
      <c r="BH4563" s="11"/>
      <c r="BI4563" s="11"/>
      <c r="BJ4563" s="11"/>
      <c r="BK4563" s="11"/>
      <c r="BL4563" s="11"/>
      <c r="BM4563" s="11"/>
      <c r="BN4563" s="11"/>
      <c r="BO4563" s="11"/>
      <c r="BP4563" s="11"/>
      <c r="BQ4563" s="11"/>
      <c r="BR4563" s="11"/>
      <c r="BS4563" s="11"/>
      <c r="BT4563" s="11"/>
      <c r="BU4563" s="11"/>
    </row>
    <row r="4564" spans="1:73" s="1" customFormat="1" ht="11.25" x14ac:dyDescent="0.2">
      <c r="A4564" s="15">
        <v>244</v>
      </c>
      <c r="B4564" s="11" t="s">
        <v>331</v>
      </c>
      <c r="C4564" s="16">
        <v>42608</v>
      </c>
      <c r="D4564" s="3">
        <v>31.5</v>
      </c>
      <c r="E4564" s="38">
        <v>4.3499999999999996</v>
      </c>
      <c r="F4564" s="3">
        <v>1.5</v>
      </c>
      <c r="G4564" s="7" t="s">
        <v>4</v>
      </c>
      <c r="H4564" s="17">
        <v>6.6E-3</v>
      </c>
      <c r="I4564" s="4" t="s">
        <v>35</v>
      </c>
      <c r="J4564" s="4" t="s">
        <v>35</v>
      </c>
      <c r="K4564" s="4">
        <v>0.24099999999999999</v>
      </c>
      <c r="L4564" s="4">
        <f>IF(K4564="","",IF(H4564="","",K4564/H4564))</f>
        <v>36.515151515151516</v>
      </c>
      <c r="M4564" s="7">
        <v>18</v>
      </c>
      <c r="N4564" s="4">
        <v>8.5</v>
      </c>
      <c r="O4564" s="7">
        <v>97.9</v>
      </c>
      <c r="P4564" s="3"/>
      <c r="Q4564" s="38">
        <v>1.9</v>
      </c>
      <c r="R4564" s="3"/>
      <c r="S4564" s="4">
        <v>0.15</v>
      </c>
      <c r="T4564" s="8">
        <v>1.3699999999999999</v>
      </c>
      <c r="U4564" s="8">
        <v>0</v>
      </c>
      <c r="V4564" s="4">
        <v>0.17</v>
      </c>
      <c r="W4564" s="4">
        <v>0.94</v>
      </c>
      <c r="X4564" s="4">
        <f>IF(T4564="","",IF(W4564="","",(T4564-U4564-V4564-W4564)))</f>
        <v>0.26</v>
      </c>
      <c r="Y4564" s="9">
        <f>IF(U4564="","",U4564/$T4564)</f>
        <v>0</v>
      </c>
      <c r="Z4564" s="9">
        <f>IF(V4564="","",V4564/$T4564)</f>
        <v>0.12408759124087593</v>
      </c>
      <c r="AA4564" s="9">
        <f>IF(W4564="","",W4564/$T4564)</f>
        <v>0.68613138686131392</v>
      </c>
      <c r="AB4564" s="9">
        <f>IF(X4564="","",X4564/$T4564)</f>
        <v>0.18978102189781024</v>
      </c>
      <c r="AC4564" s="9"/>
      <c r="AD4564" s="8"/>
      <c r="AE4564" s="10">
        <v>2016</v>
      </c>
      <c r="AF4564" s="7">
        <v>24</v>
      </c>
      <c r="AG4564" s="7">
        <v>23</v>
      </c>
      <c r="AH4564" s="12" t="s">
        <v>331</v>
      </c>
      <c r="AI4564" s="12"/>
      <c r="AJ4564" s="32" t="str">
        <f>IF(AE4564&lt;&gt;AE4563,"1",IF(C4564&gt;C4563,AJ4563+1,"1"))</f>
        <v>1</v>
      </c>
      <c r="AK4564" s="10">
        <f>IF(G4564="Top",AJ4564*1,IF(G4564="Bottom",AJ4564+10,""))</f>
        <v>1</v>
      </c>
      <c r="AL4564" s="11" t="s">
        <v>1702</v>
      </c>
      <c r="AM4564" s="11"/>
      <c r="AN4564" s="10"/>
      <c r="AO4564" s="10"/>
      <c r="AP4564" s="7"/>
      <c r="AQ4564" s="10"/>
      <c r="AR4564" s="10"/>
      <c r="AS4564" s="10"/>
      <c r="AT4564" s="10"/>
      <c r="AU4564" s="10"/>
      <c r="AV4564" s="10"/>
      <c r="AW4564" s="10"/>
      <c r="AX4564" s="10"/>
      <c r="AY4564" s="10"/>
      <c r="AZ4564" s="10"/>
      <c r="BA4564" s="10"/>
      <c r="BB4564" s="10"/>
      <c r="BC4564" s="10"/>
      <c r="BD4564" s="10"/>
      <c r="BE4564" s="10"/>
      <c r="BF4564" s="11"/>
      <c r="BG4564" s="11"/>
      <c r="BH4564" s="11"/>
      <c r="BI4564" s="11"/>
      <c r="BJ4564" s="11"/>
      <c r="BK4564" s="11"/>
      <c r="BL4564" s="11"/>
      <c r="BM4564" s="11"/>
      <c r="BN4564" s="11"/>
      <c r="BO4564" s="11"/>
      <c r="BP4564" s="11"/>
      <c r="BQ4564" s="11"/>
      <c r="BR4564" s="11"/>
      <c r="BS4564" s="11"/>
      <c r="BT4564" s="11"/>
      <c r="BU4564" s="11"/>
    </row>
    <row r="4565" spans="1:73" s="1" customFormat="1" ht="11.25" hidden="1" x14ac:dyDescent="0.2">
      <c r="A4565" s="15">
        <v>244</v>
      </c>
      <c r="B4565" s="11" t="s">
        <v>331</v>
      </c>
      <c r="C4565" s="16">
        <v>42622</v>
      </c>
      <c r="D4565" s="3"/>
      <c r="E4565" s="4"/>
      <c r="F4565" s="3">
        <v>30.5</v>
      </c>
      <c r="G4565" s="7" t="s">
        <v>1</v>
      </c>
      <c r="H4565" s="17">
        <v>9.4999999999999998E-3</v>
      </c>
      <c r="I4565" s="4"/>
      <c r="J4565" s="4">
        <v>0.443</v>
      </c>
      <c r="K4565" s="4"/>
      <c r="L4565" s="4" t="str">
        <f>IF(K4565="","",IF(H4565="","",K4565/H4565))</f>
        <v/>
      </c>
      <c r="M4565" s="7"/>
      <c r="N4565" s="4"/>
      <c r="O4565" s="7"/>
      <c r="P4565" s="3"/>
      <c r="Q4565" s="4"/>
      <c r="R4565" s="3"/>
      <c r="S4565" s="4"/>
      <c r="T4565" s="8"/>
      <c r="U4565" s="8"/>
      <c r="V4565" s="4"/>
      <c r="W4565" s="4"/>
      <c r="X4565" s="4" t="str">
        <f>IF(T4565="","",IF(W4565="","",(T4565-U4565-V4565-W4565)))</f>
        <v/>
      </c>
      <c r="Y4565" s="9" t="str">
        <f>IF(U4565="","",U4565/$T4565)</f>
        <v/>
      </c>
      <c r="Z4565" s="9" t="str">
        <f>IF(V4565="","",V4565/$T4565)</f>
        <v/>
      </c>
      <c r="AA4565" s="9" t="str">
        <f>IF(W4565="","",W4565/$T4565)</f>
        <v/>
      </c>
      <c r="AB4565" s="9" t="str">
        <f>IF(X4565="","",X4565/$T4565)</f>
        <v/>
      </c>
      <c r="AC4565" s="9"/>
      <c r="AD4565" s="8"/>
      <c r="AE4565" s="10">
        <v>2016</v>
      </c>
      <c r="AF4565" s="7"/>
      <c r="AG4565" s="7">
        <v>7</v>
      </c>
      <c r="AH4565" s="12" t="s">
        <v>331</v>
      </c>
      <c r="AI4565" s="12"/>
      <c r="AJ4565" s="32">
        <f>IF(AE4565&lt;&gt;AE4564,"1",IF(C4565&gt;C4564,AJ4564+1,"1"))</f>
        <v>2</v>
      </c>
      <c r="AK4565" s="10">
        <f>IF(G4565="Top",AJ4565*1,IF(G4565="Bottom",AJ4565+10,""))</f>
        <v>12</v>
      </c>
      <c r="AL4565" s="11" t="s">
        <v>2052</v>
      </c>
      <c r="AM4565" s="11"/>
      <c r="AN4565" s="10"/>
      <c r="AO4565" s="10"/>
      <c r="AP4565" s="7"/>
      <c r="AQ4565" s="10"/>
      <c r="AR4565" s="10"/>
      <c r="AS4565" s="10"/>
      <c r="AT4565" s="10"/>
      <c r="AU4565" s="10"/>
      <c r="AV4565" s="10"/>
      <c r="AW4565" s="10"/>
      <c r="AX4565" s="10"/>
      <c r="AY4565" s="10"/>
      <c r="AZ4565" s="10"/>
      <c r="BA4565" s="10"/>
      <c r="BB4565" s="10"/>
      <c r="BC4565" s="10"/>
      <c r="BD4565" s="10"/>
      <c r="BE4565" s="10"/>
      <c r="BF4565" s="11"/>
      <c r="BG4565" s="11"/>
      <c r="BH4565" s="11"/>
      <c r="BI4565" s="11"/>
      <c r="BJ4565" s="11"/>
      <c r="BK4565" s="11"/>
      <c r="BL4565" s="11"/>
      <c r="BM4565" s="11"/>
      <c r="BN4565" s="11"/>
      <c r="BO4565" s="11"/>
      <c r="BP4565" s="11"/>
      <c r="BQ4565" s="11"/>
      <c r="BR4565" s="11"/>
      <c r="BS4565" s="11"/>
      <c r="BT4565" s="11"/>
      <c r="BU4565" s="11"/>
    </row>
    <row r="4566" spans="1:73" s="1" customFormat="1" ht="11.25" x14ac:dyDescent="0.2">
      <c r="A4566" s="15">
        <v>244</v>
      </c>
      <c r="B4566" s="11" t="s">
        <v>331</v>
      </c>
      <c r="C4566" s="16">
        <v>42622</v>
      </c>
      <c r="D4566" s="3">
        <v>32</v>
      </c>
      <c r="E4566" s="38">
        <v>4.5</v>
      </c>
      <c r="F4566" s="3">
        <v>1.5</v>
      </c>
      <c r="G4566" s="7" t="s">
        <v>4</v>
      </c>
      <c r="H4566" s="17">
        <v>6.7000000000000002E-3</v>
      </c>
      <c r="I4566" s="4">
        <v>4.1000000000000002E-2</v>
      </c>
      <c r="J4566" s="4">
        <v>3.9E-2</v>
      </c>
      <c r="K4566" s="4">
        <v>0.20899999999999999</v>
      </c>
      <c r="L4566" s="4">
        <f>IF(K4566="","",IF(H4566="","",K4566/H4566))</f>
        <v>31.194029850746265</v>
      </c>
      <c r="M4566" s="7">
        <v>13</v>
      </c>
      <c r="N4566" s="4">
        <v>8.43</v>
      </c>
      <c r="O4566" s="7">
        <v>191.4</v>
      </c>
      <c r="P4566" s="3"/>
      <c r="Q4566" s="38">
        <v>3</v>
      </c>
      <c r="R4566" s="3">
        <v>13.7</v>
      </c>
      <c r="S4566" s="4">
        <v>0.15</v>
      </c>
      <c r="T4566" s="8">
        <v>1.6</v>
      </c>
      <c r="U4566" s="8">
        <v>0</v>
      </c>
      <c r="V4566" s="4">
        <v>0.39</v>
      </c>
      <c r="W4566" s="4">
        <v>0.34</v>
      </c>
      <c r="X4566" s="4">
        <f>IF(T4566="","",IF(W4566="","",(T4566-U4566-V4566-W4566)))</f>
        <v>0.86999999999999988</v>
      </c>
      <c r="Y4566" s="9">
        <f>IF(U4566="","",U4566/$T4566)</f>
        <v>0</v>
      </c>
      <c r="Z4566" s="9">
        <f>IF(V4566="","",V4566/$T4566)</f>
        <v>0.24374999999999999</v>
      </c>
      <c r="AA4566" s="9">
        <f>IF(W4566="","",W4566/$T4566)</f>
        <v>0.21249999999999999</v>
      </c>
      <c r="AB4566" s="9">
        <f>IF(X4566="","",X4566/$T4566)</f>
        <v>0.54374999999999984</v>
      </c>
      <c r="AC4566" s="9"/>
      <c r="AD4566" s="8"/>
      <c r="AE4566" s="10">
        <v>2016</v>
      </c>
      <c r="AF4566" s="7">
        <v>21</v>
      </c>
      <c r="AG4566" s="7">
        <v>23</v>
      </c>
      <c r="AH4566" s="12" t="s">
        <v>331</v>
      </c>
      <c r="AI4566" s="12"/>
      <c r="AJ4566" s="32" t="str">
        <f>IF(AE4566&lt;&gt;AE4565,"1",IF(C4566&gt;C4565,AJ4565+1,"1"))</f>
        <v>1</v>
      </c>
      <c r="AK4566" s="10">
        <f>IF(G4566="Top",AJ4566*1,IF(G4566="Bottom",AJ4566+10,""))</f>
        <v>1</v>
      </c>
      <c r="AL4566" s="11" t="s">
        <v>2053</v>
      </c>
      <c r="AM4566" s="11"/>
      <c r="AN4566" s="10"/>
      <c r="AO4566" s="10"/>
      <c r="AP4566" s="7"/>
      <c r="AQ4566" s="10"/>
      <c r="AR4566" s="10"/>
      <c r="AS4566" s="10"/>
      <c r="AT4566" s="10"/>
      <c r="AU4566" s="10"/>
      <c r="AV4566" s="10"/>
      <c r="AW4566" s="10"/>
      <c r="AX4566" s="10"/>
      <c r="AY4566" s="10"/>
      <c r="AZ4566" s="10"/>
      <c r="BA4566" s="10"/>
      <c r="BB4566" s="10"/>
      <c r="BC4566" s="10"/>
      <c r="BD4566" s="10"/>
      <c r="BE4566" s="10"/>
      <c r="BF4566" s="11"/>
      <c r="BG4566" s="11"/>
      <c r="BH4566" s="11"/>
      <c r="BI4566" s="11"/>
      <c r="BJ4566" s="11"/>
      <c r="BK4566" s="11"/>
      <c r="BL4566" s="11"/>
      <c r="BM4566" s="11"/>
      <c r="BN4566" s="11"/>
      <c r="BO4566" s="11"/>
      <c r="BP4566" s="11"/>
      <c r="BQ4566" s="11"/>
      <c r="BR4566" s="11"/>
      <c r="BS4566" s="11"/>
      <c r="BT4566" s="11"/>
      <c r="BU4566" s="11"/>
    </row>
    <row r="4567" spans="1:73" s="1" customFormat="1" ht="11.25" hidden="1" x14ac:dyDescent="0.2">
      <c r="A4567" s="15">
        <v>244</v>
      </c>
      <c r="B4567" s="11" t="s">
        <v>331</v>
      </c>
      <c r="C4567" s="16">
        <v>42636</v>
      </c>
      <c r="D4567" s="3"/>
      <c r="E4567" s="4"/>
      <c r="F4567" s="3">
        <v>30.5</v>
      </c>
      <c r="G4567" s="7" t="s">
        <v>1</v>
      </c>
      <c r="H4567" s="17">
        <v>5.0000000000000001E-4</v>
      </c>
      <c r="I4567" s="4"/>
      <c r="J4567" s="4" t="s">
        <v>35</v>
      </c>
      <c r="K4567" s="4"/>
      <c r="L4567" s="4" t="str">
        <f>IF(K4567="","",IF(H4567="","",K4567/H4567))</f>
        <v/>
      </c>
      <c r="M4567" s="7"/>
      <c r="N4567" s="4"/>
      <c r="O4567" s="7"/>
      <c r="P4567" s="3"/>
      <c r="Q4567" s="4"/>
      <c r="R4567" s="3"/>
      <c r="S4567" s="4"/>
      <c r="T4567" s="8"/>
      <c r="U4567" s="8"/>
      <c r="V4567" s="4"/>
      <c r="W4567" s="4"/>
      <c r="X4567" s="4" t="str">
        <f>IF(T4567="","",IF(W4567="","",(T4567-U4567-V4567-W4567)))</f>
        <v/>
      </c>
      <c r="Y4567" s="9" t="str">
        <f>IF(U4567="","",U4567/$T4567)</f>
        <v/>
      </c>
      <c r="Z4567" s="9" t="str">
        <f>IF(V4567="","",V4567/$T4567)</f>
        <v/>
      </c>
      <c r="AA4567" s="9" t="str">
        <f>IF(W4567="","",W4567/$T4567)</f>
        <v/>
      </c>
      <c r="AB4567" s="9" t="str">
        <f>IF(X4567="","",X4567/$T4567)</f>
        <v/>
      </c>
      <c r="AC4567" s="9"/>
      <c r="AD4567" s="8"/>
      <c r="AE4567" s="10">
        <v>2016</v>
      </c>
      <c r="AF4567" s="7"/>
      <c r="AG4567" s="7">
        <v>6</v>
      </c>
      <c r="AH4567" s="12" t="s">
        <v>331</v>
      </c>
      <c r="AI4567" s="12"/>
      <c r="AJ4567" s="32">
        <f>IF(AE4567&lt;&gt;AE4566,"1",IF(C4567&gt;C4566,AJ4566+1,"1"))</f>
        <v>2</v>
      </c>
      <c r="AK4567" s="10">
        <f>IF(G4567="Top",AJ4567*1,IF(G4567="Bottom",AJ4567+10,""))</f>
        <v>12</v>
      </c>
      <c r="AL4567" s="11" t="s">
        <v>2307</v>
      </c>
      <c r="AM4567" s="11"/>
      <c r="AN4567" s="10"/>
      <c r="AO4567" s="10"/>
      <c r="AP4567" s="7"/>
      <c r="AQ4567" s="10"/>
      <c r="AR4567" s="10"/>
      <c r="AS4567" s="10"/>
      <c r="AT4567" s="10"/>
      <c r="AU4567" s="10"/>
      <c r="AV4567" s="10"/>
      <c r="AW4567" s="10"/>
      <c r="AX4567" s="10"/>
      <c r="AY4567" s="10"/>
      <c r="AZ4567" s="10"/>
      <c r="BA4567" s="10"/>
      <c r="BB4567" s="10"/>
      <c r="BC4567" s="10"/>
      <c r="BD4567" s="10"/>
      <c r="BE4567" s="10"/>
      <c r="BF4567" s="11"/>
      <c r="BG4567" s="11"/>
      <c r="BH4567" s="11"/>
      <c r="BI4567" s="11"/>
      <c r="BJ4567" s="11"/>
      <c r="BK4567" s="11"/>
      <c r="BL4567" s="11"/>
      <c r="BM4567" s="11"/>
      <c r="BN4567" s="11"/>
      <c r="BO4567" s="11"/>
      <c r="BP4567" s="11"/>
      <c r="BQ4567" s="11"/>
      <c r="BR4567" s="11"/>
      <c r="BS4567" s="11"/>
      <c r="BT4567" s="11"/>
      <c r="BU4567" s="11"/>
    </row>
    <row r="4568" spans="1:73" s="1" customFormat="1" ht="11.25" x14ac:dyDescent="0.2">
      <c r="A4568" s="15">
        <v>244</v>
      </c>
      <c r="B4568" s="11" t="s">
        <v>331</v>
      </c>
      <c r="C4568" s="16">
        <v>42636</v>
      </c>
      <c r="D4568" s="3">
        <v>32</v>
      </c>
      <c r="E4568" s="38">
        <v>4.55</v>
      </c>
      <c r="F4568" s="3">
        <v>1.5</v>
      </c>
      <c r="G4568" s="7" t="s">
        <v>4</v>
      </c>
      <c r="H4568" s="17">
        <v>6.4999999999999997E-3</v>
      </c>
      <c r="I4568" s="4" t="s">
        <v>35</v>
      </c>
      <c r="J4568" s="4" t="s">
        <v>35</v>
      </c>
      <c r="K4568" s="4">
        <v>0.191</v>
      </c>
      <c r="L4568" s="4">
        <f>IF(K4568="","",IF(H4568="","",K4568/H4568))</f>
        <v>29.384615384615387</v>
      </c>
      <c r="M4568" s="7">
        <v>11</v>
      </c>
      <c r="N4568" s="4">
        <v>8.2200000000000006</v>
      </c>
      <c r="O4568" s="7">
        <v>163.9</v>
      </c>
      <c r="P4568" s="3"/>
      <c r="Q4568" s="38">
        <v>1.6</v>
      </c>
      <c r="R4568" s="3"/>
      <c r="S4568" s="4">
        <v>0.15</v>
      </c>
      <c r="T4568" s="8">
        <v>1.19</v>
      </c>
      <c r="U4568" s="8">
        <v>0</v>
      </c>
      <c r="V4568" s="4">
        <v>0.17</v>
      </c>
      <c r="W4568" s="4">
        <v>0.45</v>
      </c>
      <c r="X4568" s="4">
        <f>IF(T4568="","",IF(W4568="","",(T4568-U4568-V4568-W4568)))</f>
        <v>0.57000000000000006</v>
      </c>
      <c r="Y4568" s="9">
        <f>IF(U4568="","",U4568/$T4568)</f>
        <v>0</v>
      </c>
      <c r="Z4568" s="9">
        <f>IF(V4568="","",V4568/$T4568)</f>
        <v>0.14285714285714288</v>
      </c>
      <c r="AA4568" s="9">
        <f>IF(W4568="","",W4568/$T4568)</f>
        <v>0.37815126050420172</v>
      </c>
      <c r="AB4568" s="9">
        <f>IF(X4568="","",X4568/$T4568)</f>
        <v>0.47899159663865554</v>
      </c>
      <c r="AC4568" s="9"/>
      <c r="AD4568" s="8"/>
      <c r="AE4568" s="10">
        <v>2016</v>
      </c>
      <c r="AF4568" s="7">
        <v>19</v>
      </c>
      <c r="AG4568" s="7">
        <v>22</v>
      </c>
      <c r="AH4568" s="12" t="s">
        <v>331</v>
      </c>
      <c r="AI4568" s="12"/>
      <c r="AJ4568" s="32" t="str">
        <f>IF(AE4568&lt;&gt;AE4567,"1",IF(C4568&gt;C4567,AJ4567+1,"1"))</f>
        <v>1</v>
      </c>
      <c r="AK4568" s="10">
        <f>IF(G4568="Top",AJ4568*1,IF(G4568="Bottom",AJ4568+10,""))</f>
        <v>1</v>
      </c>
      <c r="AL4568" s="11" t="s">
        <v>2308</v>
      </c>
      <c r="AM4568" s="11"/>
      <c r="AN4568" s="10"/>
      <c r="AO4568" s="10"/>
      <c r="AP4568" s="7"/>
      <c r="AQ4568" s="10"/>
      <c r="AR4568" s="10"/>
      <c r="AS4568" s="10"/>
      <c r="AT4568" s="10"/>
      <c r="AU4568" s="10"/>
      <c r="AV4568" s="10"/>
      <c r="AW4568" s="10"/>
      <c r="AX4568" s="10"/>
      <c r="AY4568" s="10"/>
      <c r="AZ4568" s="10"/>
      <c r="BA4568" s="10"/>
      <c r="BB4568" s="10"/>
      <c r="BC4568" s="10"/>
      <c r="BD4568" s="10"/>
      <c r="BE4568" s="10"/>
      <c r="BF4568" s="11"/>
      <c r="BG4568" s="11"/>
      <c r="BH4568" s="11"/>
      <c r="BI4568" s="11"/>
      <c r="BJ4568" s="11"/>
      <c r="BK4568" s="11"/>
      <c r="BL4568" s="11"/>
      <c r="BM4568" s="11"/>
      <c r="BN4568" s="11"/>
      <c r="BO4568" s="11"/>
      <c r="BP4568" s="11"/>
      <c r="BQ4568" s="11"/>
      <c r="BR4568" s="11"/>
      <c r="BS4568" s="11"/>
      <c r="BT4568" s="11"/>
      <c r="BU4568" s="11"/>
    </row>
    <row r="4569" spans="1:73" s="1" customFormat="1" ht="11.25" hidden="1" x14ac:dyDescent="0.2">
      <c r="A4569" s="1">
        <v>244</v>
      </c>
      <c r="B4569" s="1" t="s">
        <v>331</v>
      </c>
      <c r="C4569" s="24">
        <v>42909</v>
      </c>
      <c r="E4569" s="20"/>
      <c r="F4569" s="1">
        <v>30.5</v>
      </c>
      <c r="G4569" s="7" t="s">
        <v>1</v>
      </c>
      <c r="H4569" s="5">
        <v>7.9000000000000008E-3</v>
      </c>
      <c r="I4569" s="6"/>
      <c r="J4569" s="6">
        <v>1.2E-2</v>
      </c>
      <c r="K4569" s="6"/>
      <c r="L4569" s="6" t="str">
        <f>IF(H4569="","",IF(K4569="","",K4569/H4569))</f>
        <v/>
      </c>
      <c r="N4569" s="20"/>
      <c r="O4569" s="13"/>
      <c r="Q4569" s="20"/>
      <c r="R4569" s="13"/>
      <c r="S4569" s="6" t="s">
        <v>35</v>
      </c>
      <c r="T4569" s="6"/>
      <c r="U4569" s="6"/>
      <c r="V4569" s="6"/>
      <c r="W4569" s="6"/>
      <c r="X4569" s="6" t="str">
        <f>IF(T4569="","",T4569-U4569-V4569-W4569)</f>
        <v/>
      </c>
      <c r="Y4569" s="9" t="str">
        <f>IF(U4569="","",U4569/$T4569)</f>
        <v/>
      </c>
      <c r="Z4569" s="9" t="str">
        <f>IF(V4569="","",V4569/$T4569)</f>
        <v/>
      </c>
      <c r="AA4569" s="9" t="str">
        <f>IF(W4569="","",W4569/$T4569)</f>
        <v/>
      </c>
      <c r="AB4569" s="9" t="str">
        <f>IF(X4569="","",X4569/$T4569)</f>
        <v/>
      </c>
      <c r="AC4569" s="21"/>
      <c r="AE4569" s="1">
        <v>2017</v>
      </c>
      <c r="AG4569" s="1">
        <v>10</v>
      </c>
      <c r="AH4569" s="12" t="s">
        <v>331</v>
      </c>
      <c r="AJ4569" s="32" t="str">
        <f>IF(AE4569&lt;&gt;AE4568,"1",IF(C4569&gt;C4568,AJ4568+1,"1"))</f>
        <v>1</v>
      </c>
      <c r="AK4569" s="10">
        <f>IF(G4569="Top",AJ4569*1,IF(G4569="Bottom",AJ4569+10,""))</f>
        <v>11</v>
      </c>
      <c r="AL4569" s="11" t="s">
        <v>2990</v>
      </c>
      <c r="AM4569" s="14"/>
    </row>
    <row r="4570" spans="1:73" s="1" customFormat="1" ht="11.25" x14ac:dyDescent="0.2">
      <c r="A4570" s="1">
        <v>244</v>
      </c>
      <c r="B4570" s="1" t="s">
        <v>331</v>
      </c>
      <c r="C4570" s="24">
        <v>42909</v>
      </c>
      <c r="D4570" s="1">
        <v>32</v>
      </c>
      <c r="E4570" s="39">
        <v>1.95</v>
      </c>
      <c r="F4570" s="1">
        <v>1.5</v>
      </c>
      <c r="G4570" s="1" t="s">
        <v>4</v>
      </c>
      <c r="H4570" s="5">
        <v>1.8499999999999999E-2</v>
      </c>
      <c r="I4570" s="6">
        <v>0.17299999999999999</v>
      </c>
      <c r="J4570" s="6">
        <v>0.124</v>
      </c>
      <c r="K4570" s="6">
        <v>0.54600000000000004</v>
      </c>
      <c r="L4570" s="6">
        <f>IF(H4570="","",IF(K4570="","",K4570/H4570))</f>
        <v>29.513513513513516</v>
      </c>
      <c r="M4570" s="1">
        <v>8</v>
      </c>
      <c r="N4570" s="20">
        <v>7.67</v>
      </c>
      <c r="O4570" s="13">
        <v>105.5</v>
      </c>
      <c r="P4570" s="1">
        <v>17</v>
      </c>
      <c r="Q4570" s="39">
        <v>8.1</v>
      </c>
      <c r="R4570" s="13"/>
      <c r="S4570" s="6">
        <v>0.15</v>
      </c>
      <c r="T4570" s="6">
        <v>3.18</v>
      </c>
      <c r="U4570" s="6">
        <v>0</v>
      </c>
      <c r="V4570" s="6">
        <v>0.04</v>
      </c>
      <c r="W4570" s="6">
        <v>1.36</v>
      </c>
      <c r="X4570" s="6">
        <f>IF(T4570="","",T4570-U4570-V4570-W4570)</f>
        <v>1.78</v>
      </c>
      <c r="Y4570" s="9">
        <f>IF(U4570="","",U4570/$T4570)</f>
        <v>0</v>
      </c>
      <c r="Z4570" s="9">
        <f>IF(V4570="","",V4570/$T4570)</f>
        <v>1.2578616352201257E-2</v>
      </c>
      <c r="AA4570" s="9">
        <f>IF(W4570="","",W4570/$T4570)</f>
        <v>0.42767295597484278</v>
      </c>
      <c r="AB4570" s="9">
        <f>IF(X4570="","",X4570/$T4570)</f>
        <v>0.55974842767295596</v>
      </c>
      <c r="AC4570" s="21"/>
      <c r="AE4570" s="1">
        <v>2017</v>
      </c>
      <c r="AF4570" s="1">
        <v>24</v>
      </c>
      <c r="AG4570" s="1">
        <v>22</v>
      </c>
      <c r="AH4570" s="12" t="s">
        <v>331</v>
      </c>
      <c r="AJ4570" s="32" t="str">
        <f>IF(AE4570&lt;&gt;AE4569,"1",IF(C4570&gt;C4569,AJ4569+1,"1"))</f>
        <v>1</v>
      </c>
      <c r="AK4570" s="10">
        <f>IF(G4570="Top",AJ4570*1,IF(G4570="Bottom",AJ4570+10,""))</f>
        <v>1</v>
      </c>
      <c r="AL4570" s="11" t="s">
        <v>2991</v>
      </c>
      <c r="AM4570" s="14"/>
    </row>
    <row r="4571" spans="1:73" s="1" customFormat="1" ht="11.25" hidden="1" x14ac:dyDescent="0.2">
      <c r="A4571" s="1">
        <v>244</v>
      </c>
      <c r="B4571" s="1" t="s">
        <v>331</v>
      </c>
      <c r="C4571" s="24">
        <v>42923</v>
      </c>
      <c r="E4571" s="20"/>
      <c r="F4571" s="1">
        <v>31</v>
      </c>
      <c r="G4571" s="7" t="s">
        <v>1</v>
      </c>
      <c r="H4571" s="5">
        <v>7.85E-2</v>
      </c>
      <c r="I4571" s="6"/>
      <c r="J4571" s="6">
        <v>0.108</v>
      </c>
      <c r="K4571" s="6"/>
      <c r="L4571" s="6" t="str">
        <f>IF(H4571="","",IF(K4571="","",K4571/H4571))</f>
        <v/>
      </c>
      <c r="N4571" s="20"/>
      <c r="O4571" s="13"/>
      <c r="Q4571" s="20"/>
      <c r="R4571" s="13"/>
      <c r="S4571" s="6" t="s">
        <v>35</v>
      </c>
      <c r="T4571" s="6"/>
      <c r="U4571" s="6"/>
      <c r="V4571" s="6"/>
      <c r="W4571" s="6"/>
      <c r="X4571" s="6" t="str">
        <f>IF(T4571="","",T4571-U4571-V4571-W4571)</f>
        <v/>
      </c>
      <c r="Y4571" s="9" t="str">
        <f>IF(U4571="","",U4571/$T4571)</f>
        <v/>
      </c>
      <c r="Z4571" s="9" t="str">
        <f>IF(V4571="","",V4571/$T4571)</f>
        <v/>
      </c>
      <c r="AA4571" s="9" t="str">
        <f>IF(W4571="","",W4571/$T4571)</f>
        <v/>
      </c>
      <c r="AB4571" s="9" t="str">
        <f>IF(X4571="","",X4571/$T4571)</f>
        <v/>
      </c>
      <c r="AC4571" s="21"/>
      <c r="AE4571" s="1">
        <v>2017</v>
      </c>
      <c r="AG4571" s="1">
        <v>11</v>
      </c>
      <c r="AH4571" s="12" t="s">
        <v>331</v>
      </c>
      <c r="AJ4571" s="32">
        <f>IF(AE4571&lt;&gt;AE4570,"1",IF(C4571&gt;C4570,AJ4570+1,"1"))</f>
        <v>2</v>
      </c>
      <c r="AK4571" s="10">
        <f>IF(G4571="Top",AJ4571*1,IF(G4571="Bottom",AJ4571+10,""))</f>
        <v>12</v>
      </c>
      <c r="AL4571" s="11" t="s">
        <v>3353</v>
      </c>
      <c r="AM4571" s="14"/>
    </row>
    <row r="4572" spans="1:73" s="1" customFormat="1" ht="11.25" x14ac:dyDescent="0.2">
      <c r="A4572" s="1">
        <v>244</v>
      </c>
      <c r="B4572" s="1" t="s">
        <v>331</v>
      </c>
      <c r="C4572" s="24">
        <v>42923</v>
      </c>
      <c r="D4572" s="1">
        <v>32.5</v>
      </c>
      <c r="E4572" s="39">
        <v>3.9</v>
      </c>
      <c r="F4572" s="1">
        <v>1.5</v>
      </c>
      <c r="G4572" s="1" t="s">
        <v>4</v>
      </c>
      <c r="H4572" s="5">
        <v>1.2199999999999999E-2</v>
      </c>
      <c r="I4572" s="6">
        <v>0.27300000000000002</v>
      </c>
      <c r="J4572" s="6">
        <v>9.4E-2</v>
      </c>
      <c r="K4572" s="6">
        <v>0.754</v>
      </c>
      <c r="L4572" s="6">
        <f>IF(H4572="","",IF(K4572="","",K4572/H4572))</f>
        <v>61.803278688524593</v>
      </c>
      <c r="M4572" s="1">
        <v>10</v>
      </c>
      <c r="N4572" s="20">
        <v>7.33</v>
      </c>
      <c r="O4572" s="13">
        <v>115.5</v>
      </c>
      <c r="Q4572" s="39">
        <v>3.4</v>
      </c>
      <c r="R4572" s="13"/>
      <c r="S4572" s="6">
        <v>0.15</v>
      </c>
      <c r="T4572" s="6">
        <v>2.5499999999999998</v>
      </c>
      <c r="U4572" s="6">
        <v>0.06</v>
      </c>
      <c r="V4572" s="6">
        <v>0.79</v>
      </c>
      <c r="W4572" s="6">
        <v>0</v>
      </c>
      <c r="X4572" s="6">
        <f>IF(T4572="","",T4572-U4572-V4572-W4572)</f>
        <v>1.6999999999999997</v>
      </c>
      <c r="Y4572" s="9">
        <f>IF(U4572="","",U4572/$T4572)</f>
        <v>2.3529411764705882E-2</v>
      </c>
      <c r="Z4572" s="9">
        <f>IF(V4572="","",V4572/$T4572)</f>
        <v>0.30980392156862746</v>
      </c>
      <c r="AA4572" s="9">
        <f>IF(W4572="","",W4572/$T4572)</f>
        <v>0</v>
      </c>
      <c r="AB4572" s="9">
        <f>IF(X4572="","",X4572/$T4572)</f>
        <v>0.66666666666666663</v>
      </c>
      <c r="AC4572" s="21"/>
      <c r="AE4572" s="1">
        <v>2017</v>
      </c>
      <c r="AF4572" s="1">
        <v>23</v>
      </c>
      <c r="AG4572" s="1">
        <v>23</v>
      </c>
      <c r="AH4572" s="12" t="s">
        <v>331</v>
      </c>
      <c r="AJ4572" s="32" t="str">
        <f>IF(AE4572&lt;&gt;AE4571,"1",IF(C4572&gt;C4571,AJ4571+1,"1"))</f>
        <v>1</v>
      </c>
      <c r="AK4572" s="10">
        <f>IF(G4572="Top",AJ4572*1,IF(G4572="Bottom",AJ4572+10,""))</f>
        <v>1</v>
      </c>
      <c r="AL4572" s="11" t="s">
        <v>3354</v>
      </c>
      <c r="AM4572" s="14"/>
    </row>
    <row r="4573" spans="1:73" s="1" customFormat="1" ht="11.25" hidden="1" x14ac:dyDescent="0.2">
      <c r="A4573" s="1">
        <v>244</v>
      </c>
      <c r="B4573" s="1" t="s">
        <v>331</v>
      </c>
      <c r="C4573" s="24">
        <v>42937</v>
      </c>
      <c r="E4573" s="20"/>
      <c r="F4573" s="1">
        <v>21</v>
      </c>
      <c r="G4573" s="7" t="s">
        <v>1</v>
      </c>
      <c r="H4573" s="5">
        <v>9.5000000000000001E-2</v>
      </c>
      <c r="I4573" s="6"/>
      <c r="J4573" s="6">
        <v>0.11899999999999999</v>
      </c>
      <c r="K4573" s="6"/>
      <c r="L4573" s="6" t="str">
        <f>IF(H4573="","",IF(K4573="","",K4573/H4573))</f>
        <v/>
      </c>
      <c r="N4573" s="20"/>
      <c r="O4573" s="13"/>
      <c r="Q4573" s="20"/>
      <c r="R4573" s="13"/>
      <c r="S4573" s="6" t="s">
        <v>35</v>
      </c>
      <c r="T4573" s="6"/>
      <c r="U4573" s="6"/>
      <c r="V4573" s="6"/>
      <c r="W4573" s="6"/>
      <c r="X4573" s="6" t="str">
        <f>IF(T4573="","",T4573-U4573-V4573-W4573)</f>
        <v/>
      </c>
      <c r="Y4573" s="9" t="str">
        <f>IF(U4573="","",U4573/$T4573)</f>
        <v/>
      </c>
      <c r="Z4573" s="9" t="str">
        <f>IF(V4573="","",V4573/$T4573)</f>
        <v/>
      </c>
      <c r="AA4573" s="9" t="str">
        <f>IF(W4573="","",W4573/$T4573)</f>
        <v/>
      </c>
      <c r="AB4573" s="9" t="str">
        <f>IF(X4573="","",X4573/$T4573)</f>
        <v/>
      </c>
      <c r="AC4573" s="21"/>
      <c r="AE4573" s="1">
        <v>2017</v>
      </c>
      <c r="AG4573" s="1">
        <v>12</v>
      </c>
      <c r="AH4573" s="12" t="s">
        <v>331</v>
      </c>
      <c r="AJ4573" s="32">
        <f>IF(AE4573&lt;&gt;AE4572,"1",IF(C4573&gt;C4572,AJ4572+1,"1"))</f>
        <v>2</v>
      </c>
      <c r="AK4573" s="10">
        <f>IF(G4573="Top",AJ4573*1,IF(G4573="Bottom",AJ4573+10,""))</f>
        <v>12</v>
      </c>
      <c r="AL4573" s="11" t="s">
        <v>3724</v>
      </c>
      <c r="AM4573" s="14"/>
    </row>
    <row r="4574" spans="1:73" s="1" customFormat="1" ht="11.25" x14ac:dyDescent="0.2">
      <c r="A4574" s="1">
        <v>244</v>
      </c>
      <c r="B4574" s="1" t="s">
        <v>331</v>
      </c>
      <c r="C4574" s="24">
        <v>42937</v>
      </c>
      <c r="D4574" s="1">
        <v>32</v>
      </c>
      <c r="E4574" s="39">
        <v>2.2999999999999998</v>
      </c>
      <c r="F4574" s="1">
        <v>1.5</v>
      </c>
      <c r="G4574" s="1" t="s">
        <v>4</v>
      </c>
      <c r="H4574" s="5">
        <v>1.6E-2</v>
      </c>
      <c r="I4574" s="6">
        <v>0.11799999999999999</v>
      </c>
      <c r="J4574" s="6">
        <v>2.1999999999999999E-2</v>
      </c>
      <c r="K4574" s="6">
        <v>0.57799999999999996</v>
      </c>
      <c r="L4574" s="6">
        <f>IF(H4574="","",IF(K4574="","",K4574/H4574))</f>
        <v>36.125</v>
      </c>
      <c r="M4574" s="1">
        <v>4</v>
      </c>
      <c r="N4574" s="20">
        <v>8.25</v>
      </c>
      <c r="O4574" s="13">
        <v>150.19999999999999</v>
      </c>
      <c r="Q4574" s="39">
        <v>7.6</v>
      </c>
      <c r="R4574" s="13">
        <v>18.7</v>
      </c>
      <c r="S4574" s="6">
        <v>0.15</v>
      </c>
      <c r="T4574" s="6">
        <v>4.82</v>
      </c>
      <c r="U4574" s="6">
        <v>1.43</v>
      </c>
      <c r="V4574" s="6">
        <v>1.1100000000000001</v>
      </c>
      <c r="W4574" s="6">
        <v>0</v>
      </c>
      <c r="X4574" s="6">
        <f>IF(T4574="","",T4574-U4574-V4574-W4574)</f>
        <v>2.2800000000000002</v>
      </c>
      <c r="Y4574" s="9">
        <f>IF(U4574="","",U4574/$T4574)</f>
        <v>0.29668049792531115</v>
      </c>
      <c r="Z4574" s="9">
        <f>IF(V4574="","",V4574/$T4574)</f>
        <v>0.23029045643153528</v>
      </c>
      <c r="AA4574" s="9">
        <f>IF(W4574="","",W4574/$T4574)</f>
        <v>0</v>
      </c>
      <c r="AB4574" s="9">
        <f>IF(X4574="","",X4574/$T4574)</f>
        <v>0.47302904564315357</v>
      </c>
      <c r="AC4574" s="21"/>
      <c r="AE4574" s="1">
        <v>2017</v>
      </c>
      <c r="AF4574" s="1">
        <v>25</v>
      </c>
      <c r="AG4574" s="1">
        <v>24</v>
      </c>
      <c r="AH4574" s="12" t="s">
        <v>331</v>
      </c>
      <c r="AJ4574" s="32" t="str">
        <f>IF(AE4574&lt;&gt;AE4573,"1",IF(C4574&gt;C4573,AJ4573+1,"1"))</f>
        <v>1</v>
      </c>
      <c r="AK4574" s="10">
        <f>IF(G4574="Top",AJ4574*1,IF(G4574="Bottom",AJ4574+10,""))</f>
        <v>1</v>
      </c>
      <c r="AL4574" s="11" t="s">
        <v>3725</v>
      </c>
      <c r="AM4574" s="14"/>
    </row>
    <row r="4575" spans="1:73" s="1" customFormat="1" ht="11.25" hidden="1" x14ac:dyDescent="0.2">
      <c r="A4575" s="1">
        <v>244</v>
      </c>
      <c r="B4575" s="1" t="s">
        <v>331</v>
      </c>
      <c r="C4575" s="24">
        <v>42951</v>
      </c>
      <c r="E4575" s="20"/>
      <c r="F4575" s="1">
        <v>30.5</v>
      </c>
      <c r="G4575" s="7" t="s">
        <v>1</v>
      </c>
      <c r="H4575" s="5">
        <v>7.8399999999999997E-2</v>
      </c>
      <c r="I4575" s="6"/>
      <c r="J4575" s="6">
        <v>0.11600000000000001</v>
      </c>
      <c r="K4575" s="6"/>
      <c r="L4575" s="6" t="str">
        <f>IF(H4575="","",IF(K4575="","",K4575/H4575))</f>
        <v/>
      </c>
      <c r="N4575" s="20"/>
      <c r="O4575" s="13"/>
      <c r="Q4575" s="20"/>
      <c r="R4575" s="13"/>
      <c r="S4575" s="6" t="s">
        <v>35</v>
      </c>
      <c r="T4575" s="6"/>
      <c r="U4575" s="6"/>
      <c r="V4575" s="6"/>
      <c r="W4575" s="6"/>
      <c r="X4575" s="6" t="str">
        <f>IF(T4575="","",T4575-U4575-V4575-W4575)</f>
        <v/>
      </c>
      <c r="Y4575" s="9" t="str">
        <f>IF(U4575="","",U4575/$T4575)</f>
        <v/>
      </c>
      <c r="Z4575" s="9" t="str">
        <f>IF(V4575="","",V4575/$T4575)</f>
        <v/>
      </c>
      <c r="AA4575" s="9" t="str">
        <f>IF(W4575="","",W4575/$T4575)</f>
        <v/>
      </c>
      <c r="AB4575" s="9" t="str">
        <f>IF(X4575="","",X4575/$T4575)</f>
        <v/>
      </c>
      <c r="AC4575" s="21"/>
      <c r="AE4575" s="1">
        <v>2017</v>
      </c>
      <c r="AG4575" s="1">
        <v>10</v>
      </c>
      <c r="AH4575" s="12" t="s">
        <v>331</v>
      </c>
      <c r="AJ4575" s="32">
        <f>IF(AE4575&lt;&gt;AE4574,"1",IF(C4575&gt;C4574,AJ4574+1,"1"))</f>
        <v>2</v>
      </c>
      <c r="AK4575" s="10">
        <f>IF(G4575="Top",AJ4575*1,IF(G4575="Bottom",AJ4575+10,""))</f>
        <v>12</v>
      </c>
      <c r="AL4575" s="11" t="s">
        <v>4142</v>
      </c>
      <c r="AM4575" s="14"/>
    </row>
    <row r="4576" spans="1:73" s="1" customFormat="1" ht="11.25" x14ac:dyDescent="0.2">
      <c r="A4576" s="1">
        <v>244</v>
      </c>
      <c r="B4576" s="1" t="s">
        <v>331</v>
      </c>
      <c r="C4576" s="24">
        <v>42951</v>
      </c>
      <c r="D4576" s="1">
        <v>32</v>
      </c>
      <c r="E4576" s="39">
        <v>3.05</v>
      </c>
      <c r="F4576" s="1">
        <v>1.5</v>
      </c>
      <c r="G4576" s="1" t="s">
        <v>4</v>
      </c>
      <c r="H4576" s="5">
        <v>1.1300000000000001E-2</v>
      </c>
      <c r="I4576" s="6">
        <v>0.1</v>
      </c>
      <c r="J4576" s="6">
        <v>6.8000000000000005E-2</v>
      </c>
      <c r="K4576" s="6">
        <v>0.40500000000000003</v>
      </c>
      <c r="L4576" s="6">
        <f>IF(H4576="","",IF(K4576="","",K4576/H4576))</f>
        <v>35.840707964601769</v>
      </c>
      <c r="M4576" s="1">
        <v>8</v>
      </c>
      <c r="N4576" s="20">
        <v>7.43</v>
      </c>
      <c r="O4576" s="13">
        <v>113.6</v>
      </c>
      <c r="Q4576" s="39">
        <v>6.3</v>
      </c>
      <c r="R4576" s="13"/>
      <c r="S4576" s="6">
        <v>0.15</v>
      </c>
      <c r="T4576" s="6">
        <v>3.3200000000000003</v>
      </c>
      <c r="U4576" s="6">
        <v>1.49</v>
      </c>
      <c r="V4576" s="6">
        <v>0.02</v>
      </c>
      <c r="W4576" s="6">
        <v>0</v>
      </c>
      <c r="X4576" s="6">
        <f>IF(T4576="","",T4576-U4576-V4576-W4576)</f>
        <v>1.8100000000000003</v>
      </c>
      <c r="Y4576" s="9">
        <f>IF(U4576="","",U4576/$T4576)</f>
        <v>0.44879518072289154</v>
      </c>
      <c r="Z4576" s="9">
        <f>IF(V4576="","",V4576/$T4576)</f>
        <v>6.0240963855421681E-3</v>
      </c>
      <c r="AA4576" s="9">
        <f>IF(W4576="","",W4576/$T4576)</f>
        <v>0</v>
      </c>
      <c r="AB4576" s="9">
        <f>IF(X4576="","",X4576/$T4576)</f>
        <v>0.54518072289156627</v>
      </c>
      <c r="AC4576" s="21"/>
      <c r="AE4576" s="1">
        <v>2017</v>
      </c>
      <c r="AF4576" s="1">
        <v>21</v>
      </c>
      <c r="AG4576" s="1">
        <v>24</v>
      </c>
      <c r="AH4576" s="12" t="s">
        <v>331</v>
      </c>
      <c r="AJ4576" s="32" t="str">
        <f>IF(AE4576&lt;&gt;AE4575,"1",IF(C4576&gt;C4575,AJ4575+1,"1"))</f>
        <v>1</v>
      </c>
      <c r="AK4576" s="10">
        <f>IF(G4576="Top",AJ4576*1,IF(G4576="Bottom",AJ4576+10,""))</f>
        <v>1</v>
      </c>
      <c r="AL4576" s="11" t="s">
        <v>4143</v>
      </c>
      <c r="AM4576" s="14"/>
    </row>
    <row r="4577" spans="1:73" s="1" customFormat="1" ht="11.25" hidden="1" x14ac:dyDescent="0.2">
      <c r="A4577" s="1">
        <v>244</v>
      </c>
      <c r="B4577" s="1" t="s">
        <v>331</v>
      </c>
      <c r="C4577" s="24">
        <v>42965</v>
      </c>
      <c r="E4577" s="20"/>
      <c r="F4577" s="1">
        <v>30.5</v>
      </c>
      <c r="G4577" s="7" t="s">
        <v>1</v>
      </c>
      <c r="H4577" s="5">
        <v>6.6000000000000003E-2</v>
      </c>
      <c r="I4577" s="6"/>
      <c r="J4577" s="6">
        <v>9.2999999999999999E-2</v>
      </c>
      <c r="K4577" s="6"/>
      <c r="L4577" s="6" t="str">
        <f>IF(H4577="","",IF(K4577="","",K4577/H4577))</f>
        <v/>
      </c>
      <c r="N4577" s="20"/>
      <c r="O4577" s="13"/>
      <c r="Q4577" s="20"/>
      <c r="R4577" s="13"/>
      <c r="S4577" s="6" t="s">
        <v>35</v>
      </c>
      <c r="T4577" s="6"/>
      <c r="U4577" s="6"/>
      <c r="V4577" s="6"/>
      <c r="W4577" s="6"/>
      <c r="X4577" s="6" t="str">
        <f>IF(T4577="","",T4577-U4577-V4577-W4577)</f>
        <v/>
      </c>
      <c r="Y4577" s="9" t="str">
        <f>IF(U4577="","",U4577/$T4577)</f>
        <v/>
      </c>
      <c r="Z4577" s="9" t="str">
        <f>IF(V4577="","",V4577/$T4577)</f>
        <v/>
      </c>
      <c r="AA4577" s="9" t="str">
        <f>IF(W4577="","",W4577/$T4577)</f>
        <v/>
      </c>
      <c r="AB4577" s="9" t="str">
        <f>IF(X4577="","",X4577/$T4577)</f>
        <v/>
      </c>
      <c r="AC4577" s="21"/>
      <c r="AE4577" s="1">
        <v>2017</v>
      </c>
      <c r="AG4577" s="1">
        <v>11</v>
      </c>
      <c r="AH4577" s="12" t="s">
        <v>331</v>
      </c>
      <c r="AJ4577" s="32">
        <f>IF(AE4577&lt;&gt;AE4576,"1",IF(C4577&gt;C4576,AJ4576+1,"1"))</f>
        <v>2</v>
      </c>
      <c r="AK4577" s="10">
        <f>IF(G4577="Top",AJ4577*1,IF(G4577="Bottom",AJ4577+10,""))</f>
        <v>12</v>
      </c>
      <c r="AL4577" s="11" t="s">
        <v>4542</v>
      </c>
      <c r="AM4577" s="14"/>
    </row>
    <row r="4578" spans="1:73" s="1" customFormat="1" ht="11.25" x14ac:dyDescent="0.2">
      <c r="A4578" s="1">
        <v>244</v>
      </c>
      <c r="B4578" s="1" t="s">
        <v>331</v>
      </c>
      <c r="C4578" s="24">
        <v>42965</v>
      </c>
      <c r="D4578" s="1">
        <v>32</v>
      </c>
      <c r="E4578" s="39">
        <v>3.15</v>
      </c>
      <c r="F4578" s="1">
        <v>1.5</v>
      </c>
      <c r="G4578" s="1" t="s">
        <v>4</v>
      </c>
      <c r="H4578" s="5">
        <v>9.5999999999999992E-3</v>
      </c>
      <c r="I4578" s="6">
        <v>0.09</v>
      </c>
      <c r="J4578" s="6">
        <v>1.7000000000000001E-2</v>
      </c>
      <c r="K4578" s="6">
        <v>0.47699999999999998</v>
      </c>
      <c r="L4578" s="6">
        <f>IF(H4578="","",IF(K4578="","",K4578/H4578))</f>
        <v>49.6875</v>
      </c>
      <c r="M4578" s="1">
        <v>7</v>
      </c>
      <c r="N4578" s="20">
        <v>7.15</v>
      </c>
      <c r="O4578" s="13">
        <v>147.80000000000001</v>
      </c>
      <c r="P4578" s="1">
        <v>19.100000000000001</v>
      </c>
      <c r="Q4578" s="39">
        <v>3.7</v>
      </c>
      <c r="R4578" s="13"/>
      <c r="S4578" s="6">
        <v>0.15</v>
      </c>
      <c r="T4578" s="6">
        <v>2.44</v>
      </c>
      <c r="U4578" s="6">
        <v>1</v>
      </c>
      <c r="V4578" s="6">
        <v>0</v>
      </c>
      <c r="W4578" s="6">
        <v>0</v>
      </c>
      <c r="X4578" s="6">
        <f>IF(T4578="","",T4578-U4578-V4578-W4578)</f>
        <v>1.44</v>
      </c>
      <c r="Y4578" s="9">
        <f>IF(U4578="","",U4578/$T4578)</f>
        <v>0.4098360655737705</v>
      </c>
      <c r="Z4578" s="9">
        <f>IF(V4578="","",V4578/$T4578)</f>
        <v>0</v>
      </c>
      <c r="AA4578" s="9">
        <f>IF(W4578="","",W4578/$T4578)</f>
        <v>0</v>
      </c>
      <c r="AB4578" s="9">
        <f>IF(X4578="","",X4578/$T4578)</f>
        <v>0.5901639344262295</v>
      </c>
      <c r="AC4578" s="21"/>
      <c r="AE4578" s="1">
        <v>2017</v>
      </c>
      <c r="AF4578" s="1">
        <v>26</v>
      </c>
      <c r="AG4578" s="1">
        <v>24</v>
      </c>
      <c r="AH4578" s="12" t="s">
        <v>331</v>
      </c>
      <c r="AJ4578" s="32" t="str">
        <f>IF(AE4578&lt;&gt;AE4577,"1",IF(C4578&gt;C4577,AJ4577+1,"1"))</f>
        <v>1</v>
      </c>
      <c r="AK4578" s="10">
        <f>IF(G4578="Top",AJ4578*1,IF(G4578="Bottom",AJ4578+10,""))</f>
        <v>1</v>
      </c>
      <c r="AL4578" s="11" t="s">
        <v>4543</v>
      </c>
      <c r="AM4578" s="14"/>
    </row>
    <row r="4579" spans="1:73" s="1" customFormat="1" ht="11.25" hidden="1" x14ac:dyDescent="0.2">
      <c r="A4579" s="1">
        <v>244</v>
      </c>
      <c r="B4579" s="1" t="s">
        <v>331</v>
      </c>
      <c r="C4579" s="24">
        <v>42979</v>
      </c>
      <c r="E4579" s="20"/>
      <c r="F4579" s="1">
        <v>30.5</v>
      </c>
      <c r="G4579" s="7" t="s">
        <v>1</v>
      </c>
      <c r="H4579" s="5">
        <v>1.0999999999999999E-2</v>
      </c>
      <c r="I4579" s="6"/>
      <c r="J4579" s="6">
        <v>0.191</v>
      </c>
      <c r="K4579" s="6"/>
      <c r="L4579" s="6" t="str">
        <f>IF(H4579="","",IF(K4579="","",K4579/H4579))</f>
        <v/>
      </c>
      <c r="N4579" s="20"/>
      <c r="O4579" s="13"/>
      <c r="Q4579" s="20"/>
      <c r="R4579" s="13"/>
      <c r="S4579" s="6" t="s">
        <v>35</v>
      </c>
      <c r="T4579" s="6"/>
      <c r="U4579" s="6"/>
      <c r="V4579" s="6"/>
      <c r="W4579" s="6"/>
      <c r="X4579" s="6" t="str">
        <f>IF(T4579="","",T4579-U4579-V4579-W4579)</f>
        <v/>
      </c>
      <c r="Y4579" s="9" t="str">
        <f>IF(U4579="","",U4579/$T4579)</f>
        <v/>
      </c>
      <c r="Z4579" s="9" t="str">
        <f>IF(V4579="","",V4579/$T4579)</f>
        <v/>
      </c>
      <c r="AA4579" s="9" t="str">
        <f>IF(W4579="","",W4579/$T4579)</f>
        <v/>
      </c>
      <c r="AB4579" s="9" t="str">
        <f>IF(X4579="","",X4579/$T4579)</f>
        <v/>
      </c>
      <c r="AC4579" s="21"/>
      <c r="AE4579" s="1">
        <v>2017</v>
      </c>
      <c r="AG4579" s="1">
        <v>11</v>
      </c>
      <c r="AH4579" s="12" t="s">
        <v>331</v>
      </c>
      <c r="AJ4579" s="32">
        <f>IF(AE4579&lt;&gt;AE4578,"1",IF(C4579&gt;C4578,AJ4578+1,"1"))</f>
        <v>2</v>
      </c>
      <c r="AK4579" s="10">
        <f>IF(G4579="Top",AJ4579*1,IF(G4579="Bottom",AJ4579+10,""))</f>
        <v>12</v>
      </c>
      <c r="AL4579" s="11" t="s">
        <v>4916</v>
      </c>
      <c r="AM4579" s="14"/>
    </row>
    <row r="4580" spans="1:73" s="1" customFormat="1" ht="11.25" x14ac:dyDescent="0.2">
      <c r="A4580" s="1">
        <v>244</v>
      </c>
      <c r="B4580" s="1" t="s">
        <v>331</v>
      </c>
      <c r="C4580" s="24">
        <v>42979</v>
      </c>
      <c r="D4580" s="1">
        <v>32</v>
      </c>
      <c r="E4580" s="39">
        <v>2.85</v>
      </c>
      <c r="F4580" s="1">
        <v>1.5</v>
      </c>
      <c r="G4580" s="1" t="s">
        <v>4</v>
      </c>
      <c r="H4580" s="5">
        <v>1.09E-2</v>
      </c>
      <c r="I4580" s="6">
        <v>9.4E-2</v>
      </c>
      <c r="J4580" s="6">
        <v>3.4000000000000002E-2</v>
      </c>
      <c r="K4580" s="6">
        <v>0.42499999999999999</v>
      </c>
      <c r="L4580" s="6">
        <f>IF(H4580="","",IF(K4580="","",K4580/H4580))</f>
        <v>38.990825688073393</v>
      </c>
      <c r="M4580" s="1">
        <v>7</v>
      </c>
      <c r="N4580" s="20">
        <v>8.07</v>
      </c>
      <c r="O4580" s="13">
        <v>142.9</v>
      </c>
      <c r="Q4580" s="39">
        <v>4</v>
      </c>
      <c r="R4580" s="13"/>
      <c r="S4580" s="6">
        <v>0.15</v>
      </c>
      <c r="T4580" s="6">
        <v>3.1799999999999997</v>
      </c>
      <c r="U4580" s="6">
        <v>0.8</v>
      </c>
      <c r="V4580" s="6">
        <v>0</v>
      </c>
      <c r="W4580" s="6">
        <v>0</v>
      </c>
      <c r="X4580" s="6">
        <f>IF(T4580="","",T4580-U4580-V4580-W4580)</f>
        <v>2.38</v>
      </c>
      <c r="Y4580" s="9">
        <f>IF(U4580="","",U4580/$T4580)</f>
        <v>0.25157232704402521</v>
      </c>
      <c r="Z4580" s="9">
        <f>IF(V4580="","",V4580/$T4580)</f>
        <v>0</v>
      </c>
      <c r="AA4580" s="9">
        <f>IF(W4580="","",W4580/$T4580)</f>
        <v>0</v>
      </c>
      <c r="AB4580" s="9">
        <f>IF(X4580="","",X4580/$T4580)</f>
        <v>0.7484276729559749</v>
      </c>
      <c r="AC4580" s="21"/>
      <c r="AE4580" s="1">
        <v>2017</v>
      </c>
      <c r="AF4580" s="1">
        <v>11</v>
      </c>
      <c r="AG4580" s="1">
        <v>20</v>
      </c>
      <c r="AH4580" s="12" t="s">
        <v>331</v>
      </c>
      <c r="AJ4580" s="32" t="str">
        <f>IF(AE4580&lt;&gt;AE4579,"1",IF(C4580&gt;C4579,AJ4579+1,"1"))</f>
        <v>1</v>
      </c>
      <c r="AK4580" s="10">
        <f>IF(G4580="Top",AJ4580*1,IF(G4580="Bottom",AJ4580+10,""))</f>
        <v>1</v>
      </c>
      <c r="AL4580" s="11" t="s">
        <v>4917</v>
      </c>
      <c r="AM4580" s="14"/>
    </row>
    <row r="4581" spans="1:73" s="1" customFormat="1" ht="11.25" hidden="1" x14ac:dyDescent="0.2">
      <c r="A4581" s="1">
        <v>244</v>
      </c>
      <c r="B4581" s="1" t="s">
        <v>331</v>
      </c>
      <c r="C4581" s="24">
        <v>42993</v>
      </c>
      <c r="E4581" s="20"/>
      <c r="F4581" s="1">
        <v>30.5</v>
      </c>
      <c r="G4581" s="7" t="s">
        <v>1</v>
      </c>
      <c r="H4581" s="5">
        <v>7.6700000000000004E-2</v>
      </c>
      <c r="I4581" s="6"/>
      <c r="J4581" s="6">
        <v>0.1</v>
      </c>
      <c r="K4581" s="6"/>
      <c r="L4581" s="6" t="str">
        <f>IF(H4581="","",IF(K4581="","",K4581/H4581))</f>
        <v/>
      </c>
      <c r="N4581" s="20"/>
      <c r="O4581" s="13"/>
      <c r="Q4581" s="20"/>
      <c r="R4581" s="13"/>
      <c r="S4581" s="6" t="s">
        <v>35</v>
      </c>
      <c r="T4581" s="6"/>
      <c r="U4581" s="6"/>
      <c r="V4581" s="6"/>
      <c r="W4581" s="6"/>
      <c r="X4581" s="6" t="str">
        <f>IF(T4581="","",T4581-U4581-V4581-W4581)</f>
        <v/>
      </c>
      <c r="Y4581" s="9" t="str">
        <f>IF(U4581="","",U4581/$T4581)</f>
        <v/>
      </c>
      <c r="Z4581" s="9" t="str">
        <f>IF(V4581="","",V4581/$T4581)</f>
        <v/>
      </c>
      <c r="AA4581" s="9" t="str">
        <f>IF(W4581="","",W4581/$T4581)</f>
        <v/>
      </c>
      <c r="AB4581" s="9" t="str">
        <f>IF(X4581="","",X4581/$T4581)</f>
        <v/>
      </c>
      <c r="AC4581" s="21"/>
      <c r="AE4581" s="1">
        <v>2017</v>
      </c>
      <c r="AG4581" s="1">
        <v>12</v>
      </c>
      <c r="AH4581" s="12" t="s">
        <v>331</v>
      </c>
      <c r="AJ4581" s="32">
        <f>IF(AE4581&lt;&gt;AE4580,"1",IF(C4581&gt;C4580,AJ4580+1,"1"))</f>
        <v>2</v>
      </c>
      <c r="AK4581" s="10">
        <f>IF(G4581="Top",AJ4581*1,IF(G4581="Bottom",AJ4581+10,""))</f>
        <v>12</v>
      </c>
      <c r="AL4581" s="11" t="s">
        <v>5312</v>
      </c>
      <c r="AM4581" s="14"/>
    </row>
    <row r="4582" spans="1:73" s="1" customFormat="1" ht="11.25" x14ac:dyDescent="0.2">
      <c r="A4582" s="1">
        <v>244</v>
      </c>
      <c r="B4582" s="1" t="s">
        <v>331</v>
      </c>
      <c r="C4582" s="24">
        <v>42993</v>
      </c>
      <c r="D4582" s="1">
        <v>32</v>
      </c>
      <c r="E4582" s="39">
        <v>3.95</v>
      </c>
      <c r="F4582" s="1">
        <v>1.5</v>
      </c>
      <c r="G4582" s="1" t="s">
        <v>4</v>
      </c>
      <c r="H4582" s="5">
        <v>1.2699999999999999E-2</v>
      </c>
      <c r="I4582" s="6"/>
      <c r="J4582" s="6"/>
      <c r="K4582" s="6">
        <v>0.39</v>
      </c>
      <c r="L4582" s="6">
        <f>IF(H4582="","",IF(K4582="","",K4582/H4582))</f>
        <v>30.708661417322837</v>
      </c>
      <c r="M4582" s="1">
        <v>5</v>
      </c>
      <c r="N4582" s="20">
        <v>8.0299999999999994</v>
      </c>
      <c r="O4582" s="13">
        <v>145.5</v>
      </c>
      <c r="Q4582" s="39">
        <v>4.9000000000000004</v>
      </c>
      <c r="R4582" s="13">
        <v>14.5</v>
      </c>
      <c r="S4582" s="6">
        <v>0.15</v>
      </c>
      <c r="T4582" s="6">
        <v>2.21</v>
      </c>
      <c r="U4582" s="6">
        <v>0.73</v>
      </c>
      <c r="V4582" s="6">
        <v>0</v>
      </c>
      <c r="W4582" s="6">
        <v>0</v>
      </c>
      <c r="X4582" s="6">
        <f>IF(T4582="","",T4582-U4582-V4582-W4582)</f>
        <v>1.48</v>
      </c>
      <c r="Y4582" s="9">
        <f>IF(U4582="","",U4582/$T4582)</f>
        <v>0.33031674208144796</v>
      </c>
      <c r="Z4582" s="9">
        <f>IF(V4582="","",V4582/$T4582)</f>
        <v>0</v>
      </c>
      <c r="AA4582" s="9">
        <f>IF(W4582="","",W4582/$T4582)</f>
        <v>0</v>
      </c>
      <c r="AB4582" s="9">
        <f>IF(X4582="","",X4582/$T4582)</f>
        <v>0.66968325791855199</v>
      </c>
      <c r="AC4582" s="21"/>
      <c r="AE4582" s="1">
        <v>2017</v>
      </c>
      <c r="AF4582" s="1">
        <v>15</v>
      </c>
      <c r="AG4582" s="1">
        <v>19</v>
      </c>
      <c r="AH4582" s="12" t="s">
        <v>331</v>
      </c>
      <c r="AJ4582" s="32" t="str">
        <f>IF(AE4582&lt;&gt;AE4581,"1",IF(C4582&gt;C4581,AJ4581+1,"1"))</f>
        <v>1</v>
      </c>
      <c r="AK4582" s="10">
        <f>IF(G4582="Top",AJ4582*1,IF(G4582="Bottom",AJ4582+10,""))</f>
        <v>1</v>
      </c>
      <c r="AL4582" s="11" t="s">
        <v>5313</v>
      </c>
      <c r="AM4582" s="14"/>
    </row>
    <row r="4583" spans="1:73" s="1" customFormat="1" ht="11.25" hidden="1" x14ac:dyDescent="0.2">
      <c r="A4583" s="1">
        <v>244</v>
      </c>
      <c r="B4583" s="1" t="s">
        <v>331</v>
      </c>
      <c r="C4583" s="24">
        <v>43007</v>
      </c>
      <c r="E4583" s="20"/>
      <c r="F4583" s="1">
        <v>30.5</v>
      </c>
      <c r="G4583" s="1" t="s">
        <v>1</v>
      </c>
      <c r="H4583" s="5"/>
      <c r="I4583" s="6"/>
      <c r="J4583" s="6"/>
      <c r="K4583" s="6"/>
      <c r="L4583" s="6" t="str">
        <f>IF(H4583="","",IF(K4583="","",K4583/H4583))</f>
        <v/>
      </c>
      <c r="N4583" s="20"/>
      <c r="O4583" s="13"/>
      <c r="Q4583" s="20"/>
      <c r="R4583" s="13"/>
      <c r="S4583" s="6" t="s">
        <v>35</v>
      </c>
      <c r="T4583" s="6"/>
      <c r="U4583" s="6"/>
      <c r="V4583" s="6"/>
      <c r="W4583" s="6"/>
      <c r="X4583" s="6" t="str">
        <f>IF(T4583="","",T4583-U4583-V4583-W4583)</f>
        <v/>
      </c>
      <c r="Y4583" s="9" t="str">
        <f>IF(U4583="","",U4583/$T4583)</f>
        <v/>
      </c>
      <c r="Z4583" s="9" t="str">
        <f>IF(V4583="","",V4583/$T4583)</f>
        <v/>
      </c>
      <c r="AA4583" s="9" t="str">
        <f>IF(W4583="","",W4583/$T4583)</f>
        <v/>
      </c>
      <c r="AB4583" s="9" t="str">
        <f>IF(X4583="","",X4583/$T4583)</f>
        <v/>
      </c>
      <c r="AC4583" s="21"/>
      <c r="AE4583" s="7">
        <f>YEAR(C4583)</f>
        <v>2017</v>
      </c>
      <c r="AG4583" s="1">
        <v>12</v>
      </c>
      <c r="AH4583" s="12" t="s">
        <v>331</v>
      </c>
      <c r="AJ4583" s="32">
        <f>IF(AE4583&lt;&gt;AE4582,"1",IF(C4583&gt;C4582,AJ4582+1,"1"))</f>
        <v>2</v>
      </c>
      <c r="AK4583" s="10">
        <f>IF(G4583="Top",AJ4583*1,IF(G4583="Bottom",AJ4583+10,""))</f>
        <v>12</v>
      </c>
      <c r="AL4583" s="11" t="s">
        <v>5772</v>
      </c>
      <c r="AM4583" s="14"/>
    </row>
    <row r="4584" spans="1:73" s="1" customFormat="1" ht="11.25" hidden="1" x14ac:dyDescent="0.2">
      <c r="A4584" s="1">
        <v>244</v>
      </c>
      <c r="B4584" s="1" t="s">
        <v>331</v>
      </c>
      <c r="C4584" s="24">
        <v>43007</v>
      </c>
      <c r="D4584" s="1">
        <v>32</v>
      </c>
      <c r="E4584" s="20">
        <v>3.55</v>
      </c>
      <c r="F4584" s="1">
        <v>1.5</v>
      </c>
      <c r="G4584" s="1" t="s">
        <v>13</v>
      </c>
      <c r="H4584" s="5"/>
      <c r="I4584" s="6"/>
      <c r="J4584" s="6"/>
      <c r="K4584" s="6"/>
      <c r="L4584" s="6" t="str">
        <f>IF(H4584="","",IF(K4584="","",K4584/H4584))</f>
        <v/>
      </c>
      <c r="N4584" s="20"/>
      <c r="O4584" s="13"/>
      <c r="Q4584" s="20"/>
      <c r="R4584" s="13"/>
      <c r="S4584" s="6" t="s">
        <v>35</v>
      </c>
      <c r="T4584" s="6"/>
      <c r="U4584" s="6"/>
      <c r="V4584" s="6"/>
      <c r="W4584" s="6"/>
      <c r="X4584" s="6" t="str">
        <f>IF(T4584="","",T4584-U4584-V4584-W4584)</f>
        <v/>
      </c>
      <c r="Y4584" s="9" t="str">
        <f>IF(U4584="","",U4584/$T4584)</f>
        <v/>
      </c>
      <c r="Z4584" s="9" t="str">
        <f>IF(V4584="","",V4584/$T4584)</f>
        <v/>
      </c>
      <c r="AA4584" s="9" t="str">
        <f>IF(W4584="","",W4584/$T4584)</f>
        <v/>
      </c>
      <c r="AB4584" s="9" t="str">
        <f>IF(X4584="","",X4584/$T4584)</f>
        <v/>
      </c>
      <c r="AC4584" s="21"/>
      <c r="AE4584" s="1">
        <v>2017</v>
      </c>
      <c r="AF4584" s="1">
        <v>9</v>
      </c>
      <c r="AG4584" s="1">
        <v>20</v>
      </c>
      <c r="AH4584" s="12" t="s">
        <v>331</v>
      </c>
      <c r="AJ4584" s="32" t="str">
        <f>IF(AE4584&lt;&gt;AE4583,"1",IF(C4584&gt;C4583,AJ4583+1,"1"))</f>
        <v>1</v>
      </c>
      <c r="AK4584" s="10" t="s">
        <v>28</v>
      </c>
      <c r="AL4584" s="11" t="s">
        <v>5773</v>
      </c>
      <c r="AM4584" s="14" t="s">
        <v>5774</v>
      </c>
    </row>
    <row r="4585" spans="1:73" s="1" customFormat="1" ht="11.25" hidden="1" x14ac:dyDescent="0.2">
      <c r="A4585" s="15">
        <v>245</v>
      </c>
      <c r="B4585" s="1" t="s">
        <v>476</v>
      </c>
      <c r="C4585" s="16">
        <v>42542</v>
      </c>
      <c r="D4585" s="3"/>
      <c r="E4585" s="4"/>
      <c r="F4585" s="3">
        <v>7.3</v>
      </c>
      <c r="G4585" s="7" t="s">
        <v>1</v>
      </c>
      <c r="H4585" s="17">
        <v>1.5800000000000002E-2</v>
      </c>
      <c r="I4585" s="4"/>
      <c r="J4585" s="4">
        <v>5.7000000000000002E-2</v>
      </c>
      <c r="K4585" s="4"/>
      <c r="L4585" s="4" t="str">
        <f>IF(K4585="","",IF(H4585="","",K4585/H4585))</f>
        <v/>
      </c>
      <c r="M4585" s="7"/>
      <c r="N4585" s="4"/>
      <c r="O4585" s="7"/>
      <c r="P4585" s="3"/>
      <c r="Q4585" s="4"/>
      <c r="R4585" s="3"/>
      <c r="S4585" s="4"/>
      <c r="T4585" s="8"/>
      <c r="U4585" s="8"/>
      <c r="V4585" s="4"/>
      <c r="W4585" s="4"/>
      <c r="X4585" s="4" t="str">
        <f>IF(T4585="","",IF(W4585="","",(T4585-U4585-V4585-W4585)))</f>
        <v/>
      </c>
      <c r="Y4585" s="9" t="str">
        <f>IF(U4585="","",U4585/$T4585)</f>
        <v/>
      </c>
      <c r="Z4585" s="9" t="str">
        <f>IF(V4585="","",V4585/$T4585)</f>
        <v/>
      </c>
      <c r="AA4585" s="9" t="str">
        <f>IF(W4585="","",W4585/$T4585)</f>
        <v/>
      </c>
      <c r="AB4585" s="9" t="str">
        <f>IF(X4585="","",X4585/$T4585)</f>
        <v/>
      </c>
      <c r="AC4585" s="9"/>
      <c r="AD4585" s="8"/>
      <c r="AE4585" s="10">
        <v>2016</v>
      </c>
      <c r="AF4585" s="7"/>
      <c r="AG4585" s="7">
        <v>18</v>
      </c>
      <c r="AH4585" s="12" t="s">
        <v>477</v>
      </c>
      <c r="AI4585" s="12"/>
      <c r="AJ4585" s="32" t="str">
        <f>IF(AE4585&lt;&gt;AE4584,"1",IF(C4585&gt;C4584,AJ4584+1,"1"))</f>
        <v>1</v>
      </c>
      <c r="AK4585" s="10">
        <f>IF(G4585="Top",AJ4585*1,IF(G4585="Bottom",AJ4585+10,""))</f>
        <v>11</v>
      </c>
      <c r="AL4585" s="11" t="s">
        <v>478</v>
      </c>
      <c r="AM4585" s="11"/>
      <c r="AN4585" s="10"/>
      <c r="AO4585" s="10"/>
      <c r="AP4585" s="7"/>
      <c r="AQ4585" s="10"/>
      <c r="AR4585" s="10"/>
      <c r="AS4585" s="10"/>
      <c r="AT4585" s="10"/>
      <c r="AU4585" s="10"/>
      <c r="AV4585" s="10"/>
      <c r="AW4585" s="10"/>
      <c r="AX4585" s="10"/>
      <c r="AY4585" s="10"/>
      <c r="AZ4585" s="10"/>
      <c r="BA4585" s="10"/>
      <c r="BB4585" s="10"/>
      <c r="BC4585" s="10"/>
      <c r="BD4585" s="10"/>
      <c r="BE4585" s="10"/>
      <c r="BF4585" s="11"/>
      <c r="BG4585" s="11"/>
      <c r="BH4585" s="11"/>
      <c r="BI4585" s="11"/>
      <c r="BJ4585" s="11"/>
      <c r="BK4585" s="11"/>
      <c r="BL4585" s="11"/>
      <c r="BM4585" s="11"/>
      <c r="BN4585" s="11"/>
      <c r="BO4585" s="11"/>
      <c r="BP4585" s="11"/>
      <c r="BQ4585" s="11"/>
      <c r="BR4585" s="11"/>
      <c r="BS4585" s="11"/>
      <c r="BT4585" s="11"/>
      <c r="BU4585" s="11"/>
    </row>
    <row r="4586" spans="1:73" s="1" customFormat="1" ht="11.25" x14ac:dyDescent="0.2">
      <c r="A4586" s="15">
        <v>245</v>
      </c>
      <c r="B4586" s="1" t="s">
        <v>476</v>
      </c>
      <c r="C4586" s="16">
        <v>42542</v>
      </c>
      <c r="D4586" s="3">
        <v>8.3000000000000007</v>
      </c>
      <c r="E4586" s="38">
        <v>2.75</v>
      </c>
      <c r="F4586" s="3">
        <v>1.5</v>
      </c>
      <c r="G4586" s="7" t="s">
        <v>4</v>
      </c>
      <c r="H4586" s="17">
        <v>7.0000000000000001E-3</v>
      </c>
      <c r="I4586" s="4">
        <v>0.14000000000000001</v>
      </c>
      <c r="J4586" s="4">
        <v>3.7999999999999999E-2</v>
      </c>
      <c r="K4586" s="4">
        <v>0.58199999999999996</v>
      </c>
      <c r="L4586" s="4">
        <f>IF(K4586="","",IF(H4586="","",K4586/H4586))</f>
        <v>83.142857142857139</v>
      </c>
      <c r="M4586" s="7">
        <v>29</v>
      </c>
      <c r="N4586" s="4">
        <v>7.37</v>
      </c>
      <c r="O4586" s="7">
        <v>399.5</v>
      </c>
      <c r="P4586" s="3">
        <v>38.5</v>
      </c>
      <c r="Q4586" s="38">
        <v>1.6</v>
      </c>
      <c r="R4586" s="3"/>
      <c r="S4586" s="4">
        <v>0.15</v>
      </c>
      <c r="T4586" s="8">
        <v>0.31</v>
      </c>
      <c r="U4586" s="8">
        <v>0</v>
      </c>
      <c r="V4586" s="4">
        <v>0</v>
      </c>
      <c r="W4586" s="4">
        <v>0.31</v>
      </c>
      <c r="X4586" s="4">
        <f>IF(T4586="","",IF(W4586="","",(T4586-U4586-V4586-W4586)))</f>
        <v>0</v>
      </c>
      <c r="Y4586" s="9">
        <f>IF(U4586="","",U4586/$T4586)</f>
        <v>0</v>
      </c>
      <c r="Z4586" s="9">
        <f>IF(V4586="","",V4586/$T4586)</f>
        <v>0</v>
      </c>
      <c r="AA4586" s="9">
        <f>IF(W4586="","",W4586/$T4586)</f>
        <v>1</v>
      </c>
      <c r="AB4586" s="9">
        <f>IF(X4586="","",X4586/$T4586)</f>
        <v>0</v>
      </c>
      <c r="AC4586" s="9"/>
      <c r="AD4586" s="8"/>
      <c r="AE4586" s="10">
        <v>2016</v>
      </c>
      <c r="AF4586" s="7">
        <v>27</v>
      </c>
      <c r="AG4586" s="7">
        <v>24</v>
      </c>
      <c r="AH4586" s="12" t="s">
        <v>477</v>
      </c>
      <c r="AI4586" s="12"/>
      <c r="AJ4586" s="32" t="str">
        <f>IF(AE4586&lt;&gt;AE4585,"1",IF(C4586&gt;C4585,AJ4585+1,"1"))</f>
        <v>1</v>
      </c>
      <c r="AK4586" s="10">
        <f>IF(G4586="Top",AJ4586*1,IF(G4586="Bottom",AJ4586+10,""))</f>
        <v>1</v>
      </c>
      <c r="AL4586" s="11" t="s">
        <v>479</v>
      </c>
      <c r="AM4586" s="11"/>
      <c r="AN4586" s="10"/>
      <c r="AO4586" s="10"/>
      <c r="AP4586" s="7"/>
      <c r="AQ4586" s="10"/>
      <c r="AR4586" s="10"/>
      <c r="AS4586" s="10"/>
      <c r="AT4586" s="10"/>
      <c r="AU4586" s="10"/>
      <c r="AV4586" s="10"/>
      <c r="AW4586" s="10"/>
      <c r="AX4586" s="10"/>
      <c r="AY4586" s="10"/>
      <c r="AZ4586" s="10"/>
      <c r="BA4586" s="10"/>
      <c r="BB4586" s="10"/>
      <c r="BC4586" s="10"/>
      <c r="BD4586" s="10"/>
      <c r="BE4586" s="10"/>
      <c r="BF4586" s="11"/>
      <c r="BG4586" s="11"/>
      <c r="BH4586" s="11"/>
      <c r="BI4586" s="11"/>
      <c r="BJ4586" s="11"/>
      <c r="BK4586" s="11"/>
      <c r="BL4586" s="11"/>
      <c r="BM4586" s="11"/>
      <c r="BN4586" s="11"/>
      <c r="BO4586" s="11"/>
      <c r="BP4586" s="11"/>
      <c r="BQ4586" s="11"/>
      <c r="BR4586" s="11"/>
      <c r="BS4586" s="11"/>
      <c r="BT4586" s="11"/>
      <c r="BU4586" s="11"/>
    </row>
    <row r="4587" spans="1:73" s="1" customFormat="1" ht="11.25" hidden="1" x14ac:dyDescent="0.2">
      <c r="A4587" s="15">
        <v>245</v>
      </c>
      <c r="B4587" s="1" t="s">
        <v>476</v>
      </c>
      <c r="C4587" s="16">
        <v>42557</v>
      </c>
      <c r="D4587" s="3"/>
      <c r="E4587" s="4"/>
      <c r="F4587" s="3">
        <v>6.3</v>
      </c>
      <c r="G4587" s="7" t="s">
        <v>1</v>
      </c>
      <c r="H4587" s="17">
        <v>1.5900000000000001E-2</v>
      </c>
      <c r="I4587" s="4"/>
      <c r="J4587" s="4" t="s">
        <v>35</v>
      </c>
      <c r="K4587" s="4"/>
      <c r="L4587" s="4" t="str">
        <f>IF(K4587="","",IF(H4587="","",K4587/H4587))</f>
        <v/>
      </c>
      <c r="M4587" s="7"/>
      <c r="N4587" s="4"/>
      <c r="O4587" s="7"/>
      <c r="P4587" s="3"/>
      <c r="Q4587" s="4"/>
      <c r="R4587" s="3"/>
      <c r="S4587" s="4"/>
      <c r="T4587" s="8"/>
      <c r="U4587" s="8"/>
      <c r="V4587" s="4"/>
      <c r="W4587" s="4"/>
      <c r="X4587" s="4" t="str">
        <f>IF(T4587="","",IF(W4587="","",(T4587-U4587-V4587-W4587)))</f>
        <v/>
      </c>
      <c r="Y4587" s="9" t="str">
        <f>IF(U4587="","",U4587/$T4587)</f>
        <v/>
      </c>
      <c r="Z4587" s="9" t="str">
        <f>IF(V4587="","",V4587/$T4587)</f>
        <v/>
      </c>
      <c r="AA4587" s="9" t="str">
        <f>IF(W4587="","",W4587/$T4587)</f>
        <v/>
      </c>
      <c r="AB4587" s="9" t="str">
        <f>IF(X4587="","",X4587/$T4587)</f>
        <v/>
      </c>
      <c r="AC4587" s="9"/>
      <c r="AD4587" s="8"/>
      <c r="AE4587" s="10">
        <v>2016</v>
      </c>
      <c r="AF4587" s="7"/>
      <c r="AG4587" s="7">
        <v>20</v>
      </c>
      <c r="AH4587" s="12" t="s">
        <v>477</v>
      </c>
      <c r="AI4587" s="12"/>
      <c r="AJ4587" s="32">
        <f>IF(AE4587&lt;&gt;AE4586,"1",IF(C4587&gt;C4586,AJ4586+1,"1"))</f>
        <v>2</v>
      </c>
      <c r="AK4587" s="10">
        <f>IF(G4587="Top",AJ4587*1,IF(G4587="Bottom",AJ4587+10,""))</f>
        <v>12</v>
      </c>
      <c r="AL4587" s="11" t="s">
        <v>747</v>
      </c>
      <c r="AM4587" s="11"/>
      <c r="AN4587" s="10"/>
      <c r="AO4587" s="10"/>
      <c r="AP4587" s="7"/>
      <c r="AQ4587" s="10"/>
      <c r="AR4587" s="10"/>
      <c r="AS4587" s="10"/>
      <c r="AT4587" s="10"/>
      <c r="AU4587" s="10"/>
      <c r="AV4587" s="10"/>
      <c r="AW4587" s="10"/>
      <c r="AX4587" s="10"/>
      <c r="AY4587" s="10"/>
      <c r="AZ4587" s="10"/>
      <c r="BA4587" s="10"/>
      <c r="BB4587" s="10"/>
      <c r="BC4587" s="10"/>
      <c r="BD4587" s="10"/>
      <c r="BE4587" s="10"/>
      <c r="BF4587" s="11"/>
      <c r="BG4587" s="11"/>
      <c r="BH4587" s="11"/>
      <c r="BI4587" s="11"/>
      <c r="BJ4587" s="11"/>
      <c r="BK4587" s="11"/>
      <c r="BL4587" s="11"/>
      <c r="BM4587" s="11"/>
      <c r="BN4587" s="11"/>
      <c r="BO4587" s="11"/>
      <c r="BP4587" s="11"/>
      <c r="BQ4587" s="11"/>
      <c r="BR4587" s="11"/>
      <c r="BS4587" s="11"/>
      <c r="BT4587" s="11"/>
      <c r="BU4587" s="11"/>
    </row>
    <row r="4588" spans="1:73" s="1" customFormat="1" ht="11.25" x14ac:dyDescent="0.2">
      <c r="A4588" s="15">
        <v>245</v>
      </c>
      <c r="B4588" s="1" t="s">
        <v>476</v>
      </c>
      <c r="C4588" s="16">
        <v>42557</v>
      </c>
      <c r="D4588" s="3">
        <v>8</v>
      </c>
      <c r="E4588" s="38">
        <v>4.25</v>
      </c>
      <c r="F4588" s="3">
        <v>1.5</v>
      </c>
      <c r="G4588" s="7" t="s">
        <v>4</v>
      </c>
      <c r="H4588" s="17">
        <v>1.0199999999999999E-2</v>
      </c>
      <c r="I4588" s="4" t="s">
        <v>35</v>
      </c>
      <c r="J4588" s="4" t="s">
        <v>35</v>
      </c>
      <c r="K4588" s="4">
        <v>0.27900000000000003</v>
      </c>
      <c r="L4588" s="4">
        <f>IF(K4588="","",IF(H4588="","",K4588/H4588))</f>
        <v>27.352941176470594</v>
      </c>
      <c r="M4588" s="7">
        <v>15</v>
      </c>
      <c r="N4588" s="4">
        <v>7.33</v>
      </c>
      <c r="O4588" s="7">
        <v>418.9</v>
      </c>
      <c r="P4588" s="3"/>
      <c r="Q4588" s="38">
        <v>0.7</v>
      </c>
      <c r="R4588" s="3"/>
      <c r="S4588" s="4">
        <v>0.15</v>
      </c>
      <c r="T4588" s="8">
        <v>0.52</v>
      </c>
      <c r="U4588" s="8">
        <v>0</v>
      </c>
      <c r="V4588" s="4">
        <v>0.21</v>
      </c>
      <c r="W4588" s="4">
        <v>0.31</v>
      </c>
      <c r="X4588" s="4">
        <f>IF(T4588="","",IF(W4588="","",(T4588-U4588-V4588-W4588)))</f>
        <v>5.5511151231257827E-17</v>
      </c>
      <c r="Y4588" s="9">
        <f>IF(U4588="","",U4588/$T4588)</f>
        <v>0</v>
      </c>
      <c r="Z4588" s="9">
        <f>IF(V4588="","",V4588/$T4588)</f>
        <v>0.4038461538461538</v>
      </c>
      <c r="AA4588" s="9">
        <f>IF(W4588="","",W4588/$T4588)</f>
        <v>0.59615384615384615</v>
      </c>
      <c r="AB4588" s="9">
        <f>IF(X4588="","",X4588/$T4588)</f>
        <v>1.0675221390626504E-16</v>
      </c>
      <c r="AC4588" s="9"/>
      <c r="AD4588" s="8"/>
      <c r="AE4588" s="10">
        <v>2016</v>
      </c>
      <c r="AF4588" s="7">
        <v>30</v>
      </c>
      <c r="AG4588" s="7">
        <v>25</v>
      </c>
      <c r="AH4588" s="12" t="s">
        <v>477</v>
      </c>
      <c r="AI4588" s="12"/>
      <c r="AJ4588" s="32" t="str">
        <f>IF(AE4588&lt;&gt;AE4587,"1",IF(C4588&gt;C4587,AJ4587+1,"1"))</f>
        <v>1</v>
      </c>
      <c r="AK4588" s="10">
        <f>IF(G4588="Top",AJ4588*1,IF(G4588="Bottom",AJ4588+10,""))</f>
        <v>1</v>
      </c>
      <c r="AL4588" s="11" t="s">
        <v>748</v>
      </c>
      <c r="AM4588" s="11"/>
      <c r="AN4588" s="10"/>
      <c r="AO4588" s="10"/>
      <c r="AP4588" s="7"/>
      <c r="AQ4588" s="10"/>
      <c r="AR4588" s="10"/>
      <c r="AS4588" s="10"/>
      <c r="AT4588" s="10"/>
      <c r="AU4588" s="10"/>
      <c r="AV4588" s="10"/>
      <c r="AW4588" s="10"/>
      <c r="AX4588" s="10"/>
      <c r="AY4588" s="10"/>
      <c r="AZ4588" s="10"/>
      <c r="BA4588" s="10"/>
      <c r="BB4588" s="10"/>
      <c r="BC4588" s="10"/>
      <c r="BD4588" s="10"/>
      <c r="BE4588" s="10"/>
      <c r="BF4588" s="11"/>
      <c r="BG4588" s="11"/>
      <c r="BH4588" s="11"/>
      <c r="BI4588" s="11"/>
      <c r="BJ4588" s="11"/>
      <c r="BK4588" s="11"/>
      <c r="BL4588" s="11"/>
      <c r="BM4588" s="11"/>
      <c r="BN4588" s="11"/>
      <c r="BO4588" s="11"/>
      <c r="BP4588" s="11"/>
      <c r="BQ4588" s="11"/>
      <c r="BR4588" s="11"/>
      <c r="BS4588" s="11"/>
      <c r="BT4588" s="11"/>
      <c r="BU4588" s="11"/>
    </row>
    <row r="4589" spans="1:73" s="1" customFormat="1" ht="11.25" hidden="1" x14ac:dyDescent="0.2">
      <c r="A4589" s="15">
        <v>245</v>
      </c>
      <c r="B4589" s="1" t="s">
        <v>476</v>
      </c>
      <c r="C4589" s="16">
        <v>42579</v>
      </c>
      <c r="D4589" s="3"/>
      <c r="E4589" s="4"/>
      <c r="F4589" s="3">
        <v>7</v>
      </c>
      <c r="G4589" s="7" t="s">
        <v>1</v>
      </c>
      <c r="H4589" s="17">
        <v>8.9999999999999993E-3</v>
      </c>
      <c r="I4589" s="4"/>
      <c r="J4589" s="4">
        <v>0.25700000000000001</v>
      </c>
      <c r="K4589" s="4"/>
      <c r="L4589" s="4" t="str">
        <f>IF(K4589="","",IF(H4589="","",K4589/H4589))</f>
        <v/>
      </c>
      <c r="M4589" s="7"/>
      <c r="N4589" s="4"/>
      <c r="O4589" s="7"/>
      <c r="P4589" s="3"/>
      <c r="Q4589" s="4"/>
      <c r="R4589" s="3"/>
      <c r="S4589" s="4"/>
      <c r="T4589" s="8"/>
      <c r="U4589" s="8"/>
      <c r="V4589" s="4"/>
      <c r="W4589" s="4"/>
      <c r="X4589" s="4" t="str">
        <f>IF(T4589="","",IF(W4589="","",(T4589-U4589-V4589-W4589)))</f>
        <v/>
      </c>
      <c r="Y4589" s="9" t="str">
        <f>IF(U4589="","",U4589/$T4589)</f>
        <v/>
      </c>
      <c r="Z4589" s="9" t="str">
        <f>IF(V4589="","",V4589/$T4589)</f>
        <v/>
      </c>
      <c r="AA4589" s="9" t="str">
        <f>IF(W4589="","",W4589/$T4589)</f>
        <v/>
      </c>
      <c r="AB4589" s="9" t="str">
        <f>IF(X4589="","",X4589/$T4589)</f>
        <v/>
      </c>
      <c r="AC4589" s="9"/>
      <c r="AD4589" s="8"/>
      <c r="AE4589" s="10">
        <v>2016</v>
      </c>
      <c r="AF4589" s="7"/>
      <c r="AG4589" s="7">
        <v>22</v>
      </c>
      <c r="AH4589" s="12" t="s">
        <v>477</v>
      </c>
      <c r="AI4589" s="12"/>
      <c r="AJ4589" s="32">
        <f>IF(AE4589&lt;&gt;AE4588,"1",IF(C4589&gt;C4588,AJ4588+1,"1"))</f>
        <v>2</v>
      </c>
      <c r="AK4589" s="10">
        <f>IF(G4589="Top",AJ4589*1,IF(G4589="Bottom",AJ4589+10,""))</f>
        <v>12</v>
      </c>
      <c r="AL4589" s="11" t="s">
        <v>1136</v>
      </c>
      <c r="AM4589" s="11"/>
      <c r="AN4589" s="10"/>
      <c r="AO4589" s="10"/>
      <c r="AP4589" s="7"/>
      <c r="AQ4589" s="10"/>
      <c r="AR4589" s="10"/>
      <c r="AS4589" s="10"/>
      <c r="AT4589" s="10"/>
      <c r="AU4589" s="10"/>
      <c r="AV4589" s="10"/>
      <c r="AW4589" s="10"/>
      <c r="AX4589" s="10"/>
      <c r="AY4589" s="10"/>
      <c r="AZ4589" s="10"/>
      <c r="BA4589" s="10"/>
      <c r="BB4589" s="10"/>
      <c r="BC4589" s="10"/>
      <c r="BD4589" s="10"/>
      <c r="BE4589" s="10"/>
      <c r="BF4589" s="11"/>
      <c r="BG4589" s="11"/>
      <c r="BH4589" s="11"/>
      <c r="BI4589" s="11"/>
      <c r="BJ4589" s="11"/>
      <c r="BK4589" s="11"/>
      <c r="BL4589" s="11"/>
      <c r="BM4589" s="11"/>
      <c r="BN4589" s="11"/>
      <c r="BO4589" s="11"/>
      <c r="BP4589" s="11"/>
      <c r="BQ4589" s="11"/>
      <c r="BR4589" s="11"/>
      <c r="BS4589" s="11"/>
      <c r="BT4589" s="11"/>
      <c r="BU4589" s="11"/>
    </row>
    <row r="4590" spans="1:73" s="1" customFormat="1" ht="11.25" x14ac:dyDescent="0.2">
      <c r="A4590" s="15">
        <v>245</v>
      </c>
      <c r="B4590" s="1" t="s">
        <v>476</v>
      </c>
      <c r="C4590" s="16">
        <v>42579</v>
      </c>
      <c r="D4590" s="3">
        <v>8.5</v>
      </c>
      <c r="E4590" s="38">
        <v>1.9</v>
      </c>
      <c r="F4590" s="3">
        <v>1.5</v>
      </c>
      <c r="G4590" s="7" t="s">
        <v>4</v>
      </c>
      <c r="H4590" s="17">
        <v>7.7000000000000002E-3</v>
      </c>
      <c r="I4590" s="4">
        <v>5.2999999999999999E-2</v>
      </c>
      <c r="J4590" s="4">
        <v>4.2000000000000003E-2</v>
      </c>
      <c r="K4590" s="4">
        <v>0.28999999999999998</v>
      </c>
      <c r="L4590" s="4">
        <f>IF(K4590="","",IF(H4590="","",K4590/H4590))</f>
        <v>37.662337662337656</v>
      </c>
      <c r="M4590" s="7">
        <v>19</v>
      </c>
      <c r="N4590" s="4">
        <v>8.5500000000000007</v>
      </c>
      <c r="O4590" s="7">
        <v>464</v>
      </c>
      <c r="P4590" s="3"/>
      <c r="Q4590" s="38">
        <v>3.7</v>
      </c>
      <c r="R4590" s="3">
        <v>39.200000000000003</v>
      </c>
      <c r="S4590" s="4">
        <v>0.15</v>
      </c>
      <c r="T4590" s="8">
        <v>5.7700000000000005</v>
      </c>
      <c r="U4590" s="8">
        <v>0.23</v>
      </c>
      <c r="V4590" s="4">
        <v>0</v>
      </c>
      <c r="W4590" s="4">
        <v>0</v>
      </c>
      <c r="X4590" s="4">
        <f>IF(T4590="","",IF(W4590="","",(T4590-U4590-V4590-W4590)))</f>
        <v>5.54</v>
      </c>
      <c r="Y4590" s="9">
        <f>IF(U4590="","",U4590/$T4590)</f>
        <v>3.9861351819757362E-2</v>
      </c>
      <c r="Z4590" s="9">
        <f>IF(V4590="","",V4590/$T4590)</f>
        <v>0</v>
      </c>
      <c r="AA4590" s="9">
        <f>IF(W4590="","",W4590/$T4590)</f>
        <v>0</v>
      </c>
      <c r="AB4590" s="9">
        <f>IF(X4590="","",X4590/$T4590)</f>
        <v>0.96013864818024253</v>
      </c>
      <c r="AC4590" s="9"/>
      <c r="AD4590" s="8"/>
      <c r="AE4590" s="10">
        <v>2016</v>
      </c>
      <c r="AF4590" s="7">
        <v>34</v>
      </c>
      <c r="AG4590" s="7">
        <v>26</v>
      </c>
      <c r="AH4590" s="12" t="s">
        <v>477</v>
      </c>
      <c r="AI4590" s="12"/>
      <c r="AJ4590" s="32" t="str">
        <f>IF(AE4590&lt;&gt;AE4589,"1",IF(C4590&gt;C4589,AJ4589+1,"1"))</f>
        <v>1</v>
      </c>
      <c r="AK4590" s="10">
        <f>IF(G4590="Top",AJ4590*1,IF(G4590="Bottom",AJ4590+10,""))</f>
        <v>1</v>
      </c>
      <c r="AL4590" s="11" t="s">
        <v>1137</v>
      </c>
      <c r="AM4590" s="11"/>
      <c r="AN4590" s="10"/>
      <c r="AO4590" s="10"/>
      <c r="AP4590" s="7"/>
      <c r="AQ4590" s="10"/>
      <c r="AR4590" s="10"/>
      <c r="AS4590" s="10"/>
      <c r="AT4590" s="10"/>
      <c r="AU4590" s="10"/>
      <c r="AV4590" s="10"/>
      <c r="AW4590" s="10"/>
      <c r="AX4590" s="10"/>
      <c r="AY4590" s="10"/>
      <c r="AZ4590" s="10"/>
      <c r="BA4590" s="10"/>
      <c r="BB4590" s="10"/>
      <c r="BC4590" s="10"/>
      <c r="BD4590" s="10"/>
      <c r="BE4590" s="10"/>
      <c r="BF4590" s="11"/>
      <c r="BG4590" s="11"/>
      <c r="BH4590" s="11"/>
      <c r="BI4590" s="11"/>
      <c r="BJ4590" s="11"/>
      <c r="BK4590" s="11"/>
      <c r="BL4590" s="11"/>
      <c r="BM4590" s="11"/>
      <c r="BN4590" s="11"/>
      <c r="BO4590" s="11"/>
      <c r="BP4590" s="11"/>
      <c r="BQ4590" s="11"/>
      <c r="BR4590" s="11"/>
      <c r="BS4590" s="11"/>
      <c r="BT4590" s="11"/>
      <c r="BU4590" s="11"/>
    </row>
    <row r="4591" spans="1:73" s="1" customFormat="1" ht="11.25" hidden="1" x14ac:dyDescent="0.2">
      <c r="A4591" s="15">
        <v>245</v>
      </c>
      <c r="B4591" s="1" t="s">
        <v>476</v>
      </c>
      <c r="C4591" s="16">
        <v>42599</v>
      </c>
      <c r="D4591" s="3"/>
      <c r="E4591" s="4"/>
      <c r="F4591" s="3">
        <v>7.2</v>
      </c>
      <c r="G4591" s="7" t="s">
        <v>1</v>
      </c>
      <c r="H4591" s="17">
        <v>8.0999999999999996E-3</v>
      </c>
      <c r="I4591" s="4"/>
      <c r="J4591" s="4" t="s">
        <v>35</v>
      </c>
      <c r="K4591" s="4"/>
      <c r="L4591" s="4" t="str">
        <f>IF(K4591="","",IF(H4591="","",K4591/H4591))</f>
        <v/>
      </c>
      <c r="M4591" s="7"/>
      <c r="N4591" s="4"/>
      <c r="O4591" s="7"/>
      <c r="P4591" s="3"/>
      <c r="Q4591" s="4"/>
      <c r="R4591" s="3"/>
      <c r="S4591" s="4"/>
      <c r="T4591" s="8"/>
      <c r="U4591" s="8"/>
      <c r="V4591" s="4"/>
      <c r="W4591" s="4"/>
      <c r="X4591" s="4" t="str">
        <f>IF(T4591="","",IF(W4591="","",(T4591-U4591-V4591-W4591)))</f>
        <v/>
      </c>
      <c r="Y4591" s="9" t="str">
        <f>IF(U4591="","",U4591/$T4591)</f>
        <v/>
      </c>
      <c r="Z4591" s="9" t="str">
        <f>IF(V4591="","",V4591/$T4591)</f>
        <v/>
      </c>
      <c r="AA4591" s="9" t="str">
        <f>IF(W4591="","",W4591/$T4591)</f>
        <v/>
      </c>
      <c r="AB4591" s="9" t="str">
        <f>IF(X4591="","",X4591/$T4591)</f>
        <v/>
      </c>
      <c r="AC4591" s="9"/>
      <c r="AD4591" s="8"/>
      <c r="AE4591" s="10">
        <v>2016</v>
      </c>
      <c r="AF4591" s="7"/>
      <c r="AG4591" s="7">
        <v>22</v>
      </c>
      <c r="AH4591" s="12" t="s">
        <v>477</v>
      </c>
      <c r="AI4591" s="12"/>
      <c r="AJ4591" s="32">
        <f>IF(AE4591&lt;&gt;AE4590,"1",IF(C4591&gt;C4590,AJ4590+1,"1"))</f>
        <v>2</v>
      </c>
      <c r="AK4591" s="10">
        <f>IF(G4591="Top",AJ4591*1,IF(G4591="Bottom",AJ4591+10,""))</f>
        <v>12</v>
      </c>
      <c r="AL4591" s="11" t="s">
        <v>1554</v>
      </c>
      <c r="AM4591" s="11"/>
      <c r="AN4591" s="10"/>
      <c r="AO4591" s="10"/>
      <c r="AP4591" s="7"/>
      <c r="AQ4591" s="10"/>
      <c r="AR4591" s="10"/>
      <c r="AS4591" s="10"/>
      <c r="AT4591" s="10"/>
      <c r="AU4591" s="10"/>
      <c r="AV4591" s="10"/>
      <c r="AW4591" s="10"/>
      <c r="AX4591" s="10"/>
      <c r="AY4591" s="10"/>
      <c r="AZ4591" s="10"/>
      <c r="BA4591" s="10"/>
      <c r="BB4591" s="10"/>
      <c r="BC4591" s="10"/>
      <c r="BD4591" s="10"/>
      <c r="BE4591" s="10"/>
      <c r="BF4591" s="11"/>
      <c r="BG4591" s="11"/>
      <c r="BH4591" s="11"/>
      <c r="BI4591" s="11"/>
      <c r="BJ4591" s="11"/>
      <c r="BK4591" s="11"/>
      <c r="BL4591" s="11"/>
      <c r="BM4591" s="11"/>
      <c r="BN4591" s="11"/>
      <c r="BO4591" s="11"/>
      <c r="BP4591" s="11"/>
      <c r="BQ4591" s="11"/>
      <c r="BR4591" s="11"/>
      <c r="BS4591" s="11"/>
      <c r="BT4591" s="11"/>
      <c r="BU4591" s="11"/>
    </row>
    <row r="4592" spans="1:73" s="1" customFormat="1" ht="11.25" x14ac:dyDescent="0.2">
      <c r="A4592" s="15">
        <v>245</v>
      </c>
      <c r="B4592" s="1" t="s">
        <v>476</v>
      </c>
      <c r="C4592" s="16">
        <v>42599</v>
      </c>
      <c r="D4592" s="3">
        <v>8.6999999999999993</v>
      </c>
      <c r="E4592" s="38">
        <v>1.35</v>
      </c>
      <c r="F4592" s="3">
        <v>1.5</v>
      </c>
      <c r="G4592" s="7" t="s">
        <v>4</v>
      </c>
      <c r="H4592" s="17">
        <v>1.5099999999999999E-2</v>
      </c>
      <c r="I4592" s="4" t="s">
        <v>35</v>
      </c>
      <c r="J4592" s="4" t="s">
        <v>35</v>
      </c>
      <c r="K4592" s="4">
        <v>0.13600000000000001</v>
      </c>
      <c r="L4592" s="4">
        <f>IF(K4592="","",IF(H4592="","",K4592/H4592))</f>
        <v>9.006622516556293</v>
      </c>
      <c r="M4592" s="7">
        <v>15</v>
      </c>
      <c r="N4592" s="4">
        <v>7.75</v>
      </c>
      <c r="O4592" s="7">
        <v>397.9</v>
      </c>
      <c r="P4592" s="3"/>
      <c r="Q4592" s="38">
        <v>11.6</v>
      </c>
      <c r="R4592" s="3"/>
      <c r="S4592" s="4">
        <v>0.15</v>
      </c>
      <c r="T4592" s="8">
        <v>7.6099999999999994</v>
      </c>
      <c r="U4592" s="8">
        <v>0</v>
      </c>
      <c r="V4592" s="4">
        <v>4.55</v>
      </c>
      <c r="W4592" s="4">
        <v>1.23</v>
      </c>
      <c r="X4592" s="4">
        <f>IF(T4592="","",IF(W4592="","",(T4592-U4592-V4592-W4592)))</f>
        <v>1.8299999999999996</v>
      </c>
      <c r="Y4592" s="9">
        <f>IF(U4592="","",U4592/$T4592)</f>
        <v>0</v>
      </c>
      <c r="Z4592" s="9">
        <f>IF(V4592="","",V4592/$T4592)</f>
        <v>0.59789750328515112</v>
      </c>
      <c r="AA4592" s="9">
        <f>IF(W4592="","",W4592/$T4592)</f>
        <v>0.16162943495400789</v>
      </c>
      <c r="AB4592" s="9">
        <f>IF(X4592="","",X4592/$T4592)</f>
        <v>0.24047306176084096</v>
      </c>
      <c r="AC4592" s="9"/>
      <c r="AD4592" s="8"/>
      <c r="AE4592" s="10">
        <v>2016</v>
      </c>
      <c r="AF4592" s="7">
        <v>26</v>
      </c>
      <c r="AG4592" s="7">
        <v>25</v>
      </c>
      <c r="AH4592" s="12" t="s">
        <v>477</v>
      </c>
      <c r="AI4592" s="12"/>
      <c r="AJ4592" s="32" t="str">
        <f>IF(AE4592&lt;&gt;AE4591,"1",IF(C4592&gt;C4591,AJ4591+1,"1"))</f>
        <v>1</v>
      </c>
      <c r="AK4592" s="10">
        <f>IF(G4592="Top",AJ4592*1,IF(G4592="Bottom",AJ4592+10,""))</f>
        <v>1</v>
      </c>
      <c r="AL4592" s="11" t="s">
        <v>1555</v>
      </c>
      <c r="AM4592" s="11"/>
      <c r="AN4592" s="10"/>
      <c r="AO4592" s="10"/>
      <c r="AP4592" s="7"/>
      <c r="AQ4592" s="10"/>
      <c r="AR4592" s="10"/>
      <c r="AS4592" s="10"/>
      <c r="AT4592" s="10"/>
      <c r="AU4592" s="10"/>
      <c r="AV4592" s="10"/>
      <c r="AW4592" s="10"/>
      <c r="AX4592" s="10"/>
      <c r="AY4592" s="10"/>
      <c r="AZ4592" s="10"/>
      <c r="BA4592" s="10"/>
      <c r="BB4592" s="10"/>
      <c r="BC4592" s="10"/>
      <c r="BD4592" s="10"/>
      <c r="BE4592" s="10"/>
      <c r="BF4592" s="11"/>
      <c r="BG4592" s="11"/>
      <c r="BH4592" s="11"/>
      <c r="BI4592" s="11"/>
      <c r="BJ4592" s="11"/>
      <c r="BK4592" s="11"/>
      <c r="BL4592" s="11"/>
      <c r="BM4592" s="11"/>
      <c r="BN4592" s="11"/>
      <c r="BO4592" s="11"/>
      <c r="BP4592" s="11"/>
      <c r="BQ4592" s="11"/>
      <c r="BR4592" s="11"/>
      <c r="BS4592" s="11"/>
      <c r="BT4592" s="11"/>
      <c r="BU4592" s="11"/>
    </row>
    <row r="4593" spans="1:73" s="1" customFormat="1" ht="11.25" hidden="1" x14ac:dyDescent="0.2">
      <c r="A4593" s="15">
        <v>245</v>
      </c>
      <c r="B4593" s="1" t="s">
        <v>476</v>
      </c>
      <c r="C4593" s="16">
        <v>42621</v>
      </c>
      <c r="D4593" s="3"/>
      <c r="E4593" s="4"/>
      <c r="F4593" s="3">
        <v>7.2</v>
      </c>
      <c r="G4593" s="7" t="s">
        <v>1</v>
      </c>
      <c r="H4593" s="17">
        <v>2.06E-2</v>
      </c>
      <c r="I4593" s="4"/>
      <c r="J4593" s="4">
        <v>0.40500000000000003</v>
      </c>
      <c r="K4593" s="4"/>
      <c r="L4593" s="4" t="str">
        <f>IF(K4593="","",IF(H4593="","",K4593/H4593))</f>
        <v/>
      </c>
      <c r="M4593" s="7"/>
      <c r="N4593" s="4"/>
      <c r="O4593" s="7"/>
      <c r="P4593" s="3"/>
      <c r="Q4593" s="4"/>
      <c r="R4593" s="3"/>
      <c r="S4593" s="4"/>
      <c r="T4593" s="8"/>
      <c r="U4593" s="8"/>
      <c r="V4593" s="4"/>
      <c r="W4593" s="4"/>
      <c r="X4593" s="4" t="str">
        <f>IF(T4593="","",IF(W4593="","",(T4593-U4593-V4593-W4593)))</f>
        <v/>
      </c>
      <c r="Y4593" s="9" t="str">
        <f>IF(U4593="","",U4593/$T4593)</f>
        <v/>
      </c>
      <c r="Z4593" s="9" t="str">
        <f>IF(V4593="","",V4593/$T4593)</f>
        <v/>
      </c>
      <c r="AA4593" s="9" t="str">
        <f>IF(W4593="","",W4593/$T4593)</f>
        <v/>
      </c>
      <c r="AB4593" s="9" t="str">
        <f>IF(X4593="","",X4593/$T4593)</f>
        <v/>
      </c>
      <c r="AC4593" s="9"/>
      <c r="AD4593" s="8"/>
      <c r="AE4593" s="10">
        <v>2016</v>
      </c>
      <c r="AF4593" s="7"/>
      <c r="AG4593" s="7">
        <v>23</v>
      </c>
      <c r="AH4593" s="12" t="s">
        <v>477</v>
      </c>
      <c r="AI4593" s="12"/>
      <c r="AJ4593" s="32">
        <f>IF(AE4593&lt;&gt;AE4592,"1",IF(C4593&gt;C4592,AJ4592+1,"1"))</f>
        <v>2</v>
      </c>
      <c r="AK4593" s="10">
        <f>IF(G4593="Top",AJ4593*1,IF(G4593="Bottom",AJ4593+10,""))</f>
        <v>12</v>
      </c>
      <c r="AL4593" s="11" t="s">
        <v>2039</v>
      </c>
      <c r="AM4593" s="11"/>
      <c r="AN4593" s="10"/>
      <c r="AO4593" s="10"/>
      <c r="AP4593" s="7"/>
      <c r="AQ4593" s="10"/>
      <c r="AR4593" s="10"/>
      <c r="AS4593" s="10"/>
      <c r="AT4593" s="10"/>
      <c r="AU4593" s="10"/>
      <c r="AV4593" s="10"/>
      <c r="AW4593" s="10"/>
      <c r="AX4593" s="10"/>
      <c r="AY4593" s="10"/>
      <c r="AZ4593" s="10"/>
      <c r="BA4593" s="10"/>
      <c r="BB4593" s="10"/>
      <c r="BC4593" s="10"/>
      <c r="BD4593" s="10"/>
      <c r="BE4593" s="10"/>
      <c r="BF4593" s="11"/>
      <c r="BG4593" s="11"/>
      <c r="BH4593" s="11"/>
      <c r="BI4593" s="11"/>
      <c r="BJ4593" s="11"/>
      <c r="BK4593" s="11"/>
      <c r="BL4593" s="11"/>
      <c r="BM4593" s="11"/>
      <c r="BN4593" s="11"/>
      <c r="BO4593" s="11"/>
      <c r="BP4593" s="11"/>
      <c r="BQ4593" s="11"/>
      <c r="BR4593" s="11"/>
      <c r="BS4593" s="11"/>
      <c r="BT4593" s="11"/>
      <c r="BU4593" s="11"/>
    </row>
    <row r="4594" spans="1:73" s="1" customFormat="1" ht="11.25" x14ac:dyDescent="0.2">
      <c r="A4594" s="15">
        <v>245</v>
      </c>
      <c r="B4594" s="1" t="s">
        <v>476</v>
      </c>
      <c r="C4594" s="16">
        <v>42621</v>
      </c>
      <c r="D4594" s="3">
        <v>8.8000000000000007</v>
      </c>
      <c r="E4594" s="38">
        <v>3.25</v>
      </c>
      <c r="F4594" s="3">
        <v>1.5</v>
      </c>
      <c r="G4594" s="7" t="s">
        <v>4</v>
      </c>
      <c r="H4594" s="17">
        <v>1.55E-2</v>
      </c>
      <c r="I4594" s="4">
        <v>3.5000000000000001E-3</v>
      </c>
      <c r="J4594" s="4">
        <v>6.4000000000000001E-2</v>
      </c>
      <c r="K4594" s="4">
        <v>0.34399999999999997</v>
      </c>
      <c r="L4594" s="4">
        <f>IF(K4594="","",IF(H4594="","",K4594/H4594))</f>
        <v>22.193548387096772</v>
      </c>
      <c r="M4594" s="7">
        <v>15</v>
      </c>
      <c r="N4594" s="4">
        <v>8.41</v>
      </c>
      <c r="O4594" s="7">
        <v>454.6</v>
      </c>
      <c r="P4594" s="3">
        <v>42</v>
      </c>
      <c r="Q4594" s="38">
        <v>2.7</v>
      </c>
      <c r="R4594" s="3"/>
      <c r="S4594" s="4">
        <v>0.15</v>
      </c>
      <c r="T4594" s="8">
        <v>2.8200000000000003</v>
      </c>
      <c r="U4594" s="8">
        <v>0</v>
      </c>
      <c r="V4594" s="4">
        <v>1.06</v>
      </c>
      <c r="W4594" s="4">
        <v>0.3</v>
      </c>
      <c r="X4594" s="4">
        <f>IF(T4594="","",IF(W4594="","",(T4594-U4594-V4594-W4594)))</f>
        <v>1.4600000000000002</v>
      </c>
      <c r="Y4594" s="9">
        <f>IF(U4594="","",U4594/$T4594)</f>
        <v>0</v>
      </c>
      <c r="Z4594" s="9">
        <f>IF(V4594="","",V4594/$T4594)</f>
        <v>0.37588652482269502</v>
      </c>
      <c r="AA4594" s="9">
        <f>IF(W4594="","",W4594/$T4594)</f>
        <v>0.10638297872340424</v>
      </c>
      <c r="AB4594" s="9">
        <f>IF(X4594="","",X4594/$T4594)</f>
        <v>0.51773049645390068</v>
      </c>
      <c r="AC4594" s="9"/>
      <c r="AD4594" s="8"/>
      <c r="AE4594" s="10">
        <v>2016</v>
      </c>
      <c r="AF4594" s="7">
        <v>35</v>
      </c>
      <c r="AG4594" s="7">
        <v>26</v>
      </c>
      <c r="AH4594" s="12" t="s">
        <v>477</v>
      </c>
      <c r="AI4594" s="12"/>
      <c r="AJ4594" s="32" t="str">
        <f>IF(AE4594&lt;&gt;AE4593,"1",IF(C4594&gt;C4593,AJ4593+1,"1"))</f>
        <v>1</v>
      </c>
      <c r="AK4594" s="10">
        <f>IF(G4594="Top",AJ4594*1,IF(G4594="Bottom",AJ4594+10,""))</f>
        <v>1</v>
      </c>
      <c r="AL4594" s="11" t="s">
        <v>2040</v>
      </c>
      <c r="AM4594" s="11"/>
      <c r="AN4594" s="10"/>
      <c r="AO4594" s="10"/>
      <c r="AP4594" s="7"/>
      <c r="AQ4594" s="10"/>
      <c r="AR4594" s="10"/>
      <c r="AS4594" s="10"/>
      <c r="AT4594" s="10"/>
      <c r="AU4594" s="10"/>
      <c r="AV4594" s="10"/>
      <c r="AW4594" s="10"/>
      <c r="AX4594" s="10"/>
      <c r="AY4594" s="10"/>
      <c r="AZ4594" s="10"/>
      <c r="BA4594" s="10"/>
      <c r="BB4594" s="10"/>
      <c r="BC4594" s="10"/>
      <c r="BD4594" s="10"/>
      <c r="BE4594" s="10"/>
      <c r="BF4594" s="11"/>
      <c r="BG4594" s="11"/>
      <c r="BH4594" s="11"/>
      <c r="BI4594" s="11"/>
      <c r="BJ4594" s="11"/>
      <c r="BK4594" s="11"/>
      <c r="BL4594" s="11"/>
      <c r="BM4594" s="11"/>
      <c r="BN4594" s="11"/>
      <c r="BO4594" s="11"/>
      <c r="BP4594" s="11"/>
      <c r="BQ4594" s="11"/>
      <c r="BR4594" s="11"/>
      <c r="BS4594" s="11"/>
      <c r="BT4594" s="11"/>
      <c r="BU4594" s="11"/>
    </row>
    <row r="4595" spans="1:73" s="1" customFormat="1" ht="11.25" hidden="1" x14ac:dyDescent="0.2">
      <c r="A4595" s="15">
        <v>245</v>
      </c>
      <c r="B4595" s="1" t="s">
        <v>476</v>
      </c>
      <c r="C4595" s="16">
        <v>42641</v>
      </c>
      <c r="D4595" s="3"/>
      <c r="E4595" s="4"/>
      <c r="F4595" s="3"/>
      <c r="G4595" s="7" t="s">
        <v>1</v>
      </c>
      <c r="H4595" s="17">
        <v>2.47E-2</v>
      </c>
      <c r="I4595" s="4"/>
      <c r="J4595" s="4">
        <v>0.13</v>
      </c>
      <c r="K4595" s="4"/>
      <c r="L4595" s="4" t="str">
        <f>IF(K4595="","",IF(H4595="","",K4595/H4595))</f>
        <v/>
      </c>
      <c r="M4595" s="7"/>
      <c r="N4595" s="4"/>
      <c r="O4595" s="7"/>
      <c r="P4595" s="3"/>
      <c r="Q4595" s="4"/>
      <c r="R4595" s="3"/>
      <c r="S4595" s="4"/>
      <c r="T4595" s="8"/>
      <c r="U4595" s="8"/>
      <c r="V4595" s="4"/>
      <c r="W4595" s="4"/>
      <c r="X4595" s="4" t="str">
        <f>IF(T4595="","",IF(W4595="","",(T4595-U4595-V4595-W4595)))</f>
        <v/>
      </c>
      <c r="Y4595" s="9" t="str">
        <f>IF(U4595="","",U4595/$T4595)</f>
        <v/>
      </c>
      <c r="Z4595" s="9" t="str">
        <f>IF(V4595="","",V4595/$T4595)</f>
        <v/>
      </c>
      <c r="AA4595" s="9" t="str">
        <f>IF(W4595="","",W4595/$T4595)</f>
        <v/>
      </c>
      <c r="AB4595" s="9" t="str">
        <f>IF(X4595="","",X4595/$T4595)</f>
        <v/>
      </c>
      <c r="AC4595" s="9"/>
      <c r="AD4595" s="8"/>
      <c r="AE4595" s="10">
        <v>2016</v>
      </c>
      <c r="AF4595" s="7"/>
      <c r="AG4595" s="7" t="e">
        <v>#N/A</v>
      </c>
      <c r="AH4595" s="12" t="s">
        <v>477</v>
      </c>
      <c r="AI4595" s="12"/>
      <c r="AJ4595" s="32">
        <f>IF(AE4595&lt;&gt;AE4594,"1",IF(C4595&gt;C4594,AJ4594+1,"1"))</f>
        <v>2</v>
      </c>
      <c r="AK4595" s="10">
        <f>IF(G4595="Top",AJ4595*1,IF(G4595="Bottom",AJ4595+10,""))</f>
        <v>12</v>
      </c>
      <c r="AL4595" s="11" t="s">
        <v>2378</v>
      </c>
      <c r="AM4595" s="11"/>
      <c r="AN4595" s="10"/>
      <c r="AO4595" s="10"/>
      <c r="AP4595" s="7"/>
      <c r="AQ4595" s="10"/>
      <c r="AR4595" s="10"/>
      <c r="AS4595" s="10"/>
      <c r="AT4595" s="10"/>
      <c r="AU4595" s="10"/>
      <c r="AV4595" s="10"/>
      <c r="AW4595" s="10"/>
      <c r="AX4595" s="10"/>
      <c r="AY4595" s="10"/>
      <c r="AZ4595" s="10"/>
      <c r="BA4595" s="10"/>
      <c r="BB4595" s="10"/>
      <c r="BC4595" s="10"/>
      <c r="BD4595" s="10"/>
      <c r="BE4595" s="10"/>
      <c r="BF4595" s="11"/>
      <c r="BG4595" s="11"/>
      <c r="BH4595" s="11"/>
      <c r="BI4595" s="11"/>
      <c r="BJ4595" s="11"/>
      <c r="BK4595" s="11"/>
      <c r="BL4595" s="11"/>
      <c r="BM4595" s="11"/>
      <c r="BN4595" s="11"/>
      <c r="BO4595" s="11"/>
      <c r="BP4595" s="11"/>
      <c r="BQ4595" s="11"/>
      <c r="BR4595" s="11"/>
      <c r="BS4595" s="11"/>
      <c r="BT4595" s="11"/>
      <c r="BU4595" s="11"/>
    </row>
    <row r="4596" spans="1:73" s="1" customFormat="1" ht="11.25" hidden="1" x14ac:dyDescent="0.2">
      <c r="A4596" s="15">
        <v>245</v>
      </c>
      <c r="B4596" s="1" t="s">
        <v>476</v>
      </c>
      <c r="C4596" s="16">
        <v>42641</v>
      </c>
      <c r="D4596" s="3"/>
      <c r="E4596" s="4"/>
      <c r="F4596" s="3"/>
      <c r="G4596" s="7" t="s">
        <v>4</v>
      </c>
      <c r="H4596" s="17">
        <v>2.1399999999999999E-2</v>
      </c>
      <c r="I4596" s="4">
        <v>2.1999999999999999E-2</v>
      </c>
      <c r="J4596" s="4">
        <v>0.106</v>
      </c>
      <c r="K4596" s="4">
        <v>0.45200000000000001</v>
      </c>
      <c r="L4596" s="4">
        <f>IF(K4596="","",IF(H4596="","",K4596/H4596))</f>
        <v>21.121495327102807</v>
      </c>
      <c r="M4596" s="7">
        <v>13</v>
      </c>
      <c r="N4596" s="4">
        <v>8.1199999999999992</v>
      </c>
      <c r="O4596" s="7">
        <v>445.4</v>
      </c>
      <c r="P4596" s="3"/>
      <c r="Q4596" s="4">
        <v>9.8000000000000007</v>
      </c>
      <c r="R4596" s="3">
        <v>40.200000000000003</v>
      </c>
      <c r="S4596" s="4">
        <v>0.15</v>
      </c>
      <c r="T4596" s="8">
        <v>8.2200000000000006</v>
      </c>
      <c r="U4596" s="8">
        <v>1</v>
      </c>
      <c r="V4596" s="4">
        <v>1.81</v>
      </c>
      <c r="W4596" s="4">
        <v>0</v>
      </c>
      <c r="X4596" s="4">
        <f>IF(T4596="","",IF(W4596="","",(T4596-U4596-V4596-W4596)))</f>
        <v>5.41</v>
      </c>
      <c r="Y4596" s="9">
        <f>IF(U4596="","",U4596/$T4596)</f>
        <v>0.121654501216545</v>
      </c>
      <c r="Z4596" s="9">
        <f>IF(V4596="","",V4596/$T4596)</f>
        <v>0.22019464720194645</v>
      </c>
      <c r="AA4596" s="9">
        <f>IF(W4596="","",W4596/$T4596)</f>
        <v>0</v>
      </c>
      <c r="AB4596" s="9">
        <f>IF(X4596="","",X4596/$T4596)</f>
        <v>0.65815085158150843</v>
      </c>
      <c r="AC4596" s="9"/>
      <c r="AD4596" s="8"/>
      <c r="AE4596" s="10">
        <v>2016</v>
      </c>
      <c r="AF4596" s="7"/>
      <c r="AG4596" s="7"/>
      <c r="AH4596" s="12" t="s">
        <v>477</v>
      </c>
      <c r="AI4596" s="12"/>
      <c r="AJ4596" s="32" t="str">
        <f>IF(AE4596&lt;&gt;AE4595,"1",IF(C4596&gt;C4595,AJ4595+1,"1"))</f>
        <v>1</v>
      </c>
      <c r="AK4596" s="10">
        <f>IF(G4596="Top",AJ4596*1,IF(G4596="Bottom",AJ4596+10,""))</f>
        <v>1</v>
      </c>
      <c r="AL4596" s="11" t="s">
        <v>2379</v>
      </c>
      <c r="AM4596" s="11"/>
      <c r="AN4596" s="10"/>
      <c r="AO4596" s="10"/>
      <c r="AP4596" s="7"/>
      <c r="AQ4596" s="10"/>
      <c r="AR4596" s="10"/>
      <c r="AS4596" s="10"/>
      <c r="AT4596" s="10"/>
      <c r="AU4596" s="10"/>
      <c r="AV4596" s="10"/>
      <c r="AW4596" s="10"/>
      <c r="AX4596" s="10"/>
      <c r="AY4596" s="10"/>
      <c r="AZ4596" s="10"/>
      <c r="BA4596" s="10"/>
      <c r="BB4596" s="10"/>
      <c r="BC4596" s="10"/>
      <c r="BD4596" s="10"/>
      <c r="BE4596" s="10"/>
      <c r="BF4596" s="11"/>
      <c r="BG4596" s="11"/>
      <c r="BH4596" s="11"/>
      <c r="BI4596" s="11"/>
      <c r="BJ4596" s="11"/>
      <c r="BK4596" s="11"/>
      <c r="BL4596" s="11"/>
      <c r="BM4596" s="11"/>
      <c r="BN4596" s="11"/>
      <c r="BO4596" s="11"/>
      <c r="BP4596" s="11"/>
      <c r="BQ4596" s="11"/>
      <c r="BR4596" s="11"/>
      <c r="BS4596" s="11"/>
      <c r="BT4596" s="11"/>
      <c r="BU4596" s="11"/>
    </row>
    <row r="4597" spans="1:73" s="1" customFormat="1" ht="11.25" hidden="1" x14ac:dyDescent="0.2">
      <c r="A4597" s="1">
        <v>245</v>
      </c>
      <c r="B4597" s="1" t="s">
        <v>476</v>
      </c>
      <c r="C4597" s="24">
        <v>42914</v>
      </c>
      <c r="E4597" s="20"/>
      <c r="F4597" s="1">
        <v>7.3</v>
      </c>
      <c r="G4597" s="7" t="s">
        <v>1</v>
      </c>
      <c r="H4597" s="5">
        <v>2.0500000000000001E-2</v>
      </c>
      <c r="I4597" s="6"/>
      <c r="J4597" s="6">
        <v>0.12</v>
      </c>
      <c r="K4597" s="6"/>
      <c r="L4597" s="6" t="str">
        <f>IF(H4597="","",IF(K4597="","",K4597/H4597))</f>
        <v/>
      </c>
      <c r="N4597" s="20"/>
      <c r="O4597" s="13"/>
      <c r="Q4597" s="20"/>
      <c r="R4597" s="13"/>
      <c r="S4597" s="6" t="s">
        <v>35</v>
      </c>
      <c r="T4597" s="6"/>
      <c r="U4597" s="6"/>
      <c r="V4597" s="6"/>
      <c r="W4597" s="6"/>
      <c r="X4597" s="6" t="str">
        <f>IF(T4597="","",T4597-U4597-V4597-W4597)</f>
        <v/>
      </c>
      <c r="Y4597" s="9" t="str">
        <f>IF(U4597="","",U4597/$T4597)</f>
        <v/>
      </c>
      <c r="Z4597" s="9" t="str">
        <f>IF(V4597="","",V4597/$T4597)</f>
        <v/>
      </c>
      <c r="AA4597" s="9" t="str">
        <f>IF(W4597="","",W4597/$T4597)</f>
        <v/>
      </c>
      <c r="AB4597" s="9" t="str">
        <f>IF(X4597="","",X4597/$T4597)</f>
        <v/>
      </c>
      <c r="AC4597" s="21"/>
      <c r="AE4597" s="1">
        <v>2017</v>
      </c>
      <c r="AG4597" s="1">
        <v>18</v>
      </c>
      <c r="AH4597" s="12" t="s">
        <v>476</v>
      </c>
      <c r="AJ4597" s="32" t="str">
        <f>IF(AE4597&lt;&gt;AE4596,"1",IF(C4597&gt;C4596,AJ4596+1,"1"))</f>
        <v>1</v>
      </c>
      <c r="AK4597" s="10">
        <f>IF(G4597="Top",AJ4597*1,IF(G4597="Bottom",AJ4597+10,""))</f>
        <v>11</v>
      </c>
      <c r="AL4597" s="11" t="s">
        <v>3165</v>
      </c>
      <c r="AM4597" s="14"/>
    </row>
    <row r="4598" spans="1:73" s="1" customFormat="1" ht="11.25" x14ac:dyDescent="0.2">
      <c r="A4598" s="1">
        <v>245</v>
      </c>
      <c r="B4598" s="1" t="s">
        <v>476</v>
      </c>
      <c r="C4598" s="24">
        <v>42914</v>
      </c>
      <c r="D4598" s="1">
        <v>8.8000000000000007</v>
      </c>
      <c r="E4598" s="39">
        <v>2.65</v>
      </c>
      <c r="F4598" s="1">
        <v>1.5</v>
      </c>
      <c r="G4598" s="1" t="s">
        <v>4</v>
      </c>
      <c r="H4598" s="5">
        <v>1.2199999999999999E-2</v>
      </c>
      <c r="I4598" s="6">
        <v>0.30099999999999999</v>
      </c>
      <c r="J4598" s="6">
        <v>2.5000000000000001E-3</v>
      </c>
      <c r="K4598" s="6">
        <v>0.60699999999999998</v>
      </c>
      <c r="L4598" s="6">
        <f>IF(H4598="","",IF(K4598="","",K4598/H4598))</f>
        <v>49.754098360655739</v>
      </c>
      <c r="M4598" s="1">
        <v>6</v>
      </c>
      <c r="N4598" s="20">
        <v>8.31</v>
      </c>
      <c r="O4598" s="13">
        <v>502.2</v>
      </c>
      <c r="P4598" s="1">
        <v>57</v>
      </c>
      <c r="Q4598" s="39">
        <v>1.8</v>
      </c>
      <c r="R4598" s="13"/>
      <c r="S4598" s="6">
        <v>0.15</v>
      </c>
      <c r="T4598" s="6">
        <v>1.71</v>
      </c>
      <c r="U4598" s="6">
        <v>0.23</v>
      </c>
      <c r="V4598" s="6">
        <v>0.7</v>
      </c>
      <c r="W4598" s="6">
        <v>0</v>
      </c>
      <c r="X4598" s="6">
        <f>IF(T4598="","",T4598-U4598-V4598-W4598)</f>
        <v>0.78</v>
      </c>
      <c r="Y4598" s="9">
        <f>IF(U4598="","",U4598/$T4598)</f>
        <v>0.13450292397660821</v>
      </c>
      <c r="Z4598" s="9">
        <f>IF(V4598="","",V4598/$T4598)</f>
        <v>0.40935672514619881</v>
      </c>
      <c r="AA4598" s="9">
        <f>IF(W4598="","",W4598/$T4598)</f>
        <v>0</v>
      </c>
      <c r="AB4598" s="9">
        <f>IF(X4598="","",X4598/$T4598)</f>
        <v>0.45614035087719301</v>
      </c>
      <c r="AC4598" s="21"/>
      <c r="AE4598" s="1">
        <v>2017</v>
      </c>
      <c r="AF4598" s="1">
        <v>24</v>
      </c>
      <c r="AG4598" s="1">
        <v>21</v>
      </c>
      <c r="AH4598" s="12" t="s">
        <v>476</v>
      </c>
      <c r="AJ4598" s="32" t="str">
        <f>IF(AE4598&lt;&gt;AE4597,"1",IF(C4598&gt;C4597,AJ4597+1,"1"))</f>
        <v>1</v>
      </c>
      <c r="AK4598" s="10">
        <f>IF(G4598="Top",AJ4598*1,IF(G4598="Bottom",AJ4598+10,""))</f>
        <v>1</v>
      </c>
      <c r="AL4598" s="11" t="s">
        <v>3166</v>
      </c>
      <c r="AM4598" s="14"/>
    </row>
    <row r="4599" spans="1:73" s="1" customFormat="1" ht="11.25" hidden="1" x14ac:dyDescent="0.2">
      <c r="A4599" s="1">
        <v>245</v>
      </c>
      <c r="B4599" s="1" t="s">
        <v>476</v>
      </c>
      <c r="C4599" s="24">
        <v>42927</v>
      </c>
      <c r="E4599" s="20"/>
      <c r="F4599" s="1">
        <v>6.7</v>
      </c>
      <c r="G4599" s="7" t="s">
        <v>1</v>
      </c>
      <c r="H4599" s="5">
        <v>2.3800000000000002E-2</v>
      </c>
      <c r="I4599" s="6"/>
      <c r="J4599" s="6">
        <v>0.18</v>
      </c>
      <c r="K4599" s="6"/>
      <c r="L4599" s="6" t="str">
        <f>IF(H4599="","",IF(K4599="","",K4599/H4599))</f>
        <v/>
      </c>
      <c r="N4599" s="20"/>
      <c r="O4599" s="13"/>
      <c r="Q4599" s="20"/>
      <c r="R4599" s="13"/>
      <c r="S4599" s="6" t="s">
        <v>35</v>
      </c>
      <c r="T4599" s="6"/>
      <c r="U4599" s="6"/>
      <c r="V4599" s="6"/>
      <c r="W4599" s="6"/>
      <c r="X4599" s="6" t="str">
        <f>IF(T4599="","",T4599-U4599-V4599-W4599)</f>
        <v/>
      </c>
      <c r="Y4599" s="9" t="str">
        <f>IF(U4599="","",U4599/$T4599)</f>
        <v/>
      </c>
      <c r="Z4599" s="9" t="str">
        <f>IF(V4599="","",V4599/$T4599)</f>
        <v/>
      </c>
      <c r="AA4599" s="9" t="str">
        <f>IF(W4599="","",W4599/$T4599)</f>
        <v/>
      </c>
      <c r="AB4599" s="9" t="str">
        <f>IF(X4599="","",X4599/$T4599)</f>
        <v/>
      </c>
      <c r="AC4599" s="21"/>
      <c r="AE4599" s="1">
        <v>2017</v>
      </c>
      <c r="AG4599" s="1">
        <v>20</v>
      </c>
      <c r="AH4599" s="12" t="s">
        <v>476</v>
      </c>
      <c r="AJ4599" s="32">
        <f>IF(AE4599&lt;&gt;AE4598,"1",IF(C4599&gt;C4598,AJ4598+1,"1"))</f>
        <v>2</v>
      </c>
      <c r="AK4599" s="10">
        <f>IF(G4599="Top",AJ4599*1,IF(G4599="Bottom",AJ4599+10,""))</f>
        <v>12</v>
      </c>
      <c r="AL4599" s="11" t="s">
        <v>3505</v>
      </c>
      <c r="AM4599" s="14"/>
    </row>
    <row r="4600" spans="1:73" s="1" customFormat="1" ht="11.25" x14ac:dyDescent="0.2">
      <c r="A4600" s="1">
        <v>245</v>
      </c>
      <c r="B4600" s="1" t="s">
        <v>476</v>
      </c>
      <c r="C4600" s="24">
        <v>42927</v>
      </c>
      <c r="D4600" s="1">
        <v>8.3000000000000007</v>
      </c>
      <c r="E4600" s="39">
        <v>1.25</v>
      </c>
      <c r="F4600" s="1">
        <v>1.5</v>
      </c>
      <c r="G4600" s="1" t="s">
        <v>4</v>
      </c>
      <c r="H4600" s="5">
        <v>1.7999999999999999E-2</v>
      </c>
      <c r="I4600" s="6">
        <v>0.441</v>
      </c>
      <c r="J4600" s="6">
        <v>1.6E-2</v>
      </c>
      <c r="K4600" s="6">
        <v>0.60799999999999998</v>
      </c>
      <c r="L4600" s="6">
        <f>IF(H4600="","",IF(K4600="","",K4600/H4600))</f>
        <v>33.777777777777779</v>
      </c>
      <c r="M4600" s="1">
        <v>15</v>
      </c>
      <c r="N4600" s="20">
        <v>7.35</v>
      </c>
      <c r="O4600" s="13">
        <v>336.6</v>
      </c>
      <c r="Q4600" s="39">
        <v>9.6</v>
      </c>
      <c r="R4600" s="13"/>
      <c r="S4600" s="6">
        <v>0.15</v>
      </c>
      <c r="T4600" s="6">
        <v>4.09</v>
      </c>
      <c r="U4600" s="6">
        <v>0</v>
      </c>
      <c r="V4600" s="6">
        <v>0.9</v>
      </c>
      <c r="W4600" s="6">
        <v>0</v>
      </c>
      <c r="X4600" s="6">
        <f>IF(T4600="","",T4600-U4600-V4600-W4600)</f>
        <v>3.19</v>
      </c>
      <c r="Y4600" s="9">
        <f>IF(U4600="","",U4600/$T4600)</f>
        <v>0</v>
      </c>
      <c r="Z4600" s="9">
        <f>IF(V4600="","",V4600/$T4600)</f>
        <v>0.22004889975550124</v>
      </c>
      <c r="AA4600" s="9">
        <f>IF(W4600="","",W4600/$T4600)</f>
        <v>0</v>
      </c>
      <c r="AB4600" s="9">
        <f>IF(X4600="","",X4600/$T4600)</f>
        <v>0.77995110024449876</v>
      </c>
      <c r="AC4600" s="21"/>
      <c r="AE4600" s="1">
        <v>2017</v>
      </c>
      <c r="AF4600" s="1">
        <v>25</v>
      </c>
      <c r="AG4600" s="1">
        <v>23</v>
      </c>
      <c r="AH4600" s="12" t="s">
        <v>476</v>
      </c>
      <c r="AJ4600" s="32" t="str">
        <f>IF(AE4600&lt;&gt;AE4599,"1",IF(C4600&gt;C4599,AJ4599+1,"1"))</f>
        <v>1</v>
      </c>
      <c r="AK4600" s="10">
        <f>IF(G4600="Top",AJ4600*1,IF(G4600="Bottom",AJ4600+10,""))</f>
        <v>1</v>
      </c>
      <c r="AL4600" s="11" t="s">
        <v>3506</v>
      </c>
      <c r="AM4600" s="14"/>
    </row>
    <row r="4601" spans="1:73" s="1" customFormat="1" ht="11.25" hidden="1" x14ac:dyDescent="0.2">
      <c r="A4601" s="1">
        <v>245</v>
      </c>
      <c r="B4601" s="1" t="s">
        <v>476</v>
      </c>
      <c r="C4601" s="24">
        <v>42949</v>
      </c>
      <c r="E4601" s="20"/>
      <c r="F4601" s="1">
        <v>7.5</v>
      </c>
      <c r="G4601" s="7" t="s">
        <v>1</v>
      </c>
      <c r="H4601" s="5">
        <v>2.8300000000000002E-2</v>
      </c>
      <c r="I4601" s="6"/>
      <c r="J4601" s="6">
        <v>2.5999999999999999E-2</v>
      </c>
      <c r="K4601" s="6"/>
      <c r="L4601" s="6" t="str">
        <f>IF(H4601="","",IF(K4601="","",K4601/H4601))</f>
        <v/>
      </c>
      <c r="N4601" s="20"/>
      <c r="O4601" s="13"/>
      <c r="Q4601" s="20"/>
      <c r="R4601" s="13"/>
      <c r="S4601" s="6" t="s">
        <v>35</v>
      </c>
      <c r="T4601" s="6"/>
      <c r="U4601" s="6"/>
      <c r="V4601" s="6"/>
      <c r="W4601" s="6"/>
      <c r="X4601" s="6" t="str">
        <f>IF(T4601="","",T4601-U4601-V4601-W4601)</f>
        <v/>
      </c>
      <c r="Y4601" s="9" t="str">
        <f>IF(U4601="","",U4601/$T4601)</f>
        <v/>
      </c>
      <c r="Z4601" s="9" t="str">
        <f>IF(V4601="","",V4601/$T4601)</f>
        <v/>
      </c>
      <c r="AA4601" s="9" t="str">
        <f>IF(W4601="","",W4601/$T4601)</f>
        <v/>
      </c>
      <c r="AB4601" s="9" t="str">
        <f>IF(X4601="","",X4601/$T4601)</f>
        <v/>
      </c>
      <c r="AC4601" s="21"/>
      <c r="AE4601" s="1">
        <v>2017</v>
      </c>
      <c r="AG4601" s="1">
        <v>19</v>
      </c>
      <c r="AH4601" s="12" t="s">
        <v>476</v>
      </c>
      <c r="AJ4601" s="32">
        <f>IF(AE4601&lt;&gt;AE4600,"1",IF(C4601&gt;C4600,AJ4600+1,"1"))</f>
        <v>2</v>
      </c>
      <c r="AK4601" s="10">
        <f>IF(G4601="Top",AJ4601*1,IF(G4601="Bottom",AJ4601+10,""))</f>
        <v>12</v>
      </c>
      <c r="AL4601" s="11" t="s">
        <v>4124</v>
      </c>
      <c r="AM4601" s="14"/>
    </row>
    <row r="4602" spans="1:73" s="1" customFormat="1" ht="11.25" x14ac:dyDescent="0.2">
      <c r="A4602" s="1">
        <v>245</v>
      </c>
      <c r="B4602" s="1" t="s">
        <v>476</v>
      </c>
      <c r="C4602" s="24">
        <v>42949</v>
      </c>
      <c r="D4602" s="1">
        <v>9.1</v>
      </c>
      <c r="E4602" s="39">
        <v>1.7</v>
      </c>
      <c r="F4602" s="1">
        <v>1.5</v>
      </c>
      <c r="G4602" s="1" t="s">
        <v>4</v>
      </c>
      <c r="H4602" s="5">
        <v>1.6899999999999998E-2</v>
      </c>
      <c r="I4602" s="6">
        <v>0.26100000000000001</v>
      </c>
      <c r="J4602" s="6">
        <v>2.3E-2</v>
      </c>
      <c r="K4602" s="6">
        <v>0.57599999999999996</v>
      </c>
      <c r="L4602" s="6">
        <f>IF(H4602="","",IF(K4602="","",K4602/H4602))</f>
        <v>34.082840236686394</v>
      </c>
      <c r="M4602" s="1">
        <v>10</v>
      </c>
      <c r="N4602" s="20">
        <v>7.1</v>
      </c>
      <c r="O4602" s="13">
        <v>398.3</v>
      </c>
      <c r="Q4602" s="39">
        <v>7.7</v>
      </c>
      <c r="R4602" s="13">
        <v>34.4</v>
      </c>
      <c r="S4602" s="6">
        <v>0.15</v>
      </c>
      <c r="T4602" s="6">
        <v>2.5599999999999996</v>
      </c>
      <c r="U4602" s="6">
        <v>0.18</v>
      </c>
      <c r="V4602" s="6">
        <v>0.69</v>
      </c>
      <c r="W4602" s="6">
        <v>0</v>
      </c>
      <c r="X4602" s="6">
        <f>IF(T4602="","",T4602-U4602-V4602-W4602)</f>
        <v>1.6899999999999995</v>
      </c>
      <c r="Y4602" s="9">
        <f>IF(U4602="","",U4602/$T4602)</f>
        <v>7.0312500000000014E-2</v>
      </c>
      <c r="Z4602" s="9">
        <f>IF(V4602="","",V4602/$T4602)</f>
        <v>0.26953125</v>
      </c>
      <c r="AA4602" s="9">
        <f>IF(W4602="","",W4602/$T4602)</f>
        <v>0</v>
      </c>
      <c r="AB4602" s="9">
        <f>IF(X4602="","",X4602/$T4602)</f>
        <v>0.66015624999999989</v>
      </c>
      <c r="AC4602" s="21"/>
      <c r="AE4602" s="1">
        <v>2017</v>
      </c>
      <c r="AF4602" s="1">
        <v>26</v>
      </c>
      <c r="AG4602" s="1">
        <v>24</v>
      </c>
      <c r="AH4602" s="12" t="s">
        <v>476</v>
      </c>
      <c r="AJ4602" s="32" t="str">
        <f>IF(AE4602&lt;&gt;AE4601,"1",IF(C4602&gt;C4601,AJ4601+1,"1"))</f>
        <v>1</v>
      </c>
      <c r="AK4602" s="10">
        <f>IF(G4602="Top",AJ4602*1,IF(G4602="Bottom",AJ4602+10,""))</f>
        <v>1</v>
      </c>
      <c r="AL4602" s="11" t="s">
        <v>4125</v>
      </c>
      <c r="AM4602" s="14"/>
    </row>
    <row r="4603" spans="1:73" s="1" customFormat="1" ht="11.25" hidden="1" x14ac:dyDescent="0.2">
      <c r="A4603" s="1">
        <v>245</v>
      </c>
      <c r="B4603" s="1" t="s">
        <v>476</v>
      </c>
      <c r="C4603" s="24">
        <v>42964</v>
      </c>
      <c r="E4603" s="20"/>
      <c r="F4603" s="1">
        <v>6.5</v>
      </c>
      <c r="G4603" s="7" t="s">
        <v>1</v>
      </c>
      <c r="H4603" s="5">
        <v>0.03</v>
      </c>
      <c r="I4603" s="6"/>
      <c r="J4603" s="6">
        <v>0.155</v>
      </c>
      <c r="K4603" s="6"/>
      <c r="L4603" s="6" t="str">
        <f>IF(H4603="","",IF(K4603="","",K4603/H4603))</f>
        <v/>
      </c>
      <c r="N4603" s="20"/>
      <c r="O4603" s="13"/>
      <c r="Q4603" s="20"/>
      <c r="R4603" s="13"/>
      <c r="S4603" s="6" t="s">
        <v>35</v>
      </c>
      <c r="T4603" s="6"/>
      <c r="U4603" s="6"/>
      <c r="V4603" s="6"/>
      <c r="W4603" s="6"/>
      <c r="X4603" s="6" t="str">
        <f>IF(T4603="","",T4603-U4603-V4603-W4603)</f>
        <v/>
      </c>
      <c r="Y4603" s="9" t="str">
        <f>IF(U4603="","",U4603/$T4603)</f>
        <v/>
      </c>
      <c r="Z4603" s="9" t="str">
        <f>IF(V4603="","",V4603/$T4603)</f>
        <v/>
      </c>
      <c r="AA4603" s="9" t="str">
        <f>IF(W4603="","",W4603/$T4603)</f>
        <v/>
      </c>
      <c r="AB4603" s="9" t="str">
        <f>IF(X4603="","",X4603/$T4603)</f>
        <v/>
      </c>
      <c r="AC4603" s="21"/>
      <c r="AE4603" s="1">
        <v>2017</v>
      </c>
      <c r="AG4603" s="1">
        <v>22</v>
      </c>
      <c r="AH4603" s="12" t="s">
        <v>476</v>
      </c>
      <c r="AJ4603" s="32">
        <f>IF(AE4603&lt;&gt;AE4602,"1",IF(C4603&gt;C4602,AJ4602+1,"1"))</f>
        <v>2</v>
      </c>
      <c r="AK4603" s="10">
        <f>IF(G4603="Top",AJ4603*1,IF(G4603="Bottom",AJ4603+10,""))</f>
        <v>12</v>
      </c>
      <c r="AL4603" s="11" t="s">
        <v>4526</v>
      </c>
      <c r="AM4603" s="14"/>
    </row>
    <row r="4604" spans="1:73" s="1" customFormat="1" ht="11.25" hidden="1" x14ac:dyDescent="0.2">
      <c r="A4604" s="1">
        <v>245</v>
      </c>
      <c r="B4604" s="1" t="s">
        <v>476</v>
      </c>
      <c r="C4604" s="24">
        <v>42964</v>
      </c>
      <c r="E4604" s="20"/>
      <c r="G4604" s="1" t="s">
        <v>13</v>
      </c>
      <c r="H4604" s="5"/>
      <c r="I4604" s="6"/>
      <c r="J4604" s="6"/>
      <c r="K4604" s="6"/>
      <c r="L4604" s="6" t="str">
        <f>IF(H4604="","",IF(K4604="","",K4604/H4604))</f>
        <v/>
      </c>
      <c r="N4604" s="20"/>
      <c r="O4604" s="13"/>
      <c r="Q4604" s="20"/>
      <c r="R4604" s="13"/>
      <c r="S4604" s="6">
        <v>0.15</v>
      </c>
      <c r="T4604" s="6">
        <v>169.5</v>
      </c>
      <c r="U4604" s="6">
        <v>146.75</v>
      </c>
      <c r="V4604" s="6">
        <v>0</v>
      </c>
      <c r="W4604" s="6">
        <v>0</v>
      </c>
      <c r="X4604" s="6">
        <f>IF(T4604="","",T4604-U4604-V4604-W4604)</f>
        <v>22.75</v>
      </c>
      <c r="Y4604" s="9">
        <f>IF(U4604="","",U4604/$T4604)</f>
        <v>0.86578171091445433</v>
      </c>
      <c r="Z4604" s="9">
        <f>IF(V4604="","",V4604/$T4604)</f>
        <v>0</v>
      </c>
      <c r="AA4604" s="9">
        <f>IF(W4604="","",W4604/$T4604)</f>
        <v>0</v>
      </c>
      <c r="AB4604" s="9">
        <f>IF(X4604="","",X4604/$T4604)</f>
        <v>0.13421828908554573</v>
      </c>
      <c r="AC4604" s="21"/>
      <c r="AD4604" s="1" t="s">
        <v>4527</v>
      </c>
      <c r="AE4604" s="1">
        <v>2017</v>
      </c>
      <c r="AH4604" s="12" t="s">
        <v>476</v>
      </c>
      <c r="AJ4604" s="32" t="str">
        <f>IF(AE4604&lt;&gt;AE4603,"1",IF(C4604&gt;C4603,AJ4603+1,"1"))</f>
        <v>1</v>
      </c>
      <c r="AK4604" s="10" t="s">
        <v>28</v>
      </c>
      <c r="AL4604" s="11" t="s">
        <v>4528</v>
      </c>
      <c r="AM4604" s="14"/>
    </row>
    <row r="4605" spans="1:73" s="1" customFormat="1" ht="11.25" x14ac:dyDescent="0.2">
      <c r="A4605" s="1">
        <v>245</v>
      </c>
      <c r="B4605" s="1" t="s">
        <v>476</v>
      </c>
      <c r="C4605" s="24">
        <v>42964</v>
      </c>
      <c r="D4605" s="1">
        <v>8.1</v>
      </c>
      <c r="E4605" s="39">
        <v>1.1499999999999999</v>
      </c>
      <c r="F4605" s="1">
        <v>1.5</v>
      </c>
      <c r="G4605" s="1" t="s">
        <v>4</v>
      </c>
      <c r="H4605" s="5">
        <v>2.8000000000000001E-2</v>
      </c>
      <c r="I4605" s="6">
        <v>0.27800000000000002</v>
      </c>
      <c r="J4605" s="6">
        <v>3.9E-2</v>
      </c>
      <c r="K4605" s="6">
        <v>0.80700000000000005</v>
      </c>
      <c r="L4605" s="6">
        <f>IF(H4605="","",IF(K4605="","",K4605/H4605))</f>
        <v>28.821428571428573</v>
      </c>
      <c r="M4605" s="1">
        <v>7</v>
      </c>
      <c r="N4605" s="20">
        <v>8.0399999999999991</v>
      </c>
      <c r="O4605" s="13">
        <v>482.9</v>
      </c>
      <c r="Q4605" s="39">
        <v>6.2</v>
      </c>
      <c r="R4605" s="13"/>
      <c r="S4605" s="6">
        <v>0.15</v>
      </c>
      <c r="T4605" s="6">
        <v>5.76</v>
      </c>
      <c r="U4605" s="6">
        <v>0</v>
      </c>
      <c r="V4605" s="6">
        <v>2.04</v>
      </c>
      <c r="W4605" s="6">
        <v>1.1599999999999999</v>
      </c>
      <c r="X4605" s="6">
        <f>IF(T4605="","",T4605-U4605-V4605-W4605)</f>
        <v>2.5599999999999996</v>
      </c>
      <c r="Y4605" s="9">
        <f>IF(U4605="","",U4605/$T4605)</f>
        <v>0</v>
      </c>
      <c r="Z4605" s="9">
        <f>IF(V4605="","",V4605/$T4605)</f>
        <v>0.35416666666666669</v>
      </c>
      <c r="AA4605" s="9">
        <f>IF(W4605="","",W4605/$T4605)</f>
        <v>0.2013888888888889</v>
      </c>
      <c r="AB4605" s="9">
        <f>IF(X4605="","",X4605/$T4605)</f>
        <v>0.44444444444444442</v>
      </c>
      <c r="AC4605" s="21"/>
      <c r="AE4605" s="1">
        <v>2017</v>
      </c>
      <c r="AF4605" s="1">
        <v>27</v>
      </c>
      <c r="AG4605" s="1">
        <v>24</v>
      </c>
      <c r="AH4605" s="12" t="s">
        <v>476</v>
      </c>
      <c r="AJ4605" s="32" t="str">
        <f>IF(AE4605&lt;&gt;AE4604,"1",IF(C4605&gt;C4604,AJ4604+1,"1"))</f>
        <v>1</v>
      </c>
      <c r="AK4605" s="10">
        <f>IF(G4605="Top",AJ4605*1,IF(G4605="Bottom",AJ4605+10,""))</f>
        <v>1</v>
      </c>
      <c r="AL4605" s="11" t="s">
        <v>4529</v>
      </c>
      <c r="AM4605" s="14"/>
    </row>
    <row r="4606" spans="1:73" s="1" customFormat="1" ht="11.25" hidden="1" x14ac:dyDescent="0.2">
      <c r="A4606" s="1">
        <v>245</v>
      </c>
      <c r="B4606" s="1" t="s">
        <v>476</v>
      </c>
      <c r="C4606" s="24">
        <v>42982</v>
      </c>
      <c r="E4606" s="20"/>
      <c r="F4606" s="1">
        <v>7</v>
      </c>
      <c r="G4606" s="7" t="s">
        <v>1</v>
      </c>
      <c r="H4606" s="5">
        <v>2.1499999999999998E-2</v>
      </c>
      <c r="I4606" s="6"/>
      <c r="J4606" s="6">
        <v>0.109</v>
      </c>
      <c r="K4606" s="6"/>
      <c r="L4606" s="6" t="str">
        <f>IF(H4606="","",IF(K4606="","",K4606/H4606))</f>
        <v/>
      </c>
      <c r="N4606" s="20"/>
      <c r="O4606" s="13"/>
      <c r="Q4606" s="20"/>
      <c r="R4606" s="13"/>
      <c r="S4606" s="6" t="s">
        <v>35</v>
      </c>
      <c r="T4606" s="6"/>
      <c r="U4606" s="6"/>
      <c r="V4606" s="6"/>
      <c r="W4606" s="6"/>
      <c r="X4606" s="6" t="str">
        <f>IF(T4606="","",T4606-U4606-V4606-W4606)</f>
        <v/>
      </c>
      <c r="Y4606" s="9" t="str">
        <f>IF(U4606="","",U4606/$T4606)</f>
        <v/>
      </c>
      <c r="Z4606" s="9" t="str">
        <f>IF(V4606="","",V4606/$T4606)</f>
        <v/>
      </c>
      <c r="AA4606" s="9" t="str">
        <f>IF(W4606="","",W4606/$T4606)</f>
        <v/>
      </c>
      <c r="AB4606" s="9" t="str">
        <f>IF(X4606="","",X4606/$T4606)</f>
        <v/>
      </c>
      <c r="AC4606" s="21"/>
      <c r="AE4606" s="1">
        <v>2017</v>
      </c>
      <c r="AG4606" s="1">
        <v>18</v>
      </c>
      <c r="AH4606" s="12" t="s">
        <v>476</v>
      </c>
      <c r="AJ4606" s="32">
        <f>IF(AE4606&lt;&gt;AE4605,"1",IF(C4606&gt;C4605,AJ4605+1,"1"))</f>
        <v>2</v>
      </c>
      <c r="AK4606" s="10">
        <f>IF(G4606="Top",AJ4606*1,IF(G4606="Bottom",AJ4606+10,""))</f>
        <v>12</v>
      </c>
      <c r="AL4606" s="11" t="s">
        <v>4990</v>
      </c>
      <c r="AM4606" s="14"/>
    </row>
    <row r="4607" spans="1:73" s="1" customFormat="1" ht="11.25" x14ac:dyDescent="0.2">
      <c r="A4607" s="1">
        <v>245</v>
      </c>
      <c r="B4607" s="1" t="s">
        <v>476</v>
      </c>
      <c r="C4607" s="24">
        <v>42982</v>
      </c>
      <c r="D4607" s="1">
        <v>8.6</v>
      </c>
      <c r="E4607" s="39">
        <v>0.8</v>
      </c>
      <c r="F4607" s="1">
        <v>1.5</v>
      </c>
      <c r="G4607" s="1" t="s">
        <v>4</v>
      </c>
      <c r="H4607" s="5">
        <v>2.12E-2</v>
      </c>
      <c r="I4607" s="6">
        <v>0.20300000000000001</v>
      </c>
      <c r="J4607" s="6">
        <v>0.10100000000000001</v>
      </c>
      <c r="K4607" s="6">
        <v>0.54500000000000004</v>
      </c>
      <c r="L4607" s="6">
        <f>IF(H4607="","",IF(K4607="","",K4607/H4607))</f>
        <v>25.707547169811324</v>
      </c>
      <c r="M4607" s="1">
        <v>5</v>
      </c>
      <c r="N4607" s="20">
        <v>7.26</v>
      </c>
      <c r="O4607" s="13">
        <v>395.7</v>
      </c>
      <c r="P4607" s="1">
        <v>51.6</v>
      </c>
      <c r="Q4607" s="39">
        <v>7.8</v>
      </c>
      <c r="R4607" s="13"/>
      <c r="S4607" s="6">
        <v>0.15</v>
      </c>
      <c r="T4607" s="6">
        <v>4.01</v>
      </c>
      <c r="U4607" s="6">
        <v>0.73</v>
      </c>
      <c r="V4607" s="6">
        <v>1.1599999999999999</v>
      </c>
      <c r="W4607" s="6">
        <v>0</v>
      </c>
      <c r="X4607" s="6">
        <f>IF(T4607="","",T4607-U4607-V4607-W4607)</f>
        <v>2.12</v>
      </c>
      <c r="Y4607" s="9">
        <f>IF(U4607="","",U4607/$T4607)</f>
        <v>0.18204488778054864</v>
      </c>
      <c r="Z4607" s="9">
        <f>IF(V4607="","",V4607/$T4607)</f>
        <v>0.28927680798004984</v>
      </c>
      <c r="AA4607" s="9">
        <f>IF(W4607="","",W4607/$T4607)</f>
        <v>0</v>
      </c>
      <c r="AB4607" s="9">
        <f>IF(X4607="","",X4607/$T4607)</f>
        <v>0.52867830423940154</v>
      </c>
      <c r="AC4607" s="21"/>
      <c r="AE4607" s="1">
        <v>2017</v>
      </c>
      <c r="AF4607" s="1">
        <v>24</v>
      </c>
      <c r="AG4607" s="1">
        <v>20</v>
      </c>
      <c r="AH4607" s="12" t="s">
        <v>476</v>
      </c>
      <c r="AJ4607" s="32" t="str">
        <f>IF(AE4607&lt;&gt;AE4606,"1",IF(C4607&gt;C4606,AJ4606+1,"1"))</f>
        <v>1</v>
      </c>
      <c r="AK4607" s="10">
        <f>IF(G4607="Top",AJ4607*1,IF(G4607="Bottom",AJ4607+10,""))</f>
        <v>1</v>
      </c>
      <c r="AL4607" s="11" t="s">
        <v>4991</v>
      </c>
      <c r="AM4607" s="14"/>
    </row>
    <row r="4608" spans="1:73" s="1" customFormat="1" ht="11.25" hidden="1" x14ac:dyDescent="0.2">
      <c r="A4608" s="1">
        <v>245</v>
      </c>
      <c r="B4608" s="1" t="s">
        <v>476</v>
      </c>
      <c r="C4608" s="24">
        <v>43010</v>
      </c>
      <c r="E4608" s="20"/>
      <c r="F4608" s="1">
        <v>7.1</v>
      </c>
      <c r="G4608" s="7" t="s">
        <v>1</v>
      </c>
      <c r="H4608" s="5">
        <v>2.2800000000000001E-2</v>
      </c>
      <c r="I4608" s="6"/>
      <c r="J4608" s="6">
        <v>0.17399999999999999</v>
      </c>
      <c r="K4608" s="6"/>
      <c r="L4608" s="6" t="str">
        <f>IF(H4608="","",IF(K4608="","",K4608/H4608))</f>
        <v/>
      </c>
      <c r="N4608" s="20"/>
      <c r="O4608" s="13"/>
      <c r="Q4608" s="20"/>
      <c r="R4608" s="13"/>
      <c r="S4608" s="6" t="s">
        <v>35</v>
      </c>
      <c r="T4608" s="6"/>
      <c r="U4608" s="6"/>
      <c r="V4608" s="6"/>
      <c r="W4608" s="6"/>
      <c r="X4608" s="6" t="str">
        <f>IF(T4608="","",T4608-U4608-V4608-W4608)</f>
        <v/>
      </c>
      <c r="Y4608" s="9" t="str">
        <f>IF(U4608="","",U4608/$T4608)</f>
        <v/>
      </c>
      <c r="Z4608" s="9" t="str">
        <f>IF(V4608="","",V4608/$T4608)</f>
        <v/>
      </c>
      <c r="AA4608" s="9" t="str">
        <f>IF(W4608="","",W4608/$T4608)</f>
        <v/>
      </c>
      <c r="AB4608" s="9" t="str">
        <f>IF(X4608="","",X4608/$T4608)</f>
        <v/>
      </c>
      <c r="AC4608" s="21"/>
      <c r="AE4608" s="1">
        <v>2017</v>
      </c>
      <c r="AG4608" s="1">
        <v>17</v>
      </c>
      <c r="AH4608" s="12" t="s">
        <v>476</v>
      </c>
      <c r="AJ4608" s="32">
        <f>IF(AE4608&lt;&gt;AE4607,"1",IF(C4608&gt;C4607,AJ4607+1,"1"))</f>
        <v>2</v>
      </c>
      <c r="AK4608" s="10">
        <f>IF(G4608="Top",AJ4608*1,IF(G4608="Bottom",AJ4608+10,""))</f>
        <v>12</v>
      </c>
      <c r="AL4608" s="11" t="s">
        <v>5814</v>
      </c>
      <c r="AM4608" s="14"/>
    </row>
    <row r="4609" spans="1:73" s="1" customFormat="1" ht="11.25" x14ac:dyDescent="0.2">
      <c r="A4609" s="1">
        <v>245</v>
      </c>
      <c r="B4609" s="1" t="s">
        <v>476</v>
      </c>
      <c r="C4609" s="24">
        <v>43010</v>
      </c>
      <c r="D4609" s="1">
        <v>8.6</v>
      </c>
      <c r="E4609" s="39">
        <v>1.45</v>
      </c>
      <c r="F4609" s="1">
        <v>1.5</v>
      </c>
      <c r="G4609" s="1" t="s">
        <v>4</v>
      </c>
      <c r="H4609" s="5">
        <v>1.46E-2</v>
      </c>
      <c r="I4609" s="6">
        <v>0.158</v>
      </c>
      <c r="J4609" s="6">
        <v>6.6000000000000003E-2</v>
      </c>
      <c r="K4609" s="6">
        <v>0.56999999999999995</v>
      </c>
      <c r="L4609" s="6">
        <f>IF(H4609="","",IF(K4609="","",K4609/H4609))</f>
        <v>39.041095890410958</v>
      </c>
      <c r="M4609" s="1">
        <v>10</v>
      </c>
      <c r="N4609" s="20">
        <v>8.1999999999999993</v>
      </c>
      <c r="O4609" s="13">
        <v>487.8</v>
      </c>
      <c r="Q4609" s="39">
        <v>3.6</v>
      </c>
      <c r="R4609" s="13"/>
      <c r="S4609" s="6">
        <v>0.15</v>
      </c>
      <c r="T4609" s="6">
        <v>2.8450000000000002</v>
      </c>
      <c r="U4609" s="6">
        <v>0.52</v>
      </c>
      <c r="V4609" s="6">
        <v>1.27</v>
      </c>
      <c r="W4609" s="6">
        <v>0.52</v>
      </c>
      <c r="X4609" s="6">
        <f>IF(T4609="","",T4609-U4609-V4609-W4609)</f>
        <v>0.53500000000000014</v>
      </c>
      <c r="Y4609" s="9">
        <f>IF(U4609="","",U4609/$T4609)</f>
        <v>0.18277680140597538</v>
      </c>
      <c r="Z4609" s="9">
        <f>IF(V4609="","",V4609/$T4609)</f>
        <v>0.44639718804920914</v>
      </c>
      <c r="AA4609" s="9">
        <f>IF(W4609="","",W4609/$T4609)</f>
        <v>0.18277680140597538</v>
      </c>
      <c r="AB4609" s="9">
        <f>IF(X4609="","",X4609/$T4609)</f>
        <v>0.1880492091388401</v>
      </c>
      <c r="AC4609" s="21"/>
      <c r="AE4609" s="1">
        <v>2017</v>
      </c>
      <c r="AF4609" s="1">
        <v>17</v>
      </c>
      <c r="AG4609" s="1">
        <v>17</v>
      </c>
      <c r="AH4609" s="12" t="s">
        <v>476</v>
      </c>
      <c r="AJ4609" s="32" t="str">
        <f>IF(AE4609&lt;&gt;AE4608,"1",IF(C4609&gt;C4608,AJ4608+1,"1"))</f>
        <v>1</v>
      </c>
      <c r="AK4609" s="10">
        <f>IF(G4609="Top",AJ4609*1,IF(G4609="Bottom",AJ4609+10,""))</f>
        <v>1</v>
      </c>
      <c r="AL4609" s="11" t="s">
        <v>5815</v>
      </c>
      <c r="AM4609" s="14"/>
    </row>
    <row r="4610" spans="1:73" s="1" customFormat="1" ht="11.25" x14ac:dyDescent="0.2">
      <c r="A4610" s="15">
        <v>246</v>
      </c>
      <c r="B4610" s="11" t="s">
        <v>584</v>
      </c>
      <c r="C4610" s="16">
        <v>42548</v>
      </c>
      <c r="D4610" s="3">
        <v>6.4</v>
      </c>
      <c r="E4610" s="38">
        <v>5.3</v>
      </c>
      <c r="F4610" s="3">
        <v>1.5</v>
      </c>
      <c r="G4610" s="7" t="s">
        <v>4</v>
      </c>
      <c r="H4610" s="17">
        <v>5.8500000000000003E-2</v>
      </c>
      <c r="I4610" s="4">
        <v>1.0999999999999999E-2</v>
      </c>
      <c r="J4610" s="4">
        <v>6.3E-2</v>
      </c>
      <c r="K4610" s="4">
        <v>0.372</v>
      </c>
      <c r="L4610" s="4">
        <f>IF(K4610="","",IF(H4610="","",K4610/H4610))</f>
        <v>6.3589743589743586</v>
      </c>
      <c r="M4610" s="7">
        <v>34</v>
      </c>
      <c r="N4610" s="4">
        <v>7.89</v>
      </c>
      <c r="O4610" s="7">
        <v>445.9</v>
      </c>
      <c r="P4610" s="3">
        <v>16.100000000000001</v>
      </c>
      <c r="Q4610" s="38">
        <v>1</v>
      </c>
      <c r="R4610" s="3"/>
      <c r="S4610" s="4">
        <v>0.15</v>
      </c>
      <c r="T4610" s="8">
        <v>3.7</v>
      </c>
      <c r="U4610" s="8">
        <v>0</v>
      </c>
      <c r="V4610" s="4">
        <v>1.6</v>
      </c>
      <c r="W4610" s="4">
        <v>2.1</v>
      </c>
      <c r="X4610" s="4">
        <f>IF(T4610="","",IF(W4610="","",(T4610-U4610-V4610-W4610)))</f>
        <v>0</v>
      </c>
      <c r="Y4610" s="9">
        <f>IF(U4610="","",U4610/$T4610)</f>
        <v>0</v>
      </c>
      <c r="Z4610" s="9">
        <f>IF(V4610="","",V4610/$T4610)</f>
        <v>0.43243243243243246</v>
      </c>
      <c r="AA4610" s="9">
        <f>IF(W4610="","",W4610/$T4610)</f>
        <v>0.56756756756756754</v>
      </c>
      <c r="AB4610" s="9">
        <f>IF(X4610="","",X4610/$T4610)</f>
        <v>0</v>
      </c>
      <c r="AC4610" s="9"/>
      <c r="AD4610" s="8"/>
      <c r="AE4610" s="10">
        <v>2016</v>
      </c>
      <c r="AF4610" s="7">
        <v>32</v>
      </c>
      <c r="AG4610" s="7">
        <v>23</v>
      </c>
      <c r="AH4610" s="12" t="s">
        <v>584</v>
      </c>
      <c r="AI4610" s="12"/>
      <c r="AJ4610" s="32" t="str">
        <f>IF(AE4610&lt;&gt;AE4609,"1",IF(C4610&gt;C4609,AJ4609+1,"1"))</f>
        <v>1</v>
      </c>
      <c r="AK4610" s="10">
        <f>IF(G4610="Top",AJ4610*1,IF(G4610="Bottom",AJ4610+10,""))</f>
        <v>1</v>
      </c>
      <c r="AL4610" s="11" t="s">
        <v>585</v>
      </c>
      <c r="AM4610" s="11"/>
      <c r="AN4610" s="10"/>
      <c r="AO4610" s="10"/>
      <c r="AP4610" s="7"/>
      <c r="AQ4610" s="10"/>
      <c r="AR4610" s="10"/>
      <c r="AS4610" s="10"/>
      <c r="AT4610" s="10"/>
      <c r="AU4610" s="10"/>
      <c r="AV4610" s="10"/>
      <c r="AW4610" s="10"/>
      <c r="AX4610" s="10"/>
      <c r="AY4610" s="10"/>
      <c r="AZ4610" s="10"/>
      <c r="BA4610" s="10"/>
      <c r="BB4610" s="10"/>
      <c r="BC4610" s="10"/>
      <c r="BD4610" s="10"/>
      <c r="BE4610" s="10"/>
      <c r="BF4610" s="11"/>
      <c r="BG4610" s="11"/>
      <c r="BH4610" s="11"/>
      <c r="BI4610" s="11"/>
      <c r="BJ4610" s="11"/>
      <c r="BK4610" s="11"/>
      <c r="BL4610" s="11"/>
      <c r="BM4610" s="11"/>
      <c r="BN4610" s="11"/>
      <c r="BO4610" s="11"/>
      <c r="BP4610" s="11"/>
      <c r="BQ4610" s="11"/>
      <c r="BR4610" s="11"/>
      <c r="BS4610" s="11"/>
      <c r="BT4610" s="11"/>
      <c r="BU4610" s="11"/>
    </row>
    <row r="4611" spans="1:73" s="1" customFormat="1" ht="11.25" hidden="1" x14ac:dyDescent="0.2">
      <c r="A4611" s="15">
        <v>246</v>
      </c>
      <c r="B4611" s="11" t="s">
        <v>584</v>
      </c>
      <c r="C4611" s="16">
        <v>42560</v>
      </c>
      <c r="D4611" s="3"/>
      <c r="E4611" s="4"/>
      <c r="F4611" s="3"/>
      <c r="G4611" s="10" t="s">
        <v>13</v>
      </c>
      <c r="H4611" s="17"/>
      <c r="I4611" s="4"/>
      <c r="J4611" s="4"/>
      <c r="K4611" s="4"/>
      <c r="L4611" s="4" t="str">
        <f>IF(K4611="","",IF(H4611="","",K4611/H4611))</f>
        <v/>
      </c>
      <c r="M4611" s="7"/>
      <c r="N4611" s="4"/>
      <c r="O4611" s="7"/>
      <c r="P4611" s="3"/>
      <c r="Q4611" s="4"/>
      <c r="R4611" s="3"/>
      <c r="S4611" s="4">
        <v>0.15</v>
      </c>
      <c r="T4611" s="8">
        <v>10.219999999999999</v>
      </c>
      <c r="U4611" s="8">
        <v>0</v>
      </c>
      <c r="V4611" s="4">
        <v>2.96</v>
      </c>
      <c r="W4611" s="4">
        <v>4.93</v>
      </c>
      <c r="X4611" s="4">
        <f>IF(T4611="","",IF(W4611="","",(T4611-U4611-V4611-W4611)))</f>
        <v>2.3299999999999992</v>
      </c>
      <c r="Y4611" s="9">
        <f>IF(U4611="","",U4611/$T4611)</f>
        <v>0</v>
      </c>
      <c r="Z4611" s="9">
        <f>IF(V4611="","",V4611/$T4611)</f>
        <v>0.28962818003913898</v>
      </c>
      <c r="AA4611" s="9">
        <f>IF(W4611="","",W4611/$T4611)</f>
        <v>0.48238747553816047</v>
      </c>
      <c r="AB4611" s="9">
        <f>IF(X4611="","",X4611/$T4611)</f>
        <v>0.22798434442270052</v>
      </c>
      <c r="AC4611" s="9"/>
      <c r="AD4611" s="8" t="s">
        <v>777</v>
      </c>
      <c r="AE4611" s="10">
        <v>2016</v>
      </c>
      <c r="AF4611" s="7"/>
      <c r="AG4611" s="7"/>
      <c r="AH4611" s="12" t="s">
        <v>584</v>
      </c>
      <c r="AI4611" s="12"/>
      <c r="AJ4611" s="32">
        <f>IF(AE4611&lt;&gt;AE4610,"1",IF(C4611&gt;C4610,AJ4610+1,"1"))</f>
        <v>2</v>
      </c>
      <c r="AK4611" s="10" t="s">
        <v>28</v>
      </c>
      <c r="AL4611" s="11" t="s">
        <v>778</v>
      </c>
      <c r="AM4611" s="11"/>
      <c r="AN4611" s="10"/>
      <c r="AO4611" s="10"/>
      <c r="AP4611" s="7"/>
      <c r="AQ4611" s="10"/>
      <c r="AR4611" s="10"/>
      <c r="AS4611" s="10"/>
      <c r="AT4611" s="10"/>
      <c r="AU4611" s="10"/>
      <c r="AV4611" s="10"/>
      <c r="AW4611" s="10"/>
      <c r="AX4611" s="10"/>
      <c r="AY4611" s="10"/>
      <c r="AZ4611" s="10"/>
      <c r="BA4611" s="10"/>
      <c r="BB4611" s="10"/>
      <c r="BC4611" s="10"/>
      <c r="BD4611" s="10"/>
      <c r="BE4611" s="10"/>
      <c r="BF4611" s="11"/>
      <c r="BG4611" s="11"/>
      <c r="BH4611" s="11"/>
      <c r="BI4611" s="11"/>
      <c r="BJ4611" s="11"/>
      <c r="BK4611" s="11"/>
      <c r="BL4611" s="11"/>
      <c r="BM4611" s="11"/>
      <c r="BN4611" s="11"/>
      <c r="BO4611" s="11"/>
      <c r="BP4611" s="11"/>
      <c r="BQ4611" s="11"/>
      <c r="BR4611" s="11"/>
      <c r="BS4611" s="11"/>
      <c r="BT4611" s="11"/>
      <c r="BU4611" s="11"/>
    </row>
    <row r="4612" spans="1:73" s="1" customFormat="1" ht="11.25" x14ac:dyDescent="0.2">
      <c r="A4612" s="15">
        <v>246</v>
      </c>
      <c r="B4612" s="11" t="s">
        <v>584</v>
      </c>
      <c r="C4612" s="16">
        <v>42560</v>
      </c>
      <c r="D4612" s="3">
        <v>1.6</v>
      </c>
      <c r="E4612" s="38">
        <v>1</v>
      </c>
      <c r="F4612" s="3">
        <v>1.5</v>
      </c>
      <c r="G4612" s="7" t="s">
        <v>4</v>
      </c>
      <c r="H4612" s="17">
        <v>7.6499999999999999E-2</v>
      </c>
      <c r="I4612" s="4" t="s">
        <v>35</v>
      </c>
      <c r="J4612" s="4" t="s">
        <v>35</v>
      </c>
      <c r="K4612" s="4">
        <v>0.62</v>
      </c>
      <c r="L4612" s="4">
        <f>IF(K4612="","",IF(H4612="","",K4612/H4612))</f>
        <v>8.1045751633986924</v>
      </c>
      <c r="M4612" s="7">
        <v>33</v>
      </c>
      <c r="N4612" s="4">
        <v>7.79</v>
      </c>
      <c r="O4612" s="7">
        <v>445.6</v>
      </c>
      <c r="P4612" s="3"/>
      <c r="Q4612" s="38">
        <v>0.05</v>
      </c>
      <c r="R4612" s="3"/>
      <c r="S4612" s="4">
        <v>0.15</v>
      </c>
      <c r="T4612" s="8">
        <v>1.7599999999999998</v>
      </c>
      <c r="U4612" s="8">
        <v>0</v>
      </c>
      <c r="V4612" s="4">
        <v>0.6</v>
      </c>
      <c r="W4612" s="4">
        <v>1.1599999999999999</v>
      </c>
      <c r="X4612" s="4">
        <f>IF(T4612="","",IF(W4612="","",(T4612-U4612-V4612-W4612)))</f>
        <v>-2.2204460492503131E-16</v>
      </c>
      <c r="Y4612" s="9">
        <f>IF(U4612="","",U4612/$T4612)</f>
        <v>0</v>
      </c>
      <c r="Z4612" s="9">
        <f>IF(V4612="","",V4612/$T4612)</f>
        <v>0.34090909090909094</v>
      </c>
      <c r="AA4612" s="9">
        <f>IF(W4612="","",W4612/$T4612)</f>
        <v>0.65909090909090917</v>
      </c>
      <c r="AB4612" s="9">
        <f>IF(X4612="","",X4612/$T4612)</f>
        <v>-1.261617073437678E-16</v>
      </c>
      <c r="AC4612" s="9"/>
      <c r="AD4612" s="8"/>
      <c r="AE4612" s="10">
        <v>2016</v>
      </c>
      <c r="AF4612" s="7">
        <v>20</v>
      </c>
      <c r="AG4612" s="7">
        <v>25</v>
      </c>
      <c r="AH4612" s="12" t="s">
        <v>584</v>
      </c>
      <c r="AI4612" s="12"/>
      <c r="AJ4612" s="32" t="str">
        <f>IF(AE4612&lt;&gt;AE4611,"1",IF(C4612&gt;C4611,AJ4611+1,"1"))</f>
        <v>1</v>
      </c>
      <c r="AK4612" s="10">
        <f>IF(G4612="Top",AJ4612*1,IF(G4612="Bottom",AJ4612+10,""))</f>
        <v>1</v>
      </c>
      <c r="AL4612" s="11" t="s">
        <v>779</v>
      </c>
      <c r="AM4612" s="11"/>
      <c r="AN4612" s="10"/>
      <c r="AO4612" s="10"/>
      <c r="AP4612" s="7"/>
      <c r="AQ4612" s="10"/>
      <c r="AR4612" s="10"/>
      <c r="AS4612" s="10"/>
      <c r="AT4612" s="10"/>
      <c r="AU4612" s="10"/>
      <c r="AV4612" s="10"/>
      <c r="AW4612" s="10"/>
      <c r="AX4612" s="10"/>
      <c r="AY4612" s="10"/>
      <c r="AZ4612" s="10"/>
      <c r="BA4612" s="10"/>
      <c r="BB4612" s="10"/>
      <c r="BC4612" s="10"/>
      <c r="BD4612" s="10"/>
      <c r="BE4612" s="10"/>
      <c r="BF4612" s="11"/>
      <c r="BG4612" s="11"/>
      <c r="BH4612" s="11"/>
      <c r="BI4612" s="11"/>
      <c r="BJ4612" s="11"/>
      <c r="BK4612" s="11"/>
      <c r="BL4612" s="11"/>
      <c r="BM4612" s="11"/>
      <c r="BN4612" s="11"/>
      <c r="BO4612" s="11"/>
      <c r="BP4612" s="11"/>
      <c r="BQ4612" s="11"/>
      <c r="BR4612" s="11"/>
      <c r="BS4612" s="11"/>
      <c r="BT4612" s="11"/>
      <c r="BU4612" s="11"/>
    </row>
    <row r="4613" spans="1:73" s="1" customFormat="1" ht="11.25" hidden="1" x14ac:dyDescent="0.2">
      <c r="A4613" s="15">
        <v>246</v>
      </c>
      <c r="B4613" s="11" t="s">
        <v>584</v>
      </c>
      <c r="C4613" s="16">
        <v>42575</v>
      </c>
      <c r="D4613" s="3" t="s">
        <v>35</v>
      </c>
      <c r="E4613" s="4" t="s">
        <v>35</v>
      </c>
      <c r="F4613" s="3">
        <v>1.5</v>
      </c>
      <c r="G4613" s="7" t="s">
        <v>4</v>
      </c>
      <c r="H4613" s="17">
        <v>3.0199999999999998E-2</v>
      </c>
      <c r="I4613" s="4">
        <v>1.7000000000000001E-2</v>
      </c>
      <c r="J4613" s="4">
        <v>5.1999999999999998E-2</v>
      </c>
      <c r="K4613" s="4">
        <v>0.65500000000000003</v>
      </c>
      <c r="L4613" s="4">
        <f>IF(K4613="","",IF(H4613="","",K4613/H4613))</f>
        <v>21.688741721854306</v>
      </c>
      <c r="M4613" s="7">
        <v>29</v>
      </c>
      <c r="N4613" s="4">
        <v>7.83</v>
      </c>
      <c r="O4613" s="7">
        <v>486.1</v>
      </c>
      <c r="P4613" s="3"/>
      <c r="Q4613" s="4">
        <v>0.2</v>
      </c>
      <c r="R4613" s="3">
        <v>104.9</v>
      </c>
      <c r="S4613" s="4">
        <v>0.15</v>
      </c>
      <c r="T4613" s="8">
        <v>4.41</v>
      </c>
      <c r="U4613" s="8">
        <v>0</v>
      </c>
      <c r="V4613" s="4">
        <v>1.86</v>
      </c>
      <c r="W4613" s="4">
        <v>2.5499999999999998</v>
      </c>
      <c r="X4613" s="4">
        <f>IF(T4613="","",IF(W4613="","",(T4613-U4613-V4613-W4613)))</f>
        <v>0</v>
      </c>
      <c r="Y4613" s="9">
        <f>IF(U4613="","",U4613/$T4613)</f>
        <v>0</v>
      </c>
      <c r="Z4613" s="9">
        <f>IF(V4613="","",V4613/$T4613)</f>
        <v>0.42176870748299322</v>
      </c>
      <c r="AA4613" s="9">
        <f>IF(W4613="","",W4613/$T4613)</f>
        <v>0.57823129251700678</v>
      </c>
      <c r="AB4613" s="9">
        <f>IF(X4613="","",X4613/$T4613)</f>
        <v>0</v>
      </c>
      <c r="AC4613" s="9"/>
      <c r="AD4613" s="8"/>
      <c r="AE4613" s="10">
        <v>2016</v>
      </c>
      <c r="AF4613" s="7">
        <v>28</v>
      </c>
      <c r="AG4613" s="7">
        <v>25</v>
      </c>
      <c r="AH4613" s="12" t="s">
        <v>584</v>
      </c>
      <c r="AI4613" s="12"/>
      <c r="AJ4613" s="32">
        <f>IF(AE4613&lt;&gt;AE4612,"1",IF(C4613&gt;C4612,AJ4612+1,"1"))</f>
        <v>2</v>
      </c>
      <c r="AK4613" s="10">
        <f>IF(G4613="Top",AJ4613*1,IF(G4613="Bottom",AJ4613+10,""))</f>
        <v>2</v>
      </c>
      <c r="AL4613" s="11" t="s">
        <v>1072</v>
      </c>
      <c r="AM4613" s="11"/>
      <c r="AN4613" s="10"/>
      <c r="AO4613" s="10"/>
      <c r="AP4613" s="7"/>
      <c r="AQ4613" s="10"/>
      <c r="AR4613" s="10"/>
      <c r="AS4613" s="10"/>
      <c r="AT4613" s="10"/>
      <c r="AU4613" s="10"/>
      <c r="AV4613" s="10"/>
      <c r="AW4613" s="10"/>
      <c r="AX4613" s="10"/>
      <c r="AY4613" s="10"/>
      <c r="AZ4613" s="10"/>
      <c r="BA4613" s="10"/>
      <c r="BB4613" s="10"/>
      <c r="BC4613" s="10"/>
      <c r="BD4613" s="10"/>
      <c r="BE4613" s="10"/>
      <c r="BF4613" s="11"/>
      <c r="BG4613" s="11"/>
      <c r="BH4613" s="11"/>
      <c r="BI4613" s="11"/>
      <c r="BJ4613" s="11"/>
      <c r="BK4613" s="11"/>
      <c r="BL4613" s="11"/>
      <c r="BM4613" s="11"/>
      <c r="BN4613" s="11"/>
      <c r="BO4613" s="11"/>
      <c r="BP4613" s="11"/>
      <c r="BQ4613" s="11"/>
      <c r="BR4613" s="11"/>
      <c r="BS4613" s="11"/>
      <c r="BT4613" s="11"/>
      <c r="BU4613" s="11"/>
    </row>
    <row r="4614" spans="1:73" s="1" customFormat="1" ht="11.25" x14ac:dyDescent="0.2">
      <c r="A4614" s="15">
        <v>246</v>
      </c>
      <c r="B4614" s="11" t="s">
        <v>584</v>
      </c>
      <c r="C4614" s="16">
        <v>42586</v>
      </c>
      <c r="D4614" s="3">
        <v>2.1</v>
      </c>
      <c r="E4614" s="38">
        <v>1.25</v>
      </c>
      <c r="F4614" s="3">
        <v>1.5</v>
      </c>
      <c r="G4614" s="7" t="s">
        <v>4</v>
      </c>
      <c r="H4614" s="17">
        <v>3.4700000000000002E-2</v>
      </c>
      <c r="I4614" s="4" t="s">
        <v>35</v>
      </c>
      <c r="J4614" s="4" t="s">
        <v>35</v>
      </c>
      <c r="K4614" s="4">
        <v>0.44800000000000001</v>
      </c>
      <c r="L4614" s="4">
        <f>IF(K4614="","",IF(H4614="","",K4614/H4614))</f>
        <v>12.910662824207492</v>
      </c>
      <c r="M4614" s="7">
        <v>29</v>
      </c>
      <c r="N4614" s="4">
        <v>8.2100000000000009</v>
      </c>
      <c r="O4614" s="7">
        <v>459.5</v>
      </c>
      <c r="P4614" s="3"/>
      <c r="Q4614" s="38">
        <v>0.05</v>
      </c>
      <c r="R4614" s="3"/>
      <c r="S4614" s="4">
        <v>0.15</v>
      </c>
      <c r="T4614" s="8">
        <v>2.46</v>
      </c>
      <c r="U4614" s="8">
        <v>0</v>
      </c>
      <c r="V4614" s="4">
        <v>1.27</v>
      </c>
      <c r="W4614" s="4">
        <v>1.19</v>
      </c>
      <c r="X4614" s="4">
        <f>IF(T4614="","",IF(W4614="","",(T4614-U4614-V4614-W4614)))</f>
        <v>0</v>
      </c>
      <c r="Y4614" s="9">
        <f>IF(U4614="","",U4614/$T4614)</f>
        <v>0</v>
      </c>
      <c r="Z4614" s="9">
        <f>IF(V4614="","",V4614/$T4614)</f>
        <v>0.51626016260162599</v>
      </c>
      <c r="AA4614" s="9">
        <f>IF(W4614="","",W4614/$T4614)</f>
        <v>0.48373983739837395</v>
      </c>
      <c r="AB4614" s="9">
        <f>IF(X4614="","",X4614/$T4614)</f>
        <v>0</v>
      </c>
      <c r="AC4614" s="9"/>
      <c r="AD4614" s="8"/>
      <c r="AE4614" s="10">
        <v>2016</v>
      </c>
      <c r="AF4614" s="7">
        <v>26</v>
      </c>
      <c r="AG4614" s="7">
        <v>25</v>
      </c>
      <c r="AH4614" s="12" t="s">
        <v>584</v>
      </c>
      <c r="AI4614" s="12"/>
      <c r="AJ4614" s="32">
        <f>IF(AE4614&lt;&gt;AE4613,"1",IF(C4614&gt;C4613,AJ4613+1,"1"))</f>
        <v>3</v>
      </c>
      <c r="AK4614" s="10">
        <f>IF(G4614="Top",AJ4614*1,IF(G4614="Bottom",AJ4614+10,""))</f>
        <v>3</v>
      </c>
      <c r="AL4614" s="11" t="s">
        <v>1295</v>
      </c>
      <c r="AM4614" s="11"/>
      <c r="AN4614" s="10"/>
      <c r="AO4614" s="10"/>
      <c r="AP4614" s="7"/>
      <c r="AQ4614" s="10"/>
      <c r="AR4614" s="10"/>
      <c r="AS4614" s="10"/>
      <c r="AT4614" s="10"/>
      <c r="AU4614" s="10"/>
      <c r="AV4614" s="10"/>
      <c r="AW4614" s="10"/>
      <c r="AX4614" s="10"/>
      <c r="AY4614" s="10"/>
      <c r="AZ4614" s="10"/>
      <c r="BA4614" s="10"/>
      <c r="BB4614" s="10"/>
      <c r="BC4614" s="10"/>
      <c r="BD4614" s="10"/>
      <c r="BE4614" s="10"/>
      <c r="BF4614" s="11"/>
      <c r="BG4614" s="11"/>
      <c r="BH4614" s="11"/>
      <c r="BI4614" s="11"/>
      <c r="BJ4614" s="11"/>
      <c r="BK4614" s="11"/>
      <c r="BL4614" s="11"/>
      <c r="BM4614" s="11"/>
      <c r="BN4614" s="11"/>
      <c r="BO4614" s="11"/>
      <c r="BP4614" s="11"/>
      <c r="BQ4614" s="11"/>
      <c r="BR4614" s="11"/>
      <c r="BS4614" s="11"/>
      <c r="BT4614" s="11"/>
      <c r="BU4614" s="11"/>
    </row>
    <row r="4615" spans="1:73" s="1" customFormat="1" ht="11.25" x14ac:dyDescent="0.2">
      <c r="A4615" s="15">
        <v>246</v>
      </c>
      <c r="B4615" s="11" t="s">
        <v>584</v>
      </c>
      <c r="C4615" s="16">
        <v>42603</v>
      </c>
      <c r="D4615" s="3">
        <v>2</v>
      </c>
      <c r="E4615" s="38">
        <v>1.35</v>
      </c>
      <c r="F4615" s="3">
        <v>1.5</v>
      </c>
      <c r="G4615" s="7" t="s">
        <v>4</v>
      </c>
      <c r="H4615" s="17">
        <v>4.7200000000000006E-2</v>
      </c>
      <c r="I4615" s="4">
        <v>7.0000000000000001E-3</v>
      </c>
      <c r="J4615" s="4">
        <v>7.8E-2</v>
      </c>
      <c r="K4615" s="4">
        <v>0.51100000000000001</v>
      </c>
      <c r="L4615" s="4">
        <f>IF(K4615="","",IF(H4615="","",K4615/H4615))</f>
        <v>10.826271186440676</v>
      </c>
      <c r="M4615" s="7">
        <v>28</v>
      </c>
      <c r="N4615" s="4">
        <v>7.19</v>
      </c>
      <c r="O4615" s="7">
        <v>498.1</v>
      </c>
      <c r="P4615" s="3">
        <v>20.2</v>
      </c>
      <c r="Q4615" s="38">
        <v>0.2</v>
      </c>
      <c r="R4615" s="3"/>
      <c r="S4615" s="4">
        <v>0.15</v>
      </c>
      <c r="T4615" s="8"/>
      <c r="U4615" s="8" t="s">
        <v>104</v>
      </c>
      <c r="V4615" s="4" t="s">
        <v>104</v>
      </c>
      <c r="W4615" s="4" t="s">
        <v>104</v>
      </c>
      <c r="X4615" s="4" t="str">
        <f>IF(T4615="","",IF(W4615="","",(T4615-U4615-V4615-W4615)))</f>
        <v/>
      </c>
      <c r="Y4615" s="9" t="e">
        <f>IF(U4615="","",U4615/$T4615)</f>
        <v>#VALUE!</v>
      </c>
      <c r="Z4615" s="9" t="e">
        <f>IF(V4615="","",V4615/$T4615)</f>
        <v>#VALUE!</v>
      </c>
      <c r="AA4615" s="9" t="e">
        <f>IF(W4615="","",W4615/$T4615)</f>
        <v>#VALUE!</v>
      </c>
      <c r="AB4615" s="9" t="str">
        <f>IF(X4615="","",X4615/$T4615)</f>
        <v/>
      </c>
      <c r="AC4615" s="9"/>
      <c r="AD4615" s="8"/>
      <c r="AE4615" s="10">
        <v>2016</v>
      </c>
      <c r="AF4615" s="7">
        <v>28</v>
      </c>
      <c r="AG4615" s="7">
        <v>26</v>
      </c>
      <c r="AH4615" s="12" t="s">
        <v>584</v>
      </c>
      <c r="AI4615" s="12"/>
      <c r="AJ4615" s="32">
        <f>IF(AE4615&lt;&gt;AE4614,"1",IF(C4615&gt;C4614,AJ4614+1,"1"))</f>
        <v>4</v>
      </c>
      <c r="AK4615" s="10">
        <f>IF(G4615="Top",AJ4615*1,IF(G4615="Bottom",AJ4615+10,""))</f>
        <v>4</v>
      </c>
      <c r="AL4615" s="11" t="s">
        <v>1628</v>
      </c>
      <c r="AM4615" s="11"/>
      <c r="AN4615" s="10"/>
      <c r="AO4615" s="10"/>
      <c r="AP4615" s="7"/>
      <c r="AQ4615" s="10"/>
      <c r="AR4615" s="10"/>
      <c r="AS4615" s="10"/>
      <c r="AT4615" s="10"/>
      <c r="AU4615" s="10"/>
      <c r="AV4615" s="10"/>
      <c r="AW4615" s="10"/>
      <c r="AX4615" s="10"/>
      <c r="AY4615" s="10"/>
      <c r="AZ4615" s="10"/>
      <c r="BA4615" s="10"/>
      <c r="BB4615" s="10"/>
      <c r="BC4615" s="10"/>
      <c r="BD4615" s="10"/>
      <c r="BE4615" s="10"/>
      <c r="BF4615" s="11"/>
      <c r="BG4615" s="11"/>
      <c r="BH4615" s="11"/>
      <c r="BI4615" s="11"/>
      <c r="BJ4615" s="11"/>
      <c r="BK4615" s="11"/>
      <c r="BL4615" s="11"/>
      <c r="BM4615" s="11"/>
      <c r="BN4615" s="11"/>
      <c r="BO4615" s="11"/>
      <c r="BP4615" s="11"/>
      <c r="BQ4615" s="11"/>
      <c r="BR4615" s="11"/>
      <c r="BS4615" s="11"/>
      <c r="BT4615" s="11"/>
      <c r="BU4615" s="11"/>
    </row>
    <row r="4616" spans="1:73" s="1" customFormat="1" ht="11.25" hidden="1" x14ac:dyDescent="0.2">
      <c r="A4616" s="15">
        <v>246</v>
      </c>
      <c r="B4616" s="11" t="s">
        <v>584</v>
      </c>
      <c r="C4616" s="16">
        <v>42615</v>
      </c>
      <c r="D4616" s="3"/>
      <c r="E4616" s="4"/>
      <c r="F4616" s="3"/>
      <c r="G4616" s="10" t="s">
        <v>13</v>
      </c>
      <c r="H4616" s="17"/>
      <c r="I4616" s="4"/>
      <c r="J4616" s="4"/>
      <c r="K4616" s="4"/>
      <c r="L4616" s="4" t="str">
        <f>IF(K4616="","",IF(H4616="","",K4616/H4616))</f>
        <v/>
      </c>
      <c r="M4616" s="7"/>
      <c r="N4616" s="4"/>
      <c r="O4616" s="7"/>
      <c r="P4616" s="3"/>
      <c r="Q4616" s="4"/>
      <c r="R4616" s="3"/>
      <c r="S4616" s="4">
        <v>17.824561284572585</v>
      </c>
      <c r="T4616" s="8">
        <v>215.25000000000003</v>
      </c>
      <c r="U4616" s="8">
        <v>1E-3</v>
      </c>
      <c r="V4616" s="4">
        <v>130.75</v>
      </c>
      <c r="W4616" s="4">
        <v>39.25</v>
      </c>
      <c r="X4616" s="4">
        <f>IF(T4616="","",IF(W4616="","",(T4616-U4616-V4616-W4616)))</f>
        <v>45.249000000000024</v>
      </c>
      <c r="Y4616" s="9">
        <f>IF(U4616="","",U4616/$T4616)</f>
        <v>4.6457607433217184E-6</v>
      </c>
      <c r="Z4616" s="9">
        <f>IF(V4616="","",V4616/$T4616)</f>
        <v>0.60743321718931464</v>
      </c>
      <c r="AA4616" s="9">
        <f>IF(W4616="","",W4616/$T4616)</f>
        <v>0.18234610917537744</v>
      </c>
      <c r="AB4616" s="9">
        <f>IF(X4616="","",X4616/$T4616)</f>
        <v>0.21021602787456453</v>
      </c>
      <c r="AC4616" s="9"/>
      <c r="AD4616" s="8" t="s">
        <v>1873</v>
      </c>
      <c r="AE4616" s="10">
        <v>2016</v>
      </c>
      <c r="AF4616" s="7"/>
      <c r="AG4616" s="7"/>
      <c r="AH4616" s="12" t="s">
        <v>584</v>
      </c>
      <c r="AI4616" s="12"/>
      <c r="AJ4616" s="32">
        <f>IF(AE4616&lt;&gt;AE4615,"1",IF(C4616&gt;C4615,AJ4615+1,"1"))</f>
        <v>5</v>
      </c>
      <c r="AK4616" s="10" t="s">
        <v>1874</v>
      </c>
      <c r="AL4616" s="11" t="s">
        <v>1875</v>
      </c>
      <c r="AM4616" s="11" t="s">
        <v>468</v>
      </c>
      <c r="AN4616" s="10"/>
      <c r="AO4616" s="10"/>
      <c r="AP4616" s="7"/>
      <c r="AQ4616" s="10"/>
      <c r="AR4616" s="10"/>
      <c r="AS4616" s="10"/>
      <c r="AT4616" s="10"/>
      <c r="AU4616" s="10"/>
      <c r="AV4616" s="10"/>
      <c r="AW4616" s="10"/>
      <c r="AX4616" s="10"/>
      <c r="AY4616" s="10"/>
      <c r="AZ4616" s="10"/>
      <c r="BA4616" s="10"/>
      <c r="BB4616" s="10"/>
      <c r="BC4616" s="10"/>
      <c r="BD4616" s="10"/>
      <c r="BE4616" s="10"/>
      <c r="BF4616" s="11"/>
      <c r="BG4616" s="11"/>
      <c r="BH4616" s="11"/>
      <c r="BI4616" s="11"/>
      <c r="BJ4616" s="11"/>
      <c r="BK4616" s="11"/>
      <c r="BL4616" s="11"/>
      <c r="BM4616" s="11"/>
      <c r="BN4616" s="11"/>
      <c r="BO4616" s="11"/>
      <c r="BP4616" s="11"/>
      <c r="BQ4616" s="11"/>
      <c r="BR4616" s="11"/>
      <c r="BS4616" s="11"/>
      <c r="BT4616" s="11"/>
      <c r="BU4616" s="11"/>
    </row>
    <row r="4617" spans="1:73" s="1" customFormat="1" ht="11.25" x14ac:dyDescent="0.2">
      <c r="A4617" s="15">
        <v>246</v>
      </c>
      <c r="B4617" s="11" t="s">
        <v>584</v>
      </c>
      <c r="C4617" s="16">
        <v>42615</v>
      </c>
      <c r="D4617" s="3">
        <v>1.8</v>
      </c>
      <c r="E4617" s="38">
        <v>1.35</v>
      </c>
      <c r="F4617" s="3">
        <v>1.4</v>
      </c>
      <c r="G4617" s="7" t="s">
        <v>4</v>
      </c>
      <c r="H4617" s="17">
        <v>4.1299999999999996E-2</v>
      </c>
      <c r="I4617" s="4" t="s">
        <v>35</v>
      </c>
      <c r="J4617" s="4" t="s">
        <v>35</v>
      </c>
      <c r="K4617" s="4">
        <v>0.53100000000000003</v>
      </c>
      <c r="L4617" s="4">
        <f>IF(K4617="","",IF(H4617="","",K4617/H4617))</f>
        <v>12.857142857142859</v>
      </c>
      <c r="M4617" s="7">
        <v>43</v>
      </c>
      <c r="N4617" s="4">
        <v>7.79</v>
      </c>
      <c r="O4617" s="7">
        <v>503</v>
      </c>
      <c r="P4617" s="3"/>
      <c r="Q4617" s="38">
        <v>0.1</v>
      </c>
      <c r="R4617" s="3"/>
      <c r="S4617" s="4">
        <v>0.15</v>
      </c>
      <c r="T4617" s="8">
        <v>4.37</v>
      </c>
      <c r="U4617" s="8">
        <v>0.92</v>
      </c>
      <c r="V4617" s="4">
        <v>1.04</v>
      </c>
      <c r="W4617" s="4">
        <v>0</v>
      </c>
      <c r="X4617" s="4">
        <f>IF(T4617="","",IF(W4617="","",(T4617-U4617-V4617-W4617)))</f>
        <v>2.41</v>
      </c>
      <c r="Y4617" s="9">
        <f>IF(U4617="","",U4617/$T4617)</f>
        <v>0.2105263157894737</v>
      </c>
      <c r="Z4617" s="9">
        <f>IF(V4617="","",V4617/$T4617)</f>
        <v>0.23798627002288331</v>
      </c>
      <c r="AA4617" s="9">
        <f>IF(W4617="","",W4617/$T4617)</f>
        <v>0</v>
      </c>
      <c r="AB4617" s="9">
        <f>IF(X4617="","",X4617/$T4617)</f>
        <v>0.55148741418764302</v>
      </c>
      <c r="AC4617" s="9"/>
      <c r="AD4617" s="8"/>
      <c r="AE4617" s="10">
        <v>2016</v>
      </c>
      <c r="AF4617" s="7">
        <v>28</v>
      </c>
      <c r="AG4617" s="7">
        <v>23</v>
      </c>
      <c r="AH4617" s="12" t="s">
        <v>584</v>
      </c>
      <c r="AI4617" s="12"/>
      <c r="AJ4617" s="32" t="str">
        <f>IF(AE4617&lt;&gt;AE4616,"1",IF(C4617&gt;C4616,AJ4616+1,"1"))</f>
        <v>1</v>
      </c>
      <c r="AK4617" s="10">
        <f>IF(G4617="Top",AJ4617*1,IF(G4617="Bottom",AJ4617+10,""))</f>
        <v>1</v>
      </c>
      <c r="AL4617" s="11" t="s">
        <v>1876</v>
      </c>
      <c r="AM4617" s="11"/>
      <c r="AN4617" s="10"/>
      <c r="AO4617" s="10"/>
      <c r="AP4617" s="7"/>
      <c r="AQ4617" s="10"/>
      <c r="AR4617" s="10"/>
      <c r="AS4617" s="10"/>
      <c r="AT4617" s="10"/>
      <c r="AU4617" s="10"/>
      <c r="AV4617" s="10"/>
      <c r="AW4617" s="10"/>
      <c r="AX4617" s="10"/>
      <c r="AY4617" s="10"/>
      <c r="AZ4617" s="10"/>
      <c r="BA4617" s="10"/>
      <c r="BB4617" s="10"/>
      <c r="BC4617" s="10"/>
      <c r="BD4617" s="10"/>
      <c r="BE4617" s="10"/>
      <c r="BF4617" s="11"/>
      <c r="BG4617" s="11"/>
      <c r="BH4617" s="11"/>
      <c r="BI4617" s="11"/>
      <c r="BJ4617" s="11"/>
      <c r="BK4617" s="11"/>
      <c r="BL4617" s="11"/>
      <c r="BM4617" s="11"/>
      <c r="BN4617" s="11"/>
      <c r="BO4617" s="11"/>
      <c r="BP4617" s="11"/>
      <c r="BQ4617" s="11"/>
      <c r="BR4617" s="11"/>
      <c r="BS4617" s="11"/>
      <c r="BT4617" s="11"/>
      <c r="BU4617" s="11"/>
    </row>
    <row r="4618" spans="1:73" s="1" customFormat="1" ht="11.25" x14ac:dyDescent="0.2">
      <c r="A4618" s="15">
        <v>246</v>
      </c>
      <c r="B4618" s="11" t="s">
        <v>584</v>
      </c>
      <c r="C4618" s="16">
        <v>42629</v>
      </c>
      <c r="D4618" s="3" t="s">
        <v>35</v>
      </c>
      <c r="E4618" s="38">
        <v>1.4</v>
      </c>
      <c r="F4618" s="3">
        <v>1.5</v>
      </c>
      <c r="G4618" s="7" t="s">
        <v>4</v>
      </c>
      <c r="H4618" s="17">
        <v>2.92E-2</v>
      </c>
      <c r="I4618" s="4">
        <v>3.5000000000000001E-3</v>
      </c>
      <c r="J4618" s="4">
        <v>8.3000000000000004E-2</v>
      </c>
      <c r="K4618" s="4">
        <v>0.495</v>
      </c>
      <c r="L4618" s="4">
        <f>IF(K4618="","",IF(H4618="","",K4618/H4618))</f>
        <v>16.952054794520549</v>
      </c>
      <c r="M4618" s="7">
        <v>32</v>
      </c>
      <c r="N4618" s="4">
        <v>7.5</v>
      </c>
      <c r="O4618" s="7">
        <v>492.5</v>
      </c>
      <c r="P4618" s="3"/>
      <c r="Q4618" s="38">
        <v>0.05</v>
      </c>
      <c r="R4618" s="3">
        <v>112.8</v>
      </c>
      <c r="S4618" s="4">
        <v>0.15</v>
      </c>
      <c r="T4618" s="8">
        <v>2.98</v>
      </c>
      <c r="U4618" s="8">
        <v>0</v>
      </c>
      <c r="V4618" s="4">
        <v>1.19</v>
      </c>
      <c r="W4618" s="4">
        <v>0.35</v>
      </c>
      <c r="X4618" s="4">
        <f>IF(T4618="","",IF(W4618="","",(T4618-U4618-V4618-W4618)))</f>
        <v>1.44</v>
      </c>
      <c r="Y4618" s="9">
        <f>IF(U4618="","",U4618/$T4618)</f>
        <v>0</v>
      </c>
      <c r="Z4618" s="9">
        <f>IF(V4618="","",V4618/$T4618)</f>
        <v>0.39932885906040266</v>
      </c>
      <c r="AA4618" s="9">
        <f>IF(W4618="","",W4618/$T4618)</f>
        <v>0.1174496644295302</v>
      </c>
      <c r="AB4618" s="9">
        <f>IF(X4618="","",X4618/$T4618)</f>
        <v>0.48322147651006708</v>
      </c>
      <c r="AC4618" s="9"/>
      <c r="AD4618" s="8"/>
      <c r="AE4618" s="10">
        <v>2016</v>
      </c>
      <c r="AF4618" s="7">
        <v>21</v>
      </c>
      <c r="AG4618" s="7">
        <v>20</v>
      </c>
      <c r="AH4618" s="12" t="s">
        <v>584</v>
      </c>
      <c r="AI4618" s="12"/>
      <c r="AJ4618" s="32">
        <f>IF(AE4618&lt;&gt;AE4617,"1",IF(C4618&gt;C4617,AJ4617+1,"1"))</f>
        <v>2</v>
      </c>
      <c r="AK4618" s="10">
        <f>IF(G4618="Top",AJ4618*1,IF(G4618="Bottom",AJ4618+10,""))</f>
        <v>2</v>
      </c>
      <c r="AL4618" s="11" t="s">
        <v>2178</v>
      </c>
      <c r="AM4618" s="11"/>
      <c r="AN4618" s="10"/>
      <c r="AO4618" s="10"/>
      <c r="AP4618" s="7"/>
      <c r="AQ4618" s="10"/>
      <c r="AR4618" s="10"/>
      <c r="AS4618" s="10"/>
      <c r="AT4618" s="10"/>
      <c r="AU4618" s="10"/>
      <c r="AV4618" s="10"/>
      <c r="AW4618" s="10"/>
      <c r="AX4618" s="10"/>
      <c r="AY4618" s="10"/>
      <c r="AZ4618" s="10"/>
      <c r="BA4618" s="10"/>
      <c r="BB4618" s="10"/>
      <c r="BC4618" s="10"/>
      <c r="BD4618" s="10"/>
      <c r="BE4618" s="10"/>
      <c r="BF4618" s="11"/>
      <c r="BG4618" s="11"/>
      <c r="BH4618" s="11"/>
      <c r="BI4618" s="11"/>
      <c r="BJ4618" s="11"/>
      <c r="BK4618" s="11"/>
      <c r="BL4618" s="11"/>
      <c r="BM4618" s="11"/>
      <c r="BN4618" s="11"/>
      <c r="BO4618" s="11"/>
      <c r="BP4618" s="11"/>
      <c r="BQ4618" s="11"/>
      <c r="BR4618" s="11"/>
      <c r="BS4618" s="11"/>
      <c r="BT4618" s="11"/>
      <c r="BU4618" s="11"/>
    </row>
    <row r="4619" spans="1:73" s="1" customFormat="1" ht="11.25" x14ac:dyDescent="0.2">
      <c r="A4619" s="15">
        <v>246</v>
      </c>
      <c r="B4619" s="11" t="s">
        <v>584</v>
      </c>
      <c r="C4619" s="16">
        <v>42646</v>
      </c>
      <c r="D4619" s="3" t="s">
        <v>35</v>
      </c>
      <c r="E4619" s="38">
        <v>1.35</v>
      </c>
      <c r="F4619" s="3">
        <v>1.5</v>
      </c>
      <c r="G4619" s="7" t="s">
        <v>4</v>
      </c>
      <c r="H4619" s="17">
        <v>6.8400000000000002E-2</v>
      </c>
      <c r="I4619" s="4" t="s">
        <v>35</v>
      </c>
      <c r="J4619" s="4" t="s">
        <v>35</v>
      </c>
      <c r="K4619" s="4">
        <v>0.58099999999999996</v>
      </c>
      <c r="L4619" s="4">
        <f>IF(K4619="","",IF(H4619="","",K4619/H4619))</f>
        <v>8.4941520467836256</v>
      </c>
      <c r="M4619" s="7">
        <v>33</v>
      </c>
      <c r="N4619" s="4">
        <v>7.36</v>
      </c>
      <c r="O4619" s="7">
        <v>517.6</v>
      </c>
      <c r="P4619" s="3"/>
      <c r="Q4619" s="38">
        <v>1.2</v>
      </c>
      <c r="R4619" s="3"/>
      <c r="S4619" s="4">
        <v>0.15</v>
      </c>
      <c r="T4619" s="8">
        <v>12.08</v>
      </c>
      <c r="U4619" s="8">
        <v>0</v>
      </c>
      <c r="V4619" s="4">
        <v>5.81</v>
      </c>
      <c r="W4619" s="4">
        <v>3.8</v>
      </c>
      <c r="X4619" s="4">
        <f>IF(T4619="","",IF(W4619="","",(T4619-U4619-V4619-W4619)))</f>
        <v>2.4700000000000006</v>
      </c>
      <c r="Y4619" s="9">
        <f>IF(U4619="","",U4619/$T4619)</f>
        <v>0</v>
      </c>
      <c r="Z4619" s="9">
        <f>IF(V4619="","",V4619/$T4619)</f>
        <v>0.48096026490066224</v>
      </c>
      <c r="AA4619" s="9">
        <f>IF(W4619="","",W4619/$T4619)</f>
        <v>0.31456953642384106</v>
      </c>
      <c r="AB4619" s="9">
        <f>IF(X4619="","",X4619/$T4619)</f>
        <v>0.20447019867549673</v>
      </c>
      <c r="AC4619" s="9"/>
      <c r="AD4619" s="8" t="s">
        <v>2423</v>
      </c>
      <c r="AE4619" s="10">
        <v>2016</v>
      </c>
      <c r="AF4619" s="7">
        <v>17</v>
      </c>
      <c r="AG4619" s="7">
        <v>15</v>
      </c>
      <c r="AH4619" s="12" t="s">
        <v>584</v>
      </c>
      <c r="AI4619" s="12"/>
      <c r="AJ4619" s="32">
        <f>IF(AE4619&lt;&gt;AE4618,"1",IF(C4619&gt;C4618,AJ4618+1,"1"))</f>
        <v>3</v>
      </c>
      <c r="AK4619" s="10">
        <f>IF(G4619="Top",AJ4619*1,IF(G4619="Bottom",AJ4619+10,""))</f>
        <v>3</v>
      </c>
      <c r="AL4619" s="11" t="s">
        <v>2424</v>
      </c>
      <c r="AM4619" s="11"/>
      <c r="AN4619" s="10"/>
      <c r="AO4619" s="10"/>
      <c r="AP4619" s="7"/>
      <c r="AQ4619" s="10"/>
      <c r="AR4619" s="10"/>
      <c r="AS4619" s="10"/>
      <c r="AT4619" s="10"/>
      <c r="AU4619" s="10"/>
      <c r="AV4619" s="10"/>
      <c r="AW4619" s="10"/>
      <c r="AX4619" s="10"/>
      <c r="AY4619" s="10"/>
      <c r="AZ4619" s="10"/>
      <c r="BA4619" s="10"/>
      <c r="BB4619" s="10"/>
      <c r="BC4619" s="10"/>
      <c r="BD4619" s="10"/>
      <c r="BE4619" s="10"/>
      <c r="BF4619" s="11"/>
      <c r="BG4619" s="11"/>
      <c r="BH4619" s="11"/>
      <c r="BI4619" s="11"/>
      <c r="BJ4619" s="11"/>
      <c r="BK4619" s="11"/>
      <c r="BL4619" s="11"/>
      <c r="BM4619" s="11"/>
      <c r="BN4619" s="11"/>
      <c r="BO4619" s="11"/>
      <c r="BP4619" s="11"/>
      <c r="BQ4619" s="11"/>
      <c r="BR4619" s="11"/>
      <c r="BS4619" s="11"/>
      <c r="BT4619" s="11"/>
      <c r="BU4619" s="11"/>
    </row>
    <row r="4620" spans="1:73" s="1" customFormat="1" ht="11.25" x14ac:dyDescent="0.2">
      <c r="A4620" s="1">
        <v>246</v>
      </c>
      <c r="B4620" s="1" t="s">
        <v>584</v>
      </c>
      <c r="C4620" s="24">
        <v>42904</v>
      </c>
      <c r="D4620" s="1">
        <v>1.8</v>
      </c>
      <c r="E4620" s="39">
        <v>0.75</v>
      </c>
      <c r="F4620" s="1">
        <v>1.5</v>
      </c>
      <c r="G4620" s="1" t="s">
        <v>4</v>
      </c>
      <c r="H4620" s="5">
        <v>3.73E-2</v>
      </c>
      <c r="I4620" s="6">
        <v>4.2999999999999997E-2</v>
      </c>
      <c r="J4620" s="6">
        <v>2.5000000000000001E-3</v>
      </c>
      <c r="K4620" s="6">
        <v>0.46899999999999997</v>
      </c>
      <c r="L4620" s="6">
        <f>IF(H4620="","",IF(K4620="","",K4620/H4620))</f>
        <v>12.57372654155496</v>
      </c>
      <c r="M4620" s="1">
        <v>30</v>
      </c>
      <c r="N4620" s="20">
        <v>7.47</v>
      </c>
      <c r="O4620" s="13">
        <v>380.6</v>
      </c>
      <c r="P4620" s="1">
        <v>18.399999999999999</v>
      </c>
      <c r="Q4620" s="39">
        <v>0.05</v>
      </c>
      <c r="R4620" s="13"/>
      <c r="S4620" s="6">
        <v>0.15</v>
      </c>
      <c r="T4620" s="6" t="s">
        <v>104</v>
      </c>
      <c r="U4620" s="6" t="s">
        <v>104</v>
      </c>
      <c r="V4620" s="6" t="s">
        <v>104</v>
      </c>
      <c r="W4620" s="6" t="s">
        <v>104</v>
      </c>
      <c r="X4620" s="6" t="e">
        <f>IF(T4620="","",T4620-U4620-V4620-W4620)</f>
        <v>#VALUE!</v>
      </c>
      <c r="Y4620" s="9" t="e">
        <f>IF(U4620="","",U4620/$T4620)</f>
        <v>#VALUE!</v>
      </c>
      <c r="Z4620" s="9" t="e">
        <f>IF(V4620="","",V4620/$T4620)</f>
        <v>#VALUE!</v>
      </c>
      <c r="AA4620" s="9" t="e">
        <f>IF(W4620="","",W4620/$T4620)</f>
        <v>#VALUE!</v>
      </c>
      <c r="AB4620" s="9" t="e">
        <f>IF(X4620="","",X4620/$T4620)</f>
        <v>#VALUE!</v>
      </c>
      <c r="AC4620" s="21"/>
      <c r="AE4620" s="1">
        <v>2017</v>
      </c>
      <c r="AF4620" s="1">
        <v>24</v>
      </c>
      <c r="AG4620" s="1">
        <v>22</v>
      </c>
      <c r="AH4620" s="12" t="s">
        <v>584</v>
      </c>
      <c r="AJ4620" s="32" t="str">
        <f>IF(AE4620&lt;&gt;AE4619,"1",IF(C4620&gt;C4619,AJ4619+1,"1"))</f>
        <v>1</v>
      </c>
      <c r="AK4620" s="10">
        <f>IF(G4620="Top",AJ4620*1,IF(G4620="Bottom",AJ4620+10,""))</f>
        <v>1</v>
      </c>
      <c r="AL4620" s="11" t="s">
        <v>2904</v>
      </c>
      <c r="AM4620" s="14"/>
    </row>
    <row r="4621" spans="1:73" s="1" customFormat="1" ht="11.25" hidden="1" x14ac:dyDescent="0.2">
      <c r="A4621" s="1">
        <v>246</v>
      </c>
      <c r="B4621" s="1" t="s">
        <v>584</v>
      </c>
      <c r="C4621" s="24">
        <v>42913</v>
      </c>
      <c r="E4621" s="20"/>
      <c r="G4621" s="1" t="s">
        <v>13</v>
      </c>
      <c r="H4621" s="5"/>
      <c r="I4621" s="6"/>
      <c r="J4621" s="6"/>
      <c r="K4621" s="6"/>
      <c r="L4621" s="6" t="str">
        <f>IF(H4621="","",IF(K4621="","",K4621/H4621))</f>
        <v/>
      </c>
      <c r="N4621" s="20"/>
      <c r="O4621" s="13"/>
      <c r="Q4621" s="20"/>
      <c r="R4621" s="13"/>
      <c r="S4621" s="6">
        <v>0.15</v>
      </c>
      <c r="T4621" s="6">
        <v>116.25000000000001</v>
      </c>
      <c r="U4621" s="6">
        <v>52</v>
      </c>
      <c r="V4621" s="6">
        <v>22.5</v>
      </c>
      <c r="W4621" s="6">
        <v>0</v>
      </c>
      <c r="X4621" s="6">
        <f>IF(T4621="","",T4621-U4621-V4621-W4621)</f>
        <v>41.750000000000014</v>
      </c>
      <c r="Y4621" s="9">
        <f>IF(U4621="","",U4621/$T4621)</f>
        <v>0.44731182795698921</v>
      </c>
      <c r="Z4621" s="9">
        <f>IF(V4621="","",V4621/$T4621)</f>
        <v>0.19354838709677416</v>
      </c>
      <c r="AA4621" s="9">
        <f>IF(W4621="","",W4621/$T4621)</f>
        <v>0</v>
      </c>
      <c r="AB4621" s="9">
        <f>IF(X4621="","",X4621/$T4621)</f>
        <v>0.35913978494623666</v>
      </c>
      <c r="AC4621" s="21"/>
      <c r="AD4621" s="1" t="s">
        <v>3143</v>
      </c>
      <c r="AE4621" s="1">
        <v>2017</v>
      </c>
      <c r="AH4621" s="12" t="s">
        <v>584</v>
      </c>
      <c r="AJ4621" s="32">
        <f>IF(AE4621&lt;&gt;AE4620,"1",IF(C4621&gt;C4620,AJ4620+1,"1"))</f>
        <v>2</v>
      </c>
      <c r="AK4621" s="10" t="s">
        <v>28</v>
      </c>
      <c r="AL4621" s="11" t="s">
        <v>3144</v>
      </c>
      <c r="AM4621" s="14"/>
    </row>
    <row r="4622" spans="1:73" s="1" customFormat="1" ht="11.25" x14ac:dyDescent="0.2">
      <c r="A4622" s="1">
        <v>246</v>
      </c>
      <c r="B4622" s="1" t="s">
        <v>584</v>
      </c>
      <c r="C4622" s="24">
        <v>42913</v>
      </c>
      <c r="D4622" s="1">
        <v>1.8</v>
      </c>
      <c r="E4622" s="39">
        <v>1.25</v>
      </c>
      <c r="F4622" s="1">
        <v>1.5</v>
      </c>
      <c r="G4622" s="1" t="s">
        <v>4</v>
      </c>
      <c r="H4622" s="5">
        <v>6.3500000000000001E-2</v>
      </c>
      <c r="I4622" s="6">
        <v>0.02</v>
      </c>
      <c r="J4622" s="6">
        <v>3.6999999999999998E-2</v>
      </c>
      <c r="K4622" s="6">
        <v>0.54600000000000004</v>
      </c>
      <c r="L4622" s="6">
        <f>IF(H4622="","",IF(K4622="","",K4622/H4622))</f>
        <v>8.5984251968503944</v>
      </c>
      <c r="M4622" s="1">
        <v>32</v>
      </c>
      <c r="N4622" s="20">
        <v>7.64</v>
      </c>
      <c r="O4622" s="13">
        <v>439.2</v>
      </c>
      <c r="Q4622" s="39">
        <v>0.05</v>
      </c>
      <c r="R4622" s="13"/>
      <c r="S4622" s="6">
        <v>0.15</v>
      </c>
      <c r="T4622" s="6">
        <v>2.42</v>
      </c>
      <c r="U4622" s="6">
        <v>0.79</v>
      </c>
      <c r="V4622" s="6">
        <v>0.64</v>
      </c>
      <c r="W4622" s="6">
        <v>0</v>
      </c>
      <c r="X4622" s="6">
        <f>IF(T4622="","",T4622-U4622-V4622-W4622)</f>
        <v>0.98999999999999988</v>
      </c>
      <c r="Y4622" s="9">
        <f>IF(U4622="","",U4622/$T4622)</f>
        <v>0.32644628099173556</v>
      </c>
      <c r="Z4622" s="9">
        <f>IF(V4622="","",V4622/$T4622)</f>
        <v>0.26446280991735538</v>
      </c>
      <c r="AA4622" s="9">
        <f>IF(W4622="","",W4622/$T4622)</f>
        <v>0</v>
      </c>
      <c r="AB4622" s="9">
        <f>IF(X4622="","",X4622/$T4622)</f>
        <v>0.40909090909090906</v>
      </c>
      <c r="AC4622" s="21"/>
      <c r="AE4622" s="1">
        <v>2017</v>
      </c>
      <c r="AF4622" s="1">
        <v>23</v>
      </c>
      <c r="AG4622" s="1">
        <v>24</v>
      </c>
      <c r="AH4622" s="12" t="s">
        <v>584</v>
      </c>
      <c r="AJ4622" s="32" t="str">
        <f>IF(AE4622&lt;&gt;AE4621,"1",IF(C4622&gt;C4621,AJ4621+1,"1"))</f>
        <v>1</v>
      </c>
      <c r="AK4622" s="10">
        <f>IF(G4622="Top",AJ4622*1,IF(G4622="Bottom",AJ4622+10,""))</f>
        <v>1</v>
      </c>
      <c r="AL4622" s="11" t="s">
        <v>3145</v>
      </c>
      <c r="AM4622" s="14"/>
    </row>
    <row r="4623" spans="1:73" s="1" customFormat="1" ht="11.25" x14ac:dyDescent="0.2">
      <c r="A4623" s="1">
        <v>246</v>
      </c>
      <c r="B4623" s="1" t="s">
        <v>584</v>
      </c>
      <c r="C4623" s="24">
        <v>42921</v>
      </c>
      <c r="D4623" s="1">
        <v>1.7</v>
      </c>
      <c r="E4623" s="39">
        <v>1.1499999999999999</v>
      </c>
      <c r="F4623" s="1">
        <v>1.5</v>
      </c>
      <c r="G4623" s="1" t="s">
        <v>4</v>
      </c>
      <c r="H4623" s="5">
        <v>3.4599999999999999E-2</v>
      </c>
      <c r="I4623" s="6">
        <v>7.0000000000000001E-3</v>
      </c>
      <c r="J4623" s="6">
        <v>0.03</v>
      </c>
      <c r="K4623" s="6">
        <v>0.48699999999999999</v>
      </c>
      <c r="L4623" s="6">
        <f>IF(H4623="","",IF(K4623="","",K4623/H4623))</f>
        <v>14.075144508670521</v>
      </c>
      <c r="M4623" s="1">
        <v>30</v>
      </c>
      <c r="N4623" s="20">
        <v>8.02</v>
      </c>
      <c r="O4623" s="13">
        <v>429</v>
      </c>
      <c r="Q4623" s="39">
        <v>0.1</v>
      </c>
      <c r="R4623" s="13">
        <v>79.7</v>
      </c>
      <c r="S4623" s="6">
        <v>0.15</v>
      </c>
      <c r="T4623" s="6">
        <v>6.55</v>
      </c>
      <c r="U4623" s="6">
        <v>0</v>
      </c>
      <c r="V4623" s="6">
        <v>1.4</v>
      </c>
      <c r="W4623" s="6">
        <v>1.71</v>
      </c>
      <c r="X4623" s="6">
        <f>IF(T4623="","",T4623-U4623-V4623-W4623)</f>
        <v>3.4400000000000004</v>
      </c>
      <c r="Y4623" s="9">
        <f>IF(U4623="","",U4623/$T4623)</f>
        <v>0</v>
      </c>
      <c r="Z4623" s="9">
        <f>IF(V4623="","",V4623/$T4623)</f>
        <v>0.21374045801526717</v>
      </c>
      <c r="AA4623" s="9">
        <f>IF(W4623="","",W4623/$T4623)</f>
        <v>0.26106870229007634</v>
      </c>
      <c r="AB4623" s="9">
        <f>IF(X4623="","",X4623/$T4623)</f>
        <v>0.52519083969465652</v>
      </c>
      <c r="AC4623" s="21"/>
      <c r="AE4623" s="1">
        <v>2017</v>
      </c>
      <c r="AF4623" s="1">
        <v>28</v>
      </c>
      <c r="AG4623" s="1">
        <v>25</v>
      </c>
      <c r="AH4623" s="12" t="s">
        <v>584</v>
      </c>
      <c r="AJ4623" s="32">
        <f>IF(AE4623&lt;&gt;AE4622,"1",IF(C4623&gt;C4622,AJ4622+1,"1"))</f>
        <v>2</v>
      </c>
      <c r="AK4623" s="10">
        <f>IF(G4623="Top",AJ4623*1,IF(G4623="Bottom",AJ4623+10,""))</f>
        <v>2</v>
      </c>
      <c r="AL4623" s="11" t="s">
        <v>3342</v>
      </c>
      <c r="AM4623" s="14"/>
    </row>
    <row r="4624" spans="1:73" s="1" customFormat="1" ht="11.25" x14ac:dyDescent="0.2">
      <c r="A4624" s="1">
        <v>246</v>
      </c>
      <c r="B4624" s="1" t="s">
        <v>584</v>
      </c>
      <c r="C4624" s="24">
        <v>42933</v>
      </c>
      <c r="D4624" s="1">
        <v>1.9</v>
      </c>
      <c r="E4624" s="39">
        <v>1.3</v>
      </c>
      <c r="F4624" s="1">
        <v>1.5</v>
      </c>
      <c r="G4624" s="1" t="s">
        <v>4</v>
      </c>
      <c r="H4624" s="5">
        <v>0.15669999999999998</v>
      </c>
      <c r="I4624" s="6">
        <v>2.9000000000000001E-2</v>
      </c>
      <c r="J4624" s="6">
        <v>0.104</v>
      </c>
      <c r="K4624" s="6">
        <v>2.875</v>
      </c>
      <c r="L4624" s="6">
        <f>IF(H4624="","",IF(K4624="","",K4624/H4624))</f>
        <v>18.347160178685389</v>
      </c>
      <c r="M4624" s="1">
        <v>35</v>
      </c>
      <c r="N4624" s="20">
        <v>7.19</v>
      </c>
      <c r="O4624" s="13">
        <v>453.2</v>
      </c>
      <c r="Q4624" s="39">
        <v>0.2</v>
      </c>
      <c r="R4624" s="13"/>
      <c r="S4624" s="6">
        <v>0.15</v>
      </c>
      <c r="T4624" s="6">
        <v>2.66</v>
      </c>
      <c r="U4624" s="6">
        <v>0.15</v>
      </c>
      <c r="V4624" s="6">
        <v>1.39</v>
      </c>
      <c r="W4624" s="6">
        <v>0</v>
      </c>
      <c r="X4624" s="6">
        <f>IF(T4624="","",T4624-U4624-V4624-W4624)</f>
        <v>1.1200000000000003</v>
      </c>
      <c r="Y4624" s="9">
        <f>IF(U4624="","",U4624/$T4624)</f>
        <v>5.6390977443609019E-2</v>
      </c>
      <c r="Z4624" s="9">
        <f>IF(V4624="","",V4624/$T4624)</f>
        <v>0.52255639097744355</v>
      </c>
      <c r="AA4624" s="9">
        <f>IF(W4624="","",W4624/$T4624)</f>
        <v>0</v>
      </c>
      <c r="AB4624" s="9">
        <f>IF(X4624="","",X4624/$T4624)</f>
        <v>0.42105263157894746</v>
      </c>
      <c r="AC4624" s="21"/>
      <c r="AE4624" s="1">
        <v>2017</v>
      </c>
      <c r="AF4624" s="1">
        <v>27</v>
      </c>
      <c r="AG4624" s="1">
        <v>25</v>
      </c>
      <c r="AH4624" s="12" t="s">
        <v>584</v>
      </c>
      <c r="AJ4624" s="32">
        <f>IF(AE4624&lt;&gt;AE4623,"1",IF(C4624&gt;C4623,AJ4623+1,"1"))</f>
        <v>3</v>
      </c>
      <c r="AK4624" s="10">
        <f>IF(G4624="Top",AJ4624*1,IF(G4624="Bottom",AJ4624+10,""))</f>
        <v>3</v>
      </c>
      <c r="AL4624" s="11" t="s">
        <v>3656</v>
      </c>
      <c r="AM4624" s="14"/>
    </row>
    <row r="4625" spans="1:39" s="1" customFormat="1" ht="11.25" x14ac:dyDescent="0.2">
      <c r="A4625" s="1">
        <v>246</v>
      </c>
      <c r="B4625" s="1" t="s">
        <v>584</v>
      </c>
      <c r="C4625" s="24">
        <v>42947</v>
      </c>
      <c r="D4625" s="1">
        <v>2.6</v>
      </c>
      <c r="E4625" s="39">
        <v>0.8</v>
      </c>
      <c r="F4625" s="1">
        <v>1.5</v>
      </c>
      <c r="G4625" s="1" t="s">
        <v>4</v>
      </c>
      <c r="H4625" s="5">
        <v>0.1011</v>
      </c>
      <c r="I4625" s="6">
        <v>7.0000000000000001E-3</v>
      </c>
      <c r="J4625" s="6">
        <v>6.4000000000000001E-2</v>
      </c>
      <c r="K4625" s="6">
        <v>0.628</v>
      </c>
      <c r="L4625" s="6">
        <f>IF(H4625="","",IF(K4625="","",K4625/H4625))</f>
        <v>6.2116716122650848</v>
      </c>
      <c r="M4625" s="1">
        <v>43</v>
      </c>
      <c r="N4625" s="20">
        <v>7.57</v>
      </c>
      <c r="O4625" s="13">
        <v>512.20000000000005</v>
      </c>
      <c r="P4625" s="1">
        <v>21.3</v>
      </c>
      <c r="Q4625" s="39">
        <v>0.1</v>
      </c>
      <c r="R4625" s="13"/>
      <c r="S4625" s="6">
        <v>0.15</v>
      </c>
      <c r="T4625" s="6">
        <v>20.11</v>
      </c>
      <c r="U4625" s="6">
        <v>13.86</v>
      </c>
      <c r="V4625" s="6">
        <v>6.25</v>
      </c>
      <c r="W4625" s="6">
        <v>0</v>
      </c>
      <c r="X4625" s="6">
        <f>IF(T4625="","",T4625-U4625-V4625-W4625)</f>
        <v>0</v>
      </c>
      <c r="Y4625" s="9">
        <f>IF(U4625="","",U4625/$T4625)</f>
        <v>0.68920934858279459</v>
      </c>
      <c r="Z4625" s="9">
        <f>IF(V4625="","",V4625/$T4625)</f>
        <v>0.31079065141720535</v>
      </c>
      <c r="AA4625" s="9">
        <f>IF(W4625="","",W4625/$T4625)</f>
        <v>0</v>
      </c>
      <c r="AB4625" s="9">
        <f>IF(X4625="","",X4625/$T4625)</f>
        <v>0</v>
      </c>
      <c r="AC4625" s="21"/>
      <c r="AD4625" s="1" t="s">
        <v>4081</v>
      </c>
      <c r="AE4625" s="1">
        <v>2017</v>
      </c>
      <c r="AF4625" s="1">
        <v>23</v>
      </c>
      <c r="AG4625" s="1">
        <v>22</v>
      </c>
      <c r="AH4625" s="12" t="s">
        <v>584</v>
      </c>
      <c r="AJ4625" s="32">
        <f>IF(AE4625&lt;&gt;AE4624,"1",IF(C4625&gt;C4624,AJ4624+1,"1"))</f>
        <v>4</v>
      </c>
      <c r="AK4625" s="10">
        <f>IF(G4625="Top",AJ4625*1,IF(G4625="Bottom",AJ4625+10,""))</f>
        <v>4</v>
      </c>
      <c r="AL4625" s="11" t="s">
        <v>4082</v>
      </c>
      <c r="AM4625" s="14"/>
    </row>
    <row r="4626" spans="1:39" s="1" customFormat="1" ht="11.25" x14ac:dyDescent="0.2">
      <c r="A4626" s="1">
        <v>246</v>
      </c>
      <c r="B4626" s="1" t="s">
        <v>584</v>
      </c>
      <c r="C4626" s="24">
        <v>42961</v>
      </c>
      <c r="D4626" s="1">
        <v>2.6</v>
      </c>
      <c r="E4626" s="39">
        <v>0.8</v>
      </c>
      <c r="F4626" s="1">
        <v>1.5</v>
      </c>
      <c r="G4626" s="1" t="s">
        <v>4</v>
      </c>
      <c r="H4626" s="5">
        <v>0.19219999999999998</v>
      </c>
      <c r="I4626" s="6">
        <v>0.02</v>
      </c>
      <c r="J4626" s="6">
        <v>2.7E-2</v>
      </c>
      <c r="K4626" s="6">
        <v>0.97</v>
      </c>
      <c r="L4626" s="6">
        <f>IF(H4626="","",IF(K4626="","",K4626/H4626))</f>
        <v>5.0468262226847038</v>
      </c>
      <c r="M4626" s="1">
        <v>40</v>
      </c>
      <c r="N4626" s="20">
        <v>7.33</v>
      </c>
      <c r="O4626" s="13">
        <v>518.79999999999995</v>
      </c>
      <c r="Q4626" s="39">
        <v>3.7</v>
      </c>
      <c r="R4626" s="13"/>
      <c r="S4626" s="6">
        <v>0.15</v>
      </c>
      <c r="T4626" s="6">
        <v>20.49</v>
      </c>
      <c r="U4626" s="6">
        <v>3.15</v>
      </c>
      <c r="V4626" s="6">
        <v>12.87</v>
      </c>
      <c r="W4626" s="6">
        <v>0</v>
      </c>
      <c r="X4626" s="6">
        <f>IF(T4626="","",T4626-U4626-V4626-W4626)</f>
        <v>4.4700000000000006</v>
      </c>
      <c r="Y4626" s="9">
        <f>IF(U4626="","",U4626/$T4626)</f>
        <v>0.15373352855051245</v>
      </c>
      <c r="Z4626" s="9">
        <f>IF(V4626="","",V4626/$T4626)</f>
        <v>0.62811127379209375</v>
      </c>
      <c r="AA4626" s="9">
        <f>IF(W4626="","",W4626/$T4626)</f>
        <v>0</v>
      </c>
      <c r="AB4626" s="9">
        <f>IF(X4626="","",X4626/$T4626)</f>
        <v>0.21815519765739391</v>
      </c>
      <c r="AC4626" s="21"/>
      <c r="AD4626" s="1" t="s">
        <v>4465</v>
      </c>
      <c r="AE4626" s="1">
        <v>2017</v>
      </c>
      <c r="AF4626" s="1">
        <v>26</v>
      </c>
      <c r="AG4626" s="1">
        <v>25</v>
      </c>
      <c r="AH4626" s="12" t="s">
        <v>584</v>
      </c>
      <c r="AJ4626" s="32">
        <f>IF(AE4626&lt;&gt;AE4625,"1",IF(C4626&gt;C4625,AJ4625+1,"1"))</f>
        <v>5</v>
      </c>
      <c r="AK4626" s="10">
        <f>IF(G4626="Top",AJ4626*1,IF(G4626="Bottom",AJ4626+10,""))</f>
        <v>5</v>
      </c>
      <c r="AL4626" s="11" t="s">
        <v>4466</v>
      </c>
      <c r="AM4626" s="14"/>
    </row>
    <row r="4627" spans="1:39" s="1" customFormat="1" ht="11.25" x14ac:dyDescent="0.2">
      <c r="A4627" s="1">
        <v>246</v>
      </c>
      <c r="B4627" s="1" t="s">
        <v>584</v>
      </c>
      <c r="C4627" s="24">
        <v>42975</v>
      </c>
      <c r="D4627" s="1">
        <v>2.7</v>
      </c>
      <c r="E4627" s="39">
        <v>0.95</v>
      </c>
      <c r="F4627" s="1">
        <v>1.5</v>
      </c>
      <c r="G4627" s="1" t="s">
        <v>4</v>
      </c>
      <c r="H4627" s="5">
        <v>0.22</v>
      </c>
      <c r="I4627" s="6">
        <v>5.1999999999999998E-2</v>
      </c>
      <c r="J4627" s="6">
        <v>4.1000000000000002E-2</v>
      </c>
      <c r="K4627" s="6">
        <v>0.61699999999999999</v>
      </c>
      <c r="L4627" s="6">
        <f>IF(H4627="","",IF(K4627="","",K4627/H4627))</f>
        <v>2.8045454545454547</v>
      </c>
      <c r="M4627" s="1">
        <v>45</v>
      </c>
      <c r="N4627" s="20">
        <v>7.24</v>
      </c>
      <c r="O4627" s="13">
        <v>486.3</v>
      </c>
      <c r="Q4627" s="39">
        <v>0.7</v>
      </c>
      <c r="R4627" s="13">
        <v>79.599999999999994</v>
      </c>
      <c r="S4627" s="6">
        <v>0.15</v>
      </c>
      <c r="T4627" s="6">
        <v>24.479999999999997</v>
      </c>
      <c r="U4627" s="6">
        <v>0</v>
      </c>
      <c r="V4627" s="6">
        <v>16.36</v>
      </c>
      <c r="W4627" s="6">
        <v>0</v>
      </c>
      <c r="X4627" s="6">
        <f>IF(T4627="","",T4627-U4627-V4627-W4627)</f>
        <v>8.1199999999999974</v>
      </c>
      <c r="Y4627" s="9">
        <f>IF(U4627="","",U4627/$T4627)</f>
        <v>0</v>
      </c>
      <c r="Z4627" s="9">
        <f>IF(V4627="","",V4627/$T4627)</f>
        <v>0.66830065359477131</v>
      </c>
      <c r="AA4627" s="9">
        <f>IF(W4627="","",W4627/$T4627)</f>
        <v>0</v>
      </c>
      <c r="AB4627" s="9">
        <f>IF(X4627="","",X4627/$T4627)</f>
        <v>0.33169934640522869</v>
      </c>
      <c r="AC4627" s="21"/>
      <c r="AD4627" s="1" t="s">
        <v>4870</v>
      </c>
      <c r="AE4627" s="1">
        <v>2017</v>
      </c>
      <c r="AF4627" s="1">
        <v>22</v>
      </c>
      <c r="AG4627" s="1">
        <v>24</v>
      </c>
      <c r="AH4627" s="12" t="s">
        <v>584</v>
      </c>
      <c r="AJ4627" s="32">
        <f>IF(AE4627&lt;&gt;AE4626,"1",IF(C4627&gt;C4626,AJ4626+1,"1"))</f>
        <v>6</v>
      </c>
      <c r="AK4627" s="10">
        <f>IF(G4627="Top",AJ4627*1,IF(G4627="Bottom",AJ4627+10,""))</f>
        <v>6</v>
      </c>
      <c r="AL4627" s="11" t="s">
        <v>4871</v>
      </c>
      <c r="AM4627" s="14"/>
    </row>
    <row r="4628" spans="1:39" s="1" customFormat="1" ht="11.25" x14ac:dyDescent="0.2">
      <c r="A4628" s="1">
        <v>246</v>
      </c>
      <c r="B4628" s="1" t="s">
        <v>584</v>
      </c>
      <c r="C4628" s="24">
        <v>42989</v>
      </c>
      <c r="D4628" s="1">
        <v>2.9</v>
      </c>
      <c r="E4628" s="39">
        <v>2.4</v>
      </c>
      <c r="F4628" s="1">
        <v>1.5</v>
      </c>
      <c r="G4628" s="1" t="s">
        <v>4</v>
      </c>
      <c r="H4628" s="5">
        <v>9.4700000000000006E-2</v>
      </c>
      <c r="I4628" s="6">
        <v>2.5000000000000001E-2</v>
      </c>
      <c r="J4628" s="6">
        <v>0.82399999999999995</v>
      </c>
      <c r="K4628" s="6">
        <v>1.1499999999999999</v>
      </c>
      <c r="L4628" s="6">
        <f>IF(H4628="","",IF(K4628="","",K4628/H4628))</f>
        <v>12.143611404435056</v>
      </c>
      <c r="M4628" s="1">
        <v>39</v>
      </c>
      <c r="N4628" s="20">
        <v>7.25</v>
      </c>
      <c r="O4628" s="13">
        <v>480.6</v>
      </c>
      <c r="Q4628" s="39">
        <v>0.1</v>
      </c>
      <c r="R4628" s="13"/>
      <c r="S4628" s="6">
        <v>0.15</v>
      </c>
      <c r="T4628" s="6">
        <v>2.1</v>
      </c>
      <c r="U4628" s="6">
        <v>0.42</v>
      </c>
      <c r="V4628" s="6">
        <v>0.63</v>
      </c>
      <c r="W4628" s="6">
        <v>0</v>
      </c>
      <c r="X4628" s="6">
        <f>IF(T4628="","",T4628-U4628-V4628-W4628)</f>
        <v>1.0500000000000003</v>
      </c>
      <c r="Y4628" s="9">
        <f>IF(U4628="","",U4628/$T4628)</f>
        <v>0.19999999999999998</v>
      </c>
      <c r="Z4628" s="9">
        <f>IF(V4628="","",V4628/$T4628)</f>
        <v>0.3</v>
      </c>
      <c r="AA4628" s="9">
        <f>IF(W4628="","",W4628/$T4628)</f>
        <v>0</v>
      </c>
      <c r="AB4628" s="9">
        <f>IF(X4628="","",X4628/$T4628)</f>
        <v>0.50000000000000011</v>
      </c>
      <c r="AC4628" s="21"/>
      <c r="AE4628" s="1">
        <v>2017</v>
      </c>
      <c r="AF4628" s="1">
        <v>15</v>
      </c>
      <c r="AG4628" s="1">
        <v>18</v>
      </c>
      <c r="AH4628" s="12" t="s">
        <v>584</v>
      </c>
      <c r="AJ4628" s="32">
        <f>IF(AE4628&lt;&gt;AE4627,"1",IF(C4628&gt;C4627,AJ4627+1,"1"))</f>
        <v>7</v>
      </c>
      <c r="AK4628" s="10">
        <f>IF(G4628="Top",AJ4628*1,IF(G4628="Bottom",AJ4628+10,""))</f>
        <v>7</v>
      </c>
      <c r="AL4628" s="11" t="s">
        <v>5238</v>
      </c>
      <c r="AM4628" s="14"/>
    </row>
    <row r="4629" spans="1:39" s="1" customFormat="1" ht="11.25" hidden="1" x14ac:dyDescent="0.2">
      <c r="A4629" s="1">
        <v>247</v>
      </c>
      <c r="B4629" s="1" t="s">
        <v>2571</v>
      </c>
      <c r="C4629" s="24">
        <v>42889</v>
      </c>
      <c r="E4629" s="20"/>
      <c r="F4629" s="1">
        <v>19.8</v>
      </c>
      <c r="G4629" s="7" t="s">
        <v>1</v>
      </c>
      <c r="H4629" s="5">
        <v>7.0400000000000004E-2</v>
      </c>
      <c r="I4629" s="6"/>
      <c r="J4629" s="6">
        <v>0.26100000000000001</v>
      </c>
      <c r="K4629" s="6"/>
      <c r="L4629" s="6" t="str">
        <f>IF(H4629="","",IF(K4629="","",K4629/H4629))</f>
        <v/>
      </c>
      <c r="N4629" s="20"/>
      <c r="O4629" s="13"/>
      <c r="Q4629" s="20"/>
      <c r="R4629" s="13"/>
      <c r="S4629" s="6" t="s">
        <v>35</v>
      </c>
      <c r="T4629" s="6"/>
      <c r="U4629" s="6"/>
      <c r="V4629" s="6"/>
      <c r="W4629" s="6"/>
      <c r="X4629" s="6" t="str">
        <f>IF(T4629="","",T4629-U4629-V4629-W4629)</f>
        <v/>
      </c>
      <c r="Y4629" s="9" t="str">
        <f>IF(U4629="","",U4629/$T4629)</f>
        <v/>
      </c>
      <c r="Z4629" s="9" t="str">
        <f>IF(V4629="","",V4629/$T4629)</f>
        <v/>
      </c>
      <c r="AA4629" s="9" t="str">
        <f>IF(W4629="","",W4629/$T4629)</f>
        <v/>
      </c>
      <c r="AB4629" s="9" t="str">
        <f>IF(X4629="","",X4629/$T4629)</f>
        <v/>
      </c>
      <c r="AC4629" s="21"/>
      <c r="AE4629" s="1">
        <v>2017</v>
      </c>
      <c r="AG4629" s="1">
        <v>8</v>
      </c>
      <c r="AH4629" s="12" t="s">
        <v>2571</v>
      </c>
      <c r="AJ4629" s="32" t="str">
        <f>IF(AE4629&lt;&gt;AE4628,"1",IF(C4629&gt;C4628,AJ4628+1,"1"))</f>
        <v>1</v>
      </c>
      <c r="AK4629" s="10">
        <f>IF(G4629="Top",AJ4629*1,IF(G4629="Bottom",AJ4629+10,""))</f>
        <v>11</v>
      </c>
      <c r="AL4629" s="11" t="s">
        <v>2572</v>
      </c>
      <c r="AM4629" s="14"/>
    </row>
    <row r="4630" spans="1:39" s="1" customFormat="1" ht="11.25" x14ac:dyDescent="0.2">
      <c r="A4630" s="1">
        <v>247</v>
      </c>
      <c r="B4630" s="1" t="s">
        <v>2571</v>
      </c>
      <c r="C4630" s="24">
        <v>42889</v>
      </c>
      <c r="D4630" s="1">
        <v>21.3</v>
      </c>
      <c r="E4630" s="39">
        <v>3.8</v>
      </c>
      <c r="F4630" s="1">
        <v>1.5</v>
      </c>
      <c r="G4630" s="1" t="s">
        <v>4</v>
      </c>
      <c r="H4630" s="5">
        <v>1.46E-2</v>
      </c>
      <c r="I4630" s="6">
        <v>7.0000000000000001E-3</v>
      </c>
      <c r="J4630" s="6">
        <v>5.0000000000000001E-3</v>
      </c>
      <c r="K4630" s="6">
        <v>0.41</v>
      </c>
      <c r="L4630" s="6">
        <f>IF(H4630="","",IF(K4630="","",K4630/H4630))</f>
        <v>28.082191780821915</v>
      </c>
      <c r="M4630" s="1">
        <v>15</v>
      </c>
      <c r="N4630" s="20">
        <v>6.81</v>
      </c>
      <c r="O4630" s="13">
        <v>128</v>
      </c>
      <c r="P4630" s="1">
        <v>8.1199999999999992</v>
      </c>
      <c r="Q4630" s="39">
        <v>4.7</v>
      </c>
      <c r="R4630" s="13"/>
      <c r="S4630" s="6">
        <v>0.15</v>
      </c>
      <c r="T4630" s="6">
        <v>2.88</v>
      </c>
      <c r="U4630" s="6">
        <v>0</v>
      </c>
      <c r="V4630" s="6">
        <v>0.44</v>
      </c>
      <c r="W4630" s="6">
        <v>1.3</v>
      </c>
      <c r="X4630" s="6">
        <f>IF(T4630="","",T4630-U4630-V4630-W4630)</f>
        <v>1.1399999999999999</v>
      </c>
      <c r="Y4630" s="9">
        <f>IF(U4630="","",U4630/$T4630)</f>
        <v>0</v>
      </c>
      <c r="Z4630" s="9">
        <f>IF(V4630="","",V4630/$T4630)</f>
        <v>0.15277777777777779</v>
      </c>
      <c r="AA4630" s="9">
        <f>IF(W4630="","",W4630/$T4630)</f>
        <v>0.4513888888888889</v>
      </c>
      <c r="AB4630" s="9">
        <f>IF(X4630="","",X4630/$T4630)</f>
        <v>0.39583333333333331</v>
      </c>
      <c r="AC4630" s="21"/>
      <c r="AE4630" s="1">
        <v>2017</v>
      </c>
      <c r="AF4630" s="1">
        <v>24</v>
      </c>
      <c r="AG4630" s="1">
        <v>16</v>
      </c>
      <c r="AH4630" s="12" t="s">
        <v>2571</v>
      </c>
      <c r="AJ4630" s="32" t="str">
        <f>IF(AE4630&lt;&gt;AE4629,"1",IF(C4630&gt;C4629,AJ4629+1,"1"))</f>
        <v>1</v>
      </c>
      <c r="AK4630" s="10">
        <f>IF(G4630="Top",AJ4630*1,IF(G4630="Bottom",AJ4630+10,""))</f>
        <v>1</v>
      </c>
      <c r="AL4630" s="11" t="s">
        <v>2573</v>
      </c>
      <c r="AM4630" s="14"/>
    </row>
    <row r="4631" spans="1:39" s="1" customFormat="1" ht="11.25" hidden="1" x14ac:dyDescent="0.2">
      <c r="A4631" s="1">
        <v>247</v>
      </c>
      <c r="B4631" s="1" t="s">
        <v>2571</v>
      </c>
      <c r="C4631" s="24">
        <v>42903</v>
      </c>
      <c r="E4631" s="20"/>
      <c r="F4631" s="1">
        <v>19.5</v>
      </c>
      <c r="G4631" s="7" t="s">
        <v>1</v>
      </c>
      <c r="H4631" s="5">
        <v>5.0200000000000002E-2</v>
      </c>
      <c r="I4631" s="6"/>
      <c r="J4631" s="6">
        <v>0.19900000000000001</v>
      </c>
      <c r="K4631" s="6"/>
      <c r="L4631" s="6" t="str">
        <f>IF(H4631="","",IF(K4631="","",K4631/H4631))</f>
        <v/>
      </c>
      <c r="N4631" s="20"/>
      <c r="O4631" s="13"/>
      <c r="Q4631" s="20"/>
      <c r="R4631" s="13"/>
      <c r="S4631" s="6" t="s">
        <v>35</v>
      </c>
      <c r="T4631" s="6"/>
      <c r="U4631" s="6"/>
      <c r="V4631" s="6"/>
      <c r="W4631" s="6"/>
      <c r="X4631" s="6" t="str">
        <f>IF(T4631="","",T4631-U4631-V4631-W4631)</f>
        <v/>
      </c>
      <c r="Y4631" s="9" t="str">
        <f>IF(U4631="","",U4631/$T4631)</f>
        <v/>
      </c>
      <c r="Z4631" s="9" t="str">
        <f>IF(V4631="","",V4631/$T4631)</f>
        <v/>
      </c>
      <c r="AA4631" s="9" t="str">
        <f>IF(W4631="","",W4631/$T4631)</f>
        <v/>
      </c>
      <c r="AB4631" s="9" t="str">
        <f>IF(X4631="","",X4631/$T4631)</f>
        <v/>
      </c>
      <c r="AC4631" s="21"/>
      <c r="AE4631" s="1">
        <v>2017</v>
      </c>
      <c r="AG4631" s="1">
        <v>5</v>
      </c>
      <c r="AH4631" s="12" t="s">
        <v>2571</v>
      </c>
      <c r="AJ4631" s="32">
        <f>IF(AE4631&lt;&gt;AE4630,"1",IF(C4631&gt;C4630,AJ4630+1,"1"))</f>
        <v>2</v>
      </c>
      <c r="AK4631" s="10">
        <f>IF(G4631="Top",AJ4631*1,IF(G4631="Bottom",AJ4631+10,""))</f>
        <v>12</v>
      </c>
      <c r="AL4631" s="11" t="s">
        <v>2851</v>
      </c>
      <c r="AM4631" s="14"/>
    </row>
    <row r="4632" spans="1:39" s="1" customFormat="1" ht="11.25" hidden="1" x14ac:dyDescent="0.2">
      <c r="A4632" s="1">
        <v>247</v>
      </c>
      <c r="B4632" s="1" t="s">
        <v>2571</v>
      </c>
      <c r="C4632" s="24">
        <v>42903</v>
      </c>
      <c r="E4632" s="20"/>
      <c r="G4632" s="1" t="s">
        <v>13</v>
      </c>
      <c r="H4632" s="5"/>
      <c r="I4632" s="6"/>
      <c r="J4632" s="6"/>
      <c r="K4632" s="6"/>
      <c r="L4632" s="6" t="str">
        <f>IF(H4632="","",IF(K4632="","",K4632/H4632))</f>
        <v/>
      </c>
      <c r="N4632" s="20"/>
      <c r="O4632" s="13"/>
      <c r="Q4632" s="20"/>
      <c r="R4632" s="13"/>
      <c r="S4632" s="6">
        <v>0.15</v>
      </c>
      <c r="T4632" s="6">
        <v>85.25</v>
      </c>
      <c r="U4632" s="6">
        <v>22.5</v>
      </c>
      <c r="V4632" s="6">
        <v>39.75</v>
      </c>
      <c r="W4632" s="6">
        <v>0</v>
      </c>
      <c r="X4632" s="6">
        <f>IF(T4632="","",T4632-U4632-V4632-W4632)</f>
        <v>23</v>
      </c>
      <c r="Y4632" s="9">
        <f>IF(U4632="","",U4632/$T4632)</f>
        <v>0.26392961876832843</v>
      </c>
      <c r="Z4632" s="9">
        <f>IF(V4632="","",V4632/$T4632)</f>
        <v>0.4662756598240469</v>
      </c>
      <c r="AA4632" s="9">
        <f>IF(W4632="","",W4632/$T4632)</f>
        <v>0</v>
      </c>
      <c r="AB4632" s="9">
        <f>IF(X4632="","",X4632/$T4632)</f>
        <v>0.26979472140762462</v>
      </c>
      <c r="AC4632" s="21"/>
      <c r="AD4632" s="1" t="s">
        <v>2852</v>
      </c>
      <c r="AE4632" s="1">
        <v>2017</v>
      </c>
      <c r="AH4632" s="12" t="s">
        <v>2571</v>
      </c>
      <c r="AJ4632" s="32" t="str">
        <f>IF(AE4632&lt;&gt;AE4631,"1",IF(C4632&gt;C4631,AJ4631+1,"1"))</f>
        <v>1</v>
      </c>
      <c r="AK4632" s="10" t="s">
        <v>28</v>
      </c>
      <c r="AL4632" s="11" t="s">
        <v>2853</v>
      </c>
      <c r="AM4632" s="14"/>
    </row>
    <row r="4633" spans="1:39" s="1" customFormat="1" ht="11.25" x14ac:dyDescent="0.2">
      <c r="A4633" s="1">
        <v>247</v>
      </c>
      <c r="B4633" s="1" t="s">
        <v>2571</v>
      </c>
      <c r="C4633" s="24">
        <v>42903</v>
      </c>
      <c r="D4633" s="1">
        <v>21</v>
      </c>
      <c r="E4633" s="39">
        <v>3.05</v>
      </c>
      <c r="F4633" s="1">
        <v>1.5</v>
      </c>
      <c r="G4633" s="1" t="s">
        <v>4</v>
      </c>
      <c r="H4633" s="5">
        <v>1.0500000000000001E-2</v>
      </c>
      <c r="I4633" s="6">
        <v>7.0000000000000001E-3</v>
      </c>
      <c r="J4633" s="6">
        <v>2.5000000000000001E-3</v>
      </c>
      <c r="K4633" s="6">
        <v>0.33700000000000002</v>
      </c>
      <c r="L4633" s="6">
        <f>IF(H4633="","",IF(K4633="","",K4633/H4633))</f>
        <v>32.095238095238095</v>
      </c>
      <c r="M4633" s="1">
        <v>11</v>
      </c>
      <c r="N4633" s="20">
        <v>7.74</v>
      </c>
      <c r="O4633" s="13">
        <v>137</v>
      </c>
      <c r="Q4633" s="39">
        <v>1</v>
      </c>
      <c r="R4633" s="13"/>
      <c r="S4633" s="6">
        <v>0.15</v>
      </c>
      <c r="T4633" s="6">
        <v>2.52</v>
      </c>
      <c r="U4633" s="6">
        <v>0</v>
      </c>
      <c r="V4633" s="6">
        <v>0.49</v>
      </c>
      <c r="W4633" s="6">
        <v>0.7</v>
      </c>
      <c r="X4633" s="6">
        <f>IF(T4633="","",T4633-U4633-V4633-W4633)</f>
        <v>1.3300000000000003</v>
      </c>
      <c r="Y4633" s="9">
        <f>IF(U4633="","",U4633/$T4633)</f>
        <v>0</v>
      </c>
      <c r="Z4633" s="9">
        <f>IF(V4633="","",V4633/$T4633)</f>
        <v>0.19444444444444445</v>
      </c>
      <c r="AA4633" s="9">
        <f>IF(W4633="","",W4633/$T4633)</f>
        <v>0.27777777777777773</v>
      </c>
      <c r="AB4633" s="9">
        <f>IF(X4633="","",X4633/$T4633)</f>
        <v>0.5277777777777779</v>
      </c>
      <c r="AC4633" s="21"/>
      <c r="AE4633" s="1">
        <v>2017</v>
      </c>
      <c r="AF4633" s="1">
        <v>24</v>
      </c>
      <c r="AG4633" s="1">
        <v>22</v>
      </c>
      <c r="AH4633" s="12" t="s">
        <v>2571</v>
      </c>
      <c r="AJ4633" s="32" t="str">
        <f>IF(AE4633&lt;&gt;AE4632,"1",IF(C4633&gt;C4632,AJ4632+1,"1"))</f>
        <v>1</v>
      </c>
      <c r="AK4633" s="10">
        <f>IF(G4633="Top",AJ4633*1,IF(G4633="Bottom",AJ4633+10,""))</f>
        <v>1</v>
      </c>
      <c r="AL4633" s="11" t="s">
        <v>2854</v>
      </c>
      <c r="AM4633" s="14"/>
    </row>
    <row r="4634" spans="1:39" s="1" customFormat="1" ht="11.25" hidden="1" x14ac:dyDescent="0.2">
      <c r="A4634" s="1">
        <v>247</v>
      </c>
      <c r="B4634" s="1" t="s">
        <v>2571</v>
      </c>
      <c r="C4634" s="24">
        <v>42917</v>
      </c>
      <c r="E4634" s="20"/>
      <c r="F4634" s="1">
        <v>19.5</v>
      </c>
      <c r="G4634" s="7" t="s">
        <v>1</v>
      </c>
      <c r="H4634" s="5">
        <v>6.13E-2</v>
      </c>
      <c r="I4634" s="6"/>
      <c r="J4634" s="6">
        <v>0.376</v>
      </c>
      <c r="K4634" s="6"/>
      <c r="L4634" s="6" t="str">
        <f>IF(H4634="","",IF(K4634="","",K4634/H4634))</f>
        <v/>
      </c>
      <c r="N4634" s="20"/>
      <c r="O4634" s="13"/>
      <c r="Q4634" s="20"/>
      <c r="R4634" s="13"/>
      <c r="S4634" s="6" t="s">
        <v>35</v>
      </c>
      <c r="T4634" s="6"/>
      <c r="U4634" s="6"/>
      <c r="V4634" s="6"/>
      <c r="W4634" s="6"/>
      <c r="X4634" s="6" t="str">
        <f>IF(T4634="","",T4634-U4634-V4634-W4634)</f>
        <v/>
      </c>
      <c r="Y4634" s="9" t="str">
        <f>IF(U4634="","",U4634/$T4634)</f>
        <v/>
      </c>
      <c r="Z4634" s="9" t="str">
        <f>IF(V4634="","",V4634/$T4634)</f>
        <v/>
      </c>
      <c r="AA4634" s="9" t="str">
        <f>IF(W4634="","",W4634/$T4634)</f>
        <v/>
      </c>
      <c r="AB4634" s="9" t="str">
        <f>IF(X4634="","",X4634/$T4634)</f>
        <v/>
      </c>
      <c r="AC4634" s="21"/>
      <c r="AE4634" s="1">
        <v>2017</v>
      </c>
      <c r="AG4634" s="1">
        <v>6</v>
      </c>
      <c r="AH4634" s="12" t="s">
        <v>2571</v>
      </c>
      <c r="AJ4634" s="32">
        <f>IF(AE4634&lt;&gt;AE4633,"1",IF(C4634&gt;C4633,AJ4633+1,"1"))</f>
        <v>2</v>
      </c>
      <c r="AK4634" s="10">
        <f>IF(G4634="Top",AJ4634*1,IF(G4634="Bottom",AJ4634+10,""))</f>
        <v>12</v>
      </c>
      <c r="AL4634" s="11" t="s">
        <v>3203</v>
      </c>
      <c r="AM4634" s="14"/>
    </row>
    <row r="4635" spans="1:39" s="1" customFormat="1" ht="11.25" x14ac:dyDescent="0.2">
      <c r="A4635" s="1">
        <v>247</v>
      </c>
      <c r="B4635" s="1" t="s">
        <v>2571</v>
      </c>
      <c r="C4635" s="24">
        <v>42917</v>
      </c>
      <c r="D4635" s="1">
        <v>21</v>
      </c>
      <c r="E4635" s="39">
        <v>3.35</v>
      </c>
      <c r="F4635" s="1">
        <v>1.5</v>
      </c>
      <c r="G4635" s="1" t="s">
        <v>4</v>
      </c>
      <c r="H4635" s="5">
        <v>1.0500000000000001E-2</v>
      </c>
      <c r="I4635" s="6">
        <v>7.0000000000000001E-3</v>
      </c>
      <c r="J4635" s="6">
        <v>2.1000000000000001E-2</v>
      </c>
      <c r="K4635" s="6">
        <v>0.35599999999999998</v>
      </c>
      <c r="L4635" s="6">
        <f>IF(H4635="","",IF(K4635="","",K4635/H4635))</f>
        <v>33.904761904761898</v>
      </c>
      <c r="M4635" s="1">
        <v>9</v>
      </c>
      <c r="N4635" s="20">
        <v>7.33</v>
      </c>
      <c r="O4635" s="13">
        <v>123.8</v>
      </c>
      <c r="Q4635" s="39">
        <v>3.2</v>
      </c>
      <c r="R4635" s="13">
        <v>33.5</v>
      </c>
      <c r="S4635" s="6">
        <v>0.15</v>
      </c>
      <c r="T4635" s="6">
        <v>3.22</v>
      </c>
      <c r="U4635" s="6">
        <v>0</v>
      </c>
      <c r="V4635" s="6">
        <v>0.83</v>
      </c>
      <c r="W4635" s="6">
        <v>0</v>
      </c>
      <c r="X4635" s="6">
        <f>IF(T4635="","",T4635-U4635-V4635-W4635)</f>
        <v>2.39</v>
      </c>
      <c r="Y4635" s="9">
        <f>IF(U4635="","",U4635/$T4635)</f>
        <v>0</v>
      </c>
      <c r="Z4635" s="9">
        <f>IF(V4635="","",V4635/$T4635)</f>
        <v>0.25776397515527949</v>
      </c>
      <c r="AA4635" s="9">
        <f>IF(W4635="","",W4635/$T4635)</f>
        <v>0</v>
      </c>
      <c r="AB4635" s="9">
        <f>IF(X4635="","",X4635/$T4635)</f>
        <v>0.74223602484472051</v>
      </c>
      <c r="AC4635" s="21"/>
      <c r="AE4635" s="1">
        <v>2017</v>
      </c>
      <c r="AF4635" s="1">
        <v>26</v>
      </c>
      <c r="AG4635" s="1">
        <v>25</v>
      </c>
      <c r="AH4635" s="12" t="s">
        <v>2571</v>
      </c>
      <c r="AJ4635" s="32" t="str">
        <f>IF(AE4635&lt;&gt;AE4634,"1",IF(C4635&gt;C4634,AJ4634+1,"1"))</f>
        <v>1</v>
      </c>
      <c r="AK4635" s="10">
        <f>IF(G4635="Top",AJ4635*1,IF(G4635="Bottom",AJ4635+10,""))</f>
        <v>1</v>
      </c>
      <c r="AL4635" s="11" t="s">
        <v>3204</v>
      </c>
      <c r="AM4635" s="14"/>
    </row>
    <row r="4636" spans="1:39" s="1" customFormat="1" ht="11.25" hidden="1" x14ac:dyDescent="0.2">
      <c r="A4636" s="1">
        <v>247</v>
      </c>
      <c r="B4636" s="1" t="s">
        <v>2571</v>
      </c>
      <c r="C4636" s="24">
        <v>42933</v>
      </c>
      <c r="E4636" s="20"/>
      <c r="F4636" s="1">
        <v>19.600000000000001</v>
      </c>
      <c r="G4636" s="7" t="s">
        <v>1</v>
      </c>
      <c r="H4636" s="5">
        <v>2.1600000000000001E-2</v>
      </c>
      <c r="I4636" s="6"/>
      <c r="J4636" s="6">
        <v>0.48099999999999998</v>
      </c>
      <c r="K4636" s="6"/>
      <c r="L4636" s="6" t="str">
        <f>IF(H4636="","",IF(K4636="","",K4636/H4636))</f>
        <v/>
      </c>
      <c r="N4636" s="20"/>
      <c r="O4636" s="13"/>
      <c r="Q4636" s="20"/>
      <c r="R4636" s="13"/>
      <c r="S4636" s="6" t="s">
        <v>35</v>
      </c>
      <c r="T4636" s="6"/>
      <c r="U4636" s="6"/>
      <c r="V4636" s="6"/>
      <c r="W4636" s="6"/>
      <c r="X4636" s="6" t="str">
        <f>IF(T4636="","",T4636-U4636-V4636-W4636)</f>
        <v/>
      </c>
      <c r="Y4636" s="9" t="str">
        <f>IF(U4636="","",U4636/$T4636)</f>
        <v/>
      </c>
      <c r="Z4636" s="9" t="str">
        <f>IF(V4636="","",V4636/$T4636)</f>
        <v/>
      </c>
      <c r="AA4636" s="9" t="str">
        <f>IF(W4636="","",W4636/$T4636)</f>
        <v/>
      </c>
      <c r="AB4636" s="9" t="str">
        <f>IF(X4636="","",X4636/$T4636)</f>
        <v/>
      </c>
      <c r="AC4636" s="21"/>
      <c r="AE4636" s="1">
        <v>2017</v>
      </c>
      <c r="AG4636" s="1">
        <v>6</v>
      </c>
      <c r="AH4636" s="12" t="s">
        <v>2571</v>
      </c>
      <c r="AJ4636" s="32">
        <f>IF(AE4636&lt;&gt;AE4635,"1",IF(C4636&gt;C4635,AJ4635+1,"1"))</f>
        <v>2</v>
      </c>
      <c r="AK4636" s="10">
        <f>IF(G4636="Top",AJ4636*1,IF(G4636="Bottom",AJ4636+10,""))</f>
        <v>12</v>
      </c>
      <c r="AL4636" s="11" t="s">
        <v>3639</v>
      </c>
      <c r="AM4636" s="14"/>
    </row>
    <row r="4637" spans="1:39" s="1" customFormat="1" ht="11.25" x14ac:dyDescent="0.2">
      <c r="A4637" s="1">
        <v>247</v>
      </c>
      <c r="B4637" s="1" t="s">
        <v>2571</v>
      </c>
      <c r="C4637" s="24">
        <v>42933</v>
      </c>
      <c r="D4637" s="1">
        <v>21.1</v>
      </c>
      <c r="E4637" s="39">
        <v>3.35</v>
      </c>
      <c r="F4637" s="1">
        <v>1.5</v>
      </c>
      <c r="G4637" s="1" t="s">
        <v>4</v>
      </c>
      <c r="H4637" s="5">
        <v>8.6999999999999994E-3</v>
      </c>
      <c r="I4637" s="6">
        <v>7.0000000000000001E-3</v>
      </c>
      <c r="J4637" s="6">
        <v>6.9000000000000006E-2</v>
      </c>
      <c r="K4637" s="6">
        <v>0.37</v>
      </c>
      <c r="L4637" s="6">
        <f>IF(H4637="","",IF(K4637="","",K4637/H4637))</f>
        <v>42.52873563218391</v>
      </c>
      <c r="M4637" s="1">
        <v>14</v>
      </c>
      <c r="N4637" s="20">
        <v>6.51</v>
      </c>
      <c r="O4637" s="13">
        <v>109.3</v>
      </c>
      <c r="Q4637" s="39">
        <v>3</v>
      </c>
      <c r="R4637" s="13"/>
      <c r="S4637" s="6">
        <v>0.15</v>
      </c>
      <c r="T4637" s="6">
        <v>1.96</v>
      </c>
      <c r="U4637" s="6">
        <v>0.12</v>
      </c>
      <c r="V4637" s="6">
        <v>0.46</v>
      </c>
      <c r="W4637" s="6">
        <v>0.4</v>
      </c>
      <c r="X4637" s="6">
        <f>IF(T4637="","",T4637-U4637-V4637-W4637)</f>
        <v>0.97999999999999987</v>
      </c>
      <c r="Y4637" s="9">
        <f>IF(U4637="","",U4637/$T4637)</f>
        <v>6.1224489795918366E-2</v>
      </c>
      <c r="Z4637" s="9">
        <f>IF(V4637="","",V4637/$T4637)</f>
        <v>0.23469387755102042</v>
      </c>
      <c r="AA4637" s="9">
        <f>IF(W4637="","",W4637/$T4637)</f>
        <v>0.20408163265306123</v>
      </c>
      <c r="AB4637" s="9">
        <f>IF(X4637="","",X4637/$T4637)</f>
        <v>0.49999999999999994</v>
      </c>
      <c r="AC4637" s="21"/>
      <c r="AE4637" s="1">
        <v>2017</v>
      </c>
      <c r="AF4637" s="1">
        <v>8</v>
      </c>
      <c r="AG4637" s="1">
        <v>24</v>
      </c>
      <c r="AH4637" s="12" t="s">
        <v>2571</v>
      </c>
      <c r="AJ4637" s="32" t="str">
        <f>IF(AE4637&lt;&gt;AE4636,"1",IF(C4637&gt;C4636,AJ4636+1,"1"))</f>
        <v>1</v>
      </c>
      <c r="AK4637" s="10">
        <f>IF(G4637="Top",AJ4637*1,IF(G4637="Bottom",AJ4637+10,""))</f>
        <v>1</v>
      </c>
      <c r="AL4637" s="11" t="s">
        <v>3640</v>
      </c>
      <c r="AM4637" s="14"/>
    </row>
    <row r="4638" spans="1:39" s="1" customFormat="1" ht="11.25" hidden="1" x14ac:dyDescent="0.2">
      <c r="A4638" s="1">
        <v>247</v>
      </c>
      <c r="B4638" s="1" t="s">
        <v>2571</v>
      </c>
      <c r="C4638" s="24">
        <v>42945</v>
      </c>
      <c r="E4638" s="20"/>
      <c r="F4638" s="1">
        <v>19.2</v>
      </c>
      <c r="G4638" s="7" t="s">
        <v>1</v>
      </c>
      <c r="H4638" s="5">
        <v>7.0400000000000004E-2</v>
      </c>
      <c r="I4638" s="6"/>
      <c r="J4638" s="6">
        <v>0.28799999999999998</v>
      </c>
      <c r="K4638" s="6"/>
      <c r="L4638" s="6" t="str">
        <f>IF(H4638="","",IF(K4638="","",K4638/H4638))</f>
        <v/>
      </c>
      <c r="N4638" s="20"/>
      <c r="O4638" s="13"/>
      <c r="Q4638" s="20"/>
      <c r="R4638" s="13"/>
      <c r="S4638" s="6" t="s">
        <v>35</v>
      </c>
      <c r="T4638" s="6"/>
      <c r="U4638" s="6"/>
      <c r="V4638" s="6"/>
      <c r="W4638" s="6"/>
      <c r="X4638" s="6" t="str">
        <f>IF(T4638="","",T4638-U4638-V4638-W4638)</f>
        <v/>
      </c>
      <c r="Y4638" s="9" t="str">
        <f>IF(U4638="","",U4638/$T4638)</f>
        <v/>
      </c>
      <c r="Z4638" s="9" t="str">
        <f>IF(V4638="","",V4638/$T4638)</f>
        <v/>
      </c>
      <c r="AA4638" s="9" t="str">
        <f>IF(W4638="","",W4638/$T4638)</f>
        <v/>
      </c>
      <c r="AB4638" s="9" t="str">
        <f>IF(X4638="","",X4638/$T4638)</f>
        <v/>
      </c>
      <c r="AC4638" s="21"/>
      <c r="AE4638" s="1">
        <v>2017</v>
      </c>
      <c r="AG4638" s="1">
        <v>7</v>
      </c>
      <c r="AH4638" s="12" t="s">
        <v>2571</v>
      </c>
      <c r="AJ4638" s="32">
        <f>IF(AE4638&lt;&gt;AE4637,"1",IF(C4638&gt;C4637,AJ4637+1,"1"))</f>
        <v>2</v>
      </c>
      <c r="AK4638" s="10">
        <f>IF(G4638="Top",AJ4638*1,IF(G4638="Bottom",AJ4638+10,""))</f>
        <v>12</v>
      </c>
      <c r="AL4638" s="11" t="s">
        <v>3962</v>
      </c>
      <c r="AM4638" s="14"/>
    </row>
    <row r="4639" spans="1:39" s="1" customFormat="1" ht="11.25" x14ac:dyDescent="0.2">
      <c r="A4639" s="1">
        <v>247</v>
      </c>
      <c r="B4639" s="1" t="s">
        <v>2571</v>
      </c>
      <c r="C4639" s="24">
        <v>42945</v>
      </c>
      <c r="D4639" s="1">
        <v>20.7</v>
      </c>
      <c r="E4639" s="39">
        <v>3.5</v>
      </c>
      <c r="F4639" s="1">
        <v>1.5</v>
      </c>
      <c r="G4639" s="1" t="s">
        <v>4</v>
      </c>
      <c r="H4639" s="5">
        <v>9.300000000000001E-3</v>
      </c>
      <c r="I4639" s="6">
        <v>7.0000000000000001E-3</v>
      </c>
      <c r="J4639" s="6">
        <v>2.5000000000000001E-3</v>
      </c>
      <c r="K4639" s="6">
        <v>0.28000000000000003</v>
      </c>
      <c r="L4639" s="6">
        <f>IF(H4639="","",IF(K4639="","",K4639/H4639))</f>
        <v>30.107526881720428</v>
      </c>
      <c r="M4639" s="1">
        <v>13</v>
      </c>
      <c r="N4639" s="20">
        <v>7.69</v>
      </c>
      <c r="O4639" s="13">
        <v>84.7</v>
      </c>
      <c r="P4639" s="1">
        <v>8.58</v>
      </c>
      <c r="Q4639" s="39">
        <v>2.5</v>
      </c>
      <c r="R4639" s="13"/>
      <c r="S4639" s="6">
        <v>0.15</v>
      </c>
      <c r="T4639" s="6">
        <v>1.55</v>
      </c>
      <c r="U4639" s="6">
        <v>0.27</v>
      </c>
      <c r="V4639" s="6">
        <v>0.3</v>
      </c>
      <c r="W4639" s="6">
        <v>0</v>
      </c>
      <c r="X4639" s="6">
        <f>IF(T4639="","",T4639-U4639-V4639-W4639)</f>
        <v>0.98</v>
      </c>
      <c r="Y4639" s="9">
        <f>IF(U4639="","",U4639/$T4639)</f>
        <v>0.17419354838709677</v>
      </c>
      <c r="Z4639" s="9">
        <f>IF(V4639="","",V4639/$T4639)</f>
        <v>0.19354838709677419</v>
      </c>
      <c r="AA4639" s="9">
        <f>IF(W4639="","",W4639/$T4639)</f>
        <v>0</v>
      </c>
      <c r="AB4639" s="9">
        <f>IF(X4639="","",X4639/$T4639)</f>
        <v>0.63225806451612898</v>
      </c>
      <c r="AC4639" s="21"/>
      <c r="AE4639" s="1">
        <v>2017</v>
      </c>
      <c r="AF4639" s="1">
        <v>16</v>
      </c>
      <c r="AG4639" s="1">
        <v>21</v>
      </c>
      <c r="AH4639" s="12" t="s">
        <v>2571</v>
      </c>
      <c r="AJ4639" s="32" t="str">
        <f>IF(AE4639&lt;&gt;AE4638,"1",IF(C4639&gt;C4638,AJ4638+1,"1"))</f>
        <v>1</v>
      </c>
      <c r="AK4639" s="10">
        <f>IF(G4639="Top",AJ4639*1,IF(G4639="Bottom",AJ4639+10,""))</f>
        <v>1</v>
      </c>
      <c r="AL4639" s="11" t="s">
        <v>3963</v>
      </c>
      <c r="AM4639" s="14"/>
    </row>
    <row r="4640" spans="1:39" s="1" customFormat="1" ht="11.25" hidden="1" x14ac:dyDescent="0.2">
      <c r="A4640" s="1">
        <v>247</v>
      </c>
      <c r="B4640" s="1" t="s">
        <v>2571</v>
      </c>
      <c r="C4640" s="24">
        <v>42958</v>
      </c>
      <c r="E4640" s="20"/>
      <c r="F4640" s="1">
        <v>19.2</v>
      </c>
      <c r="G4640" s="7" t="s">
        <v>1</v>
      </c>
      <c r="H4640" s="5">
        <v>0.2104</v>
      </c>
      <c r="I4640" s="6"/>
      <c r="J4640" s="6">
        <v>0.65400000000000003</v>
      </c>
      <c r="K4640" s="6"/>
      <c r="L4640" s="6" t="str">
        <f>IF(H4640="","",IF(K4640="","",K4640/H4640))</f>
        <v/>
      </c>
      <c r="N4640" s="20"/>
      <c r="O4640" s="13"/>
      <c r="Q4640" s="20"/>
      <c r="R4640" s="13"/>
      <c r="S4640" s="6" t="s">
        <v>35</v>
      </c>
      <c r="T4640" s="6"/>
      <c r="U4640" s="6"/>
      <c r="V4640" s="6"/>
      <c r="W4640" s="6"/>
      <c r="X4640" s="6" t="str">
        <f>IF(T4640="","",T4640-U4640-V4640-W4640)</f>
        <v/>
      </c>
      <c r="Y4640" s="9" t="str">
        <f>IF(U4640="","",U4640/$T4640)</f>
        <v/>
      </c>
      <c r="Z4640" s="9" t="str">
        <f>IF(V4640="","",V4640/$T4640)</f>
        <v/>
      </c>
      <c r="AA4640" s="9" t="str">
        <f>IF(W4640="","",W4640/$T4640)</f>
        <v/>
      </c>
      <c r="AB4640" s="9" t="str">
        <f>IF(X4640="","",X4640/$T4640)</f>
        <v/>
      </c>
      <c r="AC4640" s="21"/>
      <c r="AE4640" s="1">
        <v>2017</v>
      </c>
      <c r="AG4640" s="1">
        <v>6</v>
      </c>
      <c r="AH4640" s="12" t="s">
        <v>2571</v>
      </c>
      <c r="AJ4640" s="32">
        <f>IF(AE4640&lt;&gt;AE4639,"1",IF(C4640&gt;C4639,AJ4639+1,"1"))</f>
        <v>2</v>
      </c>
      <c r="AK4640" s="10">
        <f>IF(G4640="Top",AJ4640*1,IF(G4640="Bottom",AJ4640+10,""))</f>
        <v>12</v>
      </c>
      <c r="AL4640" s="11" t="s">
        <v>4342</v>
      </c>
      <c r="AM4640" s="14"/>
    </row>
    <row r="4641" spans="1:39" s="1" customFormat="1" ht="11.25" x14ac:dyDescent="0.2">
      <c r="A4641" s="1">
        <v>247</v>
      </c>
      <c r="B4641" s="1" t="s">
        <v>2571</v>
      </c>
      <c r="C4641" s="24">
        <v>42958</v>
      </c>
      <c r="D4641" s="1">
        <v>20.7</v>
      </c>
      <c r="E4641" s="39">
        <v>3.85</v>
      </c>
      <c r="F4641" s="1">
        <v>1.5</v>
      </c>
      <c r="G4641" s="1" t="s">
        <v>4</v>
      </c>
      <c r="H4641" s="5">
        <v>8.199999999999999E-3</v>
      </c>
      <c r="I4641" s="6">
        <v>7.0000000000000001E-3</v>
      </c>
      <c r="J4641" s="6">
        <v>8.9999999999999993E-3</v>
      </c>
      <c r="K4641" s="6">
        <v>0.219</v>
      </c>
      <c r="L4641" s="6">
        <f>IF(H4641="","",IF(K4641="","",K4641/H4641))</f>
        <v>26.707317073170735</v>
      </c>
      <c r="M4641" s="1">
        <v>13</v>
      </c>
      <c r="N4641" s="20">
        <v>7.95</v>
      </c>
      <c r="O4641" s="13">
        <v>98.8</v>
      </c>
      <c r="Q4641" s="39">
        <v>1.6</v>
      </c>
      <c r="R4641" s="13"/>
      <c r="S4641" s="6">
        <v>0.15</v>
      </c>
      <c r="T4641" s="6">
        <v>0.99</v>
      </c>
      <c r="U4641" s="6">
        <v>0.66</v>
      </c>
      <c r="V4641" s="6">
        <v>0.02</v>
      </c>
      <c r="W4641" s="6">
        <v>0</v>
      </c>
      <c r="X4641" s="6">
        <f>IF(T4641="","",T4641-U4641-V4641-W4641)</f>
        <v>0.30999999999999994</v>
      </c>
      <c r="Y4641" s="9">
        <f>IF(U4641="","",U4641/$T4641)</f>
        <v>0.66666666666666674</v>
      </c>
      <c r="Z4641" s="9">
        <f>IF(V4641="","",V4641/$T4641)</f>
        <v>2.0202020202020204E-2</v>
      </c>
      <c r="AA4641" s="9">
        <f>IF(W4641="","",W4641/$T4641)</f>
        <v>0</v>
      </c>
      <c r="AB4641" s="9">
        <f>IF(X4641="","",X4641/$T4641)</f>
        <v>0.31313131313131309</v>
      </c>
      <c r="AC4641" s="21"/>
      <c r="AE4641" s="1">
        <v>2017</v>
      </c>
      <c r="AF4641" s="1">
        <v>25</v>
      </c>
      <c r="AG4641" s="1">
        <v>23</v>
      </c>
      <c r="AH4641" s="12" t="s">
        <v>2571</v>
      </c>
      <c r="AJ4641" s="32" t="str">
        <f>IF(AE4641&lt;&gt;AE4640,"1",IF(C4641&gt;C4640,AJ4640+1,"1"))</f>
        <v>1</v>
      </c>
      <c r="AK4641" s="10">
        <f>IF(G4641="Top",AJ4641*1,IF(G4641="Bottom",AJ4641+10,""))</f>
        <v>1</v>
      </c>
      <c r="AL4641" s="11" t="s">
        <v>4343</v>
      </c>
      <c r="AM4641" s="14"/>
    </row>
    <row r="4642" spans="1:39" s="1" customFormat="1" ht="11.25" hidden="1" x14ac:dyDescent="0.2">
      <c r="A4642" s="1">
        <v>247</v>
      </c>
      <c r="B4642" s="1" t="s">
        <v>2571</v>
      </c>
      <c r="C4642" s="24">
        <v>42976</v>
      </c>
      <c r="E4642" s="20"/>
      <c r="F4642" s="1">
        <v>19.5</v>
      </c>
      <c r="G4642" s="7" t="s">
        <v>1</v>
      </c>
      <c r="H4642" s="5">
        <v>3.9E-2</v>
      </c>
      <c r="I4642" s="6"/>
      <c r="J4642" s="6">
        <v>4.3999999999999997E-2</v>
      </c>
      <c r="K4642" s="6"/>
      <c r="L4642" s="6" t="str">
        <f>IF(H4642="","",IF(K4642="","",K4642/H4642))</f>
        <v/>
      </c>
      <c r="N4642" s="20"/>
      <c r="O4642" s="13"/>
      <c r="Q4642" s="20"/>
      <c r="R4642" s="13"/>
      <c r="S4642" s="6" t="s">
        <v>35</v>
      </c>
      <c r="T4642" s="6"/>
      <c r="U4642" s="6"/>
      <c r="V4642" s="6"/>
      <c r="W4642" s="6"/>
      <c r="X4642" s="6" t="str">
        <f>IF(T4642="","",T4642-U4642-V4642-W4642)</f>
        <v/>
      </c>
      <c r="Y4642" s="9" t="str">
        <f>IF(U4642="","",U4642/$T4642)</f>
        <v/>
      </c>
      <c r="Z4642" s="9" t="str">
        <f>IF(V4642="","",V4642/$T4642)</f>
        <v/>
      </c>
      <c r="AA4642" s="9" t="str">
        <f>IF(W4642="","",W4642/$T4642)</f>
        <v/>
      </c>
      <c r="AB4642" s="9" t="str">
        <f>IF(X4642="","",X4642/$T4642)</f>
        <v/>
      </c>
      <c r="AC4642" s="21"/>
      <c r="AE4642" s="1">
        <v>2017</v>
      </c>
      <c r="AG4642" s="1">
        <v>6</v>
      </c>
      <c r="AH4642" s="12" t="s">
        <v>2571</v>
      </c>
      <c r="AJ4642" s="32">
        <f>IF(AE4642&lt;&gt;AE4641,"1",IF(C4642&gt;C4641,AJ4641+1,"1"))</f>
        <v>2</v>
      </c>
      <c r="AK4642" s="10">
        <f>IF(G4642="Top",AJ4642*1,IF(G4642="Bottom",AJ4642+10,""))</f>
        <v>12</v>
      </c>
      <c r="AL4642" s="11" t="s">
        <v>4884</v>
      </c>
      <c r="AM4642" s="14"/>
    </row>
    <row r="4643" spans="1:39" s="1" customFormat="1" ht="11.25" x14ac:dyDescent="0.2">
      <c r="A4643" s="1">
        <v>247</v>
      </c>
      <c r="B4643" s="1" t="s">
        <v>2571</v>
      </c>
      <c r="C4643" s="24">
        <v>42976</v>
      </c>
      <c r="D4643" s="1">
        <v>21</v>
      </c>
      <c r="E4643" s="39">
        <v>4.55</v>
      </c>
      <c r="F4643" s="1">
        <v>1.5</v>
      </c>
      <c r="G4643" s="1" t="s">
        <v>4</v>
      </c>
      <c r="H4643" s="5"/>
      <c r="I4643" s="6">
        <v>7.0000000000000001E-3</v>
      </c>
      <c r="J4643" s="6">
        <v>4.8000000000000001E-2</v>
      </c>
      <c r="K4643" s="6">
        <v>0.308</v>
      </c>
      <c r="L4643" s="6" t="str">
        <f>IF(H4643="","",IF(K4643="","",K4643/H4643))</f>
        <v/>
      </c>
      <c r="M4643" s="1">
        <v>13</v>
      </c>
      <c r="N4643" s="20">
        <v>7.08</v>
      </c>
      <c r="O4643" s="13">
        <v>155.80000000000001</v>
      </c>
      <c r="Q4643" s="39">
        <v>2.6</v>
      </c>
      <c r="R4643" s="13">
        <v>28.2</v>
      </c>
      <c r="S4643" s="6">
        <v>0.15</v>
      </c>
      <c r="T4643" s="6">
        <v>2.33</v>
      </c>
      <c r="U4643" s="6">
        <v>1.05</v>
      </c>
      <c r="V4643" s="6">
        <v>0.17</v>
      </c>
      <c r="W4643" s="6">
        <v>0</v>
      </c>
      <c r="X4643" s="6">
        <f>IF(T4643="","",T4643-U4643-V4643-W4643)</f>
        <v>1.1100000000000001</v>
      </c>
      <c r="Y4643" s="9">
        <f>IF(U4643="","",U4643/$T4643)</f>
        <v>0.45064377682403434</v>
      </c>
      <c r="Z4643" s="9">
        <f>IF(V4643="","",V4643/$T4643)</f>
        <v>7.2961373390557943E-2</v>
      </c>
      <c r="AA4643" s="9">
        <f>IF(W4643="","",W4643/$T4643)</f>
        <v>0</v>
      </c>
      <c r="AB4643" s="9">
        <f>IF(X4643="","",X4643/$T4643)</f>
        <v>0.47639484978540775</v>
      </c>
      <c r="AC4643" s="21"/>
      <c r="AE4643" s="1">
        <v>2017</v>
      </c>
      <c r="AF4643" s="1">
        <v>18</v>
      </c>
      <c r="AG4643" s="1">
        <v>22</v>
      </c>
      <c r="AH4643" s="12" t="s">
        <v>2571</v>
      </c>
      <c r="AJ4643" s="32" t="str">
        <f>IF(AE4643&lt;&gt;AE4642,"1",IF(C4643&gt;C4642,AJ4642+1,"1"))</f>
        <v>1</v>
      </c>
      <c r="AK4643" s="10">
        <f>IF(G4643="Top",AJ4643*1,IF(G4643="Bottom",AJ4643+10,""))</f>
        <v>1</v>
      </c>
      <c r="AL4643" s="11" t="s">
        <v>4885</v>
      </c>
      <c r="AM4643" s="14"/>
    </row>
    <row r="4644" spans="1:39" s="1" customFormat="1" ht="11.25" hidden="1" x14ac:dyDescent="0.2">
      <c r="A4644" s="1">
        <v>247</v>
      </c>
      <c r="B4644" s="1" t="s">
        <v>2571</v>
      </c>
      <c r="C4644" s="24">
        <v>42989</v>
      </c>
      <c r="E4644" s="20"/>
      <c r="F4644" s="1">
        <v>10.5</v>
      </c>
      <c r="G4644" s="7" t="s">
        <v>1</v>
      </c>
      <c r="H4644" s="5">
        <v>0.14330000000000001</v>
      </c>
      <c r="I4644" s="6"/>
      <c r="J4644" s="6">
        <v>0.57199999999999995</v>
      </c>
      <c r="K4644" s="6"/>
      <c r="L4644" s="6" t="str">
        <f>IF(H4644="","",IF(K4644="","",K4644/H4644))</f>
        <v/>
      </c>
      <c r="N4644" s="20"/>
      <c r="O4644" s="13"/>
      <c r="Q4644" s="20"/>
      <c r="R4644" s="13"/>
      <c r="S4644" s="6" t="s">
        <v>35</v>
      </c>
      <c r="T4644" s="6"/>
      <c r="U4644" s="6"/>
      <c r="V4644" s="6"/>
      <c r="W4644" s="6"/>
      <c r="X4644" s="6" t="str">
        <f>IF(T4644="","",T4644-U4644-V4644-W4644)</f>
        <v/>
      </c>
      <c r="Y4644" s="9" t="str">
        <f>IF(U4644="","",U4644/$T4644)</f>
        <v/>
      </c>
      <c r="Z4644" s="9" t="str">
        <f>IF(V4644="","",V4644/$T4644)</f>
        <v/>
      </c>
      <c r="AA4644" s="9" t="str">
        <f>IF(W4644="","",W4644/$T4644)</f>
        <v/>
      </c>
      <c r="AB4644" s="9" t="str">
        <f>IF(X4644="","",X4644/$T4644)</f>
        <v/>
      </c>
      <c r="AC4644" s="21"/>
      <c r="AE4644" s="1">
        <v>2017</v>
      </c>
      <c r="AG4644" s="1">
        <v>6</v>
      </c>
      <c r="AH4644" s="12" t="s">
        <v>2571</v>
      </c>
      <c r="AJ4644" s="32">
        <f>IF(AE4644&lt;&gt;AE4643,"1",IF(C4644&gt;C4643,AJ4643+1,"1"))</f>
        <v>2</v>
      </c>
      <c r="AK4644" s="10">
        <f>IF(G4644="Top",AJ4644*1,IF(G4644="Bottom",AJ4644+10,""))</f>
        <v>12</v>
      </c>
      <c r="AL4644" s="11" t="s">
        <v>5209</v>
      </c>
      <c r="AM4644" s="14"/>
    </row>
    <row r="4645" spans="1:39" s="1" customFormat="1" ht="11.25" x14ac:dyDescent="0.2">
      <c r="A4645" s="1">
        <v>247</v>
      </c>
      <c r="B4645" s="1" t="s">
        <v>2571</v>
      </c>
      <c r="C4645" s="24">
        <v>42989</v>
      </c>
      <c r="D4645" s="1">
        <v>21</v>
      </c>
      <c r="E4645" s="39">
        <v>3.6</v>
      </c>
      <c r="F4645" s="1">
        <v>1.5</v>
      </c>
      <c r="G4645" s="1" t="s">
        <v>4</v>
      </c>
      <c r="H4645" s="5">
        <v>1.1300000000000001E-2</v>
      </c>
      <c r="I4645" s="6">
        <v>7.0000000000000001E-3</v>
      </c>
      <c r="J4645" s="6">
        <v>1.6E-2</v>
      </c>
      <c r="K4645" s="6">
        <v>0.215</v>
      </c>
      <c r="L4645" s="6">
        <f>IF(H4645="","",IF(K4645="","",K4645/H4645))</f>
        <v>19.026548672566371</v>
      </c>
      <c r="M4645" s="1">
        <v>11</v>
      </c>
      <c r="N4645" s="20">
        <v>7.69</v>
      </c>
      <c r="O4645" s="13">
        <v>111.4</v>
      </c>
      <c r="Q4645" s="39">
        <v>5.5</v>
      </c>
      <c r="R4645" s="13"/>
      <c r="S4645" s="6">
        <v>0.15</v>
      </c>
      <c r="T4645" s="6">
        <v>2.78</v>
      </c>
      <c r="U4645" s="6">
        <v>2.41</v>
      </c>
      <c r="V4645" s="6">
        <v>0</v>
      </c>
      <c r="W4645" s="6">
        <v>0</v>
      </c>
      <c r="X4645" s="6">
        <f>IF(T4645="","",T4645-U4645-V4645-W4645)</f>
        <v>0.36999999999999966</v>
      </c>
      <c r="Y4645" s="9">
        <f>IF(U4645="","",U4645/$T4645)</f>
        <v>0.86690647482014405</v>
      </c>
      <c r="Z4645" s="9">
        <f>IF(V4645="","",V4645/$T4645)</f>
        <v>0</v>
      </c>
      <c r="AA4645" s="9">
        <f>IF(W4645="","",W4645/$T4645)</f>
        <v>0</v>
      </c>
      <c r="AB4645" s="9">
        <f>IF(X4645="","",X4645/$T4645)</f>
        <v>0.13309352517985601</v>
      </c>
      <c r="AC4645" s="21"/>
      <c r="AE4645" s="1">
        <v>2017</v>
      </c>
      <c r="AF4645" s="1">
        <v>16</v>
      </c>
      <c r="AG4645" s="1">
        <v>19</v>
      </c>
      <c r="AH4645" s="12" t="s">
        <v>2571</v>
      </c>
      <c r="AJ4645" s="32" t="str">
        <f>IF(AE4645&lt;&gt;AE4644,"1",IF(C4645&gt;C4644,AJ4644+1,"1"))</f>
        <v>1</v>
      </c>
      <c r="AK4645" s="10">
        <f>IF(G4645="Top",AJ4645*1,IF(G4645="Bottom",AJ4645+10,""))</f>
        <v>1</v>
      </c>
      <c r="AL4645" s="11" t="s">
        <v>5210</v>
      </c>
      <c r="AM4645" s="14"/>
    </row>
    <row r="4646" spans="1:39" s="1" customFormat="1" ht="11.25" hidden="1" x14ac:dyDescent="0.2">
      <c r="A4646" s="1">
        <v>248</v>
      </c>
      <c r="B4646" s="1" t="s">
        <v>2541</v>
      </c>
      <c r="C4646" s="24">
        <v>42884</v>
      </c>
      <c r="E4646" s="20"/>
      <c r="F4646" s="1">
        <v>11</v>
      </c>
      <c r="G4646" s="7" t="s">
        <v>1</v>
      </c>
      <c r="H4646" s="5">
        <v>0.1222</v>
      </c>
      <c r="I4646" s="6"/>
      <c r="J4646" s="6">
        <v>0.71699999999999997</v>
      </c>
      <c r="K4646" s="6"/>
      <c r="L4646" s="6" t="str">
        <f>IF(H4646="","",IF(K4646="","",K4646/H4646))</f>
        <v/>
      </c>
      <c r="N4646" s="20"/>
      <c r="O4646" s="13"/>
      <c r="Q4646" s="20"/>
      <c r="R4646" s="13"/>
      <c r="S4646" s="6" t="s">
        <v>35</v>
      </c>
      <c r="T4646" s="6"/>
      <c r="U4646" s="6"/>
      <c r="V4646" s="6"/>
      <c r="W4646" s="6"/>
      <c r="X4646" s="6" t="str">
        <f>IF(T4646="","",T4646-U4646-V4646-W4646)</f>
        <v/>
      </c>
      <c r="Y4646" s="9" t="str">
        <f>IF(U4646="","",U4646/$T4646)</f>
        <v/>
      </c>
      <c r="Z4646" s="9" t="str">
        <f>IF(V4646="","",V4646/$T4646)</f>
        <v/>
      </c>
      <c r="AA4646" s="9" t="str">
        <f>IF(W4646="","",W4646/$T4646)</f>
        <v/>
      </c>
      <c r="AB4646" s="9" t="str">
        <f>IF(X4646="","",X4646/$T4646)</f>
        <v/>
      </c>
      <c r="AC4646" s="21"/>
      <c r="AE4646" s="1">
        <v>2017</v>
      </c>
      <c r="AG4646" s="1">
        <v>17</v>
      </c>
      <c r="AH4646" s="12" t="s">
        <v>2542</v>
      </c>
      <c r="AJ4646" s="32" t="str">
        <f>IF(AE4646&lt;&gt;AE4645,"1",IF(C4646&gt;C4645,AJ4645+1,"1"))</f>
        <v>1</v>
      </c>
      <c r="AK4646" s="10">
        <f>IF(G4646="Top",AJ4646*1,IF(G4646="Bottom",AJ4646+10,""))</f>
        <v>11</v>
      </c>
      <c r="AL4646" s="11" t="s">
        <v>2543</v>
      </c>
      <c r="AM4646" s="14"/>
    </row>
    <row r="4647" spans="1:39" s="1" customFormat="1" ht="11.25" x14ac:dyDescent="0.2">
      <c r="A4647" s="1">
        <v>248</v>
      </c>
      <c r="B4647" s="1" t="s">
        <v>2541</v>
      </c>
      <c r="C4647" s="24">
        <v>42884</v>
      </c>
      <c r="D4647" s="1">
        <v>11.5</v>
      </c>
      <c r="E4647" s="39">
        <v>1.95</v>
      </c>
      <c r="F4647" s="1">
        <v>1.5</v>
      </c>
      <c r="G4647" s="1" t="s">
        <v>4</v>
      </c>
      <c r="H4647" s="5">
        <v>9.4E-2</v>
      </c>
      <c r="I4647" s="6">
        <v>0.152</v>
      </c>
      <c r="J4647" s="6">
        <v>0.67200000000000004</v>
      </c>
      <c r="K4647" s="6">
        <v>1.889</v>
      </c>
      <c r="L4647" s="6">
        <f>IF(H4647="","",IF(K4647="","",K4647/H4647))</f>
        <v>20.095744680851062</v>
      </c>
      <c r="M4647" s="1">
        <v>25</v>
      </c>
      <c r="N4647" s="20">
        <v>7.09</v>
      </c>
      <c r="O4647" s="13">
        <v>89</v>
      </c>
      <c r="P4647" s="1">
        <v>4.78</v>
      </c>
      <c r="Q4647" s="39">
        <v>0.8</v>
      </c>
      <c r="R4647" s="13"/>
      <c r="S4647" s="6">
        <v>0.15</v>
      </c>
      <c r="T4647" s="6">
        <v>1.63</v>
      </c>
      <c r="U4647" s="6">
        <v>0.96</v>
      </c>
      <c r="V4647" s="6">
        <v>0.05</v>
      </c>
      <c r="W4647" s="6">
        <v>0</v>
      </c>
      <c r="X4647" s="6">
        <f>IF(T4647="","",T4647-U4647-V4647-W4647)</f>
        <v>0.61999999999999988</v>
      </c>
      <c r="Y4647" s="9">
        <f>IF(U4647="","",U4647/$T4647)</f>
        <v>0.58895705521472397</v>
      </c>
      <c r="Z4647" s="9">
        <f>IF(V4647="","",V4647/$T4647)</f>
        <v>3.0674846625766874E-2</v>
      </c>
      <c r="AA4647" s="9">
        <f>IF(W4647="","",W4647/$T4647)</f>
        <v>0</v>
      </c>
      <c r="AB4647" s="9">
        <f>IF(X4647="","",X4647/$T4647)</f>
        <v>0.38036809815950917</v>
      </c>
      <c r="AC4647" s="21"/>
      <c r="AE4647" s="1">
        <v>2017</v>
      </c>
      <c r="AF4647" s="1">
        <v>23</v>
      </c>
      <c r="AG4647" s="1">
        <v>18</v>
      </c>
      <c r="AH4647" s="12" t="s">
        <v>2542</v>
      </c>
      <c r="AJ4647" s="32" t="str">
        <f>IF(AE4647&lt;&gt;AE4646,"1",IF(C4647&gt;C4646,AJ4646+1,"1"))</f>
        <v>1</v>
      </c>
      <c r="AK4647" s="10">
        <f>IF(G4647="Top",AJ4647*1,IF(G4647="Bottom",AJ4647+10,""))</f>
        <v>1</v>
      </c>
      <c r="AL4647" s="11" t="s">
        <v>2544</v>
      </c>
      <c r="AM4647" s="14"/>
    </row>
    <row r="4648" spans="1:39" s="1" customFormat="1" ht="11.25" hidden="1" x14ac:dyDescent="0.2">
      <c r="A4648" s="1">
        <v>248</v>
      </c>
      <c r="B4648" s="1" t="s">
        <v>2541</v>
      </c>
      <c r="C4648" s="24">
        <v>42891</v>
      </c>
      <c r="E4648" s="20"/>
      <c r="G4648" s="1" t="s">
        <v>13</v>
      </c>
      <c r="H4648" s="5"/>
      <c r="I4648" s="6"/>
      <c r="J4648" s="6"/>
      <c r="K4648" s="6"/>
      <c r="L4648" s="6" t="str">
        <f>IF(H4648="","",IF(K4648="","",K4648/H4648))</f>
        <v/>
      </c>
      <c r="N4648" s="20"/>
      <c r="O4648" s="13"/>
      <c r="Q4648" s="20"/>
      <c r="R4648" s="13"/>
      <c r="S4648" s="6">
        <v>0.15</v>
      </c>
      <c r="T4648" s="6">
        <v>155.96</v>
      </c>
      <c r="U4648" s="6">
        <v>151.88</v>
      </c>
      <c r="V4648" s="6">
        <v>0</v>
      </c>
      <c r="W4648" s="6">
        <v>0</v>
      </c>
      <c r="X4648" s="6">
        <f>IF(T4648="","",T4648-U4648-V4648-W4648)</f>
        <v>4.0800000000000125</v>
      </c>
      <c r="Y4648" s="9">
        <f>IF(U4648="","",U4648/$T4648)</f>
        <v>0.97383944601179784</v>
      </c>
      <c r="Z4648" s="9">
        <f>IF(V4648="","",V4648/$T4648)</f>
        <v>0</v>
      </c>
      <c r="AA4648" s="9">
        <f>IF(W4648="","",W4648/$T4648)</f>
        <v>0</v>
      </c>
      <c r="AB4648" s="9">
        <f>IF(X4648="","",X4648/$T4648)</f>
        <v>2.6160553988202183E-2</v>
      </c>
      <c r="AC4648" s="21"/>
      <c r="AD4648" s="1" t="s">
        <v>2625</v>
      </c>
      <c r="AE4648" s="1">
        <v>2017</v>
      </c>
      <c r="AH4648" s="12" t="s">
        <v>2542</v>
      </c>
      <c r="AJ4648" s="32">
        <f>IF(AE4648&lt;&gt;AE4647,"1",IF(C4648&gt;C4647,AJ4647+1,"1"))</f>
        <v>2</v>
      </c>
      <c r="AK4648" s="10" t="s">
        <v>28</v>
      </c>
      <c r="AL4648" s="11" t="s">
        <v>2626</v>
      </c>
      <c r="AM4648" s="14"/>
    </row>
    <row r="4649" spans="1:39" s="1" customFormat="1" ht="11.25" hidden="1" x14ac:dyDescent="0.2">
      <c r="A4649" s="1">
        <v>248</v>
      </c>
      <c r="B4649" s="1" t="s">
        <v>2541</v>
      </c>
      <c r="C4649" s="24">
        <v>42896</v>
      </c>
      <c r="E4649" s="20"/>
      <c r="F4649" s="1">
        <v>11</v>
      </c>
      <c r="G4649" s="7" t="s">
        <v>1</v>
      </c>
      <c r="H4649" s="5">
        <v>0.15669999999999998</v>
      </c>
      <c r="I4649" s="6"/>
      <c r="J4649" s="6">
        <v>0.96899999999999997</v>
      </c>
      <c r="K4649" s="6"/>
      <c r="L4649" s="6" t="str">
        <f>IF(H4649="","",IF(K4649="","",K4649/H4649))</f>
        <v/>
      </c>
      <c r="N4649" s="20"/>
      <c r="O4649" s="13"/>
      <c r="Q4649" s="20"/>
      <c r="R4649" s="13"/>
      <c r="S4649" s="6" t="s">
        <v>35</v>
      </c>
      <c r="T4649" s="6"/>
      <c r="U4649" s="6"/>
      <c r="V4649" s="6"/>
      <c r="W4649" s="6"/>
      <c r="X4649" s="6" t="str">
        <f>IF(T4649="","",T4649-U4649-V4649-W4649)</f>
        <v/>
      </c>
      <c r="Y4649" s="9" t="str">
        <f>IF(U4649="","",U4649/$T4649)</f>
        <v/>
      </c>
      <c r="Z4649" s="9" t="str">
        <f>IF(V4649="","",V4649/$T4649)</f>
        <v/>
      </c>
      <c r="AA4649" s="9" t="str">
        <f>IF(W4649="","",W4649/$T4649)</f>
        <v/>
      </c>
      <c r="AB4649" s="9" t="str">
        <f>IF(X4649="","",X4649/$T4649)</f>
        <v/>
      </c>
      <c r="AC4649" s="21"/>
      <c r="AE4649" s="1">
        <v>2017</v>
      </c>
      <c r="AG4649" s="1">
        <v>21</v>
      </c>
      <c r="AH4649" s="12" t="s">
        <v>2542</v>
      </c>
      <c r="AJ4649" s="32">
        <f>IF(AE4649&lt;&gt;AE4648,"1",IF(C4649&gt;C4648,AJ4648+1,"1"))</f>
        <v>3</v>
      </c>
      <c r="AK4649" s="10">
        <f>IF(G4649="Top",AJ4649*1,IF(G4649="Bottom",AJ4649+10,""))</f>
        <v>13</v>
      </c>
      <c r="AL4649" s="11" t="s">
        <v>2650</v>
      </c>
      <c r="AM4649" s="14"/>
    </row>
    <row r="4650" spans="1:39" s="1" customFormat="1" ht="11.25" x14ac:dyDescent="0.2">
      <c r="A4650" s="1">
        <v>248</v>
      </c>
      <c r="B4650" s="1" t="s">
        <v>2541</v>
      </c>
      <c r="C4650" s="24">
        <v>42896</v>
      </c>
      <c r="D4650" s="1">
        <v>12.8</v>
      </c>
      <c r="E4650" s="39">
        <v>1.95</v>
      </c>
      <c r="F4650" s="1">
        <v>1.5</v>
      </c>
      <c r="G4650" s="1" t="s">
        <v>4</v>
      </c>
      <c r="H4650" s="5">
        <v>0.13550000000000001</v>
      </c>
      <c r="I4650" s="6">
        <v>0.14899999999999999</v>
      </c>
      <c r="J4650" s="6">
        <v>0.91900000000000004</v>
      </c>
      <c r="K4650" s="6">
        <v>1.851</v>
      </c>
      <c r="L4650" s="6">
        <f>IF(H4650="","",IF(K4650="","",K4650/H4650))</f>
        <v>13.66051660516605</v>
      </c>
      <c r="M4650" s="1">
        <v>28</v>
      </c>
      <c r="N4650" s="20">
        <v>6.29</v>
      </c>
      <c r="O4650" s="13">
        <v>99.6</v>
      </c>
      <c r="Q4650" s="39">
        <v>10.8</v>
      </c>
      <c r="R4650" s="13"/>
      <c r="S4650" s="6">
        <v>0.15</v>
      </c>
      <c r="T4650" s="6">
        <v>3.91</v>
      </c>
      <c r="U4650" s="6">
        <v>0.01</v>
      </c>
      <c r="V4650" s="6">
        <v>1.38</v>
      </c>
      <c r="W4650" s="6">
        <v>0</v>
      </c>
      <c r="X4650" s="6">
        <f>IF(T4650="","",T4650-U4650-V4650-W4650)</f>
        <v>2.5200000000000005</v>
      </c>
      <c r="Y4650" s="9">
        <f>IF(U4650="","",U4650/$T4650)</f>
        <v>2.5575447570332479E-3</v>
      </c>
      <c r="Z4650" s="9">
        <f>IF(V4650="","",V4650/$T4650)</f>
        <v>0.3529411764705882</v>
      </c>
      <c r="AA4650" s="9">
        <f>IF(W4650="","",W4650/$T4650)</f>
        <v>0</v>
      </c>
      <c r="AB4650" s="9">
        <f>IF(X4650="","",X4650/$T4650)</f>
        <v>0.64450127877237862</v>
      </c>
      <c r="AC4650" s="21"/>
      <c r="AE4650" s="1">
        <v>2017</v>
      </c>
      <c r="AF4650" s="1">
        <v>29</v>
      </c>
      <c r="AG4650" s="1">
        <v>22</v>
      </c>
      <c r="AH4650" s="12" t="s">
        <v>2542</v>
      </c>
      <c r="AJ4650" s="32" t="str">
        <f>IF(AE4650&lt;&gt;AE4649,"1",IF(C4650&gt;C4649,AJ4649+1,"1"))</f>
        <v>1</v>
      </c>
      <c r="AK4650" s="10">
        <f>IF(G4650="Top",AJ4650*1,IF(G4650="Bottom",AJ4650+10,""))</f>
        <v>1</v>
      </c>
      <c r="AL4650" s="11" t="s">
        <v>2651</v>
      </c>
      <c r="AM4650" s="14"/>
    </row>
    <row r="4651" spans="1:39" s="1" customFormat="1" ht="11.25" hidden="1" x14ac:dyDescent="0.2">
      <c r="A4651" s="1">
        <v>248</v>
      </c>
      <c r="B4651" s="1" t="s">
        <v>2541</v>
      </c>
      <c r="C4651" s="24">
        <v>42899</v>
      </c>
      <c r="E4651" s="20"/>
      <c r="G4651" s="1" t="s">
        <v>13</v>
      </c>
      <c r="H4651" s="5"/>
      <c r="I4651" s="6"/>
      <c r="J4651" s="6"/>
      <c r="K4651" s="6"/>
      <c r="L4651" s="6" t="str">
        <f>IF(H4651="","",IF(K4651="","",K4651/H4651))</f>
        <v/>
      </c>
      <c r="N4651" s="20"/>
      <c r="O4651" s="13"/>
      <c r="Q4651" s="20"/>
      <c r="R4651" s="13"/>
      <c r="S4651" s="6">
        <v>5.7555527913699187</v>
      </c>
      <c r="T4651" s="6">
        <v>5607.75</v>
      </c>
      <c r="U4651" s="6">
        <v>5607.75</v>
      </c>
      <c r="V4651" s="6">
        <v>0</v>
      </c>
      <c r="W4651" s="6">
        <v>0</v>
      </c>
      <c r="X4651" s="6">
        <f>IF(T4651="","",T4651-U4651-V4651-W4651)</f>
        <v>0</v>
      </c>
      <c r="Y4651" s="9">
        <f>IF(U4651="","",U4651/$T4651)</f>
        <v>1</v>
      </c>
      <c r="Z4651" s="9">
        <f>IF(V4651="","",V4651/$T4651)</f>
        <v>0</v>
      </c>
      <c r="AA4651" s="9">
        <f>IF(W4651="","",W4651/$T4651)</f>
        <v>0</v>
      </c>
      <c r="AB4651" s="9">
        <f>IF(X4651="","",X4651/$T4651)</f>
        <v>0</v>
      </c>
      <c r="AC4651" s="21"/>
      <c r="AD4651" s="1" t="s">
        <v>2431</v>
      </c>
      <c r="AE4651" s="1">
        <v>2017</v>
      </c>
      <c r="AH4651" s="12" t="s">
        <v>2542</v>
      </c>
      <c r="AJ4651" s="32">
        <f>IF(AE4651&lt;&gt;AE4650,"1",IF(C4651&gt;C4650,AJ4650+1,"1"))</f>
        <v>2</v>
      </c>
      <c r="AK4651" s="10" t="s">
        <v>31</v>
      </c>
      <c r="AL4651" s="11" t="s">
        <v>2795</v>
      </c>
      <c r="AM4651" s="14"/>
    </row>
    <row r="4652" spans="1:39" s="1" customFormat="1" ht="11.25" hidden="1" x14ac:dyDescent="0.2">
      <c r="A4652" s="1">
        <v>248</v>
      </c>
      <c r="B4652" s="1" t="s">
        <v>2541</v>
      </c>
      <c r="C4652" s="24">
        <v>42910</v>
      </c>
      <c r="E4652" s="20"/>
      <c r="F4652" s="1">
        <v>10.5</v>
      </c>
      <c r="G4652" s="7" t="s">
        <v>1</v>
      </c>
      <c r="H4652" s="5">
        <v>0.1699</v>
      </c>
      <c r="I4652" s="6"/>
      <c r="J4652" s="6">
        <v>0.77400000000000002</v>
      </c>
      <c r="K4652" s="6"/>
      <c r="L4652" s="6" t="str">
        <f>IF(H4652="","",IF(K4652="","",K4652/H4652))</f>
        <v/>
      </c>
      <c r="N4652" s="20"/>
      <c r="O4652" s="13"/>
      <c r="Q4652" s="20"/>
      <c r="R4652" s="13"/>
      <c r="S4652" s="6" t="s">
        <v>35</v>
      </c>
      <c r="T4652" s="6"/>
      <c r="U4652" s="6"/>
      <c r="V4652" s="6"/>
      <c r="W4652" s="6"/>
      <c r="X4652" s="6" t="str">
        <f>IF(T4652="","",T4652-U4652-V4652-W4652)</f>
        <v/>
      </c>
      <c r="Y4652" s="9" t="str">
        <f>IF(U4652="","",U4652/$T4652)</f>
        <v/>
      </c>
      <c r="Z4652" s="9" t="str">
        <f>IF(V4652="","",V4652/$T4652)</f>
        <v/>
      </c>
      <c r="AA4652" s="9" t="str">
        <f>IF(W4652="","",W4652/$T4652)</f>
        <v/>
      </c>
      <c r="AB4652" s="9" t="str">
        <f>IF(X4652="","",X4652/$T4652)</f>
        <v/>
      </c>
      <c r="AC4652" s="21"/>
      <c r="AE4652" s="1">
        <v>2017</v>
      </c>
      <c r="AG4652" s="1">
        <v>23</v>
      </c>
      <c r="AH4652" s="12" t="s">
        <v>2542</v>
      </c>
      <c r="AJ4652" s="32">
        <f>IF(AE4652&lt;&gt;AE4651,"1",IF(C4652&gt;C4651,AJ4651+1,"1"))</f>
        <v>3</v>
      </c>
      <c r="AK4652" s="10">
        <f>IF(G4652="Top",AJ4652*1,IF(G4652="Bottom",AJ4652+10,""))</f>
        <v>13</v>
      </c>
      <c r="AL4652" s="11" t="s">
        <v>2996</v>
      </c>
      <c r="AM4652" s="14"/>
    </row>
    <row r="4653" spans="1:39" s="1" customFormat="1" ht="11.25" x14ac:dyDescent="0.2">
      <c r="A4653" s="1">
        <v>248</v>
      </c>
      <c r="B4653" s="1" t="s">
        <v>2541</v>
      </c>
      <c r="C4653" s="24">
        <v>42910</v>
      </c>
      <c r="D4653" s="1">
        <v>12</v>
      </c>
      <c r="E4653" s="39">
        <v>1.1000000000000001</v>
      </c>
      <c r="F4653" s="1">
        <v>1.5</v>
      </c>
      <c r="G4653" s="1" t="s">
        <v>4</v>
      </c>
      <c r="H4653" s="5">
        <v>0.16490000000000002</v>
      </c>
      <c r="I4653" s="6">
        <v>9.4E-2</v>
      </c>
      <c r="J4653" s="6">
        <v>0.96499999999999997</v>
      </c>
      <c r="K4653" s="6">
        <v>1.9630000000000001</v>
      </c>
      <c r="L4653" s="6">
        <f>IF(H4653="","",IF(K4653="","",K4653/H4653))</f>
        <v>11.904184354154031</v>
      </c>
      <c r="M4653" s="1">
        <v>26</v>
      </c>
      <c r="N4653" s="20">
        <v>6.82</v>
      </c>
      <c r="O4653" s="13">
        <v>83.4</v>
      </c>
      <c r="Q4653" s="39">
        <v>30.3</v>
      </c>
      <c r="R4653" s="13">
        <v>21.9</v>
      </c>
      <c r="S4653" s="6">
        <v>0.84928795522133771</v>
      </c>
      <c r="T4653" s="6">
        <v>15.84</v>
      </c>
      <c r="U4653" s="6">
        <v>10.130000000000001</v>
      </c>
      <c r="V4653" s="6">
        <v>2.33</v>
      </c>
      <c r="W4653" s="6">
        <v>0</v>
      </c>
      <c r="X4653" s="6">
        <f>IF(T4653="","",T4653-U4653-V4653-W4653)</f>
        <v>3.379999999999999</v>
      </c>
      <c r="Y4653" s="9">
        <f>IF(U4653="","",U4653/$T4653)</f>
        <v>0.6395202020202021</v>
      </c>
      <c r="Z4653" s="9">
        <f>IF(V4653="","",V4653/$T4653)</f>
        <v>0.14709595959595961</v>
      </c>
      <c r="AA4653" s="9">
        <f>IF(W4653="","",W4653/$T4653)</f>
        <v>0</v>
      </c>
      <c r="AB4653" s="9">
        <f>IF(X4653="","",X4653/$T4653)</f>
        <v>0.21338383838383831</v>
      </c>
      <c r="AC4653" s="21"/>
      <c r="AD4653" s="1" t="s">
        <v>2997</v>
      </c>
      <c r="AE4653" s="1">
        <v>2017</v>
      </c>
      <c r="AF4653" s="1">
        <v>26</v>
      </c>
      <c r="AG4653" s="1">
        <v>23</v>
      </c>
      <c r="AH4653" s="12" t="s">
        <v>2542</v>
      </c>
      <c r="AJ4653" s="32" t="str">
        <f>IF(AE4653&lt;&gt;AE4652,"1",IF(C4653&gt;C4652,AJ4652+1,"1"))</f>
        <v>1</v>
      </c>
      <c r="AK4653" s="10">
        <f>IF(G4653="Top",AJ4653*1,IF(G4653="Bottom",AJ4653+10,""))</f>
        <v>1</v>
      </c>
      <c r="AL4653" s="11" t="s">
        <v>2998</v>
      </c>
      <c r="AM4653" s="14"/>
    </row>
    <row r="4654" spans="1:39" s="1" customFormat="1" ht="11.25" hidden="1" x14ac:dyDescent="0.2">
      <c r="A4654" s="1">
        <v>248</v>
      </c>
      <c r="B4654" s="1" t="s">
        <v>2541</v>
      </c>
      <c r="C4654" s="24">
        <v>42924</v>
      </c>
      <c r="E4654" s="20"/>
      <c r="F4654" s="1">
        <v>10.3</v>
      </c>
      <c r="G4654" s="7" t="s">
        <v>1</v>
      </c>
      <c r="H4654" s="5">
        <v>0.17949999999999999</v>
      </c>
      <c r="I4654" s="6"/>
      <c r="J4654" s="6">
        <v>0.77200000000000002</v>
      </c>
      <c r="K4654" s="6"/>
      <c r="L4654" s="6" t="str">
        <f>IF(H4654="","",IF(K4654="","",K4654/H4654))</f>
        <v/>
      </c>
      <c r="N4654" s="20"/>
      <c r="O4654" s="13"/>
      <c r="Q4654" s="20"/>
      <c r="R4654" s="13"/>
      <c r="S4654" s="6" t="s">
        <v>35</v>
      </c>
      <c r="T4654" s="6"/>
      <c r="U4654" s="6"/>
      <c r="V4654" s="6"/>
      <c r="W4654" s="6"/>
      <c r="X4654" s="6" t="str">
        <f>IF(T4654="","",T4654-U4654-V4654-W4654)</f>
        <v/>
      </c>
      <c r="Y4654" s="9" t="str">
        <f>IF(U4654="","",U4654/$T4654)</f>
        <v/>
      </c>
      <c r="Z4654" s="9" t="str">
        <f>IF(V4654="","",V4654/$T4654)</f>
        <v/>
      </c>
      <c r="AA4654" s="9" t="str">
        <f>IF(W4654="","",W4654/$T4654)</f>
        <v/>
      </c>
      <c r="AB4654" s="9" t="str">
        <f>IF(X4654="","",X4654/$T4654)</f>
        <v/>
      </c>
      <c r="AC4654" s="21"/>
      <c r="AE4654" s="1">
        <v>2017</v>
      </c>
      <c r="AG4654" s="1">
        <v>23</v>
      </c>
      <c r="AH4654" s="12" t="s">
        <v>2542</v>
      </c>
      <c r="AJ4654" s="32">
        <f>IF(AE4654&lt;&gt;AE4653,"1",IF(C4654&gt;C4653,AJ4653+1,"1"))</f>
        <v>2</v>
      </c>
      <c r="AK4654" s="10">
        <f>IF(G4654="Top",AJ4654*1,IF(G4654="Bottom",AJ4654+10,""))</f>
        <v>12</v>
      </c>
      <c r="AL4654" s="11" t="s">
        <v>3359</v>
      </c>
      <c r="AM4654" s="14"/>
    </row>
    <row r="4655" spans="1:39" s="1" customFormat="1" ht="11.25" hidden="1" x14ac:dyDescent="0.2">
      <c r="A4655" s="1">
        <v>248</v>
      </c>
      <c r="B4655" s="1" t="s">
        <v>2541</v>
      </c>
      <c r="C4655" s="24">
        <v>42924</v>
      </c>
      <c r="E4655" s="20"/>
      <c r="G4655" s="1" t="s">
        <v>13</v>
      </c>
      <c r="H4655" s="5"/>
      <c r="I4655" s="6"/>
      <c r="J4655" s="6"/>
      <c r="K4655" s="6"/>
      <c r="L4655" s="6" t="str">
        <f>IF(H4655="","",IF(K4655="","",K4655/H4655))</f>
        <v/>
      </c>
      <c r="N4655" s="20"/>
      <c r="O4655" s="13"/>
      <c r="Q4655" s="20"/>
      <c r="R4655" s="13"/>
      <c r="S4655" s="6">
        <v>3.8544872730515856</v>
      </c>
      <c r="T4655" s="6">
        <v>4317.25</v>
      </c>
      <c r="U4655" s="6">
        <v>4317.25</v>
      </c>
      <c r="V4655" s="6">
        <v>0</v>
      </c>
      <c r="W4655" s="6">
        <v>0</v>
      </c>
      <c r="X4655" s="6">
        <f>IF(T4655="","",T4655-U4655-V4655-W4655)</f>
        <v>0</v>
      </c>
      <c r="Y4655" s="9">
        <f>IF(U4655="","",U4655/$T4655)</f>
        <v>1</v>
      </c>
      <c r="Z4655" s="9">
        <f>IF(V4655="","",V4655/$T4655)</f>
        <v>0</v>
      </c>
      <c r="AA4655" s="9">
        <f>IF(W4655="","",W4655/$T4655)</f>
        <v>0</v>
      </c>
      <c r="AB4655" s="9">
        <f>IF(X4655="","",X4655/$T4655)</f>
        <v>0</v>
      </c>
      <c r="AC4655" s="21"/>
      <c r="AD4655" s="1" t="s">
        <v>2431</v>
      </c>
      <c r="AE4655" s="1">
        <v>2017</v>
      </c>
      <c r="AH4655" s="12" t="s">
        <v>2542</v>
      </c>
      <c r="AJ4655" s="32" t="str">
        <f>IF(AE4655&lt;&gt;AE4654,"1",IF(C4655&gt;C4654,AJ4654+1,"1"))</f>
        <v>1</v>
      </c>
      <c r="AK4655" s="10" t="s">
        <v>169</v>
      </c>
      <c r="AL4655" s="11" t="s">
        <v>3360</v>
      </c>
      <c r="AM4655" s="14"/>
    </row>
    <row r="4656" spans="1:39" s="1" customFormat="1" ht="11.25" x14ac:dyDescent="0.2">
      <c r="A4656" s="1">
        <v>248</v>
      </c>
      <c r="B4656" s="1" t="s">
        <v>2541</v>
      </c>
      <c r="C4656" s="24">
        <v>42924</v>
      </c>
      <c r="D4656" s="1">
        <v>11.8</v>
      </c>
      <c r="E4656" s="39">
        <v>1.65</v>
      </c>
      <c r="F4656" s="1">
        <v>1.5</v>
      </c>
      <c r="G4656" s="1" t="s">
        <v>4</v>
      </c>
      <c r="H4656" s="5">
        <v>0.16490000000000002</v>
      </c>
      <c r="I4656" s="6">
        <v>0.122</v>
      </c>
      <c r="J4656" s="6">
        <v>0.9</v>
      </c>
      <c r="K4656" s="6">
        <v>2.1619999999999999</v>
      </c>
      <c r="L4656" s="6">
        <f>IF(H4656="","",IF(K4656="","",K4656/H4656))</f>
        <v>13.110976349302605</v>
      </c>
      <c r="M4656" s="1">
        <v>30</v>
      </c>
      <c r="N4656" s="20">
        <v>6.31</v>
      </c>
      <c r="O4656" s="13">
        <v>73.099999999999994</v>
      </c>
      <c r="Q4656" s="39">
        <v>21.9</v>
      </c>
      <c r="R4656" s="13"/>
      <c r="S4656" s="6">
        <v>0.30331502541276983</v>
      </c>
      <c r="T4656" s="6">
        <v>12.1</v>
      </c>
      <c r="U4656" s="6">
        <v>10.01</v>
      </c>
      <c r="V4656" s="6">
        <v>0</v>
      </c>
      <c r="W4656" s="6">
        <v>0</v>
      </c>
      <c r="X4656" s="6">
        <f>IF(T4656="","",T4656-U4656-V4656-W4656)</f>
        <v>2.09</v>
      </c>
      <c r="Y4656" s="9">
        <f>IF(U4656="","",U4656/$T4656)</f>
        <v>0.82727272727272727</v>
      </c>
      <c r="Z4656" s="9">
        <f>IF(V4656="","",V4656/$T4656)</f>
        <v>0</v>
      </c>
      <c r="AA4656" s="9">
        <f>IF(W4656="","",W4656/$T4656)</f>
        <v>0</v>
      </c>
      <c r="AB4656" s="9">
        <f>IF(X4656="","",X4656/$T4656)</f>
        <v>0.17272727272727273</v>
      </c>
      <c r="AC4656" s="21"/>
      <c r="AD4656" s="1" t="s">
        <v>3361</v>
      </c>
      <c r="AE4656" s="1">
        <v>2017</v>
      </c>
      <c r="AF4656" s="1">
        <v>23</v>
      </c>
      <c r="AG4656" s="1">
        <v>24</v>
      </c>
      <c r="AH4656" s="12" t="s">
        <v>2542</v>
      </c>
      <c r="AJ4656" s="32" t="str">
        <f>IF(AE4656&lt;&gt;AE4655,"1",IF(C4656&gt;C4655,AJ4655+1,"1"))</f>
        <v>1</v>
      </c>
      <c r="AK4656" s="10">
        <f>IF(G4656="Top",AJ4656*1,IF(G4656="Bottom",AJ4656+10,""))</f>
        <v>1</v>
      </c>
      <c r="AL4656" s="11" t="s">
        <v>3362</v>
      </c>
      <c r="AM4656" s="14"/>
    </row>
    <row r="4657" spans="1:39" s="1" customFormat="1" ht="11.25" hidden="1" x14ac:dyDescent="0.2">
      <c r="A4657" s="1">
        <v>248</v>
      </c>
      <c r="B4657" s="1" t="s">
        <v>2541</v>
      </c>
      <c r="C4657" s="24">
        <v>42938</v>
      </c>
      <c r="E4657" s="20"/>
      <c r="F4657" s="1">
        <v>11</v>
      </c>
      <c r="G4657" s="7" t="s">
        <v>1</v>
      </c>
      <c r="H4657" s="5">
        <v>0.19030000000000002</v>
      </c>
      <c r="I4657" s="6"/>
      <c r="J4657" s="6">
        <v>0.42699999999999999</v>
      </c>
      <c r="K4657" s="6"/>
      <c r="L4657" s="6" t="str">
        <f>IF(H4657="","",IF(K4657="","",K4657/H4657))</f>
        <v/>
      </c>
      <c r="N4657" s="20"/>
      <c r="O4657" s="13"/>
      <c r="Q4657" s="20"/>
      <c r="R4657" s="13"/>
      <c r="S4657" s="6" t="s">
        <v>35</v>
      </c>
      <c r="T4657" s="6"/>
      <c r="U4657" s="6"/>
      <c r="V4657" s="6"/>
      <c r="W4657" s="6"/>
      <c r="X4657" s="6" t="str">
        <f>IF(T4657="","",T4657-U4657-V4657-W4657)</f>
        <v/>
      </c>
      <c r="Y4657" s="9" t="str">
        <f>IF(U4657="","",U4657/$T4657)</f>
        <v/>
      </c>
      <c r="Z4657" s="9" t="str">
        <f>IF(V4657="","",V4657/$T4657)</f>
        <v/>
      </c>
      <c r="AA4657" s="9" t="str">
        <f>IF(W4657="","",W4657/$T4657)</f>
        <v/>
      </c>
      <c r="AB4657" s="9" t="str">
        <f>IF(X4657="","",X4657/$T4657)</f>
        <v/>
      </c>
      <c r="AC4657" s="21"/>
      <c r="AE4657" s="1">
        <v>2017</v>
      </c>
      <c r="AG4657" s="1">
        <v>24</v>
      </c>
      <c r="AH4657" s="12" t="s">
        <v>2542</v>
      </c>
      <c r="AJ4657" s="32">
        <f>IF(AE4657&lt;&gt;AE4656,"1",IF(C4657&gt;C4656,AJ4656+1,"1"))</f>
        <v>2</v>
      </c>
      <c r="AK4657" s="10">
        <f>IF(G4657="Top",AJ4657*1,IF(G4657="Bottom",AJ4657+10,""))</f>
        <v>12</v>
      </c>
      <c r="AL4657" s="11" t="s">
        <v>3736</v>
      </c>
      <c r="AM4657" s="14"/>
    </row>
    <row r="4658" spans="1:39" s="1" customFormat="1" ht="11.25" x14ac:dyDescent="0.2">
      <c r="A4658" s="1">
        <v>248</v>
      </c>
      <c r="B4658" s="1" t="s">
        <v>2541</v>
      </c>
      <c r="C4658" s="24">
        <v>42938</v>
      </c>
      <c r="D4658" s="1">
        <v>12.5</v>
      </c>
      <c r="E4658" s="39">
        <v>1.3</v>
      </c>
      <c r="F4658" s="1">
        <v>1.5</v>
      </c>
      <c r="G4658" s="1" t="s">
        <v>4</v>
      </c>
      <c r="H4658" s="5">
        <v>0.18909999999999999</v>
      </c>
      <c r="I4658" s="6">
        <v>5.6000000000000001E-2</v>
      </c>
      <c r="J4658" s="6">
        <v>0.56899999999999995</v>
      </c>
      <c r="K4658" s="6">
        <v>1.4750000000000001</v>
      </c>
      <c r="L4658" s="6">
        <f>IF(H4658="","",IF(K4658="","",K4658/H4658))</f>
        <v>7.8001057641459557</v>
      </c>
      <c r="M4658" s="1">
        <v>30</v>
      </c>
      <c r="N4658" s="20">
        <v>7</v>
      </c>
      <c r="O4658" s="13">
        <v>90.8</v>
      </c>
      <c r="P4658" s="1">
        <v>4.76</v>
      </c>
      <c r="Q4658" s="39">
        <v>25.2</v>
      </c>
      <c r="R4658" s="13"/>
      <c r="S4658" s="6">
        <v>0.15</v>
      </c>
      <c r="T4658" s="6">
        <v>22.55</v>
      </c>
      <c r="U4658" s="6">
        <v>20.16</v>
      </c>
      <c r="V4658" s="6">
        <v>0</v>
      </c>
      <c r="W4658" s="6">
        <v>0</v>
      </c>
      <c r="X4658" s="6">
        <f>IF(T4658="","",T4658-U4658-V4658-W4658)</f>
        <v>2.3900000000000006</v>
      </c>
      <c r="Y4658" s="9">
        <f>IF(U4658="","",U4658/$T4658)</f>
        <v>0.89401330376940136</v>
      </c>
      <c r="Z4658" s="9">
        <f>IF(V4658="","",V4658/$T4658)</f>
        <v>0</v>
      </c>
      <c r="AA4658" s="9">
        <f>IF(W4658="","",W4658/$T4658)</f>
        <v>0</v>
      </c>
      <c r="AB4658" s="9">
        <f>IF(X4658="","",X4658/$T4658)</f>
        <v>0.1059866962305987</v>
      </c>
      <c r="AC4658" s="21"/>
      <c r="AD4658" s="1" t="s">
        <v>3737</v>
      </c>
      <c r="AE4658" s="1">
        <v>2017</v>
      </c>
      <c r="AF4658" s="1">
        <v>26</v>
      </c>
      <c r="AG4658" s="1">
        <v>24</v>
      </c>
      <c r="AH4658" s="12" t="s">
        <v>2542</v>
      </c>
      <c r="AJ4658" s="32" t="str">
        <f>IF(AE4658&lt;&gt;AE4657,"1",IF(C4658&gt;C4657,AJ4657+1,"1"))</f>
        <v>1</v>
      </c>
      <c r="AK4658" s="10">
        <f>IF(G4658="Top",AJ4658*1,IF(G4658="Bottom",AJ4658+10,""))</f>
        <v>1</v>
      </c>
      <c r="AL4658" s="11" t="s">
        <v>3738</v>
      </c>
      <c r="AM4658" s="14"/>
    </row>
    <row r="4659" spans="1:39" s="1" customFormat="1" ht="11.25" hidden="1" x14ac:dyDescent="0.2">
      <c r="A4659" s="1">
        <v>248</v>
      </c>
      <c r="B4659" s="1" t="s">
        <v>2541</v>
      </c>
      <c r="C4659" s="24">
        <v>42947</v>
      </c>
      <c r="E4659" s="20"/>
      <c r="G4659" s="1" t="s">
        <v>13</v>
      </c>
      <c r="H4659" s="5"/>
      <c r="I4659" s="6"/>
      <c r="J4659" s="6"/>
      <c r="K4659" s="6"/>
      <c r="L4659" s="6" t="str">
        <f>IF(H4659="","",IF(K4659="","",K4659/H4659))</f>
        <v/>
      </c>
      <c r="N4659" s="20"/>
      <c r="O4659" s="13"/>
      <c r="Q4659" s="20"/>
      <c r="R4659" s="13"/>
      <c r="S4659" s="6">
        <v>0.15</v>
      </c>
      <c r="T4659" s="6">
        <v>246.56</v>
      </c>
      <c r="U4659" s="6">
        <v>246.56</v>
      </c>
      <c r="V4659" s="6">
        <v>0</v>
      </c>
      <c r="W4659" s="6">
        <v>0</v>
      </c>
      <c r="X4659" s="6">
        <f>IF(T4659="","",T4659-U4659-V4659-W4659)</f>
        <v>0</v>
      </c>
      <c r="Y4659" s="9">
        <f>IF(U4659="","",U4659/$T4659)</f>
        <v>1</v>
      </c>
      <c r="Z4659" s="9">
        <f>IF(V4659="","",V4659/$T4659)</f>
        <v>0</v>
      </c>
      <c r="AA4659" s="9">
        <f>IF(W4659="","",W4659/$T4659)</f>
        <v>0</v>
      </c>
      <c r="AB4659" s="9">
        <f>IF(X4659="","",X4659/$T4659)</f>
        <v>0</v>
      </c>
      <c r="AC4659" s="21"/>
      <c r="AD4659" s="1" t="s">
        <v>4071</v>
      </c>
      <c r="AE4659" s="1">
        <v>2017</v>
      </c>
      <c r="AH4659" s="12" t="s">
        <v>2542</v>
      </c>
      <c r="AJ4659" s="32">
        <f>IF(AE4659&lt;&gt;AE4658,"1",IF(C4659&gt;C4658,AJ4658+1,"1"))</f>
        <v>2</v>
      </c>
      <c r="AK4659" s="10" t="s">
        <v>311</v>
      </c>
      <c r="AL4659" s="11" t="s">
        <v>4072</v>
      </c>
      <c r="AM4659" s="14"/>
    </row>
    <row r="4660" spans="1:39" s="1" customFormat="1" ht="11.25" hidden="1" x14ac:dyDescent="0.2">
      <c r="A4660" s="1">
        <v>248</v>
      </c>
      <c r="B4660" s="1" t="s">
        <v>2541</v>
      </c>
      <c r="C4660" s="24">
        <v>42953</v>
      </c>
      <c r="E4660" s="20"/>
      <c r="F4660" s="1">
        <v>10.5</v>
      </c>
      <c r="G4660" s="7" t="s">
        <v>1</v>
      </c>
      <c r="H4660" s="5">
        <v>0.19669999999999999</v>
      </c>
      <c r="I4660" s="6"/>
      <c r="J4660" s="6">
        <v>0.68700000000000006</v>
      </c>
      <c r="K4660" s="6"/>
      <c r="L4660" s="6" t="str">
        <f>IF(H4660="","",IF(K4660="","",K4660/H4660))</f>
        <v/>
      </c>
      <c r="N4660" s="20"/>
      <c r="O4660" s="13"/>
      <c r="Q4660" s="20"/>
      <c r="R4660" s="13"/>
      <c r="S4660" s="6" t="s">
        <v>35</v>
      </c>
      <c r="T4660" s="6"/>
      <c r="U4660" s="6"/>
      <c r="V4660" s="6"/>
      <c r="W4660" s="6"/>
      <c r="X4660" s="6" t="str">
        <f>IF(T4660="","",T4660-U4660-V4660-W4660)</f>
        <v/>
      </c>
      <c r="Y4660" s="9" t="str">
        <f>IF(U4660="","",U4660/$T4660)</f>
        <v/>
      </c>
      <c r="Z4660" s="9" t="str">
        <f>IF(V4660="","",V4660/$T4660)</f>
        <v/>
      </c>
      <c r="AA4660" s="9" t="str">
        <f>IF(W4660="","",W4660/$T4660)</f>
        <v/>
      </c>
      <c r="AB4660" s="9" t="str">
        <f>IF(X4660="","",X4660/$T4660)</f>
        <v/>
      </c>
      <c r="AC4660" s="21"/>
      <c r="AE4660" s="1">
        <v>2017</v>
      </c>
      <c r="AG4660" s="1">
        <v>24</v>
      </c>
      <c r="AH4660" s="12" t="s">
        <v>2542</v>
      </c>
      <c r="AJ4660" s="32">
        <f>IF(AE4660&lt;&gt;AE4659,"1",IF(C4660&gt;C4659,AJ4659+1,"1"))</f>
        <v>3</v>
      </c>
      <c r="AK4660" s="10">
        <f>IF(G4660="Top",AJ4660*1,IF(G4660="Bottom",AJ4660+10,""))</f>
        <v>13</v>
      </c>
      <c r="AL4660" s="11" t="s">
        <v>4191</v>
      </c>
      <c r="AM4660" s="14"/>
    </row>
    <row r="4661" spans="1:39" s="1" customFormat="1" ht="11.25" x14ac:dyDescent="0.2">
      <c r="A4661" s="1">
        <v>248</v>
      </c>
      <c r="B4661" s="1" t="s">
        <v>2541</v>
      </c>
      <c r="C4661" s="24">
        <v>42953</v>
      </c>
      <c r="D4661" s="1">
        <v>12</v>
      </c>
      <c r="E4661" s="39">
        <v>0.95</v>
      </c>
      <c r="F4661" s="1">
        <v>1.5</v>
      </c>
      <c r="G4661" s="1" t="s">
        <v>4</v>
      </c>
      <c r="H4661" s="5">
        <v>0.17830000000000001</v>
      </c>
      <c r="I4661" s="6">
        <v>6.9000000000000006E-2</v>
      </c>
      <c r="J4661" s="6">
        <v>1.0529999999999999</v>
      </c>
      <c r="K4661" s="6">
        <v>1.39</v>
      </c>
      <c r="L4661" s="6">
        <f>IF(H4661="","",IF(K4661="","",K4661/H4661))</f>
        <v>7.7958496915311262</v>
      </c>
      <c r="M4661" s="1">
        <v>35</v>
      </c>
      <c r="N4661" s="20">
        <v>6.85</v>
      </c>
      <c r="O4661" s="13">
        <v>86</v>
      </c>
      <c r="Q4661" s="39">
        <v>39.9</v>
      </c>
      <c r="R4661" s="13"/>
      <c r="S4661" s="6">
        <v>0.15</v>
      </c>
      <c r="T4661" s="6">
        <v>36.17</v>
      </c>
      <c r="U4661" s="6">
        <v>29.77</v>
      </c>
      <c r="V4661" s="6">
        <v>0.56999999999999995</v>
      </c>
      <c r="W4661" s="6">
        <v>0</v>
      </c>
      <c r="X4661" s="6">
        <f>IF(T4661="","",T4661-U4661-V4661-W4661)</f>
        <v>5.8300000000000018</v>
      </c>
      <c r="Y4661" s="9">
        <f>IF(U4661="","",U4661/$T4661)</f>
        <v>0.82305778269283936</v>
      </c>
      <c r="Z4661" s="9">
        <f>IF(V4661="","",V4661/$T4661)</f>
        <v>1.5758916228918993E-2</v>
      </c>
      <c r="AA4661" s="9">
        <f>IF(W4661="","",W4661/$T4661)</f>
        <v>0</v>
      </c>
      <c r="AB4661" s="9">
        <f>IF(X4661="","",X4661/$T4661)</f>
        <v>0.16118330107824169</v>
      </c>
      <c r="AC4661" s="21"/>
      <c r="AD4661" s="1" t="s">
        <v>4192</v>
      </c>
      <c r="AE4661" s="1">
        <v>2017</v>
      </c>
      <c r="AF4661" s="1">
        <v>27</v>
      </c>
      <c r="AG4661" s="1">
        <v>24</v>
      </c>
      <c r="AH4661" s="12" t="s">
        <v>2542</v>
      </c>
      <c r="AJ4661" s="32" t="str">
        <f>IF(AE4661&lt;&gt;AE4660,"1",IF(C4661&gt;C4660,AJ4660+1,"1"))</f>
        <v>1</v>
      </c>
      <c r="AK4661" s="10">
        <f>IF(G4661="Top",AJ4661*1,IF(G4661="Bottom",AJ4661+10,""))</f>
        <v>1</v>
      </c>
      <c r="AL4661" s="11" t="s">
        <v>4193</v>
      </c>
      <c r="AM4661" s="14"/>
    </row>
    <row r="4662" spans="1:39" s="1" customFormat="1" ht="11.25" hidden="1" x14ac:dyDescent="0.2">
      <c r="A4662" s="1">
        <v>248</v>
      </c>
      <c r="B4662" s="1" t="s">
        <v>2541</v>
      </c>
      <c r="C4662" s="24">
        <v>42967</v>
      </c>
      <c r="E4662" s="20"/>
      <c r="F4662" s="1">
        <v>11</v>
      </c>
      <c r="G4662" s="7" t="s">
        <v>1</v>
      </c>
      <c r="H4662" s="5">
        <v>0.2132</v>
      </c>
      <c r="I4662" s="6"/>
      <c r="J4662" s="6">
        <v>0.745</v>
      </c>
      <c r="K4662" s="6"/>
      <c r="L4662" s="6" t="str">
        <f>IF(H4662="","",IF(K4662="","",K4662/H4662))</f>
        <v/>
      </c>
      <c r="N4662" s="20"/>
      <c r="O4662" s="13"/>
      <c r="Q4662" s="20"/>
      <c r="R4662" s="13"/>
      <c r="S4662" s="6" t="s">
        <v>35</v>
      </c>
      <c r="T4662" s="6"/>
      <c r="U4662" s="6"/>
      <c r="V4662" s="6"/>
      <c r="W4662" s="6"/>
      <c r="X4662" s="6" t="str">
        <f>IF(T4662="","",T4662-U4662-V4662-W4662)</f>
        <v/>
      </c>
      <c r="Y4662" s="9" t="str">
        <f>IF(U4662="","",U4662/$T4662)</f>
        <v/>
      </c>
      <c r="Z4662" s="9" t="str">
        <f>IF(V4662="","",V4662/$T4662)</f>
        <v/>
      </c>
      <c r="AA4662" s="9" t="str">
        <f>IF(W4662="","",W4662/$T4662)</f>
        <v/>
      </c>
      <c r="AB4662" s="9" t="str">
        <f>IF(X4662="","",X4662/$T4662)</f>
        <v/>
      </c>
      <c r="AC4662" s="21"/>
      <c r="AE4662" s="1">
        <v>2017</v>
      </c>
      <c r="AG4662" s="1">
        <v>24</v>
      </c>
      <c r="AH4662" s="12" t="s">
        <v>2542</v>
      </c>
      <c r="AJ4662" s="32">
        <f>IF(AE4662&lt;&gt;AE4661,"1",IF(C4662&gt;C4661,AJ4661+1,"1"))</f>
        <v>2</v>
      </c>
      <c r="AK4662" s="10">
        <f>IF(G4662="Top",AJ4662*1,IF(G4662="Bottom",AJ4662+10,""))</f>
        <v>12</v>
      </c>
      <c r="AL4662" s="11" t="s">
        <v>4591</v>
      </c>
      <c r="AM4662" s="14"/>
    </row>
    <row r="4663" spans="1:39" s="1" customFormat="1" ht="11.25" x14ac:dyDescent="0.2">
      <c r="A4663" s="1">
        <v>248</v>
      </c>
      <c r="B4663" s="1" t="s">
        <v>2541</v>
      </c>
      <c r="C4663" s="24">
        <v>42967</v>
      </c>
      <c r="D4663" s="1">
        <v>12.5</v>
      </c>
      <c r="E4663" s="39">
        <v>0.95</v>
      </c>
      <c r="F4663" s="1">
        <v>1.5</v>
      </c>
      <c r="G4663" s="1" t="s">
        <v>4</v>
      </c>
      <c r="H4663" s="5">
        <v>0.18149999999999999</v>
      </c>
      <c r="I4663" s="6">
        <v>0.05</v>
      </c>
      <c r="J4663" s="6">
        <v>0.69599999999999995</v>
      </c>
      <c r="K4663" s="6">
        <v>1.36</v>
      </c>
      <c r="L4663" s="6">
        <f>IF(H4663="","",IF(K4663="","",K4663/H4663))</f>
        <v>7.4931129476584033</v>
      </c>
      <c r="M4663" s="1">
        <v>40</v>
      </c>
      <c r="N4663" s="20">
        <v>7.22</v>
      </c>
      <c r="O4663" s="13">
        <v>82.4</v>
      </c>
      <c r="Q4663" s="39">
        <v>6.2</v>
      </c>
      <c r="R4663" s="13">
        <v>23.8</v>
      </c>
      <c r="S4663" s="6">
        <v>0.15</v>
      </c>
      <c r="T4663" s="6">
        <v>46.6</v>
      </c>
      <c r="U4663" s="6">
        <v>43.34</v>
      </c>
      <c r="V4663" s="6">
        <v>0</v>
      </c>
      <c r="W4663" s="6">
        <v>0</v>
      </c>
      <c r="X4663" s="6">
        <f>IF(T4663="","",T4663-U4663-V4663-W4663)</f>
        <v>3.259999999999998</v>
      </c>
      <c r="Y4663" s="9">
        <f>IF(U4663="","",U4663/$T4663)</f>
        <v>0.9300429184549357</v>
      </c>
      <c r="Z4663" s="9">
        <f>IF(V4663="","",V4663/$T4663)</f>
        <v>0</v>
      </c>
      <c r="AA4663" s="9">
        <f>IF(W4663="","",W4663/$T4663)</f>
        <v>0</v>
      </c>
      <c r="AB4663" s="9">
        <f>IF(X4663="","",X4663/$T4663)</f>
        <v>6.9957081545064331E-2</v>
      </c>
      <c r="AC4663" s="21"/>
      <c r="AD4663" s="1" t="s">
        <v>4592</v>
      </c>
      <c r="AE4663" s="1">
        <v>2017</v>
      </c>
      <c r="AF4663" s="1">
        <v>28</v>
      </c>
      <c r="AG4663" s="1">
        <v>24</v>
      </c>
      <c r="AH4663" s="12" t="s">
        <v>2542</v>
      </c>
      <c r="AJ4663" s="32" t="str">
        <f>IF(AE4663&lt;&gt;AE4662,"1",IF(C4663&gt;C4662,AJ4662+1,"1"))</f>
        <v>1</v>
      </c>
      <c r="AK4663" s="10">
        <f>IF(G4663="Top",AJ4663*1,IF(G4663="Bottom",AJ4663+10,""))</f>
        <v>1</v>
      </c>
      <c r="AL4663" s="11" t="s">
        <v>4593</v>
      </c>
      <c r="AM4663" s="14"/>
    </row>
    <row r="4664" spans="1:39" s="1" customFormat="1" ht="11.25" hidden="1" x14ac:dyDescent="0.2">
      <c r="A4664" s="1">
        <v>248</v>
      </c>
      <c r="B4664" s="1" t="s">
        <v>2541</v>
      </c>
      <c r="C4664" s="24">
        <v>42983</v>
      </c>
      <c r="E4664" s="20"/>
      <c r="F4664" s="1">
        <v>9.5</v>
      </c>
      <c r="G4664" s="7" t="s">
        <v>1</v>
      </c>
      <c r="H4664" s="5">
        <v>0.21590000000000001</v>
      </c>
      <c r="I4664" s="6"/>
      <c r="J4664" s="6">
        <v>1.056</v>
      </c>
      <c r="K4664" s="6"/>
      <c r="L4664" s="6" t="str">
        <f>IF(H4664="","",IF(K4664="","",K4664/H4664))</f>
        <v/>
      </c>
      <c r="N4664" s="20"/>
      <c r="O4664" s="13"/>
      <c r="Q4664" s="20"/>
      <c r="R4664" s="13"/>
      <c r="S4664" s="6" t="s">
        <v>35</v>
      </c>
      <c r="T4664" s="6"/>
      <c r="U4664" s="6"/>
      <c r="V4664" s="6"/>
      <c r="W4664" s="6"/>
      <c r="X4664" s="6" t="str">
        <f>IF(T4664="","",T4664-U4664-V4664-W4664)</f>
        <v/>
      </c>
      <c r="Y4664" s="9" t="str">
        <f>IF(U4664="","",U4664/$T4664)</f>
        <v/>
      </c>
      <c r="Z4664" s="9" t="str">
        <f>IF(V4664="","",V4664/$T4664)</f>
        <v/>
      </c>
      <c r="AA4664" s="9" t="str">
        <f>IF(W4664="","",W4664/$T4664)</f>
        <v/>
      </c>
      <c r="AB4664" s="9" t="str">
        <f>IF(X4664="","",X4664/$T4664)</f>
        <v/>
      </c>
      <c r="AC4664" s="21"/>
      <c r="AE4664" s="1">
        <v>2017</v>
      </c>
      <c r="AG4664" s="1">
        <v>20</v>
      </c>
      <c r="AH4664" s="12" t="s">
        <v>2542</v>
      </c>
      <c r="AJ4664" s="32">
        <f>IF(AE4664&lt;&gt;AE4663,"1",IF(C4664&gt;C4663,AJ4663+1,"1"))</f>
        <v>2</v>
      </c>
      <c r="AK4664" s="10">
        <f>IF(G4664="Top",AJ4664*1,IF(G4664="Bottom",AJ4664+10,""))</f>
        <v>12</v>
      </c>
      <c r="AL4664" s="11" t="s">
        <v>5073</v>
      </c>
      <c r="AM4664" s="14"/>
    </row>
    <row r="4665" spans="1:39" s="1" customFormat="1" ht="11.25" x14ac:dyDescent="0.2">
      <c r="A4665" s="1">
        <v>248</v>
      </c>
      <c r="B4665" s="1" t="s">
        <v>2541</v>
      </c>
      <c r="C4665" s="24">
        <v>42983</v>
      </c>
      <c r="D4665" s="1">
        <v>11</v>
      </c>
      <c r="E4665" s="39">
        <v>1.85</v>
      </c>
      <c r="F4665" s="1">
        <v>1.5</v>
      </c>
      <c r="G4665" s="1" t="s">
        <v>4</v>
      </c>
      <c r="H4665" s="5">
        <v>0.19590000000000002</v>
      </c>
      <c r="I4665" s="6">
        <v>1.6E-2</v>
      </c>
      <c r="J4665" s="6">
        <v>0.624</v>
      </c>
      <c r="K4665" s="6">
        <v>1.6</v>
      </c>
      <c r="L4665" s="6">
        <f>IF(H4665="","",IF(K4665="","",K4665/H4665))</f>
        <v>8.1674323634507395</v>
      </c>
      <c r="M4665" s="1">
        <v>35</v>
      </c>
      <c r="N4665" s="20">
        <v>7.04</v>
      </c>
      <c r="O4665" s="13">
        <v>80</v>
      </c>
      <c r="Q4665" s="39">
        <v>0.1</v>
      </c>
      <c r="R4665" s="13"/>
      <c r="S4665" s="6">
        <v>0.15</v>
      </c>
      <c r="T4665" s="6">
        <v>9.4700000000000006</v>
      </c>
      <c r="U4665" s="6">
        <v>8</v>
      </c>
      <c r="V4665" s="6">
        <v>0</v>
      </c>
      <c r="W4665" s="6">
        <v>0</v>
      </c>
      <c r="X4665" s="6">
        <f>IF(T4665="","",T4665-U4665-V4665-W4665)</f>
        <v>1.4700000000000006</v>
      </c>
      <c r="Y4665" s="9">
        <f>IF(U4665="","",U4665/$T4665)</f>
        <v>0.84477296726504747</v>
      </c>
      <c r="Z4665" s="9">
        <f>IF(V4665="","",V4665/$T4665)</f>
        <v>0</v>
      </c>
      <c r="AA4665" s="9">
        <f>IF(W4665="","",W4665/$T4665)</f>
        <v>0</v>
      </c>
      <c r="AB4665" s="9">
        <f>IF(X4665="","",X4665/$T4665)</f>
        <v>0.15522703273495253</v>
      </c>
      <c r="AC4665" s="21"/>
      <c r="AE4665" s="1">
        <v>2017</v>
      </c>
      <c r="AF4665" s="1">
        <v>19</v>
      </c>
      <c r="AG4665" s="1">
        <v>20</v>
      </c>
      <c r="AH4665" s="12" t="s">
        <v>2542</v>
      </c>
      <c r="AJ4665" s="32" t="str">
        <f>IF(AE4665&lt;&gt;AE4664,"1",IF(C4665&gt;C4664,AJ4664+1,"1"))</f>
        <v>1</v>
      </c>
      <c r="AK4665" s="10">
        <f>IF(G4665="Top",AJ4665*1,IF(G4665="Bottom",AJ4665+10,""))</f>
        <v>1</v>
      </c>
      <c r="AL4665" s="11" t="s">
        <v>5074</v>
      </c>
      <c r="AM4665" s="14"/>
    </row>
    <row r="4666" spans="1:39" s="1" customFormat="1" ht="11.25" hidden="1" x14ac:dyDescent="0.2">
      <c r="A4666" s="1">
        <v>249</v>
      </c>
      <c r="B4666" s="1" t="s">
        <v>2627</v>
      </c>
      <c r="C4666" s="24">
        <v>42891</v>
      </c>
      <c r="E4666" s="20"/>
      <c r="F4666" s="1">
        <v>6</v>
      </c>
      <c r="G4666" s="7" t="s">
        <v>1</v>
      </c>
      <c r="H4666" s="5">
        <v>6.6400000000000001E-2</v>
      </c>
      <c r="I4666" s="6"/>
      <c r="J4666" s="6">
        <v>0.66300000000000003</v>
      </c>
      <c r="K4666" s="6"/>
      <c r="L4666" s="6" t="str">
        <f>IF(H4666="","",IF(K4666="","",K4666/H4666))</f>
        <v/>
      </c>
      <c r="N4666" s="20"/>
      <c r="O4666" s="13"/>
      <c r="Q4666" s="20"/>
      <c r="R4666" s="13"/>
      <c r="S4666" s="6" t="s">
        <v>35</v>
      </c>
      <c r="T4666" s="6"/>
      <c r="U4666" s="6"/>
      <c r="V4666" s="6"/>
      <c r="W4666" s="6"/>
      <c r="X4666" s="6" t="str">
        <f>IF(T4666="","",T4666-U4666-V4666-W4666)</f>
        <v/>
      </c>
      <c r="Y4666" s="9" t="str">
        <f>IF(U4666="","",U4666/$T4666)</f>
        <v/>
      </c>
      <c r="Z4666" s="9" t="str">
        <f>IF(V4666="","",V4666/$T4666)</f>
        <v/>
      </c>
      <c r="AA4666" s="9" t="str">
        <f>IF(W4666="","",W4666/$T4666)</f>
        <v/>
      </c>
      <c r="AB4666" s="9" t="str">
        <f>IF(X4666="","",X4666/$T4666)</f>
        <v/>
      </c>
      <c r="AC4666" s="21"/>
      <c r="AE4666" s="1">
        <v>2017</v>
      </c>
      <c r="AH4666" s="12" t="s">
        <v>2628</v>
      </c>
      <c r="AJ4666" s="32" t="str">
        <f>IF(AE4666&lt;&gt;AE4665,"1",IF(C4666&gt;C4665,AJ4665+1,"1"))</f>
        <v>1</v>
      </c>
      <c r="AK4666" s="10">
        <f>IF(G4666="Top",AJ4666*1,IF(G4666="Bottom",AJ4666+10,""))</f>
        <v>11</v>
      </c>
      <c r="AL4666" s="11" t="s">
        <v>2629</v>
      </c>
      <c r="AM4666" s="14"/>
    </row>
    <row r="4667" spans="1:39" s="1" customFormat="1" ht="11.25" x14ac:dyDescent="0.2">
      <c r="A4667" s="1">
        <v>249</v>
      </c>
      <c r="B4667" s="1" t="s">
        <v>2627</v>
      </c>
      <c r="C4667" s="24">
        <v>42891</v>
      </c>
      <c r="D4667" s="1">
        <v>7.4</v>
      </c>
      <c r="E4667" s="39">
        <v>2.0499999999999998</v>
      </c>
      <c r="F4667" s="1">
        <v>1.5</v>
      </c>
      <c r="G4667" s="1" t="s">
        <v>4</v>
      </c>
      <c r="H4667" s="5">
        <v>2.93E-2</v>
      </c>
      <c r="I4667" s="6">
        <v>0.26400000000000001</v>
      </c>
      <c r="J4667" s="6">
        <v>0.109</v>
      </c>
      <c r="K4667" s="6">
        <v>0.61</v>
      </c>
      <c r="L4667" s="6">
        <f>IF(H4667="","",IF(K4667="","",K4667/H4667))</f>
        <v>20.81911262798635</v>
      </c>
      <c r="M4667" s="1">
        <v>10</v>
      </c>
      <c r="N4667" s="20">
        <v>8</v>
      </c>
      <c r="O4667" s="13">
        <v>433.6</v>
      </c>
      <c r="P4667" s="1">
        <v>38.5</v>
      </c>
      <c r="Q4667" s="39">
        <v>12.8</v>
      </c>
      <c r="R4667" s="13"/>
      <c r="S4667" s="6">
        <v>0.15</v>
      </c>
      <c r="T4667" s="6">
        <v>6.42</v>
      </c>
      <c r="U4667" s="6">
        <v>0</v>
      </c>
      <c r="V4667" s="6">
        <v>1.53</v>
      </c>
      <c r="W4667" s="6">
        <v>3.55</v>
      </c>
      <c r="X4667" s="6">
        <f>IF(T4667="","",T4667-U4667-V4667-W4667)</f>
        <v>1.3399999999999999</v>
      </c>
      <c r="Y4667" s="9">
        <f>IF(U4667="","",U4667/$T4667)</f>
        <v>0</v>
      </c>
      <c r="Z4667" s="9">
        <f>IF(V4667="","",V4667/$T4667)</f>
        <v>0.23831775700934579</v>
      </c>
      <c r="AA4667" s="9">
        <f>IF(W4667="","",W4667/$T4667)</f>
        <v>0.5529595015576324</v>
      </c>
      <c r="AB4667" s="9">
        <f>IF(X4667="","",X4667/$T4667)</f>
        <v>0.20872274143302177</v>
      </c>
      <c r="AC4667" s="21"/>
      <c r="AE4667" s="1">
        <v>2017</v>
      </c>
      <c r="AF4667" s="1">
        <v>15</v>
      </c>
      <c r="AH4667" s="12" t="s">
        <v>2628</v>
      </c>
      <c r="AJ4667" s="32" t="str">
        <f>IF(AE4667&lt;&gt;AE4666,"1",IF(C4667&gt;C4666,AJ4666+1,"1"))</f>
        <v>1</v>
      </c>
      <c r="AK4667" s="10">
        <f>IF(G4667="Top",AJ4667*1,IF(G4667="Bottom",AJ4667+10,""))</f>
        <v>1</v>
      </c>
      <c r="AL4667" s="11" t="s">
        <v>2630</v>
      </c>
      <c r="AM4667" s="14"/>
    </row>
    <row r="4668" spans="1:39" s="1" customFormat="1" ht="11.25" hidden="1" x14ac:dyDescent="0.2">
      <c r="A4668" s="1">
        <v>249</v>
      </c>
      <c r="B4668" s="1" t="s">
        <v>2627</v>
      </c>
      <c r="C4668" s="24">
        <v>42906</v>
      </c>
      <c r="E4668" s="20"/>
      <c r="F4668" s="1">
        <v>6.4</v>
      </c>
      <c r="G4668" s="7" t="s">
        <v>1</v>
      </c>
      <c r="H4668" s="5">
        <v>0.1007</v>
      </c>
      <c r="I4668" s="6"/>
      <c r="J4668" s="6">
        <v>3.2000000000000001E-2</v>
      </c>
      <c r="K4668" s="6"/>
      <c r="L4668" s="6" t="str">
        <f>IF(H4668="","",IF(K4668="","",K4668/H4668))</f>
        <v/>
      </c>
      <c r="N4668" s="20"/>
      <c r="O4668" s="13"/>
      <c r="Q4668" s="20"/>
      <c r="R4668" s="13"/>
      <c r="S4668" s="6" t="s">
        <v>35</v>
      </c>
      <c r="T4668" s="6"/>
      <c r="U4668" s="6"/>
      <c r="V4668" s="6"/>
      <c r="W4668" s="6"/>
      <c r="X4668" s="6" t="str">
        <f>IF(T4668="","",T4668-U4668-V4668-W4668)</f>
        <v/>
      </c>
      <c r="Y4668" s="9" t="str">
        <f>IF(U4668="","",U4668/$T4668)</f>
        <v/>
      </c>
      <c r="Z4668" s="9" t="str">
        <f>IF(V4668="","",V4668/$T4668)</f>
        <v/>
      </c>
      <c r="AA4668" s="9" t="str">
        <f>IF(W4668="","",W4668/$T4668)</f>
        <v/>
      </c>
      <c r="AB4668" s="9" t="str">
        <f>IF(X4668="","",X4668/$T4668)</f>
        <v/>
      </c>
      <c r="AC4668" s="21"/>
      <c r="AE4668" s="1">
        <v>2017</v>
      </c>
      <c r="AG4668" s="1">
        <v>18</v>
      </c>
      <c r="AH4668" s="12" t="s">
        <v>2628</v>
      </c>
      <c r="AJ4668" s="32">
        <f>IF(AE4668&lt;&gt;AE4667,"1",IF(C4668&gt;C4667,AJ4667+1,"1"))</f>
        <v>2</v>
      </c>
      <c r="AK4668" s="10">
        <f>IF(G4668="Top",AJ4668*1,IF(G4668="Bottom",AJ4668+10,""))</f>
        <v>12</v>
      </c>
      <c r="AL4668" s="11" t="s">
        <v>2960</v>
      </c>
      <c r="AM4668" s="14"/>
    </row>
    <row r="4669" spans="1:39" s="1" customFormat="1" ht="11.25" x14ac:dyDescent="0.2">
      <c r="A4669" s="1">
        <v>249</v>
      </c>
      <c r="B4669" s="1" t="s">
        <v>2627</v>
      </c>
      <c r="C4669" s="24">
        <v>42906</v>
      </c>
      <c r="D4669" s="1">
        <v>7.9</v>
      </c>
      <c r="E4669" s="39">
        <v>2.7</v>
      </c>
      <c r="F4669" s="1">
        <v>1.5</v>
      </c>
      <c r="G4669" s="1" t="s">
        <v>4</v>
      </c>
      <c r="H4669" s="5">
        <v>1.61E-2</v>
      </c>
      <c r="I4669" s="6">
        <v>7.4999999999999997E-2</v>
      </c>
      <c r="J4669" s="6">
        <v>0.151</v>
      </c>
      <c r="K4669" s="6">
        <v>0.48799999999999999</v>
      </c>
      <c r="L4669" s="6">
        <f>IF(H4669="","",IF(K4669="","",K4669/H4669))</f>
        <v>30.310559006211179</v>
      </c>
      <c r="M4669" s="1">
        <v>11</v>
      </c>
      <c r="N4669" s="20">
        <v>7.9</v>
      </c>
      <c r="O4669" s="13">
        <v>433.2</v>
      </c>
      <c r="Q4669" s="39">
        <v>0.8</v>
      </c>
      <c r="R4669" s="13"/>
      <c r="S4669" s="6">
        <v>0.15</v>
      </c>
      <c r="T4669" s="6">
        <v>1.6</v>
      </c>
      <c r="U4669" s="6">
        <v>0.05</v>
      </c>
      <c r="V4669" s="6">
        <v>0.35</v>
      </c>
      <c r="W4669" s="6">
        <v>0</v>
      </c>
      <c r="X4669" s="6">
        <f>IF(T4669="","",T4669-U4669-V4669-W4669)</f>
        <v>1.2000000000000002</v>
      </c>
      <c r="Y4669" s="9">
        <f>IF(U4669="","",U4669/$T4669)</f>
        <v>3.125E-2</v>
      </c>
      <c r="Z4669" s="9">
        <f>IF(V4669="","",V4669/$T4669)</f>
        <v>0.21874999999999997</v>
      </c>
      <c r="AA4669" s="9">
        <f>IF(W4669="","",W4669/$T4669)</f>
        <v>0</v>
      </c>
      <c r="AB4669" s="9">
        <f>IF(X4669="","",X4669/$T4669)</f>
        <v>0.75000000000000011</v>
      </c>
      <c r="AC4669" s="21"/>
      <c r="AE4669" s="1">
        <v>2017</v>
      </c>
      <c r="AG4669" s="1">
        <v>23</v>
      </c>
      <c r="AH4669" s="12" t="s">
        <v>2628</v>
      </c>
      <c r="AJ4669" s="32" t="str">
        <f>IF(AE4669&lt;&gt;AE4668,"1",IF(C4669&gt;C4668,AJ4668+1,"1"))</f>
        <v>1</v>
      </c>
      <c r="AK4669" s="10">
        <f>IF(G4669="Top",AJ4669*1,IF(G4669="Bottom",AJ4669+10,""))</f>
        <v>1</v>
      </c>
      <c r="AL4669" s="11" t="s">
        <v>2961</v>
      </c>
      <c r="AM4669" s="14"/>
    </row>
    <row r="4670" spans="1:39" s="1" customFormat="1" ht="11.25" hidden="1" x14ac:dyDescent="0.2">
      <c r="A4670" s="1">
        <v>249</v>
      </c>
      <c r="B4670" s="1" t="s">
        <v>2627</v>
      </c>
      <c r="C4670" s="24">
        <v>42920</v>
      </c>
      <c r="E4670" s="20"/>
      <c r="F4670" s="1">
        <v>6.3</v>
      </c>
      <c r="G4670" s="7" t="s">
        <v>1</v>
      </c>
      <c r="H4670" s="5">
        <v>1.9399999999999997E-2</v>
      </c>
      <c r="I4670" s="6"/>
      <c r="J4670" s="6">
        <v>0.122</v>
      </c>
      <c r="K4670" s="6"/>
      <c r="L4670" s="6" t="str">
        <f>IF(H4670="","",IF(K4670="","",K4670/H4670))</f>
        <v/>
      </c>
      <c r="N4670" s="20"/>
      <c r="O4670" s="13"/>
      <c r="Q4670" s="20"/>
      <c r="R4670" s="13"/>
      <c r="S4670" s="6" t="s">
        <v>35</v>
      </c>
      <c r="T4670" s="6"/>
      <c r="U4670" s="6"/>
      <c r="V4670" s="6"/>
      <c r="W4670" s="6"/>
      <c r="X4670" s="6" t="str">
        <f>IF(T4670="","",T4670-U4670-V4670-W4670)</f>
        <v/>
      </c>
      <c r="Y4670" s="9" t="str">
        <f>IF(U4670="","",U4670/$T4670)</f>
        <v/>
      </c>
      <c r="Z4670" s="9" t="str">
        <f>IF(V4670="","",V4670/$T4670)</f>
        <v/>
      </c>
      <c r="AA4670" s="9" t="str">
        <f>IF(W4670="","",W4670/$T4670)</f>
        <v/>
      </c>
      <c r="AB4670" s="9" t="str">
        <f>IF(X4670="","",X4670/$T4670)</f>
        <v/>
      </c>
      <c r="AC4670" s="21"/>
      <c r="AE4670" s="1">
        <v>2017</v>
      </c>
      <c r="AG4670" s="1">
        <v>23</v>
      </c>
      <c r="AH4670" s="12" t="s">
        <v>2628</v>
      </c>
      <c r="AJ4670" s="32">
        <f>IF(AE4670&lt;&gt;AE4669,"1",IF(C4670&gt;C4669,AJ4669+1,"1"))</f>
        <v>2</v>
      </c>
      <c r="AK4670" s="10">
        <f>IF(G4670="Top",AJ4670*1,IF(G4670="Bottom",AJ4670+10,""))</f>
        <v>12</v>
      </c>
      <c r="AL4670" s="11" t="s">
        <v>3308</v>
      </c>
      <c r="AM4670" s="14"/>
    </row>
    <row r="4671" spans="1:39" s="1" customFormat="1" ht="11.25" x14ac:dyDescent="0.2">
      <c r="A4671" s="1">
        <v>249</v>
      </c>
      <c r="B4671" s="1" t="s">
        <v>2627</v>
      </c>
      <c r="C4671" s="24">
        <v>42920</v>
      </c>
      <c r="D4671" s="1">
        <v>7.8</v>
      </c>
      <c r="E4671" s="39">
        <v>2.4</v>
      </c>
      <c r="F4671" s="1">
        <v>1.5</v>
      </c>
      <c r="G4671" s="1" t="s">
        <v>4</v>
      </c>
      <c r="H4671" s="5">
        <v>1.78E-2</v>
      </c>
      <c r="I4671" s="6">
        <v>8.5999999999999993E-2</v>
      </c>
      <c r="J4671" s="6">
        <v>3.4000000000000002E-2</v>
      </c>
      <c r="K4671" s="6">
        <v>0.73499999999999999</v>
      </c>
      <c r="L4671" s="6">
        <f>IF(H4671="","",IF(K4671="","",K4671/H4671))</f>
        <v>41.292134831460672</v>
      </c>
      <c r="M4671" s="1">
        <v>8</v>
      </c>
      <c r="N4671" s="20">
        <v>7.39</v>
      </c>
      <c r="O4671" s="13">
        <v>324.89999999999998</v>
      </c>
      <c r="Q4671" s="39">
        <v>2.4</v>
      </c>
      <c r="R4671" s="13">
        <v>31.8</v>
      </c>
      <c r="S4671" s="6" t="s">
        <v>35</v>
      </c>
      <c r="T4671" s="6"/>
      <c r="U4671" s="6"/>
      <c r="V4671" s="6"/>
      <c r="W4671" s="6"/>
      <c r="X4671" s="6" t="str">
        <f>IF(T4671="","",T4671-U4671-V4671-W4671)</f>
        <v/>
      </c>
      <c r="Y4671" s="9" t="str">
        <f>IF(U4671="","",U4671/$T4671)</f>
        <v/>
      </c>
      <c r="Z4671" s="9" t="str">
        <f>IF(V4671="","",V4671/$T4671)</f>
        <v/>
      </c>
      <c r="AA4671" s="9" t="str">
        <f>IF(W4671="","",W4671/$T4671)</f>
        <v/>
      </c>
      <c r="AB4671" s="9" t="str">
        <f>IF(X4671="","",X4671/$T4671)</f>
        <v/>
      </c>
      <c r="AC4671" s="21"/>
      <c r="AE4671" s="1">
        <v>2017</v>
      </c>
      <c r="AF4671" s="1">
        <v>27</v>
      </c>
      <c r="AG4671" s="1">
        <v>25</v>
      </c>
      <c r="AH4671" s="12" t="s">
        <v>2628</v>
      </c>
      <c r="AJ4671" s="32" t="str">
        <f>IF(AE4671&lt;&gt;AE4670,"1",IF(C4671&gt;C4670,AJ4670+1,"1"))</f>
        <v>1</v>
      </c>
      <c r="AK4671" s="10">
        <f>IF(G4671="Top",AJ4671*1,IF(G4671="Bottom",AJ4671+10,""))</f>
        <v>1</v>
      </c>
      <c r="AL4671" s="11" t="s">
        <v>3309</v>
      </c>
      <c r="AM4671" s="14"/>
    </row>
    <row r="4672" spans="1:39" s="1" customFormat="1" ht="11.25" hidden="1" x14ac:dyDescent="0.2">
      <c r="A4672" s="1">
        <v>249</v>
      </c>
      <c r="B4672" s="1" t="s">
        <v>2627</v>
      </c>
      <c r="C4672" s="24">
        <v>42934</v>
      </c>
      <c r="E4672" s="20"/>
      <c r="F4672" s="1">
        <v>6.8</v>
      </c>
      <c r="G4672" s="7" t="s">
        <v>1</v>
      </c>
      <c r="H4672" s="5">
        <v>9.9500000000000005E-2</v>
      </c>
      <c r="I4672" s="6"/>
      <c r="J4672" s="6">
        <v>0.47599999999999998</v>
      </c>
      <c r="K4672" s="6"/>
      <c r="L4672" s="6" t="str">
        <f>IF(H4672="","",IF(K4672="","",K4672/H4672))</f>
        <v/>
      </c>
      <c r="N4672" s="20"/>
      <c r="O4672" s="13"/>
      <c r="Q4672" s="20"/>
      <c r="R4672" s="13"/>
      <c r="S4672" s="6" t="s">
        <v>35</v>
      </c>
      <c r="T4672" s="6"/>
      <c r="U4672" s="6"/>
      <c r="V4672" s="6"/>
      <c r="W4672" s="6"/>
      <c r="X4672" s="6" t="str">
        <f>IF(T4672="","",T4672-U4672-V4672-W4672)</f>
        <v/>
      </c>
      <c r="Y4672" s="9" t="str">
        <f>IF(U4672="","",U4672/$T4672)</f>
        <v/>
      </c>
      <c r="Z4672" s="9" t="str">
        <f>IF(V4672="","",V4672/$T4672)</f>
        <v/>
      </c>
      <c r="AA4672" s="9" t="str">
        <f>IF(W4672="","",W4672/$T4672)</f>
        <v/>
      </c>
      <c r="AB4672" s="9" t="str">
        <f>IF(X4672="","",X4672/$T4672)</f>
        <v/>
      </c>
      <c r="AC4672" s="21"/>
      <c r="AE4672" s="1">
        <v>2017</v>
      </c>
      <c r="AG4672" s="1">
        <v>21</v>
      </c>
      <c r="AH4672" s="12" t="s">
        <v>2628</v>
      </c>
      <c r="AJ4672" s="32">
        <f>IF(AE4672&lt;&gt;AE4671,"1",IF(C4672&gt;C4671,AJ4671+1,"1"))</f>
        <v>2</v>
      </c>
      <c r="AK4672" s="10">
        <f>IF(G4672="Top",AJ4672*1,IF(G4672="Bottom",AJ4672+10,""))</f>
        <v>12</v>
      </c>
      <c r="AL4672" s="11" t="s">
        <v>3688</v>
      </c>
      <c r="AM4672" s="14"/>
    </row>
    <row r="4673" spans="1:39" s="1" customFormat="1" ht="11.25" x14ac:dyDescent="0.2">
      <c r="A4673" s="1">
        <v>249</v>
      </c>
      <c r="B4673" s="1" t="s">
        <v>2627</v>
      </c>
      <c r="C4673" s="24">
        <v>42934</v>
      </c>
      <c r="D4673" s="1">
        <v>7.5</v>
      </c>
      <c r="E4673" s="39">
        <v>2.1</v>
      </c>
      <c r="F4673" s="1">
        <v>1.5</v>
      </c>
      <c r="G4673" s="1" t="s">
        <v>4</v>
      </c>
      <c r="H4673" s="5">
        <v>2.7199999999999998E-2</v>
      </c>
      <c r="I4673" s="6">
        <v>0.03</v>
      </c>
      <c r="J4673" s="6">
        <v>5.0999999999999997E-2</v>
      </c>
      <c r="K4673" s="6">
        <v>0.58099999999999996</v>
      </c>
      <c r="L4673" s="6">
        <f>IF(H4673="","",IF(K4673="","",K4673/H4673))</f>
        <v>21.360294117647058</v>
      </c>
      <c r="M4673" s="1">
        <v>10</v>
      </c>
      <c r="N4673" s="20">
        <v>7.29</v>
      </c>
      <c r="O4673" s="13">
        <v>382.6</v>
      </c>
      <c r="Q4673" s="39">
        <v>20.6</v>
      </c>
      <c r="R4673" s="13"/>
      <c r="S4673" s="6">
        <v>0.15</v>
      </c>
      <c r="T4673" s="6">
        <v>7.07</v>
      </c>
      <c r="U4673" s="6">
        <v>0</v>
      </c>
      <c r="V4673" s="6">
        <v>0</v>
      </c>
      <c r="W4673" s="6">
        <v>1.32</v>
      </c>
      <c r="X4673" s="6">
        <f>IF(T4673="","",T4673-U4673-V4673-W4673)</f>
        <v>5.75</v>
      </c>
      <c r="Y4673" s="9">
        <f>IF(U4673="","",U4673/$T4673)</f>
        <v>0</v>
      </c>
      <c r="Z4673" s="9">
        <f>IF(V4673="","",V4673/$T4673)</f>
        <v>0</v>
      </c>
      <c r="AA4673" s="9">
        <f>IF(W4673="","",W4673/$T4673)</f>
        <v>0.18670438472418671</v>
      </c>
      <c r="AB4673" s="9">
        <f>IF(X4673="","",X4673/$T4673)</f>
        <v>0.81329561527581329</v>
      </c>
      <c r="AC4673" s="21"/>
      <c r="AE4673" s="1">
        <v>2017</v>
      </c>
      <c r="AF4673" s="1">
        <v>30</v>
      </c>
      <c r="AG4673" s="1">
        <v>26</v>
      </c>
      <c r="AH4673" s="12" t="s">
        <v>2628</v>
      </c>
      <c r="AJ4673" s="32" t="str">
        <f>IF(AE4673&lt;&gt;AE4672,"1",IF(C4673&gt;C4672,AJ4672+1,"1"))</f>
        <v>1</v>
      </c>
      <c r="AK4673" s="10">
        <f>IF(G4673="Top",AJ4673*1,IF(G4673="Bottom",AJ4673+10,""))</f>
        <v>1</v>
      </c>
      <c r="AL4673" s="11" t="s">
        <v>3689</v>
      </c>
      <c r="AM4673" s="14"/>
    </row>
    <row r="4674" spans="1:39" s="1" customFormat="1" ht="11.25" hidden="1" x14ac:dyDescent="0.2">
      <c r="A4674" s="1">
        <v>249</v>
      </c>
      <c r="B4674" s="1" t="s">
        <v>2627</v>
      </c>
      <c r="C4674" s="24">
        <v>42955</v>
      </c>
      <c r="E4674" s="20"/>
      <c r="F4674" s="1">
        <v>6.9</v>
      </c>
      <c r="G4674" s="7" t="s">
        <v>1</v>
      </c>
      <c r="H4674" s="5">
        <v>0.17430000000000001</v>
      </c>
      <c r="I4674" s="6"/>
      <c r="J4674" s="6">
        <v>0.71099999999999997</v>
      </c>
      <c r="K4674" s="6"/>
      <c r="L4674" s="6" t="str">
        <f>IF(H4674="","",IF(K4674="","",K4674/H4674))</f>
        <v/>
      </c>
      <c r="N4674" s="20"/>
      <c r="O4674" s="13"/>
      <c r="Q4674" s="20"/>
      <c r="R4674" s="13"/>
      <c r="S4674" s="6" t="s">
        <v>35</v>
      </c>
      <c r="T4674" s="6"/>
      <c r="U4674" s="6"/>
      <c r="V4674" s="6"/>
      <c r="W4674" s="6"/>
      <c r="X4674" s="6" t="str">
        <f>IF(T4674="","",T4674-U4674-V4674-W4674)</f>
        <v/>
      </c>
      <c r="Y4674" s="9" t="str">
        <f>IF(U4674="","",U4674/$T4674)</f>
        <v/>
      </c>
      <c r="Z4674" s="9" t="str">
        <f>IF(V4674="","",V4674/$T4674)</f>
        <v/>
      </c>
      <c r="AA4674" s="9" t="str">
        <f>IF(W4674="","",W4674/$T4674)</f>
        <v/>
      </c>
      <c r="AB4674" s="9" t="str">
        <f>IF(X4674="","",X4674/$T4674)</f>
        <v/>
      </c>
      <c r="AC4674" s="21"/>
      <c r="AE4674" s="1">
        <v>2017</v>
      </c>
      <c r="AG4674" s="1">
        <v>20</v>
      </c>
      <c r="AH4674" s="12" t="s">
        <v>2628</v>
      </c>
      <c r="AJ4674" s="32">
        <f>IF(AE4674&lt;&gt;AE4673,"1",IF(C4674&gt;C4673,AJ4673+1,"1"))</f>
        <v>2</v>
      </c>
      <c r="AK4674" s="10">
        <f>IF(G4674="Top",AJ4674*1,IF(G4674="Bottom",AJ4674+10,""))</f>
        <v>12</v>
      </c>
      <c r="AL4674" s="11" t="s">
        <v>4306</v>
      </c>
      <c r="AM4674" s="14"/>
    </row>
    <row r="4675" spans="1:39" s="1" customFormat="1" ht="11.25" x14ac:dyDescent="0.2">
      <c r="A4675" s="1">
        <v>249</v>
      </c>
      <c r="B4675" s="1" t="s">
        <v>2627</v>
      </c>
      <c r="C4675" s="24">
        <v>42955</v>
      </c>
      <c r="D4675" s="1">
        <v>7.4</v>
      </c>
      <c r="E4675" s="39">
        <v>2.8</v>
      </c>
      <c r="F4675" s="1">
        <v>1.5</v>
      </c>
      <c r="G4675" s="1" t="s">
        <v>4</v>
      </c>
      <c r="H4675" s="5">
        <v>2.0899999999999998E-2</v>
      </c>
      <c r="I4675" s="6">
        <v>2.1999999999999999E-2</v>
      </c>
      <c r="J4675" s="6">
        <v>0.03</v>
      </c>
      <c r="K4675" s="6">
        <v>0.34599999999999997</v>
      </c>
      <c r="L4675" s="6">
        <f>IF(H4675="","",IF(K4675="","",K4675/H4675))</f>
        <v>16.555023923444978</v>
      </c>
      <c r="M4675" s="1">
        <v>10</v>
      </c>
      <c r="N4675" s="20">
        <v>7.44</v>
      </c>
      <c r="O4675" s="13">
        <v>369.2</v>
      </c>
      <c r="P4675" s="1">
        <v>37</v>
      </c>
      <c r="Q4675" s="39">
        <v>8</v>
      </c>
      <c r="R4675" s="13"/>
      <c r="S4675" s="6">
        <v>0.15</v>
      </c>
      <c r="T4675" s="6">
        <v>4.72</v>
      </c>
      <c r="U4675" s="6">
        <v>0.34</v>
      </c>
      <c r="V4675" s="6">
        <v>0.87</v>
      </c>
      <c r="W4675" s="6">
        <v>0</v>
      </c>
      <c r="X4675" s="6">
        <f>IF(T4675="","",T4675-U4675-V4675-W4675)</f>
        <v>3.51</v>
      </c>
      <c r="Y4675" s="9">
        <f>IF(U4675="","",U4675/$T4675)</f>
        <v>7.2033898305084748E-2</v>
      </c>
      <c r="Z4675" s="9">
        <f>IF(V4675="","",V4675/$T4675)</f>
        <v>0.18432203389830509</v>
      </c>
      <c r="AA4675" s="9">
        <f>IF(W4675="","",W4675/$T4675)</f>
        <v>0</v>
      </c>
      <c r="AB4675" s="9">
        <f>IF(X4675="","",X4675/$T4675)</f>
        <v>0.74364406779661019</v>
      </c>
      <c r="AC4675" s="21"/>
      <c r="AE4675" s="1">
        <v>2017</v>
      </c>
      <c r="AF4675" s="1">
        <v>18</v>
      </c>
      <c r="AG4675" s="1">
        <v>24</v>
      </c>
      <c r="AH4675" s="12" t="s">
        <v>2628</v>
      </c>
      <c r="AJ4675" s="32" t="str">
        <f>IF(AE4675&lt;&gt;AE4674,"1",IF(C4675&gt;C4674,AJ4674+1,"1"))</f>
        <v>1</v>
      </c>
      <c r="AK4675" s="10">
        <f>IF(G4675="Top",AJ4675*1,IF(G4675="Bottom",AJ4675+10,""))</f>
        <v>1</v>
      </c>
      <c r="AL4675" s="11" t="s">
        <v>4307</v>
      </c>
      <c r="AM4675" s="14"/>
    </row>
    <row r="4676" spans="1:39" s="1" customFormat="1" ht="11.25" hidden="1" x14ac:dyDescent="0.2">
      <c r="A4676" s="1">
        <v>249</v>
      </c>
      <c r="B4676" s="1" t="s">
        <v>2627</v>
      </c>
      <c r="C4676" s="24">
        <v>42961</v>
      </c>
      <c r="E4676" s="20"/>
      <c r="F4676" s="1">
        <v>6</v>
      </c>
      <c r="G4676" s="7" t="s">
        <v>1</v>
      </c>
      <c r="H4676" s="5">
        <v>0.1363</v>
      </c>
      <c r="I4676" s="6"/>
      <c r="J4676" s="6">
        <v>1.181</v>
      </c>
      <c r="K4676" s="6"/>
      <c r="L4676" s="6" t="str">
        <f>IF(H4676="","",IF(K4676="","",K4676/H4676))</f>
        <v/>
      </c>
      <c r="N4676" s="20"/>
      <c r="O4676" s="13"/>
      <c r="Q4676" s="20"/>
      <c r="R4676" s="13"/>
      <c r="S4676" s="6" t="s">
        <v>35</v>
      </c>
      <c r="T4676" s="6"/>
      <c r="U4676" s="6"/>
      <c r="V4676" s="6"/>
      <c r="W4676" s="6"/>
      <c r="X4676" s="6" t="str">
        <f>IF(T4676="","",T4676-U4676-V4676-W4676)</f>
        <v/>
      </c>
      <c r="Y4676" s="9" t="str">
        <f>IF(U4676="","",U4676/$T4676)</f>
        <v/>
      </c>
      <c r="Z4676" s="9" t="str">
        <f>IF(V4676="","",V4676/$T4676)</f>
        <v/>
      </c>
      <c r="AA4676" s="9" t="str">
        <f>IF(W4676="","",W4676/$T4676)</f>
        <v/>
      </c>
      <c r="AB4676" s="9" t="str">
        <f>IF(X4676="","",X4676/$T4676)</f>
        <v/>
      </c>
      <c r="AC4676" s="21"/>
      <c r="AE4676" s="1">
        <v>2017</v>
      </c>
      <c r="AG4676" s="1">
        <v>15</v>
      </c>
      <c r="AH4676" s="12" t="s">
        <v>2628</v>
      </c>
      <c r="AJ4676" s="32">
        <f>IF(AE4676&lt;&gt;AE4675,"1",IF(C4676&gt;C4675,AJ4675+1,"1"))</f>
        <v>2</v>
      </c>
      <c r="AK4676" s="10">
        <f>IF(G4676="Top",AJ4676*1,IF(G4676="Bottom",AJ4676+10,""))</f>
        <v>12</v>
      </c>
      <c r="AL4676" s="11" t="s">
        <v>4457</v>
      </c>
      <c r="AM4676" s="14"/>
    </row>
    <row r="4677" spans="1:39" s="1" customFormat="1" ht="11.25" x14ac:dyDescent="0.2">
      <c r="A4677" s="1">
        <v>249</v>
      </c>
      <c r="B4677" s="1" t="s">
        <v>2627</v>
      </c>
      <c r="C4677" s="24">
        <v>42961</v>
      </c>
      <c r="D4677" s="1">
        <v>7.4</v>
      </c>
      <c r="E4677" s="39">
        <v>2.8</v>
      </c>
      <c r="F4677" s="1">
        <v>1.5</v>
      </c>
      <c r="G4677" s="1" t="s">
        <v>4</v>
      </c>
      <c r="H4677" s="5">
        <v>1.83E-2</v>
      </c>
      <c r="I4677" s="6">
        <v>8.8999999999999996E-2</v>
      </c>
      <c r="J4677" s="6">
        <v>3.5999999999999997E-2</v>
      </c>
      <c r="K4677" s="6">
        <v>0.35</v>
      </c>
      <c r="L4677" s="6">
        <f>IF(H4677="","",IF(K4677="","",K4677/H4677))</f>
        <v>19.125683060109289</v>
      </c>
      <c r="M4677" s="1">
        <v>10</v>
      </c>
      <c r="N4677" s="20">
        <v>7.4</v>
      </c>
      <c r="O4677" s="13">
        <v>397.6</v>
      </c>
      <c r="Q4677" s="39">
        <v>2.2000000000000002</v>
      </c>
      <c r="R4677" s="13"/>
      <c r="S4677" s="6">
        <v>0.15</v>
      </c>
      <c r="T4677" s="6">
        <v>2.54</v>
      </c>
      <c r="U4677" s="6">
        <v>0.18</v>
      </c>
      <c r="V4677" s="6">
        <v>0.54</v>
      </c>
      <c r="W4677" s="6">
        <v>0</v>
      </c>
      <c r="X4677" s="6">
        <f>IF(T4677="","",T4677-U4677-V4677-W4677)</f>
        <v>1.8199999999999998</v>
      </c>
      <c r="Y4677" s="9">
        <f>IF(U4677="","",U4677/$T4677)</f>
        <v>7.0866141732283464E-2</v>
      </c>
      <c r="Z4677" s="9">
        <f>IF(V4677="","",V4677/$T4677)</f>
        <v>0.2125984251968504</v>
      </c>
      <c r="AA4677" s="9">
        <f>IF(W4677="","",W4677/$T4677)</f>
        <v>0</v>
      </c>
      <c r="AB4677" s="9">
        <f>IF(X4677="","",X4677/$T4677)</f>
        <v>0.71653543307086609</v>
      </c>
      <c r="AC4677" s="21"/>
      <c r="AE4677" s="1">
        <v>2017</v>
      </c>
      <c r="AF4677" s="1">
        <v>28</v>
      </c>
      <c r="AG4677" s="1">
        <v>25</v>
      </c>
      <c r="AH4677" s="12" t="s">
        <v>2628</v>
      </c>
      <c r="AJ4677" s="32" t="str">
        <f>IF(AE4677&lt;&gt;AE4676,"1",IF(C4677&gt;C4676,AJ4676+1,"1"))</f>
        <v>1</v>
      </c>
      <c r="AK4677" s="10">
        <f>IF(G4677="Top",AJ4677*1,IF(G4677="Bottom",AJ4677+10,""))</f>
        <v>1</v>
      </c>
      <c r="AL4677" s="11" t="s">
        <v>4458</v>
      </c>
      <c r="AM4677" s="14"/>
    </row>
    <row r="4678" spans="1:39" s="1" customFormat="1" ht="11.25" hidden="1" x14ac:dyDescent="0.2">
      <c r="A4678" s="1">
        <v>249</v>
      </c>
      <c r="B4678" s="1" t="s">
        <v>2627</v>
      </c>
      <c r="C4678" s="24">
        <v>42976</v>
      </c>
      <c r="E4678" s="20"/>
      <c r="G4678" s="7" t="s">
        <v>1</v>
      </c>
      <c r="H4678" s="5">
        <v>0.12</v>
      </c>
      <c r="I4678" s="6"/>
      <c r="J4678" s="6">
        <v>0.38200000000000001</v>
      </c>
      <c r="K4678" s="6"/>
      <c r="L4678" s="6" t="str">
        <f>IF(H4678="","",IF(K4678="","",K4678/H4678))</f>
        <v/>
      </c>
      <c r="N4678" s="20"/>
      <c r="O4678" s="13"/>
      <c r="Q4678" s="20"/>
      <c r="R4678" s="13"/>
      <c r="S4678" s="6" t="s">
        <v>35</v>
      </c>
      <c r="T4678" s="6"/>
      <c r="U4678" s="6"/>
      <c r="V4678" s="6"/>
      <c r="W4678" s="6"/>
      <c r="X4678" s="6" t="str">
        <f>IF(T4678="","",T4678-U4678-V4678-W4678)</f>
        <v/>
      </c>
      <c r="Y4678" s="9" t="str">
        <f>IF(U4678="","",U4678/$T4678)</f>
        <v/>
      </c>
      <c r="Z4678" s="9" t="str">
        <f>IF(V4678="","",V4678/$T4678)</f>
        <v/>
      </c>
      <c r="AA4678" s="9" t="str">
        <f>IF(W4678="","",W4678/$T4678)</f>
        <v/>
      </c>
      <c r="AB4678" s="9" t="str">
        <f>IF(X4678="","",X4678/$T4678)</f>
        <v/>
      </c>
      <c r="AC4678" s="21"/>
      <c r="AE4678" s="1">
        <v>2017</v>
      </c>
      <c r="AH4678" s="12" t="s">
        <v>2628</v>
      </c>
      <c r="AJ4678" s="32">
        <f>IF(AE4678&lt;&gt;AE4677,"1",IF(C4678&gt;C4677,AJ4677+1,"1"))</f>
        <v>2</v>
      </c>
      <c r="AK4678" s="10">
        <f>IF(G4678="Top",AJ4678*1,IF(G4678="Bottom",AJ4678+10,""))</f>
        <v>12</v>
      </c>
      <c r="AL4678" s="11" t="s">
        <v>4890</v>
      </c>
      <c r="AM4678" s="14"/>
    </row>
    <row r="4679" spans="1:39" s="1" customFormat="1" ht="11.25" hidden="1" x14ac:dyDescent="0.2">
      <c r="A4679" s="1">
        <v>249</v>
      </c>
      <c r="B4679" s="1" t="s">
        <v>2627</v>
      </c>
      <c r="C4679" s="24">
        <v>42976</v>
      </c>
      <c r="E4679" s="20"/>
      <c r="G4679" s="1" t="s">
        <v>4</v>
      </c>
      <c r="H4679" s="5">
        <v>1.7000000000000001E-2</v>
      </c>
      <c r="I4679" s="6">
        <v>2.8000000000000001E-2</v>
      </c>
      <c r="J4679" s="6">
        <v>4.2999999999999997E-2</v>
      </c>
      <c r="K4679" s="6">
        <v>0.41599999999999998</v>
      </c>
      <c r="L4679" s="6">
        <f>IF(H4679="","",IF(K4679="","",K4679/H4679))</f>
        <v>24.470588235294116</v>
      </c>
      <c r="M4679" s="1">
        <v>10</v>
      </c>
      <c r="N4679" s="20">
        <v>7.16</v>
      </c>
      <c r="O4679" s="13">
        <v>435.6</v>
      </c>
      <c r="Q4679" s="20">
        <v>7</v>
      </c>
      <c r="R4679" s="13">
        <v>30.8</v>
      </c>
      <c r="S4679" s="6">
        <v>0.15</v>
      </c>
      <c r="T4679" s="6">
        <v>4.0299999999999994</v>
      </c>
      <c r="U4679" s="6">
        <v>0</v>
      </c>
      <c r="V4679" s="6">
        <v>1.38</v>
      </c>
      <c r="W4679" s="6">
        <v>0.25</v>
      </c>
      <c r="X4679" s="6">
        <f>IF(T4679="","",T4679-U4679-V4679-W4679)</f>
        <v>2.3999999999999995</v>
      </c>
      <c r="Y4679" s="9">
        <f>IF(U4679="","",U4679/$T4679)</f>
        <v>0</v>
      </c>
      <c r="Z4679" s="9">
        <f>IF(V4679="","",V4679/$T4679)</f>
        <v>0.34243176178660051</v>
      </c>
      <c r="AA4679" s="9">
        <f>IF(W4679="","",W4679/$T4679)</f>
        <v>6.2034739454094302E-2</v>
      </c>
      <c r="AB4679" s="9">
        <f>IF(X4679="","",X4679/$T4679)</f>
        <v>0.59553349875930517</v>
      </c>
      <c r="AC4679" s="21"/>
      <c r="AE4679" s="1">
        <v>2017</v>
      </c>
      <c r="AH4679" s="12" t="s">
        <v>2628</v>
      </c>
      <c r="AJ4679" s="32" t="str">
        <f>IF(AE4679&lt;&gt;AE4678,"1",IF(C4679&gt;C4678,AJ4678+1,"1"))</f>
        <v>1</v>
      </c>
      <c r="AK4679" s="10">
        <f>IF(G4679="Top",AJ4679*1,IF(G4679="Bottom",AJ4679+10,""))</f>
        <v>1</v>
      </c>
      <c r="AL4679" s="11" t="s">
        <v>4891</v>
      </c>
      <c r="AM4679" s="14"/>
    </row>
    <row r="4680" spans="1:39" s="1" customFormat="1" ht="11.25" hidden="1" x14ac:dyDescent="0.2">
      <c r="A4680" s="1">
        <v>249</v>
      </c>
      <c r="B4680" s="1" t="s">
        <v>2627</v>
      </c>
      <c r="C4680" s="24">
        <v>42989</v>
      </c>
      <c r="E4680" s="20"/>
      <c r="F4680" s="1">
        <v>5.3</v>
      </c>
      <c r="G4680" s="7" t="s">
        <v>1</v>
      </c>
      <c r="H4680" s="5">
        <v>7.4999999999999997E-2</v>
      </c>
      <c r="I4680" s="6"/>
      <c r="J4680" s="6">
        <v>0.23599999999999999</v>
      </c>
      <c r="K4680" s="6"/>
      <c r="L4680" s="6" t="str">
        <f>IF(H4680="","",IF(K4680="","",K4680/H4680))</f>
        <v/>
      </c>
      <c r="N4680" s="20"/>
      <c r="O4680" s="13"/>
      <c r="Q4680" s="20"/>
      <c r="R4680" s="13"/>
      <c r="S4680" s="6" t="s">
        <v>35</v>
      </c>
      <c r="T4680" s="6"/>
      <c r="U4680" s="6"/>
      <c r="V4680" s="6"/>
      <c r="W4680" s="6"/>
      <c r="X4680" s="6" t="str">
        <f>IF(T4680="","",T4680-U4680-V4680-W4680)</f>
        <v/>
      </c>
      <c r="Y4680" s="9" t="str">
        <f>IF(U4680="","",U4680/$T4680)</f>
        <v/>
      </c>
      <c r="Z4680" s="9" t="str">
        <f>IF(V4680="","",V4680/$T4680)</f>
        <v/>
      </c>
      <c r="AA4680" s="9" t="str">
        <f>IF(W4680="","",W4680/$T4680)</f>
        <v/>
      </c>
      <c r="AB4680" s="9" t="str">
        <f>IF(X4680="","",X4680/$T4680)</f>
        <v/>
      </c>
      <c r="AC4680" s="21"/>
      <c r="AE4680" s="1">
        <v>2017</v>
      </c>
      <c r="AG4680" s="1">
        <v>18</v>
      </c>
      <c r="AH4680" s="12" t="s">
        <v>2628</v>
      </c>
      <c r="AJ4680" s="32">
        <f>IF(AE4680&lt;&gt;AE4679,"1",IF(C4680&gt;C4679,AJ4679+1,"1"))</f>
        <v>2</v>
      </c>
      <c r="AK4680" s="10">
        <f>IF(G4680="Top",AJ4680*1,IF(G4680="Bottom",AJ4680+10,""))</f>
        <v>12</v>
      </c>
      <c r="AL4680" s="11" t="s">
        <v>5223</v>
      </c>
      <c r="AM4680" s="14"/>
    </row>
    <row r="4681" spans="1:39" s="1" customFormat="1" ht="11.25" x14ac:dyDescent="0.2">
      <c r="A4681" s="1">
        <v>249</v>
      </c>
      <c r="B4681" s="1" t="s">
        <v>2627</v>
      </c>
      <c r="C4681" s="24">
        <v>42989</v>
      </c>
      <c r="D4681" s="1">
        <v>6.8</v>
      </c>
      <c r="E4681" s="39">
        <v>3.1</v>
      </c>
      <c r="F4681" s="1">
        <v>1.5</v>
      </c>
      <c r="G4681" s="1" t="s">
        <v>4</v>
      </c>
      <c r="H4681" s="5">
        <v>1.67E-2</v>
      </c>
      <c r="I4681" s="6">
        <v>2.1999999999999999E-2</v>
      </c>
      <c r="J4681" s="6">
        <v>0.05</v>
      </c>
      <c r="K4681" s="6">
        <v>0.48899999999999999</v>
      </c>
      <c r="L4681" s="6">
        <f>IF(H4681="","",IF(K4681="","",K4681/H4681))</f>
        <v>29.281437125748504</v>
      </c>
      <c r="M4681" s="1">
        <v>9</v>
      </c>
      <c r="N4681" s="20">
        <v>7.41</v>
      </c>
      <c r="O4681" s="13">
        <v>386</v>
      </c>
      <c r="Q4681" s="39">
        <v>3.5</v>
      </c>
      <c r="R4681" s="13"/>
      <c r="S4681" s="6">
        <v>0.15</v>
      </c>
      <c r="T4681" s="6">
        <v>2.89</v>
      </c>
      <c r="U4681" s="6">
        <v>0.74</v>
      </c>
      <c r="V4681" s="6">
        <v>0.81</v>
      </c>
      <c r="W4681" s="6">
        <v>0</v>
      </c>
      <c r="X4681" s="6">
        <f>IF(T4681="","",T4681-U4681-V4681-W4681)</f>
        <v>1.3400000000000003</v>
      </c>
      <c r="Y4681" s="9">
        <f>IF(U4681="","",U4681/$T4681)</f>
        <v>0.25605536332179929</v>
      </c>
      <c r="Z4681" s="9">
        <f>IF(V4681="","",V4681/$T4681)</f>
        <v>0.28027681660899656</v>
      </c>
      <c r="AA4681" s="9">
        <f>IF(W4681="","",W4681/$T4681)</f>
        <v>0</v>
      </c>
      <c r="AB4681" s="9">
        <f>IF(X4681="","",X4681/$T4681)</f>
        <v>0.46366782006920426</v>
      </c>
      <c r="AC4681" s="21"/>
      <c r="AE4681" s="1">
        <v>2017</v>
      </c>
      <c r="AF4681" s="1">
        <v>30</v>
      </c>
      <c r="AG4681" s="1">
        <v>21</v>
      </c>
      <c r="AH4681" s="12" t="s">
        <v>2628</v>
      </c>
      <c r="AJ4681" s="32" t="str">
        <f>IF(AE4681&lt;&gt;AE4680,"1",IF(C4681&gt;C4680,AJ4680+1,"1"))</f>
        <v>1</v>
      </c>
      <c r="AK4681" s="10">
        <f>IF(G4681="Top",AJ4681*1,IF(G4681="Bottom",AJ4681+10,""))</f>
        <v>1</v>
      </c>
      <c r="AL4681" s="11" t="s">
        <v>5224</v>
      </c>
      <c r="AM4681" s="14"/>
    </row>
    <row r="4682" spans="1:39" s="1" customFormat="1" ht="11.25" hidden="1" x14ac:dyDescent="0.2">
      <c r="A4682" s="1">
        <v>250</v>
      </c>
      <c r="B4682" s="1" t="s">
        <v>2631</v>
      </c>
      <c r="C4682" s="24">
        <v>42891</v>
      </c>
      <c r="E4682" s="20"/>
      <c r="F4682" s="1">
        <v>18.2</v>
      </c>
      <c r="G4682" s="7" t="s">
        <v>1</v>
      </c>
      <c r="H4682" s="5">
        <v>5.3399999999999996E-2</v>
      </c>
      <c r="I4682" s="6"/>
      <c r="J4682" s="6">
        <v>1.0029999999999999</v>
      </c>
      <c r="K4682" s="6"/>
      <c r="L4682" s="6" t="str">
        <f>IF(H4682="","",IF(K4682="","",K4682/H4682))</f>
        <v/>
      </c>
      <c r="N4682" s="20"/>
      <c r="O4682" s="13"/>
      <c r="Q4682" s="20"/>
      <c r="R4682" s="13"/>
      <c r="S4682" s="6" t="s">
        <v>35</v>
      </c>
      <c r="T4682" s="6"/>
      <c r="U4682" s="6"/>
      <c r="V4682" s="6"/>
      <c r="W4682" s="6"/>
      <c r="X4682" s="6" t="str">
        <f>IF(T4682="","",T4682-U4682-V4682-W4682)</f>
        <v/>
      </c>
      <c r="Y4682" s="9" t="str">
        <f>IF(U4682="","",U4682/$T4682)</f>
        <v/>
      </c>
      <c r="Z4682" s="9" t="str">
        <f>IF(V4682="","",V4682/$T4682)</f>
        <v/>
      </c>
      <c r="AA4682" s="9" t="str">
        <f>IF(W4682="","",W4682/$T4682)</f>
        <v/>
      </c>
      <c r="AB4682" s="9" t="str">
        <f>IF(X4682="","",X4682/$T4682)</f>
        <v/>
      </c>
      <c r="AC4682" s="21"/>
      <c r="AE4682" s="1">
        <v>2017</v>
      </c>
      <c r="AG4682" s="1">
        <v>6</v>
      </c>
      <c r="AH4682" s="12" t="s">
        <v>2632</v>
      </c>
      <c r="AJ4682" s="32" t="str">
        <f>IF(AE4682&lt;&gt;AE4681,"1",IF(C4682&gt;C4681,AJ4681+1,"1"))</f>
        <v>1</v>
      </c>
      <c r="AK4682" s="10">
        <f>IF(G4682="Top",AJ4682*1,IF(G4682="Bottom",AJ4682+10,""))</f>
        <v>11</v>
      </c>
      <c r="AL4682" s="11" t="s">
        <v>2633</v>
      </c>
      <c r="AM4682" s="14"/>
    </row>
    <row r="4683" spans="1:39" s="1" customFormat="1" ht="11.25" x14ac:dyDescent="0.2">
      <c r="A4683" s="1">
        <v>250</v>
      </c>
      <c r="B4683" s="1" t="s">
        <v>2631</v>
      </c>
      <c r="C4683" s="24">
        <v>42891</v>
      </c>
      <c r="D4683" s="1">
        <v>19.7</v>
      </c>
      <c r="E4683" s="39">
        <v>2.2000000000000002</v>
      </c>
      <c r="F4683" s="1">
        <v>1.5</v>
      </c>
      <c r="G4683" s="1" t="s">
        <v>4</v>
      </c>
      <c r="H4683" s="5">
        <v>2.58E-2</v>
      </c>
      <c r="I4683" s="6">
        <v>0.30099999999999999</v>
      </c>
      <c r="J4683" s="6">
        <v>6.9000000000000006E-2</v>
      </c>
      <c r="K4683" s="6">
        <v>0.86299999999999999</v>
      </c>
      <c r="L4683" s="6">
        <f>IF(H4683="","",IF(K4683="","",K4683/H4683))</f>
        <v>33.449612403100772</v>
      </c>
      <c r="M4683" s="1">
        <v>13</v>
      </c>
      <c r="N4683" s="20">
        <v>7.16</v>
      </c>
      <c r="O4683" s="13">
        <v>363</v>
      </c>
      <c r="P4683" s="1">
        <v>28.8</v>
      </c>
      <c r="Q4683" s="39">
        <v>14</v>
      </c>
      <c r="R4683" s="13"/>
      <c r="S4683" s="6">
        <v>0.15</v>
      </c>
      <c r="T4683" s="6">
        <v>6.36</v>
      </c>
      <c r="U4683" s="6">
        <v>0</v>
      </c>
      <c r="V4683" s="6">
        <v>4.1100000000000003</v>
      </c>
      <c r="W4683" s="6">
        <v>0.99</v>
      </c>
      <c r="X4683" s="6">
        <f>IF(T4683="","",T4683-U4683-V4683-W4683)</f>
        <v>1.26</v>
      </c>
      <c r="Y4683" s="9">
        <f>IF(U4683="","",U4683/$T4683)</f>
        <v>0</v>
      </c>
      <c r="Z4683" s="9">
        <f>IF(V4683="","",V4683/$T4683)</f>
        <v>0.64622641509433965</v>
      </c>
      <c r="AA4683" s="9">
        <f>IF(W4683="","",W4683/$T4683)</f>
        <v>0.15566037735849056</v>
      </c>
      <c r="AB4683" s="9">
        <f>IF(X4683="","",X4683/$T4683)</f>
        <v>0.1981132075471698</v>
      </c>
      <c r="AC4683" s="21"/>
      <c r="AE4683" s="1">
        <v>2017</v>
      </c>
      <c r="AF4683" s="1">
        <v>14</v>
      </c>
      <c r="AG4683" s="1">
        <v>18</v>
      </c>
      <c r="AH4683" s="12" t="s">
        <v>2632</v>
      </c>
      <c r="AJ4683" s="32" t="str">
        <f>IF(AE4683&lt;&gt;AE4682,"1",IF(C4683&gt;C4682,AJ4682+1,"1"))</f>
        <v>1</v>
      </c>
      <c r="AK4683" s="10">
        <f>IF(G4683="Top",AJ4683*1,IF(G4683="Bottom",AJ4683+10,""))</f>
        <v>1</v>
      </c>
      <c r="AL4683" s="11" t="s">
        <v>2634</v>
      </c>
      <c r="AM4683" s="14"/>
    </row>
    <row r="4684" spans="1:39" s="1" customFormat="1" ht="11.25" hidden="1" x14ac:dyDescent="0.2">
      <c r="A4684" s="1">
        <v>250</v>
      </c>
      <c r="B4684" s="1" t="s">
        <v>2631</v>
      </c>
      <c r="C4684" s="24">
        <v>42903</v>
      </c>
      <c r="E4684" s="20"/>
      <c r="F4684" s="1">
        <v>17.7</v>
      </c>
      <c r="G4684" s="7" t="s">
        <v>1</v>
      </c>
      <c r="H4684" s="5">
        <v>6.2100000000000002E-2</v>
      </c>
      <c r="I4684" s="6"/>
      <c r="J4684" s="6">
        <v>1.1479999999999999</v>
      </c>
      <c r="K4684" s="6"/>
      <c r="L4684" s="6" t="str">
        <f>IF(H4684="","",IF(K4684="","",K4684/H4684))</f>
        <v/>
      </c>
      <c r="N4684" s="20"/>
      <c r="O4684" s="13"/>
      <c r="Q4684" s="20"/>
      <c r="R4684" s="13"/>
      <c r="S4684" s="6" t="s">
        <v>35</v>
      </c>
      <c r="T4684" s="6"/>
      <c r="U4684" s="6"/>
      <c r="V4684" s="6"/>
      <c r="W4684" s="6"/>
      <c r="X4684" s="6" t="str">
        <f>IF(T4684="","",T4684-U4684-V4684-W4684)</f>
        <v/>
      </c>
      <c r="Y4684" s="9" t="str">
        <f>IF(U4684="","",U4684/$T4684)</f>
        <v/>
      </c>
      <c r="Z4684" s="9" t="str">
        <f>IF(V4684="","",V4684/$T4684)</f>
        <v/>
      </c>
      <c r="AA4684" s="9" t="str">
        <f>IF(W4684="","",W4684/$T4684)</f>
        <v/>
      </c>
      <c r="AB4684" s="9" t="str">
        <f>IF(X4684="","",X4684/$T4684)</f>
        <v/>
      </c>
      <c r="AC4684" s="21"/>
      <c r="AE4684" s="1">
        <v>2017</v>
      </c>
      <c r="AG4684" s="1">
        <v>6</v>
      </c>
      <c r="AH4684" s="12" t="s">
        <v>2632</v>
      </c>
      <c r="AJ4684" s="32">
        <f>IF(AE4684&lt;&gt;AE4683,"1",IF(C4684&gt;C4683,AJ4683+1,"1"))</f>
        <v>2</v>
      </c>
      <c r="AK4684" s="10">
        <f>IF(G4684="Top",AJ4684*1,IF(G4684="Bottom",AJ4684+10,""))</f>
        <v>12</v>
      </c>
      <c r="AL4684" s="11" t="s">
        <v>2867</v>
      </c>
      <c r="AM4684" s="14"/>
    </row>
    <row r="4685" spans="1:39" s="1" customFormat="1" ht="11.25" x14ac:dyDescent="0.2">
      <c r="A4685" s="1">
        <v>250</v>
      </c>
      <c r="B4685" s="1" t="s">
        <v>2631</v>
      </c>
      <c r="C4685" s="24">
        <v>42903</v>
      </c>
      <c r="D4685" s="1">
        <v>19.2</v>
      </c>
      <c r="E4685" s="39">
        <v>1.7</v>
      </c>
      <c r="F4685" s="1">
        <v>1.5</v>
      </c>
      <c r="G4685" s="1" t="s">
        <v>4</v>
      </c>
      <c r="H4685" s="5">
        <v>2.64E-2</v>
      </c>
      <c r="I4685" s="6">
        <v>7.0000000000000001E-3</v>
      </c>
      <c r="J4685" s="6">
        <v>6.6000000000000003E-2</v>
      </c>
      <c r="K4685" s="6">
        <v>0.68700000000000006</v>
      </c>
      <c r="L4685" s="6">
        <f>IF(H4685="","",IF(K4685="","",K4685/H4685))</f>
        <v>26.022727272727273</v>
      </c>
      <c r="M4685" s="1">
        <v>6</v>
      </c>
      <c r="N4685" s="20">
        <v>7.43</v>
      </c>
      <c r="O4685" s="13">
        <v>388.6</v>
      </c>
      <c r="Q4685" s="39">
        <v>8.9</v>
      </c>
      <c r="R4685" s="13"/>
      <c r="S4685" s="6">
        <v>0.15</v>
      </c>
      <c r="T4685" s="6">
        <v>8.34</v>
      </c>
      <c r="U4685" s="6">
        <v>0</v>
      </c>
      <c r="V4685" s="6">
        <v>2.38</v>
      </c>
      <c r="W4685" s="6">
        <v>1.92</v>
      </c>
      <c r="X4685" s="6">
        <f>IF(T4685="","",T4685-U4685-V4685-W4685)</f>
        <v>4.04</v>
      </c>
      <c r="Y4685" s="9">
        <f>IF(U4685="","",U4685/$T4685)</f>
        <v>0</v>
      </c>
      <c r="Z4685" s="9">
        <f>IF(V4685="","",V4685/$T4685)</f>
        <v>0.28537170263788969</v>
      </c>
      <c r="AA4685" s="9">
        <f>IF(W4685="","",W4685/$T4685)</f>
        <v>0.23021582733812948</v>
      </c>
      <c r="AB4685" s="9">
        <f>IF(X4685="","",X4685/$T4685)</f>
        <v>0.4844124700239808</v>
      </c>
      <c r="AC4685" s="21"/>
      <c r="AE4685" s="1">
        <v>2017</v>
      </c>
      <c r="AF4685" s="1">
        <v>24</v>
      </c>
      <c r="AG4685" s="1">
        <v>22</v>
      </c>
      <c r="AH4685" s="12" t="s">
        <v>2632</v>
      </c>
      <c r="AJ4685" s="32" t="str">
        <f>IF(AE4685&lt;&gt;AE4684,"1",IF(C4685&gt;C4684,AJ4684+1,"1"))</f>
        <v>1</v>
      </c>
      <c r="AK4685" s="10">
        <f>IF(G4685="Top",AJ4685*1,IF(G4685="Bottom",AJ4685+10,""))</f>
        <v>1</v>
      </c>
      <c r="AL4685" s="11" t="s">
        <v>2868</v>
      </c>
      <c r="AM4685" s="14"/>
    </row>
    <row r="4686" spans="1:39" s="1" customFormat="1" ht="11.25" hidden="1" x14ac:dyDescent="0.2">
      <c r="A4686" s="1">
        <v>250</v>
      </c>
      <c r="B4686" s="1" t="s">
        <v>2631</v>
      </c>
      <c r="C4686" s="24">
        <v>42920</v>
      </c>
      <c r="E4686" s="20"/>
      <c r="F4686" s="1">
        <v>17.7</v>
      </c>
      <c r="G4686" s="7" t="s">
        <v>1</v>
      </c>
      <c r="H4686" s="5">
        <v>7.7599999999999988E-2</v>
      </c>
      <c r="I4686" s="6"/>
      <c r="J4686" s="6">
        <v>1.5660000000000001</v>
      </c>
      <c r="K4686" s="6"/>
      <c r="L4686" s="6" t="str">
        <f>IF(H4686="","",IF(K4686="","",K4686/H4686))</f>
        <v/>
      </c>
      <c r="N4686" s="20"/>
      <c r="O4686" s="13"/>
      <c r="Q4686" s="20"/>
      <c r="R4686" s="13"/>
      <c r="S4686" s="6" t="s">
        <v>35</v>
      </c>
      <c r="T4686" s="6"/>
      <c r="U4686" s="6"/>
      <c r="V4686" s="6"/>
      <c r="W4686" s="6"/>
      <c r="X4686" s="6" t="str">
        <f>IF(T4686="","",T4686-U4686-V4686-W4686)</f>
        <v/>
      </c>
      <c r="Y4686" s="9" t="str">
        <f>IF(U4686="","",U4686/$T4686)</f>
        <v/>
      </c>
      <c r="Z4686" s="9" t="str">
        <f>IF(V4686="","",V4686/$T4686)</f>
        <v/>
      </c>
      <c r="AA4686" s="9" t="str">
        <f>IF(W4686="","",W4686/$T4686)</f>
        <v/>
      </c>
      <c r="AB4686" s="9" t="str">
        <f>IF(X4686="","",X4686/$T4686)</f>
        <v/>
      </c>
      <c r="AC4686" s="21"/>
      <c r="AE4686" s="1">
        <v>2017</v>
      </c>
      <c r="AG4686" s="1">
        <v>6</v>
      </c>
      <c r="AH4686" s="12" t="s">
        <v>2632</v>
      </c>
      <c r="AJ4686" s="32">
        <f>IF(AE4686&lt;&gt;AE4685,"1",IF(C4686&gt;C4685,AJ4685+1,"1"))</f>
        <v>2</v>
      </c>
      <c r="AK4686" s="10">
        <f>IF(G4686="Top",AJ4686*1,IF(G4686="Bottom",AJ4686+10,""))</f>
        <v>12</v>
      </c>
      <c r="AL4686" s="11" t="s">
        <v>3310</v>
      </c>
      <c r="AM4686" s="14"/>
    </row>
    <row r="4687" spans="1:39" s="1" customFormat="1" ht="11.25" x14ac:dyDescent="0.2">
      <c r="A4687" s="1">
        <v>250</v>
      </c>
      <c r="B4687" s="1" t="s">
        <v>2631</v>
      </c>
      <c r="C4687" s="24">
        <v>42920</v>
      </c>
      <c r="D4687" s="1">
        <v>19.2</v>
      </c>
      <c r="E4687" s="39">
        <v>2.4500000000000002</v>
      </c>
      <c r="F4687" s="1">
        <v>1.5</v>
      </c>
      <c r="G4687" s="1" t="s">
        <v>4</v>
      </c>
      <c r="H4687" s="5">
        <v>2.41E-2</v>
      </c>
      <c r="I4687" s="6">
        <v>0.17</v>
      </c>
      <c r="J4687" s="6">
        <v>5.6000000000000001E-2</v>
      </c>
      <c r="K4687" s="6">
        <v>0.66200000000000003</v>
      </c>
      <c r="L4687" s="6">
        <f>IF(H4687="","",IF(K4687="","",K4687/H4687))</f>
        <v>27.468879668049794</v>
      </c>
      <c r="M4687" s="1">
        <v>5</v>
      </c>
      <c r="N4687" s="20">
        <v>7.36</v>
      </c>
      <c r="O4687" s="13">
        <v>374.4</v>
      </c>
      <c r="Q4687" s="39">
        <v>1.1000000000000001</v>
      </c>
      <c r="R4687" s="13"/>
      <c r="S4687" s="6">
        <v>0.15</v>
      </c>
      <c r="T4687" s="6">
        <v>5.61</v>
      </c>
      <c r="U4687" s="6">
        <v>0</v>
      </c>
      <c r="V4687" s="6">
        <v>1.38</v>
      </c>
      <c r="W4687" s="6">
        <v>2.31</v>
      </c>
      <c r="X4687" s="6">
        <f>IF(T4687="","",T4687-U4687-V4687-W4687)</f>
        <v>1.9200000000000004</v>
      </c>
      <c r="Y4687" s="9">
        <f>IF(U4687="","",U4687/$T4687)</f>
        <v>0</v>
      </c>
      <c r="Z4687" s="9">
        <f>IF(V4687="","",V4687/$T4687)</f>
        <v>0.24598930481283418</v>
      </c>
      <c r="AA4687" s="9">
        <f>IF(W4687="","",W4687/$T4687)</f>
        <v>0.41176470588235292</v>
      </c>
      <c r="AB4687" s="9">
        <f>IF(X4687="","",X4687/$T4687)</f>
        <v>0.34224598930481287</v>
      </c>
      <c r="AC4687" s="21"/>
      <c r="AE4687" s="1">
        <v>2017</v>
      </c>
      <c r="AF4687" s="1">
        <v>26</v>
      </c>
      <c r="AG4687" s="1">
        <v>25</v>
      </c>
      <c r="AH4687" s="12" t="s">
        <v>2632</v>
      </c>
      <c r="AJ4687" s="32" t="str">
        <f>IF(AE4687&lt;&gt;AE4686,"1",IF(C4687&gt;C4686,AJ4686+1,"1"))</f>
        <v>1</v>
      </c>
      <c r="AK4687" s="10">
        <f>IF(G4687="Top",AJ4687*1,IF(G4687="Bottom",AJ4687+10,""))</f>
        <v>1</v>
      </c>
      <c r="AL4687" s="11" t="s">
        <v>3311</v>
      </c>
      <c r="AM4687" s="14"/>
    </row>
    <row r="4688" spans="1:39" s="1" customFormat="1" ht="11.25" hidden="1" x14ac:dyDescent="0.2">
      <c r="A4688" s="1">
        <v>250</v>
      </c>
      <c r="B4688" s="1" t="s">
        <v>2631</v>
      </c>
      <c r="C4688" s="24">
        <v>42933</v>
      </c>
      <c r="E4688" s="20"/>
      <c r="F4688" s="1">
        <v>17.7</v>
      </c>
      <c r="G4688" s="7" t="s">
        <v>1</v>
      </c>
      <c r="H4688" s="5">
        <v>8.1500000000000003E-2</v>
      </c>
      <c r="I4688" s="6"/>
      <c r="J4688" s="6">
        <v>1.5669999999999999</v>
      </c>
      <c r="K4688" s="6"/>
      <c r="L4688" s="6" t="str">
        <f>IF(H4688="","",IF(K4688="","",K4688/H4688))</f>
        <v/>
      </c>
      <c r="N4688" s="20"/>
      <c r="O4688" s="13"/>
      <c r="Q4688" s="20"/>
      <c r="R4688" s="13"/>
      <c r="S4688" s="6" t="s">
        <v>35</v>
      </c>
      <c r="T4688" s="6"/>
      <c r="U4688" s="6"/>
      <c r="V4688" s="6"/>
      <c r="W4688" s="6"/>
      <c r="X4688" s="6" t="str">
        <f>IF(T4688="","",T4688-U4688-V4688-W4688)</f>
        <v/>
      </c>
      <c r="Y4688" s="9" t="str">
        <f>IF(U4688="","",U4688/$T4688)</f>
        <v/>
      </c>
      <c r="Z4688" s="9" t="str">
        <f>IF(V4688="","",V4688/$T4688)</f>
        <v/>
      </c>
      <c r="AA4688" s="9" t="str">
        <f>IF(W4688="","",W4688/$T4688)</f>
        <v/>
      </c>
      <c r="AB4688" s="9" t="str">
        <f>IF(X4688="","",X4688/$T4688)</f>
        <v/>
      </c>
      <c r="AC4688" s="21"/>
      <c r="AE4688" s="1">
        <v>2017</v>
      </c>
      <c r="AG4688" s="1">
        <v>5</v>
      </c>
      <c r="AH4688" s="12" t="s">
        <v>2632</v>
      </c>
      <c r="AJ4688" s="32">
        <f>IF(AE4688&lt;&gt;AE4687,"1",IF(C4688&gt;C4687,AJ4687+1,"1"))</f>
        <v>2</v>
      </c>
      <c r="AK4688" s="10">
        <f>IF(G4688="Top",AJ4688*1,IF(G4688="Bottom",AJ4688+10,""))</f>
        <v>12</v>
      </c>
      <c r="AL4688" s="11" t="s">
        <v>3652</v>
      </c>
      <c r="AM4688" s="14"/>
    </row>
    <row r="4689" spans="1:39" s="1" customFormat="1" ht="11.25" x14ac:dyDescent="0.2">
      <c r="A4689" s="1">
        <v>250</v>
      </c>
      <c r="B4689" s="1" t="s">
        <v>2631</v>
      </c>
      <c r="C4689" s="24">
        <v>42933</v>
      </c>
      <c r="D4689" s="1">
        <v>19.2</v>
      </c>
      <c r="E4689" s="39">
        <v>2.5</v>
      </c>
      <c r="F4689" s="1">
        <v>1.5</v>
      </c>
      <c r="G4689" s="1" t="s">
        <v>4</v>
      </c>
      <c r="H4689" s="5">
        <v>1.8800000000000001E-2</v>
      </c>
      <c r="I4689" s="6">
        <v>0.09</v>
      </c>
      <c r="J4689" s="6">
        <v>1.9E-2</v>
      </c>
      <c r="K4689" s="6">
        <v>0.434</v>
      </c>
      <c r="L4689" s="6">
        <f>IF(H4689="","",IF(K4689="","",K4689/H4689))</f>
        <v>23.085106382978722</v>
      </c>
      <c r="M4689" s="1">
        <v>5</v>
      </c>
      <c r="N4689" s="20">
        <v>7.59</v>
      </c>
      <c r="O4689" s="13">
        <v>383</v>
      </c>
      <c r="Q4689" s="39">
        <v>4.2</v>
      </c>
      <c r="R4689" s="13">
        <v>36.799999999999997</v>
      </c>
      <c r="S4689" s="6">
        <v>0.15</v>
      </c>
      <c r="T4689" s="6">
        <v>4.6100000000000003</v>
      </c>
      <c r="U4689" s="6">
        <v>0</v>
      </c>
      <c r="V4689" s="6">
        <v>1.1299999999999999</v>
      </c>
      <c r="W4689" s="6">
        <v>0.96</v>
      </c>
      <c r="X4689" s="6">
        <f>IF(T4689="","",T4689-U4689-V4689-W4689)</f>
        <v>2.5200000000000005</v>
      </c>
      <c r="Y4689" s="9">
        <f>IF(U4689="","",U4689/$T4689)</f>
        <v>0</v>
      </c>
      <c r="Z4689" s="9">
        <f>IF(V4689="","",V4689/$T4689)</f>
        <v>0.24511930585683292</v>
      </c>
      <c r="AA4689" s="9">
        <f>IF(W4689="","",W4689/$T4689)</f>
        <v>0.20824295010845983</v>
      </c>
      <c r="AB4689" s="9">
        <f>IF(X4689="","",X4689/$T4689)</f>
        <v>0.54663774403470722</v>
      </c>
      <c r="AC4689" s="21"/>
      <c r="AE4689" s="1">
        <v>2017</v>
      </c>
      <c r="AF4689" s="1">
        <v>20</v>
      </c>
      <c r="AG4689" s="1">
        <v>25</v>
      </c>
      <c r="AH4689" s="12" t="s">
        <v>2632</v>
      </c>
      <c r="AJ4689" s="32" t="str">
        <f>IF(AE4689&lt;&gt;AE4688,"1",IF(C4689&gt;C4688,AJ4688+1,"1"))</f>
        <v>1</v>
      </c>
      <c r="AK4689" s="10">
        <f>IF(G4689="Top",AJ4689*1,IF(G4689="Bottom",AJ4689+10,""))</f>
        <v>1</v>
      </c>
      <c r="AL4689" s="11" t="s">
        <v>3653</v>
      </c>
      <c r="AM4689" s="14"/>
    </row>
    <row r="4690" spans="1:39" s="1" customFormat="1" ht="11.25" hidden="1" x14ac:dyDescent="0.2">
      <c r="A4690" s="1">
        <v>250</v>
      </c>
      <c r="B4690" s="1" t="s">
        <v>2631</v>
      </c>
      <c r="C4690" s="24">
        <v>42948</v>
      </c>
      <c r="E4690" s="20"/>
      <c r="F4690" s="1">
        <v>17.7</v>
      </c>
      <c r="G4690" s="7" t="s">
        <v>1</v>
      </c>
      <c r="H4690" s="5">
        <v>0.15030000000000002</v>
      </c>
      <c r="I4690" s="6"/>
      <c r="J4690" s="6">
        <v>2.1219999999999999</v>
      </c>
      <c r="K4690" s="6"/>
      <c r="L4690" s="6" t="str">
        <f>IF(H4690="","",IF(K4690="","",K4690/H4690))</f>
        <v/>
      </c>
      <c r="N4690" s="20"/>
      <c r="O4690" s="13"/>
      <c r="Q4690" s="20"/>
      <c r="R4690" s="13"/>
      <c r="S4690" s="6" t="s">
        <v>35</v>
      </c>
      <c r="T4690" s="6"/>
      <c r="U4690" s="6"/>
      <c r="V4690" s="6"/>
      <c r="W4690" s="6"/>
      <c r="X4690" s="6" t="str">
        <f>IF(T4690="","",T4690-U4690-V4690-W4690)</f>
        <v/>
      </c>
      <c r="Y4690" s="9" t="str">
        <f>IF(U4690="","",U4690/$T4690)</f>
        <v/>
      </c>
      <c r="Z4690" s="9" t="str">
        <f>IF(V4690="","",V4690/$T4690)</f>
        <v/>
      </c>
      <c r="AA4690" s="9" t="str">
        <f>IF(W4690="","",W4690/$T4690)</f>
        <v/>
      </c>
      <c r="AB4690" s="9" t="str">
        <f>IF(X4690="","",X4690/$T4690)</f>
        <v/>
      </c>
      <c r="AC4690" s="21"/>
      <c r="AE4690" s="1">
        <v>2017</v>
      </c>
      <c r="AG4690" s="1">
        <v>5</v>
      </c>
      <c r="AH4690" s="12" t="s">
        <v>2632</v>
      </c>
      <c r="AJ4690" s="32">
        <f>IF(AE4690&lt;&gt;AE4689,"1",IF(C4690&gt;C4689,AJ4689+1,"1"))</f>
        <v>2</v>
      </c>
      <c r="AK4690" s="10">
        <f>IF(G4690="Top",AJ4690*1,IF(G4690="Bottom",AJ4690+10,""))</f>
        <v>12</v>
      </c>
      <c r="AL4690" s="11" t="s">
        <v>4109</v>
      </c>
      <c r="AM4690" s="14"/>
    </row>
    <row r="4691" spans="1:39" s="1" customFormat="1" ht="11.25" x14ac:dyDescent="0.2">
      <c r="A4691" s="1">
        <v>250</v>
      </c>
      <c r="B4691" s="1" t="s">
        <v>2631</v>
      </c>
      <c r="C4691" s="24">
        <v>42948</v>
      </c>
      <c r="D4691" s="1">
        <v>19.2</v>
      </c>
      <c r="E4691" s="39">
        <v>2.2999999999999998</v>
      </c>
      <c r="F4691" s="1">
        <v>1.5</v>
      </c>
      <c r="G4691" s="1" t="s">
        <v>4</v>
      </c>
      <c r="H4691" s="5">
        <v>1.4500000000000001E-2</v>
      </c>
      <c r="I4691" s="6">
        <v>5.3999999999999999E-2</v>
      </c>
      <c r="J4691" s="6">
        <v>5.8000000000000003E-2</v>
      </c>
      <c r="K4691" s="6">
        <v>0.45500000000000002</v>
      </c>
      <c r="L4691" s="6">
        <f>IF(H4691="","",IF(K4691="","",K4691/H4691))</f>
        <v>31.379310344827587</v>
      </c>
      <c r="M4691" s="1">
        <v>6</v>
      </c>
      <c r="N4691" s="20">
        <v>8.2899999999999991</v>
      </c>
      <c r="O4691" s="13">
        <v>438.3</v>
      </c>
      <c r="P4691" s="1">
        <v>33.1</v>
      </c>
      <c r="Q4691" s="39">
        <v>5.4</v>
      </c>
      <c r="R4691" s="13"/>
      <c r="S4691" s="6">
        <v>0.15</v>
      </c>
      <c r="T4691" s="6">
        <v>3.1</v>
      </c>
      <c r="U4691" s="6">
        <v>0</v>
      </c>
      <c r="V4691" s="6">
        <v>0.9</v>
      </c>
      <c r="W4691" s="6">
        <v>0.9</v>
      </c>
      <c r="X4691" s="6">
        <f>IF(T4691="","",T4691-U4691-V4691-W4691)</f>
        <v>1.3000000000000003</v>
      </c>
      <c r="Y4691" s="9">
        <f>IF(U4691="","",U4691/$T4691)</f>
        <v>0</v>
      </c>
      <c r="Z4691" s="9">
        <f>IF(V4691="","",V4691/$T4691)</f>
        <v>0.29032258064516131</v>
      </c>
      <c r="AA4691" s="9">
        <f>IF(W4691="","",W4691/$T4691)</f>
        <v>0.29032258064516131</v>
      </c>
      <c r="AB4691" s="9">
        <f>IF(X4691="","",X4691/$T4691)</f>
        <v>0.41935483870967749</v>
      </c>
      <c r="AC4691" s="21"/>
      <c r="AE4691" s="1">
        <v>2017</v>
      </c>
      <c r="AF4691" s="1">
        <v>16</v>
      </c>
      <c r="AG4691" s="1">
        <v>23</v>
      </c>
      <c r="AH4691" s="12" t="s">
        <v>2632</v>
      </c>
      <c r="AJ4691" s="32" t="str">
        <f>IF(AE4691&lt;&gt;AE4690,"1",IF(C4691&gt;C4690,AJ4690+1,"1"))</f>
        <v>1</v>
      </c>
      <c r="AK4691" s="10">
        <f>IF(G4691="Top",AJ4691*1,IF(G4691="Bottom",AJ4691+10,""))</f>
        <v>1</v>
      </c>
      <c r="AL4691" s="11" t="s">
        <v>4110</v>
      </c>
      <c r="AM4691" s="14"/>
    </row>
    <row r="4692" spans="1:39" s="1" customFormat="1" ht="11.25" hidden="1" x14ac:dyDescent="0.2">
      <c r="A4692" s="1">
        <v>250</v>
      </c>
      <c r="B4692" s="1" t="s">
        <v>2631</v>
      </c>
      <c r="C4692" s="24">
        <v>42960</v>
      </c>
      <c r="E4692" s="20"/>
      <c r="F4692" s="1">
        <v>17.7</v>
      </c>
      <c r="G4692" s="7" t="s">
        <v>1</v>
      </c>
      <c r="H4692" s="5">
        <v>9.9199999999999997E-2</v>
      </c>
      <c r="I4692" s="6"/>
      <c r="J4692" s="6">
        <v>1.2629999999999999</v>
      </c>
      <c r="K4692" s="6"/>
      <c r="L4692" s="6" t="str">
        <f>IF(H4692="","",IF(K4692="","",K4692/H4692))</f>
        <v/>
      </c>
      <c r="N4692" s="20"/>
      <c r="O4692" s="13"/>
      <c r="Q4692" s="20"/>
      <c r="R4692" s="13"/>
      <c r="S4692" s="6" t="s">
        <v>35</v>
      </c>
      <c r="T4692" s="6"/>
      <c r="U4692" s="6"/>
      <c r="V4692" s="6"/>
      <c r="W4692" s="6"/>
      <c r="X4692" s="6" t="str">
        <f>IF(T4692="","",T4692-U4692-V4692-W4692)</f>
        <v/>
      </c>
      <c r="Y4692" s="9" t="str">
        <f>IF(U4692="","",U4692/$T4692)</f>
        <v/>
      </c>
      <c r="Z4692" s="9" t="str">
        <f>IF(V4692="","",V4692/$T4692)</f>
        <v/>
      </c>
      <c r="AA4692" s="9" t="str">
        <f>IF(W4692="","",W4692/$T4692)</f>
        <v/>
      </c>
      <c r="AB4692" s="9" t="str">
        <f>IF(X4692="","",X4692/$T4692)</f>
        <v/>
      </c>
      <c r="AC4692" s="21"/>
      <c r="AE4692" s="1">
        <v>2017</v>
      </c>
      <c r="AG4692" s="1">
        <v>6</v>
      </c>
      <c r="AH4692" s="12" t="s">
        <v>2632</v>
      </c>
      <c r="AJ4692" s="32">
        <f>IF(AE4692&lt;&gt;AE4691,"1",IF(C4692&gt;C4691,AJ4691+1,"1"))</f>
        <v>2</v>
      </c>
      <c r="AK4692" s="10">
        <f>IF(G4692="Top",AJ4692*1,IF(G4692="Bottom",AJ4692+10,""))</f>
        <v>12</v>
      </c>
      <c r="AL4692" s="11" t="s">
        <v>4389</v>
      </c>
      <c r="AM4692" s="14"/>
    </row>
    <row r="4693" spans="1:39" s="1" customFormat="1" ht="11.25" x14ac:dyDescent="0.2">
      <c r="A4693" s="1">
        <v>250</v>
      </c>
      <c r="B4693" s="1" t="s">
        <v>2631</v>
      </c>
      <c r="C4693" s="24">
        <v>42960</v>
      </c>
      <c r="D4693" s="1">
        <v>19.2</v>
      </c>
      <c r="E4693" s="39">
        <v>2.8</v>
      </c>
      <c r="F4693" s="1">
        <v>1.5</v>
      </c>
      <c r="G4693" s="1" t="s">
        <v>4</v>
      </c>
      <c r="H4693" s="5">
        <v>1.43E-2</v>
      </c>
      <c r="I4693" s="6">
        <v>7.0000000000000001E-3</v>
      </c>
      <c r="J4693" s="6">
        <v>3.5000000000000003E-2</v>
      </c>
      <c r="K4693" s="6">
        <v>0.46100000000000002</v>
      </c>
      <c r="L4693" s="6">
        <f>IF(H4693="","",IF(K4693="","",K4693/H4693))</f>
        <v>32.23776223776224</v>
      </c>
      <c r="M4693" s="1">
        <v>5</v>
      </c>
      <c r="N4693" s="20">
        <v>7.38</v>
      </c>
      <c r="O4693" s="13">
        <v>363.6</v>
      </c>
      <c r="Q4693" s="39">
        <v>4.9000000000000004</v>
      </c>
      <c r="R4693" s="13"/>
      <c r="S4693" s="6">
        <v>0.15</v>
      </c>
      <c r="T4693" s="6">
        <v>3.2</v>
      </c>
      <c r="U4693" s="6">
        <v>0</v>
      </c>
      <c r="V4693" s="6">
        <v>0.79</v>
      </c>
      <c r="W4693" s="6">
        <v>0.71</v>
      </c>
      <c r="X4693" s="6">
        <f>IF(T4693="","",T4693-U4693-V4693-W4693)</f>
        <v>1.7000000000000002</v>
      </c>
      <c r="Y4693" s="9">
        <f>IF(U4693="","",U4693/$T4693)</f>
        <v>0</v>
      </c>
      <c r="Z4693" s="9">
        <f>IF(V4693="","",V4693/$T4693)</f>
        <v>0.24687500000000001</v>
      </c>
      <c r="AA4693" s="9">
        <f>IF(W4693="","",W4693/$T4693)</f>
        <v>0.22187499999999999</v>
      </c>
      <c r="AB4693" s="9">
        <f>IF(X4693="","",X4693/$T4693)</f>
        <v>0.53125</v>
      </c>
      <c r="AC4693" s="21"/>
      <c r="AE4693" s="1">
        <v>2017</v>
      </c>
      <c r="AF4693" s="1">
        <v>23</v>
      </c>
      <c r="AG4693" s="1">
        <v>24</v>
      </c>
      <c r="AH4693" s="12" t="s">
        <v>2632</v>
      </c>
      <c r="AJ4693" s="32" t="str">
        <f>IF(AE4693&lt;&gt;AE4692,"1",IF(C4693&gt;C4692,AJ4692+1,"1"))</f>
        <v>1</v>
      </c>
      <c r="AK4693" s="10">
        <f>IF(G4693="Top",AJ4693*1,IF(G4693="Bottom",AJ4693+10,""))</f>
        <v>1</v>
      </c>
      <c r="AL4693" s="11" t="s">
        <v>4390</v>
      </c>
      <c r="AM4693" s="14"/>
    </row>
    <row r="4694" spans="1:39" s="1" customFormat="1" ht="11.25" hidden="1" x14ac:dyDescent="0.2">
      <c r="A4694" s="1">
        <v>250</v>
      </c>
      <c r="B4694" s="1" t="s">
        <v>2631</v>
      </c>
      <c r="C4694" s="24">
        <v>42975</v>
      </c>
      <c r="E4694" s="20"/>
      <c r="F4694" s="1">
        <v>17.7</v>
      </c>
      <c r="G4694" s="7" t="s">
        <v>1</v>
      </c>
      <c r="H4694" s="5">
        <v>7.9399999999999998E-2</v>
      </c>
      <c r="I4694" s="6"/>
      <c r="J4694" s="6">
        <v>2.2890000000000001</v>
      </c>
      <c r="K4694" s="6"/>
      <c r="L4694" s="6" t="str">
        <f>IF(H4694="","",IF(K4694="","",K4694/H4694))</f>
        <v/>
      </c>
      <c r="N4694" s="20"/>
      <c r="O4694" s="13"/>
      <c r="Q4694" s="20"/>
      <c r="R4694" s="13"/>
      <c r="S4694" s="6" t="s">
        <v>35</v>
      </c>
      <c r="T4694" s="6"/>
      <c r="U4694" s="6"/>
      <c r="V4694" s="6"/>
      <c r="W4694" s="6"/>
      <c r="X4694" s="6" t="str">
        <f>IF(T4694="","",T4694-U4694-V4694-W4694)</f>
        <v/>
      </c>
      <c r="Y4694" s="9" t="str">
        <f>IF(U4694="","",U4694/$T4694)</f>
        <v/>
      </c>
      <c r="Z4694" s="9" t="str">
        <f>IF(V4694="","",V4694/$T4694)</f>
        <v/>
      </c>
      <c r="AA4694" s="9" t="str">
        <f>IF(W4694="","",W4694/$T4694)</f>
        <v/>
      </c>
      <c r="AB4694" s="9" t="str">
        <f>IF(X4694="","",X4694/$T4694)</f>
        <v/>
      </c>
      <c r="AC4694" s="21"/>
      <c r="AE4694" s="1">
        <v>2017</v>
      </c>
      <c r="AG4694" s="1">
        <v>5</v>
      </c>
      <c r="AH4694" s="12" t="s">
        <v>2632</v>
      </c>
      <c r="AJ4694" s="32">
        <f>IF(AE4694&lt;&gt;AE4693,"1",IF(C4694&gt;C4693,AJ4693+1,"1"))</f>
        <v>2</v>
      </c>
      <c r="AK4694" s="10">
        <f>IF(G4694="Top",AJ4694*1,IF(G4694="Bottom",AJ4694+10,""))</f>
        <v>12</v>
      </c>
      <c r="AL4694" s="11" t="s">
        <v>4866</v>
      </c>
      <c r="AM4694" s="14"/>
    </row>
    <row r="4695" spans="1:39" s="1" customFormat="1" ht="11.25" x14ac:dyDescent="0.2">
      <c r="A4695" s="1">
        <v>250</v>
      </c>
      <c r="B4695" s="1" t="s">
        <v>2631</v>
      </c>
      <c r="C4695" s="24">
        <v>42975</v>
      </c>
      <c r="D4695" s="1">
        <v>19.2</v>
      </c>
      <c r="E4695" s="39">
        <v>3.5</v>
      </c>
      <c r="F4695" s="1">
        <v>1.5</v>
      </c>
      <c r="G4695" s="1" t="s">
        <v>4</v>
      </c>
      <c r="H4695" s="5">
        <v>1.8800000000000001E-2</v>
      </c>
      <c r="I4695" s="6">
        <v>0.02</v>
      </c>
      <c r="J4695" s="6">
        <v>1.7000000000000001E-2</v>
      </c>
      <c r="K4695" s="6">
        <v>0.52800000000000002</v>
      </c>
      <c r="L4695" s="6">
        <f>IF(H4695="","",IF(K4695="","",K4695/H4695))</f>
        <v>28.085106382978722</v>
      </c>
      <c r="M4695" s="1">
        <v>8</v>
      </c>
      <c r="N4695" s="20">
        <v>7.56</v>
      </c>
      <c r="O4695" s="13">
        <v>349.6</v>
      </c>
      <c r="Q4695" s="39">
        <v>7</v>
      </c>
      <c r="R4695" s="13">
        <v>33.6</v>
      </c>
      <c r="S4695" s="6">
        <v>0.15</v>
      </c>
      <c r="T4695" s="6">
        <v>2.34</v>
      </c>
      <c r="U4695" s="6">
        <v>0</v>
      </c>
      <c r="V4695" s="6">
        <v>0.21</v>
      </c>
      <c r="W4695" s="6">
        <v>0.33</v>
      </c>
      <c r="X4695" s="6">
        <f>IF(T4695="","",T4695-U4695-V4695-W4695)</f>
        <v>1.7999999999999998</v>
      </c>
      <c r="Y4695" s="9">
        <f>IF(U4695="","",U4695/$T4695)</f>
        <v>0</v>
      </c>
      <c r="Z4695" s="9">
        <f>IF(V4695="","",V4695/$T4695)</f>
        <v>8.9743589743589744E-2</v>
      </c>
      <c r="AA4695" s="9">
        <f>IF(W4695="","",W4695/$T4695)</f>
        <v>0.14102564102564105</v>
      </c>
      <c r="AB4695" s="9">
        <f>IF(X4695="","",X4695/$T4695)</f>
        <v>0.76923076923076916</v>
      </c>
      <c r="AC4695" s="21"/>
      <c r="AE4695" s="1">
        <v>2017</v>
      </c>
      <c r="AF4695" s="1">
        <v>8</v>
      </c>
      <c r="AG4695" s="1">
        <v>21</v>
      </c>
      <c r="AH4695" s="12" t="s">
        <v>2632</v>
      </c>
      <c r="AJ4695" s="32" t="str">
        <f>IF(AE4695&lt;&gt;AE4694,"1",IF(C4695&gt;C4694,AJ4694+1,"1"))</f>
        <v>1</v>
      </c>
      <c r="AK4695" s="10">
        <f>IF(G4695="Top",AJ4695*1,IF(G4695="Bottom",AJ4695+10,""))</f>
        <v>1</v>
      </c>
      <c r="AL4695" s="11" t="s">
        <v>4867</v>
      </c>
      <c r="AM4695" s="14"/>
    </row>
    <row r="4696" spans="1:39" s="1" customFormat="1" ht="11.25" hidden="1" x14ac:dyDescent="0.2">
      <c r="A4696" s="1">
        <v>250</v>
      </c>
      <c r="B4696" s="1" t="s">
        <v>2631</v>
      </c>
      <c r="C4696" s="24">
        <v>42990</v>
      </c>
      <c r="E4696" s="20"/>
      <c r="F4696" s="1">
        <v>17.7</v>
      </c>
      <c r="G4696" s="7" t="s">
        <v>1</v>
      </c>
      <c r="H4696" s="5">
        <v>6.2700000000000006E-2</v>
      </c>
      <c r="I4696" s="6"/>
      <c r="J4696" s="6">
        <v>1.915</v>
      </c>
      <c r="K4696" s="6"/>
      <c r="L4696" s="6" t="str">
        <f>IF(H4696="","",IF(K4696="","",K4696/H4696))</f>
        <v/>
      </c>
      <c r="N4696" s="20"/>
      <c r="O4696" s="13"/>
      <c r="Q4696" s="20"/>
      <c r="R4696" s="13"/>
      <c r="S4696" s="6" t="s">
        <v>35</v>
      </c>
      <c r="T4696" s="6"/>
      <c r="U4696" s="6"/>
      <c r="V4696" s="6"/>
      <c r="W4696" s="6"/>
      <c r="X4696" s="6" t="str">
        <f>IF(T4696="","",T4696-U4696-V4696-W4696)</f>
        <v/>
      </c>
      <c r="Y4696" s="9" t="str">
        <f>IF(U4696="","",U4696/$T4696)</f>
        <v/>
      </c>
      <c r="Z4696" s="9" t="str">
        <f>IF(V4696="","",V4696/$T4696)</f>
        <v/>
      </c>
      <c r="AA4696" s="9" t="str">
        <f>IF(W4696="","",W4696/$T4696)</f>
        <v/>
      </c>
      <c r="AB4696" s="9" t="str">
        <f>IF(X4696="","",X4696/$T4696)</f>
        <v/>
      </c>
      <c r="AC4696" s="21"/>
      <c r="AE4696" s="1">
        <v>2017</v>
      </c>
      <c r="AG4696" s="1">
        <v>5</v>
      </c>
      <c r="AH4696" s="12" t="s">
        <v>2632</v>
      </c>
      <c r="AJ4696" s="32">
        <f>IF(AE4696&lt;&gt;AE4695,"1",IF(C4696&gt;C4695,AJ4695+1,"1"))</f>
        <v>2</v>
      </c>
      <c r="AK4696" s="10">
        <f>IF(G4696="Top",AJ4696*1,IF(G4696="Bottom",AJ4696+10,""))</f>
        <v>12</v>
      </c>
      <c r="AL4696" s="11" t="s">
        <v>5265</v>
      </c>
      <c r="AM4696" s="14"/>
    </row>
    <row r="4697" spans="1:39" s="1" customFormat="1" ht="11.25" x14ac:dyDescent="0.2">
      <c r="A4697" s="1">
        <v>250</v>
      </c>
      <c r="B4697" s="1" t="s">
        <v>2631</v>
      </c>
      <c r="C4697" s="24">
        <v>42990</v>
      </c>
      <c r="D4697" s="1">
        <v>19.2</v>
      </c>
      <c r="E4697" s="39">
        <v>5</v>
      </c>
      <c r="F4697" s="1">
        <v>1.5</v>
      </c>
      <c r="G4697" s="1" t="s">
        <v>4</v>
      </c>
      <c r="H4697" s="5">
        <v>1.7299999999999999E-2</v>
      </c>
      <c r="I4697" s="6">
        <v>3.2000000000000001E-2</v>
      </c>
      <c r="J4697" s="6">
        <v>2.1999999999999999E-2</v>
      </c>
      <c r="K4697" s="6">
        <v>0.38300000000000001</v>
      </c>
      <c r="L4697" s="6">
        <f>IF(H4697="","",IF(K4697="","",K4697/H4697))</f>
        <v>22.138728323699421</v>
      </c>
      <c r="M4697" s="1">
        <v>6</v>
      </c>
      <c r="N4697" s="20">
        <v>8.11</v>
      </c>
      <c r="O4697" s="13">
        <v>408.8</v>
      </c>
      <c r="Q4697" s="39">
        <v>2.6</v>
      </c>
      <c r="R4697" s="13"/>
      <c r="S4697" s="6">
        <v>0.15</v>
      </c>
      <c r="T4697" s="6">
        <v>1.98</v>
      </c>
      <c r="U4697" s="6">
        <v>0.34</v>
      </c>
      <c r="V4697" s="6">
        <v>0</v>
      </c>
      <c r="W4697" s="6">
        <v>0</v>
      </c>
      <c r="X4697" s="6">
        <f>IF(T4697="","",T4697-U4697-V4697-W4697)</f>
        <v>1.64</v>
      </c>
      <c r="Y4697" s="9">
        <f>IF(U4697="","",U4697/$T4697)</f>
        <v>0.17171717171717174</v>
      </c>
      <c r="Z4697" s="9">
        <f>IF(V4697="","",V4697/$T4697)</f>
        <v>0</v>
      </c>
      <c r="AA4697" s="9">
        <f>IF(W4697="","",W4697/$T4697)</f>
        <v>0</v>
      </c>
      <c r="AB4697" s="9">
        <f>IF(X4697="","",X4697/$T4697)</f>
        <v>0.82828282828282829</v>
      </c>
      <c r="AC4697" s="21"/>
      <c r="AE4697" s="1">
        <v>2017</v>
      </c>
      <c r="AF4697" s="1">
        <v>8</v>
      </c>
      <c r="AG4697" s="1">
        <v>18</v>
      </c>
      <c r="AH4697" s="12" t="s">
        <v>2632</v>
      </c>
      <c r="AJ4697" s="32" t="str">
        <f>IF(AE4697&lt;&gt;AE4696,"1",IF(C4697&gt;C4696,AJ4696+1,"1"))</f>
        <v>1</v>
      </c>
      <c r="AK4697" s="10">
        <f>IF(G4697="Top",AJ4697*1,IF(G4697="Bottom",AJ4697+10,""))</f>
        <v>1</v>
      </c>
      <c r="AL4697" s="11" t="s">
        <v>5266</v>
      </c>
      <c r="AM4697" s="14"/>
    </row>
    <row r="4698" spans="1:39" s="1" customFormat="1" ht="11.25" x14ac:dyDescent="0.2">
      <c r="A4698" s="1">
        <v>251</v>
      </c>
      <c r="B4698" s="1" t="s">
        <v>2804</v>
      </c>
      <c r="C4698" s="24">
        <v>42899</v>
      </c>
      <c r="D4698" s="1">
        <v>1.8</v>
      </c>
      <c r="E4698" s="39">
        <v>1.25</v>
      </c>
      <c r="F4698" s="1">
        <v>1.5</v>
      </c>
      <c r="G4698" s="1" t="s">
        <v>4</v>
      </c>
      <c r="H4698" s="5">
        <v>7.3300000000000004E-2</v>
      </c>
      <c r="I4698" s="6">
        <v>1.4E-2</v>
      </c>
      <c r="J4698" s="6">
        <v>6.9000000000000006E-2</v>
      </c>
      <c r="K4698" s="6">
        <v>0.66500000000000004</v>
      </c>
      <c r="L4698" s="6">
        <f>IF(H4698="","",IF(K4698="","",K4698/H4698))</f>
        <v>9.0723055934515688</v>
      </c>
      <c r="M4698" s="1">
        <v>44</v>
      </c>
      <c r="N4698" s="20">
        <v>7.37</v>
      </c>
      <c r="O4698" s="13">
        <v>186.4</v>
      </c>
      <c r="P4698" s="1">
        <v>13.5</v>
      </c>
      <c r="Q4698" s="39">
        <v>9.4</v>
      </c>
      <c r="R4698" s="13"/>
      <c r="S4698" s="6">
        <v>0.15</v>
      </c>
      <c r="T4698" s="6">
        <v>2.56</v>
      </c>
      <c r="U4698" s="6">
        <v>0.15</v>
      </c>
      <c r="V4698" s="6">
        <v>0.91</v>
      </c>
      <c r="W4698" s="6">
        <v>0.64</v>
      </c>
      <c r="X4698" s="6">
        <f>IF(T4698="","",T4698-U4698-V4698-W4698)</f>
        <v>0.86</v>
      </c>
      <c r="Y4698" s="9">
        <f>IF(U4698="","",U4698/$T4698)</f>
        <v>5.859375E-2</v>
      </c>
      <c r="Z4698" s="9">
        <f>IF(V4698="","",V4698/$T4698)</f>
        <v>0.35546875</v>
      </c>
      <c r="AA4698" s="9">
        <f>IF(W4698="","",W4698/$T4698)</f>
        <v>0.25</v>
      </c>
      <c r="AB4698" s="9">
        <f>IF(X4698="","",X4698/$T4698)</f>
        <v>0.3359375</v>
      </c>
      <c r="AC4698" s="21"/>
      <c r="AE4698" s="1">
        <v>2017</v>
      </c>
      <c r="AF4698" s="1">
        <v>21</v>
      </c>
      <c r="AG4698" s="1">
        <v>18</v>
      </c>
      <c r="AH4698" s="12" t="s">
        <v>2805</v>
      </c>
      <c r="AJ4698" s="32" t="str">
        <f>IF(AE4698&lt;&gt;AE4697,"1",IF(C4698&gt;C4697,AJ4697+1,"1"))</f>
        <v>1</v>
      </c>
      <c r="AK4698" s="10">
        <f>IF(G4698="Top",AJ4698*1,IF(G4698="Bottom",AJ4698+10,""))</f>
        <v>1</v>
      </c>
      <c r="AL4698" s="11" t="s">
        <v>2806</v>
      </c>
      <c r="AM4698" s="14"/>
    </row>
    <row r="4699" spans="1:39" s="1" customFormat="1" ht="11.25" x14ac:dyDescent="0.2">
      <c r="A4699" s="1">
        <v>251</v>
      </c>
      <c r="B4699" s="1" t="s">
        <v>2804</v>
      </c>
      <c r="C4699" s="24">
        <v>42913</v>
      </c>
      <c r="D4699" s="1">
        <v>1.7</v>
      </c>
      <c r="E4699" s="39">
        <v>0.55000000000000004</v>
      </c>
      <c r="F4699" s="1">
        <v>1.5</v>
      </c>
      <c r="G4699" s="1" t="s">
        <v>4</v>
      </c>
      <c r="H4699" s="5">
        <v>0.13700000000000001</v>
      </c>
      <c r="I4699" s="6">
        <v>4.8000000000000001E-2</v>
      </c>
      <c r="J4699" s="6">
        <v>0.14499999999999999</v>
      </c>
      <c r="K4699" s="6">
        <v>0.52700000000000002</v>
      </c>
      <c r="L4699" s="6">
        <f>IF(H4699="","",IF(K4699="","",K4699/H4699))</f>
        <v>3.8467153284671531</v>
      </c>
      <c r="M4699" s="1">
        <v>47</v>
      </c>
      <c r="N4699" s="20">
        <v>6.77</v>
      </c>
      <c r="O4699" s="13">
        <v>126.6</v>
      </c>
      <c r="Q4699" s="39">
        <v>37.799999999999997</v>
      </c>
      <c r="R4699" s="13"/>
      <c r="S4699" s="6">
        <v>0.15</v>
      </c>
      <c r="T4699" s="6">
        <v>5.57</v>
      </c>
      <c r="U4699" s="6">
        <v>0.09</v>
      </c>
      <c r="V4699" s="6">
        <v>3.08</v>
      </c>
      <c r="W4699" s="6">
        <v>0.04</v>
      </c>
      <c r="X4699" s="6">
        <f>IF(T4699="","",T4699-U4699-V4699-W4699)</f>
        <v>2.3600000000000003</v>
      </c>
      <c r="Y4699" s="9">
        <f>IF(U4699="","",U4699/$T4699)</f>
        <v>1.615798922800718E-2</v>
      </c>
      <c r="Z4699" s="9">
        <f>IF(V4699="","",V4699/$T4699)</f>
        <v>0.55296229802513464</v>
      </c>
      <c r="AA4699" s="9">
        <f>IF(W4699="","",W4699/$T4699)</f>
        <v>7.1813285457809689E-3</v>
      </c>
      <c r="AB4699" s="9">
        <f>IF(X4699="","",X4699/$T4699)</f>
        <v>0.42369838420107725</v>
      </c>
      <c r="AC4699" s="21"/>
      <c r="AE4699" s="1">
        <v>2017</v>
      </c>
      <c r="AF4699" s="1">
        <v>20</v>
      </c>
      <c r="AG4699" s="1">
        <v>22</v>
      </c>
      <c r="AH4699" s="12" t="s">
        <v>2805</v>
      </c>
      <c r="AJ4699" s="32">
        <f>IF(AE4699&lt;&gt;AE4698,"1",IF(C4699&gt;C4698,AJ4698+1,"1"))</f>
        <v>2</v>
      </c>
      <c r="AK4699" s="10">
        <f>IF(G4699="Top",AJ4699*1,IF(G4699="Bottom",AJ4699+10,""))</f>
        <v>2</v>
      </c>
      <c r="AL4699" s="11" t="s">
        <v>3148</v>
      </c>
      <c r="AM4699" s="14"/>
    </row>
    <row r="4700" spans="1:39" s="1" customFormat="1" ht="11.25" x14ac:dyDescent="0.2">
      <c r="A4700" s="1">
        <v>251</v>
      </c>
      <c r="B4700" s="1" t="s">
        <v>2804</v>
      </c>
      <c r="C4700" s="24">
        <v>42925</v>
      </c>
      <c r="D4700" s="1">
        <v>1.7</v>
      </c>
      <c r="E4700" s="39">
        <v>0.65</v>
      </c>
      <c r="F4700" s="1">
        <v>1.5</v>
      </c>
      <c r="G4700" s="1" t="s">
        <v>4</v>
      </c>
      <c r="H4700" s="5">
        <v>0.12940000000000002</v>
      </c>
      <c r="I4700" s="6">
        <v>2.4E-2</v>
      </c>
      <c r="J4700" s="6">
        <v>0.14799999999999999</v>
      </c>
      <c r="K4700" s="6">
        <v>0.81100000000000005</v>
      </c>
      <c r="L4700" s="6">
        <f>IF(H4700="","",IF(K4700="","",K4700/H4700))</f>
        <v>6.2673879443585774</v>
      </c>
      <c r="M4700" s="1">
        <v>33</v>
      </c>
      <c r="N4700" s="20">
        <v>7.41</v>
      </c>
      <c r="O4700" s="13">
        <v>157.6</v>
      </c>
      <c r="Q4700" s="39">
        <v>11.2</v>
      </c>
      <c r="R4700" s="13"/>
      <c r="S4700" s="6">
        <v>0.15</v>
      </c>
      <c r="T4700" s="6">
        <v>7.76</v>
      </c>
      <c r="U4700" s="6">
        <v>0.09</v>
      </c>
      <c r="V4700" s="6">
        <v>3.4</v>
      </c>
      <c r="W4700" s="6">
        <v>0</v>
      </c>
      <c r="X4700" s="6">
        <f>IF(T4700="","",T4700-U4700-V4700-W4700)</f>
        <v>4.2699999999999996</v>
      </c>
      <c r="Y4700" s="9">
        <f>IF(U4700="","",U4700/$T4700)</f>
        <v>1.1597938144329897E-2</v>
      </c>
      <c r="Z4700" s="9">
        <f>IF(V4700="","",V4700/$T4700)</f>
        <v>0.43814432989690721</v>
      </c>
      <c r="AA4700" s="9">
        <f>IF(W4700="","",W4700/$T4700)</f>
        <v>0</v>
      </c>
      <c r="AB4700" s="9">
        <f>IF(X4700="","",X4700/$T4700)</f>
        <v>0.55025773195876282</v>
      </c>
      <c r="AC4700" s="21"/>
      <c r="AE4700" s="1">
        <v>2017</v>
      </c>
      <c r="AF4700" s="1">
        <v>22</v>
      </c>
      <c r="AG4700" s="1">
        <v>25</v>
      </c>
      <c r="AH4700" s="12" t="s">
        <v>2805</v>
      </c>
      <c r="AJ4700" s="32">
        <f>IF(AE4700&lt;&gt;AE4699,"1",IF(C4700&gt;C4699,AJ4699+1,"1"))</f>
        <v>3</v>
      </c>
      <c r="AK4700" s="10">
        <f>IF(G4700="Top",AJ4700*1,IF(G4700="Bottom",AJ4700+10,""))</f>
        <v>3</v>
      </c>
      <c r="AL4700" s="11" t="s">
        <v>3444</v>
      </c>
      <c r="AM4700" s="14"/>
    </row>
    <row r="4701" spans="1:39" s="1" customFormat="1" ht="11.25" x14ac:dyDescent="0.2">
      <c r="A4701" s="1">
        <v>251</v>
      </c>
      <c r="B4701" s="1" t="s">
        <v>2804</v>
      </c>
      <c r="C4701" s="24">
        <v>42938</v>
      </c>
      <c r="D4701" s="1">
        <v>1.7</v>
      </c>
      <c r="E4701" s="39">
        <v>0.55000000000000004</v>
      </c>
      <c r="F4701" s="1">
        <v>1.5</v>
      </c>
      <c r="G4701" s="1" t="s">
        <v>4</v>
      </c>
      <c r="H4701" s="5">
        <v>0.17909999999999998</v>
      </c>
      <c r="I4701" s="6">
        <v>0.02</v>
      </c>
      <c r="J4701" s="6">
        <v>0.21299999999999999</v>
      </c>
      <c r="K4701" s="6">
        <v>1.1399999999999999</v>
      </c>
      <c r="L4701" s="6">
        <f>IF(H4701="","",IF(K4701="","",K4701/H4701))</f>
        <v>6.3651591289782248</v>
      </c>
      <c r="M4701" s="1">
        <v>25</v>
      </c>
      <c r="N4701" s="20">
        <v>6.89</v>
      </c>
      <c r="O4701" s="13">
        <v>161.1</v>
      </c>
      <c r="Q4701" s="39">
        <v>51.9</v>
      </c>
      <c r="R4701" s="13">
        <v>29.4</v>
      </c>
      <c r="S4701" s="6">
        <v>0.15</v>
      </c>
      <c r="T4701" s="6">
        <v>16.27</v>
      </c>
      <c r="U4701" s="6">
        <v>12.08</v>
      </c>
      <c r="V4701" s="6">
        <v>1.75</v>
      </c>
      <c r="W4701" s="6">
        <v>0</v>
      </c>
      <c r="X4701" s="6">
        <f>IF(T4701="","",T4701-U4701-V4701-W4701)</f>
        <v>2.4399999999999995</v>
      </c>
      <c r="Y4701" s="9">
        <f>IF(U4701="","",U4701/$T4701)</f>
        <v>0.74247080516287645</v>
      </c>
      <c r="Z4701" s="9">
        <f>IF(V4701="","",V4701/$T4701)</f>
        <v>0.107559926244622</v>
      </c>
      <c r="AA4701" s="9">
        <f>IF(W4701="","",W4701/$T4701)</f>
        <v>0</v>
      </c>
      <c r="AB4701" s="9">
        <f>IF(X4701="","",X4701/$T4701)</f>
        <v>0.14996926859250151</v>
      </c>
      <c r="AC4701" s="21"/>
      <c r="AD4701" s="1" t="s">
        <v>3755</v>
      </c>
      <c r="AE4701" s="1">
        <v>2017</v>
      </c>
      <c r="AF4701" s="1">
        <v>23</v>
      </c>
      <c r="AG4701" s="1">
        <v>26</v>
      </c>
      <c r="AH4701" s="12" t="s">
        <v>2805</v>
      </c>
      <c r="AJ4701" s="32">
        <f>IF(AE4701&lt;&gt;AE4700,"1",IF(C4701&gt;C4700,AJ4700+1,"1"))</f>
        <v>4</v>
      </c>
      <c r="AK4701" s="10">
        <f>IF(G4701="Top",AJ4701*1,IF(G4701="Bottom",AJ4701+10,""))</f>
        <v>4</v>
      </c>
      <c r="AL4701" s="11" t="s">
        <v>3756</v>
      </c>
      <c r="AM4701" s="14"/>
    </row>
    <row r="4702" spans="1:39" s="1" customFormat="1" ht="11.25" x14ac:dyDescent="0.2">
      <c r="A4702" s="1">
        <v>251</v>
      </c>
      <c r="B4702" s="1" t="s">
        <v>2804</v>
      </c>
      <c r="C4702" s="24">
        <v>42953</v>
      </c>
      <c r="D4702" s="1">
        <v>1.7</v>
      </c>
      <c r="E4702" s="39">
        <v>0.35</v>
      </c>
      <c r="F4702" s="1">
        <v>1.5</v>
      </c>
      <c r="G4702" s="1" t="s">
        <v>4</v>
      </c>
      <c r="H4702" s="5">
        <v>0.13830000000000001</v>
      </c>
      <c r="I4702" s="6">
        <v>7.0000000000000001E-3</v>
      </c>
      <c r="J4702" s="6">
        <v>0.23100000000000001</v>
      </c>
      <c r="K4702" s="6">
        <v>2.36</v>
      </c>
      <c r="L4702" s="6">
        <f>IF(H4702="","",IF(K4702="","",K4702/H4702))</f>
        <v>17.064352856109906</v>
      </c>
      <c r="M4702" s="1">
        <v>20</v>
      </c>
      <c r="N4702" s="20">
        <v>7.6</v>
      </c>
      <c r="O4702" s="13">
        <v>156.6</v>
      </c>
      <c r="P4702" s="1">
        <v>13.6</v>
      </c>
      <c r="Q4702" s="39">
        <v>119.9</v>
      </c>
      <c r="R4702" s="13"/>
      <c r="S4702" s="6">
        <v>0.15</v>
      </c>
      <c r="T4702" s="6">
        <v>81.77</v>
      </c>
      <c r="U4702" s="6">
        <v>79.31</v>
      </c>
      <c r="V4702" s="6">
        <v>0</v>
      </c>
      <c r="W4702" s="6">
        <v>0</v>
      </c>
      <c r="X4702" s="6">
        <f>IF(T4702="","",T4702-U4702-V4702-W4702)</f>
        <v>2.4599999999999937</v>
      </c>
      <c r="Y4702" s="9">
        <f>IF(U4702="","",U4702/$T4702)</f>
        <v>0.96991561697444062</v>
      </c>
      <c r="Z4702" s="9">
        <f>IF(V4702="","",V4702/$T4702)</f>
        <v>0</v>
      </c>
      <c r="AA4702" s="9">
        <f>IF(W4702="","",W4702/$T4702)</f>
        <v>0</v>
      </c>
      <c r="AB4702" s="9">
        <f>IF(X4702="","",X4702/$T4702)</f>
        <v>3.0084383025559422E-2</v>
      </c>
      <c r="AC4702" s="21"/>
      <c r="AD4702" s="1" t="s">
        <v>4231</v>
      </c>
      <c r="AE4702" s="1">
        <v>2017</v>
      </c>
      <c r="AF4702" s="1">
        <v>20</v>
      </c>
      <c r="AG4702" s="1">
        <v>24</v>
      </c>
      <c r="AH4702" s="12" t="s">
        <v>2805</v>
      </c>
      <c r="AJ4702" s="32">
        <f>IF(AE4702&lt;&gt;AE4701,"1",IF(C4702&gt;C4701,AJ4701+1,"1"))</f>
        <v>5</v>
      </c>
      <c r="AK4702" s="10">
        <f>IF(G4702="Top",AJ4702*1,IF(G4702="Bottom",AJ4702+10,""))</f>
        <v>5</v>
      </c>
      <c r="AL4702" s="11" t="s">
        <v>4232</v>
      </c>
      <c r="AM4702" s="14"/>
    </row>
    <row r="4703" spans="1:39" s="1" customFormat="1" ht="11.25" x14ac:dyDescent="0.2">
      <c r="A4703" s="1">
        <v>251</v>
      </c>
      <c r="B4703" s="1" t="s">
        <v>2804</v>
      </c>
      <c r="C4703" s="24">
        <v>42964</v>
      </c>
      <c r="D4703" s="1">
        <v>1.7</v>
      </c>
      <c r="E4703" s="39">
        <v>0.75</v>
      </c>
      <c r="F4703" s="1">
        <v>1.5</v>
      </c>
      <c r="G4703" s="1" t="s">
        <v>4</v>
      </c>
      <c r="H4703" s="5">
        <v>0.13919999999999999</v>
      </c>
      <c r="I4703" s="6">
        <v>7.0000000000000001E-3</v>
      </c>
      <c r="J4703" s="6">
        <v>0.153</v>
      </c>
      <c r="K4703" s="6">
        <v>1.51</v>
      </c>
      <c r="L4703" s="6">
        <f>IF(H4703="","",IF(K4703="","",K4703/H4703))</f>
        <v>10.847701149425289</v>
      </c>
      <c r="M4703" s="1">
        <v>23</v>
      </c>
      <c r="N4703" s="20">
        <v>7.79</v>
      </c>
      <c r="O4703" s="13">
        <v>156</v>
      </c>
      <c r="Q4703" s="39">
        <v>83.7</v>
      </c>
      <c r="R4703" s="13"/>
      <c r="S4703" s="6">
        <v>0.15</v>
      </c>
      <c r="T4703" s="6">
        <v>12.520000000000001</v>
      </c>
      <c r="U4703" s="6">
        <v>12.21</v>
      </c>
      <c r="V4703" s="6">
        <v>0</v>
      </c>
      <c r="W4703" s="6">
        <v>0</v>
      </c>
      <c r="X4703" s="6">
        <f>IF(T4703="","",T4703-U4703-V4703-W4703)</f>
        <v>0.3100000000000005</v>
      </c>
      <c r="Y4703" s="9">
        <f>IF(U4703="","",U4703/$T4703)</f>
        <v>0.97523961661341851</v>
      </c>
      <c r="Z4703" s="9">
        <f>IF(V4703="","",V4703/$T4703)</f>
        <v>0</v>
      </c>
      <c r="AA4703" s="9">
        <f>IF(W4703="","",W4703/$T4703)</f>
        <v>0</v>
      </c>
      <c r="AB4703" s="9">
        <f>IF(X4703="","",X4703/$T4703)</f>
        <v>2.4760383386581507E-2</v>
      </c>
      <c r="AC4703" s="21"/>
      <c r="AD4703" s="1" t="s">
        <v>4536</v>
      </c>
      <c r="AE4703" s="1">
        <v>2017</v>
      </c>
      <c r="AF4703" s="1">
        <v>25</v>
      </c>
      <c r="AG4703" s="1">
        <v>23</v>
      </c>
      <c r="AH4703" s="12" t="s">
        <v>2805</v>
      </c>
      <c r="AJ4703" s="32">
        <f>IF(AE4703&lt;&gt;AE4702,"1",IF(C4703&gt;C4702,AJ4702+1,"1"))</f>
        <v>6</v>
      </c>
      <c r="AK4703" s="10">
        <f>IF(G4703="Top",AJ4703*1,IF(G4703="Bottom",AJ4703+10,""))</f>
        <v>6</v>
      </c>
      <c r="AL4703" s="11" t="s">
        <v>4537</v>
      </c>
      <c r="AM4703" s="14"/>
    </row>
    <row r="4704" spans="1:39" s="1" customFormat="1" ht="11.25" x14ac:dyDescent="0.2">
      <c r="A4704" s="1">
        <v>251</v>
      </c>
      <c r="B4704" s="1" t="s">
        <v>2804</v>
      </c>
      <c r="C4704" s="24">
        <v>42983</v>
      </c>
      <c r="D4704" s="1">
        <v>1.6</v>
      </c>
      <c r="E4704" s="39">
        <v>0.75</v>
      </c>
      <c r="F4704" s="1">
        <v>1.5</v>
      </c>
      <c r="G4704" s="1" t="s">
        <v>4</v>
      </c>
      <c r="H4704" s="5">
        <v>9.4400000000000012E-2</v>
      </c>
      <c r="I4704" s="6">
        <v>7.0000000000000001E-3</v>
      </c>
      <c r="J4704" s="6">
        <v>6.5000000000000002E-2</v>
      </c>
      <c r="K4704" s="6">
        <v>1.24</v>
      </c>
      <c r="L4704" s="6">
        <f>IF(H4704="","",IF(K4704="","",K4704/H4704))</f>
        <v>13.135593220338981</v>
      </c>
      <c r="M4704" s="1">
        <v>27</v>
      </c>
      <c r="N4704" s="20">
        <v>7.62</v>
      </c>
      <c r="O4704" s="13">
        <v>139.5</v>
      </c>
      <c r="Q4704" s="39">
        <v>74.099999999999994</v>
      </c>
      <c r="R4704" s="13">
        <v>50</v>
      </c>
      <c r="S4704" s="6">
        <v>0.15</v>
      </c>
      <c r="T4704" s="6">
        <v>33.44</v>
      </c>
      <c r="U4704" s="6">
        <v>17.37</v>
      </c>
      <c r="V4704" s="6">
        <v>3.25</v>
      </c>
      <c r="W4704" s="6">
        <v>0</v>
      </c>
      <c r="X4704" s="6">
        <f>IF(T4704="","",T4704-U4704-V4704-W4704)</f>
        <v>12.819999999999997</v>
      </c>
      <c r="Y4704" s="9">
        <f>IF(U4704="","",U4704/$T4704)</f>
        <v>0.51943779904306231</v>
      </c>
      <c r="Z4704" s="9">
        <f>IF(V4704="","",V4704/$T4704)</f>
        <v>9.7188995215311005E-2</v>
      </c>
      <c r="AA4704" s="9">
        <f>IF(W4704="","",W4704/$T4704)</f>
        <v>0</v>
      </c>
      <c r="AB4704" s="9">
        <f>IF(X4704="","",X4704/$T4704)</f>
        <v>0.3833732057416267</v>
      </c>
      <c r="AC4704" s="21"/>
      <c r="AD4704" s="1" t="s">
        <v>5088</v>
      </c>
      <c r="AE4704" s="1">
        <v>2017</v>
      </c>
      <c r="AF4704" s="1">
        <v>22</v>
      </c>
      <c r="AG4704" s="1">
        <v>19</v>
      </c>
      <c r="AH4704" s="12" t="s">
        <v>2805</v>
      </c>
      <c r="AJ4704" s="32">
        <f>IF(AE4704&lt;&gt;AE4703,"1",IF(C4704&gt;C4703,AJ4703+1,"1"))</f>
        <v>7</v>
      </c>
      <c r="AK4704" s="10">
        <f>IF(G4704="Top",AJ4704*1,IF(G4704="Bottom",AJ4704+10,""))</f>
        <v>7</v>
      </c>
      <c r="AL4704" s="11" t="s">
        <v>5089</v>
      </c>
      <c r="AM4704" s="14"/>
    </row>
    <row r="4705" spans="1:39" s="1" customFormat="1" ht="11.25" hidden="1" x14ac:dyDescent="0.2">
      <c r="A4705" s="1">
        <v>252.1</v>
      </c>
      <c r="B4705" s="1" t="s">
        <v>2823</v>
      </c>
      <c r="C4705" s="24">
        <v>42901</v>
      </c>
      <c r="D4705" s="1">
        <v>26.5</v>
      </c>
      <c r="E4705" s="20"/>
      <c r="F4705" s="1">
        <v>18</v>
      </c>
      <c r="G4705" s="7" t="s">
        <v>1</v>
      </c>
      <c r="H4705" s="5">
        <v>6.7000000000000002E-3</v>
      </c>
      <c r="I4705" s="6"/>
      <c r="J4705" s="6"/>
      <c r="K4705" s="6">
        <v>0.16500000000000001</v>
      </c>
      <c r="L4705" s="6">
        <f>IF(H4705="","",IF(K4705="","",K4705/H4705))</f>
        <v>24.626865671641792</v>
      </c>
      <c r="N4705" s="20"/>
      <c r="O4705" s="13"/>
      <c r="Q4705" s="20"/>
      <c r="R4705" s="13"/>
      <c r="S4705" s="6">
        <v>0.15</v>
      </c>
      <c r="T4705" s="6">
        <v>1.03</v>
      </c>
      <c r="U4705" s="6">
        <v>7.0000000000000007E-2</v>
      </c>
      <c r="V4705" s="6">
        <v>0.13</v>
      </c>
      <c r="W4705" s="6">
        <v>0</v>
      </c>
      <c r="X4705" s="6">
        <f>IF(T4705="","",T4705-U4705-V4705-W4705)</f>
        <v>0.83</v>
      </c>
      <c r="Y4705" s="9">
        <f>IF(U4705="","",U4705/$T4705)</f>
        <v>6.7961165048543701E-2</v>
      </c>
      <c r="Z4705" s="9">
        <f>IF(V4705="","",V4705/$T4705)</f>
        <v>0.12621359223300971</v>
      </c>
      <c r="AA4705" s="9">
        <f>IF(W4705="","",W4705/$T4705)</f>
        <v>0</v>
      </c>
      <c r="AB4705" s="9">
        <f>IF(X4705="","",X4705/$T4705)</f>
        <v>0.80582524271844658</v>
      </c>
      <c r="AC4705" s="21"/>
      <c r="AE4705" s="1">
        <v>2017</v>
      </c>
      <c r="AG4705" s="1">
        <v>7</v>
      </c>
      <c r="AH4705" s="12" t="s">
        <v>2824</v>
      </c>
      <c r="AJ4705" s="32" t="str">
        <f>IF(AE4705&lt;&gt;AE4704,"1",IF(C4705&gt;C4704,AJ4704+1,"1"))</f>
        <v>1</v>
      </c>
      <c r="AK4705" s="10">
        <f>IF(G4705="Top",AJ4705*1,IF(G4705="Bottom",AJ4705+10,""))</f>
        <v>11</v>
      </c>
      <c r="AL4705" s="11" t="s">
        <v>2825</v>
      </c>
      <c r="AM4705" s="14"/>
    </row>
    <row r="4706" spans="1:39" s="1" customFormat="1" ht="11.25" x14ac:dyDescent="0.2">
      <c r="A4706" s="1">
        <v>252.1</v>
      </c>
      <c r="B4706" s="1" t="s">
        <v>2823</v>
      </c>
      <c r="C4706" s="24">
        <v>42901</v>
      </c>
      <c r="D4706" s="1">
        <v>26.5</v>
      </c>
      <c r="E4706" s="39">
        <v>6.8</v>
      </c>
      <c r="F4706" s="1">
        <v>1.5</v>
      </c>
      <c r="G4706" s="1" t="s">
        <v>4</v>
      </c>
      <c r="H4706" s="5">
        <v>8.3000000000000001E-3</v>
      </c>
      <c r="I4706" s="6">
        <v>7.0000000000000001E-3</v>
      </c>
      <c r="J4706" s="6">
        <v>8.0000000000000002E-3</v>
      </c>
      <c r="K4706" s="6">
        <v>0.17499999999999999</v>
      </c>
      <c r="L4706" s="6">
        <f>IF(H4706="","",IF(K4706="","",K4706/H4706))</f>
        <v>21.08433734939759</v>
      </c>
      <c r="M4706" s="1">
        <v>5</v>
      </c>
      <c r="N4706" s="20">
        <v>7.63</v>
      </c>
      <c r="O4706" s="13">
        <v>224.4</v>
      </c>
      <c r="P4706" s="1">
        <v>14.4</v>
      </c>
      <c r="Q4706" s="39">
        <v>1.3</v>
      </c>
      <c r="R4706" s="13"/>
      <c r="S4706" s="6">
        <v>0.15</v>
      </c>
      <c r="T4706" s="6">
        <v>1.17</v>
      </c>
      <c r="U4706" s="6">
        <v>0.67</v>
      </c>
      <c r="V4706" s="6">
        <v>0.19</v>
      </c>
      <c r="W4706" s="6">
        <v>0</v>
      </c>
      <c r="X4706" s="6">
        <f>IF(T4706="","",T4706-U4706-V4706-W4706)</f>
        <v>0.30999999999999989</v>
      </c>
      <c r="Y4706" s="9">
        <f>IF(U4706="","",U4706/$T4706)</f>
        <v>0.57264957264957272</v>
      </c>
      <c r="Z4706" s="9">
        <f>IF(V4706="","",V4706/$T4706)</f>
        <v>0.1623931623931624</v>
      </c>
      <c r="AA4706" s="9">
        <f>IF(W4706="","",W4706/$T4706)</f>
        <v>0</v>
      </c>
      <c r="AB4706" s="9">
        <f>IF(X4706="","",X4706/$T4706)</f>
        <v>0.2649572649572649</v>
      </c>
      <c r="AC4706" s="21"/>
      <c r="AE4706" s="1">
        <v>2017</v>
      </c>
      <c r="AF4706" s="1">
        <v>17</v>
      </c>
      <c r="AG4706" s="1">
        <v>22</v>
      </c>
      <c r="AH4706" s="12" t="s">
        <v>2824</v>
      </c>
      <c r="AJ4706" s="32" t="str">
        <f>IF(AE4706&lt;&gt;AE4705,"1",IF(C4706&gt;C4705,AJ4705+1,"1"))</f>
        <v>1</v>
      </c>
      <c r="AK4706" s="10">
        <f>IF(G4706="Top",AJ4706*1,IF(G4706="Bottom",AJ4706+10,""))</f>
        <v>1</v>
      </c>
      <c r="AL4706" s="11" t="s">
        <v>2826</v>
      </c>
      <c r="AM4706" s="14"/>
    </row>
    <row r="4707" spans="1:39" s="1" customFormat="1" ht="11.25" hidden="1" x14ac:dyDescent="0.2">
      <c r="A4707" s="1">
        <v>252.1</v>
      </c>
      <c r="B4707" s="1" t="s">
        <v>2823</v>
      </c>
      <c r="C4707" s="24">
        <v>42914</v>
      </c>
      <c r="D4707" s="1">
        <v>26.5</v>
      </c>
      <c r="E4707" s="20"/>
      <c r="F4707" s="1">
        <v>18</v>
      </c>
      <c r="G4707" s="7" t="s">
        <v>1</v>
      </c>
      <c r="H4707" s="5">
        <v>7.1999999999999998E-3</v>
      </c>
      <c r="I4707" s="6"/>
      <c r="J4707" s="6"/>
      <c r="K4707" s="6">
        <v>0.159</v>
      </c>
      <c r="L4707" s="6">
        <f>IF(H4707="","",IF(K4707="","",K4707/H4707))</f>
        <v>22.083333333333336</v>
      </c>
      <c r="N4707" s="20"/>
      <c r="O4707" s="13"/>
      <c r="Q4707" s="20"/>
      <c r="R4707" s="13"/>
      <c r="S4707" s="6">
        <v>0.19129999611041576</v>
      </c>
      <c r="T4707" s="6">
        <v>0.86</v>
      </c>
      <c r="U4707" s="6">
        <v>0.47</v>
      </c>
      <c r="V4707" s="6">
        <v>0</v>
      </c>
      <c r="W4707" s="6">
        <v>0</v>
      </c>
      <c r="X4707" s="6">
        <f>IF(T4707="","",T4707-U4707-V4707-W4707)</f>
        <v>0.39</v>
      </c>
      <c r="Y4707" s="9">
        <f>IF(U4707="","",U4707/$T4707)</f>
        <v>0.54651162790697672</v>
      </c>
      <c r="Z4707" s="9">
        <f>IF(V4707="","",V4707/$T4707)</f>
        <v>0</v>
      </c>
      <c r="AA4707" s="9">
        <f>IF(W4707="","",W4707/$T4707)</f>
        <v>0</v>
      </c>
      <c r="AB4707" s="9">
        <f>IF(X4707="","",X4707/$T4707)</f>
        <v>0.45348837209302328</v>
      </c>
      <c r="AC4707" s="21"/>
      <c r="AE4707" s="1">
        <v>2017</v>
      </c>
      <c r="AG4707" s="1">
        <v>7</v>
      </c>
      <c r="AH4707" s="12" t="s">
        <v>2824</v>
      </c>
      <c r="AJ4707" s="32">
        <f>IF(AE4707&lt;&gt;AE4706,"1",IF(C4707&gt;C4706,AJ4706+1,"1"))</f>
        <v>2</v>
      </c>
      <c r="AK4707" s="10">
        <f>IF(G4707="Top",AJ4707*1,IF(G4707="Bottom",AJ4707+10,""))</f>
        <v>12</v>
      </c>
      <c r="AL4707" s="11" t="s">
        <v>3153</v>
      </c>
      <c r="AM4707" s="14"/>
    </row>
    <row r="4708" spans="1:39" s="1" customFormat="1" ht="11.25" x14ac:dyDescent="0.2">
      <c r="A4708" s="1">
        <v>252.1</v>
      </c>
      <c r="B4708" s="1" t="s">
        <v>2823</v>
      </c>
      <c r="C4708" s="24">
        <v>42914</v>
      </c>
      <c r="D4708" s="1">
        <v>26.5</v>
      </c>
      <c r="E4708" s="39">
        <v>4.8499999999999996</v>
      </c>
      <c r="F4708" s="1">
        <v>1.5</v>
      </c>
      <c r="G4708" s="1" t="s">
        <v>4</v>
      </c>
      <c r="H4708" s="5">
        <v>8.5000000000000006E-3</v>
      </c>
      <c r="I4708" s="6">
        <v>7.0000000000000001E-3</v>
      </c>
      <c r="J4708" s="6">
        <v>0.16800000000000001</v>
      </c>
      <c r="K4708" s="6">
        <v>0.17399999999999999</v>
      </c>
      <c r="L4708" s="6">
        <f>IF(H4708="","",IF(K4708="","",K4708/H4708))</f>
        <v>20.470588235294116</v>
      </c>
      <c r="M4708" s="1">
        <v>5</v>
      </c>
      <c r="N4708" s="20">
        <v>7.65</v>
      </c>
      <c r="O4708" s="13">
        <v>210.9</v>
      </c>
      <c r="Q4708" s="39">
        <v>1.7</v>
      </c>
      <c r="R4708" s="13"/>
      <c r="S4708" s="6">
        <v>0.15</v>
      </c>
      <c r="T4708" s="6">
        <v>1.53</v>
      </c>
      <c r="U4708" s="6">
        <v>0.51</v>
      </c>
      <c r="V4708" s="6">
        <v>0</v>
      </c>
      <c r="W4708" s="6">
        <v>0</v>
      </c>
      <c r="X4708" s="6">
        <f>IF(T4708="","",T4708-U4708-V4708-W4708)</f>
        <v>1.02</v>
      </c>
      <c r="Y4708" s="9">
        <f>IF(U4708="","",U4708/$T4708)</f>
        <v>0.33333333333333331</v>
      </c>
      <c r="Z4708" s="9">
        <f>IF(V4708="","",V4708/$T4708)</f>
        <v>0</v>
      </c>
      <c r="AA4708" s="9">
        <f>IF(W4708="","",W4708/$T4708)</f>
        <v>0</v>
      </c>
      <c r="AB4708" s="9">
        <f>IF(X4708="","",X4708/$T4708)</f>
        <v>0.66666666666666663</v>
      </c>
      <c r="AC4708" s="21"/>
      <c r="AE4708" s="1">
        <v>2017</v>
      </c>
      <c r="AF4708" s="1">
        <v>20</v>
      </c>
      <c r="AG4708" s="1">
        <v>22</v>
      </c>
      <c r="AH4708" s="12" t="s">
        <v>2824</v>
      </c>
      <c r="AJ4708" s="32" t="str">
        <f>IF(AE4708&lt;&gt;AE4707,"1",IF(C4708&gt;C4707,AJ4707+1,"1"))</f>
        <v>1</v>
      </c>
      <c r="AK4708" s="10">
        <f>IF(G4708="Top",AJ4708*1,IF(G4708="Bottom",AJ4708+10,""))</f>
        <v>1</v>
      </c>
      <c r="AL4708" s="11" t="s">
        <v>3154</v>
      </c>
      <c r="AM4708" s="14"/>
    </row>
    <row r="4709" spans="1:39" s="1" customFormat="1" ht="11.25" hidden="1" x14ac:dyDescent="0.2">
      <c r="A4709" s="1">
        <v>252.1</v>
      </c>
      <c r="B4709" s="1" t="s">
        <v>2823</v>
      </c>
      <c r="C4709" s="24">
        <v>42931</v>
      </c>
      <c r="D4709" s="1">
        <v>25.5</v>
      </c>
      <c r="E4709" s="20"/>
      <c r="F4709" s="1">
        <v>18</v>
      </c>
      <c r="G4709" s="7" t="s">
        <v>1</v>
      </c>
      <c r="H4709" s="5">
        <v>5.5999999999999999E-3</v>
      </c>
      <c r="I4709" s="6"/>
      <c r="J4709" s="6"/>
      <c r="K4709" s="6">
        <v>0.129</v>
      </c>
      <c r="L4709" s="6">
        <f>IF(H4709="","",IF(K4709="","",K4709/H4709))</f>
        <v>23.035714285714288</v>
      </c>
      <c r="N4709" s="20"/>
      <c r="O4709" s="13"/>
      <c r="Q4709" s="20"/>
      <c r="R4709" s="13"/>
      <c r="S4709" s="6">
        <v>0.15</v>
      </c>
      <c r="T4709" s="6">
        <v>1.1499999999999999</v>
      </c>
      <c r="U4709" s="6">
        <v>0.63</v>
      </c>
      <c r="V4709" s="6">
        <v>0.06</v>
      </c>
      <c r="W4709" s="6">
        <v>0</v>
      </c>
      <c r="X4709" s="6">
        <f>IF(T4709="","",T4709-U4709-V4709-W4709)</f>
        <v>0.45999999999999991</v>
      </c>
      <c r="Y4709" s="9">
        <f>IF(U4709="","",U4709/$T4709)</f>
        <v>0.5478260869565218</v>
      </c>
      <c r="Z4709" s="9">
        <f>IF(V4709="","",V4709/$T4709)</f>
        <v>5.2173913043478265E-2</v>
      </c>
      <c r="AA4709" s="9">
        <f>IF(W4709="","",W4709/$T4709)</f>
        <v>0</v>
      </c>
      <c r="AB4709" s="9">
        <f>IF(X4709="","",X4709/$T4709)</f>
        <v>0.39999999999999997</v>
      </c>
      <c r="AC4709" s="21"/>
      <c r="AE4709" s="1">
        <v>2017</v>
      </c>
      <c r="AG4709" s="1">
        <v>7</v>
      </c>
      <c r="AH4709" s="12" t="s">
        <v>2824</v>
      </c>
      <c r="AJ4709" s="32">
        <f>IF(AE4709&lt;&gt;AE4708,"1",IF(C4709&gt;C4708,AJ4708+1,"1"))</f>
        <v>2</v>
      </c>
      <c r="AK4709" s="10">
        <f>IF(G4709="Top",AJ4709*1,IF(G4709="Bottom",AJ4709+10,""))</f>
        <v>12</v>
      </c>
      <c r="AL4709" s="11" t="s">
        <v>3550</v>
      </c>
      <c r="AM4709" s="14"/>
    </row>
    <row r="4710" spans="1:39" s="1" customFormat="1" ht="11.25" x14ac:dyDescent="0.2">
      <c r="A4710" s="1">
        <v>252.1</v>
      </c>
      <c r="B4710" s="1" t="s">
        <v>2823</v>
      </c>
      <c r="C4710" s="24">
        <v>42931</v>
      </c>
      <c r="D4710" s="1">
        <v>25.5</v>
      </c>
      <c r="E4710" s="39">
        <v>5.75</v>
      </c>
      <c r="F4710" s="1">
        <v>1.5</v>
      </c>
      <c r="G4710" s="1" t="s">
        <v>4</v>
      </c>
      <c r="H4710" s="5">
        <v>8.6999999999999994E-3</v>
      </c>
      <c r="I4710" s="6">
        <v>7.0000000000000001E-3</v>
      </c>
      <c r="J4710" s="6">
        <v>3.5999999999999997E-2</v>
      </c>
      <c r="K4710" s="6"/>
      <c r="L4710" s="6" t="str">
        <f>IF(H4710="","",IF(K4710="","",K4710/H4710))</f>
        <v/>
      </c>
      <c r="M4710" s="1">
        <v>5</v>
      </c>
      <c r="N4710" s="20">
        <v>6.85</v>
      </c>
      <c r="O4710" s="13">
        <v>218.2</v>
      </c>
      <c r="Q4710" s="39">
        <v>1.6</v>
      </c>
      <c r="R4710" s="13">
        <v>33.299999999999997</v>
      </c>
      <c r="S4710" s="6">
        <v>0.15</v>
      </c>
      <c r="T4710" s="6">
        <v>2.09</v>
      </c>
      <c r="U4710" s="6">
        <v>0.82</v>
      </c>
      <c r="V4710" s="6">
        <v>0.28000000000000003</v>
      </c>
      <c r="W4710" s="6">
        <v>0</v>
      </c>
      <c r="X4710" s="6">
        <f>IF(T4710="","",T4710-U4710-V4710-W4710)</f>
        <v>0.99</v>
      </c>
      <c r="Y4710" s="9">
        <f>IF(U4710="","",U4710/$T4710)</f>
        <v>0.3923444976076555</v>
      </c>
      <c r="Z4710" s="9">
        <f>IF(V4710="","",V4710/$T4710)</f>
        <v>0.13397129186602874</v>
      </c>
      <c r="AA4710" s="9">
        <f>IF(W4710="","",W4710/$T4710)</f>
        <v>0</v>
      </c>
      <c r="AB4710" s="9">
        <f>IF(X4710="","",X4710/$T4710)</f>
        <v>0.47368421052631582</v>
      </c>
      <c r="AC4710" s="21"/>
      <c r="AE4710" s="1">
        <v>2017</v>
      </c>
      <c r="AF4710" s="1">
        <v>21</v>
      </c>
      <c r="AG4710" s="1">
        <v>22</v>
      </c>
      <c r="AH4710" s="12" t="s">
        <v>2824</v>
      </c>
      <c r="AJ4710" s="32" t="str">
        <f>IF(AE4710&lt;&gt;AE4709,"1",IF(C4710&gt;C4709,AJ4709+1,"1"))</f>
        <v>1</v>
      </c>
      <c r="AK4710" s="10">
        <f>IF(G4710="Top",AJ4710*1,IF(G4710="Bottom",AJ4710+10,""))</f>
        <v>1</v>
      </c>
      <c r="AL4710" s="11" t="s">
        <v>3551</v>
      </c>
      <c r="AM4710" s="14"/>
    </row>
    <row r="4711" spans="1:39" s="1" customFormat="1" ht="11.25" hidden="1" x14ac:dyDescent="0.2">
      <c r="A4711" s="1">
        <v>252.1</v>
      </c>
      <c r="B4711" s="1" t="s">
        <v>2823</v>
      </c>
      <c r="C4711" s="24">
        <v>42942</v>
      </c>
      <c r="D4711" s="1">
        <v>26.6</v>
      </c>
      <c r="E4711" s="20"/>
      <c r="F4711" s="1">
        <v>18</v>
      </c>
      <c r="G4711" s="7" t="s">
        <v>1</v>
      </c>
      <c r="H4711" s="5">
        <v>7.6E-3</v>
      </c>
      <c r="I4711" s="6"/>
      <c r="J4711" s="6"/>
      <c r="K4711" s="6">
        <v>0.26300000000000001</v>
      </c>
      <c r="L4711" s="6">
        <f>IF(H4711="","",IF(K4711="","",K4711/H4711))</f>
        <v>34.60526315789474</v>
      </c>
      <c r="N4711" s="20"/>
      <c r="O4711" s="13"/>
      <c r="Q4711" s="20"/>
      <c r="R4711" s="13"/>
      <c r="S4711" s="6">
        <v>0.15</v>
      </c>
      <c r="T4711" s="6">
        <v>1.06</v>
      </c>
      <c r="U4711" s="6">
        <v>0.81</v>
      </c>
      <c r="V4711" s="6">
        <v>0</v>
      </c>
      <c r="W4711" s="6">
        <v>0</v>
      </c>
      <c r="X4711" s="6">
        <f>IF(T4711="","",T4711-U4711-V4711-W4711)</f>
        <v>0.25</v>
      </c>
      <c r="Y4711" s="9">
        <f>IF(U4711="","",U4711/$T4711)</f>
        <v>0.76415094339622647</v>
      </c>
      <c r="Z4711" s="9">
        <f>IF(V4711="","",V4711/$T4711)</f>
        <v>0</v>
      </c>
      <c r="AA4711" s="9">
        <f>IF(W4711="","",W4711/$T4711)</f>
        <v>0</v>
      </c>
      <c r="AB4711" s="9">
        <f>IF(X4711="","",X4711/$T4711)</f>
        <v>0.23584905660377356</v>
      </c>
      <c r="AC4711" s="21"/>
      <c r="AE4711" s="1">
        <v>2017</v>
      </c>
      <c r="AG4711" s="1">
        <v>9</v>
      </c>
      <c r="AH4711" s="12" t="s">
        <v>2824</v>
      </c>
      <c r="AJ4711" s="32">
        <f>IF(AE4711&lt;&gt;AE4710,"1",IF(C4711&gt;C4710,AJ4710+1,"1"))</f>
        <v>2</v>
      </c>
      <c r="AK4711" s="10">
        <f>IF(G4711="Top",AJ4711*1,IF(G4711="Bottom",AJ4711+10,""))</f>
        <v>12</v>
      </c>
      <c r="AL4711" s="11" t="s">
        <v>3909</v>
      </c>
      <c r="AM4711" s="14"/>
    </row>
    <row r="4712" spans="1:39" s="1" customFormat="1" ht="11.25" x14ac:dyDescent="0.2">
      <c r="A4712" s="1">
        <v>252.1</v>
      </c>
      <c r="B4712" s="1" t="s">
        <v>2823</v>
      </c>
      <c r="C4712" s="24">
        <v>42942</v>
      </c>
      <c r="D4712" s="1">
        <v>26.6</v>
      </c>
      <c r="E4712" s="39">
        <v>4.1500000000000004</v>
      </c>
      <c r="F4712" s="1">
        <v>1.5</v>
      </c>
      <c r="G4712" s="1" t="s">
        <v>4</v>
      </c>
      <c r="H4712" s="5">
        <v>9.5999999999999992E-3</v>
      </c>
      <c r="I4712" s="6">
        <v>7.0000000000000001E-3</v>
      </c>
      <c r="J4712" s="6">
        <v>2.8000000000000001E-2</v>
      </c>
      <c r="K4712" s="6">
        <v>0.28599999999999998</v>
      </c>
      <c r="L4712" s="6">
        <f>IF(H4712="","",IF(K4712="","",K4712/H4712))</f>
        <v>29.791666666666668</v>
      </c>
      <c r="M4712" s="1">
        <v>6</v>
      </c>
      <c r="N4712" s="20">
        <v>7.59</v>
      </c>
      <c r="O4712" s="13">
        <v>207</v>
      </c>
      <c r="Q4712" s="39">
        <v>2.2999999999999998</v>
      </c>
      <c r="R4712" s="13"/>
      <c r="S4712" s="6">
        <v>0.15</v>
      </c>
      <c r="T4712" s="6">
        <v>1.23</v>
      </c>
      <c r="U4712" s="6">
        <v>0.41</v>
      </c>
      <c r="V4712" s="6">
        <v>0</v>
      </c>
      <c r="W4712" s="6">
        <v>0</v>
      </c>
      <c r="X4712" s="6">
        <f>IF(T4712="","",T4712-U4712-V4712-W4712)</f>
        <v>0.82000000000000006</v>
      </c>
      <c r="Y4712" s="9">
        <f>IF(U4712="","",U4712/$T4712)</f>
        <v>0.33333333333333331</v>
      </c>
      <c r="Z4712" s="9">
        <f>IF(V4712="","",V4712/$T4712)</f>
        <v>0</v>
      </c>
      <c r="AA4712" s="9">
        <f>IF(W4712="","",W4712/$T4712)</f>
        <v>0</v>
      </c>
      <c r="AB4712" s="9">
        <f>IF(X4712="","",X4712/$T4712)</f>
        <v>0.66666666666666674</v>
      </c>
      <c r="AC4712" s="21"/>
      <c r="AE4712" s="1">
        <v>2017</v>
      </c>
      <c r="AF4712" s="1">
        <v>21</v>
      </c>
      <c r="AG4712" s="1">
        <v>24</v>
      </c>
      <c r="AH4712" s="12" t="s">
        <v>2824</v>
      </c>
      <c r="AJ4712" s="32" t="str">
        <f>IF(AE4712&lt;&gt;AE4711,"1",IF(C4712&gt;C4711,AJ4711+1,"1"))</f>
        <v>1</v>
      </c>
      <c r="AK4712" s="10">
        <f>IF(G4712="Top",AJ4712*1,IF(G4712="Bottom",AJ4712+10,""))</f>
        <v>1</v>
      </c>
      <c r="AL4712" s="11" t="s">
        <v>3910</v>
      </c>
      <c r="AM4712" s="14"/>
    </row>
    <row r="4713" spans="1:39" s="1" customFormat="1" ht="11.25" hidden="1" x14ac:dyDescent="0.2">
      <c r="A4713" s="1">
        <v>252.1</v>
      </c>
      <c r="B4713" s="1" t="s">
        <v>2823</v>
      </c>
      <c r="C4713" s="24">
        <v>42948</v>
      </c>
      <c r="D4713" s="1">
        <v>26.5</v>
      </c>
      <c r="E4713" s="20"/>
      <c r="F4713" s="1">
        <v>18</v>
      </c>
      <c r="G4713" s="7" t="s">
        <v>1</v>
      </c>
      <c r="H4713" s="5">
        <v>1.12E-2</v>
      </c>
      <c r="I4713" s="6"/>
      <c r="J4713" s="6"/>
      <c r="K4713" s="6">
        <v>0.14899999999999999</v>
      </c>
      <c r="L4713" s="6">
        <f>IF(H4713="","",IF(K4713="","",K4713/H4713))</f>
        <v>13.303571428571429</v>
      </c>
      <c r="N4713" s="20"/>
      <c r="O4713" s="13"/>
      <c r="Q4713" s="20"/>
      <c r="R4713" s="13"/>
      <c r="S4713" s="6">
        <v>0.15</v>
      </c>
      <c r="T4713" s="6">
        <v>1.5999999999999999</v>
      </c>
      <c r="U4713" s="6">
        <v>0.46</v>
      </c>
      <c r="V4713" s="6">
        <v>0</v>
      </c>
      <c r="W4713" s="6">
        <v>0</v>
      </c>
      <c r="X4713" s="6">
        <f>IF(T4713="","",T4713-U4713-V4713-W4713)</f>
        <v>1.1399999999999999</v>
      </c>
      <c r="Y4713" s="9">
        <f>IF(U4713="","",U4713/$T4713)</f>
        <v>0.28750000000000003</v>
      </c>
      <c r="Z4713" s="9">
        <f>IF(V4713="","",V4713/$T4713)</f>
        <v>0</v>
      </c>
      <c r="AA4713" s="9">
        <f>IF(W4713="","",W4713/$T4713)</f>
        <v>0</v>
      </c>
      <c r="AB4713" s="9">
        <f>IF(X4713="","",X4713/$T4713)</f>
        <v>0.71250000000000002</v>
      </c>
      <c r="AC4713" s="21"/>
      <c r="AE4713" s="1">
        <v>2017</v>
      </c>
      <c r="AG4713" s="1">
        <v>15</v>
      </c>
      <c r="AH4713" s="12" t="s">
        <v>2824</v>
      </c>
      <c r="AJ4713" s="32">
        <f>IF(AE4713&lt;&gt;AE4712,"1",IF(C4713&gt;C4712,AJ4712+1,"1"))</f>
        <v>2</v>
      </c>
      <c r="AK4713" s="10">
        <f>IF(G4713="Top",AJ4713*1,IF(G4713="Bottom",AJ4713+10,""))</f>
        <v>12</v>
      </c>
      <c r="AL4713" s="11" t="s">
        <v>4098</v>
      </c>
      <c r="AM4713" s="14"/>
    </row>
    <row r="4714" spans="1:39" s="1" customFormat="1" ht="11.25" hidden="1" x14ac:dyDescent="0.2">
      <c r="A4714" s="1">
        <v>252.1</v>
      </c>
      <c r="B4714" s="1" t="s">
        <v>2823</v>
      </c>
      <c r="C4714" s="24">
        <v>42948</v>
      </c>
      <c r="E4714" s="20"/>
      <c r="G4714" s="1" t="s">
        <v>13</v>
      </c>
      <c r="H4714" s="5"/>
      <c r="I4714" s="6"/>
      <c r="J4714" s="6"/>
      <c r="K4714" s="6"/>
      <c r="L4714" s="6" t="str">
        <f>IF(H4714="","",IF(K4714="","",K4714/H4714))</f>
        <v/>
      </c>
      <c r="N4714" s="20"/>
      <c r="O4714" s="13"/>
      <c r="Q4714" s="20"/>
      <c r="R4714" s="13"/>
      <c r="S4714" s="6">
        <v>0.15</v>
      </c>
      <c r="T4714" s="6">
        <v>360.75</v>
      </c>
      <c r="U4714" s="6">
        <v>351.25</v>
      </c>
      <c r="V4714" s="6">
        <v>0</v>
      </c>
      <c r="W4714" s="6">
        <v>0</v>
      </c>
      <c r="X4714" s="6">
        <f>IF(T4714="","",T4714-U4714-V4714-W4714)</f>
        <v>9.5</v>
      </c>
      <c r="Y4714" s="9">
        <f>IF(U4714="","",U4714/$T4714)</f>
        <v>0.97366597366597363</v>
      </c>
      <c r="Z4714" s="9">
        <f>IF(V4714="","",V4714/$T4714)</f>
        <v>0</v>
      </c>
      <c r="AA4714" s="9">
        <f>IF(W4714="","",W4714/$T4714)</f>
        <v>0</v>
      </c>
      <c r="AB4714" s="9">
        <f>IF(X4714="","",X4714/$T4714)</f>
        <v>2.6334026334026334E-2</v>
      </c>
      <c r="AC4714" s="21"/>
      <c r="AD4714" s="1" t="s">
        <v>4099</v>
      </c>
      <c r="AE4714" s="1">
        <v>2017</v>
      </c>
      <c r="AH4714" s="12" t="s">
        <v>2824</v>
      </c>
      <c r="AJ4714" s="32" t="str">
        <f>IF(AE4714&lt;&gt;AE4713,"1",IF(C4714&gt;C4713,AJ4713+1,"1"))</f>
        <v>1</v>
      </c>
      <c r="AK4714" s="10" t="s">
        <v>28</v>
      </c>
      <c r="AL4714" s="11" t="s">
        <v>4100</v>
      </c>
      <c r="AM4714" s="14"/>
    </row>
    <row r="4715" spans="1:39" s="1" customFormat="1" ht="11.25" hidden="1" x14ac:dyDescent="0.2">
      <c r="A4715" s="1">
        <v>252.1</v>
      </c>
      <c r="B4715" s="1" t="s">
        <v>2823</v>
      </c>
      <c r="C4715" s="24">
        <v>42948</v>
      </c>
      <c r="E4715" s="20"/>
      <c r="G4715" s="1" t="s">
        <v>4</v>
      </c>
      <c r="H4715" s="5">
        <v>8.0999999999999996E-3</v>
      </c>
      <c r="I4715" s="6">
        <v>7.0000000000000001E-3</v>
      </c>
      <c r="J4715" s="6">
        <v>0.42599999999999999</v>
      </c>
      <c r="K4715" s="6">
        <v>0.17699999999999999</v>
      </c>
      <c r="L4715" s="6">
        <f>IF(H4715="","",IF(K4715="","",K4715/H4715))</f>
        <v>21.851851851851851</v>
      </c>
      <c r="M4715" s="1">
        <v>5</v>
      </c>
      <c r="N4715" s="20">
        <v>7.47</v>
      </c>
      <c r="O4715" s="13">
        <v>215.2</v>
      </c>
      <c r="Q4715" s="20">
        <v>2.6</v>
      </c>
      <c r="R4715" s="13"/>
      <c r="S4715" s="6" t="s">
        <v>35</v>
      </c>
      <c r="T4715" s="6"/>
      <c r="U4715" s="6"/>
      <c r="V4715" s="6"/>
      <c r="W4715" s="6"/>
      <c r="X4715" s="6" t="str">
        <f>IF(T4715="","",T4715-U4715-V4715-W4715)</f>
        <v/>
      </c>
      <c r="Y4715" s="9" t="str">
        <f>IF(U4715="","",U4715/$T4715)</f>
        <v/>
      </c>
      <c r="Z4715" s="9" t="str">
        <f>IF(V4715="","",V4715/$T4715)</f>
        <v/>
      </c>
      <c r="AA4715" s="9" t="str">
        <f>IF(W4715="","",W4715/$T4715)</f>
        <v/>
      </c>
      <c r="AB4715" s="9" t="str">
        <f>IF(X4715="","",X4715/$T4715)</f>
        <v/>
      </c>
      <c r="AC4715" s="21"/>
      <c r="AE4715" s="1">
        <v>2017</v>
      </c>
      <c r="AH4715" s="12" t="s">
        <v>2824</v>
      </c>
      <c r="AJ4715" s="32" t="str">
        <f>IF(AE4715&lt;&gt;AE4714,"1",IF(C4715&gt;C4714,AJ4714+1,"1"))</f>
        <v>1</v>
      </c>
      <c r="AK4715" s="10">
        <f>IF(G4715="Top",AJ4715*1,IF(G4715="Bottom",AJ4715+10,""))</f>
        <v>1</v>
      </c>
      <c r="AL4715" s="11" t="s">
        <v>4101</v>
      </c>
      <c r="AM4715" s="14"/>
    </row>
    <row r="4716" spans="1:39" s="1" customFormat="1" ht="11.25" x14ac:dyDescent="0.2">
      <c r="A4716" s="1">
        <v>252.1</v>
      </c>
      <c r="B4716" s="1" t="s">
        <v>2823</v>
      </c>
      <c r="C4716" s="24">
        <v>42948</v>
      </c>
      <c r="D4716" s="1">
        <v>26.5</v>
      </c>
      <c r="E4716" s="39">
        <v>6.35</v>
      </c>
      <c r="F4716" s="1">
        <v>1.5</v>
      </c>
      <c r="G4716" s="1" t="s">
        <v>4</v>
      </c>
      <c r="H4716" s="5">
        <v>9.300000000000001E-3</v>
      </c>
      <c r="I4716" s="6">
        <v>7.0000000000000001E-3</v>
      </c>
      <c r="J4716" s="6">
        <v>1.2E-2</v>
      </c>
      <c r="K4716" s="6">
        <v>0.13</v>
      </c>
      <c r="L4716" s="6">
        <f>IF(H4716="","",IF(K4716="","",K4716/H4716))</f>
        <v>13.978494623655912</v>
      </c>
      <c r="M4716" s="1">
        <v>5</v>
      </c>
      <c r="N4716" s="20">
        <v>7.68</v>
      </c>
      <c r="O4716" s="13">
        <v>210.8</v>
      </c>
      <c r="P4716" s="1">
        <v>13</v>
      </c>
      <c r="Q4716" s="39">
        <v>2</v>
      </c>
      <c r="R4716" s="13"/>
      <c r="S4716" s="6">
        <v>0.15</v>
      </c>
      <c r="T4716" s="6">
        <v>1.07</v>
      </c>
      <c r="U4716" s="6">
        <v>0.19</v>
      </c>
      <c r="V4716" s="6">
        <v>0</v>
      </c>
      <c r="W4716" s="6">
        <v>0</v>
      </c>
      <c r="X4716" s="6">
        <f>IF(T4716="","",T4716-U4716-V4716-W4716)</f>
        <v>0.88000000000000012</v>
      </c>
      <c r="Y4716" s="9">
        <f>IF(U4716="","",U4716/$T4716)</f>
        <v>0.17757009345794392</v>
      </c>
      <c r="Z4716" s="9">
        <f>IF(V4716="","",V4716/$T4716)</f>
        <v>0</v>
      </c>
      <c r="AA4716" s="9">
        <f>IF(W4716="","",W4716/$T4716)</f>
        <v>0</v>
      </c>
      <c r="AB4716" s="9">
        <f>IF(X4716="","",X4716/$T4716)</f>
        <v>0.82242990654205617</v>
      </c>
      <c r="AC4716" s="21"/>
      <c r="AE4716" s="1">
        <v>2017</v>
      </c>
      <c r="AF4716" s="1">
        <v>26</v>
      </c>
      <c r="AG4716" s="1">
        <v>24</v>
      </c>
      <c r="AH4716" s="12" t="s">
        <v>2824</v>
      </c>
      <c r="AJ4716" s="32" t="str">
        <f>IF(AE4716&lt;&gt;AE4715,"1",IF(C4716&gt;C4715,AJ4715+1,"1"))</f>
        <v>1</v>
      </c>
      <c r="AK4716" s="10">
        <f>IF(G4716="Top",AJ4716*1,IF(G4716="Bottom",AJ4716+10,""))</f>
        <v>1</v>
      </c>
      <c r="AL4716" s="11" t="s">
        <v>2826</v>
      </c>
      <c r="AM4716" s="14"/>
    </row>
    <row r="4717" spans="1:39" s="1" customFormat="1" ht="11.25" hidden="1" x14ac:dyDescent="0.2">
      <c r="A4717" s="1">
        <v>252.1</v>
      </c>
      <c r="B4717" s="1" t="s">
        <v>2823</v>
      </c>
      <c r="C4717" s="24">
        <v>42963</v>
      </c>
      <c r="D4717" s="1">
        <v>26.5</v>
      </c>
      <c r="E4717" s="20"/>
      <c r="F4717" s="1">
        <v>18</v>
      </c>
      <c r="G4717" s="7" t="s">
        <v>1</v>
      </c>
      <c r="H4717" s="5">
        <v>7.1999999999999998E-3</v>
      </c>
      <c r="I4717" s="6"/>
      <c r="J4717" s="6"/>
      <c r="K4717" s="6">
        <v>0.14899999999999999</v>
      </c>
      <c r="L4717" s="6">
        <f>IF(H4717="","",IF(K4717="","",K4717/H4717))</f>
        <v>20.694444444444443</v>
      </c>
      <c r="N4717" s="20"/>
      <c r="O4717" s="13"/>
      <c r="Q4717" s="20"/>
      <c r="R4717" s="13"/>
      <c r="S4717" s="6">
        <v>0.15</v>
      </c>
      <c r="T4717" s="6">
        <v>0.42</v>
      </c>
      <c r="U4717" s="6">
        <v>0.08</v>
      </c>
      <c r="V4717" s="6">
        <v>0.03</v>
      </c>
      <c r="W4717" s="6">
        <v>0.03</v>
      </c>
      <c r="X4717" s="6">
        <f>IF(T4717="","",T4717-U4717-V4717-W4717)</f>
        <v>0.27999999999999992</v>
      </c>
      <c r="Y4717" s="9">
        <f>IF(U4717="","",U4717/$T4717)</f>
        <v>0.19047619047619049</v>
      </c>
      <c r="Z4717" s="9">
        <f>IF(V4717="","",V4717/$T4717)</f>
        <v>7.1428571428571425E-2</v>
      </c>
      <c r="AA4717" s="9">
        <f>IF(W4717="","",W4717/$T4717)</f>
        <v>7.1428571428571425E-2</v>
      </c>
      <c r="AB4717" s="9">
        <f>IF(X4717="","",X4717/$T4717)</f>
        <v>0.66666666666666652</v>
      </c>
      <c r="AC4717" s="21"/>
      <c r="AE4717" s="1">
        <v>2017</v>
      </c>
      <c r="AG4717" s="1">
        <v>8</v>
      </c>
      <c r="AH4717" s="12" t="s">
        <v>2824</v>
      </c>
      <c r="AJ4717" s="32">
        <f>IF(AE4717&lt;&gt;AE4716,"1",IF(C4717&gt;C4716,AJ4716+1,"1"))</f>
        <v>2</v>
      </c>
      <c r="AK4717" s="10">
        <f>IF(G4717="Top",AJ4717*1,IF(G4717="Bottom",AJ4717+10,""))</f>
        <v>12</v>
      </c>
      <c r="AL4717" s="11" t="s">
        <v>4506</v>
      </c>
      <c r="AM4717" s="14"/>
    </row>
    <row r="4718" spans="1:39" s="1" customFormat="1" ht="11.25" x14ac:dyDescent="0.2">
      <c r="A4718" s="1">
        <v>252.1</v>
      </c>
      <c r="B4718" s="1" t="s">
        <v>2823</v>
      </c>
      <c r="C4718" s="24">
        <v>42963</v>
      </c>
      <c r="D4718" s="1">
        <v>26.5</v>
      </c>
      <c r="E4718" s="39">
        <v>6.3</v>
      </c>
      <c r="F4718" s="1">
        <v>1.5</v>
      </c>
      <c r="G4718" s="1" t="s">
        <v>4</v>
      </c>
      <c r="H4718" s="5">
        <v>8.9999999999999993E-3</v>
      </c>
      <c r="I4718" s="6">
        <v>7.0000000000000001E-3</v>
      </c>
      <c r="J4718" s="6">
        <v>4.4999999999999998E-2</v>
      </c>
      <c r="K4718" s="6">
        <v>0.19600000000000001</v>
      </c>
      <c r="L4718" s="6">
        <f>IF(H4718="","",IF(K4718="","",K4718/H4718))</f>
        <v>21.777777777777779</v>
      </c>
      <c r="M4718" s="1">
        <v>5</v>
      </c>
      <c r="N4718" s="20">
        <v>7.34</v>
      </c>
      <c r="O4718" s="13">
        <v>153.19999999999999</v>
      </c>
      <c r="Q4718" s="39">
        <v>1.6</v>
      </c>
      <c r="R4718" s="13"/>
      <c r="S4718" s="6">
        <v>0.15</v>
      </c>
      <c r="T4718" s="6">
        <v>1.36</v>
      </c>
      <c r="U4718" s="6">
        <v>0</v>
      </c>
      <c r="V4718" s="6">
        <v>0.17</v>
      </c>
      <c r="W4718" s="6">
        <v>0.16</v>
      </c>
      <c r="X4718" s="6">
        <f>IF(T4718="","",T4718-U4718-V4718-W4718)</f>
        <v>1.0300000000000002</v>
      </c>
      <c r="Y4718" s="9">
        <f>IF(U4718="","",U4718/$T4718)</f>
        <v>0</v>
      </c>
      <c r="Z4718" s="9">
        <f>IF(V4718="","",V4718/$T4718)</f>
        <v>0.125</v>
      </c>
      <c r="AA4718" s="9">
        <f>IF(W4718="","",W4718/$T4718)</f>
        <v>0.11764705882352941</v>
      </c>
      <c r="AB4718" s="9">
        <f>IF(X4718="","",X4718/$T4718)</f>
        <v>0.75735294117647067</v>
      </c>
      <c r="AC4718" s="21"/>
      <c r="AE4718" s="1">
        <v>2017</v>
      </c>
      <c r="AF4718" s="1">
        <v>20</v>
      </c>
      <c r="AG4718" s="1">
        <v>23</v>
      </c>
      <c r="AH4718" s="12" t="s">
        <v>2824</v>
      </c>
      <c r="AJ4718" s="32" t="str">
        <f>IF(AE4718&lt;&gt;AE4717,"1",IF(C4718&gt;C4717,AJ4717+1,"1"))</f>
        <v>1</v>
      </c>
      <c r="AK4718" s="10">
        <f>IF(G4718="Top",AJ4718*1,IF(G4718="Bottom",AJ4718+10,""))</f>
        <v>1</v>
      </c>
      <c r="AL4718" s="11" t="s">
        <v>3154</v>
      </c>
      <c r="AM4718" s="14"/>
    </row>
    <row r="4719" spans="1:39" s="1" customFormat="1" ht="11.25" hidden="1" x14ac:dyDescent="0.2">
      <c r="A4719" s="1">
        <v>252.1</v>
      </c>
      <c r="B4719" s="1" t="s">
        <v>2823</v>
      </c>
      <c r="C4719" s="24">
        <v>43006</v>
      </c>
      <c r="D4719" s="1">
        <v>24.9</v>
      </c>
      <c r="E4719" s="20"/>
      <c r="F4719" s="1">
        <v>18</v>
      </c>
      <c r="G4719" s="7" t="s">
        <v>1</v>
      </c>
      <c r="H4719" s="5">
        <v>5.7999999999999996E-3</v>
      </c>
      <c r="I4719" s="6"/>
      <c r="J4719" s="6"/>
      <c r="K4719" s="6">
        <v>0.15</v>
      </c>
      <c r="L4719" s="6">
        <f>IF(H4719="","",IF(K4719="","",K4719/H4719))</f>
        <v>25.862068965517242</v>
      </c>
      <c r="N4719" s="20"/>
      <c r="O4719" s="13"/>
      <c r="Q4719" s="20"/>
      <c r="R4719" s="13"/>
      <c r="S4719" s="6">
        <v>0.15</v>
      </c>
      <c r="T4719" s="6">
        <v>0.72</v>
      </c>
      <c r="U4719" s="6">
        <v>0.28000000000000003</v>
      </c>
      <c r="V4719" s="6">
        <v>0.06</v>
      </c>
      <c r="W4719" s="6">
        <v>0</v>
      </c>
      <c r="X4719" s="6">
        <f>IF(T4719="","",T4719-U4719-V4719-W4719)</f>
        <v>0.37999999999999995</v>
      </c>
      <c r="Y4719" s="9">
        <f>IF(U4719="","",U4719/$T4719)</f>
        <v>0.38888888888888895</v>
      </c>
      <c r="Z4719" s="9">
        <f>IF(V4719="","",V4719/$T4719)</f>
        <v>8.3333333333333329E-2</v>
      </c>
      <c r="AA4719" s="9">
        <f>IF(W4719="","",W4719/$T4719)</f>
        <v>0</v>
      </c>
      <c r="AB4719" s="9">
        <f>IF(X4719="","",X4719/$T4719)</f>
        <v>0.52777777777777768</v>
      </c>
      <c r="AC4719" s="21"/>
      <c r="AE4719" s="1">
        <v>2017</v>
      </c>
      <c r="AG4719" s="1">
        <v>8</v>
      </c>
      <c r="AH4719" s="12" t="s">
        <v>2824</v>
      </c>
      <c r="AJ4719" s="32">
        <f>IF(AE4719&lt;&gt;AE4718,"1",IF(C4719&gt;C4718,AJ4718+1,"1"))</f>
        <v>2</v>
      </c>
      <c r="AK4719" s="10">
        <f>IF(G4719="Top",AJ4719*1,IF(G4719="Bottom",AJ4719+10,""))</f>
        <v>12</v>
      </c>
      <c r="AL4719" s="11" t="s">
        <v>5757</v>
      </c>
      <c r="AM4719" s="14"/>
    </row>
    <row r="4720" spans="1:39" s="1" customFormat="1" ht="11.25" hidden="1" x14ac:dyDescent="0.2">
      <c r="A4720" s="1">
        <v>252.1</v>
      </c>
      <c r="B4720" s="1" t="s">
        <v>2823</v>
      </c>
      <c r="C4720" s="24">
        <v>43006</v>
      </c>
      <c r="E4720" s="20"/>
      <c r="G4720" s="1" t="s">
        <v>13</v>
      </c>
      <c r="H4720" s="5"/>
      <c r="I4720" s="6"/>
      <c r="J4720" s="6"/>
      <c r="K4720" s="6"/>
      <c r="L4720" s="6" t="str">
        <f>IF(H4720="","",IF(K4720="","",K4720/H4720))</f>
        <v/>
      </c>
      <c r="N4720" s="20"/>
      <c r="O4720" s="13"/>
      <c r="Q4720" s="20"/>
      <c r="R4720" s="13"/>
      <c r="S4720" s="6">
        <v>0.19143787466068166</v>
      </c>
      <c r="T4720" s="6">
        <v>2.12</v>
      </c>
      <c r="U4720" s="6">
        <v>0.15</v>
      </c>
      <c r="V4720" s="6">
        <v>0</v>
      </c>
      <c r="W4720" s="6">
        <v>0</v>
      </c>
      <c r="X4720" s="6">
        <f>IF(T4720="","",T4720-U4720-V4720-W4720)</f>
        <v>1.9700000000000002</v>
      </c>
      <c r="Y4720" s="9">
        <f>IF(U4720="","",U4720/$T4720)</f>
        <v>7.0754716981132074E-2</v>
      </c>
      <c r="Z4720" s="9">
        <f>IF(V4720="","",V4720/$T4720)</f>
        <v>0</v>
      </c>
      <c r="AA4720" s="9">
        <f>IF(W4720="","",W4720/$T4720)</f>
        <v>0</v>
      </c>
      <c r="AB4720" s="9">
        <f>IF(X4720="","",X4720/$T4720)</f>
        <v>0.929245283018868</v>
      </c>
      <c r="AC4720" s="21"/>
      <c r="AD4720" s="1" t="s">
        <v>5758</v>
      </c>
      <c r="AE4720" s="1">
        <v>2017</v>
      </c>
      <c r="AH4720" s="12" t="s">
        <v>5759</v>
      </c>
      <c r="AJ4720" s="32" t="str">
        <f>IF(AE4720&lt;&gt;AE4719,"1",IF(C4720&gt;C4719,AJ4719+1,"1"))</f>
        <v>1</v>
      </c>
      <c r="AK4720" s="10" t="s">
        <v>31</v>
      </c>
      <c r="AL4720" s="11" t="s">
        <v>5760</v>
      </c>
      <c r="AM4720" s="14"/>
    </row>
    <row r="4721" spans="1:73" s="1" customFormat="1" ht="11.25" hidden="1" x14ac:dyDescent="0.2">
      <c r="A4721" s="1">
        <v>252.1</v>
      </c>
      <c r="B4721" s="1" t="s">
        <v>2823</v>
      </c>
      <c r="C4721" s="24">
        <v>43006</v>
      </c>
      <c r="E4721" s="20"/>
      <c r="G4721" s="1" t="s">
        <v>13</v>
      </c>
      <c r="H4721" s="5"/>
      <c r="I4721" s="6"/>
      <c r="J4721" s="6"/>
      <c r="K4721" s="6"/>
      <c r="L4721" s="6" t="str">
        <f>IF(H4721="","",IF(K4721="","",K4721/H4721))</f>
        <v/>
      </c>
      <c r="N4721" s="20"/>
      <c r="O4721" s="13"/>
      <c r="Q4721" s="20"/>
      <c r="R4721" s="13"/>
      <c r="S4721" s="6">
        <v>0.15</v>
      </c>
      <c r="T4721" s="6">
        <v>2.23</v>
      </c>
      <c r="U4721" s="6">
        <v>1.1200000000000001</v>
      </c>
      <c r="V4721" s="6">
        <v>0.14000000000000001</v>
      </c>
      <c r="W4721" s="6">
        <v>0</v>
      </c>
      <c r="X4721" s="6">
        <f>IF(T4721="","",T4721-U4721-V4721-W4721)</f>
        <v>0.96999999999999986</v>
      </c>
      <c r="Y4721" s="9">
        <f>IF(U4721="","",U4721/$T4721)</f>
        <v>0.50224215246636772</v>
      </c>
      <c r="Z4721" s="9">
        <f>IF(V4721="","",V4721/$T4721)</f>
        <v>6.2780269058295965E-2</v>
      </c>
      <c r="AA4721" s="9">
        <f>IF(W4721="","",W4721/$T4721)</f>
        <v>0</v>
      </c>
      <c r="AB4721" s="9">
        <f>IF(X4721="","",X4721/$T4721)</f>
        <v>0.43497757847533625</v>
      </c>
      <c r="AC4721" s="21"/>
      <c r="AD4721" s="1" t="s">
        <v>5761</v>
      </c>
      <c r="AE4721" s="1">
        <v>2017</v>
      </c>
      <c r="AH4721" s="12" t="s">
        <v>5759</v>
      </c>
      <c r="AJ4721" s="32" t="str">
        <f>IF(AE4721&lt;&gt;AE4720,"1",IF(C4721&gt;C4720,AJ4720+1,"1"))</f>
        <v>1</v>
      </c>
      <c r="AK4721" s="10" t="s">
        <v>169</v>
      </c>
      <c r="AL4721" s="11" t="s">
        <v>5762</v>
      </c>
      <c r="AM4721" s="14"/>
    </row>
    <row r="4722" spans="1:73" s="1" customFormat="1" ht="11.25" x14ac:dyDescent="0.2">
      <c r="A4722" s="1">
        <v>252.1</v>
      </c>
      <c r="B4722" s="1" t="s">
        <v>2823</v>
      </c>
      <c r="C4722" s="24">
        <v>43006</v>
      </c>
      <c r="D4722" s="1">
        <v>24.9</v>
      </c>
      <c r="E4722" s="39">
        <v>5.7</v>
      </c>
      <c r="F4722" s="1">
        <v>1.5</v>
      </c>
      <c r="G4722" s="1" t="s">
        <v>4</v>
      </c>
      <c r="H4722" s="5">
        <v>9.4000000000000004E-3</v>
      </c>
      <c r="I4722" s="6">
        <v>7.0000000000000001E-3</v>
      </c>
      <c r="J4722" s="6">
        <v>2.1000000000000001E-2</v>
      </c>
      <c r="K4722" s="6">
        <v>0.193</v>
      </c>
      <c r="L4722" s="6">
        <f>IF(H4722="","",IF(K4722="","",K4722/H4722))</f>
        <v>20.531914893617021</v>
      </c>
      <c r="M4722" s="1">
        <v>8</v>
      </c>
      <c r="N4722" s="20">
        <v>7.69</v>
      </c>
      <c r="O4722" s="13">
        <v>113.2</v>
      </c>
      <c r="Q4722" s="39">
        <v>2.2999999999999998</v>
      </c>
      <c r="R4722" s="13">
        <v>36.1</v>
      </c>
      <c r="S4722" s="6">
        <v>0.15</v>
      </c>
      <c r="T4722" s="6">
        <v>1.1499999999999999</v>
      </c>
      <c r="U4722" s="6">
        <v>0.4</v>
      </c>
      <c r="V4722" s="6">
        <v>0</v>
      </c>
      <c r="W4722" s="6">
        <v>0.21</v>
      </c>
      <c r="X4722" s="6">
        <f>IF(T4722="","",T4722-U4722-V4722-W4722)</f>
        <v>0.53999999999999992</v>
      </c>
      <c r="Y4722" s="9">
        <f>IF(U4722="","",U4722/$T4722)</f>
        <v>0.34782608695652178</v>
      </c>
      <c r="Z4722" s="9">
        <f>IF(V4722="","",V4722/$T4722)</f>
        <v>0</v>
      </c>
      <c r="AA4722" s="9">
        <f>IF(W4722="","",W4722/$T4722)</f>
        <v>0.18260869565217391</v>
      </c>
      <c r="AB4722" s="9">
        <f>IF(X4722="","",X4722/$T4722)</f>
        <v>0.4695652173913043</v>
      </c>
      <c r="AC4722" s="21"/>
      <c r="AE4722" s="1">
        <v>2017</v>
      </c>
      <c r="AF4722" s="1">
        <v>13</v>
      </c>
      <c r="AG4722" s="1">
        <v>22</v>
      </c>
      <c r="AH4722" s="12" t="s">
        <v>2824</v>
      </c>
      <c r="AJ4722" s="32" t="str">
        <f>IF(AE4722&lt;&gt;AE4721,"1",IF(C4722&gt;C4721,AJ4721+1,"1"))</f>
        <v>1</v>
      </c>
      <c r="AK4722" s="10">
        <f>IF(G4722="Top",AJ4722*1,IF(G4722="Bottom",AJ4722+10,""))</f>
        <v>1</v>
      </c>
      <c r="AL4722" s="11" t="s">
        <v>3551</v>
      </c>
      <c r="AM4722" s="14"/>
    </row>
    <row r="4723" spans="1:73" s="1" customFormat="1" ht="11.25" hidden="1" x14ac:dyDescent="0.2">
      <c r="A4723" s="15">
        <v>253</v>
      </c>
      <c r="B4723" s="11" t="s">
        <v>1362</v>
      </c>
      <c r="C4723" s="16">
        <v>42590</v>
      </c>
      <c r="D4723" s="3"/>
      <c r="E4723" s="4"/>
      <c r="F4723" s="3"/>
      <c r="G4723" s="7" t="s">
        <v>13</v>
      </c>
      <c r="H4723" s="17"/>
      <c r="I4723" s="4"/>
      <c r="J4723" s="4"/>
      <c r="K4723" s="4"/>
      <c r="L4723" s="4"/>
      <c r="M4723" s="7"/>
      <c r="N4723" s="4"/>
      <c r="O4723" s="7"/>
      <c r="P4723" s="3"/>
      <c r="Q4723" s="4"/>
      <c r="R4723" s="3"/>
      <c r="S4723" s="6" t="s">
        <v>1089</v>
      </c>
      <c r="T4723" s="4">
        <v>561.25</v>
      </c>
      <c r="U4723" s="4">
        <v>552.75</v>
      </c>
      <c r="V4723" s="4">
        <v>0</v>
      </c>
      <c r="W4723" s="4">
        <v>0</v>
      </c>
      <c r="X4723" s="4">
        <f>IF(T4723="","",IF(W4723="","",(T4723-U4723-V4723-W4723)))</f>
        <v>8.5</v>
      </c>
      <c r="Y4723" s="9">
        <f>IF(U4723="","",U4723/$T4723)</f>
        <v>0.98485523385300666</v>
      </c>
      <c r="Z4723" s="9">
        <f>IF(V4723="","",V4723/$T4723)</f>
        <v>0</v>
      </c>
      <c r="AA4723" s="9">
        <f>IF(W4723="","",W4723/$T4723)</f>
        <v>0</v>
      </c>
      <c r="AB4723" s="9">
        <f>IF(X4723="","",X4723/$T4723)</f>
        <v>1.5144766146993319E-2</v>
      </c>
      <c r="AC4723" s="9"/>
      <c r="AD4723" s="8" t="s">
        <v>1363</v>
      </c>
      <c r="AE4723" s="7">
        <f>YEAR(C4723)</f>
        <v>2016</v>
      </c>
      <c r="AF4723" s="7"/>
      <c r="AG4723" s="7"/>
      <c r="AH4723" s="12"/>
      <c r="AI4723" s="12"/>
      <c r="AJ4723" s="32"/>
      <c r="AK4723" s="10"/>
      <c r="AL4723" s="11" t="s">
        <v>1364</v>
      </c>
      <c r="AM4723" s="14"/>
      <c r="AP4723" s="7"/>
      <c r="AQ4723" s="10"/>
      <c r="AR4723" s="10"/>
      <c r="AS4723" s="10"/>
      <c r="AT4723" s="10"/>
      <c r="AU4723" s="10"/>
      <c r="AV4723" s="10"/>
      <c r="AW4723" s="10"/>
      <c r="AX4723" s="10"/>
      <c r="AY4723" s="10"/>
      <c r="AZ4723" s="10"/>
      <c r="BA4723" s="10"/>
      <c r="BB4723" s="10"/>
      <c r="BC4723" s="10"/>
      <c r="BD4723" s="10"/>
      <c r="BE4723" s="10"/>
      <c r="BF4723" s="11"/>
      <c r="BG4723" s="11"/>
      <c r="BH4723" s="11"/>
      <c r="BI4723" s="11"/>
      <c r="BJ4723" s="11"/>
      <c r="BK4723" s="11"/>
      <c r="BL4723" s="11"/>
      <c r="BM4723" s="12"/>
      <c r="BN4723" s="11"/>
      <c r="BO4723" s="11"/>
      <c r="BP4723" s="11"/>
      <c r="BQ4723" s="11"/>
      <c r="BR4723" s="11"/>
      <c r="BS4723" s="11"/>
      <c r="BT4723" s="11"/>
      <c r="BU4723" s="11"/>
    </row>
    <row r="4724" spans="1:73" s="1" customFormat="1" ht="11.25" hidden="1" x14ac:dyDescent="0.2">
      <c r="A4724" s="15">
        <v>253</v>
      </c>
      <c r="B4724" s="11" t="s">
        <v>1362</v>
      </c>
      <c r="C4724" s="16">
        <v>42590</v>
      </c>
      <c r="D4724" s="3"/>
      <c r="E4724" s="4"/>
      <c r="F4724" s="3"/>
      <c r="G4724" s="7" t="s">
        <v>13</v>
      </c>
      <c r="H4724" s="17"/>
      <c r="I4724" s="4"/>
      <c r="J4724" s="4"/>
      <c r="K4724" s="4"/>
      <c r="L4724" s="4"/>
      <c r="M4724" s="7"/>
      <c r="N4724" s="4"/>
      <c r="O4724" s="7"/>
      <c r="P4724" s="3"/>
      <c r="Q4724" s="4"/>
      <c r="R4724" s="3"/>
      <c r="S4724" s="6" t="s">
        <v>1089</v>
      </c>
      <c r="T4724" s="4">
        <v>49.51</v>
      </c>
      <c r="U4724" s="4">
        <v>34.979999999999997</v>
      </c>
      <c r="V4724" s="4">
        <v>3.18</v>
      </c>
      <c r="W4724" s="4">
        <v>0</v>
      </c>
      <c r="X4724" s="4">
        <f>IF(T4724="","",IF(W4724="","",(T4724-U4724-V4724-W4724)))</f>
        <v>11.350000000000001</v>
      </c>
      <c r="Y4724" s="9">
        <f>IF(U4724="","",U4724/$T4724)</f>
        <v>0.70652393455867502</v>
      </c>
      <c r="Z4724" s="9">
        <f>IF(V4724="","",V4724/$T4724)</f>
        <v>6.4229448596243188E-2</v>
      </c>
      <c r="AA4724" s="9">
        <f>IF(W4724="","",W4724/$T4724)</f>
        <v>0</v>
      </c>
      <c r="AB4724" s="9">
        <f>IF(X4724="","",X4724/$T4724)</f>
        <v>0.22924661684508185</v>
      </c>
      <c r="AC4724" s="9"/>
      <c r="AD4724" s="8" t="s">
        <v>1365</v>
      </c>
      <c r="AE4724" s="7">
        <f>YEAR(C4724)</f>
        <v>2016</v>
      </c>
      <c r="AF4724" s="7"/>
      <c r="AG4724" s="7"/>
      <c r="AH4724" s="12"/>
      <c r="AI4724" s="12"/>
      <c r="AJ4724" s="32"/>
      <c r="AK4724" s="10"/>
      <c r="AL4724" s="11" t="s">
        <v>1366</v>
      </c>
      <c r="AM4724" s="14"/>
      <c r="AP4724" s="7"/>
      <c r="AQ4724" s="10"/>
      <c r="AR4724" s="10"/>
      <c r="AS4724" s="10"/>
      <c r="AT4724" s="10"/>
      <c r="AU4724" s="10"/>
      <c r="AV4724" s="10"/>
      <c r="AW4724" s="10"/>
      <c r="AX4724" s="10"/>
      <c r="AY4724" s="10"/>
      <c r="AZ4724" s="10"/>
      <c r="BA4724" s="10"/>
      <c r="BB4724" s="10"/>
      <c r="BC4724" s="10"/>
      <c r="BD4724" s="10"/>
      <c r="BE4724" s="10"/>
      <c r="BF4724" s="11"/>
      <c r="BG4724" s="11"/>
      <c r="BH4724" s="11"/>
      <c r="BI4724" s="11"/>
      <c r="BJ4724" s="11"/>
      <c r="BK4724" s="11"/>
      <c r="BL4724" s="11"/>
      <c r="BM4724" s="12"/>
      <c r="BN4724" s="11"/>
      <c r="BO4724" s="11"/>
      <c r="BP4724" s="11"/>
      <c r="BQ4724" s="11"/>
      <c r="BR4724" s="11"/>
      <c r="BS4724" s="11"/>
      <c r="BT4724" s="11"/>
      <c r="BU4724" s="11"/>
    </row>
    <row r="4725" spans="1:73" s="1" customFormat="1" ht="11.25" hidden="1" x14ac:dyDescent="0.2">
      <c r="A4725" s="15">
        <v>253</v>
      </c>
      <c r="B4725" s="11" t="s">
        <v>1362</v>
      </c>
      <c r="C4725" s="16">
        <v>42601</v>
      </c>
      <c r="D4725" s="3"/>
      <c r="E4725" s="4"/>
      <c r="F4725" s="3"/>
      <c r="G4725" s="7" t="s">
        <v>13</v>
      </c>
      <c r="H4725" s="17"/>
      <c r="I4725" s="4"/>
      <c r="J4725" s="4"/>
      <c r="K4725" s="4"/>
      <c r="L4725" s="4"/>
      <c r="M4725" s="7"/>
      <c r="N4725" s="4"/>
      <c r="O4725" s="7"/>
      <c r="P4725" s="3"/>
      <c r="Q4725" s="4"/>
      <c r="R4725" s="3"/>
      <c r="S4725" s="6" t="s">
        <v>1089</v>
      </c>
      <c r="T4725" s="4">
        <v>59.09</v>
      </c>
      <c r="U4725" s="4">
        <v>53.18</v>
      </c>
      <c r="V4725" s="4">
        <v>0</v>
      </c>
      <c r="W4725" s="4">
        <v>0</v>
      </c>
      <c r="X4725" s="4">
        <f>IF(T4725="","",IF(W4725="","",(T4725-U4725-V4725-W4725)))</f>
        <v>5.9100000000000037</v>
      </c>
      <c r="Y4725" s="9">
        <f>IF(U4725="","",U4725/$T4725)</f>
        <v>0.89998307666271782</v>
      </c>
      <c r="Z4725" s="9">
        <f>IF(V4725="","",V4725/$T4725)</f>
        <v>0</v>
      </c>
      <c r="AA4725" s="9">
        <f>IF(W4725="","",W4725/$T4725)</f>
        <v>0</v>
      </c>
      <c r="AB4725" s="9">
        <f>IF(X4725="","",X4725/$T4725)</f>
        <v>0.10001692333728217</v>
      </c>
      <c r="AC4725" s="9"/>
      <c r="AD4725" s="8" t="s">
        <v>1564</v>
      </c>
      <c r="AE4725" s="7">
        <f>YEAR(C4725)</f>
        <v>2016</v>
      </c>
      <c r="AF4725" s="7"/>
      <c r="AG4725" s="7"/>
      <c r="AH4725" s="12"/>
      <c r="AI4725" s="12"/>
      <c r="AJ4725" s="32"/>
      <c r="AK4725" s="10"/>
      <c r="AL4725" s="11" t="s">
        <v>1565</v>
      </c>
      <c r="AM4725" s="14"/>
      <c r="AP4725" s="7"/>
      <c r="AQ4725" s="10"/>
      <c r="AR4725" s="10"/>
      <c r="AS4725" s="10"/>
      <c r="AT4725" s="10"/>
      <c r="AU4725" s="10"/>
      <c r="AV4725" s="10"/>
      <c r="AW4725" s="10"/>
      <c r="AX4725" s="10"/>
      <c r="AY4725" s="10"/>
      <c r="AZ4725" s="10"/>
      <c r="BA4725" s="10"/>
      <c r="BB4725" s="10"/>
      <c r="BC4725" s="10"/>
      <c r="BD4725" s="10"/>
      <c r="BE4725" s="10"/>
      <c r="BF4725" s="11"/>
      <c r="BG4725" s="11"/>
      <c r="BH4725" s="11"/>
      <c r="BI4725" s="11"/>
      <c r="BJ4725" s="11"/>
      <c r="BK4725" s="11"/>
      <c r="BL4725" s="11"/>
      <c r="BM4725" s="12"/>
      <c r="BN4725" s="11"/>
      <c r="BO4725" s="11"/>
      <c r="BP4725" s="11"/>
      <c r="BQ4725" s="11"/>
      <c r="BR4725" s="11"/>
      <c r="BS4725" s="11"/>
      <c r="BT4725" s="11"/>
      <c r="BU4725" s="11"/>
    </row>
    <row r="4726" spans="1:73" s="1" customFormat="1" ht="11.25" hidden="1" x14ac:dyDescent="0.2">
      <c r="A4726" s="15">
        <v>253</v>
      </c>
      <c r="B4726" s="11" t="s">
        <v>1362</v>
      </c>
      <c r="C4726" s="16">
        <v>42601</v>
      </c>
      <c r="D4726" s="3"/>
      <c r="E4726" s="4"/>
      <c r="F4726" s="3"/>
      <c r="G4726" s="7" t="s">
        <v>13</v>
      </c>
      <c r="H4726" s="17"/>
      <c r="I4726" s="4"/>
      <c r="J4726" s="4"/>
      <c r="K4726" s="4"/>
      <c r="L4726" s="4"/>
      <c r="M4726" s="7"/>
      <c r="N4726" s="4"/>
      <c r="O4726" s="7"/>
      <c r="P4726" s="3"/>
      <c r="Q4726" s="4"/>
      <c r="R4726" s="3"/>
      <c r="S4726" s="6" t="s">
        <v>1089</v>
      </c>
      <c r="T4726" s="4">
        <v>2.3899999999999997</v>
      </c>
      <c r="U4726" s="4">
        <v>0</v>
      </c>
      <c r="V4726" s="4">
        <v>0.3</v>
      </c>
      <c r="W4726" s="4">
        <v>2.09</v>
      </c>
      <c r="X4726" s="4">
        <f>IF(T4726="","",IF(W4726="","",(T4726-U4726-V4726-W4726)))</f>
        <v>0</v>
      </c>
      <c r="Y4726" s="9">
        <f>IF(U4726="","",U4726/$T4726)</f>
        <v>0</v>
      </c>
      <c r="Z4726" s="9">
        <f>IF(V4726="","",V4726/$T4726)</f>
        <v>0.12552301255230128</v>
      </c>
      <c r="AA4726" s="9">
        <f>IF(W4726="","",W4726/$T4726)</f>
        <v>0.87447698744769875</v>
      </c>
      <c r="AB4726" s="9">
        <f>IF(X4726="","",X4726/$T4726)</f>
        <v>0</v>
      </c>
      <c r="AC4726" s="9"/>
      <c r="AD4726" s="8" t="s">
        <v>1566</v>
      </c>
      <c r="AE4726" s="7">
        <f>YEAR(C4726)</f>
        <v>2016</v>
      </c>
      <c r="AF4726" s="7"/>
      <c r="AG4726" s="7"/>
      <c r="AH4726" s="12"/>
      <c r="AI4726" s="12"/>
      <c r="AJ4726" s="32"/>
      <c r="AK4726" s="10"/>
      <c r="AL4726" s="11" t="s">
        <v>1567</v>
      </c>
      <c r="AM4726" s="14"/>
      <c r="AP4726" s="7"/>
      <c r="AQ4726" s="10"/>
      <c r="AR4726" s="10"/>
      <c r="AS4726" s="10"/>
      <c r="AT4726" s="10"/>
      <c r="AU4726" s="10"/>
      <c r="AV4726" s="10"/>
      <c r="AW4726" s="10"/>
      <c r="AX4726" s="10"/>
      <c r="AY4726" s="10"/>
      <c r="AZ4726" s="10"/>
      <c r="BA4726" s="10"/>
      <c r="BB4726" s="10"/>
      <c r="BC4726" s="10"/>
      <c r="BD4726" s="10"/>
      <c r="BE4726" s="10"/>
      <c r="BF4726" s="11"/>
      <c r="BG4726" s="11"/>
      <c r="BH4726" s="11"/>
      <c r="BI4726" s="11"/>
      <c r="BJ4726" s="11"/>
      <c r="BK4726" s="11"/>
      <c r="BL4726" s="11"/>
      <c r="BM4726" s="12"/>
      <c r="BN4726" s="11"/>
      <c r="BO4726" s="11"/>
      <c r="BP4726" s="11"/>
      <c r="BQ4726" s="11"/>
      <c r="BR4726" s="11"/>
      <c r="BS4726" s="11"/>
      <c r="BT4726" s="11"/>
      <c r="BU4726" s="11"/>
    </row>
    <row r="4727" spans="1:73" s="1" customFormat="1" ht="11.25" hidden="1" x14ac:dyDescent="0.2">
      <c r="A4727" s="15">
        <v>253</v>
      </c>
      <c r="B4727" s="11" t="s">
        <v>1362</v>
      </c>
      <c r="C4727" s="16">
        <v>42601</v>
      </c>
      <c r="D4727" s="3"/>
      <c r="E4727" s="4"/>
      <c r="F4727" s="3"/>
      <c r="G4727" s="7" t="s">
        <v>13</v>
      </c>
      <c r="H4727" s="17"/>
      <c r="I4727" s="4"/>
      <c r="J4727" s="4"/>
      <c r="K4727" s="4"/>
      <c r="L4727" s="4"/>
      <c r="M4727" s="7"/>
      <c r="N4727" s="4"/>
      <c r="O4727" s="7"/>
      <c r="P4727" s="3"/>
      <c r="Q4727" s="4"/>
      <c r="R4727" s="3"/>
      <c r="S4727" s="6" t="s">
        <v>1089</v>
      </c>
      <c r="T4727" s="4">
        <v>2.44</v>
      </c>
      <c r="U4727" s="4">
        <v>0</v>
      </c>
      <c r="V4727" s="4">
        <v>0.52</v>
      </c>
      <c r="W4727" s="4">
        <v>1.89</v>
      </c>
      <c r="X4727" s="4">
        <f>IF(T4727="","",IF(W4727="","",(T4727-U4727-V4727-W4727)))</f>
        <v>3.0000000000000027E-2</v>
      </c>
      <c r="Y4727" s="9">
        <f>IF(U4727="","",U4727/$T4727)</f>
        <v>0</v>
      </c>
      <c r="Z4727" s="9">
        <f>IF(V4727="","",V4727/$T4727)</f>
        <v>0.21311475409836067</v>
      </c>
      <c r="AA4727" s="9">
        <f>IF(W4727="","",W4727/$T4727)</f>
        <v>0.77459016393442626</v>
      </c>
      <c r="AB4727" s="9">
        <f>IF(X4727="","",X4727/$T4727)</f>
        <v>1.2295081967213127E-2</v>
      </c>
      <c r="AC4727" s="9"/>
      <c r="AD4727" s="8" t="s">
        <v>1568</v>
      </c>
      <c r="AE4727" s="7">
        <f>YEAR(C4727)</f>
        <v>2016</v>
      </c>
      <c r="AF4727" s="7"/>
      <c r="AG4727" s="7"/>
      <c r="AH4727" s="12"/>
      <c r="AI4727" s="12"/>
      <c r="AJ4727" s="32"/>
      <c r="AK4727" s="10"/>
      <c r="AL4727" s="11" t="s">
        <v>1569</v>
      </c>
      <c r="AM4727" s="14"/>
      <c r="AP4727" s="7"/>
      <c r="AQ4727" s="10"/>
      <c r="AR4727" s="10"/>
      <c r="AS4727" s="10"/>
      <c r="AT4727" s="10"/>
      <c r="AU4727" s="10"/>
      <c r="AV4727" s="10"/>
      <c r="AW4727" s="10"/>
      <c r="AX4727" s="10"/>
      <c r="AY4727" s="10"/>
      <c r="AZ4727" s="10"/>
      <c r="BA4727" s="10"/>
      <c r="BB4727" s="10"/>
      <c r="BC4727" s="10"/>
      <c r="BD4727" s="10"/>
      <c r="BE4727" s="10"/>
      <c r="BF4727" s="11"/>
      <c r="BG4727" s="11"/>
      <c r="BH4727" s="11"/>
      <c r="BI4727" s="11"/>
      <c r="BJ4727" s="11"/>
      <c r="BK4727" s="11"/>
      <c r="BL4727" s="11"/>
      <c r="BM4727" s="12"/>
      <c r="BN4727" s="11"/>
      <c r="BO4727" s="11"/>
      <c r="BP4727" s="11"/>
      <c r="BQ4727" s="11"/>
      <c r="BR4727" s="11"/>
      <c r="BS4727" s="11"/>
      <c r="BT4727" s="11"/>
      <c r="BU4727" s="11"/>
    </row>
    <row r="4728" spans="1:73" s="1" customFormat="1" ht="11.25" hidden="1" x14ac:dyDescent="0.2">
      <c r="A4728" s="15">
        <v>253</v>
      </c>
      <c r="B4728" s="11" t="s">
        <v>1362</v>
      </c>
      <c r="C4728" s="16">
        <v>42601</v>
      </c>
      <c r="D4728" s="3"/>
      <c r="E4728" s="4"/>
      <c r="F4728" s="3"/>
      <c r="G4728" s="7" t="s">
        <v>13</v>
      </c>
      <c r="H4728" s="17"/>
      <c r="I4728" s="4"/>
      <c r="J4728" s="4"/>
      <c r="K4728" s="4"/>
      <c r="L4728" s="4"/>
      <c r="M4728" s="7"/>
      <c r="N4728" s="4"/>
      <c r="O4728" s="7"/>
      <c r="P4728" s="3"/>
      <c r="Q4728" s="4"/>
      <c r="R4728" s="3"/>
      <c r="S4728" s="6" t="s">
        <v>1089</v>
      </c>
      <c r="T4728" s="4">
        <v>2.1800000000000002</v>
      </c>
      <c r="U4728" s="4">
        <v>0</v>
      </c>
      <c r="V4728" s="4">
        <v>0.33</v>
      </c>
      <c r="W4728" s="4">
        <v>1.85</v>
      </c>
      <c r="X4728" s="4">
        <f>IF(T4728="","",IF(W4728="","",(T4728-U4728-V4728-W4728)))</f>
        <v>0</v>
      </c>
      <c r="Y4728" s="9">
        <f>IF(U4728="","",U4728/$T4728)</f>
        <v>0</v>
      </c>
      <c r="Z4728" s="9">
        <f>IF(V4728="","",V4728/$T4728)</f>
        <v>0.15137614678899083</v>
      </c>
      <c r="AA4728" s="9">
        <f>IF(W4728="","",W4728/$T4728)</f>
        <v>0.84862385321100919</v>
      </c>
      <c r="AB4728" s="9">
        <f>IF(X4728="","",X4728/$T4728)</f>
        <v>0</v>
      </c>
      <c r="AC4728" s="9"/>
      <c r="AD4728" s="8" t="s">
        <v>631</v>
      </c>
      <c r="AE4728" s="7">
        <f>YEAR(C4728)</f>
        <v>2016</v>
      </c>
      <c r="AF4728" s="7"/>
      <c r="AG4728" s="7"/>
      <c r="AH4728" s="12"/>
      <c r="AI4728" s="12"/>
      <c r="AJ4728" s="32"/>
      <c r="AK4728" s="10"/>
      <c r="AL4728" s="11" t="s">
        <v>1570</v>
      </c>
      <c r="AM4728" s="14"/>
      <c r="AP4728" s="7"/>
      <c r="AQ4728" s="10"/>
      <c r="AR4728" s="10"/>
      <c r="AS4728" s="10"/>
      <c r="AT4728" s="10"/>
      <c r="AU4728" s="10"/>
      <c r="AV4728" s="10"/>
      <c r="AW4728" s="10"/>
      <c r="AX4728" s="10"/>
      <c r="AY4728" s="10"/>
      <c r="AZ4728" s="10"/>
      <c r="BA4728" s="10"/>
      <c r="BB4728" s="10"/>
      <c r="BC4728" s="10"/>
      <c r="BD4728" s="10"/>
      <c r="BE4728" s="10"/>
      <c r="BF4728" s="11"/>
      <c r="BG4728" s="11"/>
      <c r="BH4728" s="11"/>
      <c r="BI4728" s="11"/>
      <c r="BJ4728" s="11"/>
      <c r="BK4728" s="11"/>
      <c r="BL4728" s="11"/>
      <c r="BM4728" s="12"/>
      <c r="BN4728" s="11"/>
      <c r="BO4728" s="11"/>
      <c r="BP4728" s="11"/>
      <c r="BQ4728" s="11"/>
      <c r="BR4728" s="11"/>
      <c r="BS4728" s="11"/>
      <c r="BT4728" s="11"/>
      <c r="BU4728" s="11"/>
    </row>
    <row r="4729" spans="1:73" s="1" customFormat="1" ht="11.25" hidden="1" x14ac:dyDescent="0.2">
      <c r="A4729" s="15">
        <v>253</v>
      </c>
      <c r="B4729" s="11" t="s">
        <v>1362</v>
      </c>
      <c r="C4729" s="16">
        <v>42620</v>
      </c>
      <c r="D4729" s="3"/>
      <c r="E4729" s="4"/>
      <c r="F4729" s="3"/>
      <c r="G4729" s="7" t="s">
        <v>13</v>
      </c>
      <c r="H4729" s="17"/>
      <c r="I4729" s="4"/>
      <c r="J4729" s="4"/>
      <c r="K4729" s="4"/>
      <c r="L4729" s="4"/>
      <c r="M4729" s="7"/>
      <c r="N4729" s="4"/>
      <c r="O4729" s="7"/>
      <c r="P4729" s="3"/>
      <c r="Q4729" s="4"/>
      <c r="R4729" s="3"/>
      <c r="S4729" s="6" t="s">
        <v>1089</v>
      </c>
      <c r="T4729" s="4">
        <v>0.56999999999999995</v>
      </c>
      <c r="U4729" s="4">
        <v>0</v>
      </c>
      <c r="V4729" s="4">
        <v>0.22</v>
      </c>
      <c r="W4729" s="4">
        <v>0.35</v>
      </c>
      <c r="X4729" s="4">
        <f>IF(T4729="","",IF(W4729="","",(T4729-U4729-V4729-W4729)))</f>
        <v>0</v>
      </c>
      <c r="Y4729" s="9">
        <f>IF(U4729="","",U4729/$T4729)</f>
        <v>0</v>
      </c>
      <c r="Z4729" s="9">
        <f>IF(V4729="","",V4729/$T4729)</f>
        <v>0.38596491228070179</v>
      </c>
      <c r="AA4729" s="9">
        <f>IF(W4729="","",W4729/$T4729)</f>
        <v>0.61403508771929827</v>
      </c>
      <c r="AB4729" s="9">
        <f>IF(X4729="","",X4729/$T4729)</f>
        <v>0</v>
      </c>
      <c r="AC4729" s="9"/>
      <c r="AD4729" s="8" t="s">
        <v>2007</v>
      </c>
      <c r="AE4729" s="7">
        <f>YEAR(C4729)</f>
        <v>2016</v>
      </c>
      <c r="AF4729" s="7"/>
      <c r="AG4729" s="7"/>
      <c r="AH4729" s="12"/>
      <c r="AI4729" s="12"/>
      <c r="AJ4729" s="32"/>
      <c r="AK4729" s="10"/>
      <c r="AL4729" s="11" t="s">
        <v>2008</v>
      </c>
      <c r="AM4729" s="14"/>
      <c r="AP4729" s="7"/>
      <c r="AQ4729" s="10"/>
      <c r="AR4729" s="10"/>
      <c r="AS4729" s="10"/>
      <c r="AT4729" s="10"/>
      <c r="AU4729" s="10"/>
      <c r="AV4729" s="10"/>
      <c r="AW4729" s="10"/>
      <c r="AX4729" s="10"/>
      <c r="AY4729" s="10"/>
      <c r="AZ4729" s="10"/>
      <c r="BA4729" s="10"/>
      <c r="BB4729" s="10"/>
      <c r="BC4729" s="10"/>
      <c r="BD4729" s="10"/>
      <c r="BE4729" s="10"/>
      <c r="BF4729" s="11"/>
      <c r="BG4729" s="11"/>
      <c r="BH4729" s="11"/>
      <c r="BI4729" s="11"/>
      <c r="BJ4729" s="11"/>
      <c r="BK4729" s="11"/>
      <c r="BL4729" s="11"/>
      <c r="BM4729" s="12"/>
      <c r="BN4729" s="11"/>
      <c r="BO4729" s="11"/>
      <c r="BP4729" s="11"/>
      <c r="BQ4729" s="11"/>
      <c r="BR4729" s="11"/>
      <c r="BS4729" s="11"/>
      <c r="BT4729" s="11"/>
      <c r="BU4729" s="11"/>
    </row>
    <row r="4730" spans="1:73" s="1" customFormat="1" ht="11.25" hidden="1" x14ac:dyDescent="0.2">
      <c r="A4730" s="15">
        <v>253</v>
      </c>
      <c r="B4730" s="11" t="s">
        <v>1362</v>
      </c>
      <c r="C4730" s="16">
        <v>42620</v>
      </c>
      <c r="D4730" s="3"/>
      <c r="E4730" s="4"/>
      <c r="F4730" s="3"/>
      <c r="G4730" s="7" t="s">
        <v>13</v>
      </c>
      <c r="H4730" s="17"/>
      <c r="I4730" s="4"/>
      <c r="J4730" s="4"/>
      <c r="K4730" s="4"/>
      <c r="L4730" s="4"/>
      <c r="M4730" s="7"/>
      <c r="N4730" s="4"/>
      <c r="O4730" s="7"/>
      <c r="P4730" s="3"/>
      <c r="Q4730" s="4"/>
      <c r="R4730" s="3"/>
      <c r="S4730" s="6" t="s">
        <v>1089</v>
      </c>
      <c r="T4730" s="4">
        <v>119.24999999999999</v>
      </c>
      <c r="U4730" s="4">
        <v>110.00000000000001</v>
      </c>
      <c r="V4730" s="4">
        <v>0</v>
      </c>
      <c r="W4730" s="4">
        <v>0</v>
      </c>
      <c r="X4730" s="4">
        <f>IF(T4730="","",IF(W4730="","",(T4730-U4730-V4730-W4730)))</f>
        <v>9.2499999999999716</v>
      </c>
      <c r="Y4730" s="9">
        <f>IF(U4730="","",U4730/$T4730)</f>
        <v>0.92243186582809245</v>
      </c>
      <c r="Z4730" s="9">
        <f>IF(V4730="","",V4730/$T4730)</f>
        <v>0</v>
      </c>
      <c r="AA4730" s="9">
        <f>IF(W4730="","",W4730/$T4730)</f>
        <v>0</v>
      </c>
      <c r="AB4730" s="9">
        <f>IF(X4730="","",X4730/$T4730)</f>
        <v>7.7568134171907527E-2</v>
      </c>
      <c r="AC4730" s="9"/>
      <c r="AD4730" s="8" t="s">
        <v>2009</v>
      </c>
      <c r="AE4730" s="7">
        <f>YEAR(C4730)</f>
        <v>2016</v>
      </c>
      <c r="AF4730" s="7"/>
      <c r="AG4730" s="7"/>
      <c r="AH4730" s="12"/>
      <c r="AI4730" s="12"/>
      <c r="AJ4730" s="32"/>
      <c r="AK4730" s="10"/>
      <c r="AL4730" s="11" t="s">
        <v>2010</v>
      </c>
      <c r="AM4730" s="14"/>
      <c r="AP4730" s="7"/>
      <c r="AQ4730" s="10"/>
      <c r="AR4730" s="10"/>
      <c r="AS4730" s="10"/>
      <c r="AT4730" s="10"/>
      <c r="AU4730" s="10"/>
      <c r="AV4730" s="10"/>
      <c r="AW4730" s="10"/>
      <c r="AX4730" s="10"/>
      <c r="AY4730" s="10"/>
      <c r="AZ4730" s="10"/>
      <c r="BA4730" s="10"/>
      <c r="BB4730" s="10"/>
      <c r="BC4730" s="10"/>
      <c r="BD4730" s="10"/>
      <c r="BE4730" s="10"/>
      <c r="BF4730" s="11"/>
      <c r="BG4730" s="11"/>
      <c r="BH4730" s="11"/>
      <c r="BI4730" s="11"/>
      <c r="BJ4730" s="11"/>
      <c r="BK4730" s="11"/>
      <c r="BL4730" s="11"/>
      <c r="BM4730" s="12"/>
      <c r="BN4730" s="11"/>
      <c r="BO4730" s="11"/>
      <c r="BP4730" s="11"/>
      <c r="BQ4730" s="11"/>
      <c r="BR4730" s="11"/>
      <c r="BS4730" s="11"/>
      <c r="BT4730" s="11"/>
      <c r="BU4730" s="11"/>
    </row>
    <row r="4731" spans="1:73" s="1" customFormat="1" ht="11.25" hidden="1" x14ac:dyDescent="0.2">
      <c r="A4731" s="1">
        <v>253</v>
      </c>
      <c r="B4731" s="1" t="s">
        <v>1362</v>
      </c>
      <c r="C4731" s="24">
        <v>42968</v>
      </c>
      <c r="E4731" s="20"/>
      <c r="G4731" s="1" t="s">
        <v>13</v>
      </c>
      <c r="H4731" s="5"/>
      <c r="I4731" s="6"/>
      <c r="J4731" s="6"/>
      <c r="K4731" s="6"/>
      <c r="L4731" s="6" t="str">
        <f>IF(H4731="","",IF(K4731="","",K4731/H4731))</f>
        <v/>
      </c>
      <c r="N4731" s="20"/>
      <c r="O4731" s="13"/>
      <c r="Q4731" s="20"/>
      <c r="R4731" s="13"/>
      <c r="S4731" s="6">
        <v>2.1519382243467633</v>
      </c>
      <c r="T4731" s="6">
        <v>10.59</v>
      </c>
      <c r="U4731" s="6">
        <v>7.66</v>
      </c>
      <c r="V4731" s="6">
        <v>0</v>
      </c>
      <c r="W4731" s="6">
        <v>0</v>
      </c>
      <c r="X4731" s="6">
        <f>IF(T4731="","",T4731-U4731-V4731-W4731)</f>
        <v>2.9299999999999997</v>
      </c>
      <c r="Y4731" s="9">
        <f>IF(U4731="","",U4731/$T4731)</f>
        <v>0.72332389046270074</v>
      </c>
      <c r="Z4731" s="9">
        <f>IF(V4731="","",V4731/$T4731)</f>
        <v>0</v>
      </c>
      <c r="AA4731" s="9">
        <f>IF(W4731="","",W4731/$T4731)</f>
        <v>0</v>
      </c>
      <c r="AB4731" s="9">
        <f>IF(X4731="","",X4731/$T4731)</f>
        <v>0.27667610953729932</v>
      </c>
      <c r="AC4731" s="21"/>
      <c r="AD4731" s="1" t="s">
        <v>4633</v>
      </c>
      <c r="AE4731" s="1">
        <v>2017</v>
      </c>
      <c r="AH4731" s="12" t="s">
        <v>1362</v>
      </c>
      <c r="AJ4731" s="32" t="str">
        <f>IF(AE4731&lt;&gt;AE4720,"1",IF(C4731&gt;C4720,AJ4720+1,"1"))</f>
        <v>1</v>
      </c>
      <c r="AK4731" s="10"/>
      <c r="AL4731" s="11" t="s">
        <v>4634</v>
      </c>
      <c r="AM4731" s="14"/>
    </row>
    <row r="4732" spans="1:73" s="1" customFormat="1" ht="11.25" hidden="1" x14ac:dyDescent="0.2">
      <c r="A4732" s="1">
        <v>253</v>
      </c>
      <c r="B4732" s="1" t="s">
        <v>1362</v>
      </c>
      <c r="C4732" s="24">
        <v>42996</v>
      </c>
      <c r="E4732" s="20"/>
      <c r="G4732" s="1" t="s">
        <v>13</v>
      </c>
      <c r="H4732" s="5"/>
      <c r="I4732" s="6"/>
      <c r="J4732" s="6"/>
      <c r="K4732" s="6"/>
      <c r="L4732" s="6" t="str">
        <f>IF(H4732="","",IF(K4732="","",K4732/H4732))</f>
        <v/>
      </c>
      <c r="N4732" s="20"/>
      <c r="O4732" s="13"/>
      <c r="Q4732" s="20"/>
      <c r="R4732" s="13"/>
      <c r="S4732" s="6">
        <v>112.33792970771191</v>
      </c>
      <c r="T4732" s="6">
        <v>151</v>
      </c>
      <c r="U4732" s="6">
        <v>129.5</v>
      </c>
      <c r="V4732" s="6">
        <v>0</v>
      </c>
      <c r="W4732" s="6">
        <v>0</v>
      </c>
      <c r="X4732" s="6">
        <f>IF(T4732="","",T4732-U4732-V4732-W4732)</f>
        <v>21.5</v>
      </c>
      <c r="Y4732" s="9">
        <f>IF(U4732="","",U4732/$T4732)</f>
        <v>0.85761589403973515</v>
      </c>
      <c r="Z4732" s="9">
        <f>IF(V4732="","",V4732/$T4732)</f>
        <v>0</v>
      </c>
      <c r="AA4732" s="9">
        <f>IF(W4732="","",W4732/$T4732)</f>
        <v>0</v>
      </c>
      <c r="AB4732" s="9">
        <f>IF(X4732="","",X4732/$T4732)</f>
        <v>0.14238410596026491</v>
      </c>
      <c r="AC4732" s="21"/>
      <c r="AD4732" s="1" t="s">
        <v>4972</v>
      </c>
      <c r="AE4732" s="1">
        <v>2017</v>
      </c>
      <c r="AH4732" s="12" t="s">
        <v>1362</v>
      </c>
      <c r="AJ4732" s="32">
        <f>IF(AE4732&lt;&gt;AE4731,"1",IF(C4732&gt;C4731,AJ4731+1,"1"))</f>
        <v>2</v>
      </c>
      <c r="AK4732" s="10"/>
      <c r="AL4732" s="11" t="s">
        <v>5393</v>
      </c>
      <c r="AM4732" s="14"/>
    </row>
    <row r="4733" spans="1:73" s="1" customFormat="1" ht="11.25" hidden="1" x14ac:dyDescent="0.2">
      <c r="A4733" s="1">
        <v>253</v>
      </c>
      <c r="B4733" s="1" t="s">
        <v>1362</v>
      </c>
      <c r="C4733" s="24">
        <v>42996</v>
      </c>
      <c r="E4733" s="20"/>
      <c r="G4733" s="1" t="s">
        <v>13</v>
      </c>
      <c r="H4733" s="5"/>
      <c r="I4733" s="6"/>
      <c r="J4733" s="6"/>
      <c r="K4733" s="6"/>
      <c r="L4733" s="6" t="str">
        <f>IF(H4733="","",IF(K4733="","",K4733/H4733))</f>
        <v/>
      </c>
      <c r="N4733" s="20"/>
      <c r="O4733" s="13"/>
      <c r="Q4733" s="20"/>
      <c r="R4733" s="13"/>
      <c r="S4733" s="6">
        <v>368.56118967189093</v>
      </c>
      <c r="T4733" s="6">
        <v>378.25</v>
      </c>
      <c r="U4733" s="6">
        <v>364.25</v>
      </c>
      <c r="V4733" s="6">
        <v>0</v>
      </c>
      <c r="W4733" s="6">
        <v>0</v>
      </c>
      <c r="X4733" s="6">
        <f>IF(T4733="","",T4733-U4733-V4733-W4733)</f>
        <v>14</v>
      </c>
      <c r="Y4733" s="9">
        <f>IF(U4733="","",U4733/$T4733)</f>
        <v>0.96298744216787835</v>
      </c>
      <c r="Z4733" s="9">
        <f>IF(V4733="","",V4733/$T4733)</f>
        <v>0</v>
      </c>
      <c r="AA4733" s="9">
        <f>IF(W4733="","",W4733/$T4733)</f>
        <v>0</v>
      </c>
      <c r="AB4733" s="9">
        <f>IF(X4733="","",X4733/$T4733)</f>
        <v>3.7012557832121616E-2</v>
      </c>
      <c r="AC4733" s="21"/>
      <c r="AD4733" s="1" t="s">
        <v>5394</v>
      </c>
      <c r="AE4733" s="1">
        <v>2017</v>
      </c>
      <c r="AH4733" s="12" t="s">
        <v>1362</v>
      </c>
      <c r="AJ4733" s="32" t="str">
        <f>IF(AE4733&lt;&gt;AE4732,"1",IF(C4733&gt;C4732,AJ4732+1,"1"))</f>
        <v>1</v>
      </c>
      <c r="AK4733" s="10"/>
      <c r="AL4733" s="11" t="s">
        <v>4634</v>
      </c>
      <c r="AM4733" s="14"/>
    </row>
    <row r="4734" spans="1:73" s="1" customFormat="1" ht="11.25" hidden="1" x14ac:dyDescent="0.2">
      <c r="A4734" s="1">
        <v>253</v>
      </c>
      <c r="B4734" s="1" t="s">
        <v>1362</v>
      </c>
      <c r="C4734" s="24">
        <v>42996</v>
      </c>
      <c r="E4734" s="20"/>
      <c r="G4734" s="1" t="s">
        <v>13</v>
      </c>
      <c r="H4734" s="5"/>
      <c r="I4734" s="6"/>
      <c r="J4734" s="6"/>
      <c r="K4734" s="6"/>
      <c r="L4734" s="6" t="str">
        <f>IF(H4734="","",IF(K4734="","",K4734/H4734))</f>
        <v/>
      </c>
      <c r="N4734" s="20"/>
      <c r="O4734" s="13"/>
      <c r="Q4734" s="20"/>
      <c r="R4734" s="13"/>
      <c r="S4734" s="6">
        <v>632.27647447814547</v>
      </c>
      <c r="T4734" s="6">
        <v>717.75</v>
      </c>
      <c r="U4734" s="6">
        <v>701.25</v>
      </c>
      <c r="V4734" s="6">
        <v>0</v>
      </c>
      <c r="W4734" s="6">
        <v>0</v>
      </c>
      <c r="X4734" s="6">
        <f>IF(T4734="","",T4734-U4734-V4734-W4734)</f>
        <v>16.5</v>
      </c>
      <c r="Y4734" s="9">
        <f>IF(U4734="","",U4734/$T4734)</f>
        <v>0.97701149425287359</v>
      </c>
      <c r="Z4734" s="9">
        <f>IF(V4734="","",V4734/$T4734)</f>
        <v>0</v>
      </c>
      <c r="AA4734" s="9">
        <f>IF(W4734="","",W4734/$T4734)</f>
        <v>0</v>
      </c>
      <c r="AB4734" s="9">
        <f>IF(X4734="","",X4734/$T4734)</f>
        <v>2.2988505747126436E-2</v>
      </c>
      <c r="AC4734" s="21"/>
      <c r="AD4734" s="1" t="s">
        <v>5395</v>
      </c>
      <c r="AE4734" s="1">
        <v>2017</v>
      </c>
      <c r="AH4734" s="12" t="s">
        <v>1362</v>
      </c>
      <c r="AJ4734" s="32" t="str">
        <f>IF(AE4734&lt;&gt;AE4733,"1",IF(C4734&gt;C4733,AJ4733+1,"1"))</f>
        <v>1</v>
      </c>
      <c r="AK4734" s="10"/>
      <c r="AL4734" s="11" t="s">
        <v>5396</v>
      </c>
      <c r="AM4734" s="14"/>
    </row>
    <row r="4735" spans="1:73" s="1" customFormat="1" ht="11.25" hidden="1" x14ac:dyDescent="0.2">
      <c r="A4735" s="1">
        <v>253</v>
      </c>
      <c r="B4735" s="1" t="s">
        <v>1362</v>
      </c>
      <c r="C4735" s="24">
        <v>43003</v>
      </c>
      <c r="E4735" s="20"/>
      <c r="G4735" s="1" t="s">
        <v>13</v>
      </c>
      <c r="H4735" s="5"/>
      <c r="I4735" s="6"/>
      <c r="J4735" s="6"/>
      <c r="K4735" s="6"/>
      <c r="L4735" s="6" t="str">
        <f>IF(H4735="","",IF(K4735="","",K4735/H4735))</f>
        <v/>
      </c>
      <c r="N4735" s="20"/>
      <c r="O4735" s="13"/>
      <c r="Q4735" s="20"/>
      <c r="R4735" s="13"/>
      <c r="S4735" s="6">
        <v>30.043301556881374</v>
      </c>
      <c r="T4735" s="6">
        <v>382.25</v>
      </c>
      <c r="U4735" s="6">
        <v>380.5</v>
      </c>
      <c r="V4735" s="6">
        <v>1.7500000000000002</v>
      </c>
      <c r="W4735" s="6">
        <v>0</v>
      </c>
      <c r="X4735" s="6">
        <f>IF(T4735="","",T4735-U4735-V4735-W4735)</f>
        <v>-2.2204460492503131E-16</v>
      </c>
      <c r="Y4735" s="9">
        <f>IF(U4735="","",U4735/$T4735)</f>
        <v>0.99542184434270764</v>
      </c>
      <c r="Z4735" s="9">
        <f>IF(V4735="","",V4735/$T4735)</f>
        <v>4.5781556572923486E-3</v>
      </c>
      <c r="AA4735" s="9">
        <f>IF(W4735="","",W4735/$T4735)</f>
        <v>0</v>
      </c>
      <c r="AB4735" s="9">
        <f>IF(X4735="","",X4735/$T4735)</f>
        <v>-5.8088843669072943E-19</v>
      </c>
      <c r="AC4735" s="21"/>
      <c r="AD4735" s="1" t="s">
        <v>5394</v>
      </c>
      <c r="AE4735" s="1">
        <v>2017</v>
      </c>
      <c r="AH4735" s="12" t="s">
        <v>1362</v>
      </c>
      <c r="AJ4735" s="32">
        <f>IF(AE4735&lt;&gt;AE4734,"1",IF(C4735&gt;C4734,AJ4734+1,"1"))</f>
        <v>2</v>
      </c>
      <c r="AK4735" s="10"/>
      <c r="AL4735" s="11" t="s">
        <v>5649</v>
      </c>
      <c r="AM4735" s="14"/>
    </row>
    <row r="4736" spans="1:73" s="1" customFormat="1" ht="11.25" hidden="1" x14ac:dyDescent="0.2">
      <c r="A4736" s="1">
        <v>253</v>
      </c>
      <c r="B4736" s="1" t="s">
        <v>1362</v>
      </c>
      <c r="C4736" s="24">
        <v>43003</v>
      </c>
      <c r="E4736" s="20"/>
      <c r="G4736" s="1" t="s">
        <v>13</v>
      </c>
      <c r="H4736" s="5"/>
      <c r="I4736" s="6"/>
      <c r="J4736" s="6"/>
      <c r="K4736" s="6"/>
      <c r="L4736" s="6" t="str">
        <f>IF(H4736="","",IF(K4736="","",K4736/H4736))</f>
        <v/>
      </c>
      <c r="N4736" s="20"/>
      <c r="O4736" s="13"/>
      <c r="Q4736" s="20"/>
      <c r="R4736" s="13"/>
      <c r="S4736" s="6">
        <v>1.2731382384902319</v>
      </c>
      <c r="T4736" s="6">
        <v>8.16</v>
      </c>
      <c r="U4736" s="6">
        <v>5.35</v>
      </c>
      <c r="V4736" s="6">
        <v>0</v>
      </c>
      <c r="W4736" s="6">
        <v>0</v>
      </c>
      <c r="X4736" s="6">
        <f>IF(T4736="","",T4736-U4736-V4736-W4736)</f>
        <v>2.8100000000000005</v>
      </c>
      <c r="Y4736" s="9">
        <f>IF(U4736="","",U4736/$T4736)</f>
        <v>0.65563725490196068</v>
      </c>
      <c r="Z4736" s="9">
        <f>IF(V4736="","",V4736/$T4736)</f>
        <v>0</v>
      </c>
      <c r="AA4736" s="9">
        <f>IF(W4736="","",W4736/$T4736)</f>
        <v>0</v>
      </c>
      <c r="AB4736" s="9">
        <f>IF(X4736="","",X4736/$T4736)</f>
        <v>0.34436274509803927</v>
      </c>
      <c r="AC4736" s="21"/>
      <c r="AD4736" s="1" t="s">
        <v>4962</v>
      </c>
      <c r="AE4736" s="1">
        <v>2017</v>
      </c>
      <c r="AH4736" s="12" t="s">
        <v>1362</v>
      </c>
      <c r="AJ4736" s="32" t="str">
        <f>IF(AE4736&lt;&gt;AE4735,"1",IF(C4736&gt;C4735,AJ4735+1,"1"))</f>
        <v>1</v>
      </c>
      <c r="AK4736" s="10"/>
      <c r="AL4736" s="11" t="s">
        <v>5650</v>
      </c>
      <c r="AM4736" s="14"/>
    </row>
    <row r="4737" spans="1:39" s="1" customFormat="1" ht="11.25" hidden="1" x14ac:dyDescent="0.2">
      <c r="A4737" s="1">
        <v>253</v>
      </c>
      <c r="B4737" s="1" t="s">
        <v>1362</v>
      </c>
      <c r="C4737" s="24">
        <v>43003</v>
      </c>
      <c r="E4737" s="20"/>
      <c r="G4737" s="1" t="s">
        <v>13</v>
      </c>
      <c r="H4737" s="5"/>
      <c r="I4737" s="6"/>
      <c r="J4737" s="6"/>
      <c r="K4737" s="6"/>
      <c r="L4737" s="6" t="str">
        <f>IF(H4737="","",IF(K4737="","",K4737/H4737))</f>
        <v/>
      </c>
      <c r="N4737" s="20"/>
      <c r="O4737" s="13"/>
      <c r="Q4737" s="20"/>
      <c r="R4737" s="13"/>
      <c r="S4737" s="6">
        <v>21.479893912822508</v>
      </c>
      <c r="T4737" s="6">
        <v>53.34</v>
      </c>
      <c r="U4737" s="6">
        <v>44.83</v>
      </c>
      <c r="V4737" s="6">
        <v>0</v>
      </c>
      <c r="W4737" s="6">
        <v>0</v>
      </c>
      <c r="X4737" s="6">
        <f>IF(T4737="","",T4737-U4737-V4737-W4737)</f>
        <v>8.5100000000000051</v>
      </c>
      <c r="Y4737" s="9">
        <f>IF(U4737="","",U4737/$T4737)</f>
        <v>0.8404574428196474</v>
      </c>
      <c r="Z4737" s="9">
        <f>IF(V4737="","",V4737/$T4737)</f>
        <v>0</v>
      </c>
      <c r="AA4737" s="9">
        <f>IF(W4737="","",W4737/$T4737)</f>
        <v>0</v>
      </c>
      <c r="AB4737" s="9">
        <f>IF(X4737="","",X4737/$T4737)</f>
        <v>0.15954255718035254</v>
      </c>
      <c r="AC4737" s="21"/>
      <c r="AD4737" s="1" t="s">
        <v>5394</v>
      </c>
      <c r="AE4737" s="1">
        <v>2017</v>
      </c>
      <c r="AH4737" s="12" t="s">
        <v>1362</v>
      </c>
      <c r="AJ4737" s="32" t="str">
        <f>IF(AE4737&lt;&gt;AE4736,"1",IF(C4737&gt;C4736,AJ4736+1,"1"))</f>
        <v>1</v>
      </c>
      <c r="AK4737" s="10"/>
      <c r="AL4737" s="11" t="s">
        <v>5651</v>
      </c>
      <c r="AM4737" s="14"/>
    </row>
    <row r="4738" spans="1:39" s="1" customFormat="1" ht="11.25" hidden="1" x14ac:dyDescent="0.2">
      <c r="A4738" s="1">
        <v>253</v>
      </c>
      <c r="B4738" s="1" t="s">
        <v>1362</v>
      </c>
      <c r="C4738" s="24">
        <v>43004</v>
      </c>
      <c r="E4738" s="20"/>
      <c r="G4738" s="1" t="s">
        <v>13</v>
      </c>
      <c r="H4738" s="5"/>
      <c r="I4738" s="6"/>
      <c r="J4738" s="6"/>
      <c r="K4738" s="6"/>
      <c r="L4738" s="6" t="str">
        <f>IF(H4738="","",IF(K4738="","",K4738/H4738))</f>
        <v/>
      </c>
      <c r="N4738" s="20"/>
      <c r="O4738" s="13"/>
      <c r="Q4738" s="20"/>
      <c r="R4738" s="13"/>
      <c r="S4738" s="6" t="s">
        <v>35</v>
      </c>
      <c r="T4738" s="6">
        <v>2.76</v>
      </c>
      <c r="U4738" s="6">
        <v>1.06</v>
      </c>
      <c r="V4738" s="6">
        <v>0.65</v>
      </c>
      <c r="W4738" s="6">
        <v>0</v>
      </c>
      <c r="X4738" s="6">
        <f>IF(T4738="","",T4738-U4738-V4738-W4738)</f>
        <v>1.0499999999999998</v>
      </c>
      <c r="Y4738" s="9">
        <f>IF(U4738="","",U4738/$T4738)</f>
        <v>0.38405797101449279</v>
      </c>
      <c r="Z4738" s="9">
        <f>IF(V4738="","",V4738/$T4738)</f>
        <v>0.23550724637681161</v>
      </c>
      <c r="AA4738" s="9">
        <f>IF(W4738="","",W4738/$T4738)</f>
        <v>0</v>
      </c>
      <c r="AB4738" s="9">
        <f>IF(X4738="","",X4738/$T4738)</f>
        <v>0.38043478260869562</v>
      </c>
      <c r="AC4738" s="21"/>
      <c r="AD4738" s="1" t="s">
        <v>5690</v>
      </c>
      <c r="AE4738" s="1">
        <v>2017</v>
      </c>
      <c r="AH4738" s="12" t="s">
        <v>1362</v>
      </c>
      <c r="AJ4738" s="32">
        <f>IF(AE4738&lt;&gt;AE4737,"1",IF(C4738&gt;C4737,AJ4737+1,"1"))</f>
        <v>2</v>
      </c>
      <c r="AK4738" s="10"/>
      <c r="AL4738" s="11" t="s">
        <v>5691</v>
      </c>
      <c r="AM4738" s="14"/>
    </row>
    <row r="4739" spans="1:39" s="1" customFormat="1" ht="11.25" hidden="1" x14ac:dyDescent="0.2">
      <c r="A4739" s="1">
        <v>253</v>
      </c>
      <c r="B4739" s="1" t="s">
        <v>1362</v>
      </c>
      <c r="C4739" s="24">
        <v>43004</v>
      </c>
      <c r="E4739" s="20"/>
      <c r="G4739" s="1" t="s">
        <v>13</v>
      </c>
      <c r="H4739" s="5"/>
      <c r="I4739" s="6"/>
      <c r="J4739" s="6"/>
      <c r="K4739" s="6"/>
      <c r="L4739" s="6" t="str">
        <f>IF(H4739="","",IF(K4739="","",K4739/H4739))</f>
        <v/>
      </c>
      <c r="N4739" s="20"/>
      <c r="O4739" s="13"/>
      <c r="Q4739" s="20"/>
      <c r="R4739" s="13"/>
      <c r="S4739" s="6">
        <v>4.3765786579077988</v>
      </c>
      <c r="T4739" s="6">
        <v>15.93</v>
      </c>
      <c r="U4739" s="6">
        <v>12.93</v>
      </c>
      <c r="V4739" s="6">
        <v>0</v>
      </c>
      <c r="W4739" s="6">
        <v>0</v>
      </c>
      <c r="X4739" s="6">
        <f>IF(T4739="","",T4739-U4739-V4739-W4739)</f>
        <v>3</v>
      </c>
      <c r="Y4739" s="9">
        <f>IF(U4739="","",U4739/$T4739)</f>
        <v>0.81167608286252357</v>
      </c>
      <c r="Z4739" s="9">
        <f>IF(V4739="","",V4739/$T4739)</f>
        <v>0</v>
      </c>
      <c r="AA4739" s="9">
        <f>IF(W4739="","",W4739/$T4739)</f>
        <v>0</v>
      </c>
      <c r="AB4739" s="9">
        <f>IF(X4739="","",X4739/$T4739)</f>
        <v>0.18832391713747645</v>
      </c>
      <c r="AC4739" s="21"/>
      <c r="AD4739" s="1" t="s">
        <v>5692</v>
      </c>
      <c r="AE4739" s="1">
        <v>2017</v>
      </c>
      <c r="AH4739" s="12" t="s">
        <v>1362</v>
      </c>
      <c r="AJ4739" s="32" t="str">
        <f>IF(AE4739&lt;&gt;AE4738,"1",IF(C4739&gt;C4738,AJ4738+1,"1"))</f>
        <v>1</v>
      </c>
      <c r="AK4739" s="10"/>
      <c r="AL4739" s="11" t="s">
        <v>5693</v>
      </c>
      <c r="AM4739" s="14"/>
    </row>
    <row r="4740" spans="1:39" s="1" customFormat="1" ht="11.25" hidden="1" x14ac:dyDescent="0.2">
      <c r="A4740" s="1">
        <v>253.1</v>
      </c>
      <c r="B4740" s="1" t="s">
        <v>3009</v>
      </c>
      <c r="C4740" s="24">
        <v>42911</v>
      </c>
      <c r="D4740" s="1">
        <v>54</v>
      </c>
      <c r="E4740" s="20"/>
      <c r="F4740" s="1">
        <v>15</v>
      </c>
      <c r="G4740" s="7" t="s">
        <v>1</v>
      </c>
      <c r="H4740" s="5">
        <v>6.6E-3</v>
      </c>
      <c r="I4740" s="6"/>
      <c r="J4740" s="6"/>
      <c r="K4740" s="6">
        <v>0.46100000000000002</v>
      </c>
      <c r="L4740" s="6">
        <f>IF(H4740="","",IF(K4740="","",K4740/H4740))</f>
        <v>69.848484848484858</v>
      </c>
      <c r="N4740" s="20"/>
      <c r="O4740" s="13"/>
      <c r="Q4740" s="20"/>
      <c r="R4740" s="13"/>
      <c r="S4740" s="6" t="s">
        <v>35</v>
      </c>
      <c r="T4740" s="6"/>
      <c r="U4740" s="6"/>
      <c r="V4740" s="6"/>
      <c r="W4740" s="6"/>
      <c r="X4740" s="6" t="str">
        <f>IF(T4740="","",T4740-U4740-V4740-W4740)</f>
        <v/>
      </c>
      <c r="Y4740" s="9" t="str">
        <f>IF(U4740="","",U4740/$T4740)</f>
        <v/>
      </c>
      <c r="Z4740" s="9" t="str">
        <f>IF(V4740="","",V4740/$T4740)</f>
        <v/>
      </c>
      <c r="AA4740" s="9" t="str">
        <f>IF(W4740="","",W4740/$T4740)</f>
        <v/>
      </c>
      <c r="AB4740" s="9" t="str">
        <f>IF(X4740="","",X4740/$T4740)</f>
        <v/>
      </c>
      <c r="AC4740" s="21"/>
      <c r="AE4740" s="1">
        <v>2017</v>
      </c>
      <c r="AG4740" s="1">
        <v>12</v>
      </c>
      <c r="AH4740" s="12" t="s">
        <v>3010</v>
      </c>
      <c r="AJ4740" s="32" t="str">
        <f>IF(AE4740&lt;&gt;AE4724,"1",IF(C4740&gt;C4724,AJ4724+1,"1"))</f>
        <v>1</v>
      </c>
      <c r="AK4740" s="10">
        <f>IF(G4740="Top",AJ4740*1,IF(G4740="Bottom",AJ4740+10,""))</f>
        <v>11</v>
      </c>
      <c r="AL4740" s="11" t="s">
        <v>3011</v>
      </c>
      <c r="AM4740" s="14"/>
    </row>
    <row r="4741" spans="1:39" s="1" customFormat="1" ht="11.25" x14ac:dyDescent="0.2">
      <c r="A4741" s="1">
        <v>253.1</v>
      </c>
      <c r="B4741" s="1" t="s">
        <v>3009</v>
      </c>
      <c r="C4741" s="24">
        <v>42911</v>
      </c>
      <c r="D4741" s="1">
        <v>54</v>
      </c>
      <c r="E4741" s="39">
        <v>4.1500000000000004</v>
      </c>
      <c r="F4741" s="1">
        <v>1.5</v>
      </c>
      <c r="G4741" s="1" t="s">
        <v>4</v>
      </c>
      <c r="H4741" s="5">
        <v>8.8999999999999999E-3</v>
      </c>
      <c r="I4741" s="6">
        <v>8.3000000000000004E-2</v>
      </c>
      <c r="J4741" s="6">
        <v>2.5000000000000001E-3</v>
      </c>
      <c r="K4741" s="6">
        <v>0.441</v>
      </c>
      <c r="L4741" s="6">
        <f>IF(H4741="","",IF(K4741="","",K4741/H4741))</f>
        <v>49.550561797752813</v>
      </c>
      <c r="M4741" s="1">
        <v>4</v>
      </c>
      <c r="N4741" s="20">
        <v>7.67</v>
      </c>
      <c r="O4741" s="13">
        <v>355</v>
      </c>
      <c r="P4741" s="1">
        <v>35.4</v>
      </c>
      <c r="Q4741" s="39">
        <v>0.9</v>
      </c>
      <c r="R4741" s="13"/>
      <c r="S4741" s="6" t="s">
        <v>35</v>
      </c>
      <c r="T4741" s="6">
        <v>1.79</v>
      </c>
      <c r="U4741" s="6">
        <v>0.01</v>
      </c>
      <c r="V4741" s="6">
        <v>0</v>
      </c>
      <c r="W4741" s="6">
        <v>0.96</v>
      </c>
      <c r="X4741" s="6">
        <f>IF(T4741="","",T4741-U4741-V4741-W4741)</f>
        <v>0.82000000000000006</v>
      </c>
      <c r="Y4741" s="9">
        <f>IF(U4741="","",U4741/$T4741)</f>
        <v>5.5865921787709499E-3</v>
      </c>
      <c r="Z4741" s="9">
        <f>IF(V4741="","",V4741/$T4741)</f>
        <v>0</v>
      </c>
      <c r="AA4741" s="9">
        <f>IF(W4741="","",W4741/$T4741)</f>
        <v>0.53631284916201116</v>
      </c>
      <c r="AB4741" s="9">
        <f>IF(X4741="","",X4741/$T4741)</f>
        <v>0.45810055865921789</v>
      </c>
      <c r="AC4741" s="21"/>
      <c r="AE4741" s="1">
        <v>2017</v>
      </c>
      <c r="AF4741" s="1">
        <v>23</v>
      </c>
      <c r="AG4741" s="1">
        <v>23</v>
      </c>
      <c r="AH4741" s="12" t="s">
        <v>3010</v>
      </c>
      <c r="AJ4741" s="32" t="str">
        <f>IF(AE4741&lt;&gt;AE4740,"1",IF(C4741&gt;C4740,AJ4740+1,"1"))</f>
        <v>1</v>
      </c>
      <c r="AK4741" s="10">
        <f>IF(G4741="Top",AJ4741*1,IF(G4741="Bottom",AJ4741+10,""))</f>
        <v>1</v>
      </c>
      <c r="AL4741" s="11" t="s">
        <v>3012</v>
      </c>
      <c r="AM4741" s="14"/>
    </row>
    <row r="4742" spans="1:39" s="1" customFormat="1" ht="11.25" hidden="1" x14ac:dyDescent="0.2">
      <c r="A4742" s="1">
        <v>253.1</v>
      </c>
      <c r="B4742" s="1" t="s">
        <v>3009</v>
      </c>
      <c r="C4742" s="24">
        <v>42925</v>
      </c>
      <c r="D4742" s="1">
        <v>54</v>
      </c>
      <c r="E4742" s="20"/>
      <c r="F4742" s="1">
        <v>15</v>
      </c>
      <c r="G4742" s="7" t="s">
        <v>1</v>
      </c>
      <c r="H4742" s="5">
        <v>7.1999999999999998E-3</v>
      </c>
      <c r="I4742" s="6"/>
      <c r="J4742" s="6"/>
      <c r="K4742" s="6">
        <v>0.55600000000000005</v>
      </c>
      <c r="L4742" s="6">
        <f>IF(H4742="","",IF(K4742="","",K4742/H4742))</f>
        <v>77.222222222222229</v>
      </c>
      <c r="N4742" s="20"/>
      <c r="O4742" s="13"/>
      <c r="Q4742" s="20"/>
      <c r="R4742" s="13"/>
      <c r="S4742" s="6" t="s">
        <v>35</v>
      </c>
      <c r="T4742" s="6"/>
      <c r="U4742" s="6"/>
      <c r="V4742" s="6"/>
      <c r="W4742" s="6"/>
      <c r="X4742" s="6" t="str">
        <f>IF(T4742="","",T4742-U4742-V4742-W4742)</f>
        <v/>
      </c>
      <c r="Y4742" s="9" t="str">
        <f>IF(U4742="","",U4742/$T4742)</f>
        <v/>
      </c>
      <c r="Z4742" s="9" t="str">
        <f>IF(V4742="","",V4742/$T4742)</f>
        <v/>
      </c>
      <c r="AA4742" s="9" t="str">
        <f>IF(W4742="","",W4742/$T4742)</f>
        <v/>
      </c>
      <c r="AB4742" s="9" t="str">
        <f>IF(X4742="","",X4742/$T4742)</f>
        <v/>
      </c>
      <c r="AC4742" s="21"/>
      <c r="AE4742" s="1">
        <v>2017</v>
      </c>
      <c r="AG4742" s="1">
        <v>19</v>
      </c>
      <c r="AH4742" s="12" t="s">
        <v>3010</v>
      </c>
      <c r="AJ4742" s="32">
        <f>IF(AE4742&lt;&gt;AE4741,"1",IF(C4742&gt;C4741,AJ4741+1,"1"))</f>
        <v>2</v>
      </c>
      <c r="AK4742" s="10">
        <f>IF(G4742="Top",AJ4742*1,IF(G4742="Bottom",AJ4742+10,""))</f>
        <v>12</v>
      </c>
      <c r="AL4742" s="11" t="s">
        <v>3379</v>
      </c>
      <c r="AM4742" s="14"/>
    </row>
    <row r="4743" spans="1:39" s="1" customFormat="1" ht="11.25" x14ac:dyDescent="0.2">
      <c r="A4743" s="1">
        <v>253.1</v>
      </c>
      <c r="B4743" s="1" t="s">
        <v>3009</v>
      </c>
      <c r="C4743" s="24">
        <v>42925</v>
      </c>
      <c r="D4743" s="1">
        <v>54</v>
      </c>
      <c r="E4743" s="39">
        <v>4.6500000000000004</v>
      </c>
      <c r="F4743" s="1">
        <v>1.5</v>
      </c>
      <c r="G4743" s="1" t="s">
        <v>4</v>
      </c>
      <c r="H4743" s="5">
        <v>8.8999999999999999E-3</v>
      </c>
      <c r="I4743" s="6">
        <v>5.7000000000000002E-2</v>
      </c>
      <c r="J4743" s="6">
        <v>2.5000000000000001E-2</v>
      </c>
      <c r="K4743" s="6">
        <v>0.38600000000000001</v>
      </c>
      <c r="L4743" s="6">
        <f>IF(H4743="","",IF(K4743="","",K4743/H4743))</f>
        <v>43.370786516853933</v>
      </c>
      <c r="M4743" s="1">
        <v>5</v>
      </c>
      <c r="N4743" s="20">
        <v>7.69</v>
      </c>
      <c r="O4743" s="13">
        <v>279.89999999999998</v>
      </c>
      <c r="Q4743" s="39">
        <v>0.1</v>
      </c>
      <c r="R4743" s="13"/>
      <c r="S4743" s="6">
        <v>0.15</v>
      </c>
      <c r="T4743" s="6">
        <v>1.93</v>
      </c>
      <c r="U4743" s="6">
        <v>0.08</v>
      </c>
      <c r="V4743" s="6">
        <v>0.5</v>
      </c>
      <c r="W4743" s="6">
        <v>0.04</v>
      </c>
      <c r="X4743" s="6">
        <f>IF(T4743="","",T4743-U4743-V4743-W4743)</f>
        <v>1.3099999999999998</v>
      </c>
      <c r="Y4743" s="9">
        <f>IF(U4743="","",U4743/$T4743)</f>
        <v>4.145077720207254E-2</v>
      </c>
      <c r="Z4743" s="9">
        <f>IF(V4743="","",V4743/$T4743)</f>
        <v>0.2590673575129534</v>
      </c>
      <c r="AA4743" s="9">
        <f>IF(W4743="","",W4743/$T4743)</f>
        <v>2.072538860103627E-2</v>
      </c>
      <c r="AB4743" s="9">
        <f>IF(X4743="","",X4743/$T4743)</f>
        <v>0.67875647668393779</v>
      </c>
      <c r="AC4743" s="21"/>
      <c r="AE4743" s="1">
        <v>2017</v>
      </c>
      <c r="AF4743" s="1">
        <v>28</v>
      </c>
      <c r="AG4743" s="1">
        <v>24</v>
      </c>
      <c r="AH4743" s="12" t="s">
        <v>3010</v>
      </c>
      <c r="AJ4743" s="32" t="str">
        <f>IF(AE4743&lt;&gt;AE4742,"1",IF(C4743&gt;C4742,AJ4742+1,"1"))</f>
        <v>1</v>
      </c>
      <c r="AK4743" s="10">
        <f>IF(G4743="Top",AJ4743*1,IF(G4743="Bottom",AJ4743+10,""))</f>
        <v>1</v>
      </c>
      <c r="AL4743" s="11" t="s">
        <v>3380</v>
      </c>
      <c r="AM4743" s="14"/>
    </row>
    <row r="4744" spans="1:39" s="1" customFormat="1" ht="11.25" hidden="1" x14ac:dyDescent="0.2">
      <c r="A4744" s="1">
        <v>253.1</v>
      </c>
      <c r="B4744" s="1" t="s">
        <v>3009</v>
      </c>
      <c r="C4744" s="24">
        <v>42943</v>
      </c>
      <c r="D4744" s="1">
        <v>54</v>
      </c>
      <c r="E4744" s="20"/>
      <c r="F4744" s="1">
        <v>15</v>
      </c>
      <c r="G4744" s="7" t="s">
        <v>1</v>
      </c>
      <c r="H4744" s="5">
        <v>6.4000000000000003E-3</v>
      </c>
      <c r="I4744" s="6"/>
      <c r="J4744" s="6"/>
      <c r="K4744" s="6">
        <v>0.50800000000000001</v>
      </c>
      <c r="L4744" s="6">
        <f>IF(H4744="","",IF(K4744="","",K4744/H4744))</f>
        <v>79.375</v>
      </c>
      <c r="N4744" s="20"/>
      <c r="O4744" s="13"/>
      <c r="Q4744" s="20"/>
      <c r="R4744" s="13"/>
      <c r="S4744" s="6" t="s">
        <v>35</v>
      </c>
      <c r="T4744" s="6"/>
      <c r="U4744" s="6"/>
      <c r="V4744" s="6"/>
      <c r="W4744" s="6"/>
      <c r="X4744" s="6" t="str">
        <f>IF(T4744="","",T4744-U4744-V4744-W4744)</f>
        <v/>
      </c>
      <c r="Y4744" s="9" t="str">
        <f>IF(U4744="","",U4744/$T4744)</f>
        <v/>
      </c>
      <c r="Z4744" s="9" t="str">
        <f>IF(V4744="","",V4744/$T4744)</f>
        <v/>
      </c>
      <c r="AA4744" s="9" t="str">
        <f>IF(W4744="","",W4744/$T4744)</f>
        <v/>
      </c>
      <c r="AB4744" s="9" t="str">
        <f>IF(X4744="","",X4744/$T4744)</f>
        <v/>
      </c>
      <c r="AC4744" s="21"/>
      <c r="AE4744" s="1">
        <v>2017</v>
      </c>
      <c r="AG4744" s="1">
        <v>17</v>
      </c>
      <c r="AH4744" s="12" t="s">
        <v>3010</v>
      </c>
      <c r="AJ4744" s="32">
        <f>IF(AE4744&lt;&gt;AE4743,"1",IF(C4744&gt;C4743,AJ4743+1,"1"))</f>
        <v>2</v>
      </c>
      <c r="AK4744" s="10">
        <f>IF(G4744="Top",AJ4744*1,IF(G4744="Bottom",AJ4744+10,""))</f>
        <v>12</v>
      </c>
      <c r="AL4744" s="11" t="s">
        <v>3939</v>
      </c>
      <c r="AM4744" s="14"/>
    </row>
    <row r="4745" spans="1:39" s="1" customFormat="1" ht="11.25" x14ac:dyDescent="0.2">
      <c r="A4745" s="1">
        <v>253.1</v>
      </c>
      <c r="B4745" s="1" t="s">
        <v>3009</v>
      </c>
      <c r="C4745" s="24">
        <v>42943</v>
      </c>
      <c r="D4745" s="1">
        <v>54</v>
      </c>
      <c r="E4745" s="39">
        <v>3.95</v>
      </c>
      <c r="F4745" s="1">
        <v>1.5</v>
      </c>
      <c r="G4745" s="1" t="s">
        <v>4</v>
      </c>
      <c r="H4745" s="5">
        <v>8.6E-3</v>
      </c>
      <c r="I4745" s="6">
        <v>0.09</v>
      </c>
      <c r="J4745" s="6">
        <v>2.7E-2</v>
      </c>
      <c r="K4745" s="6">
        <v>0.50600000000000001</v>
      </c>
      <c r="L4745" s="6">
        <f>IF(H4745="","",IF(K4745="","",K4745/H4745))</f>
        <v>58.837209302325583</v>
      </c>
      <c r="M4745" s="1">
        <v>3</v>
      </c>
      <c r="N4745" s="20">
        <v>7.03</v>
      </c>
      <c r="O4745" s="13">
        <v>336.6</v>
      </c>
      <c r="Q4745" s="39">
        <v>2.1</v>
      </c>
      <c r="R4745" s="13">
        <v>45.5</v>
      </c>
      <c r="S4745" s="6">
        <v>0.15</v>
      </c>
      <c r="T4745" s="6">
        <v>1.27</v>
      </c>
      <c r="U4745" s="6">
        <v>0.61</v>
      </c>
      <c r="V4745" s="6">
        <v>0.02</v>
      </c>
      <c r="W4745" s="6">
        <v>0</v>
      </c>
      <c r="X4745" s="6">
        <f>IF(T4745="","",T4745-U4745-V4745-W4745)</f>
        <v>0.64</v>
      </c>
      <c r="Y4745" s="9">
        <f>IF(U4745="","",U4745/$T4745)</f>
        <v>0.48031496062992124</v>
      </c>
      <c r="Z4745" s="9">
        <f>IF(V4745="","",V4745/$T4745)</f>
        <v>1.5748031496062992E-2</v>
      </c>
      <c r="AA4745" s="9">
        <f>IF(W4745="","",W4745/$T4745)</f>
        <v>0</v>
      </c>
      <c r="AB4745" s="9">
        <f>IF(X4745="","",X4745/$T4745)</f>
        <v>0.50393700787401574</v>
      </c>
      <c r="AC4745" s="21"/>
      <c r="AE4745" s="1">
        <v>2017</v>
      </c>
      <c r="AF4745" s="1">
        <v>20</v>
      </c>
      <c r="AG4745" s="1">
        <v>24</v>
      </c>
      <c r="AH4745" s="12" t="s">
        <v>3010</v>
      </c>
      <c r="AJ4745" s="32" t="str">
        <f>IF(AE4745&lt;&gt;AE4744,"1",IF(C4745&gt;C4744,AJ4744+1,"1"))</f>
        <v>1</v>
      </c>
      <c r="AK4745" s="10">
        <f>IF(G4745="Top",AJ4745*1,IF(G4745="Bottom",AJ4745+10,""))</f>
        <v>1</v>
      </c>
      <c r="AL4745" s="11" t="s">
        <v>3940</v>
      </c>
      <c r="AM4745" s="14"/>
    </row>
    <row r="4746" spans="1:39" s="1" customFormat="1" ht="11.25" hidden="1" x14ac:dyDescent="0.2">
      <c r="A4746" s="1">
        <v>253.1</v>
      </c>
      <c r="B4746" s="1" t="s">
        <v>3009</v>
      </c>
      <c r="C4746" s="24">
        <v>42955</v>
      </c>
      <c r="D4746" s="1">
        <v>55</v>
      </c>
      <c r="E4746" s="20"/>
      <c r="F4746" s="1">
        <v>15</v>
      </c>
      <c r="G4746" s="7" t="s">
        <v>1</v>
      </c>
      <c r="H4746" s="5">
        <v>9.9000000000000008E-3</v>
      </c>
      <c r="I4746" s="6"/>
      <c r="J4746" s="6"/>
      <c r="K4746" s="6">
        <v>0.39</v>
      </c>
      <c r="L4746" s="6">
        <f>IF(H4746="","",IF(K4746="","",K4746/H4746))</f>
        <v>39.393939393939391</v>
      </c>
      <c r="N4746" s="20"/>
      <c r="O4746" s="13"/>
      <c r="Q4746" s="20"/>
      <c r="R4746" s="13"/>
      <c r="S4746" s="6" t="s">
        <v>35</v>
      </c>
      <c r="T4746" s="6"/>
      <c r="U4746" s="6"/>
      <c r="V4746" s="6"/>
      <c r="W4746" s="6"/>
      <c r="X4746" s="6" t="str">
        <f>IF(T4746="","",T4746-U4746-V4746-W4746)</f>
        <v/>
      </c>
      <c r="Y4746" s="9" t="str">
        <f>IF(U4746="","",U4746/$T4746)</f>
        <v/>
      </c>
      <c r="Z4746" s="9" t="str">
        <f>IF(V4746="","",V4746/$T4746)</f>
        <v/>
      </c>
      <c r="AA4746" s="9" t="str">
        <f>IF(W4746="","",W4746/$T4746)</f>
        <v/>
      </c>
      <c r="AB4746" s="9" t="str">
        <f>IF(X4746="","",X4746/$T4746)</f>
        <v/>
      </c>
      <c r="AC4746" s="21"/>
      <c r="AE4746" s="1">
        <v>2017</v>
      </c>
      <c r="AG4746" s="1">
        <v>17</v>
      </c>
      <c r="AH4746" s="12" t="s">
        <v>3010</v>
      </c>
      <c r="AJ4746" s="32">
        <f>IF(AE4746&lt;&gt;AE4745,"1",IF(C4746&gt;C4745,AJ4745+1,"1"))</f>
        <v>2</v>
      </c>
      <c r="AK4746" s="10">
        <f>IF(G4746="Top",AJ4746*1,IF(G4746="Bottom",AJ4746+10,""))</f>
        <v>12</v>
      </c>
      <c r="AL4746" s="11" t="s">
        <v>4289</v>
      </c>
      <c r="AM4746" s="14"/>
    </row>
    <row r="4747" spans="1:39" s="1" customFormat="1" ht="11.25" x14ac:dyDescent="0.2">
      <c r="A4747" s="1">
        <v>253.1</v>
      </c>
      <c r="B4747" s="1" t="s">
        <v>3009</v>
      </c>
      <c r="C4747" s="24">
        <v>42955</v>
      </c>
      <c r="D4747" s="1">
        <v>54</v>
      </c>
      <c r="E4747" s="39">
        <v>6.3</v>
      </c>
      <c r="F4747" s="1">
        <v>1.5</v>
      </c>
      <c r="G4747" s="1" t="s">
        <v>4</v>
      </c>
      <c r="H4747" s="5">
        <v>8.6E-3</v>
      </c>
      <c r="I4747" s="6">
        <v>7.0000000000000001E-3</v>
      </c>
      <c r="J4747" s="6">
        <v>2.1000000000000001E-2</v>
      </c>
      <c r="K4747" s="6">
        <v>0.255</v>
      </c>
      <c r="L4747" s="6">
        <f>IF(H4747="","",IF(K4747="","",K4747/H4747))</f>
        <v>29.651162790697676</v>
      </c>
      <c r="M4747" s="1">
        <v>5</v>
      </c>
      <c r="N4747" s="20">
        <v>7.3</v>
      </c>
      <c r="O4747" s="13">
        <v>356.3</v>
      </c>
      <c r="Q4747" s="39">
        <v>2.4</v>
      </c>
      <c r="R4747" s="13"/>
      <c r="S4747" s="6">
        <v>0.15</v>
      </c>
      <c r="T4747" s="6" t="s">
        <v>104</v>
      </c>
      <c r="U4747" s="6" t="s">
        <v>104</v>
      </c>
      <c r="V4747" s="6" t="s">
        <v>104</v>
      </c>
      <c r="W4747" s="6" t="s">
        <v>104</v>
      </c>
      <c r="X4747" s="6" t="e">
        <f>IF(T4747="","",T4747-U4747-V4747-W4747)</f>
        <v>#VALUE!</v>
      </c>
      <c r="Y4747" s="9" t="e">
        <f>IF(U4747="","",U4747/$T4747)</f>
        <v>#VALUE!</v>
      </c>
      <c r="Z4747" s="9" t="e">
        <f>IF(V4747="","",V4747/$T4747)</f>
        <v>#VALUE!</v>
      </c>
      <c r="AA4747" s="9" t="e">
        <f>IF(W4747="","",W4747/$T4747)</f>
        <v>#VALUE!</v>
      </c>
      <c r="AB4747" s="9" t="e">
        <f>IF(X4747="","",X4747/$T4747)</f>
        <v>#VALUE!</v>
      </c>
      <c r="AC4747" s="21"/>
      <c r="AE4747" s="1">
        <v>2017</v>
      </c>
      <c r="AF4747" s="1">
        <v>27</v>
      </c>
      <c r="AG4747" s="1">
        <v>24</v>
      </c>
      <c r="AH4747" s="12" t="s">
        <v>3010</v>
      </c>
      <c r="AJ4747" s="32" t="str">
        <f>IF(AE4747&lt;&gt;AE4746,"1",IF(C4747&gt;C4746,AJ4746+1,"1"))</f>
        <v>1</v>
      </c>
      <c r="AK4747" s="10">
        <f>IF(G4747="Top",AJ4747*1,IF(G4747="Bottom",AJ4747+10,""))</f>
        <v>1</v>
      </c>
      <c r="AL4747" s="11" t="s">
        <v>4290</v>
      </c>
      <c r="AM4747" s="14"/>
    </row>
    <row r="4748" spans="1:39" s="1" customFormat="1" ht="11.25" hidden="1" x14ac:dyDescent="0.2">
      <c r="A4748" s="1">
        <v>253.1</v>
      </c>
      <c r="B4748" s="1" t="s">
        <v>3009</v>
      </c>
      <c r="C4748" s="24">
        <v>42965</v>
      </c>
      <c r="E4748" s="20"/>
      <c r="F4748" s="1">
        <v>15</v>
      </c>
      <c r="G4748" s="7" t="s">
        <v>1</v>
      </c>
      <c r="H4748" s="5">
        <v>6.1999999999999998E-3</v>
      </c>
      <c r="I4748" s="6"/>
      <c r="J4748" s="6"/>
      <c r="K4748" s="6">
        <v>0.32700000000000001</v>
      </c>
      <c r="L4748" s="6">
        <f>IF(H4748="","",IF(K4748="","",K4748/H4748))</f>
        <v>52.741935483870975</v>
      </c>
      <c r="N4748" s="20"/>
      <c r="O4748" s="13"/>
      <c r="Q4748" s="20"/>
      <c r="R4748" s="13"/>
      <c r="S4748" s="6" t="s">
        <v>35</v>
      </c>
      <c r="T4748" s="6"/>
      <c r="U4748" s="6"/>
      <c r="V4748" s="6"/>
      <c r="W4748" s="6"/>
      <c r="X4748" s="6" t="str">
        <f>IF(T4748="","",T4748-U4748-V4748-W4748)</f>
        <v/>
      </c>
      <c r="Y4748" s="9" t="str">
        <f>IF(U4748="","",U4748/$T4748)</f>
        <v/>
      </c>
      <c r="Z4748" s="9" t="str">
        <f>IF(V4748="","",V4748/$T4748)</f>
        <v/>
      </c>
      <c r="AA4748" s="9" t="str">
        <f>IF(W4748="","",W4748/$T4748)</f>
        <v/>
      </c>
      <c r="AB4748" s="9" t="str">
        <f>IF(X4748="","",X4748/$T4748)</f>
        <v/>
      </c>
      <c r="AC4748" s="21"/>
      <c r="AE4748" s="1">
        <v>2017</v>
      </c>
      <c r="AG4748" s="1">
        <v>21</v>
      </c>
      <c r="AH4748" s="12" t="s">
        <v>3010</v>
      </c>
      <c r="AJ4748" s="32">
        <f>IF(AE4748&lt;&gt;AE4747,"1",IF(C4748&gt;C4747,AJ4747+1,"1"))</f>
        <v>2</v>
      </c>
      <c r="AK4748" s="10">
        <f>IF(G4748="Top",AJ4748*1,IF(G4748="Bottom",AJ4748+10,""))</f>
        <v>12</v>
      </c>
      <c r="AL4748" s="11" t="s">
        <v>4538</v>
      </c>
      <c r="AM4748" s="14"/>
    </row>
    <row r="4749" spans="1:39" s="1" customFormat="1" ht="11.25" x14ac:dyDescent="0.2">
      <c r="A4749" s="1">
        <v>253.1</v>
      </c>
      <c r="B4749" s="1" t="s">
        <v>3009</v>
      </c>
      <c r="C4749" s="24">
        <v>42965</v>
      </c>
      <c r="E4749" s="39">
        <v>5.95</v>
      </c>
      <c r="F4749" s="1">
        <v>1.5</v>
      </c>
      <c r="G4749" s="1" t="s">
        <v>4</v>
      </c>
      <c r="H4749" s="5">
        <v>6.6E-3</v>
      </c>
      <c r="I4749" s="6">
        <v>0.04</v>
      </c>
      <c r="J4749" s="6">
        <v>2.5000000000000001E-2</v>
      </c>
      <c r="K4749" s="6">
        <v>0.33200000000000002</v>
      </c>
      <c r="L4749" s="6">
        <f>IF(H4749="","",IF(K4749="","",K4749/H4749))</f>
        <v>50.303030303030305</v>
      </c>
      <c r="M4749" s="1">
        <v>4</v>
      </c>
      <c r="N4749" s="20">
        <v>7.74</v>
      </c>
      <c r="O4749" s="13">
        <v>369.6</v>
      </c>
      <c r="P4749" s="1">
        <v>31.3</v>
      </c>
      <c r="Q4749" s="39">
        <v>2.4</v>
      </c>
      <c r="R4749" s="13"/>
      <c r="S4749" s="6">
        <v>0.15</v>
      </c>
      <c r="T4749" s="6">
        <v>1.57</v>
      </c>
      <c r="U4749" s="6">
        <v>0.32</v>
      </c>
      <c r="V4749" s="6">
        <v>0.22</v>
      </c>
      <c r="W4749" s="6">
        <v>0</v>
      </c>
      <c r="X4749" s="6">
        <f>IF(T4749="","",T4749-U4749-V4749-W4749)</f>
        <v>1.03</v>
      </c>
      <c r="Y4749" s="9">
        <f>IF(U4749="","",U4749/$T4749)</f>
        <v>0.2038216560509554</v>
      </c>
      <c r="Z4749" s="9">
        <f>IF(V4749="","",V4749/$T4749)</f>
        <v>0.14012738853503184</v>
      </c>
      <c r="AA4749" s="9">
        <f>IF(W4749="","",W4749/$T4749)</f>
        <v>0</v>
      </c>
      <c r="AB4749" s="9">
        <f>IF(X4749="","",X4749/$T4749)</f>
        <v>0.6560509554140127</v>
      </c>
      <c r="AC4749" s="21"/>
      <c r="AE4749" s="1">
        <v>2017</v>
      </c>
      <c r="AF4749" s="1">
        <v>35</v>
      </c>
      <c r="AG4749" s="1">
        <v>25</v>
      </c>
      <c r="AH4749" s="12" t="s">
        <v>3010</v>
      </c>
      <c r="AJ4749" s="32" t="str">
        <f>IF(AE4749&lt;&gt;AE4748,"1",IF(C4749&gt;C4748,AJ4748+1,"1"))</f>
        <v>1</v>
      </c>
      <c r="AK4749" s="10">
        <f>IF(G4749="Top",AJ4749*1,IF(G4749="Bottom",AJ4749+10,""))</f>
        <v>1</v>
      </c>
      <c r="AL4749" s="11" t="s">
        <v>4539</v>
      </c>
      <c r="AM4749" s="14"/>
    </row>
    <row r="4750" spans="1:39" s="1" customFormat="1" ht="11.25" hidden="1" x14ac:dyDescent="0.2">
      <c r="A4750" s="1">
        <v>253.1</v>
      </c>
      <c r="B4750" s="1" t="s">
        <v>3009</v>
      </c>
      <c r="C4750" s="24">
        <v>42982</v>
      </c>
      <c r="D4750" s="1">
        <v>54</v>
      </c>
      <c r="E4750" s="20"/>
      <c r="F4750" s="1">
        <v>15</v>
      </c>
      <c r="G4750" s="7" t="s">
        <v>1</v>
      </c>
      <c r="H4750" s="5">
        <v>8.3000000000000001E-3</v>
      </c>
      <c r="I4750" s="6"/>
      <c r="J4750" s="6"/>
      <c r="K4750" s="6">
        <v>0.224</v>
      </c>
      <c r="L4750" s="6">
        <f>IF(H4750="","",IF(K4750="","",K4750/H4750))</f>
        <v>26.987951807228917</v>
      </c>
      <c r="N4750" s="20"/>
      <c r="O4750" s="13"/>
      <c r="Q4750" s="20"/>
      <c r="R4750" s="13"/>
      <c r="S4750" s="6" t="s">
        <v>35</v>
      </c>
      <c r="T4750" s="6"/>
      <c r="U4750" s="6"/>
      <c r="V4750" s="6"/>
      <c r="W4750" s="6"/>
      <c r="X4750" s="6" t="str">
        <f>IF(T4750="","",T4750-U4750-V4750-W4750)</f>
        <v/>
      </c>
      <c r="Y4750" s="9" t="str">
        <f>IF(U4750="","",U4750/$T4750)</f>
        <v/>
      </c>
      <c r="Z4750" s="9" t="str">
        <f>IF(V4750="","",V4750/$T4750)</f>
        <v/>
      </c>
      <c r="AA4750" s="9" t="str">
        <f>IF(W4750="","",W4750/$T4750)</f>
        <v/>
      </c>
      <c r="AB4750" s="9" t="str">
        <f>IF(X4750="","",X4750/$T4750)</f>
        <v/>
      </c>
      <c r="AC4750" s="21"/>
      <c r="AE4750" s="1">
        <v>2017</v>
      </c>
      <c r="AH4750" s="12" t="s">
        <v>3010</v>
      </c>
      <c r="AJ4750" s="32">
        <f>IF(AE4750&lt;&gt;AE4749,"1",IF(C4750&gt;C4749,AJ4749+1,"1"))</f>
        <v>2</v>
      </c>
      <c r="AK4750" s="10">
        <f>IF(G4750="Top",AJ4750*1,IF(G4750="Bottom",AJ4750+10,""))</f>
        <v>12</v>
      </c>
      <c r="AL4750" s="11" t="s">
        <v>4955</v>
      </c>
      <c r="AM4750" s="14"/>
    </row>
    <row r="4751" spans="1:39" s="1" customFormat="1" ht="11.25" x14ac:dyDescent="0.2">
      <c r="A4751" s="1">
        <v>253.1</v>
      </c>
      <c r="B4751" s="1" t="s">
        <v>3009</v>
      </c>
      <c r="C4751" s="24">
        <v>42982</v>
      </c>
      <c r="D4751" s="1">
        <v>54</v>
      </c>
      <c r="E4751" s="39">
        <v>3.9</v>
      </c>
      <c r="F4751" s="1">
        <v>1.5</v>
      </c>
      <c r="G4751" s="1" t="s">
        <v>4</v>
      </c>
      <c r="H4751" s="5">
        <v>8.6E-3</v>
      </c>
      <c r="I4751" s="6">
        <v>7.0000000000000001E-3</v>
      </c>
      <c r="J4751" s="6">
        <v>2.7E-2</v>
      </c>
      <c r="K4751" s="6">
        <v>0.251</v>
      </c>
      <c r="L4751" s="6">
        <f>IF(H4751="","",IF(K4751="","",K4751/H4751))</f>
        <v>29.186046511627907</v>
      </c>
      <c r="M4751" s="1">
        <v>5</v>
      </c>
      <c r="N4751" s="20">
        <v>7.44</v>
      </c>
      <c r="O4751" s="13">
        <v>389.5</v>
      </c>
      <c r="Q4751" s="39">
        <v>1</v>
      </c>
      <c r="R4751" s="13"/>
      <c r="S4751" s="6">
        <v>0.15</v>
      </c>
      <c r="T4751" s="6">
        <v>3.6800000000000006</v>
      </c>
      <c r="U4751" s="6">
        <v>0.88</v>
      </c>
      <c r="V4751" s="6">
        <v>1.01</v>
      </c>
      <c r="W4751" s="6">
        <v>0.68</v>
      </c>
      <c r="X4751" s="6">
        <f>IF(T4751="","",T4751-U4751-V4751-W4751)</f>
        <v>1.1100000000000008</v>
      </c>
      <c r="Y4751" s="9">
        <f>IF(U4751="","",U4751/$T4751)</f>
        <v>0.23913043478260865</v>
      </c>
      <c r="Z4751" s="9">
        <f>IF(V4751="","",V4751/$T4751)</f>
        <v>0.27445652173913038</v>
      </c>
      <c r="AA4751" s="9">
        <f>IF(W4751="","",W4751/$T4751)</f>
        <v>0.18478260869565216</v>
      </c>
      <c r="AB4751" s="9">
        <f>IF(X4751="","",X4751/$T4751)</f>
        <v>0.30163043478260887</v>
      </c>
      <c r="AC4751" s="21"/>
      <c r="AE4751" s="1">
        <v>2017</v>
      </c>
      <c r="AG4751" s="1">
        <v>21</v>
      </c>
      <c r="AH4751" s="12" t="s">
        <v>3010</v>
      </c>
      <c r="AJ4751" s="32" t="str">
        <f>IF(AE4751&lt;&gt;AE4750,"1",IF(C4751&gt;C4750,AJ4750+1,"1"))</f>
        <v>1</v>
      </c>
      <c r="AK4751" s="10">
        <f>IF(G4751="Top",AJ4751*1,IF(G4751="Bottom",AJ4751+10,""))</f>
        <v>1</v>
      </c>
      <c r="AL4751" s="11" t="s">
        <v>4956</v>
      </c>
      <c r="AM4751" s="14"/>
    </row>
    <row r="4752" spans="1:39" s="1" customFormat="1" ht="11.25" hidden="1" x14ac:dyDescent="0.2">
      <c r="A4752" s="1">
        <v>253.1</v>
      </c>
      <c r="B4752" s="1" t="s">
        <v>3009</v>
      </c>
      <c r="C4752" s="24">
        <v>42988</v>
      </c>
      <c r="E4752" s="20"/>
      <c r="F4752" s="1">
        <v>15</v>
      </c>
      <c r="G4752" s="7" t="s">
        <v>1</v>
      </c>
      <c r="H4752" s="5">
        <v>6.0000000000000001E-3</v>
      </c>
      <c r="I4752" s="6"/>
      <c r="J4752" s="6"/>
      <c r="K4752" s="6">
        <v>0.31900000000000001</v>
      </c>
      <c r="L4752" s="6">
        <f>IF(H4752="","",IF(K4752="","",K4752/H4752))</f>
        <v>53.166666666666664</v>
      </c>
      <c r="N4752" s="20"/>
      <c r="O4752" s="13"/>
      <c r="Q4752" s="20"/>
      <c r="R4752" s="13"/>
      <c r="S4752" s="6" t="s">
        <v>35</v>
      </c>
      <c r="T4752" s="6"/>
      <c r="U4752" s="6"/>
      <c r="V4752" s="6"/>
      <c r="W4752" s="6"/>
      <c r="X4752" s="6" t="str">
        <f>IF(T4752="","",T4752-U4752-V4752-W4752)</f>
        <v/>
      </c>
      <c r="Y4752" s="9" t="str">
        <f>IF(U4752="","",U4752/$T4752)</f>
        <v/>
      </c>
      <c r="Z4752" s="9" t="str">
        <f>IF(V4752="","",V4752/$T4752)</f>
        <v/>
      </c>
      <c r="AA4752" s="9" t="str">
        <f>IF(W4752="","",W4752/$T4752)</f>
        <v/>
      </c>
      <c r="AB4752" s="9" t="str">
        <f>IF(X4752="","",X4752/$T4752)</f>
        <v/>
      </c>
      <c r="AC4752" s="21"/>
      <c r="AE4752" s="1">
        <v>2017</v>
      </c>
      <c r="AG4752" s="1">
        <v>18</v>
      </c>
      <c r="AH4752" s="12" t="s">
        <v>3010</v>
      </c>
      <c r="AJ4752" s="32">
        <f>IF(AE4752&lt;&gt;AE4751,"1",IF(C4752&gt;C4751,AJ4751+1,"1"))</f>
        <v>2</v>
      </c>
      <c r="AK4752" s="10">
        <f>IF(G4752="Top",AJ4752*1,IF(G4752="Bottom",AJ4752+10,""))</f>
        <v>12</v>
      </c>
      <c r="AL4752" s="11" t="s">
        <v>5147</v>
      </c>
      <c r="AM4752" s="14"/>
    </row>
    <row r="4753" spans="1:39" s="1" customFormat="1" ht="11.25" x14ac:dyDescent="0.2">
      <c r="A4753" s="1">
        <v>253.1</v>
      </c>
      <c r="B4753" s="1" t="s">
        <v>3009</v>
      </c>
      <c r="C4753" s="24">
        <v>42988</v>
      </c>
      <c r="E4753" s="39">
        <v>4.55</v>
      </c>
      <c r="F4753" s="1">
        <v>1.5</v>
      </c>
      <c r="G4753" s="1" t="s">
        <v>4</v>
      </c>
      <c r="H4753" s="5">
        <v>7.7000000000000002E-3</v>
      </c>
      <c r="I4753" s="6">
        <v>7.0000000000000001E-3</v>
      </c>
      <c r="J4753" s="6">
        <v>2.1999999999999999E-2</v>
      </c>
      <c r="K4753" s="6">
        <v>0.25</v>
      </c>
      <c r="L4753" s="6">
        <f>IF(H4753="","",IF(K4753="","",K4753/H4753))</f>
        <v>32.467532467532465</v>
      </c>
      <c r="M4753" s="1">
        <v>3</v>
      </c>
      <c r="N4753" s="20">
        <v>7.71</v>
      </c>
      <c r="O4753" s="13">
        <v>319.60000000000002</v>
      </c>
      <c r="Q4753" s="39">
        <v>2.6</v>
      </c>
      <c r="R4753" s="13">
        <v>46</v>
      </c>
      <c r="S4753" s="6">
        <v>0.15</v>
      </c>
      <c r="T4753" s="6">
        <v>1.48</v>
      </c>
      <c r="U4753" s="6">
        <v>0.21</v>
      </c>
      <c r="V4753" s="6">
        <v>0.62</v>
      </c>
      <c r="W4753" s="6">
        <v>0</v>
      </c>
      <c r="X4753" s="6">
        <f>IF(T4753="","",T4753-U4753-V4753-W4753)</f>
        <v>0.65</v>
      </c>
      <c r="Y4753" s="9">
        <f>IF(U4753="","",U4753/$T4753)</f>
        <v>0.14189189189189189</v>
      </c>
      <c r="Z4753" s="9">
        <f>IF(V4753="","",V4753/$T4753)</f>
        <v>0.41891891891891891</v>
      </c>
      <c r="AA4753" s="9">
        <f>IF(W4753="","",W4753/$T4753)</f>
        <v>0</v>
      </c>
      <c r="AB4753" s="9">
        <f>IF(X4753="","",X4753/$T4753)</f>
        <v>0.4391891891891892</v>
      </c>
      <c r="AC4753" s="21"/>
      <c r="AE4753" s="1">
        <v>2017</v>
      </c>
      <c r="AF4753" s="1">
        <v>23</v>
      </c>
      <c r="AG4753" s="1">
        <v>20</v>
      </c>
      <c r="AH4753" s="12" t="s">
        <v>3010</v>
      </c>
      <c r="AJ4753" s="32" t="str">
        <f>IF(AE4753&lt;&gt;AE4752,"1",IF(C4753&gt;C4752,AJ4752+1,"1"))</f>
        <v>1</v>
      </c>
      <c r="AK4753" s="10">
        <f>IF(G4753="Top",AJ4753*1,IF(G4753="Bottom",AJ4753+10,""))</f>
        <v>1</v>
      </c>
      <c r="AL4753" s="11" t="s">
        <v>5148</v>
      </c>
      <c r="AM4753" s="14"/>
    </row>
    <row r="4754" spans="1:39" s="1" customFormat="1" ht="11.25" hidden="1" x14ac:dyDescent="0.2">
      <c r="A4754" s="1">
        <v>253.1</v>
      </c>
      <c r="B4754" s="1" t="s">
        <v>3009</v>
      </c>
      <c r="C4754" s="24">
        <v>42993</v>
      </c>
      <c r="D4754" s="1">
        <v>50</v>
      </c>
      <c r="E4754" s="20"/>
      <c r="F4754" s="1">
        <v>15</v>
      </c>
      <c r="G4754" s="7" t="s">
        <v>1</v>
      </c>
      <c r="H4754" s="5"/>
      <c r="I4754" s="6"/>
      <c r="J4754" s="6"/>
      <c r="K4754" s="6"/>
      <c r="L4754" s="6" t="str">
        <f>IF(H4754="","",IF(K4754="","",K4754/H4754))</f>
        <v/>
      </c>
      <c r="N4754" s="20"/>
      <c r="O4754" s="13"/>
      <c r="Q4754" s="20"/>
      <c r="R4754" s="13"/>
      <c r="S4754" s="6" t="s">
        <v>35</v>
      </c>
      <c r="T4754" s="6"/>
      <c r="U4754" s="6"/>
      <c r="V4754" s="6"/>
      <c r="W4754" s="6"/>
      <c r="X4754" s="6" t="str">
        <f>IF(T4754="","",T4754-U4754-V4754-W4754)</f>
        <v/>
      </c>
      <c r="Y4754" s="9" t="str">
        <f>IF(U4754="","",U4754/$T4754)</f>
        <v/>
      </c>
      <c r="Z4754" s="9" t="str">
        <f>IF(V4754="","",V4754/$T4754)</f>
        <v/>
      </c>
      <c r="AA4754" s="9" t="str">
        <f>IF(W4754="","",W4754/$T4754)</f>
        <v/>
      </c>
      <c r="AB4754" s="9" t="str">
        <f>IF(X4754="","",X4754/$T4754)</f>
        <v/>
      </c>
      <c r="AC4754" s="21"/>
      <c r="AE4754" s="1">
        <v>2017</v>
      </c>
      <c r="AH4754" s="12" t="s">
        <v>3010</v>
      </c>
      <c r="AJ4754" s="32">
        <f>IF(AE4754&lt;&gt;AE4753,"1",IF(C4754&gt;C4753,AJ4753+1,"1"))</f>
        <v>2</v>
      </c>
      <c r="AK4754" s="10">
        <f>IF(G4754="Top",AJ4754*1,IF(G4754="Bottom",AJ4754+10,""))</f>
        <v>12</v>
      </c>
      <c r="AL4754" s="11" t="s">
        <v>5303</v>
      </c>
      <c r="AM4754" s="14"/>
    </row>
    <row r="4755" spans="1:39" s="1" customFormat="1" ht="11.25" x14ac:dyDescent="0.2">
      <c r="A4755" s="1">
        <v>253.1</v>
      </c>
      <c r="B4755" s="1" t="s">
        <v>3009</v>
      </c>
      <c r="C4755" s="24">
        <v>42993</v>
      </c>
      <c r="D4755" s="1">
        <v>50</v>
      </c>
      <c r="E4755" s="39">
        <v>5.35</v>
      </c>
      <c r="F4755" s="1">
        <v>1.5</v>
      </c>
      <c r="G4755" s="1" t="s">
        <v>4</v>
      </c>
      <c r="H4755" s="5">
        <v>6.7000000000000002E-3</v>
      </c>
      <c r="I4755" s="6">
        <v>1.4E-2</v>
      </c>
      <c r="J4755" s="6">
        <v>2.1999999999999999E-2</v>
      </c>
      <c r="K4755" s="6">
        <v>0.25</v>
      </c>
      <c r="L4755" s="6">
        <f>IF(H4755="","",IF(K4755="","",K4755/H4755))</f>
        <v>37.313432835820898</v>
      </c>
      <c r="M4755" s="1">
        <v>4</v>
      </c>
      <c r="N4755" s="20">
        <v>8.44</v>
      </c>
      <c r="O4755" s="13">
        <v>244.1</v>
      </c>
      <c r="Q4755" s="39">
        <v>1.5</v>
      </c>
      <c r="R4755" s="13"/>
      <c r="S4755" s="6">
        <v>0.15</v>
      </c>
      <c r="T4755" s="6">
        <v>1.1000000000000001</v>
      </c>
      <c r="U4755" s="6">
        <v>0.32</v>
      </c>
      <c r="V4755" s="6">
        <v>0.17</v>
      </c>
      <c r="W4755" s="6">
        <v>0</v>
      </c>
      <c r="X4755" s="6">
        <f>IF(T4755="","",T4755-U4755-V4755-W4755)</f>
        <v>0.61</v>
      </c>
      <c r="Y4755" s="9">
        <f>IF(U4755="","",U4755/$T4755)</f>
        <v>0.29090909090909089</v>
      </c>
      <c r="Z4755" s="9">
        <f>IF(V4755="","",V4755/$T4755)</f>
        <v>0.15454545454545454</v>
      </c>
      <c r="AA4755" s="9">
        <f>IF(W4755="","",W4755/$T4755)</f>
        <v>0</v>
      </c>
      <c r="AB4755" s="9">
        <f>IF(X4755="","",X4755/$T4755)</f>
        <v>0.55454545454545445</v>
      </c>
      <c r="AC4755" s="21"/>
      <c r="AE4755" s="1">
        <v>2017</v>
      </c>
      <c r="AF4755" s="1">
        <v>29</v>
      </c>
      <c r="AG4755" s="1">
        <v>22</v>
      </c>
      <c r="AH4755" s="12" t="s">
        <v>3010</v>
      </c>
      <c r="AJ4755" s="32" t="str">
        <f>IF(AE4755&lt;&gt;AE4754,"1",IF(C4755&gt;C4754,AJ4754+1,"1"))</f>
        <v>1</v>
      </c>
      <c r="AK4755" s="10">
        <f>IF(G4755="Top",AJ4755*1,IF(G4755="Bottom",AJ4755+10,""))</f>
        <v>1</v>
      </c>
      <c r="AL4755" s="11" t="s">
        <v>5304</v>
      </c>
      <c r="AM4755" s="14"/>
    </row>
    <row r="4756" spans="1:39" s="1" customFormat="1" ht="11.25" hidden="1" x14ac:dyDescent="0.2">
      <c r="A4756" s="1">
        <v>253.2</v>
      </c>
      <c r="B4756" s="1" t="s">
        <v>3065</v>
      </c>
      <c r="C4756" s="24">
        <v>42912</v>
      </c>
      <c r="D4756" s="1">
        <v>78</v>
      </c>
      <c r="E4756" s="20"/>
      <c r="F4756" s="1">
        <v>15</v>
      </c>
      <c r="G4756" s="7" t="s">
        <v>1</v>
      </c>
      <c r="H4756" s="5">
        <v>6.6E-3</v>
      </c>
      <c r="I4756" s="6"/>
      <c r="J4756" s="6"/>
      <c r="K4756" s="6">
        <v>0.443</v>
      </c>
      <c r="L4756" s="6">
        <f>IF(H4756="","",IF(K4756="","",K4756/H4756))</f>
        <v>67.121212121212125</v>
      </c>
      <c r="N4756" s="20"/>
      <c r="O4756" s="13"/>
      <c r="Q4756" s="20"/>
      <c r="R4756" s="13"/>
      <c r="S4756" s="6" t="s">
        <v>35</v>
      </c>
      <c r="T4756" s="6"/>
      <c r="U4756" s="6"/>
      <c r="V4756" s="6"/>
      <c r="W4756" s="6"/>
      <c r="X4756" s="6" t="str">
        <f>IF(T4756="","",T4756-U4756-V4756-W4756)</f>
        <v/>
      </c>
      <c r="Y4756" s="9" t="str">
        <f>IF(U4756="","",U4756/$T4756)</f>
        <v/>
      </c>
      <c r="Z4756" s="9" t="str">
        <f>IF(V4756="","",V4756/$T4756)</f>
        <v/>
      </c>
      <c r="AA4756" s="9" t="str">
        <f>IF(W4756="","",W4756/$T4756)</f>
        <v/>
      </c>
      <c r="AB4756" s="9" t="str">
        <f>IF(X4756="","",X4756/$T4756)</f>
        <v/>
      </c>
      <c r="AC4756" s="21"/>
      <c r="AE4756" s="1">
        <v>2017</v>
      </c>
      <c r="AG4756" s="1">
        <v>14</v>
      </c>
      <c r="AH4756" s="12" t="s">
        <v>3066</v>
      </c>
      <c r="AJ4756" s="32" t="str">
        <f>IF(AE4756&lt;&gt;AE4755,"1",IF(C4756&gt;C4755,AJ4755+1,"1"))</f>
        <v>1</v>
      </c>
      <c r="AK4756" s="10">
        <f>IF(G4756="Top",AJ4756*1,IF(G4756="Bottom",AJ4756+10,""))</f>
        <v>11</v>
      </c>
      <c r="AL4756" s="11" t="s">
        <v>3067</v>
      </c>
      <c r="AM4756" s="14"/>
    </row>
    <row r="4757" spans="1:39" s="1" customFormat="1" ht="11.25" x14ac:dyDescent="0.2">
      <c r="A4757" s="1">
        <v>253.2</v>
      </c>
      <c r="B4757" s="1" t="s">
        <v>3065</v>
      </c>
      <c r="C4757" s="24">
        <v>42912</v>
      </c>
      <c r="D4757" s="1">
        <v>78</v>
      </c>
      <c r="E4757" s="39">
        <v>6.25</v>
      </c>
      <c r="F4757" s="1">
        <v>1.5</v>
      </c>
      <c r="G4757" s="1" t="s">
        <v>4</v>
      </c>
      <c r="H4757" s="5">
        <v>8.199999999999999E-3</v>
      </c>
      <c r="I4757" s="6">
        <v>0.154</v>
      </c>
      <c r="J4757" s="6">
        <v>4.1000000000000002E-2</v>
      </c>
      <c r="K4757" s="6">
        <v>0.39400000000000002</v>
      </c>
      <c r="L4757" s="6">
        <f>IF(H4757="","",IF(K4757="","",K4757/H4757))</f>
        <v>48.048780487804883</v>
      </c>
      <c r="M4757" s="1">
        <v>0.5</v>
      </c>
      <c r="N4757" s="20">
        <v>7.32</v>
      </c>
      <c r="O4757" s="13">
        <v>355.7</v>
      </c>
      <c r="P4757" s="1">
        <v>35.799999999999997</v>
      </c>
      <c r="Q4757" s="39">
        <v>1.9</v>
      </c>
      <c r="R4757" s="13"/>
      <c r="S4757" s="6">
        <v>0.15</v>
      </c>
      <c r="T4757" s="6">
        <v>1.22</v>
      </c>
      <c r="U4757" s="6">
        <v>0.33</v>
      </c>
      <c r="V4757" s="6">
        <v>0</v>
      </c>
      <c r="W4757" s="6">
        <v>0</v>
      </c>
      <c r="X4757" s="6">
        <f>IF(T4757="","",T4757-U4757-V4757-W4757)</f>
        <v>0.8899999999999999</v>
      </c>
      <c r="Y4757" s="9">
        <f>IF(U4757="","",U4757/$T4757)</f>
        <v>0.27049180327868855</v>
      </c>
      <c r="Z4757" s="9">
        <f>IF(V4757="","",V4757/$T4757)</f>
        <v>0</v>
      </c>
      <c r="AA4757" s="9">
        <f>IF(W4757="","",W4757/$T4757)</f>
        <v>0</v>
      </c>
      <c r="AB4757" s="9">
        <f>IF(X4757="","",X4757/$T4757)</f>
        <v>0.7295081967213114</v>
      </c>
      <c r="AC4757" s="21"/>
      <c r="AE4757" s="1">
        <v>2017</v>
      </c>
      <c r="AF4757" s="1">
        <v>22</v>
      </c>
      <c r="AG4757" s="1">
        <v>21</v>
      </c>
      <c r="AH4757" s="12" t="s">
        <v>3066</v>
      </c>
      <c r="AJ4757" s="32" t="str">
        <f>IF(AE4757&lt;&gt;AE4756,"1",IF(C4757&gt;C4756,AJ4756+1,"1"))</f>
        <v>1</v>
      </c>
      <c r="AK4757" s="10">
        <f>IF(G4757="Top",AJ4757*1,IF(G4757="Bottom",AJ4757+10,""))</f>
        <v>1</v>
      </c>
      <c r="AL4757" s="11" t="s">
        <v>3068</v>
      </c>
      <c r="AM4757" s="14"/>
    </row>
    <row r="4758" spans="1:39" s="1" customFormat="1" ht="11.25" hidden="1" x14ac:dyDescent="0.2">
      <c r="A4758" s="1">
        <v>253.2</v>
      </c>
      <c r="B4758" s="1" t="s">
        <v>3065</v>
      </c>
      <c r="C4758" s="24">
        <v>42925</v>
      </c>
      <c r="D4758" s="1">
        <v>80</v>
      </c>
      <c r="E4758" s="20"/>
      <c r="F4758" s="1">
        <v>15</v>
      </c>
      <c r="G4758" s="7" t="s">
        <v>1</v>
      </c>
      <c r="H4758" s="5">
        <v>7.1999999999999998E-3</v>
      </c>
      <c r="I4758" s="6"/>
      <c r="J4758" s="6"/>
      <c r="K4758" s="6">
        <v>0.46300000000000002</v>
      </c>
      <c r="L4758" s="6">
        <f>IF(H4758="","",IF(K4758="","",K4758/H4758))</f>
        <v>64.305555555555557</v>
      </c>
      <c r="N4758" s="20"/>
      <c r="O4758" s="13"/>
      <c r="Q4758" s="20"/>
      <c r="R4758" s="13"/>
      <c r="S4758" s="6" t="s">
        <v>35</v>
      </c>
      <c r="T4758" s="6"/>
      <c r="U4758" s="6"/>
      <c r="V4758" s="6"/>
      <c r="W4758" s="6"/>
      <c r="X4758" s="6" t="str">
        <f>IF(T4758="","",T4758-U4758-V4758-W4758)</f>
        <v/>
      </c>
      <c r="Y4758" s="9" t="str">
        <f>IF(U4758="","",U4758/$T4758)</f>
        <v/>
      </c>
      <c r="Z4758" s="9" t="str">
        <f>IF(V4758="","",V4758/$T4758)</f>
        <v/>
      </c>
      <c r="AA4758" s="9" t="str">
        <f>IF(W4758="","",W4758/$T4758)</f>
        <v/>
      </c>
      <c r="AB4758" s="9" t="str">
        <f>IF(X4758="","",X4758/$T4758)</f>
        <v/>
      </c>
      <c r="AC4758" s="21"/>
      <c r="AE4758" s="1">
        <v>2017</v>
      </c>
      <c r="AG4758" s="1">
        <v>13</v>
      </c>
      <c r="AH4758" s="12" t="s">
        <v>3066</v>
      </c>
      <c r="AJ4758" s="32">
        <f>IF(AE4758&lt;&gt;AE4757,"1",IF(C4758&gt;C4757,AJ4757+1,"1"))</f>
        <v>2</v>
      </c>
      <c r="AK4758" s="10">
        <f>IF(G4758="Top",AJ4758*1,IF(G4758="Bottom",AJ4758+10,""))</f>
        <v>12</v>
      </c>
      <c r="AL4758" s="11" t="s">
        <v>3381</v>
      </c>
      <c r="AM4758" s="14"/>
    </row>
    <row r="4759" spans="1:39" s="1" customFormat="1" ht="11.25" x14ac:dyDescent="0.2">
      <c r="A4759" s="1">
        <v>253.2</v>
      </c>
      <c r="B4759" s="1" t="s">
        <v>3065</v>
      </c>
      <c r="C4759" s="24">
        <v>42925</v>
      </c>
      <c r="D4759" s="1">
        <v>80</v>
      </c>
      <c r="E4759" s="39">
        <v>5.0999999999999996</v>
      </c>
      <c r="F4759" s="1">
        <v>1.5</v>
      </c>
      <c r="G4759" s="1" t="s">
        <v>4</v>
      </c>
      <c r="H4759" s="5">
        <v>8.199999999999999E-3</v>
      </c>
      <c r="I4759" s="6">
        <v>4.5999999999999999E-2</v>
      </c>
      <c r="J4759" s="6">
        <v>1.2E-2</v>
      </c>
      <c r="K4759" s="6">
        <v>0.40799999999999997</v>
      </c>
      <c r="L4759" s="6">
        <f>IF(H4759="","",IF(K4759="","",K4759/H4759))</f>
        <v>49.756097560975611</v>
      </c>
      <c r="M4759" s="1">
        <v>4</v>
      </c>
      <c r="N4759" s="20">
        <v>7.82</v>
      </c>
      <c r="O4759" s="13">
        <v>285.5</v>
      </c>
      <c r="Q4759" s="39">
        <v>3.8</v>
      </c>
      <c r="R4759" s="13"/>
      <c r="S4759" s="6">
        <v>0.15</v>
      </c>
      <c r="T4759" s="6">
        <v>2.34</v>
      </c>
      <c r="U4759" s="6">
        <v>0</v>
      </c>
      <c r="V4759" s="6">
        <v>0.78</v>
      </c>
      <c r="W4759" s="6">
        <v>0</v>
      </c>
      <c r="X4759" s="6">
        <f>IF(T4759="","",T4759-U4759-V4759-W4759)</f>
        <v>1.5599999999999998</v>
      </c>
      <c r="Y4759" s="9">
        <f>IF(U4759="","",U4759/$T4759)</f>
        <v>0</v>
      </c>
      <c r="Z4759" s="9">
        <f>IF(V4759="","",V4759/$T4759)</f>
        <v>0.33333333333333337</v>
      </c>
      <c r="AA4759" s="9">
        <f>IF(W4759="","",W4759/$T4759)</f>
        <v>0</v>
      </c>
      <c r="AB4759" s="9">
        <f>IF(X4759="","",X4759/$T4759)</f>
        <v>0.66666666666666663</v>
      </c>
      <c r="AC4759" s="21"/>
      <c r="AE4759" s="1">
        <v>2017</v>
      </c>
      <c r="AF4759" s="1">
        <v>25</v>
      </c>
      <c r="AG4759" s="1">
        <v>23</v>
      </c>
      <c r="AH4759" s="12" t="s">
        <v>3066</v>
      </c>
      <c r="AJ4759" s="32" t="str">
        <f>IF(AE4759&lt;&gt;AE4758,"1",IF(C4759&gt;C4758,AJ4758+1,"1"))</f>
        <v>1</v>
      </c>
      <c r="AK4759" s="10">
        <f>IF(G4759="Top",AJ4759*1,IF(G4759="Bottom",AJ4759+10,""))</f>
        <v>1</v>
      </c>
      <c r="AL4759" s="11" t="s">
        <v>3382</v>
      </c>
      <c r="AM4759" s="14"/>
    </row>
    <row r="4760" spans="1:39" s="1" customFormat="1" ht="11.25" hidden="1" x14ac:dyDescent="0.2">
      <c r="A4760" s="1">
        <v>253.2</v>
      </c>
      <c r="B4760" s="1" t="s">
        <v>3065</v>
      </c>
      <c r="C4760" s="24">
        <v>42938</v>
      </c>
      <c r="D4760" s="1">
        <v>80</v>
      </c>
      <c r="E4760" s="20"/>
      <c r="F4760" s="1">
        <v>15</v>
      </c>
      <c r="G4760" s="7" t="s">
        <v>1</v>
      </c>
      <c r="H4760" s="5">
        <v>8.8999999999999999E-3</v>
      </c>
      <c r="I4760" s="6"/>
      <c r="J4760" s="6"/>
      <c r="K4760" s="6">
        <v>0.53200000000000003</v>
      </c>
      <c r="L4760" s="6">
        <f>IF(H4760="","",IF(K4760="","",K4760/H4760))</f>
        <v>59.77528089887641</v>
      </c>
      <c r="N4760" s="20"/>
      <c r="O4760" s="13"/>
      <c r="Q4760" s="20"/>
      <c r="R4760" s="13"/>
      <c r="S4760" s="6" t="s">
        <v>35</v>
      </c>
      <c r="T4760" s="6"/>
      <c r="U4760" s="6"/>
      <c r="V4760" s="6"/>
      <c r="W4760" s="6"/>
      <c r="X4760" s="6" t="str">
        <f>IF(T4760="","",T4760-U4760-V4760-W4760)</f>
        <v/>
      </c>
      <c r="Y4760" s="9" t="str">
        <f>IF(U4760="","",U4760/$T4760)</f>
        <v/>
      </c>
      <c r="Z4760" s="9" t="str">
        <f>IF(V4760="","",V4760/$T4760)</f>
        <v/>
      </c>
      <c r="AA4760" s="9" t="str">
        <f>IF(W4760="","",W4760/$T4760)</f>
        <v/>
      </c>
      <c r="AB4760" s="9" t="str">
        <f>IF(X4760="","",X4760/$T4760)</f>
        <v/>
      </c>
      <c r="AC4760" s="21"/>
      <c r="AE4760" s="1">
        <v>2017</v>
      </c>
      <c r="AG4760" s="1">
        <v>11</v>
      </c>
      <c r="AH4760" s="12" t="s">
        <v>3066</v>
      </c>
      <c r="AJ4760" s="32">
        <f>IF(AE4760&lt;&gt;AE4759,"1",IF(C4760&gt;C4759,AJ4759+1,"1"))</f>
        <v>2</v>
      </c>
      <c r="AK4760" s="10">
        <f>IF(G4760="Top",AJ4760*1,IF(G4760="Bottom",AJ4760+10,""))</f>
        <v>12</v>
      </c>
      <c r="AL4760" s="11" t="s">
        <v>3730</v>
      </c>
      <c r="AM4760" s="14"/>
    </row>
    <row r="4761" spans="1:39" s="1" customFormat="1" ht="11.25" x14ac:dyDescent="0.2">
      <c r="A4761" s="1">
        <v>253.2</v>
      </c>
      <c r="B4761" s="1" t="s">
        <v>3065</v>
      </c>
      <c r="C4761" s="24">
        <v>42938</v>
      </c>
      <c r="D4761" s="1">
        <v>80</v>
      </c>
      <c r="E4761" s="39">
        <v>4.4000000000000004</v>
      </c>
      <c r="F4761" s="1">
        <v>1.5</v>
      </c>
      <c r="G4761" s="1" t="s">
        <v>4</v>
      </c>
      <c r="H4761" s="5">
        <v>8.6E-3</v>
      </c>
      <c r="I4761" s="6">
        <v>6.4000000000000001E-2</v>
      </c>
      <c r="J4761" s="6">
        <v>3.2000000000000001E-2</v>
      </c>
      <c r="K4761" s="6">
        <v>0.38200000000000001</v>
      </c>
      <c r="L4761" s="6">
        <f>IF(H4761="","",IF(K4761="","",K4761/H4761))</f>
        <v>44.418604651162788</v>
      </c>
      <c r="M4761" s="1">
        <v>4</v>
      </c>
      <c r="N4761" s="20">
        <v>8.35</v>
      </c>
      <c r="O4761" s="13">
        <v>408.4</v>
      </c>
      <c r="Q4761" s="39"/>
      <c r="R4761" s="13">
        <v>43.1</v>
      </c>
      <c r="S4761" s="6">
        <v>0.15</v>
      </c>
      <c r="T4761" s="6">
        <v>1.1200000000000001</v>
      </c>
      <c r="U4761" s="6">
        <v>0</v>
      </c>
      <c r="V4761" s="6">
        <v>0</v>
      </c>
      <c r="W4761" s="6">
        <v>0.52</v>
      </c>
      <c r="X4761" s="6">
        <f>IF(T4761="","",T4761-U4761-V4761-W4761)</f>
        <v>0.60000000000000009</v>
      </c>
      <c r="Y4761" s="9">
        <f>IF(U4761="","",U4761/$T4761)</f>
        <v>0</v>
      </c>
      <c r="Z4761" s="9">
        <f>IF(V4761="","",V4761/$T4761)</f>
        <v>0</v>
      </c>
      <c r="AA4761" s="9">
        <f>IF(W4761="","",W4761/$T4761)</f>
        <v>0.46428571428571425</v>
      </c>
      <c r="AB4761" s="9">
        <f>IF(X4761="","",X4761/$T4761)</f>
        <v>0.5357142857142857</v>
      </c>
      <c r="AC4761" s="21"/>
      <c r="AD4761" s="1" t="s">
        <v>3731</v>
      </c>
      <c r="AE4761" s="1">
        <v>2017</v>
      </c>
      <c r="AF4761" s="1">
        <v>23</v>
      </c>
      <c r="AG4761" s="1">
        <v>25</v>
      </c>
      <c r="AH4761" s="12" t="s">
        <v>3066</v>
      </c>
      <c r="AJ4761" s="32" t="str">
        <f>IF(AE4761&lt;&gt;AE4760,"1",IF(C4761&gt;C4760,AJ4760+1,"1"))</f>
        <v>1</v>
      </c>
      <c r="AK4761" s="10">
        <f>IF(G4761="Top",AJ4761*1,IF(G4761="Bottom",AJ4761+10,""))</f>
        <v>1</v>
      </c>
      <c r="AL4761" s="11" t="s">
        <v>3732</v>
      </c>
      <c r="AM4761" s="14"/>
    </row>
    <row r="4762" spans="1:39" s="1" customFormat="1" ht="11.25" hidden="1" x14ac:dyDescent="0.2">
      <c r="A4762" s="1">
        <v>253.2</v>
      </c>
      <c r="B4762" s="1" t="s">
        <v>3009</v>
      </c>
      <c r="C4762" s="24">
        <v>42954</v>
      </c>
      <c r="D4762" s="1">
        <v>54</v>
      </c>
      <c r="E4762" s="20"/>
      <c r="G4762" s="1" t="s">
        <v>4</v>
      </c>
      <c r="H4762" s="5">
        <v>6.6E-3</v>
      </c>
      <c r="I4762" s="6">
        <v>0.10199999999999999</v>
      </c>
      <c r="J4762" s="6">
        <v>1.2999999999999999E-2</v>
      </c>
      <c r="K4762" s="6">
        <v>0.33600000000000002</v>
      </c>
      <c r="L4762" s="6">
        <f>IF(H4762="","",IF(K4762="","",K4762/H4762))</f>
        <v>50.909090909090914</v>
      </c>
      <c r="M4762" s="1">
        <v>2</v>
      </c>
      <c r="N4762" s="20">
        <v>7.64</v>
      </c>
      <c r="O4762" s="13">
        <v>381.2</v>
      </c>
      <c r="Q4762" s="20">
        <v>1.2</v>
      </c>
      <c r="R4762" s="13"/>
      <c r="S4762" s="6" t="s">
        <v>35</v>
      </c>
      <c r="T4762" s="6"/>
      <c r="U4762" s="6"/>
      <c r="V4762" s="6"/>
      <c r="W4762" s="6"/>
      <c r="X4762" s="6" t="str">
        <f>IF(T4762="","",T4762-U4762-V4762-W4762)</f>
        <v/>
      </c>
      <c r="Y4762" s="9" t="str">
        <f>IF(U4762="","",U4762/$T4762)</f>
        <v/>
      </c>
      <c r="Z4762" s="9" t="str">
        <f>IF(V4762="","",V4762/$T4762)</f>
        <v/>
      </c>
      <c r="AA4762" s="9" t="str">
        <f>IF(W4762="","",W4762/$T4762)</f>
        <v/>
      </c>
      <c r="AB4762" s="9" t="str">
        <f>IF(X4762="","",X4762/$T4762)</f>
        <v/>
      </c>
      <c r="AC4762" s="21"/>
      <c r="AE4762" s="1">
        <v>2017</v>
      </c>
      <c r="AH4762" s="12" t="s">
        <v>3010</v>
      </c>
      <c r="AJ4762" s="32">
        <f>IF(AE4762&lt;&gt;AE4761,"1",IF(C4762&gt;C4761,AJ4761+1,"1"))</f>
        <v>2</v>
      </c>
      <c r="AK4762" s="10">
        <f>IF(G4762="Top",AJ4762*1,IF(G4762="Bottom",AJ4762+10,""))</f>
        <v>2</v>
      </c>
      <c r="AL4762" s="11" t="s">
        <v>4242</v>
      </c>
      <c r="AM4762" s="14"/>
    </row>
    <row r="4763" spans="1:39" s="1" customFormat="1" ht="11.25" hidden="1" x14ac:dyDescent="0.2">
      <c r="A4763" s="1">
        <v>253.2</v>
      </c>
      <c r="B4763" s="1" t="s">
        <v>3065</v>
      </c>
      <c r="C4763" s="24">
        <v>42954</v>
      </c>
      <c r="D4763" s="1">
        <v>75</v>
      </c>
      <c r="E4763" s="20"/>
      <c r="F4763" s="1">
        <v>15</v>
      </c>
      <c r="G4763" s="7" t="s">
        <v>1</v>
      </c>
      <c r="H4763" s="5">
        <v>1.06E-2</v>
      </c>
      <c r="I4763" s="6"/>
      <c r="J4763" s="6"/>
      <c r="K4763" s="6">
        <v>0.30099999999999999</v>
      </c>
      <c r="L4763" s="6">
        <f>IF(H4763="","",IF(K4763="","",K4763/H4763))</f>
        <v>28.39622641509434</v>
      </c>
      <c r="N4763" s="20"/>
      <c r="O4763" s="13"/>
      <c r="Q4763" s="20"/>
      <c r="R4763" s="13"/>
      <c r="S4763" s="6" t="s">
        <v>35</v>
      </c>
      <c r="T4763" s="6"/>
      <c r="U4763" s="6"/>
      <c r="V4763" s="6"/>
      <c r="W4763" s="6"/>
      <c r="X4763" s="6" t="str">
        <f>IF(T4763="","",T4763-U4763-V4763-W4763)</f>
        <v/>
      </c>
      <c r="Y4763" s="9" t="str">
        <f>IF(U4763="","",U4763/$T4763)</f>
        <v/>
      </c>
      <c r="Z4763" s="9" t="str">
        <f>IF(V4763="","",V4763/$T4763)</f>
        <v/>
      </c>
      <c r="AA4763" s="9" t="str">
        <f>IF(W4763="","",W4763/$T4763)</f>
        <v/>
      </c>
      <c r="AB4763" s="9" t="str">
        <f>IF(X4763="","",X4763/$T4763)</f>
        <v/>
      </c>
      <c r="AC4763" s="21"/>
      <c r="AE4763" s="1">
        <v>2017</v>
      </c>
      <c r="AG4763" s="1">
        <v>18</v>
      </c>
      <c r="AH4763" s="12" t="s">
        <v>3066</v>
      </c>
      <c r="AJ4763" s="32" t="str">
        <f>IF(AE4763&lt;&gt;AE4762,"1",IF(C4763&gt;C4762,AJ4762+1,"1"))</f>
        <v>1</v>
      </c>
      <c r="AK4763" s="10">
        <f>IF(G4763="Top",AJ4763*1,IF(G4763="Bottom",AJ4763+10,""))</f>
        <v>11</v>
      </c>
      <c r="AL4763" s="11" t="s">
        <v>4243</v>
      </c>
      <c r="AM4763" s="14"/>
    </row>
    <row r="4764" spans="1:39" s="1" customFormat="1" ht="11.25" x14ac:dyDescent="0.2">
      <c r="A4764" s="1">
        <v>253.2</v>
      </c>
      <c r="B4764" s="1" t="s">
        <v>3065</v>
      </c>
      <c r="C4764" s="24">
        <v>42954</v>
      </c>
      <c r="D4764" s="1">
        <v>75</v>
      </c>
      <c r="E4764" s="39">
        <v>7.5</v>
      </c>
      <c r="F4764" s="1">
        <v>1.5</v>
      </c>
      <c r="G4764" s="1" t="s">
        <v>4</v>
      </c>
      <c r="H4764" s="5">
        <v>6.9000000000000008E-3</v>
      </c>
      <c r="I4764" s="6">
        <v>4.2999999999999997E-2</v>
      </c>
      <c r="J4764" s="6">
        <v>1.4999999999999999E-2</v>
      </c>
      <c r="K4764" s="27"/>
      <c r="L4764" s="6" t="str">
        <f>IF(H4764="","",IF(K4764="","",K4764/H4764))</f>
        <v/>
      </c>
      <c r="M4764" s="1">
        <v>5</v>
      </c>
      <c r="N4764" s="20">
        <v>7.55</v>
      </c>
      <c r="O4764" s="13">
        <v>255.7</v>
      </c>
      <c r="Q4764" s="39">
        <v>1.1000000000000001</v>
      </c>
      <c r="R4764" s="13"/>
      <c r="S4764" s="6">
        <v>0.15</v>
      </c>
      <c r="T4764" s="6">
        <v>1.1400000000000001</v>
      </c>
      <c r="U4764" s="6">
        <v>0.57999999999999996</v>
      </c>
      <c r="V4764" s="6">
        <v>0</v>
      </c>
      <c r="W4764" s="6">
        <v>0</v>
      </c>
      <c r="X4764" s="6">
        <f>IF(T4764="","",T4764-U4764-V4764-W4764)</f>
        <v>0.56000000000000016</v>
      </c>
      <c r="Y4764" s="9">
        <f>IF(U4764="","",U4764/$T4764)</f>
        <v>0.50877192982456132</v>
      </c>
      <c r="Z4764" s="9">
        <f>IF(V4764="","",V4764/$T4764)</f>
        <v>0</v>
      </c>
      <c r="AA4764" s="9">
        <f>IF(W4764="","",W4764/$T4764)</f>
        <v>0</v>
      </c>
      <c r="AB4764" s="9">
        <f>IF(X4764="","",X4764/$T4764)</f>
        <v>0.49122807017543868</v>
      </c>
      <c r="AC4764" s="21"/>
      <c r="AE4764" s="1">
        <v>2017</v>
      </c>
      <c r="AF4764" s="1">
        <v>24</v>
      </c>
      <c r="AG4764" s="1">
        <v>24</v>
      </c>
      <c r="AH4764" s="12" t="s">
        <v>3066</v>
      </c>
      <c r="AJ4764" s="32" t="str">
        <f>IF(AE4764&lt;&gt;AE4763,"1",IF(C4764&gt;C4763,AJ4763+1,"1"))</f>
        <v>1</v>
      </c>
      <c r="AK4764" s="10">
        <f>IF(G4764="Top",AJ4764*1,IF(G4764="Bottom",AJ4764+10,""))</f>
        <v>1</v>
      </c>
      <c r="AL4764" s="11" t="s">
        <v>4242</v>
      </c>
      <c r="AM4764" s="14"/>
    </row>
    <row r="4765" spans="1:39" s="1" customFormat="1" ht="11.25" hidden="1" x14ac:dyDescent="0.2">
      <c r="A4765" s="1">
        <v>253.2</v>
      </c>
      <c r="B4765" s="1" t="s">
        <v>3065</v>
      </c>
      <c r="C4765" s="24">
        <v>42966</v>
      </c>
      <c r="D4765" s="1">
        <v>80</v>
      </c>
      <c r="E4765" s="20"/>
      <c r="F4765" s="1">
        <v>15</v>
      </c>
      <c r="G4765" s="7" t="s">
        <v>1</v>
      </c>
      <c r="H4765" s="5">
        <v>6.1999999999999998E-3</v>
      </c>
      <c r="I4765" s="6"/>
      <c r="J4765" s="6"/>
      <c r="K4765" s="6">
        <v>0.498</v>
      </c>
      <c r="L4765" s="6">
        <f>IF(H4765="","",IF(K4765="","",K4765/H4765))</f>
        <v>80.322580645161295</v>
      </c>
      <c r="N4765" s="20"/>
      <c r="O4765" s="13"/>
      <c r="Q4765" s="20"/>
      <c r="R4765" s="13"/>
      <c r="S4765" s="6" t="s">
        <v>35</v>
      </c>
      <c r="T4765" s="6"/>
      <c r="U4765" s="6"/>
      <c r="V4765" s="6"/>
      <c r="W4765" s="6"/>
      <c r="X4765" s="6" t="str">
        <f>IF(T4765="","",T4765-U4765-V4765-W4765)</f>
        <v/>
      </c>
      <c r="Y4765" s="9" t="str">
        <f>IF(U4765="","",U4765/$T4765)</f>
        <v/>
      </c>
      <c r="Z4765" s="9" t="str">
        <f>IF(V4765="","",V4765/$T4765)</f>
        <v/>
      </c>
      <c r="AA4765" s="9" t="str">
        <f>IF(W4765="","",W4765/$T4765)</f>
        <v/>
      </c>
      <c r="AB4765" s="9" t="str">
        <f>IF(X4765="","",X4765/$T4765)</f>
        <v/>
      </c>
      <c r="AC4765" s="21"/>
      <c r="AE4765" s="1">
        <v>2017</v>
      </c>
      <c r="AG4765" s="1">
        <v>14</v>
      </c>
      <c r="AH4765" s="12" t="s">
        <v>3066</v>
      </c>
      <c r="AJ4765" s="32">
        <f>IF(AE4765&lt;&gt;AE4764,"1",IF(C4765&gt;C4764,AJ4764+1,"1"))</f>
        <v>2</v>
      </c>
      <c r="AK4765" s="10">
        <f>IF(G4765="Top",AJ4765*1,IF(G4765="Bottom",AJ4765+10,""))</f>
        <v>12</v>
      </c>
      <c r="AL4765" s="11" t="s">
        <v>4546</v>
      </c>
      <c r="AM4765" s="14"/>
    </row>
    <row r="4766" spans="1:39" s="1" customFormat="1" ht="11.25" x14ac:dyDescent="0.2">
      <c r="A4766" s="1">
        <v>253.2</v>
      </c>
      <c r="B4766" s="1" t="s">
        <v>3065</v>
      </c>
      <c r="C4766" s="24">
        <v>42966</v>
      </c>
      <c r="D4766" s="1">
        <v>80</v>
      </c>
      <c r="E4766" s="39">
        <v>6.75</v>
      </c>
      <c r="F4766" s="1">
        <v>1.5</v>
      </c>
      <c r="G4766" s="1" t="s">
        <v>4</v>
      </c>
      <c r="H4766" s="5">
        <v>7.1999999999999998E-3</v>
      </c>
      <c r="I4766" s="6">
        <v>0.04</v>
      </c>
      <c r="J4766" s="6">
        <v>1.2E-2</v>
      </c>
      <c r="K4766" s="6">
        <v>0.32800000000000001</v>
      </c>
      <c r="L4766" s="6">
        <f>IF(H4766="","",IF(K4766="","",K4766/H4766))</f>
        <v>45.555555555555557</v>
      </c>
      <c r="M4766" s="1">
        <v>4</v>
      </c>
      <c r="N4766" s="20">
        <v>7.61</v>
      </c>
      <c r="O4766" s="13">
        <v>356.2</v>
      </c>
      <c r="P4766" s="1">
        <v>25.8</v>
      </c>
      <c r="Q4766" s="39">
        <v>2.1</v>
      </c>
      <c r="R4766" s="13"/>
      <c r="S4766" s="6">
        <v>0.15</v>
      </c>
      <c r="T4766" s="6">
        <v>1.65</v>
      </c>
      <c r="U4766" s="6">
        <v>0</v>
      </c>
      <c r="V4766" s="6">
        <v>0.12</v>
      </c>
      <c r="W4766" s="6">
        <v>0.62</v>
      </c>
      <c r="X4766" s="6">
        <f>IF(T4766="","",T4766-U4766-V4766-W4766)</f>
        <v>0.90999999999999981</v>
      </c>
      <c r="Y4766" s="9">
        <f>IF(U4766="","",U4766/$T4766)</f>
        <v>0</v>
      </c>
      <c r="Z4766" s="9">
        <f>IF(V4766="","",V4766/$T4766)</f>
        <v>7.2727272727272724E-2</v>
      </c>
      <c r="AA4766" s="9">
        <f>IF(W4766="","",W4766/$T4766)</f>
        <v>0.37575757575757579</v>
      </c>
      <c r="AB4766" s="9">
        <f>IF(X4766="","",X4766/$T4766)</f>
        <v>0.5515151515151514</v>
      </c>
      <c r="AC4766" s="21"/>
      <c r="AE4766" s="1">
        <v>2017</v>
      </c>
      <c r="AF4766" s="1">
        <v>30</v>
      </c>
      <c r="AG4766" s="1">
        <v>24</v>
      </c>
      <c r="AH4766" s="12" t="s">
        <v>3066</v>
      </c>
      <c r="AJ4766" s="32" t="str">
        <f>IF(AE4766&lt;&gt;AE4765,"1",IF(C4766&gt;C4765,AJ4765+1,"1"))</f>
        <v>1</v>
      </c>
      <c r="AK4766" s="10">
        <f>IF(G4766="Top",AJ4766*1,IF(G4766="Bottom",AJ4766+10,""))</f>
        <v>1</v>
      </c>
      <c r="AL4766" s="11" t="s">
        <v>4547</v>
      </c>
      <c r="AM4766" s="14"/>
    </row>
    <row r="4767" spans="1:39" s="1" customFormat="1" ht="11.25" hidden="1" x14ac:dyDescent="0.2">
      <c r="A4767" s="1">
        <v>253.2</v>
      </c>
      <c r="B4767" s="1" t="s">
        <v>3065</v>
      </c>
      <c r="C4767" s="24">
        <v>42982</v>
      </c>
      <c r="D4767" s="1">
        <v>80</v>
      </c>
      <c r="E4767" s="20"/>
      <c r="F4767" s="1">
        <v>15</v>
      </c>
      <c r="G4767" s="7" t="s">
        <v>1</v>
      </c>
      <c r="H4767" s="5">
        <v>7.7000000000000002E-3</v>
      </c>
      <c r="I4767" s="6"/>
      <c r="J4767" s="6"/>
      <c r="K4767" s="6">
        <v>0.19900000000000001</v>
      </c>
      <c r="L4767" s="6">
        <f>IF(H4767="","",IF(K4767="","",K4767/H4767))</f>
        <v>25.844155844155846</v>
      </c>
      <c r="N4767" s="20"/>
      <c r="O4767" s="13"/>
      <c r="Q4767" s="20"/>
      <c r="R4767" s="13"/>
      <c r="S4767" s="6" t="s">
        <v>35</v>
      </c>
      <c r="T4767" s="6"/>
      <c r="U4767" s="6"/>
      <c r="V4767" s="6"/>
      <c r="W4767" s="6"/>
      <c r="X4767" s="6" t="str">
        <f>IF(T4767="","",T4767-U4767-V4767-W4767)</f>
        <v/>
      </c>
      <c r="Y4767" s="9" t="str">
        <f>IF(U4767="","",U4767/$T4767)</f>
        <v/>
      </c>
      <c r="Z4767" s="9" t="str">
        <f>IF(V4767="","",V4767/$T4767)</f>
        <v/>
      </c>
      <c r="AA4767" s="9" t="str">
        <f>IF(W4767="","",W4767/$T4767)</f>
        <v/>
      </c>
      <c r="AB4767" s="9" t="str">
        <f>IF(X4767="","",X4767/$T4767)</f>
        <v/>
      </c>
      <c r="AC4767" s="21"/>
      <c r="AE4767" s="1">
        <v>2017</v>
      </c>
      <c r="AG4767" s="1">
        <v>16</v>
      </c>
      <c r="AH4767" s="12" t="s">
        <v>3066</v>
      </c>
      <c r="AJ4767" s="32">
        <f>IF(AE4767&lt;&gt;AE4766,"1",IF(C4767&gt;C4766,AJ4766+1,"1"))</f>
        <v>2</v>
      </c>
      <c r="AK4767" s="10">
        <f>IF(G4767="Top",AJ4767*1,IF(G4767="Bottom",AJ4767+10,""))</f>
        <v>12</v>
      </c>
      <c r="AL4767" s="11" t="s">
        <v>4957</v>
      </c>
      <c r="AM4767" s="14"/>
    </row>
    <row r="4768" spans="1:39" s="1" customFormat="1" ht="11.25" x14ac:dyDescent="0.2">
      <c r="A4768" s="1">
        <v>253.2</v>
      </c>
      <c r="B4768" s="1" t="s">
        <v>3065</v>
      </c>
      <c r="C4768" s="24">
        <v>42982</v>
      </c>
      <c r="D4768" s="1">
        <v>80</v>
      </c>
      <c r="E4768" s="39">
        <v>3.3</v>
      </c>
      <c r="F4768" s="1">
        <v>1.5</v>
      </c>
      <c r="G4768" s="1" t="s">
        <v>4</v>
      </c>
      <c r="H4768" s="5">
        <v>1.0999999999999999E-2</v>
      </c>
      <c r="I4768" s="6">
        <v>0.03</v>
      </c>
      <c r="J4768" s="6">
        <v>3.9E-2</v>
      </c>
      <c r="K4768" s="6">
        <v>0.19400000000000001</v>
      </c>
      <c r="L4768" s="6">
        <f>IF(H4768="","",IF(K4768="","",K4768/H4768))</f>
        <v>17.636363636363637</v>
      </c>
      <c r="M4768" s="1">
        <v>4</v>
      </c>
      <c r="N4768" s="20">
        <v>8.16</v>
      </c>
      <c r="O4768" s="13">
        <v>316.10000000000002</v>
      </c>
      <c r="Q4768" s="39">
        <v>6.7</v>
      </c>
      <c r="R4768" s="13"/>
      <c r="S4768" s="6">
        <v>0.15</v>
      </c>
      <c r="T4768" s="6">
        <v>4.42</v>
      </c>
      <c r="U4768" s="6">
        <v>0</v>
      </c>
      <c r="V4768" s="6">
        <v>1.19</v>
      </c>
      <c r="W4768" s="6">
        <v>1.26</v>
      </c>
      <c r="X4768" s="6">
        <f>IF(T4768="","",T4768-U4768-V4768-W4768)</f>
        <v>1.97</v>
      </c>
      <c r="Y4768" s="9">
        <f>IF(U4768="","",U4768/$T4768)</f>
        <v>0</v>
      </c>
      <c r="Z4768" s="9">
        <f>IF(V4768="","",V4768/$T4768)</f>
        <v>0.26923076923076922</v>
      </c>
      <c r="AA4768" s="9">
        <f>IF(W4768="","",W4768/$T4768)</f>
        <v>0.28506787330316741</v>
      </c>
      <c r="AB4768" s="9">
        <f>IF(X4768="","",X4768/$T4768)</f>
        <v>0.44570135746606337</v>
      </c>
      <c r="AC4768" s="21"/>
      <c r="AE4768" s="1">
        <v>2017</v>
      </c>
      <c r="AF4768" s="1">
        <v>25</v>
      </c>
      <c r="AG4768" s="1">
        <v>21</v>
      </c>
      <c r="AH4768" s="12" t="s">
        <v>3066</v>
      </c>
      <c r="AJ4768" s="32" t="str">
        <f>IF(AE4768&lt;&gt;AE4767,"1",IF(C4768&gt;C4767,AJ4767+1,"1"))</f>
        <v>1</v>
      </c>
      <c r="AK4768" s="10">
        <f>IF(G4768="Top",AJ4768*1,IF(G4768="Bottom",AJ4768+10,""))</f>
        <v>1</v>
      </c>
      <c r="AL4768" s="11" t="s">
        <v>4958</v>
      </c>
      <c r="AM4768" s="14"/>
    </row>
    <row r="4769" spans="1:39" s="1" customFormat="1" ht="11.25" hidden="1" x14ac:dyDescent="0.2">
      <c r="A4769" s="1">
        <v>253.2</v>
      </c>
      <c r="B4769" s="1" t="s">
        <v>3065</v>
      </c>
      <c r="C4769" s="24">
        <v>42994</v>
      </c>
      <c r="D4769" s="1">
        <v>83</v>
      </c>
      <c r="E4769" s="20"/>
      <c r="F4769" s="1">
        <v>15</v>
      </c>
      <c r="G4769" s="7" t="s">
        <v>1</v>
      </c>
      <c r="H4769" s="5">
        <v>7.3000000000000001E-3</v>
      </c>
      <c r="I4769" s="6"/>
      <c r="J4769" s="6"/>
      <c r="K4769" s="6">
        <v>0.379</v>
      </c>
      <c r="L4769" s="6">
        <f>IF(H4769="","",IF(K4769="","",K4769/H4769))</f>
        <v>51.917808219178085</v>
      </c>
      <c r="N4769" s="20"/>
      <c r="O4769" s="13"/>
      <c r="Q4769" s="20"/>
      <c r="R4769" s="13"/>
      <c r="S4769" s="6" t="s">
        <v>35</v>
      </c>
      <c r="T4769" s="6"/>
      <c r="U4769" s="6"/>
      <c r="V4769" s="6"/>
      <c r="W4769" s="6"/>
      <c r="X4769" s="6" t="str">
        <f>IF(T4769="","",T4769-U4769-V4769-W4769)</f>
        <v/>
      </c>
      <c r="Y4769" s="9" t="str">
        <f>IF(U4769="","",U4769/$T4769)</f>
        <v/>
      </c>
      <c r="Z4769" s="9" t="str">
        <f>IF(V4769="","",V4769/$T4769)</f>
        <v/>
      </c>
      <c r="AA4769" s="9" t="str">
        <f>IF(W4769="","",W4769/$T4769)</f>
        <v/>
      </c>
      <c r="AB4769" s="9" t="str">
        <f>IF(X4769="","",X4769/$T4769)</f>
        <v/>
      </c>
      <c r="AC4769" s="21"/>
      <c r="AE4769" s="1">
        <v>2017</v>
      </c>
      <c r="AG4769" s="1">
        <v>18</v>
      </c>
      <c r="AH4769" s="12" t="s">
        <v>3066</v>
      </c>
      <c r="AJ4769" s="32">
        <f>IF(AE4769&lt;&gt;AE4768,"1",IF(C4769&gt;C4768,AJ4768+1,"1"))</f>
        <v>2</v>
      </c>
      <c r="AK4769" s="10">
        <f>IF(G4769="Top",AJ4769*1,IF(G4769="Bottom",AJ4769+10,""))</f>
        <v>12</v>
      </c>
      <c r="AL4769" s="11" t="s">
        <v>5316</v>
      </c>
      <c r="AM4769" s="14"/>
    </row>
    <row r="4770" spans="1:39" s="1" customFormat="1" ht="11.25" x14ac:dyDescent="0.2">
      <c r="A4770" s="1">
        <v>253.2</v>
      </c>
      <c r="B4770" s="1" t="s">
        <v>3065</v>
      </c>
      <c r="C4770" s="24">
        <v>42994</v>
      </c>
      <c r="D4770" s="1">
        <v>83</v>
      </c>
      <c r="E4770" s="39">
        <v>6.25</v>
      </c>
      <c r="F4770" s="1">
        <v>1.5</v>
      </c>
      <c r="G4770" s="1" t="s">
        <v>4</v>
      </c>
      <c r="H4770" s="5">
        <v>6.7000000000000002E-3</v>
      </c>
      <c r="I4770" s="6">
        <v>3.5000000000000003E-2</v>
      </c>
      <c r="J4770" s="6">
        <v>1.9E-2</v>
      </c>
      <c r="K4770" s="6">
        <v>0.252</v>
      </c>
      <c r="L4770" s="6">
        <f>IF(H4770="","",IF(K4770="","",K4770/H4770))</f>
        <v>37.611940298507463</v>
      </c>
      <c r="M4770" s="1">
        <v>3</v>
      </c>
      <c r="N4770" s="20">
        <v>7.92</v>
      </c>
      <c r="O4770" s="13">
        <v>336.5</v>
      </c>
      <c r="Q4770" s="39">
        <v>1</v>
      </c>
      <c r="R4770" s="13">
        <v>45.8</v>
      </c>
      <c r="S4770" s="6">
        <v>0.15</v>
      </c>
      <c r="T4770" s="6">
        <v>0.84</v>
      </c>
      <c r="U4770" s="6">
        <v>0.19</v>
      </c>
      <c r="V4770" s="6">
        <v>0.02</v>
      </c>
      <c r="W4770" s="6">
        <v>0.24</v>
      </c>
      <c r="X4770" s="6">
        <f>IF(T4770="","",T4770-U4770-V4770-W4770)</f>
        <v>0.3899999999999999</v>
      </c>
      <c r="Y4770" s="9">
        <f>IF(U4770="","",U4770/$T4770)</f>
        <v>0.22619047619047619</v>
      </c>
      <c r="Z4770" s="9">
        <f>IF(V4770="","",V4770/$T4770)</f>
        <v>2.3809523809523812E-2</v>
      </c>
      <c r="AA4770" s="9">
        <f>IF(W4770="","",W4770/$T4770)</f>
        <v>0.2857142857142857</v>
      </c>
      <c r="AB4770" s="9">
        <f>IF(X4770="","",X4770/$T4770)</f>
        <v>0.46428571428571419</v>
      </c>
      <c r="AC4770" s="21"/>
      <c r="AE4770" s="1">
        <v>2017</v>
      </c>
      <c r="AF4770" s="1">
        <v>27</v>
      </c>
      <c r="AG4770" s="1">
        <v>21</v>
      </c>
      <c r="AH4770" s="12" t="s">
        <v>3066</v>
      </c>
      <c r="AJ4770" s="32" t="str">
        <f>IF(AE4770&lt;&gt;AE4769,"1",IF(C4770&gt;C4769,AJ4769+1,"1"))</f>
        <v>1</v>
      </c>
      <c r="AK4770" s="10">
        <f>IF(G4770="Top",AJ4770*1,IF(G4770="Bottom",AJ4770+10,""))</f>
        <v>1</v>
      </c>
      <c r="AL4770" s="11" t="s">
        <v>5317</v>
      </c>
      <c r="AM4770" s="14"/>
    </row>
    <row r="4771" spans="1:39" s="1" customFormat="1" ht="11.25" hidden="1" x14ac:dyDescent="0.2">
      <c r="A4771" s="1">
        <v>253.2</v>
      </c>
      <c r="B4771" s="1" t="s">
        <v>3065</v>
      </c>
      <c r="C4771" s="24">
        <v>43010</v>
      </c>
      <c r="E4771" s="20"/>
      <c r="F4771" s="1">
        <v>15</v>
      </c>
      <c r="G4771" s="7" t="s">
        <v>1</v>
      </c>
      <c r="H4771" s="5">
        <v>6.4000000000000003E-3</v>
      </c>
      <c r="I4771" s="6"/>
      <c r="J4771" s="6"/>
      <c r="K4771" s="6">
        <v>0.308</v>
      </c>
      <c r="L4771" s="6">
        <f>IF(H4771="","",IF(K4771="","",K4771/H4771))</f>
        <v>48.125</v>
      </c>
      <c r="N4771" s="20"/>
      <c r="O4771" s="13"/>
      <c r="Q4771" s="20"/>
      <c r="R4771" s="13"/>
      <c r="S4771" s="6" t="s">
        <v>35</v>
      </c>
      <c r="T4771" s="6"/>
      <c r="U4771" s="6"/>
      <c r="V4771" s="6"/>
      <c r="W4771" s="6"/>
      <c r="X4771" s="6" t="str">
        <f>IF(T4771="","",T4771-U4771-V4771-W4771)</f>
        <v/>
      </c>
      <c r="Y4771" s="9" t="str">
        <f>IF(U4771="","",U4771/$T4771)</f>
        <v/>
      </c>
      <c r="Z4771" s="9" t="str">
        <f>IF(V4771="","",V4771/$T4771)</f>
        <v/>
      </c>
      <c r="AA4771" s="9" t="str">
        <f>IF(W4771="","",W4771/$T4771)</f>
        <v/>
      </c>
      <c r="AB4771" s="9" t="str">
        <f>IF(X4771="","",X4771/$T4771)</f>
        <v/>
      </c>
      <c r="AC4771" s="21"/>
      <c r="AE4771" s="1">
        <v>2017</v>
      </c>
      <c r="AG4771" s="1">
        <v>13</v>
      </c>
      <c r="AH4771" s="12" t="s">
        <v>3066</v>
      </c>
      <c r="AJ4771" s="32">
        <f>IF(AE4771&lt;&gt;AE4770,"1",IF(C4771&gt;C4770,AJ4770+1,"1"))</f>
        <v>2</v>
      </c>
      <c r="AK4771" s="10">
        <f>IF(G4771="Top",AJ4771*1,IF(G4771="Bottom",AJ4771+10,""))</f>
        <v>12</v>
      </c>
      <c r="AL4771" s="11" t="s">
        <v>5803</v>
      </c>
      <c r="AM4771" s="14"/>
    </row>
    <row r="4772" spans="1:39" s="1" customFormat="1" ht="11.25" x14ac:dyDescent="0.2">
      <c r="A4772" s="1">
        <v>253.2</v>
      </c>
      <c r="B4772" s="1" t="s">
        <v>3065</v>
      </c>
      <c r="C4772" s="24">
        <v>43010</v>
      </c>
      <c r="E4772" s="39">
        <v>5.35</v>
      </c>
      <c r="F4772" s="1">
        <v>1.5</v>
      </c>
      <c r="G4772" s="1" t="s">
        <v>4</v>
      </c>
      <c r="H4772" s="5">
        <v>7.7000000000000002E-3</v>
      </c>
      <c r="I4772" s="6">
        <v>7.0000000000000001E-3</v>
      </c>
      <c r="J4772" s="6">
        <v>2.5999999999999999E-2</v>
      </c>
      <c r="K4772" s="6">
        <v>0.27600000000000002</v>
      </c>
      <c r="L4772" s="6">
        <f>IF(H4772="","",IF(K4772="","",K4772/H4772))</f>
        <v>35.844155844155843</v>
      </c>
      <c r="M4772" s="1">
        <v>6</v>
      </c>
      <c r="N4772" s="20">
        <v>7.7</v>
      </c>
      <c r="O4772" s="13">
        <v>251.2</v>
      </c>
      <c r="Q4772" s="39">
        <v>0.7</v>
      </c>
      <c r="R4772" s="13"/>
      <c r="S4772" s="6">
        <v>0.15</v>
      </c>
      <c r="T4772" s="6">
        <v>1.57</v>
      </c>
      <c r="U4772" s="6">
        <v>0.28000000000000003</v>
      </c>
      <c r="V4772" s="6">
        <v>7.0000000000000007E-2</v>
      </c>
      <c r="W4772" s="6">
        <v>0</v>
      </c>
      <c r="X4772" s="6">
        <f>IF(T4772="","",T4772-U4772-V4772-W4772)</f>
        <v>1.22</v>
      </c>
      <c r="Y4772" s="9">
        <f>IF(U4772="","",U4772/$T4772)</f>
        <v>0.178343949044586</v>
      </c>
      <c r="Z4772" s="9">
        <f>IF(V4772="","",V4772/$T4772)</f>
        <v>4.4585987261146501E-2</v>
      </c>
      <c r="AA4772" s="9">
        <f>IF(W4772="","",W4772/$T4772)</f>
        <v>0</v>
      </c>
      <c r="AB4772" s="9">
        <f>IF(X4772="","",X4772/$T4772)</f>
        <v>0.77707006369426745</v>
      </c>
      <c r="AC4772" s="21"/>
      <c r="AE4772" s="1">
        <v>2017</v>
      </c>
      <c r="AF4772" s="1">
        <v>15</v>
      </c>
      <c r="AG4772" s="1">
        <v>19</v>
      </c>
      <c r="AH4772" s="12" t="s">
        <v>3066</v>
      </c>
      <c r="AJ4772" s="32" t="str">
        <f>IF(AE4772&lt;&gt;AE4771,"1",IF(C4772&gt;C4771,AJ4771+1,"1"))</f>
        <v>1</v>
      </c>
      <c r="AK4772" s="10">
        <f>IF(G4772="Top",AJ4772*1,IF(G4772="Bottom",AJ4772+10,""))</f>
        <v>1</v>
      </c>
      <c r="AL4772" s="11" t="s">
        <v>5804</v>
      </c>
      <c r="AM4772" s="14"/>
    </row>
    <row r="4773" spans="1:39" s="1" customFormat="1" ht="11.25" hidden="1" x14ac:dyDescent="0.2">
      <c r="A4773" s="1">
        <v>254.1</v>
      </c>
      <c r="B4773" s="1" t="s">
        <v>2809</v>
      </c>
      <c r="C4773" s="24">
        <v>42900</v>
      </c>
      <c r="D4773" s="1">
        <v>10.7</v>
      </c>
      <c r="E4773" s="20"/>
      <c r="F4773" s="1">
        <v>9</v>
      </c>
      <c r="G4773" s="7" t="s">
        <v>1</v>
      </c>
      <c r="H4773" s="5">
        <v>8.0000000000000002E-3</v>
      </c>
      <c r="I4773" s="6"/>
      <c r="J4773" s="6"/>
      <c r="K4773" s="6">
        <v>0.36799999999999999</v>
      </c>
      <c r="L4773" s="6">
        <f>IF(H4773="","",IF(K4773="","",K4773/H4773))</f>
        <v>46</v>
      </c>
      <c r="N4773" s="20"/>
      <c r="O4773" s="13"/>
      <c r="Q4773" s="20"/>
      <c r="R4773" s="13"/>
      <c r="S4773" s="6">
        <v>0.15</v>
      </c>
      <c r="T4773" s="6">
        <v>1.73</v>
      </c>
      <c r="U4773" s="6">
        <v>0.72</v>
      </c>
      <c r="V4773" s="6">
        <v>0</v>
      </c>
      <c r="W4773" s="6">
        <v>0</v>
      </c>
      <c r="X4773" s="6">
        <f>IF(T4773="","",T4773-U4773-V4773-W4773)</f>
        <v>1.01</v>
      </c>
      <c r="Y4773" s="9">
        <f>IF(U4773="","",U4773/$T4773)</f>
        <v>0.41618497109826591</v>
      </c>
      <c r="Z4773" s="9">
        <f>IF(V4773="","",V4773/$T4773)</f>
        <v>0</v>
      </c>
      <c r="AA4773" s="9">
        <f>IF(W4773="","",W4773/$T4773)</f>
        <v>0</v>
      </c>
      <c r="AB4773" s="9">
        <f>IF(X4773="","",X4773/$T4773)</f>
        <v>0.58381502890173409</v>
      </c>
      <c r="AC4773" s="21"/>
      <c r="AE4773" s="1">
        <v>2017</v>
      </c>
      <c r="AG4773" s="1">
        <v>17</v>
      </c>
      <c r="AH4773" s="12" t="s">
        <v>2809</v>
      </c>
      <c r="AJ4773" s="32" t="str">
        <f>IF(AE4773&lt;&gt;AE4772,"1",IF(C4773&gt;C4772,AJ4772+1,"1"))</f>
        <v>1</v>
      </c>
      <c r="AK4773" s="10">
        <f>IF(G4773="Top",AJ4773*1,IF(G4773="Bottom",AJ4773+10,""))</f>
        <v>11</v>
      </c>
      <c r="AL4773" s="11" t="s">
        <v>2810</v>
      </c>
      <c r="AM4773" s="14"/>
    </row>
    <row r="4774" spans="1:39" s="1" customFormat="1" ht="11.25" x14ac:dyDescent="0.2">
      <c r="A4774" s="1">
        <v>254.1</v>
      </c>
      <c r="B4774" s="1" t="s">
        <v>2809</v>
      </c>
      <c r="C4774" s="24">
        <v>42900</v>
      </c>
      <c r="D4774" s="1">
        <v>10.7</v>
      </c>
      <c r="E4774" s="39">
        <v>4.6500000000000004</v>
      </c>
      <c r="F4774" s="1">
        <v>1.5</v>
      </c>
      <c r="G4774" s="1" t="s">
        <v>4</v>
      </c>
      <c r="H4774" s="5">
        <v>6.7000000000000002E-3</v>
      </c>
      <c r="I4774" s="6">
        <v>0.17699999999999999</v>
      </c>
      <c r="J4774" s="6">
        <v>6.0000000000000001E-3</v>
      </c>
      <c r="K4774" s="6">
        <v>0.34100000000000003</v>
      </c>
      <c r="L4774" s="6">
        <f>IF(H4774="","",IF(K4774="","",K4774/H4774))</f>
        <v>50.895522388059703</v>
      </c>
      <c r="M4774" s="1">
        <v>5</v>
      </c>
      <c r="N4774" s="20">
        <v>7.4</v>
      </c>
      <c r="O4774" s="13">
        <v>245</v>
      </c>
      <c r="P4774" s="1">
        <v>23.8</v>
      </c>
      <c r="Q4774" s="39">
        <v>2</v>
      </c>
      <c r="R4774" s="13"/>
      <c r="S4774" s="6">
        <v>0.15</v>
      </c>
      <c r="T4774" s="6">
        <v>1.45</v>
      </c>
      <c r="U4774" s="6">
        <v>0.2</v>
      </c>
      <c r="V4774" s="6">
        <v>0.02</v>
      </c>
      <c r="W4774" s="6">
        <v>0</v>
      </c>
      <c r="X4774" s="6">
        <f>IF(T4774="","",T4774-U4774-V4774-W4774)</f>
        <v>1.23</v>
      </c>
      <c r="Y4774" s="9">
        <f>IF(U4774="","",U4774/$T4774)</f>
        <v>0.13793103448275862</v>
      </c>
      <c r="Z4774" s="9">
        <f>IF(V4774="","",V4774/$T4774)</f>
        <v>1.3793103448275864E-2</v>
      </c>
      <c r="AA4774" s="9">
        <f>IF(W4774="","",W4774/$T4774)</f>
        <v>0</v>
      </c>
      <c r="AB4774" s="9">
        <f>IF(X4774="","",X4774/$T4774)</f>
        <v>0.84827586206896555</v>
      </c>
      <c r="AC4774" s="21"/>
      <c r="AE4774" s="1">
        <v>2017</v>
      </c>
      <c r="AF4774" s="1">
        <v>21</v>
      </c>
      <c r="AG4774" s="1">
        <v>20</v>
      </c>
      <c r="AH4774" s="12" t="s">
        <v>2809</v>
      </c>
      <c r="AJ4774" s="32" t="str">
        <f>IF(AE4774&lt;&gt;AE4773,"1",IF(C4774&gt;C4773,AJ4773+1,"1"))</f>
        <v>1</v>
      </c>
      <c r="AK4774" s="10">
        <f>IF(G4774="Top",AJ4774*1,IF(G4774="Bottom",AJ4774+10,""))</f>
        <v>1</v>
      </c>
      <c r="AL4774" s="11" t="s">
        <v>2811</v>
      </c>
      <c r="AM4774" s="14"/>
    </row>
    <row r="4775" spans="1:39" s="1" customFormat="1" ht="11.25" hidden="1" x14ac:dyDescent="0.2">
      <c r="A4775" s="1">
        <v>254.1</v>
      </c>
      <c r="B4775" s="1" t="s">
        <v>2809</v>
      </c>
      <c r="C4775" s="24">
        <v>42914</v>
      </c>
      <c r="D4775" s="1">
        <v>11.7</v>
      </c>
      <c r="E4775" s="20"/>
      <c r="F4775" s="1">
        <v>9</v>
      </c>
      <c r="G4775" s="7" t="s">
        <v>1</v>
      </c>
      <c r="H4775" s="5">
        <v>1.2500000000000001E-2</v>
      </c>
      <c r="I4775" s="6"/>
      <c r="J4775" s="6"/>
      <c r="K4775" s="6">
        <v>0.34499999999999997</v>
      </c>
      <c r="L4775" s="6">
        <f>IF(H4775="","",IF(K4775="","",K4775/H4775))</f>
        <v>27.599999999999998</v>
      </c>
      <c r="N4775" s="20"/>
      <c r="O4775" s="13"/>
      <c r="Q4775" s="20"/>
      <c r="R4775" s="13"/>
      <c r="S4775" s="6">
        <v>0.15</v>
      </c>
      <c r="T4775" s="6">
        <v>2.2200000000000002</v>
      </c>
      <c r="U4775" s="6">
        <v>0</v>
      </c>
      <c r="V4775" s="6">
        <v>0</v>
      </c>
      <c r="W4775" s="6">
        <v>0.26</v>
      </c>
      <c r="X4775" s="6">
        <f>IF(T4775="","",T4775-U4775-V4775-W4775)</f>
        <v>1.9600000000000002</v>
      </c>
      <c r="Y4775" s="9">
        <f>IF(U4775="","",U4775/$T4775)</f>
        <v>0</v>
      </c>
      <c r="Z4775" s="9">
        <f>IF(V4775="","",V4775/$T4775)</f>
        <v>0</v>
      </c>
      <c r="AA4775" s="9">
        <f>IF(W4775="","",W4775/$T4775)</f>
        <v>0.11711711711711711</v>
      </c>
      <c r="AB4775" s="9">
        <f>IF(X4775="","",X4775/$T4775)</f>
        <v>0.88288288288288286</v>
      </c>
      <c r="AC4775" s="21"/>
      <c r="AE4775" s="1">
        <v>2017</v>
      </c>
      <c r="AG4775" s="1">
        <v>19</v>
      </c>
      <c r="AH4775" s="12" t="s">
        <v>2809</v>
      </c>
      <c r="AJ4775" s="32">
        <f>IF(AE4775&lt;&gt;AE4774,"1",IF(C4775&gt;C4774,AJ4774+1,"1"))</f>
        <v>2</v>
      </c>
      <c r="AK4775" s="10">
        <f>IF(G4775="Top",AJ4775*1,IF(G4775="Bottom",AJ4775+10,""))</f>
        <v>12</v>
      </c>
      <c r="AL4775" s="11" t="s">
        <v>3159</v>
      </c>
      <c r="AM4775" s="14"/>
    </row>
    <row r="4776" spans="1:39" s="1" customFormat="1" ht="11.25" x14ac:dyDescent="0.2">
      <c r="A4776" s="1">
        <v>254.1</v>
      </c>
      <c r="B4776" s="1" t="s">
        <v>2809</v>
      </c>
      <c r="C4776" s="24">
        <v>42914</v>
      </c>
      <c r="D4776" s="1">
        <v>11.7</v>
      </c>
      <c r="E4776" s="39">
        <v>4.3</v>
      </c>
      <c r="F4776" s="1">
        <v>1.5</v>
      </c>
      <c r="G4776" s="1" t="s">
        <v>4</v>
      </c>
      <c r="H4776" s="5">
        <v>1.12E-2</v>
      </c>
      <c r="I4776" s="6">
        <v>0.13800000000000001</v>
      </c>
      <c r="J4776" s="6">
        <v>6.4000000000000001E-2</v>
      </c>
      <c r="K4776" s="6">
        <v>0.28699999999999998</v>
      </c>
      <c r="L4776" s="6">
        <f>IF(H4776="","",IF(K4776="","",K4776/H4776))</f>
        <v>25.625</v>
      </c>
      <c r="M4776" s="1">
        <v>5</v>
      </c>
      <c r="N4776" s="20">
        <v>7.43</v>
      </c>
      <c r="O4776" s="13">
        <v>259.7</v>
      </c>
      <c r="Q4776" s="39">
        <v>3.3</v>
      </c>
      <c r="R4776" s="13"/>
      <c r="S4776" s="6">
        <v>0.15</v>
      </c>
      <c r="T4776" s="6">
        <v>2.06</v>
      </c>
      <c r="U4776" s="6">
        <v>0.36</v>
      </c>
      <c r="V4776" s="6">
        <v>0.16</v>
      </c>
      <c r="W4776" s="6">
        <v>0</v>
      </c>
      <c r="X4776" s="6">
        <f>IF(T4776="","",T4776-U4776-V4776-W4776)</f>
        <v>1.5400000000000003</v>
      </c>
      <c r="Y4776" s="9">
        <f>IF(U4776="","",U4776/$T4776)</f>
        <v>0.17475728155339804</v>
      </c>
      <c r="Z4776" s="9">
        <f>IF(V4776="","",V4776/$T4776)</f>
        <v>7.7669902912621352E-2</v>
      </c>
      <c r="AA4776" s="9">
        <f>IF(W4776="","",W4776/$T4776)</f>
        <v>0</v>
      </c>
      <c r="AB4776" s="9">
        <f>IF(X4776="","",X4776/$T4776)</f>
        <v>0.74757281553398069</v>
      </c>
      <c r="AC4776" s="21"/>
      <c r="AE4776" s="1">
        <v>2017</v>
      </c>
      <c r="AF4776" s="1">
        <v>19</v>
      </c>
      <c r="AG4776" s="1">
        <v>22</v>
      </c>
      <c r="AH4776" s="12" t="s">
        <v>2809</v>
      </c>
      <c r="AJ4776" s="32" t="str">
        <f>IF(AE4776&lt;&gt;AE4775,"1",IF(C4776&gt;C4775,AJ4775+1,"1"))</f>
        <v>1</v>
      </c>
      <c r="AK4776" s="10">
        <f>IF(G4776="Top",AJ4776*1,IF(G4776="Bottom",AJ4776+10,""))</f>
        <v>1</v>
      </c>
      <c r="AL4776" s="11" t="s">
        <v>3160</v>
      </c>
      <c r="AM4776" s="14"/>
    </row>
    <row r="4777" spans="1:39" s="1" customFormat="1" ht="11.25" hidden="1" x14ac:dyDescent="0.2">
      <c r="A4777" s="1">
        <v>254.1</v>
      </c>
      <c r="B4777" s="1" t="s">
        <v>2809</v>
      </c>
      <c r="C4777" s="24">
        <v>42927</v>
      </c>
      <c r="D4777" s="1">
        <v>11.7</v>
      </c>
      <c r="E4777" s="20"/>
      <c r="F4777" s="1">
        <v>9</v>
      </c>
      <c r="G4777" s="7" t="s">
        <v>1</v>
      </c>
      <c r="H4777" s="5">
        <v>8.4000000000000012E-3</v>
      </c>
      <c r="I4777" s="6"/>
      <c r="J4777" s="6"/>
      <c r="K4777" s="6">
        <v>0.39900000000000002</v>
      </c>
      <c r="L4777" s="6">
        <f>IF(H4777="","",IF(K4777="","",K4777/H4777))</f>
        <v>47.499999999999993</v>
      </c>
      <c r="N4777" s="20"/>
      <c r="O4777" s="13"/>
      <c r="Q4777" s="20"/>
      <c r="R4777" s="13"/>
      <c r="S4777" s="6">
        <v>0.15</v>
      </c>
      <c r="T4777" s="6">
        <v>2.44</v>
      </c>
      <c r="U4777" s="6">
        <v>0</v>
      </c>
      <c r="V4777" s="6">
        <v>0</v>
      </c>
      <c r="W4777" s="6">
        <v>0</v>
      </c>
      <c r="X4777" s="6">
        <f>IF(T4777="","",T4777-U4777-V4777-W4777)</f>
        <v>2.44</v>
      </c>
      <c r="Y4777" s="9">
        <f>IF(U4777="","",U4777/$T4777)</f>
        <v>0</v>
      </c>
      <c r="Z4777" s="9">
        <f>IF(V4777="","",V4777/$T4777)</f>
        <v>0</v>
      </c>
      <c r="AA4777" s="9">
        <f>IF(W4777="","",W4777/$T4777)</f>
        <v>0</v>
      </c>
      <c r="AB4777" s="9">
        <f>IF(X4777="","",X4777/$T4777)</f>
        <v>1</v>
      </c>
      <c r="AC4777" s="21"/>
      <c r="AE4777" s="1">
        <v>2017</v>
      </c>
      <c r="AG4777" s="1">
        <v>17</v>
      </c>
      <c r="AH4777" s="12" t="s">
        <v>2809</v>
      </c>
      <c r="AJ4777" s="32">
        <f>IF(AE4777&lt;&gt;AE4776,"1",IF(C4777&gt;C4776,AJ4776+1,"1"))</f>
        <v>2</v>
      </c>
      <c r="AK4777" s="10">
        <f>IF(G4777="Top",AJ4777*1,IF(G4777="Bottom",AJ4777+10,""))</f>
        <v>12</v>
      </c>
      <c r="AL4777" s="11" t="s">
        <v>3499</v>
      </c>
      <c r="AM4777" s="14"/>
    </row>
    <row r="4778" spans="1:39" s="1" customFormat="1" ht="11.25" x14ac:dyDescent="0.2">
      <c r="A4778" s="1">
        <v>254.1</v>
      </c>
      <c r="B4778" s="1" t="s">
        <v>2809</v>
      </c>
      <c r="C4778" s="24">
        <v>42927</v>
      </c>
      <c r="D4778" s="1">
        <v>11.7</v>
      </c>
      <c r="E4778" s="39">
        <v>4.5</v>
      </c>
      <c r="F4778" s="1">
        <v>1.5</v>
      </c>
      <c r="G4778" s="1" t="s">
        <v>4</v>
      </c>
      <c r="H4778" s="5">
        <v>9.1000000000000004E-3</v>
      </c>
      <c r="I4778" s="6">
        <v>0.11</v>
      </c>
      <c r="J4778" s="6">
        <v>6.0000000000000001E-3</v>
      </c>
      <c r="K4778" s="6">
        <v>0.29499999999999998</v>
      </c>
      <c r="L4778" s="6">
        <f>IF(H4778="","",IF(K4778="","",K4778/H4778))</f>
        <v>32.417582417582416</v>
      </c>
      <c r="M4778" s="1">
        <v>5</v>
      </c>
      <c r="N4778" s="20">
        <v>7.42</v>
      </c>
      <c r="O4778" s="13">
        <v>262.39999999999998</v>
      </c>
      <c r="Q4778" s="39">
        <v>2.5</v>
      </c>
      <c r="R4778" s="13">
        <v>35.1</v>
      </c>
      <c r="S4778" s="6">
        <v>0.15</v>
      </c>
      <c r="T4778" s="6">
        <v>2.99</v>
      </c>
      <c r="U4778" s="6">
        <v>7.0000000000000007E-2</v>
      </c>
      <c r="V4778" s="6">
        <v>0</v>
      </c>
      <c r="W4778" s="6">
        <v>0</v>
      </c>
      <c r="X4778" s="6">
        <f>IF(T4778="","",T4778-U4778-V4778-W4778)</f>
        <v>2.9200000000000004</v>
      </c>
      <c r="Y4778" s="9">
        <f>IF(U4778="","",U4778/$T4778)</f>
        <v>2.3411371237458196E-2</v>
      </c>
      <c r="Z4778" s="9">
        <f>IF(V4778="","",V4778/$T4778)</f>
        <v>0</v>
      </c>
      <c r="AA4778" s="9">
        <f>IF(W4778="","",W4778/$T4778)</f>
        <v>0</v>
      </c>
      <c r="AB4778" s="9">
        <f>IF(X4778="","",X4778/$T4778)</f>
        <v>0.97658862876254182</v>
      </c>
      <c r="AC4778" s="21"/>
      <c r="AE4778" s="1">
        <v>2017</v>
      </c>
      <c r="AF4778" s="1">
        <v>24</v>
      </c>
      <c r="AG4778" s="1">
        <v>24</v>
      </c>
      <c r="AH4778" s="12" t="s">
        <v>2809</v>
      </c>
      <c r="AJ4778" s="32" t="str">
        <f>IF(AE4778&lt;&gt;AE4777,"1",IF(C4778&gt;C4777,AJ4777+1,"1"))</f>
        <v>1</v>
      </c>
      <c r="AK4778" s="10">
        <f>IF(G4778="Top",AJ4778*1,IF(G4778="Bottom",AJ4778+10,""))</f>
        <v>1</v>
      </c>
      <c r="AL4778" s="11" t="s">
        <v>3500</v>
      </c>
      <c r="AM4778" s="14"/>
    </row>
    <row r="4779" spans="1:39" s="1" customFormat="1" ht="11.25" hidden="1" x14ac:dyDescent="0.2">
      <c r="A4779" s="1">
        <v>254.1</v>
      </c>
      <c r="B4779" s="1" t="s">
        <v>2809</v>
      </c>
      <c r="C4779" s="24">
        <v>42928</v>
      </c>
      <c r="E4779" s="20"/>
      <c r="G4779" s="1" t="s">
        <v>13</v>
      </c>
      <c r="H4779" s="5"/>
      <c r="I4779" s="6"/>
      <c r="J4779" s="6"/>
      <c r="K4779" s="6"/>
      <c r="L4779" s="6" t="str">
        <f>IF(H4779="","",IF(K4779="","",K4779/H4779))</f>
        <v/>
      </c>
      <c r="N4779" s="20"/>
      <c r="O4779" s="13"/>
      <c r="Q4779" s="20"/>
      <c r="R4779" s="13"/>
      <c r="S4779" s="6">
        <v>0.15</v>
      </c>
      <c r="T4779" s="6">
        <v>26781.25</v>
      </c>
      <c r="U4779" s="6">
        <v>26781.25</v>
      </c>
      <c r="V4779" s="6">
        <v>0</v>
      </c>
      <c r="W4779" s="6">
        <v>0</v>
      </c>
      <c r="X4779" s="6">
        <f>IF(T4779="","",T4779-U4779-V4779-W4779)</f>
        <v>0</v>
      </c>
      <c r="Y4779" s="9">
        <f>IF(U4779="","",U4779/$T4779)</f>
        <v>1</v>
      </c>
      <c r="Z4779" s="9">
        <f>IF(V4779="","",V4779/$T4779)</f>
        <v>0</v>
      </c>
      <c r="AA4779" s="9">
        <f>IF(W4779="","",W4779/$T4779)</f>
        <v>0</v>
      </c>
      <c r="AB4779" s="9">
        <f>IF(X4779="","",X4779/$T4779)</f>
        <v>0</v>
      </c>
      <c r="AC4779" s="21"/>
      <c r="AD4779" s="1" t="s">
        <v>3525</v>
      </c>
      <c r="AE4779" s="1">
        <v>2017</v>
      </c>
      <c r="AH4779" s="12" t="s">
        <v>2621</v>
      </c>
      <c r="AJ4779" s="32">
        <f>IF(AE4779&lt;&gt;AE4778,"1",IF(C4779&gt;C4778,AJ4778+1,"1"))</f>
        <v>2</v>
      </c>
      <c r="AK4779" s="10" t="s">
        <v>28</v>
      </c>
      <c r="AL4779" s="11" t="s">
        <v>3526</v>
      </c>
      <c r="AM4779" s="14"/>
    </row>
    <row r="4780" spans="1:39" s="1" customFormat="1" ht="11.25" hidden="1" x14ac:dyDescent="0.2">
      <c r="A4780" s="1">
        <v>254.1</v>
      </c>
      <c r="B4780" s="1" t="s">
        <v>2809</v>
      </c>
      <c r="C4780" s="24">
        <v>42929</v>
      </c>
      <c r="E4780" s="20"/>
      <c r="G4780" s="1" t="s">
        <v>13</v>
      </c>
      <c r="H4780" s="5"/>
      <c r="I4780" s="6"/>
      <c r="J4780" s="6"/>
      <c r="K4780" s="6"/>
      <c r="L4780" s="6" t="str">
        <f>IF(H4780="","",IF(K4780="","",K4780/H4780))</f>
        <v/>
      </c>
      <c r="N4780" s="20"/>
      <c r="O4780" s="13"/>
      <c r="Q4780" s="20"/>
      <c r="R4780" s="13"/>
      <c r="S4780" s="6">
        <v>0.15</v>
      </c>
      <c r="T4780" s="6">
        <v>4296</v>
      </c>
      <c r="U4780" s="6">
        <v>4289.5</v>
      </c>
      <c r="V4780" s="6">
        <v>0</v>
      </c>
      <c r="W4780" s="6">
        <v>0</v>
      </c>
      <c r="X4780" s="6">
        <f>IF(T4780="","",T4780-U4780-V4780-W4780)</f>
        <v>6.5</v>
      </c>
      <c r="Y4780" s="9">
        <f>IF(U4780="","",U4780/$T4780)</f>
        <v>0.99848696461824948</v>
      </c>
      <c r="Z4780" s="9">
        <f>IF(V4780="","",V4780/$T4780)</f>
        <v>0</v>
      </c>
      <c r="AA4780" s="9">
        <f>IF(W4780="","",W4780/$T4780)</f>
        <v>0</v>
      </c>
      <c r="AB4780" s="9">
        <f>IF(X4780="","",X4780/$T4780)</f>
        <v>1.5130353817504655E-3</v>
      </c>
      <c r="AC4780" s="21"/>
      <c r="AD4780" s="1" t="s">
        <v>3525</v>
      </c>
      <c r="AE4780" s="1">
        <v>2017</v>
      </c>
      <c r="AH4780" s="12" t="s">
        <v>2621</v>
      </c>
      <c r="AJ4780" s="32">
        <f>IF(AE4780&lt;&gt;AE4779,"1",IF(C4780&gt;C4779,AJ4779+1,"1"))</f>
        <v>3</v>
      </c>
      <c r="AK4780" s="10" t="s">
        <v>31</v>
      </c>
      <c r="AL4780" s="11" t="s">
        <v>3543</v>
      </c>
      <c r="AM4780" s="14"/>
    </row>
    <row r="4781" spans="1:39" s="1" customFormat="1" ht="11.25" hidden="1" x14ac:dyDescent="0.2">
      <c r="A4781" s="1">
        <v>254.1</v>
      </c>
      <c r="B4781" s="1" t="s">
        <v>2809</v>
      </c>
      <c r="C4781" s="24">
        <v>42942</v>
      </c>
      <c r="D4781" s="1">
        <v>10.4</v>
      </c>
      <c r="E4781" s="20"/>
      <c r="F4781" s="1">
        <v>9</v>
      </c>
      <c r="G4781" s="7" t="s">
        <v>1</v>
      </c>
      <c r="H4781" s="5">
        <v>1.2500000000000001E-2</v>
      </c>
      <c r="I4781" s="6"/>
      <c r="J4781" s="6"/>
      <c r="K4781" s="6">
        <v>0.34</v>
      </c>
      <c r="L4781" s="6">
        <f>IF(H4781="","",IF(K4781="","",K4781/H4781))</f>
        <v>27.2</v>
      </c>
      <c r="N4781" s="20"/>
      <c r="O4781" s="13"/>
      <c r="Q4781" s="20"/>
      <c r="R4781" s="13"/>
      <c r="S4781" s="6">
        <v>0.15</v>
      </c>
      <c r="T4781" s="6">
        <v>3.46</v>
      </c>
      <c r="U4781" s="6">
        <v>0.98</v>
      </c>
      <c r="V4781" s="6">
        <v>0</v>
      </c>
      <c r="W4781" s="6">
        <v>0</v>
      </c>
      <c r="X4781" s="6">
        <f>IF(T4781="","",T4781-U4781-V4781-W4781)</f>
        <v>2.48</v>
      </c>
      <c r="Y4781" s="9">
        <f>IF(U4781="","",U4781/$T4781)</f>
        <v>0.2832369942196532</v>
      </c>
      <c r="Z4781" s="9">
        <f>IF(V4781="","",V4781/$T4781)</f>
        <v>0</v>
      </c>
      <c r="AA4781" s="9">
        <f>IF(W4781="","",W4781/$T4781)</f>
        <v>0</v>
      </c>
      <c r="AB4781" s="9">
        <f>IF(X4781="","",X4781/$T4781)</f>
        <v>0.7167630057803468</v>
      </c>
      <c r="AC4781" s="21"/>
      <c r="AE4781" s="1">
        <v>2017</v>
      </c>
      <c r="AG4781" s="1">
        <v>24</v>
      </c>
      <c r="AH4781" s="12" t="s">
        <v>2809</v>
      </c>
      <c r="AJ4781" s="32">
        <f>IF(AE4781&lt;&gt;AE4780,"1",IF(C4781&gt;C4780,AJ4780+1,"1"))</f>
        <v>4</v>
      </c>
      <c r="AK4781" s="10">
        <f>IF(G4781="Top",AJ4781*1,IF(G4781="Bottom",AJ4781+10,""))</f>
        <v>14</v>
      </c>
      <c r="AL4781" s="11" t="s">
        <v>3915</v>
      </c>
      <c r="AM4781" s="14"/>
    </row>
    <row r="4782" spans="1:39" s="1" customFormat="1" ht="11.25" x14ac:dyDescent="0.2">
      <c r="A4782" s="1">
        <v>254.1</v>
      </c>
      <c r="B4782" s="1" t="s">
        <v>2809</v>
      </c>
      <c r="C4782" s="24">
        <v>42942</v>
      </c>
      <c r="D4782" s="1">
        <v>10.4</v>
      </c>
      <c r="E4782" s="39">
        <v>2.2999999999999998</v>
      </c>
      <c r="F4782" s="1">
        <v>1.5</v>
      </c>
      <c r="G4782" s="1" t="s">
        <v>4</v>
      </c>
      <c r="H4782" s="5">
        <v>1.06E-2</v>
      </c>
      <c r="I4782" s="6">
        <v>7.9000000000000001E-2</v>
      </c>
      <c r="J4782" s="6">
        <v>1.7999999999999999E-2</v>
      </c>
      <c r="K4782" s="6">
        <v>0.36199999999999999</v>
      </c>
      <c r="L4782" s="6">
        <f>IF(H4782="","",IF(K4782="","",K4782/H4782))</f>
        <v>34.150943396226417</v>
      </c>
      <c r="M4782" s="1">
        <v>5</v>
      </c>
      <c r="N4782" s="20">
        <v>7.44</v>
      </c>
      <c r="O4782" s="13">
        <v>249</v>
      </c>
      <c r="Q4782" s="39">
        <v>4</v>
      </c>
      <c r="R4782" s="13"/>
      <c r="S4782" s="6">
        <v>0.15</v>
      </c>
      <c r="T4782" s="6">
        <v>3.7</v>
      </c>
      <c r="U4782" s="6">
        <v>0.46</v>
      </c>
      <c r="V4782" s="6">
        <v>0</v>
      </c>
      <c r="W4782" s="6">
        <v>0</v>
      </c>
      <c r="X4782" s="6">
        <f>IF(T4782="","",T4782-U4782-V4782-W4782)</f>
        <v>3.24</v>
      </c>
      <c r="Y4782" s="9">
        <f>IF(U4782="","",U4782/$T4782)</f>
        <v>0.12432432432432432</v>
      </c>
      <c r="Z4782" s="9">
        <f>IF(V4782="","",V4782/$T4782)</f>
        <v>0</v>
      </c>
      <c r="AA4782" s="9">
        <f>IF(W4782="","",W4782/$T4782)</f>
        <v>0</v>
      </c>
      <c r="AB4782" s="9">
        <f>IF(X4782="","",X4782/$T4782)</f>
        <v>0.87567567567567572</v>
      </c>
      <c r="AC4782" s="21"/>
      <c r="AE4782" s="1">
        <v>2017</v>
      </c>
      <c r="AF4782" s="1">
        <v>20</v>
      </c>
      <c r="AG4782" s="1">
        <v>24</v>
      </c>
      <c r="AH4782" s="12" t="s">
        <v>2809</v>
      </c>
      <c r="AJ4782" s="32" t="str">
        <f>IF(AE4782&lt;&gt;AE4781,"1",IF(C4782&gt;C4781,AJ4781+1,"1"))</f>
        <v>1</v>
      </c>
      <c r="AK4782" s="10">
        <f>IF(G4782="Top",AJ4782*1,IF(G4782="Bottom",AJ4782+10,""))</f>
        <v>1</v>
      </c>
      <c r="AL4782" s="11" t="s">
        <v>3916</v>
      </c>
      <c r="AM4782" s="14"/>
    </row>
    <row r="4783" spans="1:39" s="1" customFormat="1" ht="11.25" hidden="1" x14ac:dyDescent="0.2">
      <c r="A4783" s="1">
        <v>254.1</v>
      </c>
      <c r="B4783" s="1" t="s">
        <v>2809</v>
      </c>
      <c r="C4783" s="24">
        <v>42948</v>
      </c>
      <c r="D4783" s="1">
        <v>11</v>
      </c>
      <c r="E4783" s="20"/>
      <c r="F4783" s="1">
        <v>9</v>
      </c>
      <c r="G4783" s="7" t="s">
        <v>1</v>
      </c>
      <c r="H4783" s="5">
        <v>8.3000000000000001E-3</v>
      </c>
      <c r="I4783" s="6"/>
      <c r="J4783" s="6"/>
      <c r="K4783" s="6">
        <v>0.39</v>
      </c>
      <c r="L4783" s="6">
        <f>IF(H4783="","",IF(K4783="","",K4783/H4783))</f>
        <v>46.987951807228917</v>
      </c>
      <c r="N4783" s="20"/>
      <c r="O4783" s="13"/>
      <c r="Q4783" s="20"/>
      <c r="R4783" s="13"/>
      <c r="S4783" s="6">
        <v>0.15</v>
      </c>
      <c r="T4783" s="6">
        <v>1.42</v>
      </c>
      <c r="U4783" s="6">
        <v>0.38</v>
      </c>
      <c r="V4783" s="6">
        <v>0</v>
      </c>
      <c r="W4783" s="6">
        <v>0</v>
      </c>
      <c r="X4783" s="6">
        <f>IF(T4783="","",T4783-U4783-V4783-W4783)</f>
        <v>1.04</v>
      </c>
      <c r="Y4783" s="9">
        <f>IF(U4783="","",U4783/$T4783)</f>
        <v>0.26760563380281693</v>
      </c>
      <c r="Z4783" s="9">
        <f>IF(V4783="","",V4783/$T4783)</f>
        <v>0</v>
      </c>
      <c r="AA4783" s="9">
        <f>IF(W4783="","",W4783/$T4783)</f>
        <v>0</v>
      </c>
      <c r="AB4783" s="9">
        <f>IF(X4783="","",X4783/$T4783)</f>
        <v>0.73239436619718312</v>
      </c>
      <c r="AC4783" s="21"/>
      <c r="AE4783" s="1">
        <v>2017</v>
      </c>
      <c r="AG4783" s="1">
        <v>18</v>
      </c>
      <c r="AH4783" s="12" t="s">
        <v>2809</v>
      </c>
      <c r="AJ4783" s="32">
        <f>IF(AE4783&lt;&gt;AE4782,"1",IF(C4783&gt;C4782,AJ4782+1,"1"))</f>
        <v>2</v>
      </c>
      <c r="AK4783" s="10">
        <f>IF(G4783="Top",AJ4783*1,IF(G4783="Bottom",AJ4783+10,""))</f>
        <v>12</v>
      </c>
      <c r="AL4783" s="11" t="s">
        <v>4105</v>
      </c>
      <c r="AM4783" s="14"/>
    </row>
    <row r="4784" spans="1:39" s="1" customFormat="1" ht="11.25" hidden="1" x14ac:dyDescent="0.2">
      <c r="A4784" s="1">
        <v>254.1</v>
      </c>
      <c r="B4784" s="1" t="s">
        <v>2809</v>
      </c>
      <c r="C4784" s="24">
        <v>42948</v>
      </c>
      <c r="E4784" s="20"/>
      <c r="G4784" s="1" t="s">
        <v>4</v>
      </c>
      <c r="H4784" s="5">
        <v>9.4000000000000004E-3</v>
      </c>
      <c r="I4784" s="6">
        <v>4.1000000000000002E-2</v>
      </c>
      <c r="J4784" s="6">
        <v>0.188</v>
      </c>
      <c r="K4784" s="6">
        <v>0.29299999999999998</v>
      </c>
      <c r="L4784" s="6">
        <f>IF(H4784="","",IF(K4784="","",K4784/H4784))</f>
        <v>31.170212765957444</v>
      </c>
      <c r="M4784" s="1">
        <v>5</v>
      </c>
      <c r="N4784" s="20">
        <v>7.1</v>
      </c>
      <c r="O4784" s="13">
        <v>280.39999999999998</v>
      </c>
      <c r="Q4784" s="20">
        <v>3.1</v>
      </c>
      <c r="R4784" s="13"/>
      <c r="S4784" s="6">
        <v>0.15</v>
      </c>
      <c r="T4784" s="6">
        <v>4.3099999999999996</v>
      </c>
      <c r="U4784" s="6">
        <v>0</v>
      </c>
      <c r="V4784" s="6">
        <v>0</v>
      </c>
      <c r="W4784" s="6">
        <v>0</v>
      </c>
      <c r="X4784" s="6">
        <f>IF(T4784="","",T4784-U4784-V4784-W4784)</f>
        <v>4.3099999999999996</v>
      </c>
      <c r="Y4784" s="9">
        <f>IF(U4784="","",U4784/$T4784)</f>
        <v>0</v>
      </c>
      <c r="Z4784" s="9">
        <f>IF(V4784="","",V4784/$T4784)</f>
        <v>0</v>
      </c>
      <c r="AA4784" s="9">
        <f>IF(W4784="","",W4784/$T4784)</f>
        <v>0</v>
      </c>
      <c r="AB4784" s="9">
        <f>IF(X4784="","",X4784/$T4784)</f>
        <v>1</v>
      </c>
      <c r="AC4784" s="21"/>
      <c r="AE4784" s="1">
        <v>2017</v>
      </c>
      <c r="AH4784" s="12" t="s">
        <v>2809</v>
      </c>
      <c r="AJ4784" s="32" t="str">
        <f>IF(AE4784&lt;&gt;AE4783,"1",IF(C4784&gt;C4783,AJ4783+1,"1"))</f>
        <v>1</v>
      </c>
      <c r="AK4784" s="10">
        <f>IF(G4784="Top",AJ4784*1,IF(G4784="Bottom",AJ4784+10,""))</f>
        <v>1</v>
      </c>
      <c r="AL4784" s="11" t="s">
        <v>4106</v>
      </c>
      <c r="AM4784" s="14"/>
    </row>
    <row r="4785" spans="1:39" s="1" customFormat="1" ht="11.25" x14ac:dyDescent="0.2">
      <c r="A4785" s="1">
        <v>254.1</v>
      </c>
      <c r="B4785" s="1" t="s">
        <v>2809</v>
      </c>
      <c r="C4785" s="24">
        <v>42948</v>
      </c>
      <c r="D4785" s="1">
        <v>11</v>
      </c>
      <c r="E4785" s="39">
        <v>2.75</v>
      </c>
      <c r="F4785" s="1">
        <v>1.5</v>
      </c>
      <c r="G4785" s="1" t="s">
        <v>4</v>
      </c>
      <c r="H4785" s="5">
        <v>1.06E-2</v>
      </c>
      <c r="I4785" s="6">
        <v>0.04</v>
      </c>
      <c r="J4785" s="6">
        <v>0.01</v>
      </c>
      <c r="K4785" s="6">
        <v>0.21299999999999999</v>
      </c>
      <c r="L4785" s="6">
        <f>IF(H4785="","",IF(K4785="","",K4785/H4785))</f>
        <v>20.09433962264151</v>
      </c>
      <c r="M4785" s="1">
        <v>5</v>
      </c>
      <c r="N4785" s="20">
        <v>7.73</v>
      </c>
      <c r="O4785" s="13">
        <v>245.2</v>
      </c>
      <c r="P4785" s="1">
        <v>24.5</v>
      </c>
      <c r="Q4785" s="39">
        <v>2.1</v>
      </c>
      <c r="R4785" s="13"/>
      <c r="S4785" s="6">
        <v>0.15</v>
      </c>
      <c r="T4785" s="6">
        <v>3.73</v>
      </c>
      <c r="U4785" s="6">
        <v>0.45</v>
      </c>
      <c r="V4785" s="6">
        <v>0</v>
      </c>
      <c r="W4785" s="6">
        <v>0</v>
      </c>
      <c r="X4785" s="6">
        <f>IF(T4785="","",T4785-U4785-V4785-W4785)</f>
        <v>3.28</v>
      </c>
      <c r="Y4785" s="9">
        <f>IF(U4785="","",U4785/$T4785)</f>
        <v>0.12064343163538874</v>
      </c>
      <c r="Z4785" s="9">
        <f>IF(V4785="","",V4785/$T4785)</f>
        <v>0</v>
      </c>
      <c r="AA4785" s="9">
        <f>IF(W4785="","",W4785/$T4785)</f>
        <v>0</v>
      </c>
      <c r="AB4785" s="9">
        <f>IF(X4785="","",X4785/$T4785)</f>
        <v>0.87935656836461118</v>
      </c>
      <c r="AC4785" s="21"/>
      <c r="AE4785" s="1">
        <v>2017</v>
      </c>
      <c r="AF4785" s="1">
        <v>26</v>
      </c>
      <c r="AG4785" s="1">
        <v>25</v>
      </c>
      <c r="AH4785" s="12" t="s">
        <v>2809</v>
      </c>
      <c r="AJ4785" s="32" t="str">
        <f>IF(AE4785&lt;&gt;AE4784,"1",IF(C4785&gt;C4784,AJ4784+1,"1"))</f>
        <v>1</v>
      </c>
      <c r="AK4785" s="10">
        <f>IF(G4785="Top",AJ4785*1,IF(G4785="Bottom",AJ4785+10,""))</f>
        <v>1</v>
      </c>
      <c r="AL4785" s="11" t="s">
        <v>2811</v>
      </c>
      <c r="AM4785" s="14"/>
    </row>
    <row r="4786" spans="1:39" s="1" customFormat="1" ht="11.25" hidden="1" x14ac:dyDescent="0.2">
      <c r="A4786" s="1">
        <v>254.1</v>
      </c>
      <c r="B4786" s="1" t="s">
        <v>2809</v>
      </c>
      <c r="C4786" s="24">
        <v>42975</v>
      </c>
      <c r="D4786" s="1">
        <v>9.1</v>
      </c>
      <c r="E4786" s="20"/>
      <c r="F4786" s="1">
        <v>9</v>
      </c>
      <c r="G4786" s="7" t="s">
        <v>1</v>
      </c>
      <c r="H4786" s="5">
        <v>1.1900000000000001E-2</v>
      </c>
      <c r="I4786" s="6"/>
      <c r="J4786" s="6"/>
      <c r="K4786" s="6">
        <v>0.312</v>
      </c>
      <c r="L4786" s="6">
        <f>IF(H4786="","",IF(K4786="","",K4786/H4786))</f>
        <v>26.218487394957982</v>
      </c>
      <c r="N4786" s="20"/>
      <c r="O4786" s="13"/>
      <c r="Q4786" s="20"/>
      <c r="R4786" s="13"/>
      <c r="S4786" s="6">
        <v>0.15</v>
      </c>
      <c r="T4786" s="6">
        <v>0.78</v>
      </c>
      <c r="U4786" s="6">
        <v>0.61</v>
      </c>
      <c r="V4786" s="6">
        <v>0</v>
      </c>
      <c r="W4786" s="6">
        <v>0</v>
      </c>
      <c r="X4786" s="6">
        <f>IF(T4786="","",T4786-U4786-V4786-W4786)</f>
        <v>0.17000000000000004</v>
      </c>
      <c r="Y4786" s="9">
        <f>IF(U4786="","",U4786/$T4786)</f>
        <v>0.78205128205128205</v>
      </c>
      <c r="Z4786" s="9">
        <f>IF(V4786="","",V4786/$T4786)</f>
        <v>0</v>
      </c>
      <c r="AA4786" s="9">
        <f>IF(W4786="","",W4786/$T4786)</f>
        <v>0</v>
      </c>
      <c r="AB4786" s="9">
        <f>IF(X4786="","",X4786/$T4786)</f>
        <v>0.21794871794871798</v>
      </c>
      <c r="AC4786" s="21"/>
      <c r="AE4786" s="1">
        <v>2017</v>
      </c>
      <c r="AG4786" s="1">
        <v>23</v>
      </c>
      <c r="AH4786" s="12" t="s">
        <v>2809</v>
      </c>
      <c r="AJ4786" s="32">
        <f>IF(AE4786&lt;&gt;AE4785,"1",IF(C4786&gt;C4785,AJ4785+1,"1"))</f>
        <v>2</v>
      </c>
      <c r="AK4786" s="10">
        <f>IF(G4786="Top",AJ4786*1,IF(G4786="Bottom",AJ4786+10,""))</f>
        <v>12</v>
      </c>
      <c r="AL4786" s="11" t="s">
        <v>4849</v>
      </c>
      <c r="AM4786" s="14"/>
    </row>
    <row r="4787" spans="1:39" s="1" customFormat="1" ht="11.25" x14ac:dyDescent="0.2">
      <c r="A4787" s="1">
        <v>254.1</v>
      </c>
      <c r="B4787" s="1" t="s">
        <v>2809</v>
      </c>
      <c r="C4787" s="24">
        <v>42975</v>
      </c>
      <c r="D4787" s="1">
        <v>9.1</v>
      </c>
      <c r="E4787" s="39">
        <v>3.2</v>
      </c>
      <c r="F4787" s="1">
        <v>1.5</v>
      </c>
      <c r="G4787" s="1" t="s">
        <v>4</v>
      </c>
      <c r="H4787" s="5">
        <v>8.9999999999999993E-3</v>
      </c>
      <c r="I4787" s="6">
        <v>0.02</v>
      </c>
      <c r="J4787" s="6">
        <v>3.3000000000000002E-2</v>
      </c>
      <c r="K4787" s="6">
        <v>0.29099999999999998</v>
      </c>
      <c r="L4787" s="6">
        <f>IF(H4787="","",IF(K4787="","",K4787/H4787))</f>
        <v>32.333333333333336</v>
      </c>
      <c r="M4787" s="1">
        <v>5</v>
      </c>
      <c r="N4787" s="20">
        <v>7.67</v>
      </c>
      <c r="O4787" s="13">
        <v>248</v>
      </c>
      <c r="Q4787" s="39">
        <v>0.9</v>
      </c>
      <c r="R4787" s="13"/>
      <c r="S4787" s="6">
        <v>0.15</v>
      </c>
      <c r="T4787" s="6">
        <v>1.03</v>
      </c>
      <c r="U4787" s="6">
        <v>0.74</v>
      </c>
      <c r="V4787" s="6">
        <v>0</v>
      </c>
      <c r="W4787" s="6">
        <v>0</v>
      </c>
      <c r="X4787" s="6">
        <f>IF(T4787="","",T4787-U4787-V4787-W4787)</f>
        <v>0.29000000000000004</v>
      </c>
      <c r="Y4787" s="9">
        <f>IF(U4787="","",U4787/$T4787)</f>
        <v>0.71844660194174759</v>
      </c>
      <c r="Z4787" s="9">
        <f>IF(V4787="","",V4787/$T4787)</f>
        <v>0</v>
      </c>
      <c r="AA4787" s="9">
        <f>IF(W4787="","",W4787/$T4787)</f>
        <v>0</v>
      </c>
      <c r="AB4787" s="9">
        <f>IF(X4787="","",X4787/$T4787)</f>
        <v>0.28155339805825247</v>
      </c>
      <c r="AC4787" s="21"/>
      <c r="AE4787" s="1">
        <v>2017</v>
      </c>
      <c r="AF4787" s="1">
        <v>21</v>
      </c>
      <c r="AG4787" s="1">
        <v>23</v>
      </c>
      <c r="AH4787" s="12" t="s">
        <v>2809</v>
      </c>
      <c r="AJ4787" s="32" t="str">
        <f>IF(AE4787&lt;&gt;AE4786,"1",IF(C4787&gt;C4786,AJ4786+1,"1"))</f>
        <v>1</v>
      </c>
      <c r="AK4787" s="10">
        <f>IF(G4787="Top",AJ4787*1,IF(G4787="Bottom",AJ4787+10,""))</f>
        <v>1</v>
      </c>
      <c r="AL4787" s="11" t="s">
        <v>3160</v>
      </c>
      <c r="AM4787" s="14"/>
    </row>
    <row r="4788" spans="1:39" s="1" customFormat="1" ht="11.25" hidden="1" x14ac:dyDescent="0.2">
      <c r="A4788" s="1">
        <v>254.1</v>
      </c>
      <c r="B4788" s="1" t="s">
        <v>2809</v>
      </c>
      <c r="C4788" s="24">
        <v>42990</v>
      </c>
      <c r="D4788" s="1">
        <v>11</v>
      </c>
      <c r="E4788" s="20"/>
      <c r="F4788" s="1">
        <v>9</v>
      </c>
      <c r="G4788" s="7" t="s">
        <v>1</v>
      </c>
      <c r="H4788" s="5">
        <v>8.5000000000000006E-3</v>
      </c>
      <c r="I4788" s="6"/>
      <c r="J4788" s="6"/>
      <c r="K4788" s="6">
        <v>0.30199999999999999</v>
      </c>
      <c r="L4788" s="6">
        <f>IF(H4788="","",IF(K4788="","",K4788/H4788))</f>
        <v>35.529411764705877</v>
      </c>
      <c r="N4788" s="20"/>
      <c r="O4788" s="13"/>
      <c r="Q4788" s="20"/>
      <c r="R4788" s="13"/>
      <c r="S4788" s="6">
        <v>0.15</v>
      </c>
      <c r="T4788" s="6">
        <v>1.86</v>
      </c>
      <c r="U4788" s="6">
        <v>0.52</v>
      </c>
      <c r="V4788" s="6">
        <v>0</v>
      </c>
      <c r="W4788" s="6">
        <v>0</v>
      </c>
      <c r="X4788" s="6">
        <f>IF(T4788="","",T4788-U4788-V4788-W4788)</f>
        <v>1.34</v>
      </c>
      <c r="Y4788" s="9">
        <f>IF(U4788="","",U4788/$T4788)</f>
        <v>0.27956989247311825</v>
      </c>
      <c r="Z4788" s="9">
        <f>IF(V4788="","",V4788/$T4788)</f>
        <v>0</v>
      </c>
      <c r="AA4788" s="9">
        <f>IF(W4788="","",W4788/$T4788)</f>
        <v>0</v>
      </c>
      <c r="AB4788" s="9">
        <f>IF(X4788="","",X4788/$T4788)</f>
        <v>0.72043010752688175</v>
      </c>
      <c r="AC4788" s="21"/>
      <c r="AE4788" s="1">
        <v>2017</v>
      </c>
      <c r="AG4788" s="1">
        <v>20</v>
      </c>
      <c r="AH4788" s="12" t="s">
        <v>2809</v>
      </c>
      <c r="AJ4788" s="32">
        <f>IF(AE4788&lt;&gt;AE4787,"1",IF(C4788&gt;C4787,AJ4787+1,"1"))</f>
        <v>2</v>
      </c>
      <c r="AK4788" s="10">
        <f>IF(G4788="Top",AJ4788*1,IF(G4788="Bottom",AJ4788+10,""))</f>
        <v>12</v>
      </c>
      <c r="AL4788" s="11" t="s">
        <v>5254</v>
      </c>
      <c r="AM4788" s="14"/>
    </row>
    <row r="4789" spans="1:39" s="1" customFormat="1" ht="11.25" x14ac:dyDescent="0.2">
      <c r="A4789" s="1">
        <v>254.1</v>
      </c>
      <c r="B4789" s="1" t="s">
        <v>2809</v>
      </c>
      <c r="C4789" s="24">
        <v>42990</v>
      </c>
      <c r="D4789" s="1">
        <v>11</v>
      </c>
      <c r="E4789" s="39">
        <v>4.05</v>
      </c>
      <c r="F4789" s="1">
        <v>1.5</v>
      </c>
      <c r="G4789" s="1" t="s">
        <v>4</v>
      </c>
      <c r="H4789" s="5">
        <v>0.01</v>
      </c>
      <c r="I4789" s="6">
        <v>1.6E-2</v>
      </c>
      <c r="J4789" s="6">
        <v>1.2E-2</v>
      </c>
      <c r="K4789" s="6">
        <v>0.247</v>
      </c>
      <c r="L4789" s="6">
        <f>IF(H4789="","",IF(K4789="","",K4789/H4789))</f>
        <v>24.7</v>
      </c>
      <c r="M4789" s="1">
        <v>4</v>
      </c>
      <c r="N4789" s="20">
        <v>7.99</v>
      </c>
      <c r="O4789" s="13">
        <v>259</v>
      </c>
      <c r="Q4789" s="39">
        <v>3.7</v>
      </c>
      <c r="R4789" s="13">
        <v>35.6</v>
      </c>
      <c r="S4789" s="6">
        <v>0.15</v>
      </c>
      <c r="T4789" s="6">
        <v>2.4900000000000002</v>
      </c>
      <c r="U4789" s="6">
        <v>0.33</v>
      </c>
      <c r="V4789" s="6">
        <v>0</v>
      </c>
      <c r="W4789" s="6">
        <v>0</v>
      </c>
      <c r="X4789" s="6">
        <f>IF(T4789="","",T4789-U4789-V4789-W4789)</f>
        <v>2.16</v>
      </c>
      <c r="Y4789" s="9">
        <f>IF(U4789="","",U4789/$T4789)</f>
        <v>0.13253012048192769</v>
      </c>
      <c r="Z4789" s="9">
        <f>IF(V4789="","",V4789/$T4789)</f>
        <v>0</v>
      </c>
      <c r="AA4789" s="9">
        <f>IF(W4789="","",W4789/$T4789)</f>
        <v>0</v>
      </c>
      <c r="AB4789" s="9">
        <f>IF(X4789="","",X4789/$T4789)</f>
        <v>0.86746987951807231</v>
      </c>
      <c r="AC4789" s="21"/>
      <c r="AE4789" s="1">
        <v>2017</v>
      </c>
      <c r="AF4789" s="1">
        <v>26</v>
      </c>
      <c r="AG4789" s="1">
        <v>20</v>
      </c>
      <c r="AH4789" s="12" t="s">
        <v>2809</v>
      </c>
      <c r="AJ4789" s="32" t="str">
        <f>IF(AE4789&lt;&gt;AE4788,"1",IF(C4789&gt;C4788,AJ4788+1,"1"))</f>
        <v>1</v>
      </c>
      <c r="AK4789" s="10">
        <f>IF(G4789="Top",AJ4789*1,IF(G4789="Bottom",AJ4789+10,""))</f>
        <v>1</v>
      </c>
      <c r="AL4789" s="11" t="s">
        <v>3500</v>
      </c>
      <c r="AM4789" s="14"/>
    </row>
    <row r="4790" spans="1:39" s="1" customFormat="1" ht="11.25" hidden="1" x14ac:dyDescent="0.2">
      <c r="A4790" s="1">
        <v>254.1</v>
      </c>
      <c r="B4790" s="1" t="s">
        <v>2809</v>
      </c>
      <c r="C4790" s="24">
        <v>43005</v>
      </c>
      <c r="D4790" s="1">
        <v>10.7</v>
      </c>
      <c r="E4790" s="20"/>
      <c r="F4790" s="1">
        <v>9</v>
      </c>
      <c r="G4790" s="7" t="s">
        <v>1</v>
      </c>
      <c r="H4790" s="5">
        <v>7.0999999999999995E-3</v>
      </c>
      <c r="I4790" s="6"/>
      <c r="J4790" s="6"/>
      <c r="K4790" s="6">
        <v>0.245</v>
      </c>
      <c r="L4790" s="6">
        <f>IF(H4790="","",IF(K4790="","",K4790/H4790))</f>
        <v>34.507042253521128</v>
      </c>
      <c r="N4790" s="20"/>
      <c r="O4790" s="13"/>
      <c r="Q4790" s="20"/>
      <c r="R4790" s="13"/>
      <c r="S4790" s="6">
        <v>0.15</v>
      </c>
      <c r="T4790" s="6">
        <v>1.06</v>
      </c>
      <c r="U4790" s="6">
        <v>0.22</v>
      </c>
      <c r="V4790" s="6">
        <v>0</v>
      </c>
      <c r="W4790" s="6">
        <v>0</v>
      </c>
      <c r="X4790" s="6">
        <f>IF(T4790="","",T4790-U4790-V4790-W4790)</f>
        <v>0.84000000000000008</v>
      </c>
      <c r="Y4790" s="9">
        <f>IF(U4790="","",U4790/$T4790)</f>
        <v>0.20754716981132074</v>
      </c>
      <c r="Z4790" s="9">
        <f>IF(V4790="","",V4790/$T4790)</f>
        <v>0</v>
      </c>
      <c r="AA4790" s="9">
        <f>IF(W4790="","",W4790/$T4790)</f>
        <v>0</v>
      </c>
      <c r="AB4790" s="9">
        <f>IF(X4790="","",X4790/$T4790)</f>
        <v>0.79245283018867929</v>
      </c>
      <c r="AC4790" s="21"/>
      <c r="AE4790" s="1">
        <v>2017</v>
      </c>
      <c r="AG4790" s="1">
        <v>22</v>
      </c>
      <c r="AH4790" s="12" t="s">
        <v>2809</v>
      </c>
      <c r="AJ4790" s="32">
        <f>IF(AE4790&lt;&gt;AE4789,"1",IF(C4790&gt;C4789,AJ4789+1,"1"))</f>
        <v>2</v>
      </c>
      <c r="AK4790" s="10">
        <f>IF(G4790="Top",AJ4790*1,IF(G4790="Bottom",AJ4790+10,""))</f>
        <v>12</v>
      </c>
      <c r="AL4790" s="11" t="s">
        <v>5737</v>
      </c>
      <c r="AM4790" s="14"/>
    </row>
    <row r="4791" spans="1:39" s="1" customFormat="1" ht="11.25" hidden="1" x14ac:dyDescent="0.2">
      <c r="A4791" s="1">
        <v>254.1</v>
      </c>
      <c r="B4791" s="1" t="s">
        <v>2809</v>
      </c>
      <c r="C4791" s="24">
        <v>43005</v>
      </c>
      <c r="E4791" s="20"/>
      <c r="G4791" s="1" t="s">
        <v>13</v>
      </c>
      <c r="H4791" s="5"/>
      <c r="I4791" s="6"/>
      <c r="J4791" s="6"/>
      <c r="K4791" s="6"/>
      <c r="L4791" s="6" t="str">
        <f>IF(H4791="","",IF(K4791="","",K4791/H4791))</f>
        <v/>
      </c>
      <c r="N4791" s="20"/>
      <c r="O4791" s="13"/>
      <c r="Q4791" s="20"/>
      <c r="R4791" s="13"/>
      <c r="S4791" s="6">
        <v>0.15</v>
      </c>
      <c r="T4791" s="6">
        <v>1.22</v>
      </c>
      <c r="U4791" s="6">
        <v>0</v>
      </c>
      <c r="V4791" s="6">
        <v>0</v>
      </c>
      <c r="W4791" s="6">
        <v>0.25</v>
      </c>
      <c r="X4791" s="6">
        <f>IF(T4791="","",T4791-U4791-V4791-W4791)</f>
        <v>0.97</v>
      </c>
      <c r="Y4791" s="9">
        <f>IF(U4791="","",U4791/$T4791)</f>
        <v>0</v>
      </c>
      <c r="Z4791" s="9">
        <f>IF(V4791="","",V4791/$T4791)</f>
        <v>0</v>
      </c>
      <c r="AA4791" s="9">
        <f>IF(W4791="","",W4791/$T4791)</f>
        <v>0.20491803278688525</v>
      </c>
      <c r="AB4791" s="9">
        <f>IF(X4791="","",X4791/$T4791)</f>
        <v>0.79508196721311475</v>
      </c>
      <c r="AC4791" s="21"/>
      <c r="AD4791" s="1" t="s">
        <v>5738</v>
      </c>
      <c r="AE4791" s="1">
        <v>2017</v>
      </c>
      <c r="AH4791" s="12" t="s">
        <v>5739</v>
      </c>
      <c r="AJ4791" s="32" t="str">
        <f>IF(AE4791&lt;&gt;AE4790,"1",IF(C4791&gt;C4790,AJ4790+1,"1"))</f>
        <v>1</v>
      </c>
      <c r="AK4791" s="10" t="s">
        <v>169</v>
      </c>
      <c r="AL4791" s="11" t="s">
        <v>5740</v>
      </c>
      <c r="AM4791" s="14"/>
    </row>
    <row r="4792" spans="1:39" s="1" customFormat="1" ht="11.25" hidden="1" x14ac:dyDescent="0.2">
      <c r="A4792" s="1">
        <v>254.1</v>
      </c>
      <c r="B4792" s="1" t="s">
        <v>2809</v>
      </c>
      <c r="C4792" s="24">
        <v>43005</v>
      </c>
      <c r="E4792" s="20"/>
      <c r="G4792" s="1" t="s">
        <v>13</v>
      </c>
      <c r="H4792" s="5"/>
      <c r="I4792" s="6"/>
      <c r="J4792" s="6"/>
      <c r="K4792" s="6"/>
      <c r="L4792" s="6" t="str">
        <f>IF(H4792="","",IF(K4792="","",K4792/H4792))</f>
        <v/>
      </c>
      <c r="N4792" s="20"/>
      <c r="O4792" s="13"/>
      <c r="Q4792" s="20"/>
      <c r="R4792" s="13"/>
      <c r="S4792" s="6">
        <v>0.15</v>
      </c>
      <c r="T4792" s="6">
        <v>1.37</v>
      </c>
      <c r="U4792" s="6">
        <v>0.37</v>
      </c>
      <c r="V4792" s="6">
        <v>0.31</v>
      </c>
      <c r="W4792" s="6">
        <v>0.4</v>
      </c>
      <c r="X4792" s="6">
        <f>IF(T4792="","",T4792-U4792-V4792-W4792)</f>
        <v>0.28999999999999992</v>
      </c>
      <c r="Y4792" s="9">
        <f>IF(U4792="","",U4792/$T4792)</f>
        <v>0.27007299270072993</v>
      </c>
      <c r="Z4792" s="9">
        <f>IF(V4792="","",V4792/$T4792)</f>
        <v>0.2262773722627737</v>
      </c>
      <c r="AA4792" s="9">
        <f>IF(W4792="","",W4792/$T4792)</f>
        <v>0.29197080291970801</v>
      </c>
      <c r="AB4792" s="9">
        <f>IF(X4792="","",X4792/$T4792)</f>
        <v>0.21167883211678826</v>
      </c>
      <c r="AC4792" s="21"/>
      <c r="AD4792" s="1" t="s">
        <v>5741</v>
      </c>
      <c r="AE4792" s="1">
        <v>2017</v>
      </c>
      <c r="AH4792" s="12" t="s">
        <v>5739</v>
      </c>
      <c r="AJ4792" s="32" t="str">
        <f>IF(AE4792&lt;&gt;AE4791,"1",IF(C4792&gt;C4791,AJ4791+1,"1"))</f>
        <v>1</v>
      </c>
      <c r="AK4792" s="10" t="s">
        <v>311</v>
      </c>
      <c r="AL4792" s="11" t="s">
        <v>5742</v>
      </c>
      <c r="AM4792" s="14"/>
    </row>
    <row r="4793" spans="1:39" s="1" customFormat="1" ht="11.25" x14ac:dyDescent="0.2">
      <c r="A4793" s="1">
        <v>254.1</v>
      </c>
      <c r="B4793" s="1" t="s">
        <v>2809</v>
      </c>
      <c r="C4793" s="24">
        <v>43005</v>
      </c>
      <c r="D4793" s="1">
        <v>10.7</v>
      </c>
      <c r="E4793" s="39">
        <v>4.4000000000000004</v>
      </c>
      <c r="F4793" s="1">
        <v>1.5</v>
      </c>
      <c r="G4793" s="1" t="s">
        <v>4</v>
      </c>
      <c r="H4793" s="5">
        <v>7.0999999999999995E-3</v>
      </c>
      <c r="I4793" s="6">
        <v>7.0000000000000001E-3</v>
      </c>
      <c r="J4793" s="6">
        <v>2.3E-2</v>
      </c>
      <c r="K4793" s="6">
        <v>0.19900000000000001</v>
      </c>
      <c r="L4793" s="6">
        <f>IF(H4793="","",IF(K4793="","",K4793/H4793))</f>
        <v>28.028169014084511</v>
      </c>
      <c r="M4793" s="1">
        <v>9</v>
      </c>
      <c r="N4793" s="20">
        <v>7.88</v>
      </c>
      <c r="O4793" s="13">
        <v>289.8</v>
      </c>
      <c r="Q4793" s="39">
        <v>1.7</v>
      </c>
      <c r="R4793" s="13"/>
      <c r="S4793" s="6">
        <v>0.15</v>
      </c>
      <c r="T4793" s="6">
        <v>0.66</v>
      </c>
      <c r="U4793" s="6">
        <v>0.13</v>
      </c>
      <c r="V4793" s="6">
        <v>0</v>
      </c>
      <c r="W4793" s="6">
        <v>0</v>
      </c>
      <c r="X4793" s="6">
        <f>IF(T4793="","",T4793-U4793-V4793-W4793)</f>
        <v>0.53</v>
      </c>
      <c r="Y4793" s="9">
        <f>IF(U4793="","",U4793/$T4793)</f>
        <v>0.19696969696969696</v>
      </c>
      <c r="Z4793" s="9">
        <f>IF(V4793="","",V4793/$T4793)</f>
        <v>0</v>
      </c>
      <c r="AA4793" s="9">
        <f>IF(W4793="","",W4793/$T4793)</f>
        <v>0</v>
      </c>
      <c r="AB4793" s="9">
        <f>IF(X4793="","",X4793/$T4793)</f>
        <v>0.80303030303030298</v>
      </c>
      <c r="AC4793" s="21"/>
      <c r="AE4793" s="1">
        <v>2017</v>
      </c>
      <c r="AF4793" s="1">
        <v>21</v>
      </c>
      <c r="AG4793" s="1">
        <v>23</v>
      </c>
      <c r="AH4793" s="12" t="s">
        <v>2809</v>
      </c>
      <c r="AJ4793" s="32" t="str">
        <f>IF(AE4793&lt;&gt;AE4792,"1",IF(C4793&gt;C4792,AJ4792+1,"1"))</f>
        <v>1</v>
      </c>
      <c r="AK4793" s="10">
        <f>IF(G4793="Top",AJ4793*1,IF(G4793="Bottom",AJ4793+10,""))</f>
        <v>1</v>
      </c>
      <c r="AL4793" s="11" t="s">
        <v>3916</v>
      </c>
      <c r="AM4793" s="14"/>
    </row>
    <row r="4794" spans="1:39" s="1" customFormat="1" ht="11.25" hidden="1" x14ac:dyDescent="0.2">
      <c r="A4794" s="1">
        <v>254.2</v>
      </c>
      <c r="B4794" s="1" t="s">
        <v>2812</v>
      </c>
      <c r="C4794" s="24">
        <v>42900</v>
      </c>
      <c r="D4794" s="1">
        <v>27.5</v>
      </c>
      <c r="E4794" s="20"/>
      <c r="F4794" s="1">
        <v>18</v>
      </c>
      <c r="G4794" s="7" t="s">
        <v>1</v>
      </c>
      <c r="H4794" s="5">
        <v>6.7000000000000002E-3</v>
      </c>
      <c r="I4794" s="6"/>
      <c r="J4794" s="6"/>
      <c r="K4794" s="6">
        <v>0.33200000000000002</v>
      </c>
      <c r="L4794" s="6">
        <f>IF(H4794="","",IF(K4794="","",K4794/H4794))</f>
        <v>49.552238805970148</v>
      </c>
      <c r="N4794" s="20"/>
      <c r="O4794" s="13"/>
      <c r="Q4794" s="20"/>
      <c r="R4794" s="13"/>
      <c r="S4794" s="6">
        <v>0.15</v>
      </c>
      <c r="T4794" s="6">
        <v>1.25</v>
      </c>
      <c r="U4794" s="6">
        <v>0.56000000000000005</v>
      </c>
      <c r="V4794" s="6">
        <v>0</v>
      </c>
      <c r="W4794" s="6">
        <v>0</v>
      </c>
      <c r="X4794" s="6">
        <f>IF(T4794="","",T4794-U4794-V4794-W4794)</f>
        <v>0.69</v>
      </c>
      <c r="Y4794" s="9">
        <f>IF(U4794="","",U4794/$T4794)</f>
        <v>0.44800000000000006</v>
      </c>
      <c r="Z4794" s="9">
        <f>IF(V4794="","",V4794/$T4794)</f>
        <v>0</v>
      </c>
      <c r="AA4794" s="9">
        <f>IF(W4794="","",W4794/$T4794)</f>
        <v>0</v>
      </c>
      <c r="AB4794" s="9">
        <f>IF(X4794="","",X4794/$T4794)</f>
        <v>0.55199999999999994</v>
      </c>
      <c r="AC4794" s="21"/>
      <c r="AE4794" s="1">
        <v>2017</v>
      </c>
      <c r="AG4794" s="1">
        <v>8</v>
      </c>
      <c r="AH4794" s="12" t="s">
        <v>2812</v>
      </c>
      <c r="AJ4794" s="32" t="str">
        <f>IF(AE4794&lt;&gt;AE4793,"1",IF(C4794&gt;C4793,AJ4793+1,"1"))</f>
        <v>1</v>
      </c>
      <c r="AK4794" s="10">
        <f>IF(G4794="Top",AJ4794*1,IF(G4794="Bottom",AJ4794+10,""))</f>
        <v>11</v>
      </c>
      <c r="AL4794" s="11" t="s">
        <v>2813</v>
      </c>
      <c r="AM4794" s="14"/>
    </row>
    <row r="4795" spans="1:39" s="1" customFormat="1" ht="11.25" x14ac:dyDescent="0.2">
      <c r="A4795" s="1">
        <v>254.2</v>
      </c>
      <c r="B4795" s="1" t="s">
        <v>2812</v>
      </c>
      <c r="C4795" s="24">
        <v>42900</v>
      </c>
      <c r="D4795" s="1">
        <v>27.5</v>
      </c>
      <c r="E4795" s="39">
        <v>4.8499999999999996</v>
      </c>
      <c r="F4795" s="1">
        <v>1.5</v>
      </c>
      <c r="G4795" s="1" t="s">
        <v>4</v>
      </c>
      <c r="H4795" s="5">
        <v>9.300000000000001E-3</v>
      </c>
      <c r="I4795" s="6">
        <v>0.14499999999999999</v>
      </c>
      <c r="J4795" s="6">
        <v>6.0000000000000001E-3</v>
      </c>
      <c r="K4795" s="6"/>
      <c r="L4795" s="6" t="str">
        <f>IF(H4795="","",IF(K4795="","",K4795/H4795))</f>
        <v/>
      </c>
      <c r="M4795" s="1">
        <v>5</v>
      </c>
      <c r="N4795" s="20">
        <v>7.39</v>
      </c>
      <c r="O4795" s="13">
        <v>242</v>
      </c>
      <c r="P4795" s="1">
        <v>19.100000000000001</v>
      </c>
      <c r="Q4795" s="39">
        <v>3.9</v>
      </c>
      <c r="R4795" s="13"/>
      <c r="S4795" s="6">
        <v>0.15</v>
      </c>
      <c r="T4795" s="6">
        <v>1.85</v>
      </c>
      <c r="U4795" s="6">
        <v>0.66</v>
      </c>
      <c r="V4795" s="6">
        <v>0</v>
      </c>
      <c r="W4795" s="6">
        <v>0</v>
      </c>
      <c r="X4795" s="6">
        <f>IF(T4795="","",T4795-U4795-V4795-W4795)</f>
        <v>1.19</v>
      </c>
      <c r="Y4795" s="9">
        <f>IF(U4795="","",U4795/$T4795)</f>
        <v>0.35675675675675678</v>
      </c>
      <c r="Z4795" s="9">
        <f>IF(V4795="","",V4795/$T4795)</f>
        <v>0</v>
      </c>
      <c r="AA4795" s="9">
        <f>IF(W4795="","",W4795/$T4795)</f>
        <v>0</v>
      </c>
      <c r="AB4795" s="9">
        <f>IF(X4795="","",X4795/$T4795)</f>
        <v>0.64324324324324322</v>
      </c>
      <c r="AC4795" s="21"/>
      <c r="AE4795" s="1">
        <v>2017</v>
      </c>
      <c r="AF4795" s="1">
        <v>20</v>
      </c>
      <c r="AG4795" s="1">
        <v>21</v>
      </c>
      <c r="AH4795" s="12" t="s">
        <v>2812</v>
      </c>
      <c r="AJ4795" s="32" t="str">
        <f>IF(AE4795&lt;&gt;AE4794,"1",IF(C4795&gt;C4794,AJ4794+1,"1"))</f>
        <v>1</v>
      </c>
      <c r="AK4795" s="10">
        <f>IF(G4795="Top",AJ4795*1,IF(G4795="Bottom",AJ4795+10,""))</f>
        <v>1</v>
      </c>
      <c r="AL4795" s="11" t="s">
        <v>2814</v>
      </c>
      <c r="AM4795" s="14"/>
    </row>
    <row r="4796" spans="1:39" s="1" customFormat="1" ht="11.25" hidden="1" x14ac:dyDescent="0.2">
      <c r="A4796" s="1">
        <v>254.2</v>
      </c>
      <c r="B4796" s="1" t="s">
        <v>2812</v>
      </c>
      <c r="C4796" s="24">
        <v>42914</v>
      </c>
      <c r="D4796" s="1">
        <v>27.2</v>
      </c>
      <c r="E4796" s="20"/>
      <c r="F4796" s="1">
        <v>18</v>
      </c>
      <c r="G4796" s="7" t="s">
        <v>1</v>
      </c>
      <c r="H4796" s="5">
        <v>4.9000000000000007E-3</v>
      </c>
      <c r="I4796" s="6"/>
      <c r="J4796" s="6"/>
      <c r="K4796" s="6">
        <v>0.43</v>
      </c>
      <c r="L4796" s="6">
        <f>IF(H4796="","",IF(K4796="","",K4796/H4796))</f>
        <v>87.755102040816311</v>
      </c>
      <c r="N4796" s="20"/>
      <c r="O4796" s="13"/>
      <c r="Q4796" s="20"/>
      <c r="R4796" s="13"/>
      <c r="S4796" s="6">
        <v>0.15</v>
      </c>
      <c r="T4796" s="6">
        <v>1.06</v>
      </c>
      <c r="U4796" s="6">
        <v>0.01</v>
      </c>
      <c r="V4796" s="6">
        <v>0.03</v>
      </c>
      <c r="W4796" s="6">
        <v>0.06</v>
      </c>
      <c r="X4796" s="6">
        <f>IF(T4796="","",T4796-U4796-V4796-W4796)</f>
        <v>0.96</v>
      </c>
      <c r="Y4796" s="9">
        <f>IF(U4796="","",U4796/$T4796)</f>
        <v>9.433962264150943E-3</v>
      </c>
      <c r="Z4796" s="9">
        <f>IF(V4796="","",V4796/$T4796)</f>
        <v>2.8301886792452827E-2</v>
      </c>
      <c r="AA4796" s="9">
        <f>IF(W4796="","",W4796/$T4796)</f>
        <v>5.6603773584905655E-2</v>
      </c>
      <c r="AB4796" s="9">
        <f>IF(X4796="","",X4796/$T4796)</f>
        <v>0.90566037735849048</v>
      </c>
      <c r="AC4796" s="21"/>
      <c r="AE4796" s="1">
        <v>2017</v>
      </c>
      <c r="AG4796" s="1">
        <v>8</v>
      </c>
      <c r="AH4796" s="12" t="s">
        <v>2812</v>
      </c>
      <c r="AJ4796" s="32">
        <f>IF(AE4796&lt;&gt;AE4795,"1",IF(C4796&gt;C4795,AJ4795+1,"1"))</f>
        <v>2</v>
      </c>
      <c r="AK4796" s="10">
        <f>IF(G4796="Top",AJ4796*1,IF(G4796="Bottom",AJ4796+10,""))</f>
        <v>12</v>
      </c>
      <c r="AL4796" s="11" t="s">
        <v>3161</v>
      </c>
      <c r="AM4796" s="14"/>
    </row>
    <row r="4797" spans="1:39" s="1" customFormat="1" ht="11.25" x14ac:dyDescent="0.2">
      <c r="A4797" s="1">
        <v>254.2</v>
      </c>
      <c r="B4797" s="1" t="s">
        <v>2812</v>
      </c>
      <c r="C4797" s="24">
        <v>42914</v>
      </c>
      <c r="D4797" s="1">
        <v>27.2</v>
      </c>
      <c r="E4797" s="39">
        <v>4.25</v>
      </c>
      <c r="F4797" s="1">
        <v>1.5</v>
      </c>
      <c r="G4797" s="1" t="s">
        <v>4</v>
      </c>
      <c r="H4797" s="5">
        <v>8.8999999999999999E-3</v>
      </c>
      <c r="I4797" s="6">
        <v>8.4000000000000005E-2</v>
      </c>
      <c r="J4797" s="6">
        <v>0.02</v>
      </c>
      <c r="K4797" s="6">
        <v>0.33100000000000002</v>
      </c>
      <c r="L4797" s="6">
        <f>IF(H4797="","",IF(K4797="","",K4797/H4797))</f>
        <v>37.19101123595506</v>
      </c>
      <c r="M4797" s="1">
        <v>5</v>
      </c>
      <c r="N4797" s="20">
        <v>7.42</v>
      </c>
      <c r="O4797" s="13">
        <v>255.2</v>
      </c>
      <c r="Q4797" s="39">
        <v>0.2</v>
      </c>
      <c r="R4797" s="13"/>
      <c r="S4797" s="6">
        <v>0.15</v>
      </c>
      <c r="T4797" s="6">
        <v>1.9</v>
      </c>
      <c r="U4797" s="6">
        <v>0</v>
      </c>
      <c r="V4797" s="6">
        <v>0</v>
      </c>
      <c r="W4797" s="6">
        <v>0.91</v>
      </c>
      <c r="X4797" s="6">
        <f>IF(T4797="","",T4797-U4797-V4797-W4797)</f>
        <v>0.98999999999999988</v>
      </c>
      <c r="Y4797" s="9">
        <f>IF(U4797="","",U4797/$T4797)</f>
        <v>0</v>
      </c>
      <c r="Z4797" s="9">
        <f>IF(V4797="","",V4797/$T4797)</f>
        <v>0</v>
      </c>
      <c r="AA4797" s="9">
        <f>IF(W4797="","",W4797/$T4797)</f>
        <v>0.47894736842105268</v>
      </c>
      <c r="AB4797" s="9">
        <f>IF(X4797="","",X4797/$T4797)</f>
        <v>0.52105263157894732</v>
      </c>
      <c r="AC4797" s="21"/>
      <c r="AE4797" s="1">
        <v>2017</v>
      </c>
      <c r="AF4797" s="1">
        <v>21</v>
      </c>
      <c r="AG4797" s="1">
        <v>22</v>
      </c>
      <c r="AH4797" s="12" t="s">
        <v>2812</v>
      </c>
      <c r="AJ4797" s="32" t="str">
        <f>IF(AE4797&lt;&gt;AE4796,"1",IF(C4797&gt;C4796,AJ4796+1,"1"))</f>
        <v>1</v>
      </c>
      <c r="AK4797" s="10">
        <f>IF(G4797="Top",AJ4797*1,IF(G4797="Bottom",AJ4797+10,""))</f>
        <v>1</v>
      </c>
      <c r="AL4797" s="11" t="s">
        <v>3162</v>
      </c>
      <c r="AM4797" s="14"/>
    </row>
    <row r="4798" spans="1:39" s="1" customFormat="1" ht="11.25" hidden="1" x14ac:dyDescent="0.2">
      <c r="A4798" s="1">
        <v>254.2</v>
      </c>
      <c r="B4798" s="1" t="s">
        <v>2812</v>
      </c>
      <c r="C4798" s="24">
        <v>42927</v>
      </c>
      <c r="D4798" s="1">
        <v>27.2</v>
      </c>
      <c r="E4798" s="20"/>
      <c r="F4798" s="1">
        <v>18</v>
      </c>
      <c r="G4798" s="7" t="s">
        <v>1</v>
      </c>
      <c r="H4798" s="5">
        <v>6.0999999999999995E-3</v>
      </c>
      <c r="I4798" s="6"/>
      <c r="J4798" s="6"/>
      <c r="K4798" s="6">
        <v>0.498</v>
      </c>
      <c r="L4798" s="6">
        <f>IF(H4798="","",IF(K4798="","",K4798/H4798))</f>
        <v>81.639344262295083</v>
      </c>
      <c r="N4798" s="20"/>
      <c r="O4798" s="13"/>
      <c r="Q4798" s="20"/>
      <c r="R4798" s="13"/>
      <c r="S4798" s="6">
        <v>0.15</v>
      </c>
      <c r="T4798" s="6">
        <v>1.6</v>
      </c>
      <c r="U4798" s="6">
        <v>0.24</v>
      </c>
      <c r="V4798" s="6">
        <v>0</v>
      </c>
      <c r="W4798" s="6">
        <v>0</v>
      </c>
      <c r="X4798" s="6">
        <f>IF(T4798="","",T4798-U4798-V4798-W4798)</f>
        <v>1.36</v>
      </c>
      <c r="Y4798" s="9">
        <f>IF(U4798="","",U4798/$T4798)</f>
        <v>0.15</v>
      </c>
      <c r="Z4798" s="9">
        <f>IF(V4798="","",V4798/$T4798)</f>
        <v>0</v>
      </c>
      <c r="AA4798" s="9">
        <f>IF(W4798="","",W4798/$T4798)</f>
        <v>0</v>
      </c>
      <c r="AB4798" s="9">
        <f>IF(X4798="","",X4798/$T4798)</f>
        <v>0.85</v>
      </c>
      <c r="AC4798" s="21"/>
      <c r="AE4798" s="1">
        <v>2017</v>
      </c>
      <c r="AG4798" s="1">
        <v>11</v>
      </c>
      <c r="AH4798" s="12" t="s">
        <v>2812</v>
      </c>
      <c r="AJ4798" s="32">
        <f>IF(AE4798&lt;&gt;AE4797,"1",IF(C4798&gt;C4797,AJ4797+1,"1"))</f>
        <v>2</v>
      </c>
      <c r="AK4798" s="10">
        <f>IF(G4798="Top",AJ4798*1,IF(G4798="Bottom",AJ4798+10,""))</f>
        <v>12</v>
      </c>
      <c r="AL4798" s="11" t="s">
        <v>3501</v>
      </c>
      <c r="AM4798" s="14"/>
    </row>
    <row r="4799" spans="1:39" s="1" customFormat="1" ht="11.25" x14ac:dyDescent="0.2">
      <c r="A4799" s="1">
        <v>254.2</v>
      </c>
      <c r="B4799" s="1" t="s">
        <v>2812</v>
      </c>
      <c r="C4799" s="24">
        <v>42927</v>
      </c>
      <c r="D4799" s="1">
        <v>27.2</v>
      </c>
      <c r="E4799" s="39">
        <v>4.2</v>
      </c>
      <c r="F4799" s="1">
        <v>1.5</v>
      </c>
      <c r="G4799" s="1" t="s">
        <v>4</v>
      </c>
      <c r="H4799" s="5">
        <v>9.6999999999999986E-3</v>
      </c>
      <c r="I4799" s="6">
        <v>0.12</v>
      </c>
      <c r="J4799" s="6">
        <v>1.0999999999999999E-2</v>
      </c>
      <c r="K4799" s="6">
        <v>0.255</v>
      </c>
      <c r="L4799" s="6">
        <f>IF(H4799="","",IF(K4799="","",K4799/H4799))</f>
        <v>26.288659793814439</v>
      </c>
      <c r="M4799" s="1">
        <v>5</v>
      </c>
      <c r="N4799" s="20">
        <v>7.45</v>
      </c>
      <c r="O4799" s="13">
        <v>260.3</v>
      </c>
      <c r="Q4799" s="39">
        <v>2.7</v>
      </c>
      <c r="R4799" s="13">
        <v>32</v>
      </c>
      <c r="S4799" s="6">
        <v>0.15</v>
      </c>
      <c r="T4799" s="6">
        <v>4.0199999999999996</v>
      </c>
      <c r="U4799" s="6">
        <v>0.37</v>
      </c>
      <c r="V4799" s="6">
        <v>0</v>
      </c>
      <c r="W4799" s="6">
        <v>0</v>
      </c>
      <c r="X4799" s="6">
        <f>IF(T4799="","",T4799-U4799-V4799-W4799)</f>
        <v>3.6499999999999995</v>
      </c>
      <c r="Y4799" s="9">
        <f>IF(U4799="","",U4799/$T4799)</f>
        <v>9.2039800995024887E-2</v>
      </c>
      <c r="Z4799" s="9">
        <f>IF(V4799="","",V4799/$T4799)</f>
        <v>0</v>
      </c>
      <c r="AA4799" s="9">
        <f>IF(W4799="","",W4799/$T4799)</f>
        <v>0</v>
      </c>
      <c r="AB4799" s="9">
        <f>IF(X4799="","",X4799/$T4799)</f>
        <v>0.90796019900497504</v>
      </c>
      <c r="AC4799" s="21"/>
      <c r="AE4799" s="1">
        <v>2017</v>
      </c>
      <c r="AF4799" s="1">
        <v>21</v>
      </c>
      <c r="AG4799" s="1">
        <v>24</v>
      </c>
      <c r="AH4799" s="12" t="s">
        <v>2812</v>
      </c>
      <c r="AJ4799" s="32" t="str">
        <f>IF(AE4799&lt;&gt;AE4798,"1",IF(C4799&gt;C4798,AJ4798+1,"1"))</f>
        <v>1</v>
      </c>
      <c r="AK4799" s="10">
        <f>IF(G4799="Top",AJ4799*1,IF(G4799="Bottom",AJ4799+10,""))</f>
        <v>1</v>
      </c>
      <c r="AL4799" s="11" t="s">
        <v>3502</v>
      </c>
      <c r="AM4799" s="14"/>
    </row>
    <row r="4800" spans="1:39" s="1" customFormat="1" ht="11.25" hidden="1" x14ac:dyDescent="0.2">
      <c r="A4800" s="1">
        <v>254.2</v>
      </c>
      <c r="B4800" s="1" t="s">
        <v>2812</v>
      </c>
      <c r="C4800" s="24">
        <v>42942</v>
      </c>
      <c r="D4800" s="1">
        <v>27.4</v>
      </c>
      <c r="E4800" s="20"/>
      <c r="F4800" s="1">
        <v>18</v>
      </c>
      <c r="G4800" s="7" t="s">
        <v>1</v>
      </c>
      <c r="H4800" s="5">
        <v>5.1999999999999998E-3</v>
      </c>
      <c r="I4800" s="6"/>
      <c r="J4800" s="6"/>
      <c r="K4800" s="6">
        <v>4.2999999999999997E-2</v>
      </c>
      <c r="L4800" s="6">
        <f>IF(H4800="","",IF(K4800="","",K4800/H4800))</f>
        <v>8.2692307692307683</v>
      </c>
      <c r="N4800" s="20"/>
      <c r="O4800" s="13"/>
      <c r="Q4800" s="20"/>
      <c r="R4800" s="13"/>
      <c r="S4800" s="6">
        <v>0.15</v>
      </c>
      <c r="T4800" s="6">
        <v>1.27</v>
      </c>
      <c r="U4800" s="6">
        <v>0.89</v>
      </c>
      <c r="V4800" s="6">
        <v>0</v>
      </c>
      <c r="W4800" s="6">
        <v>0</v>
      </c>
      <c r="X4800" s="6">
        <f>IF(T4800="","",T4800-U4800-V4800-W4800)</f>
        <v>0.38</v>
      </c>
      <c r="Y4800" s="9">
        <f>IF(U4800="","",U4800/$T4800)</f>
        <v>0.70078740157480313</v>
      </c>
      <c r="Z4800" s="9">
        <f>IF(V4800="","",V4800/$T4800)</f>
        <v>0</v>
      </c>
      <c r="AA4800" s="9">
        <f>IF(W4800="","",W4800/$T4800)</f>
        <v>0</v>
      </c>
      <c r="AB4800" s="9">
        <f>IF(X4800="","",X4800/$T4800)</f>
        <v>0.29921259842519687</v>
      </c>
      <c r="AC4800" s="21"/>
      <c r="AE4800" s="1">
        <v>2017</v>
      </c>
      <c r="AG4800" s="1">
        <v>12</v>
      </c>
      <c r="AH4800" s="12" t="s">
        <v>2812</v>
      </c>
      <c r="AJ4800" s="32">
        <f>IF(AE4800&lt;&gt;AE4799,"1",IF(C4800&gt;C4799,AJ4799+1,"1"))</f>
        <v>2</v>
      </c>
      <c r="AK4800" s="10">
        <f>IF(G4800="Top",AJ4800*1,IF(G4800="Bottom",AJ4800+10,""))</f>
        <v>12</v>
      </c>
      <c r="AL4800" s="11" t="s">
        <v>3917</v>
      </c>
      <c r="AM4800" s="14"/>
    </row>
    <row r="4801" spans="1:39" s="1" customFormat="1" ht="11.25" x14ac:dyDescent="0.2">
      <c r="A4801" s="1">
        <v>254.2</v>
      </c>
      <c r="B4801" s="1" t="s">
        <v>2812</v>
      </c>
      <c r="C4801" s="24">
        <v>42942</v>
      </c>
      <c r="D4801" s="1">
        <v>27.4</v>
      </c>
      <c r="E4801" s="39">
        <v>2.85</v>
      </c>
      <c r="F4801" s="1">
        <v>1.5</v>
      </c>
      <c r="G4801" s="1" t="s">
        <v>4</v>
      </c>
      <c r="H4801" s="5">
        <v>1.23E-2</v>
      </c>
      <c r="I4801" s="6">
        <v>7.0000000000000007E-2</v>
      </c>
      <c r="J4801" s="6">
        <v>1.9E-2</v>
      </c>
      <c r="K4801" s="6">
        <v>4.2999999999999997E-2</v>
      </c>
      <c r="L4801" s="6">
        <f>IF(H4801="","",IF(K4801="","",K4801/H4801))</f>
        <v>3.4959349593495932</v>
      </c>
      <c r="M4801" s="1">
        <v>5</v>
      </c>
      <c r="N4801" s="20">
        <v>7.53</v>
      </c>
      <c r="O4801" s="13">
        <v>224.6</v>
      </c>
      <c r="Q4801" s="39">
        <v>3.2</v>
      </c>
      <c r="R4801" s="13"/>
      <c r="S4801" s="6">
        <v>0.15</v>
      </c>
      <c r="T4801" s="6">
        <v>4.16</v>
      </c>
      <c r="U4801" s="6">
        <v>0.38</v>
      </c>
      <c r="V4801" s="6">
        <v>0</v>
      </c>
      <c r="W4801" s="6">
        <v>0</v>
      </c>
      <c r="X4801" s="6">
        <f>IF(T4801="","",T4801-U4801-V4801-W4801)</f>
        <v>3.7800000000000002</v>
      </c>
      <c r="Y4801" s="9">
        <f>IF(U4801="","",U4801/$T4801)</f>
        <v>9.1346153846153841E-2</v>
      </c>
      <c r="Z4801" s="9">
        <f>IF(V4801="","",V4801/$T4801)</f>
        <v>0</v>
      </c>
      <c r="AA4801" s="9">
        <f>IF(W4801="","",W4801/$T4801)</f>
        <v>0</v>
      </c>
      <c r="AB4801" s="9">
        <f>IF(X4801="","",X4801/$T4801)</f>
        <v>0.90865384615384615</v>
      </c>
      <c r="AC4801" s="21"/>
      <c r="AE4801" s="1">
        <v>2017</v>
      </c>
      <c r="AF4801" s="1">
        <v>25</v>
      </c>
      <c r="AG4801" s="1">
        <v>25</v>
      </c>
      <c r="AH4801" s="12" t="s">
        <v>2812</v>
      </c>
      <c r="AJ4801" s="32" t="str">
        <f>IF(AE4801&lt;&gt;AE4800,"1",IF(C4801&gt;C4800,AJ4800+1,"1"))</f>
        <v>1</v>
      </c>
      <c r="AK4801" s="10">
        <f>IF(G4801="Top",AJ4801*1,IF(G4801="Bottom",AJ4801+10,""))</f>
        <v>1</v>
      </c>
      <c r="AL4801" s="11" t="s">
        <v>3918</v>
      </c>
      <c r="AM4801" s="14"/>
    </row>
    <row r="4802" spans="1:39" s="1" customFormat="1" ht="11.25" hidden="1" x14ac:dyDescent="0.2">
      <c r="A4802" s="1">
        <v>254.2</v>
      </c>
      <c r="B4802" s="1" t="s">
        <v>2812</v>
      </c>
      <c r="C4802" s="24">
        <v>42949</v>
      </c>
      <c r="D4802" s="1">
        <v>26.3</v>
      </c>
      <c r="E4802" s="20"/>
      <c r="F4802" s="1">
        <v>18</v>
      </c>
      <c r="G4802" s="7" t="s">
        <v>1</v>
      </c>
      <c r="H4802" s="5">
        <v>5.5999999999999999E-3</v>
      </c>
      <c r="I4802" s="6"/>
      <c r="J4802" s="6"/>
      <c r="K4802" s="6">
        <v>0.45800000000000002</v>
      </c>
      <c r="L4802" s="6">
        <f>IF(H4802="","",IF(K4802="","",K4802/H4802))</f>
        <v>81.785714285714292</v>
      </c>
      <c r="N4802" s="20"/>
      <c r="O4802" s="13"/>
      <c r="Q4802" s="20"/>
      <c r="R4802" s="13"/>
      <c r="S4802" s="6">
        <v>0.15</v>
      </c>
      <c r="T4802" s="6">
        <v>0.91</v>
      </c>
      <c r="U4802" s="6">
        <v>0.52</v>
      </c>
      <c r="V4802" s="6">
        <v>0</v>
      </c>
      <c r="W4802" s="6">
        <v>0</v>
      </c>
      <c r="X4802" s="6">
        <f>IF(T4802="","",T4802-U4802-V4802-W4802)</f>
        <v>0.39</v>
      </c>
      <c r="Y4802" s="9">
        <f>IF(U4802="","",U4802/$T4802)</f>
        <v>0.5714285714285714</v>
      </c>
      <c r="Z4802" s="9">
        <f>IF(V4802="","",V4802/$T4802)</f>
        <v>0</v>
      </c>
      <c r="AA4802" s="9">
        <f>IF(W4802="","",W4802/$T4802)</f>
        <v>0</v>
      </c>
      <c r="AB4802" s="9">
        <f>IF(X4802="","",X4802/$T4802)</f>
        <v>0.42857142857142855</v>
      </c>
      <c r="AC4802" s="21"/>
      <c r="AE4802" s="1">
        <v>2017</v>
      </c>
      <c r="AG4802" s="1">
        <v>11</v>
      </c>
      <c r="AH4802" s="12" t="s">
        <v>2812</v>
      </c>
      <c r="AJ4802" s="32">
        <f>IF(AE4802&lt;&gt;AE4801,"1",IF(C4802&gt;C4801,AJ4801+1,"1"))</f>
        <v>2</v>
      </c>
      <c r="AK4802" s="10">
        <f>IF(G4802="Top",AJ4802*1,IF(G4802="Bottom",AJ4802+10,""))</f>
        <v>12</v>
      </c>
      <c r="AL4802" s="11" t="s">
        <v>4120</v>
      </c>
      <c r="AM4802" s="14"/>
    </row>
    <row r="4803" spans="1:39" s="1" customFormat="1" ht="11.25" x14ac:dyDescent="0.2">
      <c r="A4803" s="1">
        <v>254.2</v>
      </c>
      <c r="B4803" s="1" t="s">
        <v>2812</v>
      </c>
      <c r="C4803" s="24">
        <v>42949</v>
      </c>
      <c r="D4803" s="1">
        <v>26.3</v>
      </c>
      <c r="E4803" s="39">
        <v>2.5499999999999998</v>
      </c>
      <c r="F4803" s="1">
        <v>1.5</v>
      </c>
      <c r="G4803" s="1" t="s">
        <v>4</v>
      </c>
      <c r="H4803" s="5">
        <v>1.5900000000000001E-2</v>
      </c>
      <c r="I4803" s="6">
        <v>3.3000000000000002E-2</v>
      </c>
      <c r="J4803" s="6">
        <v>2.3E-2</v>
      </c>
      <c r="K4803" s="6">
        <v>0.28399999999999997</v>
      </c>
      <c r="L4803" s="6">
        <f>IF(H4803="","",IF(K4803="","",K4803/H4803))</f>
        <v>17.861635220125784</v>
      </c>
      <c r="M4803" s="1">
        <v>5</v>
      </c>
      <c r="N4803" s="20">
        <v>7.54</v>
      </c>
      <c r="O4803" s="13">
        <v>262.39999999999998</v>
      </c>
      <c r="P4803" s="1">
        <v>22.4</v>
      </c>
      <c r="Q4803" s="39">
        <v>4.7</v>
      </c>
      <c r="R4803" s="13"/>
      <c r="S4803" s="6">
        <v>0.15</v>
      </c>
      <c r="T4803" s="6">
        <v>5.0100000000000007</v>
      </c>
      <c r="U4803" s="6">
        <v>0.15</v>
      </c>
      <c r="V4803" s="6">
        <v>0</v>
      </c>
      <c r="W4803" s="6">
        <v>0</v>
      </c>
      <c r="X4803" s="6">
        <f>IF(T4803="","",T4803-U4803-V4803-W4803)</f>
        <v>4.8600000000000003</v>
      </c>
      <c r="Y4803" s="9">
        <f>IF(U4803="","",U4803/$T4803)</f>
        <v>2.9940119760479035E-2</v>
      </c>
      <c r="Z4803" s="9">
        <f>IF(V4803="","",V4803/$T4803)</f>
        <v>0</v>
      </c>
      <c r="AA4803" s="9">
        <f>IF(W4803="","",W4803/$T4803)</f>
        <v>0</v>
      </c>
      <c r="AB4803" s="9">
        <f>IF(X4803="","",X4803/$T4803)</f>
        <v>0.97005988023952094</v>
      </c>
      <c r="AC4803" s="21"/>
      <c r="AE4803" s="1">
        <v>2017</v>
      </c>
      <c r="AF4803" s="1">
        <v>27</v>
      </c>
      <c r="AG4803" s="1">
        <v>26</v>
      </c>
      <c r="AH4803" s="12" t="s">
        <v>2812</v>
      </c>
      <c r="AJ4803" s="32" t="str">
        <f>IF(AE4803&lt;&gt;AE4802,"1",IF(C4803&gt;C4802,AJ4802+1,"1"))</f>
        <v>1</v>
      </c>
      <c r="AK4803" s="10">
        <f>IF(G4803="Top",AJ4803*1,IF(G4803="Bottom",AJ4803+10,""))</f>
        <v>1</v>
      </c>
      <c r="AL4803" s="11" t="s">
        <v>4121</v>
      </c>
      <c r="AM4803" s="14"/>
    </row>
    <row r="4804" spans="1:39" s="1" customFormat="1" ht="11.25" hidden="1" x14ac:dyDescent="0.2">
      <c r="A4804" s="1">
        <v>254.2</v>
      </c>
      <c r="B4804" s="1" t="s">
        <v>2812</v>
      </c>
      <c r="C4804" s="24">
        <v>42963</v>
      </c>
      <c r="D4804" s="1">
        <v>26.5</v>
      </c>
      <c r="E4804" s="20"/>
      <c r="F4804" s="1">
        <v>18</v>
      </c>
      <c r="G4804" s="7" t="s">
        <v>1</v>
      </c>
      <c r="H4804" s="5">
        <v>6.4999999999999997E-3</v>
      </c>
      <c r="I4804" s="6"/>
      <c r="J4804" s="6"/>
      <c r="K4804" s="6">
        <v>0.374</v>
      </c>
      <c r="L4804" s="6">
        <f>IF(H4804="","",IF(K4804="","",K4804/H4804))</f>
        <v>57.53846153846154</v>
      </c>
      <c r="N4804" s="20"/>
      <c r="O4804" s="13"/>
      <c r="Q4804" s="20"/>
      <c r="R4804" s="13"/>
      <c r="S4804" s="6">
        <v>0.15</v>
      </c>
      <c r="T4804" s="6">
        <v>0.73</v>
      </c>
      <c r="U4804" s="6">
        <v>0.18</v>
      </c>
      <c r="V4804" s="6">
        <v>0</v>
      </c>
      <c r="W4804" s="6">
        <v>0</v>
      </c>
      <c r="X4804" s="6">
        <f>IF(T4804="","",T4804-U4804-V4804-W4804)</f>
        <v>0.55000000000000004</v>
      </c>
      <c r="Y4804" s="9">
        <f>IF(U4804="","",U4804/$T4804)</f>
        <v>0.24657534246575341</v>
      </c>
      <c r="Z4804" s="9">
        <f>IF(V4804="","",V4804/$T4804)</f>
        <v>0</v>
      </c>
      <c r="AA4804" s="9">
        <f>IF(W4804="","",W4804/$T4804)</f>
        <v>0</v>
      </c>
      <c r="AB4804" s="9">
        <f>IF(X4804="","",X4804/$T4804)</f>
        <v>0.7534246575342467</v>
      </c>
      <c r="AC4804" s="21"/>
      <c r="AE4804" s="1">
        <v>2017</v>
      </c>
      <c r="AG4804" s="1">
        <v>12</v>
      </c>
      <c r="AH4804" s="12" t="s">
        <v>2812</v>
      </c>
      <c r="AJ4804" s="32">
        <f>IF(AE4804&lt;&gt;AE4803,"1",IF(C4804&gt;C4803,AJ4803+1,"1"))</f>
        <v>2</v>
      </c>
      <c r="AK4804" s="10">
        <f>IF(G4804="Top",AJ4804*1,IF(G4804="Bottom",AJ4804+10,""))</f>
        <v>12</v>
      </c>
      <c r="AL4804" s="11" t="s">
        <v>4517</v>
      </c>
      <c r="AM4804" s="14"/>
    </row>
    <row r="4805" spans="1:39" s="1" customFormat="1" ht="11.25" x14ac:dyDescent="0.2">
      <c r="A4805" s="1">
        <v>254.2</v>
      </c>
      <c r="B4805" s="1" t="s">
        <v>2812</v>
      </c>
      <c r="C4805" s="24">
        <v>42963</v>
      </c>
      <c r="D4805" s="1">
        <v>26.5</v>
      </c>
      <c r="E4805" s="39">
        <v>3.75</v>
      </c>
      <c r="F4805" s="1">
        <v>1.5</v>
      </c>
      <c r="G4805" s="1" t="s">
        <v>4</v>
      </c>
      <c r="H4805" s="5">
        <v>0.01</v>
      </c>
      <c r="I4805" s="6">
        <v>7.0000000000000001E-3</v>
      </c>
      <c r="J4805" s="6">
        <v>1.9E-2</v>
      </c>
      <c r="K4805" s="6">
        <v>4.2999999999999997E-2</v>
      </c>
      <c r="L4805" s="6">
        <f>IF(H4805="","",IF(K4805="","",K4805/H4805))</f>
        <v>4.3</v>
      </c>
      <c r="M4805" s="1">
        <v>5</v>
      </c>
      <c r="N4805" s="20">
        <v>7.34</v>
      </c>
      <c r="O4805" s="13">
        <v>260.60000000000002</v>
      </c>
      <c r="Q4805" s="39">
        <v>2.2999999999999998</v>
      </c>
      <c r="R4805" s="13"/>
      <c r="S4805" s="6">
        <v>0.15</v>
      </c>
      <c r="T4805" s="6">
        <v>3.9</v>
      </c>
      <c r="U4805" s="6">
        <v>0.19</v>
      </c>
      <c r="V4805" s="6">
        <v>0</v>
      </c>
      <c r="W4805" s="6">
        <v>0</v>
      </c>
      <c r="X4805" s="6">
        <f>IF(T4805="","",T4805-U4805-V4805-W4805)</f>
        <v>3.71</v>
      </c>
      <c r="Y4805" s="9">
        <f>IF(U4805="","",U4805/$T4805)</f>
        <v>4.8717948717948718E-2</v>
      </c>
      <c r="Z4805" s="9">
        <f>IF(V4805="","",V4805/$T4805)</f>
        <v>0</v>
      </c>
      <c r="AA4805" s="9">
        <f>IF(W4805="","",W4805/$T4805)</f>
        <v>0</v>
      </c>
      <c r="AB4805" s="9">
        <f>IF(X4805="","",X4805/$T4805)</f>
        <v>0.95128205128205134</v>
      </c>
      <c r="AC4805" s="21"/>
      <c r="AE4805" s="1">
        <v>2017</v>
      </c>
      <c r="AF4805" s="1">
        <v>25</v>
      </c>
      <c r="AG4805" s="1">
        <v>24</v>
      </c>
      <c r="AH4805" s="12" t="s">
        <v>2812</v>
      </c>
      <c r="AJ4805" s="32" t="str">
        <f>IF(AE4805&lt;&gt;AE4804,"1",IF(C4805&gt;C4804,AJ4804+1,"1"))</f>
        <v>1</v>
      </c>
      <c r="AK4805" s="10">
        <f>IF(G4805="Top",AJ4805*1,IF(G4805="Bottom",AJ4805+10,""))</f>
        <v>1</v>
      </c>
      <c r="AL4805" s="11" t="s">
        <v>4518</v>
      </c>
      <c r="AM4805" s="14"/>
    </row>
    <row r="4806" spans="1:39" s="1" customFormat="1" ht="11.25" hidden="1" x14ac:dyDescent="0.2">
      <c r="A4806" s="1">
        <v>254.2</v>
      </c>
      <c r="B4806" s="1" t="s">
        <v>2812</v>
      </c>
      <c r="C4806" s="24">
        <v>42990</v>
      </c>
      <c r="D4806" s="1">
        <v>26.5</v>
      </c>
      <c r="E4806" s="20"/>
      <c r="F4806" s="1">
        <v>18</v>
      </c>
      <c r="G4806" s="7" t="s">
        <v>1</v>
      </c>
      <c r="H4806" s="5">
        <v>7.9000000000000008E-3</v>
      </c>
      <c r="I4806" s="6"/>
      <c r="J4806" s="6"/>
      <c r="K4806" s="6">
        <v>0.54900000000000004</v>
      </c>
      <c r="L4806" s="6">
        <f>IF(H4806="","",IF(K4806="","",K4806/H4806))</f>
        <v>69.493670886075947</v>
      </c>
      <c r="N4806" s="20"/>
      <c r="O4806" s="13"/>
      <c r="Q4806" s="20"/>
      <c r="R4806" s="13"/>
      <c r="S4806" s="6">
        <v>0.15</v>
      </c>
      <c r="T4806" s="6">
        <v>1.38</v>
      </c>
      <c r="U4806" s="6">
        <v>0.64</v>
      </c>
      <c r="V4806" s="6">
        <v>0.13</v>
      </c>
      <c r="W4806" s="6">
        <v>0</v>
      </c>
      <c r="X4806" s="6">
        <f>IF(T4806="","",T4806-U4806-V4806-W4806)</f>
        <v>0.60999999999999988</v>
      </c>
      <c r="Y4806" s="9">
        <f>IF(U4806="","",U4806/$T4806)</f>
        <v>0.46376811594202905</v>
      </c>
      <c r="Z4806" s="9">
        <f>IF(V4806="","",V4806/$T4806)</f>
        <v>9.4202898550724654E-2</v>
      </c>
      <c r="AA4806" s="9">
        <f>IF(W4806="","",W4806/$T4806)</f>
        <v>0</v>
      </c>
      <c r="AB4806" s="9">
        <f>IF(X4806="","",X4806/$T4806)</f>
        <v>0.44202898550724634</v>
      </c>
      <c r="AC4806" s="21"/>
      <c r="AE4806" s="1">
        <v>2017</v>
      </c>
      <c r="AG4806" s="1">
        <v>10</v>
      </c>
      <c r="AH4806" s="12" t="s">
        <v>2812</v>
      </c>
      <c r="AJ4806" s="32">
        <f>IF(AE4806&lt;&gt;AE4805,"1",IF(C4806&gt;C4805,AJ4805+1,"1"))</f>
        <v>2</v>
      </c>
      <c r="AK4806" s="10">
        <f>IF(G4806="Top",AJ4806*1,IF(G4806="Bottom",AJ4806+10,""))</f>
        <v>12</v>
      </c>
      <c r="AL4806" s="11" t="s">
        <v>5255</v>
      </c>
      <c r="AM4806" s="14"/>
    </row>
    <row r="4807" spans="1:39" s="1" customFormat="1" ht="11.25" x14ac:dyDescent="0.2">
      <c r="A4807" s="1">
        <v>254.2</v>
      </c>
      <c r="B4807" s="1" t="s">
        <v>2812</v>
      </c>
      <c r="C4807" s="24">
        <v>42990</v>
      </c>
      <c r="D4807" s="1">
        <v>26.5</v>
      </c>
      <c r="E4807" s="39">
        <v>4.4000000000000004</v>
      </c>
      <c r="F4807" s="1">
        <v>1.5</v>
      </c>
      <c r="G4807" s="1" t="s">
        <v>4</v>
      </c>
      <c r="H4807" s="5">
        <v>1.12E-2</v>
      </c>
      <c r="I4807" s="6">
        <v>1.7999999999999999E-2</v>
      </c>
      <c r="J4807" s="6">
        <v>1.4E-2</v>
      </c>
      <c r="K4807" s="6">
        <v>0.309</v>
      </c>
      <c r="L4807" s="6">
        <f>IF(H4807="","",IF(K4807="","",K4807/H4807))</f>
        <v>27.589285714285715</v>
      </c>
      <c r="M4807" s="1">
        <v>5</v>
      </c>
      <c r="N4807" s="20">
        <v>7.55</v>
      </c>
      <c r="O4807" s="13">
        <v>254.8</v>
      </c>
      <c r="Q4807" s="39">
        <v>4.4000000000000004</v>
      </c>
      <c r="R4807" s="13">
        <v>31.8</v>
      </c>
      <c r="S4807" s="6">
        <v>0.15</v>
      </c>
      <c r="T4807" s="6">
        <v>2.16</v>
      </c>
      <c r="U4807" s="6">
        <v>0</v>
      </c>
      <c r="V4807" s="6">
        <v>0</v>
      </c>
      <c r="W4807" s="6">
        <v>0.85</v>
      </c>
      <c r="X4807" s="6">
        <f>IF(T4807="","",T4807-U4807-V4807-W4807)</f>
        <v>1.31</v>
      </c>
      <c r="Y4807" s="9">
        <f>IF(U4807="","",U4807/$T4807)</f>
        <v>0</v>
      </c>
      <c r="Z4807" s="9">
        <f>IF(V4807="","",V4807/$T4807)</f>
        <v>0</v>
      </c>
      <c r="AA4807" s="9">
        <f>IF(W4807="","",W4807/$T4807)</f>
        <v>0.39351851851851849</v>
      </c>
      <c r="AB4807" s="9">
        <f>IF(X4807="","",X4807/$T4807)</f>
        <v>0.60648148148148151</v>
      </c>
      <c r="AC4807" s="21"/>
      <c r="AE4807" s="1">
        <v>2017</v>
      </c>
      <c r="AF4807" s="1">
        <v>18</v>
      </c>
      <c r="AG4807" s="1">
        <v>25</v>
      </c>
      <c r="AH4807" s="12" t="s">
        <v>2812</v>
      </c>
      <c r="AJ4807" s="32" t="str">
        <f>IF(AE4807&lt;&gt;AE4806,"1",IF(C4807&gt;C4806,AJ4806+1,"1"))</f>
        <v>1</v>
      </c>
      <c r="AK4807" s="10">
        <f>IF(G4807="Top",AJ4807*1,IF(G4807="Bottom",AJ4807+10,""))</f>
        <v>1</v>
      </c>
      <c r="AL4807" s="11" t="s">
        <v>5256</v>
      </c>
      <c r="AM4807" s="14"/>
    </row>
    <row r="4808" spans="1:39" s="1" customFormat="1" ht="11.25" hidden="1" x14ac:dyDescent="0.2">
      <c r="A4808" s="1">
        <v>254.2</v>
      </c>
      <c r="B4808" s="1" t="s">
        <v>2812</v>
      </c>
      <c r="C4808" s="24">
        <v>43005</v>
      </c>
      <c r="D4808" s="1">
        <v>25.9</v>
      </c>
      <c r="E4808" s="20"/>
      <c r="F4808" s="1">
        <v>18</v>
      </c>
      <c r="G4808" s="7" t="s">
        <v>1</v>
      </c>
      <c r="H4808" s="5">
        <v>7.0999999999999995E-3</v>
      </c>
      <c r="I4808" s="6"/>
      <c r="J4808" s="6"/>
      <c r="K4808" s="6">
        <v>0.49199999999999999</v>
      </c>
      <c r="L4808" s="6">
        <f>IF(H4808="","",IF(K4808="","",K4808/H4808))</f>
        <v>69.295774647887328</v>
      </c>
      <c r="N4808" s="20"/>
      <c r="O4808" s="13"/>
      <c r="Q4808" s="20"/>
      <c r="R4808" s="13"/>
      <c r="S4808" s="6">
        <v>0.15</v>
      </c>
      <c r="T4808" s="6">
        <v>1.61</v>
      </c>
      <c r="U4808" s="6">
        <v>0.01</v>
      </c>
      <c r="V4808" s="6">
        <v>0</v>
      </c>
      <c r="W4808" s="6">
        <v>0</v>
      </c>
      <c r="X4808" s="6">
        <f>IF(T4808="","",T4808-U4808-V4808-W4808)</f>
        <v>1.6</v>
      </c>
      <c r="Y4808" s="9">
        <f>IF(U4808="","",U4808/$T4808)</f>
        <v>6.2111801242236021E-3</v>
      </c>
      <c r="Z4808" s="9">
        <f>IF(V4808="","",V4808/$T4808)</f>
        <v>0</v>
      </c>
      <c r="AA4808" s="9">
        <f>IF(W4808="","",W4808/$T4808)</f>
        <v>0</v>
      </c>
      <c r="AB4808" s="9">
        <f>IF(X4808="","",X4808/$T4808)</f>
        <v>0.99378881987577639</v>
      </c>
      <c r="AC4808" s="21"/>
      <c r="AE4808" s="1">
        <v>2017</v>
      </c>
      <c r="AG4808" s="1">
        <v>10</v>
      </c>
      <c r="AH4808" s="12" t="s">
        <v>2812</v>
      </c>
      <c r="AJ4808" s="32">
        <f>IF(AE4808&lt;&gt;AE4807,"1",IF(C4808&gt;C4807,AJ4807+1,"1"))</f>
        <v>2</v>
      </c>
      <c r="AK4808" s="10">
        <f>IF(G4808="Top",AJ4808*1,IF(G4808="Bottom",AJ4808+10,""))</f>
        <v>12</v>
      </c>
      <c r="AL4808" s="11" t="s">
        <v>5743</v>
      </c>
      <c r="AM4808" s="14"/>
    </row>
    <row r="4809" spans="1:39" s="1" customFormat="1" ht="11.25" x14ac:dyDescent="0.2">
      <c r="A4809" s="1">
        <v>254.2</v>
      </c>
      <c r="B4809" s="1" t="s">
        <v>2812</v>
      </c>
      <c r="C4809" s="24">
        <v>43005</v>
      </c>
      <c r="D4809" s="1">
        <v>25.9</v>
      </c>
      <c r="E4809" s="39">
        <v>6</v>
      </c>
      <c r="F4809" s="1">
        <v>1.5</v>
      </c>
      <c r="G4809" s="1" t="s">
        <v>4</v>
      </c>
      <c r="H4809" s="5">
        <v>9.1000000000000004E-3</v>
      </c>
      <c r="I4809" s="6">
        <v>7.0000000000000001E-3</v>
      </c>
      <c r="J4809" s="6">
        <v>2.5000000000000001E-2</v>
      </c>
      <c r="K4809" s="6">
        <v>0.25700000000000001</v>
      </c>
      <c r="L4809" s="6">
        <f>IF(H4809="","",IF(K4809="","",K4809/H4809))</f>
        <v>28.241758241758241</v>
      </c>
      <c r="M4809" s="1">
        <v>8</v>
      </c>
      <c r="N4809" s="20">
        <v>7.73</v>
      </c>
      <c r="O4809" s="13">
        <v>254.6</v>
      </c>
      <c r="Q4809" s="39">
        <v>2.1</v>
      </c>
      <c r="R4809" s="13"/>
      <c r="S4809" s="6">
        <v>0.15</v>
      </c>
      <c r="T4809" s="6">
        <v>1.58</v>
      </c>
      <c r="U4809" s="6">
        <v>0.1</v>
      </c>
      <c r="V4809" s="6">
        <v>0</v>
      </c>
      <c r="W4809" s="6">
        <v>0</v>
      </c>
      <c r="X4809" s="6">
        <f>IF(T4809="","",T4809-U4809-V4809-W4809)</f>
        <v>1.48</v>
      </c>
      <c r="Y4809" s="9">
        <f>IF(U4809="","",U4809/$T4809)</f>
        <v>6.3291139240506333E-2</v>
      </c>
      <c r="Z4809" s="9">
        <f>IF(V4809="","",V4809/$T4809)</f>
        <v>0</v>
      </c>
      <c r="AA4809" s="9">
        <f>IF(W4809="","",W4809/$T4809)</f>
        <v>0</v>
      </c>
      <c r="AB4809" s="9">
        <f>IF(X4809="","",X4809/$T4809)</f>
        <v>0.93670886075949367</v>
      </c>
      <c r="AC4809" s="21"/>
      <c r="AE4809" s="1">
        <v>2017</v>
      </c>
      <c r="AF4809" s="1">
        <v>26</v>
      </c>
      <c r="AG4809" s="1">
        <v>22</v>
      </c>
      <c r="AH4809" s="12" t="s">
        <v>2812</v>
      </c>
      <c r="AJ4809" s="32" t="str">
        <f>IF(AE4809&lt;&gt;AE4808,"1",IF(C4809&gt;C4808,AJ4808+1,"1"))</f>
        <v>1</v>
      </c>
      <c r="AK4809" s="10">
        <f>IF(G4809="Top",AJ4809*1,IF(G4809="Bottom",AJ4809+10,""))</f>
        <v>1</v>
      </c>
      <c r="AL4809" s="11" t="s">
        <v>5744</v>
      </c>
      <c r="AM4809" s="14"/>
    </row>
    <row r="4810" spans="1:39" s="1" customFormat="1" ht="11.25" hidden="1" x14ac:dyDescent="0.2">
      <c r="A4810" s="1">
        <v>254.3</v>
      </c>
      <c r="B4810" s="1" t="s">
        <v>2815</v>
      </c>
      <c r="C4810" s="24">
        <v>42900</v>
      </c>
      <c r="D4810" s="1">
        <v>10.7</v>
      </c>
      <c r="E4810" s="20"/>
      <c r="F4810" s="1">
        <v>9</v>
      </c>
      <c r="G4810" s="7" t="s">
        <v>1</v>
      </c>
      <c r="H4810" s="5">
        <v>8.8999999999999999E-3</v>
      </c>
      <c r="I4810" s="6"/>
      <c r="J4810" s="6"/>
      <c r="K4810" s="6">
        <v>0.39</v>
      </c>
      <c r="L4810" s="6">
        <f>IF(H4810="","",IF(K4810="","",K4810/H4810))</f>
        <v>43.820224719101127</v>
      </c>
      <c r="N4810" s="20"/>
      <c r="O4810" s="13"/>
      <c r="Q4810" s="20"/>
      <c r="R4810" s="13"/>
      <c r="S4810" s="6">
        <v>0.15</v>
      </c>
      <c r="T4810" s="6">
        <v>1.35</v>
      </c>
      <c r="U4810" s="6">
        <v>0</v>
      </c>
      <c r="V4810" s="6">
        <v>0</v>
      </c>
      <c r="W4810" s="6">
        <v>0</v>
      </c>
      <c r="X4810" s="6">
        <f>IF(T4810="","",T4810-U4810-V4810-W4810)</f>
        <v>1.35</v>
      </c>
      <c r="Y4810" s="9">
        <f>IF(U4810="","",U4810/$T4810)</f>
        <v>0</v>
      </c>
      <c r="Z4810" s="9">
        <f>IF(V4810="","",V4810/$T4810)</f>
        <v>0</v>
      </c>
      <c r="AA4810" s="9">
        <f>IF(W4810="","",W4810/$T4810)</f>
        <v>0</v>
      </c>
      <c r="AB4810" s="9">
        <f>IF(X4810="","",X4810/$T4810)</f>
        <v>1</v>
      </c>
      <c r="AC4810" s="21"/>
      <c r="AE4810" s="1">
        <v>2017</v>
      </c>
      <c r="AG4810" s="1">
        <v>11</v>
      </c>
      <c r="AH4810" s="12" t="s">
        <v>2815</v>
      </c>
      <c r="AJ4810" s="32" t="str">
        <f>IF(AE4810&lt;&gt;AE4809,"1",IF(C4810&gt;C4809,AJ4809+1,"1"))</f>
        <v>1</v>
      </c>
      <c r="AK4810" s="10">
        <f>IF(G4810="Top",AJ4810*1,IF(G4810="Bottom",AJ4810+10,""))</f>
        <v>11</v>
      </c>
      <c r="AL4810" s="11" t="s">
        <v>2816</v>
      </c>
      <c r="AM4810" s="14"/>
    </row>
    <row r="4811" spans="1:39" s="1" customFormat="1" ht="11.25" x14ac:dyDescent="0.2">
      <c r="A4811" s="1">
        <v>254.3</v>
      </c>
      <c r="B4811" s="1" t="s">
        <v>2815</v>
      </c>
      <c r="C4811" s="24">
        <v>42900</v>
      </c>
      <c r="D4811" s="1">
        <v>10.7</v>
      </c>
      <c r="E4811" s="39">
        <v>4.75</v>
      </c>
      <c r="F4811" s="1">
        <v>1.5</v>
      </c>
      <c r="G4811" s="1" t="s">
        <v>4</v>
      </c>
      <c r="H4811" s="5">
        <v>8.8999999999999999E-3</v>
      </c>
      <c r="I4811" s="6">
        <v>0.182</v>
      </c>
      <c r="J4811" s="6">
        <v>2.5000000000000001E-3</v>
      </c>
      <c r="K4811" s="6">
        <v>0.32100000000000001</v>
      </c>
      <c r="L4811" s="6">
        <f>IF(H4811="","",IF(K4811="","",K4811/H4811))</f>
        <v>36.067415730337082</v>
      </c>
      <c r="M4811" s="1">
        <v>5</v>
      </c>
      <c r="N4811" s="20">
        <v>7.5</v>
      </c>
      <c r="O4811" s="13">
        <v>255</v>
      </c>
      <c r="P4811" s="1">
        <v>23</v>
      </c>
      <c r="Q4811" s="39">
        <v>0.8</v>
      </c>
      <c r="R4811" s="13"/>
      <c r="S4811" s="6">
        <v>0.15</v>
      </c>
      <c r="T4811" s="6">
        <v>1.62</v>
      </c>
      <c r="U4811" s="6">
        <v>0.24</v>
      </c>
      <c r="V4811" s="6">
        <v>0</v>
      </c>
      <c r="W4811" s="6">
        <v>0</v>
      </c>
      <c r="X4811" s="6">
        <f>IF(T4811="","",T4811-U4811-V4811-W4811)</f>
        <v>1.3800000000000001</v>
      </c>
      <c r="Y4811" s="9">
        <f>IF(U4811="","",U4811/$T4811)</f>
        <v>0.14814814814814814</v>
      </c>
      <c r="Z4811" s="9">
        <f>IF(V4811="","",V4811/$T4811)</f>
        <v>0</v>
      </c>
      <c r="AA4811" s="9">
        <f>IF(W4811="","",W4811/$T4811)</f>
        <v>0</v>
      </c>
      <c r="AB4811" s="9">
        <f>IF(X4811="","",X4811/$T4811)</f>
        <v>0.85185185185185186</v>
      </c>
      <c r="AC4811" s="21"/>
      <c r="AE4811" s="1">
        <v>2017</v>
      </c>
      <c r="AF4811" s="1">
        <v>18</v>
      </c>
      <c r="AG4811" s="1">
        <v>21</v>
      </c>
      <c r="AH4811" s="12" t="s">
        <v>2815</v>
      </c>
      <c r="AJ4811" s="32" t="str">
        <f>IF(AE4811&lt;&gt;AE4810,"1",IF(C4811&gt;C4810,AJ4810+1,"1"))</f>
        <v>1</v>
      </c>
      <c r="AK4811" s="10">
        <f>IF(G4811="Top",AJ4811*1,IF(G4811="Bottom",AJ4811+10,""))</f>
        <v>1</v>
      </c>
      <c r="AL4811" s="11" t="s">
        <v>2817</v>
      </c>
      <c r="AM4811" s="14"/>
    </row>
    <row r="4812" spans="1:39" s="1" customFormat="1" ht="11.25" hidden="1" x14ac:dyDescent="0.2">
      <c r="A4812" s="1">
        <v>254.3</v>
      </c>
      <c r="B4812" s="1" t="s">
        <v>2815</v>
      </c>
      <c r="C4812" s="24">
        <v>42914</v>
      </c>
      <c r="D4812" s="1">
        <v>9.1</v>
      </c>
      <c r="E4812" s="20"/>
      <c r="F4812" s="1">
        <v>9</v>
      </c>
      <c r="G4812" s="7" t="s">
        <v>1</v>
      </c>
      <c r="H4812" s="5">
        <v>1.0500000000000001E-2</v>
      </c>
      <c r="I4812" s="6"/>
      <c r="J4812" s="6"/>
      <c r="K4812" s="6">
        <v>0.40799999999999997</v>
      </c>
      <c r="L4812" s="6">
        <f>IF(H4812="","",IF(K4812="","",K4812/H4812))</f>
        <v>38.857142857142854</v>
      </c>
      <c r="N4812" s="20"/>
      <c r="O4812" s="13"/>
      <c r="Q4812" s="20"/>
      <c r="R4812" s="13"/>
      <c r="S4812" s="6">
        <v>0.15</v>
      </c>
      <c r="T4812" s="6">
        <v>1.32</v>
      </c>
      <c r="U4812" s="6">
        <v>0</v>
      </c>
      <c r="V4812" s="6">
        <v>0</v>
      </c>
      <c r="W4812" s="6">
        <v>0.33</v>
      </c>
      <c r="X4812" s="6">
        <f>IF(T4812="","",T4812-U4812-V4812-W4812)</f>
        <v>0.99</v>
      </c>
      <c r="Y4812" s="9">
        <f>IF(U4812="","",U4812/$T4812)</f>
        <v>0</v>
      </c>
      <c r="Z4812" s="9">
        <f>IF(V4812="","",V4812/$T4812)</f>
        <v>0</v>
      </c>
      <c r="AA4812" s="9">
        <f>IF(W4812="","",W4812/$T4812)</f>
        <v>0.25</v>
      </c>
      <c r="AB4812" s="9">
        <f>IF(X4812="","",X4812/$T4812)</f>
        <v>0.75</v>
      </c>
      <c r="AC4812" s="21"/>
      <c r="AE4812" s="1">
        <v>2017</v>
      </c>
      <c r="AG4812" s="1">
        <v>13</v>
      </c>
      <c r="AH4812" s="12" t="s">
        <v>2815</v>
      </c>
      <c r="AJ4812" s="32">
        <f>IF(AE4812&lt;&gt;AE4811,"1",IF(C4812&gt;C4811,AJ4811+1,"1"))</f>
        <v>2</v>
      </c>
      <c r="AK4812" s="10">
        <f>IF(G4812="Top",AJ4812*1,IF(G4812="Bottom",AJ4812+10,""))</f>
        <v>12</v>
      </c>
      <c r="AL4812" s="11" t="s">
        <v>3163</v>
      </c>
      <c r="AM4812" s="14"/>
    </row>
    <row r="4813" spans="1:39" s="1" customFormat="1" ht="11.25" x14ac:dyDescent="0.2">
      <c r="A4813" s="1">
        <v>254.3</v>
      </c>
      <c r="B4813" s="1" t="s">
        <v>2815</v>
      </c>
      <c r="C4813" s="24">
        <v>42914</v>
      </c>
      <c r="D4813" s="1">
        <v>9.1</v>
      </c>
      <c r="E4813" s="39">
        <v>3.75</v>
      </c>
      <c r="F4813" s="1">
        <v>1.5</v>
      </c>
      <c r="G4813" s="1" t="s">
        <v>4</v>
      </c>
      <c r="H4813" s="5">
        <v>1.0500000000000001E-2</v>
      </c>
      <c r="I4813" s="6">
        <v>0.156</v>
      </c>
      <c r="J4813" s="6">
        <v>0.04</v>
      </c>
      <c r="K4813" s="6">
        <v>0.371</v>
      </c>
      <c r="L4813" s="6">
        <f>IF(H4813="","",IF(K4813="","",K4813/H4813))</f>
        <v>35.333333333333329</v>
      </c>
      <c r="M4813" s="1">
        <v>5</v>
      </c>
      <c r="N4813" s="20">
        <v>7.4</v>
      </c>
      <c r="O4813" s="13">
        <v>248</v>
      </c>
      <c r="Q4813" s="39">
        <v>3.8</v>
      </c>
      <c r="R4813" s="13"/>
      <c r="S4813" s="6">
        <v>0.15</v>
      </c>
      <c r="T4813" s="6">
        <v>2.0099999999999998</v>
      </c>
      <c r="U4813" s="6">
        <v>0</v>
      </c>
      <c r="V4813" s="6">
        <v>0.12</v>
      </c>
      <c r="W4813" s="6">
        <v>0.6</v>
      </c>
      <c r="X4813" s="6">
        <f>IF(T4813="","",T4813-U4813-V4813-W4813)</f>
        <v>1.2899999999999996</v>
      </c>
      <c r="Y4813" s="9">
        <f>IF(U4813="","",U4813/$T4813)</f>
        <v>0</v>
      </c>
      <c r="Z4813" s="9">
        <f>IF(V4813="","",V4813/$T4813)</f>
        <v>5.9701492537313439E-2</v>
      </c>
      <c r="AA4813" s="9">
        <f>IF(W4813="","",W4813/$T4813)</f>
        <v>0.29850746268656719</v>
      </c>
      <c r="AB4813" s="9">
        <f>IF(X4813="","",X4813/$T4813)</f>
        <v>0.64179104477611926</v>
      </c>
      <c r="AC4813" s="21"/>
      <c r="AE4813" s="1">
        <v>2017</v>
      </c>
      <c r="AF4813" s="1">
        <v>20</v>
      </c>
      <c r="AG4813" s="1">
        <v>21</v>
      </c>
      <c r="AH4813" s="12" t="s">
        <v>2815</v>
      </c>
      <c r="AJ4813" s="32" t="str">
        <f>IF(AE4813&lt;&gt;AE4812,"1",IF(C4813&gt;C4812,AJ4812+1,"1"))</f>
        <v>1</v>
      </c>
      <c r="AK4813" s="10">
        <f>IF(G4813="Top",AJ4813*1,IF(G4813="Bottom",AJ4813+10,""))</f>
        <v>1</v>
      </c>
      <c r="AL4813" s="11" t="s">
        <v>3164</v>
      </c>
      <c r="AM4813" s="14"/>
    </row>
    <row r="4814" spans="1:39" s="1" customFormat="1" ht="11.25" hidden="1" x14ac:dyDescent="0.2">
      <c r="A4814" s="1">
        <v>254.3</v>
      </c>
      <c r="B4814" s="1" t="s">
        <v>2815</v>
      </c>
      <c r="C4814" s="24">
        <v>42927</v>
      </c>
      <c r="D4814" s="1">
        <v>9.1</v>
      </c>
      <c r="E4814" s="20"/>
      <c r="F4814" s="1">
        <v>9</v>
      </c>
      <c r="G4814" s="7" t="s">
        <v>1</v>
      </c>
      <c r="H4814" s="5">
        <v>9.1000000000000004E-3</v>
      </c>
      <c r="I4814" s="6"/>
      <c r="J4814" s="6"/>
      <c r="K4814" s="6">
        <v>0.46800000000000003</v>
      </c>
      <c r="L4814" s="6">
        <f>IF(H4814="","",IF(K4814="","",K4814/H4814))</f>
        <v>51.428571428571431</v>
      </c>
      <c r="N4814" s="20"/>
      <c r="O4814" s="13"/>
      <c r="Q4814" s="20"/>
      <c r="R4814" s="13"/>
      <c r="S4814" s="6">
        <v>0.15</v>
      </c>
      <c r="T4814" s="6">
        <v>2.88</v>
      </c>
      <c r="U4814" s="6">
        <v>0</v>
      </c>
      <c r="V4814" s="6">
        <v>0</v>
      </c>
      <c r="W4814" s="6">
        <v>0.33</v>
      </c>
      <c r="X4814" s="6">
        <f>IF(T4814="","",T4814-U4814-V4814-W4814)</f>
        <v>2.5499999999999998</v>
      </c>
      <c r="Y4814" s="9">
        <f>IF(U4814="","",U4814/$T4814)</f>
        <v>0</v>
      </c>
      <c r="Z4814" s="9">
        <f>IF(V4814="","",V4814/$T4814)</f>
        <v>0</v>
      </c>
      <c r="AA4814" s="9">
        <f>IF(W4814="","",W4814/$T4814)</f>
        <v>0.11458333333333334</v>
      </c>
      <c r="AB4814" s="9">
        <f>IF(X4814="","",X4814/$T4814)</f>
        <v>0.88541666666666663</v>
      </c>
      <c r="AC4814" s="21"/>
      <c r="AE4814" s="1">
        <v>2017</v>
      </c>
      <c r="AG4814" s="1">
        <v>19</v>
      </c>
      <c r="AH4814" s="12" t="s">
        <v>2815</v>
      </c>
      <c r="AJ4814" s="32">
        <f>IF(AE4814&lt;&gt;AE4813,"1",IF(C4814&gt;C4813,AJ4813+1,"1"))</f>
        <v>2</v>
      </c>
      <c r="AK4814" s="10">
        <f>IF(G4814="Top",AJ4814*1,IF(G4814="Bottom",AJ4814+10,""))</f>
        <v>12</v>
      </c>
      <c r="AL4814" s="11" t="s">
        <v>3503</v>
      </c>
      <c r="AM4814" s="14"/>
    </row>
    <row r="4815" spans="1:39" s="1" customFormat="1" ht="11.25" x14ac:dyDescent="0.2">
      <c r="A4815" s="1">
        <v>254.3</v>
      </c>
      <c r="B4815" s="1" t="s">
        <v>2815</v>
      </c>
      <c r="C4815" s="24">
        <v>42927</v>
      </c>
      <c r="D4815" s="1">
        <v>9.1</v>
      </c>
      <c r="E4815" s="39">
        <v>3.7</v>
      </c>
      <c r="F4815" s="1">
        <v>1.5</v>
      </c>
      <c r="G4815" s="1" t="s">
        <v>4</v>
      </c>
      <c r="H4815" s="5">
        <v>1.1699999999999999E-2</v>
      </c>
      <c r="I4815" s="6">
        <v>0.11600000000000001</v>
      </c>
      <c r="J4815" s="6">
        <v>8.9999999999999993E-3</v>
      </c>
      <c r="K4815" s="6">
        <v>0.35499999999999998</v>
      </c>
      <c r="L4815" s="6">
        <f>IF(H4815="","",IF(K4815="","",K4815/H4815))</f>
        <v>30.341880341880344</v>
      </c>
      <c r="M4815" s="1">
        <v>5</v>
      </c>
      <c r="N4815" s="20">
        <v>7.44</v>
      </c>
      <c r="O4815" s="13">
        <v>260.2</v>
      </c>
      <c r="Q4815" s="39">
        <v>3</v>
      </c>
      <c r="R4815" s="13">
        <v>32.700000000000003</v>
      </c>
      <c r="S4815" s="6">
        <v>0.15</v>
      </c>
      <c r="T4815" s="6">
        <v>3.74</v>
      </c>
      <c r="U4815" s="6">
        <v>0.25</v>
      </c>
      <c r="V4815" s="6">
        <v>0</v>
      </c>
      <c r="W4815" s="6">
        <v>0</v>
      </c>
      <c r="X4815" s="6">
        <f>IF(T4815="","",T4815-U4815-V4815-W4815)</f>
        <v>3.49</v>
      </c>
      <c r="Y4815" s="9">
        <f>IF(U4815="","",U4815/$T4815)</f>
        <v>6.6844919786096246E-2</v>
      </c>
      <c r="Z4815" s="9">
        <f>IF(V4815="","",V4815/$T4815)</f>
        <v>0</v>
      </c>
      <c r="AA4815" s="9">
        <f>IF(W4815="","",W4815/$T4815)</f>
        <v>0</v>
      </c>
      <c r="AB4815" s="9">
        <f>IF(X4815="","",X4815/$T4815)</f>
        <v>0.9331550802139037</v>
      </c>
      <c r="AC4815" s="21"/>
      <c r="AE4815" s="1">
        <v>2017</v>
      </c>
      <c r="AF4815" s="1">
        <v>24</v>
      </c>
      <c r="AG4815" s="1">
        <v>24</v>
      </c>
      <c r="AH4815" s="12" t="s">
        <v>2815</v>
      </c>
      <c r="AJ4815" s="32" t="str">
        <f>IF(AE4815&lt;&gt;AE4814,"1",IF(C4815&gt;C4814,AJ4814+1,"1"))</f>
        <v>1</v>
      </c>
      <c r="AK4815" s="10">
        <f>IF(G4815="Top",AJ4815*1,IF(G4815="Bottom",AJ4815+10,""))</f>
        <v>1</v>
      </c>
      <c r="AL4815" s="11" t="s">
        <v>3504</v>
      </c>
      <c r="AM4815" s="14"/>
    </row>
    <row r="4816" spans="1:39" s="1" customFormat="1" ht="11.25" hidden="1" x14ac:dyDescent="0.2">
      <c r="A4816" s="1">
        <v>254.3</v>
      </c>
      <c r="B4816" s="1" t="s">
        <v>2815</v>
      </c>
      <c r="C4816" s="24">
        <v>42942</v>
      </c>
      <c r="D4816" s="1">
        <v>20.3</v>
      </c>
      <c r="E4816" s="20"/>
      <c r="F4816" s="1">
        <v>9</v>
      </c>
      <c r="G4816" s="7" t="s">
        <v>1</v>
      </c>
      <c r="H4816" s="5">
        <v>7.0999999999999995E-3</v>
      </c>
      <c r="I4816" s="6"/>
      <c r="J4816" s="6"/>
      <c r="K4816" s="6">
        <v>0.48599999999999999</v>
      </c>
      <c r="L4816" s="6">
        <f>IF(H4816="","",IF(K4816="","",K4816/H4816))</f>
        <v>68.450704225352112</v>
      </c>
      <c r="N4816" s="20"/>
      <c r="O4816" s="13"/>
      <c r="Q4816" s="20"/>
      <c r="R4816" s="13"/>
      <c r="S4816" s="6">
        <v>0.15</v>
      </c>
      <c r="T4816" s="6">
        <v>2.2200000000000002</v>
      </c>
      <c r="U4816" s="6">
        <v>0.86</v>
      </c>
      <c r="V4816" s="6">
        <v>0</v>
      </c>
      <c r="W4816" s="6">
        <v>0</v>
      </c>
      <c r="X4816" s="6">
        <f>IF(T4816="","",T4816-U4816-V4816-W4816)</f>
        <v>1.3600000000000003</v>
      </c>
      <c r="Y4816" s="9">
        <f>IF(U4816="","",U4816/$T4816)</f>
        <v>0.38738738738738737</v>
      </c>
      <c r="Z4816" s="9">
        <f>IF(V4816="","",V4816/$T4816)</f>
        <v>0</v>
      </c>
      <c r="AA4816" s="9">
        <f>IF(W4816="","",W4816/$T4816)</f>
        <v>0</v>
      </c>
      <c r="AB4816" s="9">
        <f>IF(X4816="","",X4816/$T4816)</f>
        <v>0.61261261261261268</v>
      </c>
      <c r="AC4816" s="21"/>
      <c r="AE4816" s="1">
        <v>2017</v>
      </c>
      <c r="AG4816" s="1">
        <v>16</v>
      </c>
      <c r="AH4816" s="12" t="s">
        <v>2815</v>
      </c>
      <c r="AJ4816" s="32">
        <f>IF(AE4816&lt;&gt;AE4815,"1",IF(C4816&gt;C4815,AJ4815+1,"1"))</f>
        <v>2</v>
      </c>
      <c r="AK4816" s="10">
        <f>IF(G4816="Top",AJ4816*1,IF(G4816="Bottom",AJ4816+10,""))</f>
        <v>12</v>
      </c>
      <c r="AL4816" s="11" t="s">
        <v>3919</v>
      </c>
      <c r="AM4816" s="14"/>
    </row>
    <row r="4817" spans="1:39" s="1" customFormat="1" ht="11.25" x14ac:dyDescent="0.2">
      <c r="A4817" s="1">
        <v>254.3</v>
      </c>
      <c r="B4817" s="1" t="s">
        <v>2815</v>
      </c>
      <c r="C4817" s="24">
        <v>42942</v>
      </c>
      <c r="D4817" s="1">
        <v>20.3</v>
      </c>
      <c r="E4817" s="39">
        <v>2.8</v>
      </c>
      <c r="F4817" s="1">
        <v>1.5</v>
      </c>
      <c r="G4817" s="1" t="s">
        <v>4</v>
      </c>
      <c r="H4817" s="5">
        <v>1.24E-2</v>
      </c>
      <c r="I4817" s="6">
        <v>4.2999999999999997E-2</v>
      </c>
      <c r="J4817" s="6">
        <v>4.3999999999999997E-2</v>
      </c>
      <c r="K4817" s="6">
        <v>0.39800000000000002</v>
      </c>
      <c r="L4817" s="6">
        <f>IF(H4817="","",IF(K4817="","",K4817/H4817))</f>
        <v>32.096774193548391</v>
      </c>
      <c r="M4817" s="1">
        <v>5</v>
      </c>
      <c r="N4817" s="20">
        <v>7.46</v>
      </c>
      <c r="O4817" s="13">
        <v>256.7</v>
      </c>
      <c r="Q4817" s="39">
        <v>3.8</v>
      </c>
      <c r="R4817" s="13"/>
      <c r="S4817" s="6">
        <v>0.15</v>
      </c>
      <c r="T4817" s="6">
        <v>4.99</v>
      </c>
      <c r="U4817" s="6">
        <v>0.12</v>
      </c>
      <c r="V4817" s="6">
        <v>0</v>
      </c>
      <c r="W4817" s="6">
        <v>0</v>
      </c>
      <c r="X4817" s="6">
        <f>IF(T4817="","",T4817-U4817-V4817-W4817)</f>
        <v>4.87</v>
      </c>
      <c r="Y4817" s="9">
        <f>IF(U4817="","",U4817/$T4817)</f>
        <v>2.4048096192384769E-2</v>
      </c>
      <c r="Z4817" s="9">
        <f>IF(V4817="","",V4817/$T4817)</f>
        <v>0</v>
      </c>
      <c r="AA4817" s="9">
        <f>IF(W4817="","",W4817/$T4817)</f>
        <v>0</v>
      </c>
      <c r="AB4817" s="9">
        <f>IF(X4817="","",X4817/$T4817)</f>
        <v>0.97595190380761521</v>
      </c>
      <c r="AC4817" s="21"/>
      <c r="AE4817" s="1">
        <v>2017</v>
      </c>
      <c r="AF4817" s="1">
        <v>24</v>
      </c>
      <c r="AG4817" s="1">
        <v>25</v>
      </c>
      <c r="AH4817" s="12" t="s">
        <v>2815</v>
      </c>
      <c r="AJ4817" s="32" t="str">
        <f>IF(AE4817&lt;&gt;AE4816,"1",IF(C4817&gt;C4816,AJ4816+1,"1"))</f>
        <v>1</v>
      </c>
      <c r="AK4817" s="10">
        <f>IF(G4817="Top",AJ4817*1,IF(G4817="Bottom",AJ4817+10,""))</f>
        <v>1</v>
      </c>
      <c r="AL4817" s="11" t="s">
        <v>3920</v>
      </c>
      <c r="AM4817" s="14"/>
    </row>
    <row r="4818" spans="1:39" s="1" customFormat="1" ht="11.25" hidden="1" x14ac:dyDescent="0.2">
      <c r="A4818" s="1">
        <v>254.3</v>
      </c>
      <c r="B4818" s="1" t="s">
        <v>2815</v>
      </c>
      <c r="C4818" s="24">
        <v>42949</v>
      </c>
      <c r="D4818" s="1">
        <v>11.5</v>
      </c>
      <c r="E4818" s="20"/>
      <c r="F4818" s="1">
        <v>9</v>
      </c>
      <c r="G4818" s="7" t="s">
        <v>1</v>
      </c>
      <c r="H4818" s="5">
        <v>8.6E-3</v>
      </c>
      <c r="I4818" s="6"/>
      <c r="J4818" s="6"/>
      <c r="K4818" s="6">
        <v>0.41299999999999998</v>
      </c>
      <c r="L4818" s="6">
        <f>IF(H4818="","",IF(K4818="","",K4818/H4818))</f>
        <v>48.023255813953483</v>
      </c>
      <c r="N4818" s="20"/>
      <c r="O4818" s="13"/>
      <c r="Q4818" s="20"/>
      <c r="R4818" s="13"/>
      <c r="S4818" s="6">
        <v>0.15</v>
      </c>
      <c r="T4818" s="6">
        <v>1.29</v>
      </c>
      <c r="U4818" s="6">
        <v>0.08</v>
      </c>
      <c r="V4818" s="6">
        <v>0</v>
      </c>
      <c r="W4818" s="6">
        <v>0</v>
      </c>
      <c r="X4818" s="6">
        <f>IF(T4818="","",T4818-U4818-V4818-W4818)</f>
        <v>1.21</v>
      </c>
      <c r="Y4818" s="9">
        <f>IF(U4818="","",U4818/$T4818)</f>
        <v>6.2015503875968991E-2</v>
      </c>
      <c r="Z4818" s="9">
        <f>IF(V4818="","",V4818/$T4818)</f>
        <v>0</v>
      </c>
      <c r="AA4818" s="9">
        <f>IF(W4818="","",W4818/$T4818)</f>
        <v>0</v>
      </c>
      <c r="AB4818" s="9">
        <f>IF(X4818="","",X4818/$T4818)</f>
        <v>0.93798449612403101</v>
      </c>
      <c r="AC4818" s="21"/>
      <c r="AE4818" s="1">
        <v>2017</v>
      </c>
      <c r="AG4818" s="1">
        <v>20</v>
      </c>
      <c r="AH4818" s="12" t="s">
        <v>2815</v>
      </c>
      <c r="AJ4818" s="32">
        <f>IF(AE4818&lt;&gt;AE4817,"1",IF(C4818&gt;C4817,AJ4817+1,"1"))</f>
        <v>2</v>
      </c>
      <c r="AK4818" s="10">
        <f>IF(G4818="Top",AJ4818*1,IF(G4818="Bottom",AJ4818+10,""))</f>
        <v>12</v>
      </c>
      <c r="AL4818" s="11" t="s">
        <v>4122</v>
      </c>
      <c r="AM4818" s="14"/>
    </row>
    <row r="4819" spans="1:39" s="1" customFormat="1" ht="11.25" x14ac:dyDescent="0.2">
      <c r="A4819" s="1">
        <v>254.3</v>
      </c>
      <c r="B4819" s="1" t="s">
        <v>2815</v>
      </c>
      <c r="C4819" s="24">
        <v>42949</v>
      </c>
      <c r="D4819" s="1">
        <v>11.5</v>
      </c>
      <c r="E4819" s="39">
        <v>2.5499999999999998</v>
      </c>
      <c r="F4819" s="1">
        <v>1.5</v>
      </c>
      <c r="G4819" s="1" t="s">
        <v>4</v>
      </c>
      <c r="H4819" s="5">
        <v>1.3599999999999999E-2</v>
      </c>
      <c r="I4819" s="6">
        <v>4.8000000000000001E-2</v>
      </c>
      <c r="J4819" s="6">
        <v>1.7999999999999999E-2</v>
      </c>
      <c r="K4819" s="6">
        <v>0.252</v>
      </c>
      <c r="L4819" s="6">
        <f>IF(H4819="","",IF(K4819="","",K4819/H4819))</f>
        <v>18.529411764705884</v>
      </c>
      <c r="M4819" s="1">
        <v>5</v>
      </c>
      <c r="N4819" s="20">
        <v>7.86</v>
      </c>
      <c r="O4819" s="13">
        <v>247.7</v>
      </c>
      <c r="P4819" s="1">
        <v>20.8</v>
      </c>
      <c r="Q4819" s="39">
        <v>3.3</v>
      </c>
      <c r="R4819" s="13"/>
      <c r="S4819" s="6">
        <v>0.15</v>
      </c>
      <c r="T4819" s="6">
        <v>4.45</v>
      </c>
      <c r="U4819" s="6">
        <v>0</v>
      </c>
      <c r="V4819" s="6">
        <v>0</v>
      </c>
      <c r="W4819" s="6">
        <v>0</v>
      </c>
      <c r="X4819" s="6">
        <f>IF(T4819="","",T4819-U4819-V4819-W4819)</f>
        <v>4.45</v>
      </c>
      <c r="Y4819" s="9">
        <f>IF(U4819="","",U4819/$T4819)</f>
        <v>0</v>
      </c>
      <c r="Z4819" s="9">
        <f>IF(V4819="","",V4819/$T4819)</f>
        <v>0</v>
      </c>
      <c r="AA4819" s="9">
        <f>IF(W4819="","",W4819/$T4819)</f>
        <v>0</v>
      </c>
      <c r="AB4819" s="9">
        <f>IF(X4819="","",X4819/$T4819)</f>
        <v>1</v>
      </c>
      <c r="AC4819" s="21"/>
      <c r="AE4819" s="1">
        <v>2017</v>
      </c>
      <c r="AF4819" s="1">
        <v>30</v>
      </c>
      <c r="AG4819" s="1">
        <v>25</v>
      </c>
      <c r="AH4819" s="12" t="s">
        <v>2815</v>
      </c>
      <c r="AJ4819" s="32" t="str">
        <f>IF(AE4819&lt;&gt;AE4818,"1",IF(C4819&gt;C4818,AJ4818+1,"1"))</f>
        <v>1</v>
      </c>
      <c r="AK4819" s="10">
        <f>IF(G4819="Top",AJ4819*1,IF(G4819="Bottom",AJ4819+10,""))</f>
        <v>1</v>
      </c>
      <c r="AL4819" s="11" t="s">
        <v>4123</v>
      </c>
      <c r="AM4819" s="14"/>
    </row>
    <row r="4820" spans="1:39" s="1" customFormat="1" ht="11.25" hidden="1" x14ac:dyDescent="0.2">
      <c r="A4820" s="1">
        <v>254.3</v>
      </c>
      <c r="B4820" s="1" t="s">
        <v>2815</v>
      </c>
      <c r="C4820" s="24">
        <v>42963</v>
      </c>
      <c r="D4820" s="1">
        <v>11.1</v>
      </c>
      <c r="E4820" s="20"/>
      <c r="F4820" s="1">
        <v>9</v>
      </c>
      <c r="G4820" s="7" t="s">
        <v>1</v>
      </c>
      <c r="H4820" s="5">
        <v>8.3000000000000001E-3</v>
      </c>
      <c r="I4820" s="6"/>
      <c r="J4820" s="6"/>
      <c r="K4820" s="6">
        <v>0.216</v>
      </c>
      <c r="L4820" s="6">
        <f>IF(H4820="","",IF(K4820="","",K4820/H4820))</f>
        <v>26.024096385542169</v>
      </c>
      <c r="N4820" s="20"/>
      <c r="O4820" s="13"/>
      <c r="Q4820" s="20"/>
      <c r="R4820" s="13"/>
      <c r="S4820" s="6">
        <v>0.15</v>
      </c>
      <c r="T4820" s="6">
        <v>0.93</v>
      </c>
      <c r="U4820" s="6">
        <v>0.17</v>
      </c>
      <c r="V4820" s="6">
        <v>0</v>
      </c>
      <c r="W4820" s="6">
        <v>0</v>
      </c>
      <c r="X4820" s="6">
        <f>IF(T4820="","",T4820-U4820-V4820-W4820)</f>
        <v>0.76</v>
      </c>
      <c r="Y4820" s="9">
        <f>IF(U4820="","",U4820/$T4820)</f>
        <v>0.18279569892473119</v>
      </c>
      <c r="Z4820" s="9">
        <f>IF(V4820="","",V4820/$T4820)</f>
        <v>0</v>
      </c>
      <c r="AA4820" s="9">
        <f>IF(W4820="","",W4820/$T4820)</f>
        <v>0</v>
      </c>
      <c r="AB4820" s="9">
        <f>IF(X4820="","",X4820/$T4820)</f>
        <v>0.81720430107526876</v>
      </c>
      <c r="AC4820" s="21"/>
      <c r="AE4820" s="1">
        <v>2017</v>
      </c>
      <c r="AG4820" s="1">
        <v>20</v>
      </c>
      <c r="AH4820" s="12" t="s">
        <v>2815</v>
      </c>
      <c r="AJ4820" s="32">
        <f>IF(AE4820&lt;&gt;AE4819,"1",IF(C4820&gt;C4819,AJ4819+1,"1"))</f>
        <v>2</v>
      </c>
      <c r="AK4820" s="10">
        <f>IF(G4820="Top",AJ4820*1,IF(G4820="Bottom",AJ4820+10,""))</f>
        <v>12</v>
      </c>
      <c r="AL4820" s="11" t="s">
        <v>4519</v>
      </c>
      <c r="AM4820" s="14"/>
    </row>
    <row r="4821" spans="1:39" s="1" customFormat="1" ht="11.25" x14ac:dyDescent="0.2">
      <c r="A4821" s="1">
        <v>254.3</v>
      </c>
      <c r="B4821" s="1" t="s">
        <v>2815</v>
      </c>
      <c r="C4821" s="24">
        <v>42963</v>
      </c>
      <c r="D4821" s="1">
        <v>11.1</v>
      </c>
      <c r="E4821" s="39">
        <v>3.4</v>
      </c>
      <c r="F4821" s="1">
        <v>1.5</v>
      </c>
      <c r="G4821" s="1" t="s">
        <v>4</v>
      </c>
      <c r="H4821" s="5">
        <v>1.4500000000000001E-2</v>
      </c>
      <c r="I4821" s="6">
        <v>1.4999999999999999E-2</v>
      </c>
      <c r="J4821" s="6">
        <v>1.7999999999999999E-2</v>
      </c>
      <c r="K4821" s="6">
        <v>0.2</v>
      </c>
      <c r="L4821" s="6">
        <f>IF(H4821="","",IF(K4821="","",K4821/H4821))</f>
        <v>13.793103448275863</v>
      </c>
      <c r="M4821" s="1">
        <v>4</v>
      </c>
      <c r="N4821" s="20">
        <v>7.3</v>
      </c>
      <c r="O4821" s="13">
        <v>259.7</v>
      </c>
      <c r="Q4821" s="39">
        <v>3.7</v>
      </c>
      <c r="R4821" s="13"/>
      <c r="S4821" s="6">
        <v>0.15</v>
      </c>
      <c r="T4821" s="6">
        <v>2.72</v>
      </c>
      <c r="U4821" s="6">
        <v>0</v>
      </c>
      <c r="V4821" s="6">
        <v>0</v>
      </c>
      <c r="W4821" s="6">
        <v>0</v>
      </c>
      <c r="X4821" s="6">
        <f>IF(T4821="","",T4821-U4821-V4821-W4821)</f>
        <v>2.72</v>
      </c>
      <c r="Y4821" s="9">
        <f>IF(U4821="","",U4821/$T4821)</f>
        <v>0</v>
      </c>
      <c r="Z4821" s="9">
        <f>IF(V4821="","",V4821/$T4821)</f>
        <v>0</v>
      </c>
      <c r="AA4821" s="9">
        <f>IF(W4821="","",W4821/$T4821)</f>
        <v>0</v>
      </c>
      <c r="AB4821" s="9">
        <f>IF(X4821="","",X4821/$T4821)</f>
        <v>1</v>
      </c>
      <c r="AC4821" s="21"/>
      <c r="AE4821" s="1">
        <v>2017</v>
      </c>
      <c r="AF4821" s="1">
        <v>22</v>
      </c>
      <c r="AG4821" s="1">
        <v>24</v>
      </c>
      <c r="AH4821" s="12" t="s">
        <v>2815</v>
      </c>
      <c r="AJ4821" s="32" t="str">
        <f>IF(AE4821&lt;&gt;AE4820,"1",IF(C4821&gt;C4820,AJ4820+1,"1"))</f>
        <v>1</v>
      </c>
      <c r="AK4821" s="10">
        <f>IF(G4821="Top",AJ4821*1,IF(G4821="Bottom",AJ4821+10,""))</f>
        <v>1</v>
      </c>
      <c r="AL4821" s="11" t="s">
        <v>4520</v>
      </c>
      <c r="AM4821" s="14"/>
    </row>
    <row r="4822" spans="1:39" s="1" customFormat="1" ht="11.25" hidden="1" x14ac:dyDescent="0.2">
      <c r="A4822" s="1">
        <v>254.3</v>
      </c>
      <c r="B4822" s="1" t="s">
        <v>2815</v>
      </c>
      <c r="C4822" s="24">
        <v>42990</v>
      </c>
      <c r="D4822" s="1">
        <v>7.6</v>
      </c>
      <c r="E4822" s="20"/>
      <c r="F4822" s="1">
        <v>7</v>
      </c>
      <c r="G4822" s="7" t="s">
        <v>1</v>
      </c>
      <c r="H4822" s="5"/>
      <c r="I4822" s="6"/>
      <c r="J4822" s="6"/>
      <c r="K4822" s="6">
        <v>0.30099999999999999</v>
      </c>
      <c r="L4822" s="6" t="str">
        <f>IF(H4822="","",IF(K4822="","",K4822/H4822))</f>
        <v/>
      </c>
      <c r="N4822" s="20"/>
      <c r="O4822" s="13"/>
      <c r="Q4822" s="20"/>
      <c r="R4822" s="13"/>
      <c r="S4822" s="6">
        <v>0.15</v>
      </c>
      <c r="T4822" s="6">
        <v>1.67</v>
      </c>
      <c r="U4822" s="6">
        <v>0.55000000000000004</v>
      </c>
      <c r="V4822" s="6">
        <v>0</v>
      </c>
      <c r="W4822" s="6">
        <v>0</v>
      </c>
      <c r="X4822" s="6">
        <f>IF(T4822="","",T4822-U4822-V4822-W4822)</f>
        <v>1.1199999999999999</v>
      </c>
      <c r="Y4822" s="9">
        <f>IF(U4822="","",U4822/$T4822)</f>
        <v>0.3293413173652695</v>
      </c>
      <c r="Z4822" s="9">
        <f>IF(V4822="","",V4822/$T4822)</f>
        <v>0</v>
      </c>
      <c r="AA4822" s="9">
        <f>IF(W4822="","",W4822/$T4822)</f>
        <v>0</v>
      </c>
      <c r="AB4822" s="9">
        <f>IF(X4822="","",X4822/$T4822)</f>
        <v>0.6706586826347305</v>
      </c>
      <c r="AC4822" s="21"/>
      <c r="AE4822" s="1">
        <v>2017</v>
      </c>
      <c r="AG4822" s="1">
        <v>21</v>
      </c>
      <c r="AH4822" s="12" t="s">
        <v>2815</v>
      </c>
      <c r="AJ4822" s="32">
        <f>IF(AE4822&lt;&gt;AE4821,"1",IF(C4822&gt;C4821,AJ4821+1,"1"))</f>
        <v>2</v>
      </c>
      <c r="AK4822" s="10">
        <f>IF(G4822="Top",AJ4822*1,IF(G4822="Bottom",AJ4822+10,""))</f>
        <v>12</v>
      </c>
      <c r="AL4822" s="11" t="s">
        <v>5257</v>
      </c>
      <c r="AM4822" s="14"/>
    </row>
    <row r="4823" spans="1:39" s="1" customFormat="1" ht="11.25" x14ac:dyDescent="0.2">
      <c r="A4823" s="1">
        <v>254.3</v>
      </c>
      <c r="B4823" s="1" t="s">
        <v>2815</v>
      </c>
      <c r="C4823" s="24">
        <v>42990</v>
      </c>
      <c r="D4823" s="1">
        <v>7.6</v>
      </c>
      <c r="E4823" s="39">
        <v>3.95</v>
      </c>
      <c r="F4823" s="1">
        <v>1.5</v>
      </c>
      <c r="G4823" s="1" t="s">
        <v>4</v>
      </c>
      <c r="H4823" s="5">
        <v>1.3300000000000001E-2</v>
      </c>
      <c r="I4823" s="6">
        <v>0.02</v>
      </c>
      <c r="J4823" s="6">
        <v>3.5999999999999997E-2</v>
      </c>
      <c r="K4823" s="6">
        <v>0.28399999999999997</v>
      </c>
      <c r="L4823" s="6">
        <f>IF(H4823="","",IF(K4823="","",K4823/H4823))</f>
        <v>21.353383458646611</v>
      </c>
      <c r="M4823" s="1">
        <v>5</v>
      </c>
      <c r="N4823" s="20">
        <v>7.65</v>
      </c>
      <c r="O4823" s="13">
        <v>253.4</v>
      </c>
      <c r="Q4823" s="39">
        <v>5.5</v>
      </c>
      <c r="R4823" s="13">
        <v>36.6</v>
      </c>
      <c r="S4823" s="6">
        <v>0.15</v>
      </c>
      <c r="T4823" s="6">
        <v>2.27</v>
      </c>
      <c r="U4823" s="6">
        <v>0.14000000000000001</v>
      </c>
      <c r="V4823" s="6">
        <v>0</v>
      </c>
      <c r="W4823" s="6">
        <v>0</v>
      </c>
      <c r="X4823" s="6">
        <f>IF(T4823="","",T4823-U4823-V4823-W4823)</f>
        <v>2.13</v>
      </c>
      <c r="Y4823" s="9">
        <f>IF(U4823="","",U4823/$T4823)</f>
        <v>6.1674008810572695E-2</v>
      </c>
      <c r="Z4823" s="9">
        <f>IF(V4823="","",V4823/$T4823)</f>
        <v>0</v>
      </c>
      <c r="AA4823" s="9">
        <f>IF(W4823="","",W4823/$T4823)</f>
        <v>0</v>
      </c>
      <c r="AB4823" s="9">
        <f>IF(X4823="","",X4823/$T4823)</f>
        <v>0.93832599118942728</v>
      </c>
      <c r="AC4823" s="21"/>
      <c r="AE4823" s="1">
        <v>2017</v>
      </c>
      <c r="AF4823" s="1">
        <v>21</v>
      </c>
      <c r="AG4823" s="1">
        <v>20</v>
      </c>
      <c r="AH4823" s="12" t="s">
        <v>2815</v>
      </c>
      <c r="AJ4823" s="32" t="str">
        <f>IF(AE4823&lt;&gt;AE4822,"1",IF(C4823&gt;C4822,AJ4822+1,"1"))</f>
        <v>1</v>
      </c>
      <c r="AK4823" s="10">
        <f>IF(G4823="Top",AJ4823*1,IF(G4823="Bottom",AJ4823+10,""))</f>
        <v>1</v>
      </c>
      <c r="AL4823" s="11" t="s">
        <v>5258</v>
      </c>
      <c r="AM4823" s="14"/>
    </row>
    <row r="4824" spans="1:39" s="1" customFormat="1" ht="11.25" hidden="1" x14ac:dyDescent="0.2">
      <c r="A4824" s="1">
        <v>254.3</v>
      </c>
      <c r="B4824" s="1" t="s">
        <v>2815</v>
      </c>
      <c r="C4824" s="24">
        <v>43005</v>
      </c>
      <c r="D4824" s="1">
        <v>8.5</v>
      </c>
      <c r="E4824" s="20"/>
      <c r="F4824" s="1">
        <v>8</v>
      </c>
      <c r="G4824" s="7" t="s">
        <v>1</v>
      </c>
      <c r="H4824" s="5">
        <v>2.4E-2</v>
      </c>
      <c r="I4824" s="6"/>
      <c r="J4824" s="6"/>
      <c r="K4824" s="6">
        <v>0.23899999999999999</v>
      </c>
      <c r="L4824" s="6">
        <f>IF(H4824="","",IF(K4824="","",K4824/H4824))</f>
        <v>9.9583333333333321</v>
      </c>
      <c r="N4824" s="20"/>
      <c r="O4824" s="13"/>
      <c r="Q4824" s="20"/>
      <c r="R4824" s="13"/>
      <c r="S4824" s="6">
        <v>0.15</v>
      </c>
      <c r="T4824" s="6">
        <v>2.21</v>
      </c>
      <c r="U4824" s="6">
        <v>0</v>
      </c>
      <c r="V4824" s="6">
        <v>0</v>
      </c>
      <c r="W4824" s="6">
        <v>0.23</v>
      </c>
      <c r="X4824" s="6">
        <f>IF(T4824="","",T4824-U4824-V4824-W4824)</f>
        <v>1.98</v>
      </c>
      <c r="Y4824" s="9">
        <f>IF(U4824="","",U4824/$T4824)</f>
        <v>0</v>
      </c>
      <c r="Z4824" s="9">
        <f>IF(V4824="","",V4824/$T4824)</f>
        <v>0</v>
      </c>
      <c r="AA4824" s="9">
        <f>IF(W4824="","",W4824/$T4824)</f>
        <v>0.10407239819004525</v>
      </c>
      <c r="AB4824" s="9">
        <f>IF(X4824="","",X4824/$T4824)</f>
        <v>0.89592760180995479</v>
      </c>
      <c r="AC4824" s="21"/>
      <c r="AE4824" s="1">
        <v>2017</v>
      </c>
      <c r="AG4824" s="1">
        <v>20</v>
      </c>
      <c r="AH4824" s="12" t="s">
        <v>2815</v>
      </c>
      <c r="AJ4824" s="32">
        <f>IF(AE4824&lt;&gt;AE4823,"1",IF(C4824&gt;C4823,AJ4823+1,"1"))</f>
        <v>2</v>
      </c>
      <c r="AK4824" s="10">
        <f>IF(G4824="Top",AJ4824*1,IF(G4824="Bottom",AJ4824+10,""))</f>
        <v>12</v>
      </c>
      <c r="AL4824" s="11" t="s">
        <v>5745</v>
      </c>
      <c r="AM4824" s="14"/>
    </row>
    <row r="4825" spans="1:39" s="1" customFormat="1" ht="11.25" x14ac:dyDescent="0.2">
      <c r="A4825" s="1">
        <v>254.3</v>
      </c>
      <c r="B4825" s="1" t="s">
        <v>2815</v>
      </c>
      <c r="C4825" s="24">
        <v>43005</v>
      </c>
      <c r="D4825" s="1">
        <v>8.5</v>
      </c>
      <c r="E4825" s="39">
        <v>5.05</v>
      </c>
      <c r="F4825" s="1">
        <v>1.5</v>
      </c>
      <c r="G4825" s="1" t="s">
        <v>4</v>
      </c>
      <c r="H4825" s="5">
        <v>8.0999999999999996E-3</v>
      </c>
      <c r="I4825" s="6">
        <v>7.0000000000000001E-3</v>
      </c>
      <c r="J4825" s="6">
        <v>7.6999999999999999E-2</v>
      </c>
      <c r="K4825" s="6">
        <v>0.26800000000000002</v>
      </c>
      <c r="L4825" s="6">
        <f>IF(H4825="","",IF(K4825="","",K4825/H4825))</f>
        <v>33.086419753086425</v>
      </c>
      <c r="M4825" s="1">
        <v>8</v>
      </c>
      <c r="N4825" s="20">
        <v>7.91</v>
      </c>
      <c r="O4825" s="13">
        <v>261.7</v>
      </c>
      <c r="Q4825" s="39">
        <v>1.7</v>
      </c>
      <c r="R4825" s="13"/>
      <c r="S4825" s="6">
        <v>0.15</v>
      </c>
      <c r="T4825" s="6">
        <v>1.42</v>
      </c>
      <c r="U4825" s="6">
        <v>7.0000000000000007E-2</v>
      </c>
      <c r="V4825" s="6">
        <v>0</v>
      </c>
      <c r="W4825" s="6">
        <v>0</v>
      </c>
      <c r="X4825" s="6">
        <f>IF(T4825="","",T4825-U4825-V4825-W4825)</f>
        <v>1.3499999999999999</v>
      </c>
      <c r="Y4825" s="9">
        <f>IF(U4825="","",U4825/$T4825)</f>
        <v>4.9295774647887328E-2</v>
      </c>
      <c r="Z4825" s="9">
        <f>IF(V4825="","",V4825/$T4825)</f>
        <v>0</v>
      </c>
      <c r="AA4825" s="9">
        <f>IF(W4825="","",W4825/$T4825)</f>
        <v>0</v>
      </c>
      <c r="AB4825" s="9">
        <f>IF(X4825="","",X4825/$T4825)</f>
        <v>0.95070422535211263</v>
      </c>
      <c r="AC4825" s="21"/>
      <c r="AE4825" s="1">
        <v>2017</v>
      </c>
      <c r="AF4825" s="1">
        <v>31</v>
      </c>
      <c r="AG4825" s="1">
        <v>22</v>
      </c>
      <c r="AH4825" s="12" t="s">
        <v>2815</v>
      </c>
      <c r="AJ4825" s="32" t="str">
        <f>IF(AE4825&lt;&gt;AE4824,"1",IF(C4825&gt;C4824,AJ4824+1,"1"))</f>
        <v>1</v>
      </c>
      <c r="AK4825" s="10">
        <f>IF(G4825="Top",AJ4825*1,IF(G4825="Bottom",AJ4825+10,""))</f>
        <v>1</v>
      </c>
      <c r="AL4825" s="11" t="s">
        <v>5746</v>
      </c>
      <c r="AM4825" s="14"/>
    </row>
    <row r="4826" spans="1:39" s="1" customFormat="1" ht="11.25" hidden="1" x14ac:dyDescent="0.2">
      <c r="A4826" s="1">
        <v>255.1</v>
      </c>
      <c r="B4826" s="1" t="s">
        <v>3167</v>
      </c>
      <c r="C4826" s="24">
        <v>42914</v>
      </c>
      <c r="D4826" s="1">
        <v>53</v>
      </c>
      <c r="E4826" s="20"/>
      <c r="F4826" s="1">
        <v>50</v>
      </c>
      <c r="G4826" s="7" t="s">
        <v>1</v>
      </c>
      <c r="H4826" s="5">
        <v>4.9000000000000007E-3</v>
      </c>
      <c r="I4826" s="6"/>
      <c r="J4826" s="6"/>
      <c r="K4826" s="6">
        <v>0.41299999999999998</v>
      </c>
      <c r="L4826" s="6">
        <f>IF(H4826="","",IF(K4826="","",K4826/H4826))</f>
        <v>84.285714285714263</v>
      </c>
      <c r="N4826" s="20"/>
      <c r="O4826" s="13"/>
      <c r="Q4826" s="20"/>
      <c r="R4826" s="13"/>
      <c r="S4826" s="6" t="s">
        <v>35</v>
      </c>
      <c r="T4826" s="6"/>
      <c r="U4826" s="6"/>
      <c r="V4826" s="6"/>
      <c r="W4826" s="6"/>
      <c r="X4826" s="6" t="str">
        <f>IF(T4826="","",T4826-U4826-V4826-W4826)</f>
        <v/>
      </c>
      <c r="Y4826" s="9" t="str">
        <f>IF(U4826="","",U4826/$T4826)</f>
        <v/>
      </c>
      <c r="Z4826" s="9" t="str">
        <f>IF(V4826="","",V4826/$T4826)</f>
        <v/>
      </c>
      <c r="AA4826" s="9" t="str">
        <f>IF(W4826="","",W4826/$T4826)</f>
        <v/>
      </c>
      <c r="AB4826" s="9" t="str">
        <f>IF(X4826="","",X4826/$T4826)</f>
        <v/>
      </c>
      <c r="AC4826" s="21"/>
      <c r="AE4826" s="1">
        <v>2017</v>
      </c>
      <c r="AG4826" s="1">
        <v>12</v>
      </c>
      <c r="AH4826" s="12" t="s">
        <v>3167</v>
      </c>
      <c r="AJ4826" s="32" t="str">
        <f>IF(AE4826&lt;&gt;AE4825,"1",IF(C4826&gt;C4825,AJ4825+1,"1"))</f>
        <v>1</v>
      </c>
      <c r="AK4826" s="10">
        <f>IF(G4826="Top",AJ4826*1,IF(G4826="Bottom",AJ4826+10,""))</f>
        <v>11</v>
      </c>
      <c r="AL4826" s="11" t="s">
        <v>3168</v>
      </c>
      <c r="AM4826" s="14"/>
    </row>
    <row r="4827" spans="1:39" s="1" customFormat="1" ht="11.25" x14ac:dyDescent="0.2">
      <c r="A4827" s="1">
        <v>255.1</v>
      </c>
      <c r="B4827" s="1" t="s">
        <v>3167</v>
      </c>
      <c r="C4827" s="24">
        <v>42914</v>
      </c>
      <c r="D4827" s="1">
        <v>53</v>
      </c>
      <c r="E4827" s="39">
        <v>7.25</v>
      </c>
      <c r="F4827" s="1">
        <v>1.5</v>
      </c>
      <c r="G4827" s="1" t="s">
        <v>4</v>
      </c>
      <c r="H4827" s="5">
        <v>7.0000000000000001E-3</v>
      </c>
      <c r="I4827" s="6">
        <v>5.8999999999999997E-2</v>
      </c>
      <c r="J4827" s="6">
        <v>0.06</v>
      </c>
      <c r="K4827" s="6">
        <v>0.34200000000000003</v>
      </c>
      <c r="L4827" s="6">
        <f>IF(H4827="","",IF(K4827="","",K4827/H4827))</f>
        <v>48.857142857142861</v>
      </c>
      <c r="M4827" s="1">
        <v>2</v>
      </c>
      <c r="N4827" s="20">
        <v>7.67</v>
      </c>
      <c r="O4827" s="13">
        <v>273.5</v>
      </c>
      <c r="P4827" s="1">
        <v>26.4</v>
      </c>
      <c r="Q4827" s="39">
        <v>2.2000000000000002</v>
      </c>
      <c r="R4827" s="13"/>
      <c r="S4827" s="6">
        <v>0.15</v>
      </c>
      <c r="T4827" s="6">
        <v>1.32</v>
      </c>
      <c r="U4827" s="6">
        <v>0.7</v>
      </c>
      <c r="V4827" s="6">
        <v>0</v>
      </c>
      <c r="W4827" s="6">
        <v>0</v>
      </c>
      <c r="X4827" s="6">
        <f>IF(T4827="","",T4827-U4827-V4827-W4827)</f>
        <v>0.62000000000000011</v>
      </c>
      <c r="Y4827" s="9">
        <f>IF(U4827="","",U4827/$T4827)</f>
        <v>0.53030303030303028</v>
      </c>
      <c r="Z4827" s="9">
        <f>IF(V4827="","",V4827/$T4827)</f>
        <v>0</v>
      </c>
      <c r="AA4827" s="9">
        <f>IF(W4827="","",W4827/$T4827)</f>
        <v>0</v>
      </c>
      <c r="AB4827" s="9">
        <f>IF(X4827="","",X4827/$T4827)</f>
        <v>0.46969696969696978</v>
      </c>
      <c r="AC4827" s="21"/>
      <c r="AE4827" s="1">
        <v>2017</v>
      </c>
      <c r="AF4827" s="1">
        <v>19</v>
      </c>
      <c r="AG4827" s="1">
        <v>21</v>
      </c>
      <c r="AH4827" s="12" t="s">
        <v>3167</v>
      </c>
      <c r="AJ4827" s="32" t="str">
        <f>IF(AE4827&lt;&gt;AE4826,"1",IF(C4827&gt;C4826,AJ4826+1,"1"))</f>
        <v>1</v>
      </c>
      <c r="AK4827" s="10">
        <f>IF(G4827="Top",AJ4827*1,IF(G4827="Bottom",AJ4827+10,""))</f>
        <v>1</v>
      </c>
      <c r="AL4827" s="11" t="s">
        <v>3169</v>
      </c>
      <c r="AM4827" s="14"/>
    </row>
    <row r="4828" spans="1:39" s="1" customFormat="1" ht="11.25" hidden="1" x14ac:dyDescent="0.2">
      <c r="A4828" s="1">
        <v>255.1</v>
      </c>
      <c r="B4828" s="1" t="s">
        <v>3167</v>
      </c>
      <c r="C4828" s="24">
        <v>42931</v>
      </c>
      <c r="D4828" s="1">
        <v>50</v>
      </c>
      <c r="E4828" s="20"/>
      <c r="F4828" s="1">
        <v>50</v>
      </c>
      <c r="G4828" s="7" t="s">
        <v>1</v>
      </c>
      <c r="H4828" s="5">
        <v>8.8999999999999999E-3</v>
      </c>
      <c r="I4828" s="6"/>
      <c r="J4828" s="6"/>
      <c r="K4828" s="6">
        <v>0.47299999999999998</v>
      </c>
      <c r="L4828" s="6">
        <f>IF(H4828="","",IF(K4828="","",K4828/H4828))</f>
        <v>53.146067415730336</v>
      </c>
      <c r="N4828" s="20"/>
      <c r="O4828" s="13"/>
      <c r="Q4828" s="20"/>
      <c r="R4828" s="13"/>
      <c r="S4828" s="6" t="s">
        <v>35</v>
      </c>
      <c r="T4828" s="6"/>
      <c r="U4828" s="6"/>
      <c r="V4828" s="6"/>
      <c r="W4828" s="6"/>
      <c r="X4828" s="6" t="str">
        <f>IF(T4828="","",T4828-U4828-V4828-W4828)</f>
        <v/>
      </c>
      <c r="Y4828" s="9" t="str">
        <f>IF(U4828="","",U4828/$T4828)</f>
        <v/>
      </c>
      <c r="Z4828" s="9" t="str">
        <f>IF(V4828="","",V4828/$T4828)</f>
        <v/>
      </c>
      <c r="AA4828" s="9" t="str">
        <f>IF(W4828="","",W4828/$T4828)</f>
        <v/>
      </c>
      <c r="AB4828" s="9" t="str">
        <f>IF(X4828="","",X4828/$T4828)</f>
        <v/>
      </c>
      <c r="AC4828" s="21"/>
      <c r="AE4828" s="1">
        <v>2017</v>
      </c>
      <c r="AG4828" s="1">
        <v>12</v>
      </c>
      <c r="AH4828" s="12" t="s">
        <v>3167</v>
      </c>
      <c r="AJ4828" s="32">
        <f>IF(AE4828&lt;&gt;AE4827,"1",IF(C4828&gt;C4827,AJ4827+1,"1"))</f>
        <v>2</v>
      </c>
      <c r="AK4828" s="10">
        <f>IF(G4828="Top",AJ4828*1,IF(G4828="Bottom",AJ4828+10,""))</f>
        <v>12</v>
      </c>
      <c r="AL4828" s="11" t="s">
        <v>3559</v>
      </c>
      <c r="AM4828" s="14"/>
    </row>
    <row r="4829" spans="1:39" s="1" customFormat="1" ht="11.25" x14ac:dyDescent="0.2">
      <c r="A4829" s="1">
        <v>255.1</v>
      </c>
      <c r="B4829" s="1" t="s">
        <v>3167</v>
      </c>
      <c r="C4829" s="24">
        <v>42931</v>
      </c>
      <c r="D4829" s="1">
        <v>50</v>
      </c>
      <c r="E4829" s="39">
        <v>2.25</v>
      </c>
      <c r="F4829" s="1">
        <v>1.5</v>
      </c>
      <c r="G4829" s="1" t="s">
        <v>4</v>
      </c>
      <c r="H4829" s="5">
        <v>6.1999999999999998E-3</v>
      </c>
      <c r="I4829" s="6">
        <v>9.6000000000000002E-2</v>
      </c>
      <c r="J4829" s="6">
        <v>0.105</v>
      </c>
      <c r="K4829" s="6">
        <v>0.36299999999999999</v>
      </c>
      <c r="L4829" s="6">
        <f>IF(H4829="","",IF(K4829="","",K4829/H4829))</f>
        <v>58.548387096774192</v>
      </c>
      <c r="M4829" s="1">
        <v>3</v>
      </c>
      <c r="N4829" s="20">
        <v>8.01</v>
      </c>
      <c r="O4829" s="13">
        <v>188.7</v>
      </c>
      <c r="Q4829" s="39">
        <v>2</v>
      </c>
      <c r="R4829" s="13"/>
      <c r="S4829" s="6">
        <v>0.15</v>
      </c>
      <c r="T4829" s="6">
        <v>1.77</v>
      </c>
      <c r="U4829" s="6">
        <v>0.14000000000000001</v>
      </c>
      <c r="V4829" s="6">
        <v>0</v>
      </c>
      <c r="W4829" s="6">
        <v>0</v>
      </c>
      <c r="X4829" s="6">
        <f>IF(T4829="","",T4829-U4829-V4829-W4829)</f>
        <v>1.63</v>
      </c>
      <c r="Y4829" s="9">
        <f>IF(U4829="","",U4829/$T4829)</f>
        <v>7.909604519774012E-2</v>
      </c>
      <c r="Z4829" s="9">
        <f>IF(V4829="","",V4829/$T4829)</f>
        <v>0</v>
      </c>
      <c r="AA4829" s="9">
        <f>IF(W4829="","",W4829/$T4829)</f>
        <v>0</v>
      </c>
      <c r="AB4829" s="9">
        <f>IF(X4829="","",X4829/$T4829)</f>
        <v>0.92090395480225984</v>
      </c>
      <c r="AC4829" s="21"/>
      <c r="AE4829" s="1">
        <v>2017</v>
      </c>
      <c r="AF4829" s="1">
        <v>22</v>
      </c>
      <c r="AG4829" s="1">
        <v>24</v>
      </c>
      <c r="AH4829" s="12" t="s">
        <v>3167</v>
      </c>
      <c r="AJ4829" s="32" t="str">
        <f>IF(AE4829&lt;&gt;AE4828,"1",IF(C4829&gt;C4828,AJ4828+1,"1"))</f>
        <v>1</v>
      </c>
      <c r="AK4829" s="10">
        <f>IF(G4829="Top",AJ4829*1,IF(G4829="Bottom",AJ4829+10,""))</f>
        <v>1</v>
      </c>
      <c r="AL4829" s="11" t="s">
        <v>3560</v>
      </c>
      <c r="AM4829" s="14"/>
    </row>
    <row r="4830" spans="1:39" s="1" customFormat="1" ht="11.25" hidden="1" x14ac:dyDescent="0.2">
      <c r="A4830" s="1">
        <v>255.1</v>
      </c>
      <c r="B4830" s="1" t="s">
        <v>3167</v>
      </c>
      <c r="C4830" s="24">
        <v>42942</v>
      </c>
      <c r="D4830" s="1">
        <v>50</v>
      </c>
      <c r="E4830" s="20"/>
      <c r="F4830" s="1">
        <v>18</v>
      </c>
      <c r="G4830" s="7" t="s">
        <v>1</v>
      </c>
      <c r="H4830" s="5">
        <v>6.4000000000000003E-3</v>
      </c>
      <c r="I4830" s="6"/>
      <c r="J4830" s="6"/>
      <c r="K4830" s="6">
        <v>0.499</v>
      </c>
      <c r="L4830" s="6">
        <f>IF(H4830="","",IF(K4830="","",K4830/H4830))</f>
        <v>77.96875</v>
      </c>
      <c r="N4830" s="20"/>
      <c r="O4830" s="13"/>
      <c r="Q4830" s="20"/>
      <c r="R4830" s="13"/>
      <c r="S4830" s="6" t="s">
        <v>35</v>
      </c>
      <c r="T4830" s="6"/>
      <c r="U4830" s="6"/>
      <c r="V4830" s="6"/>
      <c r="W4830" s="6"/>
      <c r="X4830" s="6" t="str">
        <f>IF(T4830="","",T4830-U4830-V4830-W4830)</f>
        <v/>
      </c>
      <c r="Y4830" s="9" t="str">
        <f>IF(U4830="","",U4830/$T4830)</f>
        <v/>
      </c>
      <c r="Z4830" s="9" t="str">
        <f>IF(V4830="","",V4830/$T4830)</f>
        <v/>
      </c>
      <c r="AA4830" s="9" t="str">
        <f>IF(W4830="","",W4830/$T4830)</f>
        <v/>
      </c>
      <c r="AB4830" s="9" t="str">
        <f>IF(X4830="","",X4830/$T4830)</f>
        <v/>
      </c>
      <c r="AC4830" s="21"/>
      <c r="AE4830" s="1">
        <v>2017</v>
      </c>
      <c r="AG4830" s="1">
        <v>12</v>
      </c>
      <c r="AH4830" s="12" t="s">
        <v>3167</v>
      </c>
      <c r="AJ4830" s="32">
        <f>IF(AE4830&lt;&gt;AE4829,"1",IF(C4830&gt;C4829,AJ4829+1,"1"))</f>
        <v>2</v>
      </c>
      <c r="AK4830" s="10">
        <f>IF(G4830="Top",AJ4830*1,IF(G4830="Bottom",AJ4830+10,""))</f>
        <v>12</v>
      </c>
      <c r="AL4830" s="11" t="s">
        <v>3921</v>
      </c>
      <c r="AM4830" s="14"/>
    </row>
    <row r="4831" spans="1:39" s="1" customFormat="1" ht="11.25" x14ac:dyDescent="0.2">
      <c r="A4831" s="1">
        <v>255.1</v>
      </c>
      <c r="B4831" s="1" t="s">
        <v>3167</v>
      </c>
      <c r="C4831" s="24">
        <v>42942</v>
      </c>
      <c r="D4831" s="1">
        <v>50</v>
      </c>
      <c r="E4831" s="39">
        <v>4.25</v>
      </c>
      <c r="F4831" s="1">
        <v>1.5</v>
      </c>
      <c r="G4831" s="1" t="s">
        <v>4</v>
      </c>
      <c r="H4831" s="5">
        <v>8.4000000000000012E-3</v>
      </c>
      <c r="I4831" s="6">
        <v>5.5E-2</v>
      </c>
      <c r="J4831" s="6">
        <v>8.5999999999999993E-2</v>
      </c>
      <c r="K4831" s="6">
        <v>0.41399999999999998</v>
      </c>
      <c r="L4831" s="6">
        <f>IF(H4831="","",IF(K4831="","",K4831/H4831))</f>
        <v>49.285714285714278</v>
      </c>
      <c r="M4831" s="1">
        <v>6</v>
      </c>
      <c r="N4831" s="20">
        <v>7.11</v>
      </c>
      <c r="O4831" s="13">
        <v>279.60000000000002</v>
      </c>
      <c r="Q4831" s="39">
        <v>5.7</v>
      </c>
      <c r="R4831" s="13">
        <v>46.7</v>
      </c>
      <c r="S4831" s="6">
        <v>0.15</v>
      </c>
      <c r="T4831" s="6">
        <v>2.7700000000000005</v>
      </c>
      <c r="U4831" s="6">
        <v>0</v>
      </c>
      <c r="V4831" s="6">
        <v>0</v>
      </c>
      <c r="W4831" s="6">
        <v>0.55000000000000004</v>
      </c>
      <c r="X4831" s="6">
        <f>IF(T4831="","",T4831-U4831-V4831-W4831)</f>
        <v>2.2200000000000006</v>
      </c>
      <c r="Y4831" s="9">
        <f>IF(U4831="","",U4831/$T4831)</f>
        <v>0</v>
      </c>
      <c r="Z4831" s="9">
        <f>IF(V4831="","",V4831/$T4831)</f>
        <v>0</v>
      </c>
      <c r="AA4831" s="9">
        <f>IF(W4831="","",W4831/$T4831)</f>
        <v>0.19855595667870035</v>
      </c>
      <c r="AB4831" s="9">
        <f>IF(X4831="","",X4831/$T4831)</f>
        <v>0.8014440433212997</v>
      </c>
      <c r="AC4831" s="21"/>
      <c r="AE4831" s="1">
        <v>2017</v>
      </c>
      <c r="AF4831" s="1">
        <v>23</v>
      </c>
      <c r="AG4831" s="1">
        <v>24</v>
      </c>
      <c r="AH4831" s="12" t="s">
        <v>3167</v>
      </c>
      <c r="AJ4831" s="32" t="str">
        <f>IF(AE4831&lt;&gt;AE4830,"1",IF(C4831&gt;C4830,AJ4830+1,"1"))</f>
        <v>1</v>
      </c>
      <c r="AK4831" s="10">
        <f>IF(G4831="Top",AJ4831*1,IF(G4831="Bottom",AJ4831+10,""))</f>
        <v>1</v>
      </c>
      <c r="AL4831" s="11" t="s">
        <v>3922</v>
      </c>
      <c r="AM4831" s="14"/>
    </row>
    <row r="4832" spans="1:39" s="1" customFormat="1" ht="11.25" hidden="1" x14ac:dyDescent="0.2">
      <c r="A4832" s="1">
        <v>255.1</v>
      </c>
      <c r="B4832" s="1" t="s">
        <v>3167</v>
      </c>
      <c r="C4832" s="24">
        <v>42956</v>
      </c>
      <c r="D4832" s="1">
        <v>50.6</v>
      </c>
      <c r="E4832" s="20"/>
      <c r="F4832" s="1">
        <v>18</v>
      </c>
      <c r="G4832" s="7" t="s">
        <v>1</v>
      </c>
      <c r="H4832" s="5">
        <v>6.7000000000000002E-3</v>
      </c>
      <c r="I4832" s="6"/>
      <c r="J4832" s="6"/>
      <c r="K4832" s="6">
        <v>0.36699999999999999</v>
      </c>
      <c r="L4832" s="6">
        <f>IF(H4832="","",IF(K4832="","",K4832/H4832))</f>
        <v>54.776119402985074</v>
      </c>
      <c r="N4832" s="20"/>
      <c r="O4832" s="13"/>
      <c r="Q4832" s="20"/>
      <c r="R4832" s="13"/>
      <c r="S4832" s="6" t="s">
        <v>35</v>
      </c>
      <c r="T4832" s="6"/>
      <c r="U4832" s="6"/>
      <c r="V4832" s="6"/>
      <c r="W4832" s="6"/>
      <c r="X4832" s="6" t="str">
        <f>IF(T4832="","",T4832-U4832-V4832-W4832)</f>
        <v/>
      </c>
      <c r="Y4832" s="9" t="str">
        <f>IF(U4832="","",U4832/$T4832)</f>
        <v/>
      </c>
      <c r="Z4832" s="9" t="str">
        <f>IF(V4832="","",V4832/$T4832)</f>
        <v/>
      </c>
      <c r="AA4832" s="9" t="str">
        <f>IF(W4832="","",W4832/$T4832)</f>
        <v/>
      </c>
      <c r="AB4832" s="9" t="str">
        <f>IF(X4832="","",X4832/$T4832)</f>
        <v/>
      </c>
      <c r="AC4832" s="21"/>
      <c r="AE4832" s="1">
        <v>2017</v>
      </c>
      <c r="AG4832" s="1">
        <v>13</v>
      </c>
      <c r="AH4832" s="12" t="s">
        <v>3167</v>
      </c>
      <c r="AJ4832" s="32">
        <f>IF(AE4832&lt;&gt;AE4831,"1",IF(C4832&gt;C4831,AJ4831+1,"1"))</f>
        <v>2</v>
      </c>
      <c r="AK4832" s="10">
        <f>IF(G4832="Top",AJ4832*1,IF(G4832="Bottom",AJ4832+10,""))</f>
        <v>12</v>
      </c>
      <c r="AL4832" s="11" t="s">
        <v>4328</v>
      </c>
      <c r="AM4832" s="14"/>
    </row>
    <row r="4833" spans="1:39" s="1" customFormat="1" ht="11.25" x14ac:dyDescent="0.2">
      <c r="A4833" s="1">
        <v>255.1</v>
      </c>
      <c r="B4833" s="1" t="s">
        <v>3167</v>
      </c>
      <c r="C4833" s="24">
        <v>42956</v>
      </c>
      <c r="D4833" s="1">
        <v>50.6</v>
      </c>
      <c r="E4833" s="39">
        <v>3.3</v>
      </c>
      <c r="F4833" s="1">
        <v>1.5</v>
      </c>
      <c r="G4833" s="1" t="s">
        <v>4</v>
      </c>
      <c r="H4833" s="5">
        <v>9.300000000000001E-3</v>
      </c>
      <c r="I4833" s="6">
        <v>7.0000000000000001E-3</v>
      </c>
      <c r="J4833" s="6">
        <v>6.0000000000000001E-3</v>
      </c>
      <c r="K4833" s="6">
        <v>0.158</v>
      </c>
      <c r="L4833" s="6">
        <f>IF(H4833="","",IF(K4833="","",K4833/H4833))</f>
        <v>16.989247311827956</v>
      </c>
      <c r="M4833" s="1">
        <v>3</v>
      </c>
      <c r="N4833" s="20">
        <v>7.93</v>
      </c>
      <c r="O4833" s="13">
        <v>249.5</v>
      </c>
      <c r="Q4833" s="39">
        <v>1.3</v>
      </c>
      <c r="R4833" s="13"/>
      <c r="S4833" s="6">
        <v>0.15</v>
      </c>
      <c r="T4833" s="6">
        <v>3.45</v>
      </c>
      <c r="U4833" s="6">
        <v>0</v>
      </c>
      <c r="V4833" s="6">
        <v>0.89</v>
      </c>
      <c r="W4833" s="6">
        <v>0</v>
      </c>
      <c r="X4833" s="6">
        <f>IF(T4833="","",T4833-U4833-V4833-W4833)</f>
        <v>2.56</v>
      </c>
      <c r="Y4833" s="9">
        <f>IF(U4833="","",U4833/$T4833)</f>
        <v>0</v>
      </c>
      <c r="Z4833" s="9">
        <f>IF(V4833="","",V4833/$T4833)</f>
        <v>0.25797101449275361</v>
      </c>
      <c r="AA4833" s="9">
        <f>IF(W4833="","",W4833/$T4833)</f>
        <v>0</v>
      </c>
      <c r="AB4833" s="9">
        <f>IF(X4833="","",X4833/$T4833)</f>
        <v>0.74202898550724639</v>
      </c>
      <c r="AC4833" s="21"/>
      <c r="AE4833" s="1">
        <v>2017</v>
      </c>
      <c r="AF4833" s="1">
        <v>25</v>
      </c>
      <c r="AG4833" s="1">
        <v>25</v>
      </c>
      <c r="AH4833" s="12" t="s">
        <v>3167</v>
      </c>
      <c r="AJ4833" s="32" t="str">
        <f>IF(AE4833&lt;&gt;AE4832,"1",IF(C4833&gt;C4832,AJ4832+1,"1"))</f>
        <v>1</v>
      </c>
      <c r="AK4833" s="10">
        <f>IF(G4833="Top",AJ4833*1,IF(G4833="Bottom",AJ4833+10,""))</f>
        <v>1</v>
      </c>
      <c r="AL4833" s="11" t="s">
        <v>3560</v>
      </c>
      <c r="AM4833" s="14"/>
    </row>
    <row r="4834" spans="1:39" s="1" customFormat="1" ht="11.25" hidden="1" x14ac:dyDescent="0.2">
      <c r="A4834" s="1">
        <v>255.1</v>
      </c>
      <c r="B4834" s="1" t="s">
        <v>3167</v>
      </c>
      <c r="C4834" s="24">
        <v>42970</v>
      </c>
      <c r="D4834" s="1">
        <v>21.5</v>
      </c>
      <c r="E4834" s="20"/>
      <c r="F4834" s="1">
        <v>18</v>
      </c>
      <c r="G4834" s="7" t="s">
        <v>1</v>
      </c>
      <c r="H4834" s="5">
        <v>6.0999999999999995E-3</v>
      </c>
      <c r="I4834" s="6"/>
      <c r="J4834" s="6"/>
      <c r="K4834" s="6">
        <v>0.224</v>
      </c>
      <c r="L4834" s="6">
        <f>IF(H4834="","",IF(K4834="","",K4834/H4834))</f>
        <v>36.721311475409841</v>
      </c>
      <c r="N4834" s="20"/>
      <c r="O4834" s="13"/>
      <c r="Q4834" s="20"/>
      <c r="R4834" s="13"/>
      <c r="S4834" s="6" t="s">
        <v>35</v>
      </c>
      <c r="T4834" s="6"/>
      <c r="U4834" s="6"/>
      <c r="V4834" s="6"/>
      <c r="W4834" s="6"/>
      <c r="X4834" s="6" t="str">
        <f>IF(T4834="","",T4834-U4834-V4834-W4834)</f>
        <v/>
      </c>
      <c r="Y4834" s="9" t="str">
        <f>IF(U4834="","",U4834/$T4834)</f>
        <v/>
      </c>
      <c r="Z4834" s="9" t="str">
        <f>IF(V4834="","",V4834/$T4834)</f>
        <v/>
      </c>
      <c r="AA4834" s="9" t="str">
        <f>IF(W4834="","",W4834/$T4834)</f>
        <v/>
      </c>
      <c r="AB4834" s="9" t="str">
        <f>IF(X4834="","",X4834/$T4834)</f>
        <v/>
      </c>
      <c r="AC4834" s="21"/>
      <c r="AE4834" s="1">
        <v>2017</v>
      </c>
      <c r="AG4834" s="1">
        <v>12</v>
      </c>
      <c r="AH4834" s="12" t="s">
        <v>3167</v>
      </c>
      <c r="AJ4834" s="32">
        <f>IF(AE4834&lt;&gt;AE4833,"1",IF(C4834&gt;C4833,AJ4833+1,"1"))</f>
        <v>2</v>
      </c>
      <c r="AK4834" s="10">
        <f>IF(G4834="Top",AJ4834*1,IF(G4834="Bottom",AJ4834+10,""))</f>
        <v>12</v>
      </c>
      <c r="AL4834" s="11" t="s">
        <v>4722</v>
      </c>
      <c r="AM4834" s="14"/>
    </row>
    <row r="4835" spans="1:39" s="1" customFormat="1" ht="11.25" x14ac:dyDescent="0.2">
      <c r="A4835" s="1">
        <v>255.1</v>
      </c>
      <c r="B4835" s="1" t="s">
        <v>3167</v>
      </c>
      <c r="C4835" s="24">
        <v>42970</v>
      </c>
      <c r="D4835" s="1">
        <v>21.5</v>
      </c>
      <c r="E4835" s="39">
        <v>5.85</v>
      </c>
      <c r="F4835" s="1">
        <v>1.5</v>
      </c>
      <c r="G4835" s="1" t="s">
        <v>4</v>
      </c>
      <c r="H4835" s="5">
        <v>8.0999999999999996E-3</v>
      </c>
      <c r="I4835" s="6">
        <v>7.0000000000000001E-3</v>
      </c>
      <c r="J4835" s="6">
        <v>2.4E-2</v>
      </c>
      <c r="K4835" s="6">
        <v>4.2999999999999997E-2</v>
      </c>
      <c r="L4835" s="6">
        <f>IF(H4835="","",IF(K4835="","",K4835/H4835))</f>
        <v>5.3086419753086416</v>
      </c>
      <c r="M4835" s="1">
        <v>3</v>
      </c>
      <c r="N4835" s="20">
        <v>8.6300000000000008</v>
      </c>
      <c r="O4835" s="13">
        <v>312.60000000000002</v>
      </c>
      <c r="P4835" s="1">
        <v>25.9</v>
      </c>
      <c r="Q4835" s="39">
        <v>2.4</v>
      </c>
      <c r="R4835" s="13"/>
      <c r="S4835" s="6">
        <v>0.15</v>
      </c>
      <c r="T4835" s="6">
        <v>2.3199999999999998</v>
      </c>
      <c r="U4835" s="6">
        <v>0.65</v>
      </c>
      <c r="V4835" s="6">
        <v>0.24</v>
      </c>
      <c r="W4835" s="6">
        <v>0</v>
      </c>
      <c r="X4835" s="6">
        <f>IF(T4835="","",T4835-U4835-V4835-W4835)</f>
        <v>1.43</v>
      </c>
      <c r="Y4835" s="9">
        <f>IF(U4835="","",U4835/$T4835)</f>
        <v>0.28017241379310348</v>
      </c>
      <c r="Z4835" s="9">
        <f>IF(V4835="","",V4835/$T4835)</f>
        <v>0.10344827586206896</v>
      </c>
      <c r="AA4835" s="9">
        <f>IF(W4835="","",W4835/$T4835)</f>
        <v>0</v>
      </c>
      <c r="AB4835" s="9">
        <f>IF(X4835="","",X4835/$T4835)</f>
        <v>0.61637931034482762</v>
      </c>
      <c r="AC4835" s="21"/>
      <c r="AE4835" s="1">
        <v>2017</v>
      </c>
      <c r="AF4835" s="1">
        <v>18</v>
      </c>
      <c r="AG4835" s="1">
        <v>26</v>
      </c>
      <c r="AH4835" s="12" t="s">
        <v>3167</v>
      </c>
      <c r="AJ4835" s="32" t="str">
        <f>IF(AE4835&lt;&gt;AE4834,"1",IF(C4835&gt;C4834,AJ4834+1,"1"))</f>
        <v>1</v>
      </c>
      <c r="AK4835" s="10">
        <f>IF(G4835="Top",AJ4835*1,IF(G4835="Bottom",AJ4835+10,""))</f>
        <v>1</v>
      </c>
      <c r="AL4835" s="11" t="s">
        <v>3922</v>
      </c>
      <c r="AM4835" s="14"/>
    </row>
    <row r="4836" spans="1:39" s="1" customFormat="1" ht="11.25" hidden="1" x14ac:dyDescent="0.2">
      <c r="A4836" s="1">
        <v>255.1</v>
      </c>
      <c r="B4836" s="1" t="s">
        <v>3167</v>
      </c>
      <c r="C4836" s="24">
        <v>42984</v>
      </c>
      <c r="D4836" s="1">
        <v>49.6</v>
      </c>
      <c r="E4836" s="20"/>
      <c r="F4836" s="1">
        <v>18</v>
      </c>
      <c r="G4836" s="7" t="s">
        <v>1</v>
      </c>
      <c r="H4836" s="5">
        <v>5.0999999999999995E-3</v>
      </c>
      <c r="I4836" s="6"/>
      <c r="J4836" s="6"/>
      <c r="K4836" s="6">
        <v>0.35299999999999998</v>
      </c>
      <c r="L4836" s="6">
        <f>IF(H4836="","",IF(K4836="","",K4836/H4836))</f>
        <v>69.215686274509807</v>
      </c>
      <c r="N4836" s="20"/>
      <c r="O4836" s="13"/>
      <c r="Q4836" s="20"/>
      <c r="R4836" s="13"/>
      <c r="S4836" s="6" t="s">
        <v>35</v>
      </c>
      <c r="T4836" s="6"/>
      <c r="U4836" s="6"/>
      <c r="V4836" s="6"/>
      <c r="W4836" s="6"/>
      <c r="X4836" s="6" t="str">
        <f>IF(T4836="","",T4836-U4836-V4836-W4836)</f>
        <v/>
      </c>
      <c r="Y4836" s="9" t="str">
        <f>IF(U4836="","",U4836/$T4836)</f>
        <v/>
      </c>
      <c r="Z4836" s="9" t="str">
        <f>IF(V4836="","",V4836/$T4836)</f>
        <v/>
      </c>
      <c r="AA4836" s="9" t="str">
        <f>IF(W4836="","",W4836/$T4836)</f>
        <v/>
      </c>
      <c r="AB4836" s="9" t="str">
        <f>IF(X4836="","",X4836/$T4836)</f>
        <v/>
      </c>
      <c r="AC4836" s="21"/>
      <c r="AE4836" s="1">
        <v>2017</v>
      </c>
      <c r="AG4836" s="1">
        <v>13</v>
      </c>
      <c r="AH4836" s="12" t="s">
        <v>3167</v>
      </c>
      <c r="AJ4836" s="32">
        <f>IF(AE4836&lt;&gt;AE4835,"1",IF(C4836&gt;C4835,AJ4835+1,"1"))</f>
        <v>2</v>
      </c>
      <c r="AK4836" s="10">
        <f>IF(G4836="Top",AJ4836*1,IF(G4836="Bottom",AJ4836+10,""))</f>
        <v>12</v>
      </c>
      <c r="AL4836" s="11" t="s">
        <v>5092</v>
      </c>
      <c r="AM4836" s="14"/>
    </row>
    <row r="4837" spans="1:39" s="1" customFormat="1" ht="11.25" x14ac:dyDescent="0.2">
      <c r="A4837" s="1">
        <v>255.1</v>
      </c>
      <c r="B4837" s="1" t="s">
        <v>3167</v>
      </c>
      <c r="C4837" s="24">
        <v>42984</v>
      </c>
      <c r="D4837" s="1">
        <v>49.6</v>
      </c>
      <c r="E4837" s="39">
        <v>8</v>
      </c>
      <c r="F4837" s="1">
        <v>1.5</v>
      </c>
      <c r="G4837" s="1" t="s">
        <v>4</v>
      </c>
      <c r="H4837" s="5">
        <v>8.5000000000000006E-3</v>
      </c>
      <c r="I4837" s="6">
        <v>7.0000000000000001E-3</v>
      </c>
      <c r="J4837" s="6">
        <v>9.4E-2</v>
      </c>
      <c r="K4837" s="6">
        <v>0.16</v>
      </c>
      <c r="L4837" s="6">
        <f>IF(H4837="","",IF(K4837="","",K4837/H4837))</f>
        <v>18.823529411764707</v>
      </c>
      <c r="M4837" s="1">
        <v>5</v>
      </c>
      <c r="N4837" s="20">
        <v>8.48</v>
      </c>
      <c r="O4837" s="13">
        <v>327.10000000000002</v>
      </c>
      <c r="Q4837" s="39">
        <v>1.5</v>
      </c>
      <c r="R4837" s="13"/>
      <c r="S4837" s="6">
        <v>0.15</v>
      </c>
      <c r="T4837" s="6">
        <v>1.17</v>
      </c>
      <c r="U4837" s="6">
        <v>0.63</v>
      </c>
      <c r="V4837" s="6">
        <v>0</v>
      </c>
      <c r="W4837" s="6">
        <v>0.54</v>
      </c>
      <c r="X4837" s="6">
        <f>IF(T4837="","",T4837-U4837-V4837-W4837)</f>
        <v>-1.1102230246251565E-16</v>
      </c>
      <c r="Y4837" s="9">
        <f>IF(U4837="","",U4837/$T4837)</f>
        <v>0.53846153846153855</v>
      </c>
      <c r="Z4837" s="9">
        <f>IF(V4837="","",V4837/$T4837)</f>
        <v>0</v>
      </c>
      <c r="AA4837" s="9">
        <f>IF(W4837="","",W4837/$T4837)</f>
        <v>0.46153846153846162</v>
      </c>
      <c r="AB4837" s="9">
        <f>IF(X4837="","",X4837/$T4837)</f>
        <v>-9.4890856805568943E-17</v>
      </c>
      <c r="AC4837" s="21"/>
      <c r="AE4837" s="1">
        <v>2017</v>
      </c>
      <c r="AF4837" s="1">
        <v>23</v>
      </c>
      <c r="AG4837" s="1">
        <v>21</v>
      </c>
      <c r="AH4837" s="12" t="s">
        <v>3167</v>
      </c>
      <c r="AJ4837" s="32" t="str">
        <f>IF(AE4837&lt;&gt;AE4836,"1",IF(C4837&gt;C4836,AJ4836+1,"1"))</f>
        <v>1</v>
      </c>
      <c r="AK4837" s="10">
        <f>IF(G4837="Top",AJ4837*1,IF(G4837="Bottom",AJ4837+10,""))</f>
        <v>1</v>
      </c>
      <c r="AL4837" s="11" t="s">
        <v>5093</v>
      </c>
      <c r="AM4837" s="14"/>
    </row>
    <row r="4838" spans="1:39" s="1" customFormat="1" ht="11.25" hidden="1" x14ac:dyDescent="0.2">
      <c r="A4838" s="1">
        <v>255.1</v>
      </c>
      <c r="B4838" s="1" t="s">
        <v>3167</v>
      </c>
      <c r="C4838" s="24">
        <v>42992</v>
      </c>
      <c r="E4838" s="20"/>
      <c r="G4838" s="1" t="s">
        <v>13</v>
      </c>
      <c r="H4838" s="5"/>
      <c r="I4838" s="6"/>
      <c r="J4838" s="6"/>
      <c r="K4838" s="6"/>
      <c r="L4838" s="6" t="str">
        <f>IF(H4838="","",IF(K4838="","",K4838/H4838))</f>
        <v/>
      </c>
      <c r="N4838" s="20"/>
      <c r="O4838" s="13"/>
      <c r="Q4838" s="20"/>
      <c r="R4838" s="13"/>
      <c r="S4838" s="6">
        <v>623.72139588081347</v>
      </c>
      <c r="T4838" s="6">
        <v>1090.75</v>
      </c>
      <c r="U4838" s="6">
        <v>1009.5000000000001</v>
      </c>
      <c r="V4838" s="6">
        <v>0</v>
      </c>
      <c r="W4838" s="6">
        <v>0</v>
      </c>
      <c r="X4838" s="6">
        <f>IF(T4838="","",T4838-U4838-V4838-W4838)</f>
        <v>81.249999999999886</v>
      </c>
      <c r="Y4838" s="9">
        <f>IF(U4838="","",U4838/$T4838)</f>
        <v>0.92550997020398817</v>
      </c>
      <c r="Z4838" s="9">
        <f>IF(V4838="","",V4838/$T4838)</f>
        <v>0</v>
      </c>
      <c r="AA4838" s="9">
        <f>IF(W4838="","",W4838/$T4838)</f>
        <v>0</v>
      </c>
      <c r="AB4838" s="9">
        <f>IF(X4838="","",X4838/$T4838)</f>
        <v>7.4490029796011811E-2</v>
      </c>
      <c r="AC4838" s="21"/>
      <c r="AD4838" s="1" t="s">
        <v>4263</v>
      </c>
      <c r="AE4838" s="1">
        <v>2017</v>
      </c>
      <c r="AH4838" s="12" t="s">
        <v>3167</v>
      </c>
      <c r="AJ4838" s="32">
        <f>IF(AE4838&lt;&gt;AE4837,"1",IF(C4838&gt;C4837,AJ4837+1,"1"))</f>
        <v>2</v>
      </c>
      <c r="AK4838" s="10" t="str">
        <f>IF(G4838="Top",AJ4838*1,IF(G4838="Bottom",AJ4838+10,""))</f>
        <v/>
      </c>
      <c r="AL4838" s="11" t="s">
        <v>5294</v>
      </c>
      <c r="AM4838" s="14"/>
    </row>
    <row r="4839" spans="1:39" s="1" customFormat="1" ht="11.25" hidden="1" x14ac:dyDescent="0.2">
      <c r="A4839" s="1">
        <v>255.1</v>
      </c>
      <c r="B4839" s="1" t="s">
        <v>3167</v>
      </c>
      <c r="C4839" s="24">
        <v>42998</v>
      </c>
      <c r="D4839" s="1">
        <v>50.4</v>
      </c>
      <c r="E4839" s="20"/>
      <c r="F4839" s="1">
        <v>18</v>
      </c>
      <c r="G4839" s="7" t="s">
        <v>1</v>
      </c>
      <c r="H4839" s="5">
        <v>5.9000000000000007E-3</v>
      </c>
      <c r="I4839" s="6"/>
      <c r="J4839" s="6"/>
      <c r="K4839" s="6">
        <v>0.38200000000000001</v>
      </c>
      <c r="L4839" s="6">
        <f>IF(H4839="","",IF(K4839="","",K4839/H4839))</f>
        <v>64.745762711864401</v>
      </c>
      <c r="N4839" s="20"/>
      <c r="O4839" s="13"/>
      <c r="Q4839" s="20"/>
      <c r="R4839" s="13"/>
      <c r="S4839" s="6" t="s">
        <v>35</v>
      </c>
      <c r="T4839" s="6"/>
      <c r="U4839" s="6"/>
      <c r="V4839" s="6"/>
      <c r="W4839" s="6"/>
      <c r="X4839" s="6" t="str">
        <f>IF(T4839="","",T4839-U4839-V4839-W4839)</f>
        <v/>
      </c>
      <c r="Y4839" s="9" t="str">
        <f>IF(U4839="","",U4839/$T4839)</f>
        <v/>
      </c>
      <c r="Z4839" s="9" t="str">
        <f>IF(V4839="","",V4839/$T4839)</f>
        <v/>
      </c>
      <c r="AA4839" s="9" t="str">
        <f>IF(W4839="","",W4839/$T4839)</f>
        <v/>
      </c>
      <c r="AB4839" s="9" t="str">
        <f>IF(X4839="","",X4839/$T4839)</f>
        <v/>
      </c>
      <c r="AC4839" s="21"/>
      <c r="AE4839" s="1">
        <v>2017</v>
      </c>
      <c r="AG4839" s="1">
        <v>12</v>
      </c>
      <c r="AH4839" s="12" t="s">
        <v>3167</v>
      </c>
      <c r="AJ4839" s="32">
        <f>IF(AE4839&lt;&gt;AE4838,"1",IF(C4839&gt;C4838,AJ4838+1,"1"))</f>
        <v>3</v>
      </c>
      <c r="AK4839" s="10">
        <f>IF(G4839="Top",AJ4839*1,IF(G4839="Bottom",AJ4839+10,""))</f>
        <v>13</v>
      </c>
      <c r="AL4839" s="11" t="s">
        <v>5493</v>
      </c>
      <c r="AM4839" s="14"/>
    </row>
    <row r="4840" spans="1:39" s="1" customFormat="1" ht="11.25" x14ac:dyDescent="0.2">
      <c r="A4840" s="1">
        <v>255.1</v>
      </c>
      <c r="B4840" s="1" t="s">
        <v>3167</v>
      </c>
      <c r="C4840" s="24">
        <v>42998</v>
      </c>
      <c r="D4840" s="1">
        <v>50.4</v>
      </c>
      <c r="E4840" s="39">
        <v>5.15</v>
      </c>
      <c r="F4840" s="1">
        <v>1.5</v>
      </c>
      <c r="G4840" s="1" t="s">
        <v>4</v>
      </c>
      <c r="H4840" s="5">
        <v>1.12E-2</v>
      </c>
      <c r="I4840" s="6">
        <v>7.0000000000000001E-3</v>
      </c>
      <c r="J4840" s="6">
        <v>1.9E-2</v>
      </c>
      <c r="K4840" s="6">
        <v>0.219</v>
      </c>
      <c r="L4840" s="6">
        <f>IF(H4840="","",IF(K4840="","",K4840/H4840))</f>
        <v>19.553571428571427</v>
      </c>
      <c r="M4840" s="1">
        <v>4</v>
      </c>
      <c r="N4840" s="20">
        <v>7.96</v>
      </c>
      <c r="O4840" s="13">
        <v>271.3</v>
      </c>
      <c r="Q4840" s="39">
        <v>3.5</v>
      </c>
      <c r="R4840" s="13">
        <v>32</v>
      </c>
      <c r="S4840" s="6">
        <v>0.66553954462329712</v>
      </c>
      <c r="T4840" s="6" t="s">
        <v>104</v>
      </c>
      <c r="U4840" s="6" t="s">
        <v>104</v>
      </c>
      <c r="V4840" s="6" t="s">
        <v>104</v>
      </c>
      <c r="W4840" s="6" t="s">
        <v>104</v>
      </c>
      <c r="X4840" s="6" t="e">
        <f>IF(T4840="","",T4840-U4840-V4840-W4840)</f>
        <v>#VALUE!</v>
      </c>
      <c r="Y4840" s="9" t="e">
        <f>IF(U4840="","",U4840/$T4840)</f>
        <v>#VALUE!</v>
      </c>
      <c r="Z4840" s="9" t="e">
        <f>IF(V4840="","",V4840/$T4840)</f>
        <v>#VALUE!</v>
      </c>
      <c r="AA4840" s="9" t="e">
        <f>IF(W4840="","",W4840/$T4840)</f>
        <v>#VALUE!</v>
      </c>
      <c r="AB4840" s="9" t="e">
        <f>IF(X4840="","",X4840/$T4840)</f>
        <v>#VALUE!</v>
      </c>
      <c r="AC4840" s="21"/>
      <c r="AE4840" s="1">
        <v>2017</v>
      </c>
      <c r="AF4840" s="1">
        <v>21</v>
      </c>
      <c r="AG4840" s="1">
        <v>23</v>
      </c>
      <c r="AH4840" s="12" t="s">
        <v>3167</v>
      </c>
      <c r="AJ4840" s="32" t="str">
        <f>IF(AE4840&lt;&gt;AE4839,"1",IF(C4840&gt;C4839,AJ4839+1,"1"))</f>
        <v>1</v>
      </c>
      <c r="AK4840" s="10">
        <f>IF(G4840="Top",AJ4840*1,IF(G4840="Bottom",AJ4840+10,""))</f>
        <v>1</v>
      </c>
      <c r="AL4840" s="11" t="s">
        <v>5494</v>
      </c>
      <c r="AM4840" s="14"/>
    </row>
    <row r="4841" spans="1:39" s="1" customFormat="1" ht="11.25" hidden="1" x14ac:dyDescent="0.2">
      <c r="A4841" s="1">
        <v>255.1</v>
      </c>
      <c r="B4841" s="1" t="s">
        <v>3167</v>
      </c>
      <c r="C4841" s="24">
        <v>43004</v>
      </c>
      <c r="E4841" s="20"/>
      <c r="G4841" s="1" t="s">
        <v>13</v>
      </c>
      <c r="H4841" s="5"/>
      <c r="I4841" s="6"/>
      <c r="J4841" s="6"/>
      <c r="K4841" s="6"/>
      <c r="L4841" s="6" t="str">
        <f>IF(H4841="","",IF(K4841="","",K4841/H4841))</f>
        <v/>
      </c>
      <c r="N4841" s="20"/>
      <c r="O4841" s="13"/>
      <c r="Q4841" s="20"/>
      <c r="R4841" s="13"/>
      <c r="S4841" s="6">
        <v>91.063093912240589</v>
      </c>
      <c r="T4841" s="6">
        <v>210.5</v>
      </c>
      <c r="U4841" s="6">
        <v>210</v>
      </c>
      <c r="V4841" s="6">
        <v>0</v>
      </c>
      <c r="W4841" s="6">
        <v>0</v>
      </c>
      <c r="X4841" s="6">
        <f>IF(T4841="","",T4841-U4841-V4841-W4841)</f>
        <v>0.5</v>
      </c>
      <c r="Y4841" s="9">
        <f>IF(U4841="","",U4841/$T4841)</f>
        <v>0.99762470308788598</v>
      </c>
      <c r="Z4841" s="9">
        <f>IF(V4841="","",V4841/$T4841)</f>
        <v>0</v>
      </c>
      <c r="AA4841" s="9">
        <f>IF(W4841="","",W4841/$T4841)</f>
        <v>0</v>
      </c>
      <c r="AB4841" s="9">
        <f>IF(X4841="","",X4841/$T4841)</f>
        <v>2.3752969121140144E-3</v>
      </c>
      <c r="AC4841" s="21"/>
      <c r="AD4841" s="1" t="s">
        <v>5700</v>
      </c>
      <c r="AE4841" s="1">
        <v>2017</v>
      </c>
      <c r="AH4841" s="12" t="s">
        <v>5701</v>
      </c>
      <c r="AJ4841" s="32">
        <f>IF(AE4841&lt;&gt;AE4840,"1",IF(C4841&gt;C4840,AJ4840+1,"1"))</f>
        <v>2</v>
      </c>
      <c r="AK4841" s="10" t="str">
        <f>IF(G4841="Top",AJ4841*1,IF(G4841="Bottom",AJ4841+10,""))</f>
        <v/>
      </c>
      <c r="AL4841" s="11" t="s">
        <v>5702</v>
      </c>
      <c r="AM4841" s="14"/>
    </row>
    <row r="4842" spans="1:39" s="1" customFormat="1" ht="11.25" hidden="1" x14ac:dyDescent="0.2">
      <c r="A4842" s="1">
        <v>255.1</v>
      </c>
      <c r="B4842" s="1" t="s">
        <v>3167</v>
      </c>
      <c r="C4842" s="24">
        <v>43012</v>
      </c>
      <c r="D4842" s="1">
        <v>49.7</v>
      </c>
      <c r="E4842" s="20"/>
      <c r="F4842" s="1">
        <v>18</v>
      </c>
      <c r="G4842" s="7" t="s">
        <v>1</v>
      </c>
      <c r="H4842" s="5">
        <v>5.0999999999999995E-3</v>
      </c>
      <c r="I4842" s="6"/>
      <c r="J4842" s="6"/>
      <c r="K4842" s="6">
        <v>0.28499999999999998</v>
      </c>
      <c r="L4842" s="6">
        <f>IF(H4842="","",IF(K4842="","",K4842/H4842))</f>
        <v>55.882352941176471</v>
      </c>
      <c r="N4842" s="20"/>
      <c r="O4842" s="13"/>
      <c r="Q4842" s="20"/>
      <c r="R4842" s="13"/>
      <c r="S4842" s="6" t="s">
        <v>35</v>
      </c>
      <c r="T4842" s="6"/>
      <c r="U4842" s="6"/>
      <c r="V4842" s="6"/>
      <c r="W4842" s="6"/>
      <c r="X4842" s="6" t="str">
        <f>IF(T4842="","",T4842-U4842-V4842-W4842)</f>
        <v/>
      </c>
      <c r="Y4842" s="9" t="str">
        <f>IF(U4842="","",U4842/$T4842)</f>
        <v/>
      </c>
      <c r="Z4842" s="9" t="str">
        <f>IF(V4842="","",V4842/$T4842)</f>
        <v/>
      </c>
      <c r="AA4842" s="9" t="str">
        <f>IF(W4842="","",W4842/$T4842)</f>
        <v/>
      </c>
      <c r="AB4842" s="9" t="str">
        <f>IF(X4842="","",X4842/$T4842)</f>
        <v/>
      </c>
      <c r="AC4842" s="21"/>
      <c r="AE4842" s="1">
        <v>2017</v>
      </c>
      <c r="AG4842" s="1">
        <v>11</v>
      </c>
      <c r="AH4842" s="12" t="s">
        <v>3167</v>
      </c>
      <c r="AJ4842" s="32">
        <f>IF(AE4842&lt;&gt;AE4841,"1",IF(C4842&gt;C4841,AJ4841+1,"1"))</f>
        <v>3</v>
      </c>
      <c r="AK4842" s="10">
        <f>IF(G4842="Top",AJ4842*1,IF(G4842="Bottom",AJ4842+10,""))</f>
        <v>13</v>
      </c>
      <c r="AL4842" s="11" t="s">
        <v>5831</v>
      </c>
      <c r="AM4842" s="14"/>
    </row>
    <row r="4843" spans="1:39" s="1" customFormat="1" ht="11.25" x14ac:dyDescent="0.2">
      <c r="A4843" s="1">
        <v>255.1</v>
      </c>
      <c r="B4843" s="1" t="s">
        <v>3167</v>
      </c>
      <c r="C4843" s="24">
        <v>43012</v>
      </c>
      <c r="D4843" s="1">
        <v>49.7</v>
      </c>
      <c r="E4843" s="39">
        <v>7.6</v>
      </c>
      <c r="F4843" s="1">
        <v>1.5</v>
      </c>
      <c r="G4843" s="1" t="s">
        <v>4</v>
      </c>
      <c r="H4843" s="5">
        <v>5.7999999999999996E-3</v>
      </c>
      <c r="I4843" s="6">
        <v>3.2000000000000001E-2</v>
      </c>
      <c r="J4843" s="6">
        <v>2.5000000000000001E-2</v>
      </c>
      <c r="K4843" s="6">
        <v>0.24199999999999999</v>
      </c>
      <c r="L4843" s="6">
        <f>IF(H4843="","",IF(K4843="","",K4843/H4843))</f>
        <v>41.724137931034484</v>
      </c>
      <c r="M4843" s="1">
        <v>3</v>
      </c>
      <c r="N4843" s="20">
        <v>7.89</v>
      </c>
      <c r="O4843" s="13">
        <v>294.2</v>
      </c>
      <c r="Q4843" s="39">
        <v>2.1</v>
      </c>
      <c r="R4843" s="13"/>
      <c r="S4843" s="6">
        <v>0.15</v>
      </c>
      <c r="T4843" s="6">
        <v>2</v>
      </c>
      <c r="U4843" s="6">
        <v>0.64</v>
      </c>
      <c r="V4843" s="6">
        <v>0</v>
      </c>
      <c r="W4843" s="6">
        <v>0</v>
      </c>
      <c r="X4843" s="6">
        <f>IF(T4843="","",T4843-U4843-V4843-W4843)</f>
        <v>1.3599999999999999</v>
      </c>
      <c r="Y4843" s="9">
        <f>IF(U4843="","",U4843/$T4843)</f>
        <v>0.32</v>
      </c>
      <c r="Z4843" s="9">
        <f>IF(V4843="","",V4843/$T4843)</f>
        <v>0</v>
      </c>
      <c r="AA4843" s="9">
        <f>IF(W4843="","",W4843/$T4843)</f>
        <v>0</v>
      </c>
      <c r="AB4843" s="9">
        <f>IF(X4843="","",X4843/$T4843)</f>
        <v>0.67999999999999994</v>
      </c>
      <c r="AC4843" s="21"/>
      <c r="AE4843" s="1">
        <v>2017</v>
      </c>
      <c r="AF4843" s="1">
        <v>27</v>
      </c>
      <c r="AG4843" s="1">
        <v>21</v>
      </c>
      <c r="AH4843" s="12" t="s">
        <v>3167</v>
      </c>
      <c r="AJ4843" s="32" t="str">
        <f>IF(AE4843&lt;&gt;AE4842,"1",IF(C4843&gt;C4842,AJ4842+1,"1"))</f>
        <v>1</v>
      </c>
      <c r="AK4843" s="10">
        <f>IF(G4843="Top",AJ4843*1,IF(G4843="Bottom",AJ4843+10,""))</f>
        <v>1</v>
      </c>
      <c r="AL4843" s="11" t="s">
        <v>5832</v>
      </c>
      <c r="AM4843" s="14"/>
    </row>
    <row r="4844" spans="1:39" s="1" customFormat="1" ht="11.25" hidden="1" x14ac:dyDescent="0.2">
      <c r="A4844" s="1">
        <v>255.2</v>
      </c>
      <c r="B4844" s="1" t="s">
        <v>3170</v>
      </c>
      <c r="C4844" s="24">
        <v>42914</v>
      </c>
      <c r="D4844" s="1">
        <v>58</v>
      </c>
      <c r="E4844" s="20"/>
      <c r="F4844" s="1">
        <v>46</v>
      </c>
      <c r="G4844" s="7" t="s">
        <v>1</v>
      </c>
      <c r="H4844" s="5">
        <v>4.3E-3</v>
      </c>
      <c r="I4844" s="6"/>
      <c r="J4844" s="6"/>
      <c r="K4844" s="6">
        <v>0.52300000000000002</v>
      </c>
      <c r="L4844" s="6">
        <f>IF(H4844="","",IF(K4844="","",K4844/H4844))</f>
        <v>121.62790697674419</v>
      </c>
      <c r="N4844" s="20"/>
      <c r="O4844" s="13"/>
      <c r="Q4844" s="20"/>
      <c r="R4844" s="13"/>
      <c r="S4844" s="6" t="s">
        <v>35</v>
      </c>
      <c r="T4844" s="6"/>
      <c r="U4844" s="6"/>
      <c r="V4844" s="6"/>
      <c r="W4844" s="6"/>
      <c r="X4844" s="6" t="str">
        <f>IF(T4844="","",T4844-U4844-V4844-W4844)</f>
        <v/>
      </c>
      <c r="Y4844" s="9" t="str">
        <f>IF(U4844="","",U4844/$T4844)</f>
        <v/>
      </c>
      <c r="Z4844" s="9" t="str">
        <f>IF(V4844="","",V4844/$T4844)</f>
        <v/>
      </c>
      <c r="AA4844" s="9" t="str">
        <f>IF(W4844="","",W4844/$T4844)</f>
        <v/>
      </c>
      <c r="AB4844" s="9" t="str">
        <f>IF(X4844="","",X4844/$T4844)</f>
        <v/>
      </c>
      <c r="AC4844" s="21"/>
      <c r="AE4844" s="1">
        <v>2017</v>
      </c>
      <c r="AG4844" s="1">
        <v>13</v>
      </c>
      <c r="AH4844" s="12" t="s">
        <v>3170</v>
      </c>
      <c r="AJ4844" s="32" t="str">
        <f>IF(AE4844&lt;&gt;AE4843,"1",IF(C4844&gt;C4843,AJ4843+1,"1"))</f>
        <v>1</v>
      </c>
      <c r="AK4844" s="10">
        <f>IF(G4844="Top",AJ4844*1,IF(G4844="Bottom",AJ4844+10,""))</f>
        <v>11</v>
      </c>
      <c r="AL4844" s="11" t="s">
        <v>3171</v>
      </c>
      <c r="AM4844" s="14"/>
    </row>
    <row r="4845" spans="1:39" s="1" customFormat="1" ht="11.25" x14ac:dyDescent="0.2">
      <c r="A4845" s="1">
        <v>255.2</v>
      </c>
      <c r="B4845" s="1" t="s">
        <v>3170</v>
      </c>
      <c r="C4845" s="24">
        <v>42914</v>
      </c>
      <c r="D4845" s="1">
        <v>58</v>
      </c>
      <c r="E4845" s="39">
        <v>7.75</v>
      </c>
      <c r="F4845" s="1">
        <v>1.5</v>
      </c>
      <c r="G4845" s="1" t="s">
        <v>4</v>
      </c>
      <c r="H4845" s="5">
        <v>4.9000000000000007E-3</v>
      </c>
      <c r="I4845" s="6">
        <v>8.3000000000000004E-2</v>
      </c>
      <c r="J4845" s="6">
        <v>0.13200000000000001</v>
      </c>
      <c r="K4845" s="6">
        <v>0.34200000000000003</v>
      </c>
      <c r="L4845" s="6">
        <f>IF(H4845="","",IF(K4845="","",K4845/H4845))</f>
        <v>69.795918367346928</v>
      </c>
      <c r="M4845" s="1">
        <v>1</v>
      </c>
      <c r="N4845" s="20">
        <v>7.54</v>
      </c>
      <c r="O4845" s="13">
        <v>220.5</v>
      </c>
      <c r="P4845" s="1">
        <v>19.3</v>
      </c>
      <c r="Q4845" s="39">
        <v>1.3</v>
      </c>
      <c r="R4845" s="13"/>
      <c r="S4845" s="6">
        <v>0.15</v>
      </c>
      <c r="T4845" s="6">
        <v>0.54</v>
      </c>
      <c r="U4845" s="6">
        <v>0</v>
      </c>
      <c r="V4845" s="6">
        <v>0</v>
      </c>
      <c r="W4845" s="6">
        <v>0.04</v>
      </c>
      <c r="X4845" s="6">
        <f>IF(T4845="","",T4845-U4845-V4845-W4845)</f>
        <v>0.5</v>
      </c>
      <c r="Y4845" s="9">
        <f>IF(U4845="","",U4845/$T4845)</f>
        <v>0</v>
      </c>
      <c r="Z4845" s="9">
        <f>IF(V4845="","",V4845/$T4845)</f>
        <v>0</v>
      </c>
      <c r="AA4845" s="9">
        <f>IF(W4845="","",W4845/$T4845)</f>
        <v>7.407407407407407E-2</v>
      </c>
      <c r="AB4845" s="9">
        <f>IF(X4845="","",X4845/$T4845)</f>
        <v>0.92592592592592582</v>
      </c>
      <c r="AC4845" s="21"/>
      <c r="AE4845" s="1">
        <v>2017</v>
      </c>
      <c r="AF4845" s="1">
        <v>19</v>
      </c>
      <c r="AG4845" s="1">
        <v>21</v>
      </c>
      <c r="AH4845" s="12" t="s">
        <v>3170</v>
      </c>
      <c r="AJ4845" s="32" t="str">
        <f>IF(AE4845&lt;&gt;AE4844,"1",IF(C4845&gt;C4844,AJ4844+1,"1"))</f>
        <v>1</v>
      </c>
      <c r="AK4845" s="10">
        <f>IF(G4845="Top",AJ4845*1,IF(G4845="Bottom",AJ4845+10,""))</f>
        <v>1</v>
      </c>
      <c r="AL4845" s="11" t="s">
        <v>3172</v>
      </c>
      <c r="AM4845" s="14"/>
    </row>
    <row r="4846" spans="1:39" s="1" customFormat="1" ht="11.25" hidden="1" x14ac:dyDescent="0.2">
      <c r="A4846" s="1">
        <v>255.2</v>
      </c>
      <c r="B4846" s="1" t="s">
        <v>3170</v>
      </c>
      <c r="C4846" s="24">
        <v>42931</v>
      </c>
      <c r="D4846" s="1">
        <v>50.9</v>
      </c>
      <c r="E4846" s="20"/>
      <c r="F4846" s="1">
        <v>46</v>
      </c>
      <c r="G4846" s="7" t="s">
        <v>1</v>
      </c>
      <c r="H4846" s="5">
        <v>4.3E-3</v>
      </c>
      <c r="I4846" s="6"/>
      <c r="J4846" s="6"/>
      <c r="K4846" s="6">
        <v>0.47599999999999998</v>
      </c>
      <c r="L4846" s="6">
        <f>IF(H4846="","",IF(K4846="","",K4846/H4846))</f>
        <v>110.69767441860465</v>
      </c>
      <c r="N4846" s="20"/>
      <c r="O4846" s="13"/>
      <c r="Q4846" s="20"/>
      <c r="R4846" s="13"/>
      <c r="S4846" s="6" t="s">
        <v>35</v>
      </c>
      <c r="T4846" s="6"/>
      <c r="U4846" s="6"/>
      <c r="V4846" s="6"/>
      <c r="W4846" s="6"/>
      <c r="X4846" s="6" t="str">
        <f>IF(T4846="","",T4846-U4846-V4846-W4846)</f>
        <v/>
      </c>
      <c r="Y4846" s="9" t="str">
        <f>IF(U4846="","",U4846/$T4846)</f>
        <v/>
      </c>
      <c r="Z4846" s="9" t="str">
        <f>IF(V4846="","",V4846/$T4846)</f>
        <v/>
      </c>
      <c r="AA4846" s="9" t="str">
        <f>IF(W4846="","",W4846/$T4846)</f>
        <v/>
      </c>
      <c r="AB4846" s="9" t="str">
        <f>IF(X4846="","",X4846/$T4846)</f>
        <v/>
      </c>
      <c r="AC4846" s="21"/>
      <c r="AE4846" s="1">
        <v>2017</v>
      </c>
      <c r="AG4846" s="1">
        <v>15</v>
      </c>
      <c r="AH4846" s="12" t="s">
        <v>3170</v>
      </c>
      <c r="AJ4846" s="32">
        <f>IF(AE4846&lt;&gt;AE4845,"1",IF(C4846&gt;C4845,AJ4845+1,"1"))</f>
        <v>2</v>
      </c>
      <c r="AK4846" s="10">
        <f>IF(G4846="Top",AJ4846*1,IF(G4846="Bottom",AJ4846+10,""))</f>
        <v>12</v>
      </c>
      <c r="AL4846" s="11" t="s">
        <v>3561</v>
      </c>
      <c r="AM4846" s="14"/>
    </row>
    <row r="4847" spans="1:39" s="1" customFormat="1" ht="11.25" x14ac:dyDescent="0.2">
      <c r="A4847" s="1">
        <v>255.2</v>
      </c>
      <c r="B4847" s="1" t="s">
        <v>3170</v>
      </c>
      <c r="C4847" s="24">
        <v>42931</v>
      </c>
      <c r="D4847" s="1">
        <v>50.9</v>
      </c>
      <c r="E4847" s="39">
        <v>7.25</v>
      </c>
      <c r="F4847" s="1">
        <v>1.5</v>
      </c>
      <c r="G4847" s="1" t="s">
        <v>4</v>
      </c>
      <c r="H4847" s="5">
        <v>1.09E-2</v>
      </c>
      <c r="I4847" s="6">
        <v>9.1999999999999998E-2</v>
      </c>
      <c r="J4847" s="6">
        <v>8.8999999999999996E-2</v>
      </c>
      <c r="K4847" s="6">
        <v>0.41699999999999998</v>
      </c>
      <c r="L4847" s="6">
        <f>IF(H4847="","",IF(K4847="","",K4847/H4847))</f>
        <v>38.256880733944953</v>
      </c>
      <c r="M4847" s="1">
        <v>4</v>
      </c>
      <c r="N4847" s="20">
        <v>7.75</v>
      </c>
      <c r="O4847" s="13">
        <v>303.89999999999998</v>
      </c>
      <c r="Q4847" s="39">
        <v>2.2000000000000002</v>
      </c>
      <c r="R4847" s="13"/>
      <c r="S4847" s="6">
        <v>0.15</v>
      </c>
      <c r="T4847" s="6">
        <v>1.19</v>
      </c>
      <c r="U4847" s="6">
        <v>0</v>
      </c>
      <c r="V4847" s="6">
        <v>0</v>
      </c>
      <c r="W4847" s="6">
        <v>0</v>
      </c>
      <c r="X4847" s="6">
        <f>IF(T4847="","",T4847-U4847-V4847-W4847)</f>
        <v>1.19</v>
      </c>
      <c r="Y4847" s="9">
        <f>IF(U4847="","",U4847/$T4847)</f>
        <v>0</v>
      </c>
      <c r="Z4847" s="9">
        <f>IF(V4847="","",V4847/$T4847)</f>
        <v>0</v>
      </c>
      <c r="AA4847" s="9">
        <f>IF(W4847="","",W4847/$T4847)</f>
        <v>0</v>
      </c>
      <c r="AB4847" s="9">
        <f>IF(X4847="","",X4847/$T4847)</f>
        <v>1</v>
      </c>
      <c r="AC4847" s="21"/>
      <c r="AE4847" s="1">
        <v>2017</v>
      </c>
      <c r="AF4847" s="1">
        <v>22</v>
      </c>
      <c r="AG4847" s="1">
        <v>24</v>
      </c>
      <c r="AH4847" s="12" t="s">
        <v>3170</v>
      </c>
      <c r="AJ4847" s="32" t="str">
        <f>IF(AE4847&lt;&gt;AE4846,"1",IF(C4847&gt;C4846,AJ4846+1,"1"))</f>
        <v>1</v>
      </c>
      <c r="AK4847" s="10">
        <f>IF(G4847="Top",AJ4847*1,IF(G4847="Bottom",AJ4847+10,""))</f>
        <v>1</v>
      </c>
      <c r="AL4847" s="11" t="s">
        <v>3562</v>
      </c>
      <c r="AM4847" s="14"/>
    </row>
    <row r="4848" spans="1:39" s="1" customFormat="1" ht="11.25" hidden="1" x14ac:dyDescent="0.2">
      <c r="A4848" s="1">
        <v>255.2</v>
      </c>
      <c r="B4848" s="1" t="s">
        <v>3167</v>
      </c>
      <c r="C4848" s="24">
        <v>42942</v>
      </c>
      <c r="E4848" s="20"/>
      <c r="G4848" s="1" t="s">
        <v>4</v>
      </c>
      <c r="H4848" s="5">
        <v>8.6E-3</v>
      </c>
      <c r="I4848" s="6">
        <v>3.5000000000000003E-2</v>
      </c>
      <c r="J4848" s="6">
        <v>2.5999999999999999E-2</v>
      </c>
      <c r="K4848" s="6">
        <v>0.38600000000000001</v>
      </c>
      <c r="L4848" s="6">
        <f>IF(H4848="","",IF(K4848="","",K4848/H4848))</f>
        <v>44.883720930232556</v>
      </c>
      <c r="M4848" s="1">
        <v>4</v>
      </c>
      <c r="N4848" s="20">
        <v>7.48</v>
      </c>
      <c r="O4848" s="13">
        <v>303.60000000000002</v>
      </c>
      <c r="Q4848" s="20">
        <v>5.6</v>
      </c>
      <c r="R4848" s="13"/>
      <c r="S4848" s="6" t="s">
        <v>35</v>
      </c>
      <c r="T4848" s="6"/>
      <c r="U4848" s="6"/>
      <c r="V4848" s="6"/>
      <c r="W4848" s="6"/>
      <c r="X4848" s="6" t="str">
        <f>IF(T4848="","",T4848-U4848-V4848-W4848)</f>
        <v/>
      </c>
      <c r="Y4848" s="9" t="str">
        <f>IF(U4848="","",U4848/$T4848)</f>
        <v/>
      </c>
      <c r="Z4848" s="9" t="str">
        <f>IF(V4848="","",V4848/$T4848)</f>
        <v/>
      </c>
      <c r="AA4848" s="9" t="str">
        <f>IF(W4848="","",W4848/$T4848)</f>
        <v/>
      </c>
      <c r="AB4848" s="9" t="str">
        <f>IF(X4848="","",X4848/$T4848)</f>
        <v/>
      </c>
      <c r="AC4848" s="21"/>
      <c r="AE4848" s="1">
        <v>2017</v>
      </c>
      <c r="AH4848" s="12" t="s">
        <v>3167</v>
      </c>
      <c r="AJ4848" s="32">
        <f>IF(AE4848&lt;&gt;AE4847,"1",IF(C4848&gt;C4847,AJ4847+1,"1"))</f>
        <v>2</v>
      </c>
      <c r="AK4848" s="10">
        <f>IF(G4848="Top",AJ4848*1,IF(G4848="Bottom",AJ4848+10,""))</f>
        <v>2</v>
      </c>
      <c r="AL4848" s="11" t="s">
        <v>3172</v>
      </c>
      <c r="AM4848" s="14"/>
    </row>
    <row r="4849" spans="1:39" s="1" customFormat="1" ht="11.25" hidden="1" x14ac:dyDescent="0.2">
      <c r="A4849" s="1">
        <v>255.2</v>
      </c>
      <c r="B4849" s="1" t="s">
        <v>3170</v>
      </c>
      <c r="C4849" s="24">
        <v>42942</v>
      </c>
      <c r="D4849" s="1">
        <v>51.5</v>
      </c>
      <c r="E4849" s="20"/>
      <c r="F4849" s="1">
        <v>18</v>
      </c>
      <c r="G4849" s="7" t="s">
        <v>1</v>
      </c>
      <c r="H4849" s="5">
        <v>6.1999999999999998E-3</v>
      </c>
      <c r="I4849" s="6"/>
      <c r="J4849" s="6"/>
      <c r="K4849" s="6">
        <v>0.45800000000000002</v>
      </c>
      <c r="L4849" s="6">
        <f>IF(H4849="","",IF(K4849="","",K4849/H4849))</f>
        <v>73.870967741935488</v>
      </c>
      <c r="N4849" s="20"/>
      <c r="O4849" s="13"/>
      <c r="Q4849" s="20"/>
      <c r="R4849" s="13"/>
      <c r="S4849" s="6" t="s">
        <v>35</v>
      </c>
      <c r="T4849" s="6"/>
      <c r="U4849" s="6"/>
      <c r="V4849" s="6"/>
      <c r="W4849" s="6"/>
      <c r="X4849" s="6" t="str">
        <f>IF(T4849="","",T4849-U4849-V4849-W4849)</f>
        <v/>
      </c>
      <c r="Y4849" s="9" t="str">
        <f>IF(U4849="","",U4849/$T4849)</f>
        <v/>
      </c>
      <c r="Z4849" s="9" t="str">
        <f>IF(V4849="","",V4849/$T4849)</f>
        <v/>
      </c>
      <c r="AA4849" s="9" t="str">
        <f>IF(W4849="","",W4849/$T4849)</f>
        <v/>
      </c>
      <c r="AB4849" s="9" t="str">
        <f>IF(X4849="","",X4849/$T4849)</f>
        <v/>
      </c>
      <c r="AC4849" s="21"/>
      <c r="AE4849" s="1">
        <v>2017</v>
      </c>
      <c r="AH4849" s="12" t="s">
        <v>3170</v>
      </c>
      <c r="AJ4849" s="32" t="str">
        <f>IF(AE4849&lt;&gt;AE4848,"1",IF(C4849&gt;C4848,AJ4848+1,"1"))</f>
        <v>1</v>
      </c>
      <c r="AK4849" s="10">
        <f>IF(G4849="Top",AJ4849*1,IF(G4849="Bottom",AJ4849+10,""))</f>
        <v>11</v>
      </c>
      <c r="AL4849" s="11" t="s">
        <v>3923</v>
      </c>
      <c r="AM4849" s="14"/>
    </row>
    <row r="4850" spans="1:39" s="1" customFormat="1" ht="11.25" x14ac:dyDescent="0.2">
      <c r="A4850" s="1">
        <v>255.2</v>
      </c>
      <c r="B4850" s="1" t="s">
        <v>3170</v>
      </c>
      <c r="C4850" s="24">
        <v>42942</v>
      </c>
      <c r="D4850" s="1">
        <v>51.5</v>
      </c>
      <c r="E4850" s="39">
        <v>4.25</v>
      </c>
      <c r="F4850" s="1">
        <v>1.5</v>
      </c>
      <c r="G4850" s="1" t="s">
        <v>4</v>
      </c>
      <c r="H4850" s="5">
        <v>7.7000000000000002E-3</v>
      </c>
      <c r="I4850" s="6">
        <v>3.6999999999999998E-2</v>
      </c>
      <c r="J4850" s="6">
        <v>8.1000000000000003E-2</v>
      </c>
      <c r="K4850" s="6">
        <v>0.41799999999999998</v>
      </c>
      <c r="L4850" s="6">
        <f>IF(H4850="","",IF(K4850="","",K4850/H4850))</f>
        <v>54.285714285714285</v>
      </c>
      <c r="M4850" s="1">
        <v>4</v>
      </c>
      <c r="N4850" s="20">
        <v>7.69</v>
      </c>
      <c r="O4850" s="13">
        <v>287.5</v>
      </c>
      <c r="Q4850" s="39">
        <v>8.1999999999999993</v>
      </c>
      <c r="R4850" s="13">
        <v>54.7</v>
      </c>
      <c r="S4850" s="6">
        <v>0.15</v>
      </c>
      <c r="T4850" s="6">
        <v>3.09</v>
      </c>
      <c r="U4850" s="6">
        <v>0</v>
      </c>
      <c r="V4850" s="6">
        <v>0</v>
      </c>
      <c r="W4850" s="6">
        <v>0</v>
      </c>
      <c r="X4850" s="6">
        <f>IF(T4850="","",T4850-U4850-V4850-W4850)</f>
        <v>3.09</v>
      </c>
      <c r="Y4850" s="9">
        <f>IF(U4850="","",U4850/$T4850)</f>
        <v>0</v>
      </c>
      <c r="Z4850" s="9">
        <f>IF(V4850="","",V4850/$T4850)</f>
        <v>0</v>
      </c>
      <c r="AA4850" s="9">
        <f>IF(W4850="","",W4850/$T4850)</f>
        <v>0</v>
      </c>
      <c r="AB4850" s="9">
        <f>IF(X4850="","",X4850/$T4850)</f>
        <v>1</v>
      </c>
      <c r="AC4850" s="21"/>
      <c r="AE4850" s="1">
        <v>2017</v>
      </c>
      <c r="AF4850" s="1">
        <v>19</v>
      </c>
      <c r="AH4850" s="12" t="s">
        <v>3170</v>
      </c>
      <c r="AJ4850" s="32" t="str">
        <f>IF(AE4850&lt;&gt;AE4849,"1",IF(C4850&gt;C4849,AJ4849+1,"1"))</f>
        <v>1</v>
      </c>
      <c r="AK4850" s="10">
        <f>IF(G4850="Top",AJ4850*1,IF(G4850="Bottom",AJ4850+10,""))</f>
        <v>1</v>
      </c>
      <c r="AL4850" s="11" t="s">
        <v>3924</v>
      </c>
      <c r="AM4850" s="14"/>
    </row>
    <row r="4851" spans="1:39" s="1" customFormat="1" ht="11.25" hidden="1" x14ac:dyDescent="0.2">
      <c r="A4851" s="1">
        <v>255.2</v>
      </c>
      <c r="B4851" s="1" t="s">
        <v>3170</v>
      </c>
      <c r="C4851" s="24">
        <v>42958</v>
      </c>
      <c r="D4851" s="1">
        <v>50.7</v>
      </c>
      <c r="E4851" s="20"/>
      <c r="F4851" s="1">
        <v>18</v>
      </c>
      <c r="G4851" s="7" t="s">
        <v>1</v>
      </c>
      <c r="H4851" s="5">
        <v>6.0000000000000001E-3</v>
      </c>
      <c r="I4851" s="6"/>
      <c r="J4851" s="6"/>
      <c r="K4851" s="6">
        <v>0.253</v>
      </c>
      <c r="L4851" s="6">
        <f>IF(H4851="","",IF(K4851="","",K4851/H4851))</f>
        <v>42.166666666666664</v>
      </c>
      <c r="N4851" s="20"/>
      <c r="O4851" s="13"/>
      <c r="Q4851" s="20"/>
      <c r="R4851" s="13"/>
      <c r="S4851" s="6" t="s">
        <v>35</v>
      </c>
      <c r="T4851" s="6"/>
      <c r="U4851" s="6"/>
      <c r="V4851" s="6"/>
      <c r="W4851" s="6"/>
      <c r="X4851" s="6" t="str">
        <f>IF(T4851="","",T4851-U4851-V4851-W4851)</f>
        <v/>
      </c>
      <c r="Y4851" s="9" t="str">
        <f>IF(U4851="","",U4851/$T4851)</f>
        <v/>
      </c>
      <c r="Z4851" s="9" t="str">
        <f>IF(V4851="","",V4851/$T4851)</f>
        <v/>
      </c>
      <c r="AA4851" s="9" t="str">
        <f>IF(W4851="","",W4851/$T4851)</f>
        <v/>
      </c>
      <c r="AB4851" s="9" t="str">
        <f>IF(X4851="","",X4851/$T4851)</f>
        <v/>
      </c>
      <c r="AC4851" s="21"/>
      <c r="AE4851" s="1">
        <v>2017</v>
      </c>
      <c r="AG4851" s="1">
        <v>11</v>
      </c>
      <c r="AH4851" s="12" t="s">
        <v>3170</v>
      </c>
      <c r="AJ4851" s="32">
        <f>IF(AE4851&lt;&gt;AE4850,"1",IF(C4851&gt;C4850,AJ4850+1,"1"))</f>
        <v>2</v>
      </c>
      <c r="AK4851" s="10">
        <f>IF(G4851="Top",AJ4851*1,IF(G4851="Bottom",AJ4851+10,""))</f>
        <v>12</v>
      </c>
      <c r="AL4851" s="11" t="s">
        <v>4344</v>
      </c>
      <c r="AM4851" s="14"/>
    </row>
    <row r="4852" spans="1:39" s="1" customFormat="1" ht="11.25" x14ac:dyDescent="0.2">
      <c r="A4852" s="1">
        <v>255.2</v>
      </c>
      <c r="B4852" s="1" t="s">
        <v>3170</v>
      </c>
      <c r="C4852" s="24">
        <v>42958</v>
      </c>
      <c r="D4852" s="1">
        <v>50.7</v>
      </c>
      <c r="E4852" s="39">
        <v>3.75</v>
      </c>
      <c r="F4852" s="1">
        <v>1.5</v>
      </c>
      <c r="G4852" s="1" t="s">
        <v>4</v>
      </c>
      <c r="H4852" s="5">
        <v>9.300000000000001E-3</v>
      </c>
      <c r="I4852" s="6">
        <v>7.0000000000000001E-3</v>
      </c>
      <c r="J4852" s="6">
        <v>1.2E-2</v>
      </c>
      <c r="K4852" s="6">
        <v>0.15</v>
      </c>
      <c r="L4852" s="6">
        <f>IF(H4852="","",IF(K4852="","",K4852/H4852))</f>
        <v>16.129032258064512</v>
      </c>
      <c r="M4852" s="1">
        <v>4</v>
      </c>
      <c r="N4852" s="20">
        <v>7.94</v>
      </c>
      <c r="O4852" s="13">
        <v>263.5</v>
      </c>
      <c r="Q4852" s="39">
        <v>5.0999999999999996</v>
      </c>
      <c r="R4852" s="13"/>
      <c r="S4852" s="6">
        <v>0.15</v>
      </c>
      <c r="T4852" s="6">
        <v>2.8</v>
      </c>
      <c r="U4852" s="6">
        <v>0</v>
      </c>
      <c r="V4852" s="6">
        <v>0.15</v>
      </c>
      <c r="W4852" s="6">
        <v>1.1499999999999999</v>
      </c>
      <c r="X4852" s="6">
        <f>IF(T4852="","",T4852-U4852-V4852-W4852)</f>
        <v>1.5</v>
      </c>
      <c r="Y4852" s="9">
        <f>IF(U4852="","",U4852/$T4852)</f>
        <v>0</v>
      </c>
      <c r="Z4852" s="9">
        <f>IF(V4852="","",V4852/$T4852)</f>
        <v>5.3571428571428575E-2</v>
      </c>
      <c r="AA4852" s="9">
        <f>IF(W4852="","",W4852/$T4852)</f>
        <v>0.4107142857142857</v>
      </c>
      <c r="AB4852" s="9">
        <f>IF(X4852="","",X4852/$T4852)</f>
        <v>0.5357142857142857</v>
      </c>
      <c r="AC4852" s="21"/>
      <c r="AE4852" s="1">
        <v>2017</v>
      </c>
      <c r="AF4852" s="1">
        <v>25</v>
      </c>
      <c r="AG4852" s="1">
        <v>24</v>
      </c>
      <c r="AH4852" s="12" t="s">
        <v>3170</v>
      </c>
      <c r="AJ4852" s="32" t="str">
        <f>IF(AE4852&lt;&gt;AE4851,"1",IF(C4852&gt;C4851,AJ4851+1,"1"))</f>
        <v>1</v>
      </c>
      <c r="AK4852" s="10">
        <f>IF(G4852="Top",AJ4852*1,IF(G4852="Bottom",AJ4852+10,""))</f>
        <v>1</v>
      </c>
      <c r="AL4852" s="11" t="s">
        <v>4345</v>
      </c>
      <c r="AM4852" s="14"/>
    </row>
    <row r="4853" spans="1:39" s="1" customFormat="1" ht="11.25" hidden="1" x14ac:dyDescent="0.2">
      <c r="A4853" s="1">
        <v>255.2</v>
      </c>
      <c r="B4853" s="1" t="s">
        <v>3170</v>
      </c>
      <c r="C4853" s="24">
        <v>42970</v>
      </c>
      <c r="D4853" s="1">
        <v>50</v>
      </c>
      <c r="E4853" s="20"/>
      <c r="F4853" s="1">
        <v>18</v>
      </c>
      <c r="G4853" s="7" t="s">
        <v>1</v>
      </c>
      <c r="H4853" s="5">
        <v>6.0999999999999995E-3</v>
      </c>
      <c r="I4853" s="6"/>
      <c r="J4853" s="6"/>
      <c r="K4853" s="6">
        <v>0.27600000000000002</v>
      </c>
      <c r="L4853" s="6">
        <f>IF(H4853="","",IF(K4853="","",K4853/H4853))</f>
        <v>45.245901639344268</v>
      </c>
      <c r="N4853" s="20"/>
      <c r="O4853" s="13"/>
      <c r="Q4853" s="20"/>
      <c r="R4853" s="13"/>
      <c r="S4853" s="6" t="s">
        <v>35</v>
      </c>
      <c r="T4853" s="6"/>
      <c r="U4853" s="6"/>
      <c r="V4853" s="6"/>
      <c r="W4853" s="6"/>
      <c r="X4853" s="6" t="str">
        <f>IF(T4853="","",T4853-U4853-V4853-W4853)</f>
        <v/>
      </c>
      <c r="Y4853" s="9" t="str">
        <f>IF(U4853="","",U4853/$T4853)</f>
        <v/>
      </c>
      <c r="Z4853" s="9" t="str">
        <f>IF(V4853="","",V4853/$T4853)</f>
        <v/>
      </c>
      <c r="AA4853" s="9" t="str">
        <f>IF(W4853="","",W4853/$T4853)</f>
        <v/>
      </c>
      <c r="AB4853" s="9" t="str">
        <f>IF(X4853="","",X4853/$T4853)</f>
        <v/>
      </c>
      <c r="AC4853" s="21"/>
      <c r="AE4853" s="1">
        <v>2017</v>
      </c>
      <c r="AG4853" s="1">
        <v>18</v>
      </c>
      <c r="AH4853" s="12" t="s">
        <v>3170</v>
      </c>
      <c r="AJ4853" s="32">
        <f>IF(AE4853&lt;&gt;AE4852,"1",IF(C4853&gt;C4852,AJ4852+1,"1"))</f>
        <v>2</v>
      </c>
      <c r="AK4853" s="10">
        <f>IF(G4853="Top",AJ4853*1,IF(G4853="Bottom",AJ4853+10,""))</f>
        <v>12</v>
      </c>
      <c r="AL4853" s="11" t="s">
        <v>4723</v>
      </c>
      <c r="AM4853" s="14"/>
    </row>
    <row r="4854" spans="1:39" s="1" customFormat="1" ht="11.25" x14ac:dyDescent="0.2">
      <c r="A4854" s="1">
        <v>255.2</v>
      </c>
      <c r="B4854" s="1" t="s">
        <v>3170</v>
      </c>
      <c r="C4854" s="24">
        <v>42970</v>
      </c>
      <c r="D4854" s="1">
        <v>50</v>
      </c>
      <c r="E4854" s="39">
        <v>7.75</v>
      </c>
      <c r="F4854" s="1">
        <v>1.5</v>
      </c>
      <c r="G4854" s="1" t="s">
        <v>4</v>
      </c>
      <c r="H4854" s="5">
        <v>7.4999999999999997E-3</v>
      </c>
      <c r="I4854" s="6">
        <v>7.0000000000000001E-3</v>
      </c>
      <c r="J4854" s="6">
        <v>6.7000000000000004E-2</v>
      </c>
      <c r="K4854" s="6">
        <v>0.129</v>
      </c>
      <c r="L4854" s="6">
        <f>IF(H4854="","",IF(K4854="","",K4854/H4854))</f>
        <v>17.200000000000003</v>
      </c>
      <c r="M4854" s="1">
        <v>3</v>
      </c>
      <c r="N4854" s="20">
        <v>8.65</v>
      </c>
      <c r="O4854" s="13">
        <v>223.5</v>
      </c>
      <c r="P4854" s="1">
        <v>21.1</v>
      </c>
      <c r="Q4854" s="39">
        <v>2.2999999999999998</v>
      </c>
      <c r="R4854" s="13"/>
      <c r="S4854" s="6">
        <v>0.15</v>
      </c>
      <c r="T4854" s="6">
        <v>2.2200000000000002</v>
      </c>
      <c r="U4854" s="6">
        <v>0.89</v>
      </c>
      <c r="V4854" s="6">
        <v>0</v>
      </c>
      <c r="W4854" s="6">
        <v>0</v>
      </c>
      <c r="X4854" s="6">
        <f>IF(T4854="","",T4854-U4854-V4854-W4854)</f>
        <v>1.33</v>
      </c>
      <c r="Y4854" s="9">
        <f>IF(U4854="","",U4854/$T4854)</f>
        <v>0.40090090090090086</v>
      </c>
      <c r="Z4854" s="9">
        <f>IF(V4854="","",V4854/$T4854)</f>
        <v>0</v>
      </c>
      <c r="AA4854" s="9">
        <f>IF(W4854="","",W4854/$T4854)</f>
        <v>0</v>
      </c>
      <c r="AB4854" s="9">
        <f>IF(X4854="","",X4854/$T4854)</f>
        <v>0.59909909909909909</v>
      </c>
      <c r="AC4854" s="21"/>
      <c r="AE4854" s="1">
        <v>2017</v>
      </c>
      <c r="AF4854" s="1">
        <v>20</v>
      </c>
      <c r="AG4854" s="1">
        <v>21</v>
      </c>
      <c r="AH4854" s="12" t="s">
        <v>3170</v>
      </c>
      <c r="AJ4854" s="32" t="str">
        <f>IF(AE4854&lt;&gt;AE4853,"1",IF(C4854&gt;C4853,AJ4853+1,"1"))</f>
        <v>1</v>
      </c>
      <c r="AK4854" s="10">
        <f>IF(G4854="Top",AJ4854*1,IF(G4854="Bottom",AJ4854+10,""))</f>
        <v>1</v>
      </c>
      <c r="AL4854" s="11" t="s">
        <v>4724</v>
      </c>
      <c r="AM4854" s="14"/>
    </row>
    <row r="4855" spans="1:39" s="1" customFormat="1" ht="11.25" hidden="1" x14ac:dyDescent="0.2">
      <c r="A4855" s="1">
        <v>255.2</v>
      </c>
      <c r="B4855" s="1" t="s">
        <v>3170</v>
      </c>
      <c r="C4855" s="24">
        <v>42984</v>
      </c>
      <c r="D4855" s="1">
        <v>50.9</v>
      </c>
      <c r="E4855" s="20"/>
      <c r="F4855" s="1">
        <v>18</v>
      </c>
      <c r="G4855" s="7" t="s">
        <v>1</v>
      </c>
      <c r="H4855" s="5">
        <v>4.8399999999999999E-2</v>
      </c>
      <c r="I4855" s="6"/>
      <c r="J4855" s="6"/>
      <c r="K4855" s="6">
        <v>0.35</v>
      </c>
      <c r="L4855" s="6">
        <f>IF(H4855="","",IF(K4855="","",K4855/H4855))</f>
        <v>7.2314049586776861</v>
      </c>
      <c r="N4855" s="20"/>
      <c r="O4855" s="13"/>
      <c r="Q4855" s="20"/>
      <c r="R4855" s="13"/>
      <c r="S4855" s="6" t="s">
        <v>35</v>
      </c>
      <c r="T4855" s="6"/>
      <c r="U4855" s="6"/>
      <c r="V4855" s="6"/>
      <c r="W4855" s="6"/>
      <c r="X4855" s="6" t="str">
        <f>IF(T4855="","",T4855-U4855-V4855-W4855)</f>
        <v/>
      </c>
      <c r="Y4855" s="9" t="str">
        <f>IF(U4855="","",U4855/$T4855)</f>
        <v/>
      </c>
      <c r="Z4855" s="9" t="str">
        <f>IF(V4855="","",V4855/$T4855)</f>
        <v/>
      </c>
      <c r="AA4855" s="9" t="str">
        <f>IF(W4855="","",W4855/$T4855)</f>
        <v/>
      </c>
      <c r="AB4855" s="9" t="str">
        <f>IF(X4855="","",X4855/$T4855)</f>
        <v/>
      </c>
      <c r="AC4855" s="21"/>
      <c r="AE4855" s="1">
        <v>2017</v>
      </c>
      <c r="AG4855" s="1">
        <v>13</v>
      </c>
      <c r="AH4855" s="12" t="s">
        <v>3170</v>
      </c>
      <c r="AJ4855" s="32">
        <f>IF(AE4855&lt;&gt;AE4854,"1",IF(C4855&gt;C4854,AJ4854+1,"1"))</f>
        <v>2</v>
      </c>
      <c r="AK4855" s="10">
        <f>IF(G4855="Top",AJ4855*1,IF(G4855="Bottom",AJ4855+10,""))</f>
        <v>12</v>
      </c>
      <c r="AL4855" s="11" t="s">
        <v>5094</v>
      </c>
      <c r="AM4855" s="14"/>
    </row>
    <row r="4856" spans="1:39" s="1" customFormat="1" ht="11.25" x14ac:dyDescent="0.2">
      <c r="A4856" s="1">
        <v>255.2</v>
      </c>
      <c r="B4856" s="1" t="s">
        <v>3170</v>
      </c>
      <c r="C4856" s="24">
        <v>42984</v>
      </c>
      <c r="D4856" s="1">
        <v>50.9</v>
      </c>
      <c r="E4856" s="39">
        <v>11</v>
      </c>
      <c r="F4856" s="1">
        <v>1.5</v>
      </c>
      <c r="G4856" s="1" t="s">
        <v>4</v>
      </c>
      <c r="H4856" s="5">
        <v>8.5000000000000006E-3</v>
      </c>
      <c r="I4856" s="6">
        <v>3.7999999999999999E-2</v>
      </c>
      <c r="J4856" s="6">
        <v>5.2999999999999999E-2</v>
      </c>
      <c r="K4856" s="6">
        <v>0.17399999999999999</v>
      </c>
      <c r="L4856" s="6">
        <f>IF(H4856="","",IF(K4856="","",K4856/H4856))</f>
        <v>20.470588235294116</v>
      </c>
      <c r="M4856" s="1">
        <v>5</v>
      </c>
      <c r="N4856" s="20">
        <v>8.08</v>
      </c>
      <c r="O4856" s="13">
        <v>225</v>
      </c>
      <c r="Q4856" s="39">
        <v>1.4</v>
      </c>
      <c r="R4856" s="13"/>
      <c r="S4856" s="6">
        <v>0.15</v>
      </c>
      <c r="T4856" s="6">
        <v>1.17</v>
      </c>
      <c r="U4856" s="6">
        <v>0.92</v>
      </c>
      <c r="V4856" s="6">
        <v>0</v>
      </c>
      <c r="W4856" s="6">
        <v>0</v>
      </c>
      <c r="X4856" s="6">
        <f>IF(T4856="","",T4856-U4856-V4856-W4856)</f>
        <v>0.24999999999999989</v>
      </c>
      <c r="Y4856" s="9">
        <f>IF(U4856="","",U4856/$T4856)</f>
        <v>0.78632478632478642</v>
      </c>
      <c r="Z4856" s="9">
        <f>IF(V4856="","",V4856/$T4856)</f>
        <v>0</v>
      </c>
      <c r="AA4856" s="9">
        <f>IF(W4856="","",W4856/$T4856)</f>
        <v>0</v>
      </c>
      <c r="AB4856" s="9">
        <f>IF(X4856="","",X4856/$T4856)</f>
        <v>0.21367521367521358</v>
      </c>
      <c r="AC4856" s="21"/>
      <c r="AE4856" s="1">
        <v>2017</v>
      </c>
      <c r="AF4856" s="1">
        <v>17</v>
      </c>
      <c r="AG4856" s="1">
        <v>21</v>
      </c>
      <c r="AH4856" s="12" t="s">
        <v>3170</v>
      </c>
      <c r="AJ4856" s="32" t="str">
        <f>IF(AE4856&lt;&gt;AE4855,"1",IF(C4856&gt;C4855,AJ4855+1,"1"))</f>
        <v>1</v>
      </c>
      <c r="AK4856" s="10">
        <f>IF(G4856="Top",AJ4856*1,IF(G4856="Bottom",AJ4856+10,""))</f>
        <v>1</v>
      </c>
      <c r="AL4856" s="11" t="s">
        <v>5095</v>
      </c>
      <c r="AM4856" s="14"/>
    </row>
    <row r="4857" spans="1:39" s="1" customFormat="1" ht="11.25" hidden="1" x14ac:dyDescent="0.2">
      <c r="A4857" s="1">
        <v>255.2</v>
      </c>
      <c r="B4857" s="1" t="s">
        <v>3170</v>
      </c>
      <c r="C4857" s="24">
        <v>42992</v>
      </c>
      <c r="E4857" s="20"/>
      <c r="G4857" s="1" t="s">
        <v>13</v>
      </c>
      <c r="H4857" s="5"/>
      <c r="I4857" s="6"/>
      <c r="J4857" s="6"/>
      <c r="K4857" s="6"/>
      <c r="L4857" s="6" t="str">
        <f>IF(H4857="","",IF(K4857="","",K4857/H4857))</f>
        <v/>
      </c>
      <c r="N4857" s="20"/>
      <c r="O4857" s="13"/>
      <c r="Q4857" s="20"/>
      <c r="R4857" s="13"/>
      <c r="S4857" s="6">
        <v>187.46190416088183</v>
      </c>
      <c r="T4857" s="6">
        <v>323.5</v>
      </c>
      <c r="U4857" s="6">
        <v>292.5</v>
      </c>
      <c r="V4857" s="6">
        <v>0</v>
      </c>
      <c r="W4857" s="6">
        <v>0</v>
      </c>
      <c r="X4857" s="6">
        <f>IF(T4857="","",T4857-U4857-V4857-W4857)</f>
        <v>31</v>
      </c>
      <c r="Y4857" s="9">
        <f>IF(U4857="","",U4857/$T4857)</f>
        <v>0.90417310664605877</v>
      </c>
      <c r="Z4857" s="9">
        <f>IF(V4857="","",V4857/$T4857)</f>
        <v>0</v>
      </c>
      <c r="AA4857" s="9">
        <f>IF(W4857="","",W4857/$T4857)</f>
        <v>0</v>
      </c>
      <c r="AB4857" s="9">
        <f>IF(X4857="","",X4857/$T4857)</f>
        <v>9.5826893353941262E-2</v>
      </c>
      <c r="AC4857" s="21"/>
      <c r="AD4857" s="1" t="s">
        <v>5295</v>
      </c>
      <c r="AE4857" s="1">
        <v>2017</v>
      </c>
      <c r="AH4857" s="12" t="s">
        <v>3170</v>
      </c>
      <c r="AJ4857" s="32">
        <f>IF(AE4857&lt;&gt;AE4856,"1",IF(C4857&gt;C4856,AJ4856+1,"1"))</f>
        <v>2</v>
      </c>
      <c r="AK4857" s="10" t="str">
        <f>IF(G4857="Top",AJ4857*1,IF(G4857="Bottom",AJ4857+10,""))</f>
        <v/>
      </c>
      <c r="AL4857" s="11" t="s">
        <v>5296</v>
      </c>
      <c r="AM4857" s="14"/>
    </row>
    <row r="4858" spans="1:39" s="1" customFormat="1" ht="11.25" hidden="1" x14ac:dyDescent="0.2">
      <c r="A4858" s="1">
        <v>255.2</v>
      </c>
      <c r="B4858" s="1" t="s">
        <v>3170</v>
      </c>
      <c r="C4858" s="24">
        <v>42998</v>
      </c>
      <c r="D4858" s="1">
        <v>50.7</v>
      </c>
      <c r="E4858" s="20"/>
      <c r="F4858" s="1">
        <v>18</v>
      </c>
      <c r="G4858" s="7" t="s">
        <v>1</v>
      </c>
      <c r="H4858" s="5">
        <v>4.4999999999999997E-3</v>
      </c>
      <c r="I4858" s="6"/>
      <c r="J4858" s="6"/>
      <c r="K4858" s="6">
        <v>0.39900000000000002</v>
      </c>
      <c r="L4858" s="6">
        <f>IF(H4858="","",IF(K4858="","",K4858/H4858))</f>
        <v>88.666666666666671</v>
      </c>
      <c r="N4858" s="20"/>
      <c r="O4858" s="13"/>
      <c r="Q4858" s="20"/>
      <c r="R4858" s="13"/>
      <c r="S4858" s="6" t="s">
        <v>35</v>
      </c>
      <c r="T4858" s="6"/>
      <c r="U4858" s="6"/>
      <c r="V4858" s="6"/>
      <c r="W4858" s="6"/>
      <c r="X4858" s="6" t="str">
        <f>IF(T4858="","",T4858-U4858-V4858-W4858)</f>
        <v/>
      </c>
      <c r="Y4858" s="9" t="str">
        <f>IF(U4858="","",U4858/$T4858)</f>
        <v/>
      </c>
      <c r="Z4858" s="9" t="str">
        <f>IF(V4858="","",V4858/$T4858)</f>
        <v/>
      </c>
      <c r="AA4858" s="9" t="str">
        <f>IF(W4858="","",W4858/$T4858)</f>
        <v/>
      </c>
      <c r="AB4858" s="9" t="str">
        <f>IF(X4858="","",X4858/$T4858)</f>
        <v/>
      </c>
      <c r="AC4858" s="21"/>
      <c r="AE4858" s="1">
        <v>2017</v>
      </c>
      <c r="AG4858" s="1">
        <v>12</v>
      </c>
      <c r="AH4858" s="12" t="s">
        <v>3170</v>
      </c>
      <c r="AJ4858" s="32">
        <f>IF(AE4858&lt;&gt;AE4857,"1",IF(C4858&gt;C4857,AJ4857+1,"1"))</f>
        <v>3</v>
      </c>
      <c r="AK4858" s="10">
        <f>IF(G4858="Top",AJ4858*1,IF(G4858="Bottom",AJ4858+10,""))</f>
        <v>13</v>
      </c>
      <c r="AL4858" s="11" t="s">
        <v>5495</v>
      </c>
      <c r="AM4858" s="14"/>
    </row>
    <row r="4859" spans="1:39" s="1" customFormat="1" ht="11.25" x14ac:dyDescent="0.2">
      <c r="A4859" s="1">
        <v>255.2</v>
      </c>
      <c r="B4859" s="1" t="s">
        <v>3170</v>
      </c>
      <c r="C4859" s="24">
        <v>42998</v>
      </c>
      <c r="D4859" s="1">
        <v>50.7</v>
      </c>
      <c r="E4859" s="39">
        <v>13.2</v>
      </c>
      <c r="F4859" s="1">
        <v>1.5</v>
      </c>
      <c r="G4859" s="1" t="s">
        <v>4</v>
      </c>
      <c r="H4859" s="5">
        <v>5.1999999999999998E-3</v>
      </c>
      <c r="I4859" s="6">
        <v>0.03</v>
      </c>
      <c r="J4859" s="6">
        <v>2.7E-2</v>
      </c>
      <c r="K4859" s="6">
        <v>0.217</v>
      </c>
      <c r="L4859" s="6">
        <f>IF(H4859="","",IF(K4859="","",K4859/H4859))</f>
        <v>41.730769230769234</v>
      </c>
      <c r="M4859" s="1">
        <v>4</v>
      </c>
      <c r="N4859" s="20">
        <v>8.14</v>
      </c>
      <c r="O4859" s="13">
        <v>153.30000000000001</v>
      </c>
      <c r="Q4859" s="39">
        <v>1</v>
      </c>
      <c r="R4859" s="13">
        <v>34.1</v>
      </c>
      <c r="S4859" s="6">
        <v>0.15</v>
      </c>
      <c r="T4859" s="6" t="s">
        <v>104</v>
      </c>
      <c r="U4859" s="6" t="s">
        <v>104</v>
      </c>
      <c r="V4859" s="6" t="s">
        <v>104</v>
      </c>
      <c r="W4859" s="6" t="s">
        <v>104</v>
      </c>
      <c r="X4859" s="6" t="e">
        <f>IF(T4859="","",T4859-U4859-V4859-W4859)</f>
        <v>#VALUE!</v>
      </c>
      <c r="Y4859" s="9" t="e">
        <f>IF(U4859="","",U4859/$T4859)</f>
        <v>#VALUE!</v>
      </c>
      <c r="Z4859" s="9" t="e">
        <f>IF(V4859="","",V4859/$T4859)</f>
        <v>#VALUE!</v>
      </c>
      <c r="AA4859" s="9" t="e">
        <f>IF(W4859="","",W4859/$T4859)</f>
        <v>#VALUE!</v>
      </c>
      <c r="AB4859" s="9" t="e">
        <f>IF(X4859="","",X4859/$T4859)</f>
        <v>#VALUE!</v>
      </c>
      <c r="AC4859" s="21"/>
      <c r="AE4859" s="1">
        <v>2017</v>
      </c>
      <c r="AF4859" s="1">
        <v>22</v>
      </c>
      <c r="AG4859" s="1">
        <v>22</v>
      </c>
      <c r="AH4859" s="12" t="s">
        <v>3170</v>
      </c>
      <c r="AJ4859" s="32" t="str">
        <f>IF(AE4859&lt;&gt;AE4858,"1",IF(C4859&gt;C4858,AJ4858+1,"1"))</f>
        <v>1</v>
      </c>
      <c r="AK4859" s="10">
        <f>IF(G4859="Top",AJ4859*1,IF(G4859="Bottom",AJ4859+10,""))</f>
        <v>1</v>
      </c>
      <c r="AL4859" s="11" t="s">
        <v>5496</v>
      </c>
      <c r="AM4859" s="14"/>
    </row>
    <row r="4860" spans="1:39" s="1" customFormat="1" ht="11.25" hidden="1" x14ac:dyDescent="0.2">
      <c r="A4860" s="1">
        <v>255.2</v>
      </c>
      <c r="B4860" s="1" t="s">
        <v>3170</v>
      </c>
      <c r="C4860" s="24">
        <v>43012</v>
      </c>
      <c r="E4860" s="20"/>
      <c r="F4860" s="1">
        <v>18</v>
      </c>
      <c r="G4860" s="7" t="s">
        <v>1</v>
      </c>
      <c r="H4860" s="5">
        <v>5.0999999999999995E-3</v>
      </c>
      <c r="I4860" s="6"/>
      <c r="J4860" s="6"/>
      <c r="K4860" s="6">
        <v>0.41</v>
      </c>
      <c r="L4860" s="6">
        <f>IF(H4860="","",IF(K4860="","",K4860/H4860))</f>
        <v>80.392156862745097</v>
      </c>
      <c r="N4860" s="20"/>
      <c r="O4860" s="13"/>
      <c r="Q4860" s="20"/>
      <c r="R4860" s="13"/>
      <c r="S4860" s="6" t="s">
        <v>35</v>
      </c>
      <c r="T4860" s="6"/>
      <c r="U4860" s="6"/>
      <c r="V4860" s="6"/>
      <c r="W4860" s="6"/>
      <c r="X4860" s="6" t="str">
        <f>IF(T4860="","",T4860-U4860-V4860-W4860)</f>
        <v/>
      </c>
      <c r="Y4860" s="9" t="str">
        <f>IF(U4860="","",U4860/$T4860)</f>
        <v/>
      </c>
      <c r="Z4860" s="9" t="str">
        <f>IF(V4860="","",V4860/$T4860)</f>
        <v/>
      </c>
      <c r="AA4860" s="9" t="str">
        <f>IF(W4860="","",W4860/$T4860)</f>
        <v/>
      </c>
      <c r="AB4860" s="9" t="str">
        <f>IF(X4860="","",X4860/$T4860)</f>
        <v/>
      </c>
      <c r="AC4860" s="21"/>
      <c r="AE4860" s="1">
        <v>2017</v>
      </c>
      <c r="AG4860" s="1">
        <v>13</v>
      </c>
      <c r="AH4860" s="12" t="s">
        <v>3170</v>
      </c>
      <c r="AJ4860" s="32">
        <f>IF(AE4860&lt;&gt;AE4859,"1",IF(C4860&gt;C4859,AJ4859+1,"1"))</f>
        <v>2</v>
      </c>
      <c r="AK4860" s="10">
        <f>IF(G4860="Top",AJ4860*1,IF(G4860="Bottom",AJ4860+10,""))</f>
        <v>12</v>
      </c>
      <c r="AL4860" s="11" t="s">
        <v>5833</v>
      </c>
      <c r="AM4860" s="14"/>
    </row>
    <row r="4861" spans="1:39" s="1" customFormat="1" ht="11.25" x14ac:dyDescent="0.2">
      <c r="A4861" s="1">
        <v>255.2</v>
      </c>
      <c r="B4861" s="1" t="s">
        <v>3170</v>
      </c>
      <c r="C4861" s="24">
        <v>43012</v>
      </c>
      <c r="E4861" s="39">
        <v>5.95</v>
      </c>
      <c r="F4861" s="1">
        <v>1.5</v>
      </c>
      <c r="G4861" s="1" t="s">
        <v>4</v>
      </c>
      <c r="H4861" s="5">
        <v>6.4000000000000003E-3</v>
      </c>
      <c r="I4861" s="6">
        <v>3.2000000000000001E-2</v>
      </c>
      <c r="J4861" s="6">
        <v>2.9000000000000001E-2</v>
      </c>
      <c r="K4861" s="6">
        <v>0.223</v>
      </c>
      <c r="L4861" s="6">
        <f>IF(H4861="","",IF(K4861="","",K4861/H4861))</f>
        <v>34.84375</v>
      </c>
      <c r="M4861" s="1">
        <v>4</v>
      </c>
      <c r="N4861" s="20">
        <v>7.92</v>
      </c>
      <c r="O4861" s="13">
        <v>300.7</v>
      </c>
      <c r="Q4861" s="39">
        <v>1.5</v>
      </c>
      <c r="R4861" s="13"/>
      <c r="S4861" s="6">
        <v>0.15</v>
      </c>
      <c r="T4861" s="6">
        <v>1.55</v>
      </c>
      <c r="U4861" s="6">
        <v>0.79</v>
      </c>
      <c r="V4861" s="6">
        <v>0</v>
      </c>
      <c r="W4861" s="6">
        <v>0</v>
      </c>
      <c r="X4861" s="6">
        <f>IF(T4861="","",T4861-U4861-V4861-W4861)</f>
        <v>0.76</v>
      </c>
      <c r="Y4861" s="9">
        <f>IF(U4861="","",U4861/$T4861)</f>
        <v>0.50967741935483868</v>
      </c>
      <c r="Z4861" s="9">
        <f>IF(V4861="","",V4861/$T4861)</f>
        <v>0</v>
      </c>
      <c r="AA4861" s="9">
        <f>IF(W4861="","",W4861/$T4861)</f>
        <v>0</v>
      </c>
      <c r="AB4861" s="9">
        <f>IF(X4861="","",X4861/$T4861)</f>
        <v>0.49032258064516127</v>
      </c>
      <c r="AC4861" s="21"/>
      <c r="AE4861" s="1">
        <v>2017</v>
      </c>
      <c r="AF4861" s="1">
        <v>28</v>
      </c>
      <c r="AG4861" s="1">
        <v>20</v>
      </c>
      <c r="AH4861" s="12" t="s">
        <v>3170</v>
      </c>
      <c r="AJ4861" s="32" t="str">
        <f>IF(AE4861&lt;&gt;AE4860,"1",IF(C4861&gt;C4860,AJ4860+1,"1"))</f>
        <v>1</v>
      </c>
      <c r="AK4861" s="10">
        <f>IF(G4861="Top",AJ4861*1,IF(G4861="Bottom",AJ4861+10,""))</f>
        <v>1</v>
      </c>
      <c r="AL4861" s="11" t="s">
        <v>5834</v>
      </c>
      <c r="AM4861" s="14"/>
    </row>
    <row r="4862" spans="1:39" s="1" customFormat="1" ht="11.25" hidden="1" x14ac:dyDescent="0.2">
      <c r="A4862" s="1">
        <v>256</v>
      </c>
      <c r="B4862" s="1" t="s">
        <v>3530</v>
      </c>
      <c r="C4862" s="24">
        <v>42928</v>
      </c>
      <c r="E4862" s="20"/>
      <c r="G4862" s="1" t="s">
        <v>13</v>
      </c>
      <c r="H4862" s="5"/>
      <c r="I4862" s="6"/>
      <c r="J4862" s="6"/>
      <c r="K4862" s="6"/>
      <c r="L4862" s="6" t="str">
        <f>IF(H4862="","",IF(K4862="","",K4862/H4862))</f>
        <v/>
      </c>
      <c r="N4862" s="20"/>
      <c r="O4862" s="13"/>
      <c r="Q4862" s="20"/>
      <c r="R4862" s="13"/>
      <c r="S4862" s="6">
        <v>0.15</v>
      </c>
      <c r="T4862" s="6">
        <v>1400.5</v>
      </c>
      <c r="U4862" s="6">
        <v>1400.5</v>
      </c>
      <c r="V4862" s="6">
        <v>0</v>
      </c>
      <c r="W4862" s="6">
        <v>0</v>
      </c>
      <c r="X4862" s="6">
        <f>IF(T4862="","",T4862-U4862-V4862-W4862)</f>
        <v>0</v>
      </c>
      <c r="Y4862" s="9">
        <f>IF(U4862="","",U4862/$T4862)</f>
        <v>1</v>
      </c>
      <c r="Z4862" s="9">
        <f>IF(V4862="","",V4862/$T4862)</f>
        <v>0</v>
      </c>
      <c r="AA4862" s="9">
        <f>IF(W4862="","",W4862/$T4862)</f>
        <v>0</v>
      </c>
      <c r="AB4862" s="9">
        <f>IF(X4862="","",X4862/$T4862)</f>
        <v>0</v>
      </c>
      <c r="AC4862" s="21"/>
      <c r="AD4862" s="1" t="s">
        <v>3531</v>
      </c>
      <c r="AE4862" s="1">
        <v>2017</v>
      </c>
      <c r="AH4862" s="12" t="s">
        <v>3530</v>
      </c>
      <c r="AJ4862" s="32" t="str">
        <f>IF(AE4862&lt;&gt;AE4861,"1",IF(C4862&gt;C4861,AJ4861+1,"1"))</f>
        <v>1</v>
      </c>
      <c r="AK4862" s="10" t="str">
        <f>IF(G4862="Top",AJ4862*1,IF(G4862="Bottom",AJ4862+10,""))</f>
        <v/>
      </c>
      <c r="AL4862" s="11" t="s">
        <v>3532</v>
      </c>
      <c r="AM4862" s="14"/>
    </row>
    <row r="4863" spans="1:39" s="1" customFormat="1" ht="11.25" hidden="1" x14ac:dyDescent="0.2">
      <c r="A4863" s="1">
        <v>256</v>
      </c>
      <c r="B4863" s="1" t="s">
        <v>3530</v>
      </c>
      <c r="C4863" s="24">
        <v>42968</v>
      </c>
      <c r="E4863" s="20"/>
      <c r="G4863" s="1" t="s">
        <v>13</v>
      </c>
      <c r="H4863" s="5"/>
      <c r="I4863" s="6"/>
      <c r="J4863" s="6"/>
      <c r="K4863" s="6"/>
      <c r="L4863" s="6" t="str">
        <f>IF(H4863="","",IF(K4863="","",K4863/H4863))</f>
        <v/>
      </c>
      <c r="N4863" s="20"/>
      <c r="O4863" s="13"/>
      <c r="Q4863" s="20"/>
      <c r="R4863" s="13"/>
      <c r="S4863" s="6">
        <v>0.15</v>
      </c>
      <c r="T4863" s="6">
        <v>168.65</v>
      </c>
      <c r="U4863" s="6">
        <v>20.03</v>
      </c>
      <c r="V4863" s="6">
        <v>112.18</v>
      </c>
      <c r="W4863" s="6">
        <v>0</v>
      </c>
      <c r="X4863" s="6">
        <f>IF(T4863="","",T4863-U4863-V4863-W4863)</f>
        <v>36.44</v>
      </c>
      <c r="Y4863" s="9">
        <f>IF(U4863="","",U4863/$T4863)</f>
        <v>0.11876667654906611</v>
      </c>
      <c r="Z4863" s="9">
        <f>IF(V4863="","",V4863/$T4863)</f>
        <v>0.66516454195078567</v>
      </c>
      <c r="AA4863" s="9">
        <f>IF(W4863="","",W4863/$T4863)</f>
        <v>0</v>
      </c>
      <c r="AB4863" s="9">
        <f>IF(X4863="","",X4863/$T4863)</f>
        <v>0.21606878150014822</v>
      </c>
      <c r="AC4863" s="21"/>
      <c r="AD4863" s="1" t="s">
        <v>4676</v>
      </c>
      <c r="AE4863" s="1">
        <v>2017</v>
      </c>
      <c r="AH4863" s="12" t="s">
        <v>3530</v>
      </c>
      <c r="AJ4863" s="32">
        <f>IF(AE4863&lt;&gt;AE4862,"1",IF(C4863&gt;C4862,AJ4862+1,"1"))</f>
        <v>2</v>
      </c>
      <c r="AK4863" s="10" t="str">
        <f>IF(G4863="Top",AJ4863*1,IF(G4863="Bottom",AJ4863+10,""))</f>
        <v/>
      </c>
      <c r="AL4863" s="11" t="s">
        <v>3532</v>
      </c>
      <c r="AM4863" s="14"/>
    </row>
    <row r="4864" spans="1:39" s="1" customFormat="1" ht="11.25" hidden="1" x14ac:dyDescent="0.2">
      <c r="A4864" s="1">
        <v>256</v>
      </c>
      <c r="B4864" s="1" t="s">
        <v>3530</v>
      </c>
      <c r="C4864" s="24">
        <v>43004</v>
      </c>
      <c r="E4864" s="20"/>
      <c r="G4864" s="1" t="s">
        <v>13</v>
      </c>
      <c r="H4864" s="5"/>
      <c r="I4864" s="6"/>
      <c r="J4864" s="6"/>
      <c r="K4864" s="6"/>
      <c r="L4864" s="6" t="str">
        <f>IF(H4864="","",IF(K4864="","",K4864/H4864))</f>
        <v/>
      </c>
      <c r="N4864" s="20"/>
      <c r="O4864" s="13"/>
      <c r="Q4864" s="20"/>
      <c r="R4864" s="13"/>
      <c r="S4864" s="6">
        <v>0.15</v>
      </c>
      <c r="T4864" s="6">
        <v>6.95</v>
      </c>
      <c r="U4864" s="6">
        <v>2.16</v>
      </c>
      <c r="V4864" s="6">
        <v>1.28</v>
      </c>
      <c r="W4864" s="6">
        <v>0</v>
      </c>
      <c r="X4864" s="6">
        <f>IF(T4864="","",T4864-U4864-V4864-W4864)</f>
        <v>3.51</v>
      </c>
      <c r="Y4864" s="9">
        <f>IF(U4864="","",U4864/$T4864)</f>
        <v>0.31079136690647485</v>
      </c>
      <c r="Z4864" s="9">
        <f>IF(V4864="","",V4864/$T4864)</f>
        <v>0.1841726618705036</v>
      </c>
      <c r="AA4864" s="9">
        <f>IF(W4864="","",W4864/$T4864)</f>
        <v>0</v>
      </c>
      <c r="AB4864" s="9">
        <f>IF(X4864="","",X4864/$T4864)</f>
        <v>0.50503597122302157</v>
      </c>
      <c r="AC4864" s="21"/>
      <c r="AD4864" s="1" t="s">
        <v>5711</v>
      </c>
      <c r="AE4864" s="1">
        <v>2017</v>
      </c>
      <c r="AH4864" s="12" t="s">
        <v>3530</v>
      </c>
      <c r="AJ4864" s="32">
        <f>IF(AE4864&lt;&gt;AE4863,"1",IF(C4864&gt;C4863,AJ4863+1,"1"))</f>
        <v>3</v>
      </c>
      <c r="AK4864" s="10" t="str">
        <f>IF(G4864="Top",AJ4864*1,IF(G4864="Bottom",AJ4864+10,""))</f>
        <v/>
      </c>
      <c r="AL4864" s="11" t="s">
        <v>3532</v>
      </c>
      <c r="AM4864" s="14"/>
    </row>
    <row r="4865" spans="1:39" s="1" customFormat="1" ht="11.25" hidden="1" x14ac:dyDescent="0.2">
      <c r="A4865" s="1">
        <v>256</v>
      </c>
      <c r="B4865" s="1" t="s">
        <v>3530</v>
      </c>
      <c r="C4865" s="24">
        <v>43004</v>
      </c>
      <c r="E4865" s="20"/>
      <c r="G4865" s="1" t="s">
        <v>13</v>
      </c>
      <c r="H4865" s="5"/>
      <c r="I4865" s="6"/>
      <c r="J4865" s="6"/>
      <c r="K4865" s="6"/>
      <c r="L4865" s="6" t="str">
        <f>IF(H4865="","",IF(K4865="","",K4865/H4865))</f>
        <v/>
      </c>
      <c r="N4865" s="20"/>
      <c r="O4865" s="13"/>
      <c r="Q4865" s="20"/>
      <c r="R4865" s="13"/>
      <c r="S4865" s="6">
        <v>0.5597740729016677</v>
      </c>
      <c r="T4865" s="6">
        <v>7.48</v>
      </c>
      <c r="U4865" s="6">
        <v>7.05</v>
      </c>
      <c r="V4865" s="6">
        <v>0</v>
      </c>
      <c r="W4865" s="6">
        <v>0</v>
      </c>
      <c r="X4865" s="6">
        <f>IF(T4865="","",T4865-U4865-V4865-W4865)</f>
        <v>0.4300000000000006</v>
      </c>
      <c r="Y4865" s="9">
        <f>IF(U4865="","",U4865/$T4865)</f>
        <v>0.9425133689839571</v>
      </c>
      <c r="Z4865" s="9">
        <f>IF(V4865="","",V4865/$T4865)</f>
        <v>0</v>
      </c>
      <c r="AA4865" s="9">
        <f>IF(W4865="","",W4865/$T4865)</f>
        <v>0</v>
      </c>
      <c r="AB4865" s="9">
        <f>IF(X4865="","",X4865/$T4865)</f>
        <v>5.7486631016042858E-2</v>
      </c>
      <c r="AC4865" s="21"/>
      <c r="AD4865" s="1" t="s">
        <v>5712</v>
      </c>
      <c r="AE4865" s="1">
        <v>2017</v>
      </c>
      <c r="AH4865" s="12" t="s">
        <v>3530</v>
      </c>
      <c r="AJ4865" s="32" t="str">
        <f>IF(AE4865&lt;&gt;AE4864,"1",IF(C4865&gt;C4864,AJ4864+1,"1"))</f>
        <v>1</v>
      </c>
      <c r="AK4865" s="10" t="str">
        <f>IF(G4865="Top",AJ4865*1,IF(G4865="Bottom",AJ4865+10,""))</f>
        <v/>
      </c>
      <c r="AL4865" s="11" t="s">
        <v>3532</v>
      </c>
      <c r="AM4865" s="14"/>
    </row>
    <row r="4866" spans="1:39" s="1" customFormat="1" ht="11.25" hidden="1" x14ac:dyDescent="0.2">
      <c r="A4866" s="1">
        <v>256</v>
      </c>
      <c r="B4866" s="1" t="s">
        <v>3530</v>
      </c>
      <c r="C4866" s="24">
        <v>43004</v>
      </c>
      <c r="E4866" s="20"/>
      <c r="G4866" s="1" t="s">
        <v>13</v>
      </c>
      <c r="H4866" s="5"/>
      <c r="I4866" s="6"/>
      <c r="J4866" s="6"/>
      <c r="K4866" s="6"/>
      <c r="L4866" s="6" t="str">
        <f>IF(H4866="","",IF(K4866="","",K4866/H4866))</f>
        <v/>
      </c>
      <c r="N4866" s="20"/>
      <c r="O4866" s="13"/>
      <c r="Q4866" s="20"/>
      <c r="R4866" s="13"/>
      <c r="S4866" s="6">
        <v>0.56836424251814255</v>
      </c>
      <c r="T4866" s="6" t="s">
        <v>104</v>
      </c>
      <c r="U4866" s="6" t="s">
        <v>104</v>
      </c>
      <c r="V4866" s="6" t="s">
        <v>104</v>
      </c>
      <c r="W4866" s="6" t="s">
        <v>104</v>
      </c>
      <c r="X4866" s="6" t="e">
        <f>IF(T4866="","",T4866-U4866-V4866-W4866)</f>
        <v>#VALUE!</v>
      </c>
      <c r="Y4866" s="9" t="e">
        <f>IF(U4866="","",U4866/$T4866)</f>
        <v>#VALUE!</v>
      </c>
      <c r="Z4866" s="9" t="e">
        <f>IF(V4866="","",V4866/$T4866)</f>
        <v>#VALUE!</v>
      </c>
      <c r="AA4866" s="9" t="e">
        <f>IF(W4866="","",W4866/$T4866)</f>
        <v>#VALUE!</v>
      </c>
      <c r="AB4866" s="9" t="e">
        <f>IF(X4866="","",X4866/$T4866)</f>
        <v>#VALUE!</v>
      </c>
      <c r="AC4866" s="21"/>
      <c r="AE4866" s="1">
        <v>2017</v>
      </c>
      <c r="AH4866" s="12" t="s">
        <v>3530</v>
      </c>
      <c r="AJ4866" s="32" t="str">
        <f>IF(AE4866&lt;&gt;AE4865,"1",IF(C4866&gt;C4865,AJ4865+1,"1"))</f>
        <v>1</v>
      </c>
      <c r="AK4866" s="10" t="str">
        <f>IF(G4866="Top",AJ4866*1,IF(G4866="Bottom",AJ4866+10,""))</f>
        <v/>
      </c>
      <c r="AL4866" s="11" t="s">
        <v>3532</v>
      </c>
      <c r="AM4866" s="14"/>
    </row>
    <row r="4867" spans="1:39" s="1" customFormat="1" ht="11.25" hidden="1" x14ac:dyDescent="0.2">
      <c r="A4867" s="1">
        <v>256.10000000000002</v>
      </c>
      <c r="B4867" s="1" t="s">
        <v>3173</v>
      </c>
      <c r="C4867" s="24">
        <v>42914</v>
      </c>
      <c r="D4867" s="1">
        <v>19</v>
      </c>
      <c r="E4867" s="20"/>
      <c r="F4867" s="1">
        <v>9</v>
      </c>
      <c r="G4867" s="7" t="s">
        <v>1</v>
      </c>
      <c r="H4867" s="5">
        <v>9.9000000000000008E-3</v>
      </c>
      <c r="I4867" s="6"/>
      <c r="J4867" s="6"/>
      <c r="K4867" s="6">
        <v>0.88500000000000001</v>
      </c>
      <c r="L4867" s="6">
        <f>IF(H4867="","",IF(K4867="","",K4867/H4867))</f>
        <v>89.393939393939391</v>
      </c>
      <c r="N4867" s="20"/>
      <c r="O4867" s="13"/>
      <c r="Q4867" s="20"/>
      <c r="R4867" s="13"/>
      <c r="S4867" s="6" t="s">
        <v>35</v>
      </c>
      <c r="T4867" s="6"/>
      <c r="U4867" s="6"/>
      <c r="V4867" s="6"/>
      <c r="W4867" s="6"/>
      <c r="X4867" s="6" t="str">
        <f>IF(T4867="","",T4867-U4867-V4867-W4867)</f>
        <v/>
      </c>
      <c r="Y4867" s="9" t="str">
        <f>IF(U4867="","",U4867/$T4867)</f>
        <v/>
      </c>
      <c r="Z4867" s="9" t="str">
        <f>IF(V4867="","",V4867/$T4867)</f>
        <v/>
      </c>
      <c r="AA4867" s="9" t="str">
        <f>IF(W4867="","",W4867/$T4867)</f>
        <v/>
      </c>
      <c r="AB4867" s="9" t="str">
        <f>IF(X4867="","",X4867/$T4867)</f>
        <v/>
      </c>
      <c r="AC4867" s="21"/>
      <c r="AE4867" s="1">
        <v>2017</v>
      </c>
      <c r="AG4867" s="1">
        <v>20</v>
      </c>
      <c r="AH4867" s="12" t="s">
        <v>3173</v>
      </c>
      <c r="AJ4867" s="32" t="str">
        <f>IF(AE4867&lt;&gt;AE4864,"1",IF(C4867&gt;C4864,AJ4864+1,"1"))</f>
        <v>1</v>
      </c>
      <c r="AK4867" s="10">
        <f>IF(G4867="Top",AJ4867*1,IF(G4867="Bottom",AJ4867+10,""))</f>
        <v>11</v>
      </c>
      <c r="AL4867" s="11" t="s">
        <v>3174</v>
      </c>
      <c r="AM4867" s="14"/>
    </row>
    <row r="4868" spans="1:39" s="1" customFormat="1" ht="11.25" x14ac:dyDescent="0.2">
      <c r="A4868" s="1">
        <v>256.10000000000002</v>
      </c>
      <c r="B4868" s="1" t="s">
        <v>3173</v>
      </c>
      <c r="C4868" s="24">
        <v>42914</v>
      </c>
      <c r="D4868" s="1">
        <v>19</v>
      </c>
      <c r="E4868" s="39">
        <v>2.1</v>
      </c>
      <c r="F4868" s="1">
        <v>1.5</v>
      </c>
      <c r="G4868" s="1" t="s">
        <v>4</v>
      </c>
      <c r="H4868" s="5">
        <v>2.3399999999999997E-2</v>
      </c>
      <c r="I4868" s="6">
        <v>0.13900000000000001</v>
      </c>
      <c r="J4868" s="6">
        <v>5.5E-2</v>
      </c>
      <c r="K4868" s="6">
        <v>1.0469999999999999</v>
      </c>
      <c r="L4868" s="6">
        <f>IF(H4868="","",IF(K4868="","",K4868/H4868))</f>
        <v>44.743589743589745</v>
      </c>
      <c r="M4868" s="1">
        <v>5</v>
      </c>
      <c r="N4868" s="20">
        <v>7.81</v>
      </c>
      <c r="O4868" s="13">
        <v>288.7</v>
      </c>
      <c r="P4868" s="1">
        <v>33.9</v>
      </c>
      <c r="Q4868" s="39">
        <v>10.5</v>
      </c>
      <c r="R4868" s="13"/>
      <c r="S4868" s="6">
        <v>0.15</v>
      </c>
      <c r="T4868" s="6">
        <v>2.2599999999999998</v>
      </c>
      <c r="U4868" s="6">
        <v>1.66</v>
      </c>
      <c r="V4868" s="6">
        <v>0</v>
      </c>
      <c r="W4868" s="6">
        <v>0</v>
      </c>
      <c r="X4868" s="6">
        <f>IF(T4868="","",T4868-U4868-V4868-W4868)</f>
        <v>0.59999999999999987</v>
      </c>
      <c r="Y4868" s="9">
        <f>IF(U4868="","",U4868/$T4868)</f>
        <v>0.73451327433628322</v>
      </c>
      <c r="Z4868" s="9">
        <f>IF(V4868="","",V4868/$T4868)</f>
        <v>0</v>
      </c>
      <c r="AA4868" s="9">
        <f>IF(W4868="","",W4868/$T4868)</f>
        <v>0</v>
      </c>
      <c r="AB4868" s="9">
        <f>IF(X4868="","",X4868/$T4868)</f>
        <v>0.26548672566371678</v>
      </c>
      <c r="AC4868" s="21"/>
      <c r="AE4868" s="1">
        <v>2017</v>
      </c>
      <c r="AF4868" s="1">
        <v>25</v>
      </c>
      <c r="AG4868" s="1">
        <v>24</v>
      </c>
      <c r="AH4868" s="12" t="s">
        <v>3173</v>
      </c>
      <c r="AJ4868" s="32" t="str">
        <f>IF(AE4868&lt;&gt;AE4867,"1",IF(C4868&gt;C4867,AJ4867+1,"1"))</f>
        <v>1</v>
      </c>
      <c r="AK4868" s="10">
        <f>IF(G4868="Top",AJ4868*1,IF(G4868="Bottom",AJ4868+10,""))</f>
        <v>1</v>
      </c>
      <c r="AL4868" s="11" t="s">
        <v>3175</v>
      </c>
      <c r="AM4868" s="14"/>
    </row>
    <row r="4869" spans="1:39" s="1" customFormat="1" ht="11.25" hidden="1" x14ac:dyDescent="0.2">
      <c r="A4869" s="1">
        <v>256.10000000000002</v>
      </c>
      <c r="B4869" s="1" t="s">
        <v>3173</v>
      </c>
      <c r="C4869" s="24">
        <v>42928</v>
      </c>
      <c r="D4869" s="1">
        <v>19</v>
      </c>
      <c r="E4869" s="20"/>
      <c r="F4869" s="1">
        <v>9</v>
      </c>
      <c r="G4869" s="7" t="s">
        <v>1</v>
      </c>
      <c r="H4869" s="5">
        <v>1.0999999999999999E-2</v>
      </c>
      <c r="I4869" s="6"/>
      <c r="J4869" s="6"/>
      <c r="K4869" s="6">
        <v>1.113</v>
      </c>
      <c r="L4869" s="6">
        <f>IF(H4869="","",IF(K4869="","",K4869/H4869))</f>
        <v>101.18181818181819</v>
      </c>
      <c r="N4869" s="20"/>
      <c r="O4869" s="13"/>
      <c r="Q4869" s="20"/>
      <c r="R4869" s="13"/>
      <c r="S4869" s="6" t="s">
        <v>35</v>
      </c>
      <c r="T4869" s="6"/>
      <c r="U4869" s="6"/>
      <c r="V4869" s="6"/>
      <c r="W4869" s="6"/>
      <c r="X4869" s="6" t="str">
        <f>IF(T4869="","",T4869-U4869-V4869-W4869)</f>
        <v/>
      </c>
      <c r="Y4869" s="9" t="str">
        <f>IF(U4869="","",U4869/$T4869)</f>
        <v/>
      </c>
      <c r="Z4869" s="9" t="str">
        <f>IF(V4869="","",V4869/$T4869)</f>
        <v/>
      </c>
      <c r="AA4869" s="9" t="str">
        <f>IF(W4869="","",W4869/$T4869)</f>
        <v/>
      </c>
      <c r="AB4869" s="9" t="str">
        <f>IF(X4869="","",X4869/$T4869)</f>
        <v/>
      </c>
      <c r="AC4869" s="21"/>
      <c r="AE4869" s="1">
        <v>2017</v>
      </c>
      <c r="AG4869" s="1">
        <v>19</v>
      </c>
      <c r="AH4869" s="12" t="s">
        <v>3173</v>
      </c>
      <c r="AJ4869" s="32">
        <f>IF(AE4869&lt;&gt;AE4868,"1",IF(C4869&gt;C4868,AJ4868+1,"1"))</f>
        <v>2</v>
      </c>
      <c r="AK4869" s="10">
        <f>IF(G4869="Top",AJ4869*1,IF(G4869="Bottom",AJ4869+10,""))</f>
        <v>12</v>
      </c>
      <c r="AL4869" s="11" t="s">
        <v>3533</v>
      </c>
      <c r="AM4869" s="14"/>
    </row>
    <row r="4870" spans="1:39" s="1" customFormat="1" ht="11.25" hidden="1" x14ac:dyDescent="0.2">
      <c r="A4870" s="1">
        <v>256.10000000000002</v>
      </c>
      <c r="B4870" s="1" t="s">
        <v>3173</v>
      </c>
      <c r="C4870" s="24">
        <v>42928</v>
      </c>
      <c r="E4870" s="20"/>
      <c r="G4870" s="1" t="s">
        <v>4</v>
      </c>
      <c r="H4870" s="5">
        <v>2.06E-2</v>
      </c>
      <c r="I4870" s="6">
        <v>0.496</v>
      </c>
      <c r="J4870" s="6">
        <v>1.2E-2</v>
      </c>
      <c r="K4870" s="6">
        <v>0.84599999999999997</v>
      </c>
      <c r="L4870" s="6">
        <f>IF(H4870="","",IF(K4870="","",K4870/H4870))</f>
        <v>41.067961165048544</v>
      </c>
      <c r="M4870" s="1">
        <v>5</v>
      </c>
      <c r="N4870" s="20">
        <v>7.21</v>
      </c>
      <c r="O4870" s="13">
        <v>350.5</v>
      </c>
      <c r="Q4870" s="20">
        <v>12</v>
      </c>
      <c r="R4870" s="13"/>
      <c r="S4870" s="6" t="s">
        <v>35</v>
      </c>
      <c r="T4870" s="6"/>
      <c r="U4870" s="6"/>
      <c r="V4870" s="6"/>
      <c r="W4870" s="6"/>
      <c r="X4870" s="6" t="str">
        <f>IF(T4870="","",T4870-U4870-V4870-W4870)</f>
        <v/>
      </c>
      <c r="Y4870" s="9" t="str">
        <f>IF(U4870="","",U4870/$T4870)</f>
        <v/>
      </c>
      <c r="Z4870" s="9" t="str">
        <f>IF(V4870="","",V4870/$T4870)</f>
        <v/>
      </c>
      <c r="AA4870" s="9" t="str">
        <f>IF(W4870="","",W4870/$T4870)</f>
        <v/>
      </c>
      <c r="AB4870" s="9" t="str">
        <f>IF(X4870="","",X4870/$T4870)</f>
        <v/>
      </c>
      <c r="AC4870" s="21"/>
      <c r="AE4870" s="1">
        <v>2017</v>
      </c>
      <c r="AH4870" s="12" t="s">
        <v>3173</v>
      </c>
      <c r="AJ4870" s="32" t="str">
        <f>IF(AE4870&lt;&gt;AE4869,"1",IF(C4870&gt;C4869,AJ4869+1,"1"))</f>
        <v>1</v>
      </c>
      <c r="AK4870" s="10">
        <f>IF(G4870="Top",AJ4870*1,IF(G4870="Bottom",AJ4870+10,""))</f>
        <v>1</v>
      </c>
      <c r="AL4870" s="11" t="s">
        <v>3534</v>
      </c>
      <c r="AM4870" s="14"/>
    </row>
    <row r="4871" spans="1:39" s="1" customFormat="1" ht="11.25" x14ac:dyDescent="0.2">
      <c r="A4871" s="1">
        <v>256.10000000000002</v>
      </c>
      <c r="B4871" s="1" t="s">
        <v>3173</v>
      </c>
      <c r="C4871" s="24">
        <v>42928</v>
      </c>
      <c r="D4871" s="1">
        <v>19</v>
      </c>
      <c r="E4871" s="39">
        <v>1.75</v>
      </c>
      <c r="F4871" s="1">
        <v>1.5</v>
      </c>
      <c r="G4871" s="1" t="s">
        <v>4</v>
      </c>
      <c r="H4871" s="5">
        <v>1.7999999999999999E-2</v>
      </c>
      <c r="I4871" s="6">
        <v>0.49399999999999999</v>
      </c>
      <c r="J4871" s="6">
        <v>0.03</v>
      </c>
      <c r="K4871" s="6">
        <v>0.99299999999999999</v>
      </c>
      <c r="L4871" s="6">
        <f>IF(H4871="","",IF(K4871="","",K4871/H4871))</f>
        <v>55.166666666666671</v>
      </c>
      <c r="M4871" s="1">
        <v>5</v>
      </c>
      <c r="N4871" s="20">
        <v>8.65</v>
      </c>
      <c r="O4871" s="13">
        <v>371.2</v>
      </c>
      <c r="Q4871" s="39">
        <v>6.1</v>
      </c>
      <c r="R4871" s="13"/>
      <c r="S4871" s="6">
        <v>0.15</v>
      </c>
      <c r="T4871" s="6">
        <v>5.66</v>
      </c>
      <c r="U4871" s="6">
        <v>0.27</v>
      </c>
      <c r="V4871" s="6">
        <v>2.29</v>
      </c>
      <c r="W4871" s="6">
        <v>0</v>
      </c>
      <c r="X4871" s="6">
        <f>IF(T4871="","",T4871-U4871-V4871-W4871)</f>
        <v>3.1000000000000005</v>
      </c>
      <c r="Y4871" s="9">
        <f>IF(U4871="","",U4871/$T4871)</f>
        <v>4.7703180212014133E-2</v>
      </c>
      <c r="Z4871" s="9">
        <f>IF(V4871="","",V4871/$T4871)</f>
        <v>0.40459363957597172</v>
      </c>
      <c r="AA4871" s="9">
        <f>IF(W4871="","",W4871/$T4871)</f>
        <v>0</v>
      </c>
      <c r="AB4871" s="9">
        <f>IF(X4871="","",X4871/$T4871)</f>
        <v>0.54770318021201425</v>
      </c>
      <c r="AC4871" s="21"/>
      <c r="AE4871" s="1">
        <v>2017</v>
      </c>
      <c r="AF4871" s="1">
        <v>28</v>
      </c>
      <c r="AG4871" s="1">
        <v>26</v>
      </c>
      <c r="AH4871" s="12" t="s">
        <v>3173</v>
      </c>
      <c r="AJ4871" s="32" t="str">
        <f>IF(AE4871&lt;&gt;AE4870,"1",IF(C4871&gt;C4870,AJ4870+1,"1"))</f>
        <v>1</v>
      </c>
      <c r="AK4871" s="10">
        <f>IF(G4871="Top",AJ4871*1,IF(G4871="Bottom",AJ4871+10,""))</f>
        <v>1</v>
      </c>
      <c r="AL4871" s="11" t="s">
        <v>3175</v>
      </c>
      <c r="AM4871" s="14"/>
    </row>
    <row r="4872" spans="1:39" s="1" customFormat="1" ht="11.25" hidden="1" x14ac:dyDescent="0.2">
      <c r="A4872" s="1">
        <v>256.10000000000002</v>
      </c>
      <c r="B4872" s="1" t="s">
        <v>3173</v>
      </c>
      <c r="C4872" s="24">
        <v>42942</v>
      </c>
      <c r="D4872" s="1">
        <v>18.8</v>
      </c>
      <c r="E4872" s="20"/>
      <c r="F4872" s="1">
        <v>9</v>
      </c>
      <c r="G4872" s="7" t="s">
        <v>1</v>
      </c>
      <c r="H4872" s="5">
        <v>2.07E-2</v>
      </c>
      <c r="I4872" s="6"/>
      <c r="J4872" s="6"/>
      <c r="K4872" s="6">
        <v>0.85599999999999998</v>
      </c>
      <c r="L4872" s="6">
        <f>IF(H4872="","",IF(K4872="","",K4872/H4872))</f>
        <v>41.352657004830917</v>
      </c>
      <c r="N4872" s="20"/>
      <c r="O4872" s="13"/>
      <c r="Q4872" s="20"/>
      <c r="R4872" s="13"/>
      <c r="S4872" s="6" t="s">
        <v>35</v>
      </c>
      <c r="T4872" s="6"/>
      <c r="U4872" s="6"/>
      <c r="V4872" s="6"/>
      <c r="W4872" s="6"/>
      <c r="X4872" s="6" t="str">
        <f>IF(T4872="","",T4872-U4872-V4872-W4872)</f>
        <v/>
      </c>
      <c r="Y4872" s="9" t="str">
        <f>IF(U4872="","",U4872/$T4872)</f>
        <v/>
      </c>
      <c r="Z4872" s="9" t="str">
        <f>IF(V4872="","",V4872/$T4872)</f>
        <v/>
      </c>
      <c r="AA4872" s="9" t="str">
        <f>IF(W4872="","",W4872/$T4872)</f>
        <v/>
      </c>
      <c r="AB4872" s="9" t="str">
        <f>IF(X4872="","",X4872/$T4872)</f>
        <v/>
      </c>
      <c r="AC4872" s="21"/>
      <c r="AE4872" s="1">
        <v>2017</v>
      </c>
      <c r="AG4872" s="1">
        <v>24</v>
      </c>
      <c r="AH4872" s="12" t="s">
        <v>3173</v>
      </c>
      <c r="AJ4872" s="32">
        <f>IF(AE4872&lt;&gt;AE4871,"1",IF(C4872&gt;C4871,AJ4871+1,"1"))</f>
        <v>2</v>
      </c>
      <c r="AK4872" s="10">
        <f>IF(G4872="Top",AJ4872*1,IF(G4872="Bottom",AJ4872+10,""))</f>
        <v>12</v>
      </c>
      <c r="AL4872" s="11" t="s">
        <v>3926</v>
      </c>
      <c r="AM4872" s="14"/>
    </row>
    <row r="4873" spans="1:39" s="1" customFormat="1" ht="11.25" x14ac:dyDescent="0.2">
      <c r="A4873" s="1">
        <v>256.10000000000002</v>
      </c>
      <c r="B4873" s="1" t="s">
        <v>3173</v>
      </c>
      <c r="C4873" s="24">
        <v>42942</v>
      </c>
      <c r="D4873" s="1">
        <v>18.8</v>
      </c>
      <c r="E4873" s="39">
        <v>3.05</v>
      </c>
      <c r="F4873" s="1">
        <v>1.5</v>
      </c>
      <c r="G4873" s="1" t="s">
        <v>4</v>
      </c>
      <c r="H4873" s="5">
        <v>2.07E-2</v>
      </c>
      <c r="I4873" s="6">
        <v>0.26</v>
      </c>
      <c r="J4873" s="6">
        <v>0.11</v>
      </c>
      <c r="K4873" s="6">
        <v>0.67200000000000004</v>
      </c>
      <c r="L4873" s="6">
        <f>IF(H4873="","",IF(K4873="","",K4873/H4873))</f>
        <v>32.463768115942031</v>
      </c>
      <c r="M4873" s="1">
        <v>7</v>
      </c>
      <c r="N4873" s="20">
        <v>8.14</v>
      </c>
      <c r="O4873" s="13">
        <v>369.5</v>
      </c>
      <c r="Q4873" s="39">
        <v>3.9</v>
      </c>
      <c r="R4873" s="13">
        <v>60.2</v>
      </c>
      <c r="S4873" s="6">
        <v>0.15</v>
      </c>
      <c r="T4873" s="6">
        <v>3.34</v>
      </c>
      <c r="U4873" s="6">
        <v>1.55</v>
      </c>
      <c r="V4873" s="6">
        <v>0.85</v>
      </c>
      <c r="W4873" s="6">
        <v>0</v>
      </c>
      <c r="X4873" s="6">
        <f>IF(T4873="","",T4873-U4873-V4873-W4873)</f>
        <v>0.93999999999999984</v>
      </c>
      <c r="Y4873" s="9">
        <f>IF(U4873="","",U4873/$T4873)</f>
        <v>0.4640718562874252</v>
      </c>
      <c r="Z4873" s="9">
        <f>IF(V4873="","",V4873/$T4873)</f>
        <v>0.25449101796407186</v>
      </c>
      <c r="AA4873" s="9">
        <f>IF(W4873="","",W4873/$T4873)</f>
        <v>0</v>
      </c>
      <c r="AB4873" s="9">
        <f>IF(X4873="","",X4873/$T4873)</f>
        <v>0.28143712574850294</v>
      </c>
      <c r="AC4873" s="21"/>
      <c r="AE4873" s="1">
        <v>2017</v>
      </c>
      <c r="AF4873" s="1">
        <v>26</v>
      </c>
      <c r="AG4873" s="1">
        <v>24</v>
      </c>
      <c r="AH4873" s="12" t="s">
        <v>3173</v>
      </c>
      <c r="AJ4873" s="32" t="str">
        <f>IF(AE4873&lt;&gt;AE4872,"1",IF(C4873&gt;C4872,AJ4872+1,"1"))</f>
        <v>1</v>
      </c>
      <c r="AK4873" s="10">
        <f>IF(G4873="Top",AJ4873*1,IF(G4873="Bottom",AJ4873+10,""))</f>
        <v>1</v>
      </c>
      <c r="AL4873" s="11" t="s">
        <v>3534</v>
      </c>
      <c r="AM4873" s="14"/>
    </row>
    <row r="4874" spans="1:39" s="1" customFormat="1" ht="11.25" hidden="1" x14ac:dyDescent="0.2">
      <c r="A4874" s="1">
        <v>256.10000000000002</v>
      </c>
      <c r="B4874" s="1" t="s">
        <v>3173</v>
      </c>
      <c r="C4874" s="24">
        <v>42956</v>
      </c>
      <c r="D4874" s="1">
        <v>19</v>
      </c>
      <c r="E4874" s="20"/>
      <c r="F4874" s="1">
        <v>9</v>
      </c>
      <c r="G4874" s="7" t="s">
        <v>1</v>
      </c>
      <c r="H4874" s="5">
        <v>1.2699999999999999E-2</v>
      </c>
      <c r="I4874" s="6"/>
      <c r="J4874" s="6"/>
      <c r="K4874" s="6">
        <v>0.88800000000000001</v>
      </c>
      <c r="L4874" s="6">
        <f>IF(H4874="","",IF(K4874="","",K4874/H4874))</f>
        <v>69.921259842519689</v>
      </c>
      <c r="N4874" s="20"/>
      <c r="O4874" s="13"/>
      <c r="Q4874" s="20"/>
      <c r="R4874" s="13"/>
      <c r="S4874" s="6" t="s">
        <v>35</v>
      </c>
      <c r="T4874" s="6"/>
      <c r="U4874" s="6"/>
      <c r="V4874" s="6"/>
      <c r="W4874" s="6"/>
      <c r="X4874" s="6" t="str">
        <f>IF(T4874="","",T4874-U4874-V4874-W4874)</f>
        <v/>
      </c>
      <c r="Y4874" s="9" t="str">
        <f>IF(U4874="","",U4874/$T4874)</f>
        <v/>
      </c>
      <c r="Z4874" s="9" t="str">
        <f>IF(V4874="","",V4874/$T4874)</f>
        <v/>
      </c>
      <c r="AA4874" s="9" t="str">
        <f>IF(W4874="","",W4874/$T4874)</f>
        <v/>
      </c>
      <c r="AB4874" s="9" t="str">
        <f>IF(X4874="","",X4874/$T4874)</f>
        <v/>
      </c>
      <c r="AC4874" s="21"/>
      <c r="AE4874" s="1">
        <v>2017</v>
      </c>
      <c r="AG4874" s="1">
        <v>22</v>
      </c>
      <c r="AH4874" s="12" t="s">
        <v>3173</v>
      </c>
      <c r="AJ4874" s="32">
        <f>IF(AE4874&lt;&gt;AE4873,"1",IF(C4874&gt;C4873,AJ4873+1,"1"))</f>
        <v>2</v>
      </c>
      <c r="AK4874" s="10">
        <f>IF(G4874="Top",AJ4874*1,IF(G4874="Bottom",AJ4874+10,""))</f>
        <v>12</v>
      </c>
      <c r="AL4874" s="11" t="s">
        <v>4329</v>
      </c>
      <c r="AM4874" s="14"/>
    </row>
    <row r="4875" spans="1:39" s="1" customFormat="1" ht="11.25" x14ac:dyDescent="0.2">
      <c r="A4875" s="1">
        <v>256.10000000000002</v>
      </c>
      <c r="B4875" s="1" t="s">
        <v>3173</v>
      </c>
      <c r="C4875" s="24">
        <v>42956</v>
      </c>
      <c r="D4875" s="1">
        <v>19</v>
      </c>
      <c r="E4875" s="39">
        <v>4.0999999999999996</v>
      </c>
      <c r="F4875" s="1">
        <v>1.5</v>
      </c>
      <c r="G4875" s="1" t="s">
        <v>4</v>
      </c>
      <c r="H4875" s="5">
        <v>1.77E-2</v>
      </c>
      <c r="I4875" s="6">
        <v>0.40200000000000002</v>
      </c>
      <c r="J4875" s="6">
        <v>3.9E-2</v>
      </c>
      <c r="K4875" s="6">
        <v>0.73699999999999999</v>
      </c>
      <c r="L4875" s="6">
        <f>IF(H4875="","",IF(K4875="","",K4875/H4875))</f>
        <v>41.638418079096041</v>
      </c>
      <c r="M4875" s="1">
        <v>5</v>
      </c>
      <c r="N4875" s="20">
        <v>7.36</v>
      </c>
      <c r="O4875" s="13">
        <v>311.8</v>
      </c>
      <c r="Q4875" s="39">
        <v>3.2</v>
      </c>
      <c r="R4875" s="13"/>
      <c r="S4875" s="6">
        <v>0.15</v>
      </c>
      <c r="T4875" s="6">
        <v>3.51</v>
      </c>
      <c r="U4875" s="6">
        <v>1.1399999999999999</v>
      </c>
      <c r="V4875" s="6">
        <v>1.88</v>
      </c>
      <c r="W4875" s="6">
        <v>0</v>
      </c>
      <c r="X4875" s="6">
        <f>IF(T4875="","",T4875-U4875-V4875-W4875)</f>
        <v>0.49000000000000021</v>
      </c>
      <c r="Y4875" s="9">
        <f>IF(U4875="","",U4875/$T4875)</f>
        <v>0.3247863247863248</v>
      </c>
      <c r="Z4875" s="9">
        <f>IF(V4875="","",V4875/$T4875)</f>
        <v>0.53561253561253563</v>
      </c>
      <c r="AA4875" s="9">
        <f>IF(W4875="","",W4875/$T4875)</f>
        <v>0</v>
      </c>
      <c r="AB4875" s="9">
        <f>IF(X4875="","",X4875/$T4875)</f>
        <v>0.13960113960113968</v>
      </c>
      <c r="AC4875" s="21"/>
      <c r="AE4875" s="1">
        <v>2017</v>
      </c>
      <c r="AF4875" s="1">
        <v>31</v>
      </c>
      <c r="AG4875" s="1">
        <v>25</v>
      </c>
      <c r="AH4875" s="12" t="s">
        <v>3173</v>
      </c>
      <c r="AJ4875" s="32" t="str">
        <f>IF(AE4875&lt;&gt;AE4874,"1",IF(C4875&gt;C4874,AJ4874+1,"1"))</f>
        <v>1</v>
      </c>
      <c r="AK4875" s="10">
        <f>IF(G4875="Top",AJ4875*1,IF(G4875="Bottom",AJ4875+10,""))</f>
        <v>1</v>
      </c>
      <c r="AL4875" s="11" t="s">
        <v>4330</v>
      </c>
      <c r="AM4875" s="14"/>
    </row>
    <row r="4876" spans="1:39" s="1" customFormat="1" ht="11.25" hidden="1" x14ac:dyDescent="0.2">
      <c r="A4876" s="1">
        <v>256.10000000000002</v>
      </c>
      <c r="B4876" s="1" t="s">
        <v>3173</v>
      </c>
      <c r="C4876" s="24">
        <v>42970</v>
      </c>
      <c r="D4876" s="1">
        <v>18.5</v>
      </c>
      <c r="E4876" s="20"/>
      <c r="F4876" s="1">
        <v>9</v>
      </c>
      <c r="G4876" s="7" t="s">
        <v>1</v>
      </c>
      <c r="H4876" s="5">
        <v>1.83E-2</v>
      </c>
      <c r="I4876" s="6"/>
      <c r="J4876" s="6"/>
      <c r="K4876" s="6">
        <v>0.63600000000000001</v>
      </c>
      <c r="L4876" s="6">
        <f>IF(H4876="","",IF(K4876="","",K4876/H4876))</f>
        <v>34.754098360655739</v>
      </c>
      <c r="N4876" s="20"/>
      <c r="O4876" s="13"/>
      <c r="Q4876" s="20"/>
      <c r="R4876" s="13"/>
      <c r="S4876" s="6" t="s">
        <v>35</v>
      </c>
      <c r="T4876" s="6"/>
      <c r="U4876" s="6"/>
      <c r="V4876" s="6"/>
      <c r="W4876" s="6"/>
      <c r="X4876" s="6" t="str">
        <f>IF(T4876="","",T4876-U4876-V4876-W4876)</f>
        <v/>
      </c>
      <c r="Y4876" s="9" t="str">
        <f>IF(U4876="","",U4876/$T4876)</f>
        <v/>
      </c>
      <c r="Z4876" s="9" t="str">
        <f>IF(V4876="","",V4876/$T4876)</f>
        <v/>
      </c>
      <c r="AA4876" s="9" t="str">
        <f>IF(W4876="","",W4876/$T4876)</f>
        <v/>
      </c>
      <c r="AB4876" s="9" t="str">
        <f>IF(X4876="","",X4876/$T4876)</f>
        <v/>
      </c>
      <c r="AC4876" s="21"/>
      <c r="AE4876" s="1">
        <v>2017</v>
      </c>
      <c r="AG4876" s="1">
        <v>24</v>
      </c>
      <c r="AH4876" s="12" t="s">
        <v>3173</v>
      </c>
      <c r="AJ4876" s="32">
        <f>IF(AE4876&lt;&gt;AE4875,"1",IF(C4876&gt;C4875,AJ4875+1,"1"))</f>
        <v>2</v>
      </c>
      <c r="AK4876" s="10">
        <f>IF(G4876="Top",AJ4876*1,IF(G4876="Bottom",AJ4876+10,""))</f>
        <v>12</v>
      </c>
      <c r="AL4876" s="11" t="s">
        <v>4727</v>
      </c>
      <c r="AM4876" s="14"/>
    </row>
    <row r="4877" spans="1:39" s="1" customFormat="1" ht="11.25" x14ac:dyDescent="0.2">
      <c r="A4877" s="1">
        <v>256.10000000000002</v>
      </c>
      <c r="B4877" s="1" t="s">
        <v>3173</v>
      </c>
      <c r="C4877" s="24">
        <v>42970</v>
      </c>
      <c r="D4877" s="1">
        <v>18.5</v>
      </c>
      <c r="E4877" s="39">
        <v>1.9</v>
      </c>
      <c r="F4877" s="1">
        <v>1.5</v>
      </c>
      <c r="G4877" s="1" t="s">
        <v>4</v>
      </c>
      <c r="H4877" s="5">
        <v>2.29E-2</v>
      </c>
      <c r="I4877" s="6">
        <v>5.3999999999999999E-2</v>
      </c>
      <c r="J4877" s="6">
        <v>2.4E-2</v>
      </c>
      <c r="K4877" s="6">
        <v>0.24199999999999999</v>
      </c>
      <c r="L4877" s="6">
        <f>IF(H4877="","",IF(K4877="","",K4877/H4877))</f>
        <v>10.56768558951965</v>
      </c>
      <c r="M4877" s="1">
        <v>9</v>
      </c>
      <c r="N4877" s="20">
        <v>7.64</v>
      </c>
      <c r="O4877" s="13">
        <v>347.1</v>
      </c>
      <c r="P4877" s="1">
        <v>31.8</v>
      </c>
      <c r="Q4877" s="39">
        <v>9.6</v>
      </c>
      <c r="R4877" s="13"/>
      <c r="S4877" s="6">
        <v>0.15</v>
      </c>
      <c r="T4877" s="6">
        <v>9.5299999999999994</v>
      </c>
      <c r="U4877" s="6">
        <v>0.38</v>
      </c>
      <c r="V4877" s="6">
        <v>7.2</v>
      </c>
      <c r="W4877" s="6">
        <v>0</v>
      </c>
      <c r="X4877" s="6">
        <f>IF(T4877="","",T4877-U4877-V4877-W4877)</f>
        <v>1.9499999999999984</v>
      </c>
      <c r="Y4877" s="9">
        <f>IF(U4877="","",U4877/$T4877)</f>
        <v>3.9874081846799581E-2</v>
      </c>
      <c r="Z4877" s="9">
        <f>IF(V4877="","",V4877/$T4877)</f>
        <v>0.75550891920251839</v>
      </c>
      <c r="AA4877" s="9">
        <f>IF(W4877="","",W4877/$T4877)</f>
        <v>0</v>
      </c>
      <c r="AB4877" s="9">
        <f>IF(X4877="","",X4877/$T4877)</f>
        <v>0.20461699895068192</v>
      </c>
      <c r="AC4877" s="21"/>
      <c r="AE4877" s="1">
        <v>2017</v>
      </c>
      <c r="AF4877" s="1">
        <v>20</v>
      </c>
      <c r="AG4877" s="1">
        <v>25</v>
      </c>
      <c r="AH4877" s="12" t="s">
        <v>3173</v>
      </c>
      <c r="AJ4877" s="32" t="str">
        <f>IF(AE4877&lt;&gt;AE4876,"1",IF(C4877&gt;C4876,AJ4876+1,"1"))</f>
        <v>1</v>
      </c>
      <c r="AK4877" s="10">
        <f>IF(G4877="Top",AJ4877*1,IF(G4877="Bottom",AJ4877+10,""))</f>
        <v>1</v>
      </c>
      <c r="AL4877" s="11" t="s">
        <v>4728</v>
      </c>
      <c r="AM4877" s="14"/>
    </row>
    <row r="4878" spans="1:39" s="1" customFormat="1" ht="11.25" hidden="1" x14ac:dyDescent="0.2">
      <c r="A4878" s="1">
        <v>256.10000000000002</v>
      </c>
      <c r="B4878" s="1" t="s">
        <v>3173</v>
      </c>
      <c r="C4878" s="24">
        <v>42984</v>
      </c>
      <c r="D4878" s="1">
        <v>18.7</v>
      </c>
      <c r="E4878" s="20"/>
      <c r="F4878" s="1">
        <v>9</v>
      </c>
      <c r="G4878" s="7" t="s">
        <v>1</v>
      </c>
      <c r="H4878" s="5">
        <v>1.3599999999999999E-2</v>
      </c>
      <c r="I4878" s="6"/>
      <c r="J4878" s="6"/>
      <c r="K4878" s="6">
        <v>0.51800000000000002</v>
      </c>
      <c r="L4878" s="6">
        <f>IF(H4878="","",IF(K4878="","",K4878/H4878))</f>
        <v>38.088235294117652</v>
      </c>
      <c r="N4878" s="20"/>
      <c r="O4878" s="13"/>
      <c r="Q4878" s="20"/>
      <c r="R4878" s="13"/>
      <c r="S4878" s="6" t="s">
        <v>35</v>
      </c>
      <c r="T4878" s="6"/>
      <c r="U4878" s="6"/>
      <c r="V4878" s="6"/>
      <c r="W4878" s="6"/>
      <c r="X4878" s="6" t="str">
        <f>IF(T4878="","",T4878-U4878-V4878-W4878)</f>
        <v/>
      </c>
      <c r="Y4878" s="9" t="str">
        <f>IF(U4878="","",U4878/$T4878)</f>
        <v/>
      </c>
      <c r="Z4878" s="9" t="str">
        <f>IF(V4878="","",V4878/$T4878)</f>
        <v/>
      </c>
      <c r="AA4878" s="9" t="str">
        <f>IF(W4878="","",W4878/$T4878)</f>
        <v/>
      </c>
      <c r="AB4878" s="9" t="str">
        <f>IF(X4878="","",X4878/$T4878)</f>
        <v/>
      </c>
      <c r="AC4878" s="21"/>
      <c r="AE4878" s="1">
        <v>2017</v>
      </c>
      <c r="AG4878" s="1">
        <v>19</v>
      </c>
      <c r="AH4878" s="12" t="s">
        <v>3173</v>
      </c>
      <c r="AJ4878" s="32">
        <f>IF(AE4878&lt;&gt;AE4877,"1",IF(C4878&gt;C4877,AJ4877+1,"1"))</f>
        <v>2</v>
      </c>
      <c r="AK4878" s="10">
        <f>IF(G4878="Top",AJ4878*1,IF(G4878="Bottom",AJ4878+10,""))</f>
        <v>12</v>
      </c>
      <c r="AL4878" s="11" t="s">
        <v>5098</v>
      </c>
      <c r="AM4878" s="14"/>
    </row>
    <row r="4879" spans="1:39" s="1" customFormat="1" ht="11.25" x14ac:dyDescent="0.2">
      <c r="A4879" s="1">
        <v>256.10000000000002</v>
      </c>
      <c r="B4879" s="1" t="s">
        <v>3173</v>
      </c>
      <c r="C4879" s="24">
        <v>42984</v>
      </c>
      <c r="D4879" s="1">
        <v>18.7</v>
      </c>
      <c r="E4879" s="39">
        <v>3.2</v>
      </c>
      <c r="F4879" s="1">
        <v>1.5</v>
      </c>
      <c r="G4879" s="1" t="s">
        <v>4</v>
      </c>
      <c r="H4879" s="5">
        <v>2.0899999999999998E-2</v>
      </c>
      <c r="I4879" s="6">
        <v>0.20100000000000001</v>
      </c>
      <c r="J4879" s="6">
        <v>4.2999999999999997E-2</v>
      </c>
      <c r="K4879" s="6">
        <v>0.48299999999999998</v>
      </c>
      <c r="L4879" s="6">
        <f>IF(H4879="","",IF(K4879="","",K4879/H4879))</f>
        <v>23.110047846889952</v>
      </c>
      <c r="M4879" s="1">
        <v>7</v>
      </c>
      <c r="N4879" s="20">
        <v>7.4</v>
      </c>
      <c r="O4879" s="13">
        <v>328.7</v>
      </c>
      <c r="Q4879" s="39">
        <v>5.4</v>
      </c>
      <c r="R4879" s="13"/>
      <c r="S4879" s="6">
        <v>0.15</v>
      </c>
      <c r="T4879" s="6">
        <v>2.74</v>
      </c>
      <c r="U4879" s="6">
        <v>0.04</v>
      </c>
      <c r="V4879" s="6">
        <v>1.1000000000000001</v>
      </c>
      <c r="W4879" s="6">
        <v>0</v>
      </c>
      <c r="X4879" s="6">
        <f>IF(T4879="","",T4879-U4879-V4879-W4879)</f>
        <v>1.6</v>
      </c>
      <c r="Y4879" s="9">
        <f>IF(U4879="","",U4879/$T4879)</f>
        <v>1.4598540145985401E-2</v>
      </c>
      <c r="Z4879" s="9">
        <f>IF(V4879="","",V4879/$T4879)</f>
        <v>0.40145985401459855</v>
      </c>
      <c r="AA4879" s="9">
        <f>IF(W4879="","",W4879/$T4879)</f>
        <v>0</v>
      </c>
      <c r="AB4879" s="9">
        <f>IF(X4879="","",X4879/$T4879)</f>
        <v>0.58394160583941601</v>
      </c>
      <c r="AC4879" s="21"/>
      <c r="AE4879" s="1">
        <v>2017</v>
      </c>
      <c r="AF4879" s="1">
        <v>19</v>
      </c>
      <c r="AG4879" s="1">
        <v>20</v>
      </c>
      <c r="AH4879" s="12" t="s">
        <v>3173</v>
      </c>
      <c r="AJ4879" s="32" t="str">
        <f>IF(AE4879&lt;&gt;AE4878,"1",IF(C4879&gt;C4878,AJ4878+1,"1"))</f>
        <v>1</v>
      </c>
      <c r="AK4879" s="10">
        <f>IF(G4879="Top",AJ4879*1,IF(G4879="Bottom",AJ4879+10,""))</f>
        <v>1</v>
      </c>
      <c r="AL4879" s="11" t="s">
        <v>5099</v>
      </c>
      <c r="AM4879" s="14"/>
    </row>
    <row r="4880" spans="1:39" s="1" customFormat="1" ht="11.25" x14ac:dyDescent="0.2">
      <c r="A4880" s="1">
        <v>256.10000000000002</v>
      </c>
      <c r="B4880" s="1" t="s">
        <v>3173</v>
      </c>
      <c r="C4880" s="24">
        <v>42996</v>
      </c>
      <c r="D4880" s="1">
        <v>18.7</v>
      </c>
      <c r="E4880" s="39">
        <v>3.7</v>
      </c>
      <c r="F4880" s="1">
        <v>1.5</v>
      </c>
      <c r="G4880" s="1" t="s">
        <v>4</v>
      </c>
      <c r="H4880" s="5">
        <v>1.67E-2</v>
      </c>
      <c r="I4880" s="6">
        <v>0.25</v>
      </c>
      <c r="J4880" s="6">
        <v>3.5000000000000003E-2</v>
      </c>
      <c r="K4880" s="6">
        <v>0.63800000000000001</v>
      </c>
      <c r="L4880" s="6">
        <f>IF(H4880="","",IF(K4880="","",K4880/H4880))</f>
        <v>38.203592814371262</v>
      </c>
      <c r="M4880" s="1">
        <v>6</v>
      </c>
      <c r="N4880" s="20">
        <v>8.11</v>
      </c>
      <c r="O4880" s="13">
        <v>365.6</v>
      </c>
      <c r="Q4880" s="39">
        <v>3.2</v>
      </c>
      <c r="R4880" s="13">
        <v>37.1</v>
      </c>
      <c r="S4880" s="6">
        <v>0.15</v>
      </c>
      <c r="T4880" s="6" t="s">
        <v>104</v>
      </c>
      <c r="U4880" s="6" t="s">
        <v>104</v>
      </c>
      <c r="V4880" s="6" t="s">
        <v>104</v>
      </c>
      <c r="W4880" s="6" t="s">
        <v>104</v>
      </c>
      <c r="X4880" s="6" t="e">
        <f>IF(T4880="","",T4880-U4880-V4880-W4880)</f>
        <v>#VALUE!</v>
      </c>
      <c r="Y4880" s="9" t="e">
        <f>IF(U4880="","",U4880/$T4880)</f>
        <v>#VALUE!</v>
      </c>
      <c r="Z4880" s="9" t="e">
        <f>IF(V4880="","",V4880/$T4880)</f>
        <v>#VALUE!</v>
      </c>
      <c r="AA4880" s="9" t="e">
        <f>IF(W4880="","",W4880/$T4880)</f>
        <v>#VALUE!</v>
      </c>
      <c r="AB4880" s="9" t="e">
        <f>IF(X4880="","",X4880/$T4880)</f>
        <v>#VALUE!</v>
      </c>
      <c r="AC4880" s="21"/>
      <c r="AE4880" s="1">
        <v>2017</v>
      </c>
      <c r="AF4880" s="1">
        <v>31</v>
      </c>
      <c r="AG4880" s="1">
        <v>20</v>
      </c>
      <c r="AH4880" s="12" t="s">
        <v>3173</v>
      </c>
      <c r="AJ4880" s="32">
        <f>IF(AE4880&lt;&gt;AE4879,"1",IF(C4880&gt;C4879,AJ4879+1,"1"))</f>
        <v>2</v>
      </c>
      <c r="AK4880" s="10">
        <f>IF(G4880="Top",AJ4880*1,IF(G4880="Bottom",AJ4880+10,""))</f>
        <v>2</v>
      </c>
      <c r="AL4880" s="11" t="s">
        <v>5438</v>
      </c>
      <c r="AM4880" s="14"/>
    </row>
    <row r="4881" spans="1:39" s="1" customFormat="1" ht="11.25" hidden="1" x14ac:dyDescent="0.2">
      <c r="A4881" s="1">
        <v>256.10000000000002</v>
      </c>
      <c r="B4881" s="1" t="s">
        <v>3173</v>
      </c>
      <c r="C4881" s="24">
        <v>42998</v>
      </c>
      <c r="D4881" s="1">
        <v>18.7</v>
      </c>
      <c r="E4881" s="20"/>
      <c r="F4881" s="1">
        <v>9</v>
      </c>
      <c r="G4881" s="7" t="s">
        <v>1</v>
      </c>
      <c r="H4881" s="5">
        <v>1.46E-2</v>
      </c>
      <c r="I4881" s="6"/>
      <c r="J4881" s="6"/>
      <c r="K4881" s="6">
        <v>0.60899999999999999</v>
      </c>
      <c r="L4881" s="6">
        <f>IF(H4881="","",IF(K4881="","",K4881/H4881))</f>
        <v>41.712328767123289</v>
      </c>
      <c r="N4881" s="20"/>
      <c r="O4881" s="13"/>
      <c r="Q4881" s="20"/>
      <c r="R4881" s="13"/>
      <c r="S4881" s="6" t="s">
        <v>35</v>
      </c>
      <c r="T4881" s="6"/>
      <c r="U4881" s="6"/>
      <c r="V4881" s="6"/>
      <c r="W4881" s="6"/>
      <c r="X4881" s="6" t="str">
        <f>IF(T4881="","",T4881-U4881-V4881-W4881)</f>
        <v/>
      </c>
      <c r="Y4881" s="9" t="str">
        <f>IF(U4881="","",U4881/$T4881)</f>
        <v/>
      </c>
      <c r="Z4881" s="9" t="str">
        <f>IF(V4881="","",V4881/$T4881)</f>
        <v/>
      </c>
      <c r="AA4881" s="9" t="str">
        <f>IF(W4881="","",W4881/$T4881)</f>
        <v/>
      </c>
      <c r="AB4881" s="9" t="str">
        <f>IF(X4881="","",X4881/$T4881)</f>
        <v/>
      </c>
      <c r="AC4881" s="21"/>
      <c r="AE4881" s="1">
        <v>2017</v>
      </c>
      <c r="AG4881" s="1">
        <v>20</v>
      </c>
      <c r="AH4881" s="12" t="s">
        <v>3173</v>
      </c>
      <c r="AJ4881" s="32">
        <f>IF(AE4881&lt;&gt;AE4880,"1",IF(C4881&gt;C4880,AJ4880+1,"1"))</f>
        <v>3</v>
      </c>
      <c r="AK4881" s="10">
        <f>IF(G4881="Top",AJ4881*1,IF(G4881="Bottom",AJ4881+10,""))</f>
        <v>13</v>
      </c>
      <c r="AL4881" s="11" t="s">
        <v>5497</v>
      </c>
      <c r="AM4881" s="14"/>
    </row>
    <row r="4882" spans="1:39" s="1" customFormat="1" ht="11.25" hidden="1" x14ac:dyDescent="0.2">
      <c r="A4882" s="1">
        <v>256.10000000000002</v>
      </c>
      <c r="B4882" s="1" t="s">
        <v>3173</v>
      </c>
      <c r="C4882" s="24">
        <v>43012</v>
      </c>
      <c r="D4882" s="1">
        <v>18.3</v>
      </c>
      <c r="E4882" s="20"/>
      <c r="F4882" s="1">
        <v>9</v>
      </c>
      <c r="G4882" s="7" t="s">
        <v>1</v>
      </c>
      <c r="H4882" s="5">
        <v>1.3599999999999999E-2</v>
      </c>
      <c r="I4882" s="6"/>
      <c r="J4882" s="6"/>
      <c r="K4882" s="6">
        <v>0.61199999999999999</v>
      </c>
      <c r="L4882" s="6">
        <f>IF(H4882="","",IF(K4882="","",K4882/H4882))</f>
        <v>45</v>
      </c>
      <c r="N4882" s="20"/>
      <c r="O4882" s="13"/>
      <c r="Q4882" s="20"/>
      <c r="R4882" s="13"/>
      <c r="S4882" s="6" t="s">
        <v>35</v>
      </c>
      <c r="T4882" s="6"/>
      <c r="U4882" s="6"/>
      <c r="V4882" s="6"/>
      <c r="W4882" s="6"/>
      <c r="X4882" s="6" t="str">
        <f>IF(T4882="","",T4882-U4882-V4882-W4882)</f>
        <v/>
      </c>
      <c r="Y4882" s="9" t="str">
        <f>IF(U4882="","",U4882/$T4882)</f>
        <v/>
      </c>
      <c r="Z4882" s="9" t="str">
        <f>IF(V4882="","",V4882/$T4882)</f>
        <v/>
      </c>
      <c r="AA4882" s="9" t="str">
        <f>IF(W4882="","",W4882/$T4882)</f>
        <v/>
      </c>
      <c r="AB4882" s="9" t="str">
        <f>IF(X4882="","",X4882/$T4882)</f>
        <v/>
      </c>
      <c r="AC4882" s="21"/>
      <c r="AE4882" s="1">
        <v>2017</v>
      </c>
      <c r="AG4882" s="1">
        <v>18</v>
      </c>
      <c r="AH4882" s="12" t="s">
        <v>3173</v>
      </c>
      <c r="AJ4882" s="32">
        <f>IF(AE4882&lt;&gt;AE4881,"1",IF(C4882&gt;C4881,AJ4881+1,"1"))</f>
        <v>4</v>
      </c>
      <c r="AK4882" s="10">
        <f>IF(G4882="Top",AJ4882*1,IF(G4882="Bottom",AJ4882+10,""))</f>
        <v>14</v>
      </c>
      <c r="AL4882" s="11" t="s">
        <v>5835</v>
      </c>
      <c r="AM4882" s="14"/>
    </row>
    <row r="4883" spans="1:39" s="1" customFormat="1" ht="11.25" x14ac:dyDescent="0.2">
      <c r="A4883" s="1">
        <v>256.10000000000002</v>
      </c>
      <c r="B4883" s="1" t="s">
        <v>3173</v>
      </c>
      <c r="C4883" s="24">
        <v>43012</v>
      </c>
      <c r="D4883" s="1">
        <v>18.3</v>
      </c>
      <c r="E4883" s="39">
        <v>3.75</v>
      </c>
      <c r="F4883" s="1">
        <v>1.5</v>
      </c>
      <c r="G4883" s="1" t="s">
        <v>4</v>
      </c>
      <c r="H4883" s="5">
        <v>2.5000000000000001E-2</v>
      </c>
      <c r="I4883" s="6">
        <v>0.29299999999999998</v>
      </c>
      <c r="J4883" s="6">
        <v>6.9000000000000006E-2</v>
      </c>
      <c r="K4883" s="6">
        <v>0.67400000000000004</v>
      </c>
      <c r="L4883" s="6">
        <f>IF(H4883="","",IF(K4883="","",K4883/H4883))</f>
        <v>26.96</v>
      </c>
      <c r="M4883" s="1">
        <v>6</v>
      </c>
      <c r="N4883" s="20">
        <v>7.81</v>
      </c>
      <c r="O4883" s="13">
        <v>353.7</v>
      </c>
      <c r="Q4883" s="39">
        <v>7.8</v>
      </c>
      <c r="R4883" s="13"/>
      <c r="S4883" s="6">
        <v>0.15</v>
      </c>
      <c r="T4883" s="6">
        <v>2.25</v>
      </c>
      <c r="U4883" s="6">
        <v>0.3</v>
      </c>
      <c r="V4883" s="6">
        <v>0.44</v>
      </c>
      <c r="W4883" s="6">
        <v>0</v>
      </c>
      <c r="X4883" s="6">
        <f>IF(T4883="","",T4883-U4883-V4883-W4883)</f>
        <v>1.51</v>
      </c>
      <c r="Y4883" s="9">
        <f>IF(U4883="","",U4883/$T4883)</f>
        <v>0.13333333333333333</v>
      </c>
      <c r="Z4883" s="9">
        <f>IF(V4883="","",V4883/$T4883)</f>
        <v>0.19555555555555557</v>
      </c>
      <c r="AA4883" s="9">
        <f>IF(W4883="","",W4883/$T4883)</f>
        <v>0</v>
      </c>
      <c r="AB4883" s="9">
        <f>IF(X4883="","",X4883/$T4883)</f>
        <v>0.6711111111111111</v>
      </c>
      <c r="AC4883" s="21"/>
      <c r="AE4883" s="1">
        <v>2017</v>
      </c>
      <c r="AF4883" s="1">
        <v>25</v>
      </c>
      <c r="AG4883" s="1">
        <v>20</v>
      </c>
      <c r="AH4883" s="12" t="s">
        <v>3173</v>
      </c>
      <c r="AJ4883" s="32" t="str">
        <f>IF(AE4883&lt;&gt;AE4882,"1",IF(C4883&gt;C4882,AJ4882+1,"1"))</f>
        <v>1</v>
      </c>
      <c r="AK4883" s="10">
        <f>IF(G4883="Top",AJ4883*1,IF(G4883="Bottom",AJ4883+10,""))</f>
        <v>1</v>
      </c>
      <c r="AL4883" s="11" t="s">
        <v>5836</v>
      </c>
      <c r="AM4883" s="14"/>
    </row>
    <row r="4884" spans="1:39" s="1" customFormat="1" ht="11.25" hidden="1" x14ac:dyDescent="0.2">
      <c r="A4884" s="1">
        <v>256.2</v>
      </c>
      <c r="B4884" s="1" t="s">
        <v>3176</v>
      </c>
      <c r="C4884" s="24">
        <v>42914</v>
      </c>
      <c r="D4884" s="1">
        <v>18</v>
      </c>
      <c r="E4884" s="20"/>
      <c r="F4884" s="1">
        <v>9</v>
      </c>
      <c r="G4884" s="7" t="s">
        <v>1</v>
      </c>
      <c r="H4884" s="5">
        <v>1.2800000000000001E-2</v>
      </c>
      <c r="I4884" s="6"/>
      <c r="J4884" s="6"/>
      <c r="K4884" s="6">
        <v>1.119</v>
      </c>
      <c r="L4884" s="6">
        <f>IF(H4884="","",IF(K4884="","",K4884/H4884))</f>
        <v>87.421875</v>
      </c>
      <c r="N4884" s="20"/>
      <c r="O4884" s="13"/>
      <c r="Q4884" s="20"/>
      <c r="R4884" s="13"/>
      <c r="S4884" s="6" t="s">
        <v>35</v>
      </c>
      <c r="T4884" s="6"/>
      <c r="U4884" s="6"/>
      <c r="V4884" s="6"/>
      <c r="W4884" s="6"/>
      <c r="X4884" s="6" t="str">
        <f>IF(T4884="","",T4884-U4884-V4884-W4884)</f>
        <v/>
      </c>
      <c r="Y4884" s="9" t="str">
        <f>IF(U4884="","",U4884/$T4884)</f>
        <v/>
      </c>
      <c r="Z4884" s="9" t="str">
        <f>IF(V4884="","",V4884/$T4884)</f>
        <v/>
      </c>
      <c r="AA4884" s="9" t="str">
        <f>IF(W4884="","",W4884/$T4884)</f>
        <v/>
      </c>
      <c r="AB4884" s="9" t="str">
        <f>IF(X4884="","",X4884/$T4884)</f>
        <v/>
      </c>
      <c r="AC4884" s="21"/>
      <c r="AE4884" s="1">
        <v>2017</v>
      </c>
      <c r="AG4884" s="1">
        <v>20</v>
      </c>
      <c r="AH4884" s="12" t="s">
        <v>3176</v>
      </c>
      <c r="AJ4884" s="32" t="str">
        <f>IF(AE4884&lt;&gt;AE4883,"1",IF(C4884&gt;C4883,AJ4883+1,"1"))</f>
        <v>1</v>
      </c>
      <c r="AK4884" s="10">
        <f>IF(G4884="Top",AJ4884*1,IF(G4884="Bottom",AJ4884+10,""))</f>
        <v>11</v>
      </c>
      <c r="AL4884" s="11" t="s">
        <v>3177</v>
      </c>
      <c r="AM4884" s="14"/>
    </row>
    <row r="4885" spans="1:39" s="1" customFormat="1" ht="11.25" x14ac:dyDescent="0.2">
      <c r="A4885" s="1">
        <v>256.2</v>
      </c>
      <c r="B4885" s="1" t="s">
        <v>3176</v>
      </c>
      <c r="C4885" s="24">
        <v>42914</v>
      </c>
      <c r="D4885" s="1">
        <v>18</v>
      </c>
      <c r="E4885" s="39">
        <v>2.4</v>
      </c>
      <c r="F4885" s="1">
        <v>1.5</v>
      </c>
      <c r="G4885" s="1" t="s">
        <v>4</v>
      </c>
      <c r="H4885" s="5">
        <v>1.9800000000000002E-2</v>
      </c>
      <c r="I4885" s="6">
        <v>0.39900000000000002</v>
      </c>
      <c r="J4885" s="6">
        <v>5.7000000000000002E-2</v>
      </c>
      <c r="K4885" s="6">
        <v>1.157</v>
      </c>
      <c r="L4885" s="6">
        <f>IF(H4885="","",IF(K4885="","",K4885/H4885))</f>
        <v>58.434343434343432</v>
      </c>
      <c r="M4885" s="1">
        <v>6</v>
      </c>
      <c r="N4885" s="20">
        <v>7.55</v>
      </c>
      <c r="O4885" s="13">
        <v>353.4</v>
      </c>
      <c r="P4885" s="1">
        <v>26.9</v>
      </c>
      <c r="Q4885" s="39">
        <v>10</v>
      </c>
      <c r="R4885" s="13"/>
      <c r="S4885" s="6">
        <v>0.15</v>
      </c>
      <c r="T4885" s="6">
        <v>1.47</v>
      </c>
      <c r="U4885" s="6">
        <v>0.96</v>
      </c>
      <c r="V4885" s="6">
        <v>0</v>
      </c>
      <c r="W4885" s="6">
        <v>0</v>
      </c>
      <c r="X4885" s="6">
        <f>IF(T4885="","",T4885-U4885-V4885-W4885)</f>
        <v>0.51</v>
      </c>
      <c r="Y4885" s="9">
        <f>IF(U4885="","",U4885/$T4885)</f>
        <v>0.65306122448979587</v>
      </c>
      <c r="Z4885" s="9">
        <f>IF(V4885="","",V4885/$T4885)</f>
        <v>0</v>
      </c>
      <c r="AA4885" s="9">
        <f>IF(W4885="","",W4885/$T4885)</f>
        <v>0</v>
      </c>
      <c r="AB4885" s="9">
        <f>IF(X4885="","",X4885/$T4885)</f>
        <v>0.34693877551020408</v>
      </c>
      <c r="AC4885" s="21"/>
      <c r="AE4885" s="1">
        <v>2017</v>
      </c>
      <c r="AF4885" s="1">
        <v>25</v>
      </c>
      <c r="AG4885" s="1">
        <v>24</v>
      </c>
      <c r="AH4885" s="12" t="s">
        <v>3176</v>
      </c>
      <c r="AJ4885" s="32" t="str">
        <f>IF(AE4885&lt;&gt;AE4884,"1",IF(C4885&gt;C4884,AJ4884+1,"1"))</f>
        <v>1</v>
      </c>
      <c r="AK4885" s="10">
        <f>IF(G4885="Top",AJ4885*1,IF(G4885="Bottom",AJ4885+10,""))</f>
        <v>1</v>
      </c>
      <c r="AL4885" s="11" t="s">
        <v>3178</v>
      </c>
      <c r="AM4885" s="14"/>
    </row>
    <row r="4886" spans="1:39" s="1" customFormat="1" ht="11.25" hidden="1" x14ac:dyDescent="0.2">
      <c r="A4886" s="1">
        <v>256.2</v>
      </c>
      <c r="B4886" s="1" t="s">
        <v>3176</v>
      </c>
      <c r="C4886" s="24">
        <v>42928</v>
      </c>
      <c r="D4886" s="1">
        <v>19</v>
      </c>
      <c r="E4886" s="20"/>
      <c r="F4886" s="1">
        <v>9</v>
      </c>
      <c r="G4886" s="7" t="s">
        <v>1</v>
      </c>
      <c r="H4886" s="5">
        <v>1.66E-2</v>
      </c>
      <c r="I4886" s="6"/>
      <c r="J4886" s="6"/>
      <c r="K4886" s="6">
        <v>1.087</v>
      </c>
      <c r="L4886" s="6">
        <f>IF(H4886="","",IF(K4886="","",K4886/H4886))</f>
        <v>65.481927710843365</v>
      </c>
      <c r="N4886" s="20"/>
      <c r="O4886" s="13"/>
      <c r="Q4886" s="20"/>
      <c r="R4886" s="13"/>
      <c r="S4886" s="6" t="s">
        <v>35</v>
      </c>
      <c r="T4886" s="6"/>
      <c r="U4886" s="6"/>
      <c r="V4886" s="6"/>
      <c r="W4886" s="6"/>
      <c r="X4886" s="6" t="str">
        <f>IF(T4886="","",T4886-U4886-V4886-W4886)</f>
        <v/>
      </c>
      <c r="Y4886" s="9" t="str">
        <f>IF(U4886="","",U4886/$T4886)</f>
        <v/>
      </c>
      <c r="Z4886" s="9" t="str">
        <f>IF(V4886="","",V4886/$T4886)</f>
        <v/>
      </c>
      <c r="AA4886" s="9" t="str">
        <f>IF(W4886="","",W4886/$T4886)</f>
        <v/>
      </c>
      <c r="AB4886" s="9" t="str">
        <f>IF(X4886="","",X4886/$T4886)</f>
        <v/>
      </c>
      <c r="AC4886" s="21"/>
      <c r="AE4886" s="1">
        <v>2017</v>
      </c>
      <c r="AG4886" s="1">
        <v>22</v>
      </c>
      <c r="AH4886" s="12" t="s">
        <v>3176</v>
      </c>
      <c r="AJ4886" s="32">
        <f>IF(AE4886&lt;&gt;AE4885,"1",IF(C4886&gt;C4885,AJ4885+1,"1"))</f>
        <v>2</v>
      </c>
      <c r="AK4886" s="10">
        <f>IF(G4886="Top",AJ4886*1,IF(G4886="Bottom",AJ4886+10,""))</f>
        <v>12</v>
      </c>
      <c r="AL4886" s="11" t="s">
        <v>3535</v>
      </c>
      <c r="AM4886" s="14"/>
    </row>
    <row r="4887" spans="1:39" s="1" customFormat="1" ht="11.25" x14ac:dyDescent="0.2">
      <c r="A4887" s="1">
        <v>256.2</v>
      </c>
      <c r="B4887" s="1" t="s">
        <v>3176</v>
      </c>
      <c r="C4887" s="24">
        <v>42928</v>
      </c>
      <c r="D4887" s="1">
        <v>19</v>
      </c>
      <c r="E4887" s="39">
        <v>1.9</v>
      </c>
      <c r="F4887" s="1">
        <v>1.5</v>
      </c>
      <c r="G4887" s="1" t="s">
        <v>4</v>
      </c>
      <c r="H4887" s="5">
        <v>3.0499999999999999E-2</v>
      </c>
      <c r="I4887" s="6">
        <v>0.28100000000000003</v>
      </c>
      <c r="J4887" s="6">
        <v>2.9000000000000001E-2</v>
      </c>
      <c r="K4887" s="6">
        <v>0.93700000000000006</v>
      </c>
      <c r="L4887" s="6">
        <f>IF(H4887="","",IF(K4887="","",K4887/H4887))</f>
        <v>30.721311475409838</v>
      </c>
      <c r="M4887" s="1">
        <v>5</v>
      </c>
      <c r="N4887" s="20">
        <v>8.6999999999999993</v>
      </c>
      <c r="O4887" s="13">
        <v>374</v>
      </c>
      <c r="Q4887" s="39">
        <v>13.3</v>
      </c>
      <c r="R4887" s="13"/>
      <c r="S4887" s="6">
        <v>0.15</v>
      </c>
      <c r="T4887" s="6">
        <v>5.79</v>
      </c>
      <c r="U4887" s="6">
        <v>0.81</v>
      </c>
      <c r="V4887" s="6">
        <v>2.2200000000000002</v>
      </c>
      <c r="W4887" s="6">
        <v>0</v>
      </c>
      <c r="X4887" s="6">
        <f>IF(T4887="","",T4887-U4887-V4887-W4887)</f>
        <v>2.7600000000000002</v>
      </c>
      <c r="Y4887" s="9">
        <f>IF(U4887="","",U4887/$T4887)</f>
        <v>0.13989637305699482</v>
      </c>
      <c r="Z4887" s="9">
        <f>IF(V4887="","",V4887/$T4887)</f>
        <v>0.38341968911917101</v>
      </c>
      <c r="AA4887" s="9">
        <f>IF(W4887="","",W4887/$T4887)</f>
        <v>0</v>
      </c>
      <c r="AB4887" s="9">
        <f>IF(X4887="","",X4887/$T4887)</f>
        <v>0.47668393782383423</v>
      </c>
      <c r="AC4887" s="21"/>
      <c r="AE4887" s="1">
        <v>2017</v>
      </c>
      <c r="AF4887" s="1">
        <v>31</v>
      </c>
      <c r="AG4887" s="1">
        <v>26</v>
      </c>
      <c r="AH4887" s="12" t="s">
        <v>3176</v>
      </c>
      <c r="AJ4887" s="32" t="str">
        <f>IF(AE4887&lt;&gt;AE4886,"1",IF(C4887&gt;C4886,AJ4886+1,"1"))</f>
        <v>1</v>
      </c>
      <c r="AK4887" s="10">
        <f>IF(G4887="Top",AJ4887*1,IF(G4887="Bottom",AJ4887+10,""))</f>
        <v>1</v>
      </c>
      <c r="AL4887" s="11" t="s">
        <v>3536</v>
      </c>
      <c r="AM4887" s="14"/>
    </row>
    <row r="4888" spans="1:39" s="1" customFormat="1" ht="11.25" hidden="1" x14ac:dyDescent="0.2">
      <c r="A4888" s="1">
        <v>256.2</v>
      </c>
      <c r="B4888" s="1" t="s">
        <v>3176</v>
      </c>
      <c r="C4888" s="24">
        <v>42942</v>
      </c>
      <c r="D4888" s="1">
        <v>18.5</v>
      </c>
      <c r="E4888" s="20"/>
      <c r="F4888" s="1">
        <v>9</v>
      </c>
      <c r="G4888" s="7" t="s">
        <v>1</v>
      </c>
      <c r="H4888" s="5">
        <v>7.6E-3</v>
      </c>
      <c r="I4888" s="6"/>
      <c r="J4888" s="6"/>
      <c r="K4888" s="6">
        <v>1.0189999999999999</v>
      </c>
      <c r="L4888" s="6">
        <f>IF(H4888="","",IF(K4888="","",K4888/H4888))</f>
        <v>134.07894736842104</v>
      </c>
      <c r="N4888" s="20"/>
      <c r="O4888" s="13"/>
      <c r="Q4888" s="20"/>
      <c r="R4888" s="13"/>
      <c r="S4888" s="6" t="s">
        <v>35</v>
      </c>
      <c r="T4888" s="6"/>
      <c r="U4888" s="6"/>
      <c r="V4888" s="6"/>
      <c r="W4888" s="6"/>
      <c r="X4888" s="6" t="str">
        <f>IF(T4888="","",T4888-U4888-V4888-W4888)</f>
        <v/>
      </c>
      <c r="Y4888" s="9" t="str">
        <f>IF(U4888="","",U4888/$T4888)</f>
        <v/>
      </c>
      <c r="Z4888" s="9" t="str">
        <f>IF(V4888="","",V4888/$T4888)</f>
        <v/>
      </c>
      <c r="AA4888" s="9" t="str">
        <f>IF(W4888="","",W4888/$T4888)</f>
        <v/>
      </c>
      <c r="AB4888" s="9" t="str">
        <f>IF(X4888="","",X4888/$T4888)</f>
        <v/>
      </c>
      <c r="AC4888" s="21"/>
      <c r="AE4888" s="1">
        <v>2017</v>
      </c>
      <c r="AG4888" s="1">
        <v>20</v>
      </c>
      <c r="AH4888" s="12" t="s">
        <v>3176</v>
      </c>
      <c r="AJ4888" s="32">
        <f>IF(AE4888&lt;&gt;AE4887,"1",IF(C4888&gt;C4887,AJ4887+1,"1"))</f>
        <v>2</v>
      </c>
      <c r="AK4888" s="10">
        <f>IF(G4888="Top",AJ4888*1,IF(G4888="Bottom",AJ4888+10,""))</f>
        <v>12</v>
      </c>
      <c r="AL4888" s="11" t="s">
        <v>3927</v>
      </c>
      <c r="AM4888" s="14"/>
    </row>
    <row r="4889" spans="1:39" s="1" customFormat="1" ht="11.25" x14ac:dyDescent="0.2">
      <c r="A4889" s="1">
        <v>256.2</v>
      </c>
      <c r="B4889" s="1" t="s">
        <v>3176</v>
      </c>
      <c r="C4889" s="24">
        <v>42942</v>
      </c>
      <c r="D4889" s="1">
        <v>18.5</v>
      </c>
      <c r="E4889" s="39">
        <v>2.1</v>
      </c>
      <c r="F4889" s="1">
        <v>1.5</v>
      </c>
      <c r="G4889" s="1" t="s">
        <v>4</v>
      </c>
      <c r="H4889" s="5">
        <v>2.4399999999999998E-2</v>
      </c>
      <c r="I4889" s="6">
        <v>0.24099999999999999</v>
      </c>
      <c r="J4889" s="6">
        <v>0.12</v>
      </c>
      <c r="K4889" s="6">
        <v>0.93500000000000005</v>
      </c>
      <c r="L4889" s="6">
        <f>IF(H4889="","",IF(K4889="","",K4889/H4889))</f>
        <v>38.319672131147549</v>
      </c>
      <c r="M4889" s="1">
        <v>7</v>
      </c>
      <c r="N4889" s="20">
        <v>7.81</v>
      </c>
      <c r="O4889" s="13">
        <v>298.89999999999998</v>
      </c>
      <c r="Q4889" s="39">
        <v>15.1</v>
      </c>
      <c r="R4889" s="13">
        <v>54.7</v>
      </c>
      <c r="S4889" s="6">
        <v>0.15</v>
      </c>
      <c r="T4889" s="6">
        <v>3.9699999999999998</v>
      </c>
      <c r="U4889" s="6">
        <v>1.63</v>
      </c>
      <c r="V4889" s="6">
        <v>1.27</v>
      </c>
      <c r="W4889" s="6">
        <v>0</v>
      </c>
      <c r="X4889" s="6">
        <f>IF(T4889="","",T4889-U4889-V4889-W4889)</f>
        <v>1.0699999999999998</v>
      </c>
      <c r="Y4889" s="9">
        <f>IF(U4889="","",U4889/$T4889)</f>
        <v>0.41057934508816119</v>
      </c>
      <c r="Z4889" s="9">
        <f>IF(V4889="","",V4889/$T4889)</f>
        <v>0.31989924433249373</v>
      </c>
      <c r="AA4889" s="9">
        <f>IF(W4889="","",W4889/$T4889)</f>
        <v>0</v>
      </c>
      <c r="AB4889" s="9">
        <f>IF(X4889="","",X4889/$T4889)</f>
        <v>0.26952141057934509</v>
      </c>
      <c r="AC4889" s="21"/>
      <c r="AE4889" s="1">
        <v>2017</v>
      </c>
      <c r="AF4889" s="1">
        <v>26</v>
      </c>
      <c r="AG4889" s="1">
        <v>24</v>
      </c>
      <c r="AH4889" s="12" t="s">
        <v>3176</v>
      </c>
      <c r="AJ4889" s="32" t="str">
        <f>IF(AE4889&lt;&gt;AE4888,"1",IF(C4889&gt;C4888,AJ4888+1,"1"))</f>
        <v>1</v>
      </c>
      <c r="AK4889" s="10">
        <f>IF(G4889="Top",AJ4889*1,IF(G4889="Bottom",AJ4889+10,""))</f>
        <v>1</v>
      </c>
      <c r="AL4889" s="11" t="s">
        <v>3928</v>
      </c>
      <c r="AM4889" s="14"/>
    </row>
    <row r="4890" spans="1:39" s="1" customFormat="1" ht="11.25" hidden="1" x14ac:dyDescent="0.2">
      <c r="A4890" s="1">
        <v>256.2</v>
      </c>
      <c r="B4890" s="1" t="s">
        <v>3176</v>
      </c>
      <c r="C4890" s="24">
        <v>42956</v>
      </c>
      <c r="D4890" s="1">
        <v>19</v>
      </c>
      <c r="E4890" s="20"/>
      <c r="F4890" s="1">
        <v>9</v>
      </c>
      <c r="G4890" s="7" t="s">
        <v>1</v>
      </c>
      <c r="H4890" s="5">
        <v>1.6E-2</v>
      </c>
      <c r="I4890" s="6"/>
      <c r="J4890" s="6"/>
      <c r="K4890" s="6">
        <v>0.63600000000000001</v>
      </c>
      <c r="L4890" s="6">
        <f>IF(H4890="","",IF(K4890="","",K4890/H4890))</f>
        <v>39.75</v>
      </c>
      <c r="N4890" s="20"/>
      <c r="O4890" s="13"/>
      <c r="Q4890" s="20"/>
      <c r="R4890" s="13"/>
      <c r="S4890" s="6" t="s">
        <v>35</v>
      </c>
      <c r="T4890" s="6"/>
      <c r="U4890" s="6"/>
      <c r="V4890" s="6"/>
      <c r="W4890" s="6"/>
      <c r="X4890" s="6" t="str">
        <f>IF(T4890="","",T4890-U4890-V4890-W4890)</f>
        <v/>
      </c>
      <c r="Y4890" s="9" t="str">
        <f>IF(U4890="","",U4890/$T4890)</f>
        <v/>
      </c>
      <c r="Z4890" s="9" t="str">
        <f>IF(V4890="","",V4890/$T4890)</f>
        <v/>
      </c>
      <c r="AA4890" s="9" t="str">
        <f>IF(W4890="","",W4890/$T4890)</f>
        <v/>
      </c>
      <c r="AB4890" s="9" t="str">
        <f>IF(X4890="","",X4890/$T4890)</f>
        <v/>
      </c>
      <c r="AC4890" s="21"/>
      <c r="AE4890" s="1">
        <v>2017</v>
      </c>
      <c r="AG4890" s="1">
        <v>25</v>
      </c>
      <c r="AH4890" s="12" t="s">
        <v>3176</v>
      </c>
      <c r="AJ4890" s="32">
        <f>IF(AE4890&lt;&gt;AE4889,"1",IF(C4890&gt;C4889,AJ4889+1,"1"))</f>
        <v>2</v>
      </c>
      <c r="AK4890" s="10">
        <f>IF(G4890="Top",AJ4890*1,IF(G4890="Bottom",AJ4890+10,""))</f>
        <v>12</v>
      </c>
      <c r="AL4890" s="11" t="s">
        <v>4331</v>
      </c>
      <c r="AM4890" s="14"/>
    </row>
    <row r="4891" spans="1:39" s="1" customFormat="1" ht="11.25" x14ac:dyDescent="0.2">
      <c r="A4891" s="1">
        <v>256.2</v>
      </c>
      <c r="B4891" s="1" t="s">
        <v>3176</v>
      </c>
      <c r="C4891" s="24">
        <v>42956</v>
      </c>
      <c r="D4891" s="1">
        <v>19</v>
      </c>
      <c r="E4891" s="39">
        <v>3.95</v>
      </c>
      <c r="F4891" s="1">
        <v>1.5</v>
      </c>
      <c r="G4891" s="1" t="s">
        <v>4</v>
      </c>
      <c r="H4891" s="5">
        <v>1.77E-2</v>
      </c>
      <c r="I4891" s="6">
        <v>0.40899999999999997</v>
      </c>
      <c r="J4891" s="6">
        <v>7.9000000000000001E-2</v>
      </c>
      <c r="K4891" s="6">
        <v>0.56000000000000005</v>
      </c>
      <c r="L4891" s="6">
        <f>IF(H4891="","",IF(K4891="","",K4891/H4891))</f>
        <v>31.638418079096049</v>
      </c>
      <c r="M4891" s="1">
        <v>5</v>
      </c>
      <c r="N4891" s="20">
        <v>7.7</v>
      </c>
      <c r="O4891" s="13">
        <v>332.7</v>
      </c>
      <c r="Q4891" s="39">
        <v>4</v>
      </c>
      <c r="R4891" s="13"/>
      <c r="S4891" s="6">
        <v>0.15</v>
      </c>
      <c r="T4891" s="6">
        <v>2.8499999999999996</v>
      </c>
      <c r="U4891" s="6">
        <v>0.21</v>
      </c>
      <c r="V4891" s="6">
        <v>1.88</v>
      </c>
      <c r="W4891" s="6">
        <v>0</v>
      </c>
      <c r="X4891" s="6">
        <f>IF(T4891="","",T4891-U4891-V4891-W4891)</f>
        <v>0.75999999999999979</v>
      </c>
      <c r="Y4891" s="9">
        <f>IF(U4891="","",U4891/$T4891)</f>
        <v>7.3684210526315796E-2</v>
      </c>
      <c r="Z4891" s="9">
        <f>IF(V4891="","",V4891/$T4891)</f>
        <v>0.6596491228070176</v>
      </c>
      <c r="AA4891" s="9">
        <f>IF(W4891="","",W4891/$T4891)</f>
        <v>0</v>
      </c>
      <c r="AB4891" s="9">
        <f>IF(X4891="","",X4891/$T4891)</f>
        <v>0.26666666666666661</v>
      </c>
      <c r="AC4891" s="21"/>
      <c r="AE4891" s="1">
        <v>2017</v>
      </c>
      <c r="AF4891" s="1">
        <v>31</v>
      </c>
      <c r="AG4891" s="1">
        <v>25</v>
      </c>
      <c r="AH4891" s="12" t="s">
        <v>3176</v>
      </c>
      <c r="AJ4891" s="32" t="str">
        <f>IF(AE4891&lt;&gt;AE4890,"1",IF(C4891&gt;C4890,AJ4890+1,"1"))</f>
        <v>1</v>
      </c>
      <c r="AK4891" s="10">
        <f>IF(G4891="Top",AJ4891*1,IF(G4891="Bottom",AJ4891+10,""))</f>
        <v>1</v>
      </c>
      <c r="AL4891" s="11" t="s">
        <v>4332</v>
      </c>
      <c r="AM4891" s="14"/>
    </row>
    <row r="4892" spans="1:39" s="1" customFormat="1" ht="11.25" hidden="1" x14ac:dyDescent="0.2">
      <c r="A4892" s="1">
        <v>256.2</v>
      </c>
      <c r="B4892" s="1" t="s">
        <v>3176</v>
      </c>
      <c r="C4892" s="24">
        <v>42970</v>
      </c>
      <c r="D4892" s="1">
        <v>17.8</v>
      </c>
      <c r="E4892" s="20"/>
      <c r="F4892" s="1">
        <v>9</v>
      </c>
      <c r="G4892" s="7" t="s">
        <v>1</v>
      </c>
      <c r="H4892" s="5">
        <v>1.9600000000000003E-2</v>
      </c>
      <c r="I4892" s="6"/>
      <c r="J4892" s="6"/>
      <c r="K4892" s="6">
        <v>0.627</v>
      </c>
      <c r="L4892" s="6">
        <f>IF(H4892="","",IF(K4892="","",K4892/H4892))</f>
        <v>31.989795918367342</v>
      </c>
      <c r="N4892" s="20"/>
      <c r="O4892" s="13"/>
      <c r="Q4892" s="20"/>
      <c r="R4892" s="13"/>
      <c r="S4892" s="6" t="s">
        <v>35</v>
      </c>
      <c r="T4892" s="6"/>
      <c r="U4892" s="6"/>
      <c r="V4892" s="6"/>
      <c r="W4892" s="6"/>
      <c r="X4892" s="6" t="str">
        <f>IF(T4892="","",T4892-U4892-V4892-W4892)</f>
        <v/>
      </c>
      <c r="Y4892" s="9" t="str">
        <f>IF(U4892="","",U4892/$T4892)</f>
        <v/>
      </c>
      <c r="Z4892" s="9" t="str">
        <f>IF(V4892="","",V4892/$T4892)</f>
        <v/>
      </c>
      <c r="AA4892" s="9" t="str">
        <f>IF(W4892="","",W4892/$T4892)</f>
        <v/>
      </c>
      <c r="AB4892" s="9" t="str">
        <f>IF(X4892="","",X4892/$T4892)</f>
        <v/>
      </c>
      <c r="AC4892" s="21"/>
      <c r="AE4892" s="1">
        <v>2017</v>
      </c>
      <c r="AG4892" s="1">
        <v>25</v>
      </c>
      <c r="AH4892" s="12" t="s">
        <v>3176</v>
      </c>
      <c r="AJ4892" s="32">
        <f>IF(AE4892&lt;&gt;AE4891,"1",IF(C4892&gt;C4891,AJ4891+1,"1"))</f>
        <v>2</v>
      </c>
      <c r="AK4892" s="10">
        <f>IF(G4892="Top",AJ4892*1,IF(G4892="Bottom",AJ4892+10,""))</f>
        <v>12</v>
      </c>
      <c r="AL4892" s="11" t="s">
        <v>4729</v>
      </c>
      <c r="AM4892" s="14"/>
    </row>
    <row r="4893" spans="1:39" s="1" customFormat="1" ht="11.25" x14ac:dyDescent="0.2">
      <c r="A4893" s="1">
        <v>256.2</v>
      </c>
      <c r="B4893" s="1" t="s">
        <v>3176</v>
      </c>
      <c r="C4893" s="24">
        <v>42970</v>
      </c>
      <c r="D4893" s="1">
        <v>17.8</v>
      </c>
      <c r="E4893" s="39">
        <v>2</v>
      </c>
      <c r="F4893" s="1">
        <v>1.5</v>
      </c>
      <c r="G4893" s="1" t="s">
        <v>4</v>
      </c>
      <c r="H4893" s="5">
        <v>2.0300000000000002E-2</v>
      </c>
      <c r="I4893" s="6">
        <v>0.14499999999999999</v>
      </c>
      <c r="J4893" s="6">
        <v>2.5000000000000001E-2</v>
      </c>
      <c r="K4893" s="6">
        <v>0.58199999999999996</v>
      </c>
      <c r="L4893" s="6">
        <f>IF(H4893="","",IF(K4893="","",K4893/H4893))</f>
        <v>28.669950738916253</v>
      </c>
      <c r="M4893" s="1">
        <v>5</v>
      </c>
      <c r="N4893" s="20">
        <v>7.92</v>
      </c>
      <c r="O4893" s="13">
        <v>274.2</v>
      </c>
      <c r="P4893" s="1">
        <v>32.299999999999997</v>
      </c>
      <c r="Q4893" s="39">
        <v>11.3</v>
      </c>
      <c r="R4893" s="13"/>
      <c r="S4893" s="6">
        <v>0.15</v>
      </c>
      <c r="T4893" s="6">
        <v>9.06</v>
      </c>
      <c r="U4893" s="6">
        <v>0.86</v>
      </c>
      <c r="V4893" s="6">
        <v>6.15</v>
      </c>
      <c r="W4893" s="6">
        <v>0</v>
      </c>
      <c r="X4893" s="6">
        <f>IF(T4893="","",T4893-U4893-V4893-W4893)</f>
        <v>2.0500000000000007</v>
      </c>
      <c r="Y4893" s="9">
        <f>IF(U4893="","",U4893/$T4893)</f>
        <v>9.4922737306843266E-2</v>
      </c>
      <c r="Z4893" s="9">
        <f>IF(V4893="","",V4893/$T4893)</f>
        <v>0.67880794701986757</v>
      </c>
      <c r="AA4893" s="9">
        <f>IF(W4893="","",W4893/$T4893)</f>
        <v>0</v>
      </c>
      <c r="AB4893" s="9">
        <f>IF(X4893="","",X4893/$T4893)</f>
        <v>0.22626931567328926</v>
      </c>
      <c r="AC4893" s="21"/>
      <c r="AE4893" s="1">
        <v>2017</v>
      </c>
      <c r="AF4893" s="1">
        <v>20</v>
      </c>
      <c r="AG4893" s="1">
        <v>25</v>
      </c>
      <c r="AH4893" s="12" t="s">
        <v>3176</v>
      </c>
      <c r="AJ4893" s="32" t="str">
        <f>IF(AE4893&lt;&gt;AE4892,"1",IF(C4893&gt;C4892,AJ4892+1,"1"))</f>
        <v>1</v>
      </c>
      <c r="AK4893" s="10">
        <f>IF(G4893="Top",AJ4893*1,IF(G4893="Bottom",AJ4893+10,""))</f>
        <v>1</v>
      </c>
      <c r="AL4893" s="11" t="s">
        <v>4730</v>
      </c>
      <c r="AM4893" s="14"/>
    </row>
    <row r="4894" spans="1:39" s="1" customFormat="1" ht="11.25" hidden="1" x14ac:dyDescent="0.2">
      <c r="A4894" s="1">
        <v>256.2</v>
      </c>
      <c r="B4894" s="1" t="s">
        <v>3176</v>
      </c>
      <c r="C4894" s="24">
        <v>42984</v>
      </c>
      <c r="D4894" s="1">
        <v>18</v>
      </c>
      <c r="E4894" s="20"/>
      <c r="F4894" s="1">
        <v>9</v>
      </c>
      <c r="G4894" s="7" t="s">
        <v>1</v>
      </c>
      <c r="H4894" s="5">
        <v>1.49E-2</v>
      </c>
      <c r="I4894" s="6"/>
      <c r="J4894" s="6"/>
      <c r="K4894" s="6">
        <v>0.5</v>
      </c>
      <c r="L4894" s="6">
        <f>IF(H4894="","",IF(K4894="","",K4894/H4894))</f>
        <v>33.557046979865774</v>
      </c>
      <c r="N4894" s="20"/>
      <c r="O4894" s="13"/>
      <c r="Q4894" s="20"/>
      <c r="R4894" s="13"/>
      <c r="S4894" s="6" t="s">
        <v>35</v>
      </c>
      <c r="T4894" s="6"/>
      <c r="U4894" s="6"/>
      <c r="V4894" s="6"/>
      <c r="W4894" s="6"/>
      <c r="X4894" s="6" t="str">
        <f>IF(T4894="","",T4894-U4894-V4894-W4894)</f>
        <v/>
      </c>
      <c r="Y4894" s="9" t="str">
        <f>IF(U4894="","",U4894/$T4894)</f>
        <v/>
      </c>
      <c r="Z4894" s="9" t="str">
        <f>IF(V4894="","",V4894/$T4894)</f>
        <v/>
      </c>
      <c r="AA4894" s="9" t="str">
        <f>IF(W4894="","",W4894/$T4894)</f>
        <v/>
      </c>
      <c r="AB4894" s="9" t="str">
        <f>IF(X4894="","",X4894/$T4894)</f>
        <v/>
      </c>
      <c r="AC4894" s="21"/>
      <c r="AE4894" s="1">
        <v>2017</v>
      </c>
      <c r="AG4894" s="1">
        <v>20</v>
      </c>
      <c r="AH4894" s="12" t="s">
        <v>3176</v>
      </c>
      <c r="AJ4894" s="32">
        <f>IF(AE4894&lt;&gt;AE4893,"1",IF(C4894&gt;C4893,AJ4893+1,"1"))</f>
        <v>2</v>
      </c>
      <c r="AK4894" s="10">
        <f>IF(G4894="Top",AJ4894*1,IF(G4894="Bottom",AJ4894+10,""))</f>
        <v>12</v>
      </c>
      <c r="AL4894" s="11" t="s">
        <v>5100</v>
      </c>
      <c r="AM4894" s="14"/>
    </row>
    <row r="4895" spans="1:39" s="1" customFormat="1" ht="11.25" x14ac:dyDescent="0.2">
      <c r="A4895" s="1">
        <v>256.2</v>
      </c>
      <c r="B4895" s="1" t="s">
        <v>3176</v>
      </c>
      <c r="C4895" s="24">
        <v>42984</v>
      </c>
      <c r="D4895" s="1">
        <v>18</v>
      </c>
      <c r="E4895" s="39">
        <v>3.05</v>
      </c>
      <c r="F4895" s="1">
        <v>1.5</v>
      </c>
      <c r="G4895" s="1" t="s">
        <v>4</v>
      </c>
      <c r="H4895" s="5">
        <v>2.06E-2</v>
      </c>
      <c r="I4895" s="6">
        <v>0.13100000000000001</v>
      </c>
      <c r="J4895" s="6">
        <v>4.2000000000000003E-2</v>
      </c>
      <c r="K4895" s="6">
        <v>0.59699999999999998</v>
      </c>
      <c r="L4895" s="6">
        <f>IF(H4895="","",IF(K4895="","",K4895/H4895))</f>
        <v>28.980582524271842</v>
      </c>
      <c r="M4895" s="1">
        <v>6</v>
      </c>
      <c r="N4895" s="20">
        <v>7.14</v>
      </c>
      <c r="O4895" s="13">
        <v>327</v>
      </c>
      <c r="Q4895" s="39">
        <v>3.1</v>
      </c>
      <c r="R4895" s="13"/>
      <c r="S4895" s="6">
        <v>0.15</v>
      </c>
      <c r="T4895" s="6">
        <v>2.4</v>
      </c>
      <c r="U4895" s="6">
        <v>0.4</v>
      </c>
      <c r="V4895" s="6">
        <v>1.29</v>
      </c>
      <c r="W4895" s="6">
        <v>0</v>
      </c>
      <c r="X4895" s="6">
        <f>IF(T4895="","",T4895-U4895-V4895-W4895)</f>
        <v>0.71</v>
      </c>
      <c r="Y4895" s="9">
        <f>IF(U4895="","",U4895/$T4895)</f>
        <v>0.16666666666666669</v>
      </c>
      <c r="Z4895" s="9">
        <f>IF(V4895="","",V4895/$T4895)</f>
        <v>0.53750000000000009</v>
      </c>
      <c r="AA4895" s="9">
        <f>IF(W4895="","",W4895/$T4895)</f>
        <v>0</v>
      </c>
      <c r="AB4895" s="9">
        <f>IF(X4895="","",X4895/$T4895)</f>
        <v>0.29583333333333334</v>
      </c>
      <c r="AC4895" s="21"/>
      <c r="AE4895" s="1">
        <v>2017</v>
      </c>
      <c r="AF4895" s="1">
        <v>19</v>
      </c>
      <c r="AG4895" s="1">
        <v>21</v>
      </c>
      <c r="AH4895" s="12" t="s">
        <v>3176</v>
      </c>
      <c r="AJ4895" s="32" t="str">
        <f>IF(AE4895&lt;&gt;AE4894,"1",IF(C4895&gt;C4894,AJ4894+1,"1"))</f>
        <v>1</v>
      </c>
      <c r="AK4895" s="10">
        <f>IF(G4895="Top",AJ4895*1,IF(G4895="Bottom",AJ4895+10,""))</f>
        <v>1</v>
      </c>
      <c r="AL4895" s="11" t="s">
        <v>5101</v>
      </c>
      <c r="AM4895" s="14"/>
    </row>
    <row r="4896" spans="1:39" s="1" customFormat="1" ht="11.25" hidden="1" x14ac:dyDescent="0.2">
      <c r="A4896" s="1">
        <v>256.2</v>
      </c>
      <c r="B4896" s="1" t="s">
        <v>3176</v>
      </c>
      <c r="C4896" s="24">
        <v>42998</v>
      </c>
      <c r="D4896" s="1">
        <v>18.3</v>
      </c>
      <c r="E4896" s="20"/>
      <c r="F4896" s="1">
        <v>9</v>
      </c>
      <c r="G4896" s="7" t="s">
        <v>1</v>
      </c>
      <c r="H4896" s="5">
        <v>1.26E-2</v>
      </c>
      <c r="I4896" s="6"/>
      <c r="J4896" s="6"/>
      <c r="K4896" s="6">
        <v>0.59399999999999997</v>
      </c>
      <c r="L4896" s="6">
        <f>IF(H4896="","",IF(K4896="","",K4896/H4896))</f>
        <v>47.142857142857139</v>
      </c>
      <c r="N4896" s="20"/>
      <c r="O4896" s="13"/>
      <c r="Q4896" s="20"/>
      <c r="R4896" s="13"/>
      <c r="S4896" s="6" t="s">
        <v>35</v>
      </c>
      <c r="T4896" s="6"/>
      <c r="U4896" s="6"/>
      <c r="V4896" s="6"/>
      <c r="W4896" s="6"/>
      <c r="X4896" s="6" t="str">
        <f>IF(T4896="","",T4896-U4896-V4896-W4896)</f>
        <v/>
      </c>
      <c r="Y4896" s="9" t="str">
        <f>IF(U4896="","",U4896/$T4896)</f>
        <v/>
      </c>
      <c r="Z4896" s="9" t="str">
        <f>IF(V4896="","",V4896/$T4896)</f>
        <v/>
      </c>
      <c r="AA4896" s="9" t="str">
        <f>IF(W4896="","",W4896/$T4896)</f>
        <v/>
      </c>
      <c r="AB4896" s="9" t="str">
        <f>IF(X4896="","",X4896/$T4896)</f>
        <v/>
      </c>
      <c r="AC4896" s="21"/>
      <c r="AE4896" s="1">
        <v>2017</v>
      </c>
      <c r="AG4896" s="1">
        <v>20</v>
      </c>
      <c r="AH4896" s="12" t="s">
        <v>3176</v>
      </c>
      <c r="AJ4896" s="32">
        <f>IF(AE4896&lt;&gt;AE4895,"1",IF(C4896&gt;C4895,AJ4895+1,"1"))</f>
        <v>2</v>
      </c>
      <c r="AK4896" s="10">
        <f>IF(G4896="Top",AJ4896*1,IF(G4896="Bottom",AJ4896+10,""))</f>
        <v>12</v>
      </c>
      <c r="AL4896" s="11" t="s">
        <v>5498</v>
      </c>
      <c r="AM4896" s="14"/>
    </row>
    <row r="4897" spans="1:39" s="1" customFormat="1" ht="11.25" x14ac:dyDescent="0.2">
      <c r="A4897" s="1">
        <v>256.2</v>
      </c>
      <c r="B4897" s="1" t="s">
        <v>3176</v>
      </c>
      <c r="C4897" s="24">
        <v>42998</v>
      </c>
      <c r="D4897" s="1">
        <v>18.3</v>
      </c>
      <c r="E4897" s="39">
        <v>3.55</v>
      </c>
      <c r="F4897" s="1">
        <v>1.5</v>
      </c>
      <c r="G4897" s="1" t="s">
        <v>4</v>
      </c>
      <c r="H4897" s="5">
        <v>1.77E-2</v>
      </c>
      <c r="I4897" s="6">
        <v>0.152</v>
      </c>
      <c r="J4897" s="6">
        <v>5.8999999999999997E-2</v>
      </c>
      <c r="K4897" s="6">
        <v>0.66900000000000004</v>
      </c>
      <c r="L4897" s="6">
        <f>IF(H4897="","",IF(K4897="","",K4897/H4897))</f>
        <v>37.79661016949153</v>
      </c>
      <c r="M4897" s="1">
        <v>7</v>
      </c>
      <c r="N4897" s="20">
        <v>8.02</v>
      </c>
      <c r="O4897" s="13">
        <v>351.6</v>
      </c>
      <c r="Q4897" s="39">
        <v>3.2</v>
      </c>
      <c r="R4897" s="13">
        <v>36.6</v>
      </c>
      <c r="S4897" s="6">
        <v>0.15</v>
      </c>
      <c r="T4897" s="6" t="s">
        <v>104</v>
      </c>
      <c r="U4897" s="6" t="s">
        <v>104</v>
      </c>
      <c r="V4897" s="6" t="s">
        <v>104</v>
      </c>
      <c r="W4897" s="6" t="s">
        <v>104</v>
      </c>
      <c r="X4897" s="6" t="e">
        <f>IF(T4897="","",T4897-U4897-V4897-W4897)</f>
        <v>#VALUE!</v>
      </c>
      <c r="Y4897" s="9" t="e">
        <f>IF(U4897="","",U4897/$T4897)</f>
        <v>#VALUE!</v>
      </c>
      <c r="Z4897" s="9" t="e">
        <f>IF(V4897="","",V4897/$T4897)</f>
        <v>#VALUE!</v>
      </c>
      <c r="AA4897" s="9" t="e">
        <f>IF(W4897="","",W4897/$T4897)</f>
        <v>#VALUE!</v>
      </c>
      <c r="AB4897" s="9" t="e">
        <f>IF(X4897="","",X4897/$T4897)</f>
        <v>#VALUE!</v>
      </c>
      <c r="AC4897" s="21"/>
      <c r="AE4897" s="1">
        <v>2017</v>
      </c>
      <c r="AF4897" s="1">
        <v>31</v>
      </c>
      <c r="AG4897" s="1">
        <v>22</v>
      </c>
      <c r="AH4897" s="12" t="s">
        <v>3176</v>
      </c>
      <c r="AJ4897" s="32" t="str">
        <f>IF(AE4897&lt;&gt;AE4896,"1",IF(C4897&gt;C4896,AJ4896+1,"1"))</f>
        <v>1</v>
      </c>
      <c r="AK4897" s="10">
        <f>IF(G4897="Top",AJ4897*1,IF(G4897="Bottom",AJ4897+10,""))</f>
        <v>1</v>
      </c>
      <c r="AL4897" s="11" t="s">
        <v>5499</v>
      </c>
      <c r="AM4897" s="14"/>
    </row>
    <row r="4898" spans="1:39" s="1" customFormat="1" ht="11.25" hidden="1" x14ac:dyDescent="0.2">
      <c r="A4898" s="1">
        <v>256.2</v>
      </c>
      <c r="B4898" s="1" t="s">
        <v>3176</v>
      </c>
      <c r="C4898" s="24">
        <v>43012</v>
      </c>
      <c r="D4898" s="1">
        <v>17.7</v>
      </c>
      <c r="E4898" s="20"/>
      <c r="F4898" s="1">
        <v>9</v>
      </c>
      <c r="G4898" s="7" t="s">
        <v>1</v>
      </c>
      <c r="H4898" s="5">
        <v>1.7500000000000002E-2</v>
      </c>
      <c r="I4898" s="6"/>
      <c r="J4898" s="6"/>
      <c r="K4898" s="6">
        <v>0.55400000000000005</v>
      </c>
      <c r="L4898" s="6">
        <f>IF(H4898="","",IF(K4898="","",K4898/H4898))</f>
        <v>31.657142857142858</v>
      </c>
      <c r="N4898" s="20"/>
      <c r="O4898" s="13"/>
      <c r="Q4898" s="20"/>
      <c r="R4898" s="13"/>
      <c r="S4898" s="6" t="s">
        <v>35</v>
      </c>
      <c r="T4898" s="6"/>
      <c r="U4898" s="6"/>
      <c r="V4898" s="6"/>
      <c r="W4898" s="6"/>
      <c r="X4898" s="6" t="str">
        <f>IF(T4898="","",T4898-U4898-V4898-W4898)</f>
        <v/>
      </c>
      <c r="Y4898" s="9" t="str">
        <f>IF(U4898="","",U4898/$T4898)</f>
        <v/>
      </c>
      <c r="Z4898" s="9" t="str">
        <f>IF(V4898="","",V4898/$T4898)</f>
        <v/>
      </c>
      <c r="AA4898" s="9" t="str">
        <f>IF(W4898="","",W4898/$T4898)</f>
        <v/>
      </c>
      <c r="AB4898" s="9" t="str">
        <f>IF(X4898="","",X4898/$T4898)</f>
        <v/>
      </c>
      <c r="AC4898" s="21"/>
      <c r="AE4898" s="1">
        <v>2017</v>
      </c>
      <c r="AG4898" s="1">
        <v>20</v>
      </c>
      <c r="AH4898" s="12" t="s">
        <v>3176</v>
      </c>
      <c r="AJ4898" s="32">
        <f>IF(AE4898&lt;&gt;AE4897,"1",IF(C4898&gt;C4897,AJ4897+1,"1"))</f>
        <v>2</v>
      </c>
      <c r="AK4898" s="10">
        <f>IF(G4898="Top",AJ4898*1,IF(G4898="Bottom",AJ4898+10,""))</f>
        <v>12</v>
      </c>
      <c r="AL4898" s="11" t="s">
        <v>5837</v>
      </c>
      <c r="AM4898" s="14"/>
    </row>
    <row r="4899" spans="1:39" s="1" customFormat="1" ht="11.25" x14ac:dyDescent="0.2">
      <c r="A4899" s="1">
        <v>256.2</v>
      </c>
      <c r="B4899" s="1" t="s">
        <v>3176</v>
      </c>
      <c r="C4899" s="24">
        <v>43012</v>
      </c>
      <c r="D4899" s="1">
        <v>17.7</v>
      </c>
      <c r="E4899" s="39">
        <v>3.6</v>
      </c>
      <c r="F4899" s="1">
        <v>1.5</v>
      </c>
      <c r="G4899" s="1" t="s">
        <v>4</v>
      </c>
      <c r="H4899" s="5">
        <v>1.8499999999999999E-2</v>
      </c>
      <c r="I4899" s="6">
        <v>0.3</v>
      </c>
      <c r="J4899" s="6">
        <v>6.5000000000000002E-2</v>
      </c>
      <c r="K4899" s="6">
        <v>0.32600000000000001</v>
      </c>
      <c r="L4899" s="6">
        <f>IF(H4899="","",IF(K4899="","",K4899/H4899))</f>
        <v>17.621621621621625</v>
      </c>
      <c r="M4899" s="1">
        <v>6</v>
      </c>
      <c r="N4899" s="20">
        <v>8.1199999999999992</v>
      </c>
      <c r="O4899" s="13">
        <v>371.1</v>
      </c>
      <c r="Q4899" s="39">
        <v>5.0999999999999996</v>
      </c>
      <c r="R4899" s="13"/>
      <c r="S4899" s="6">
        <v>0.15</v>
      </c>
      <c r="T4899" s="6">
        <v>2.25</v>
      </c>
      <c r="U4899" s="6">
        <v>0.35</v>
      </c>
      <c r="V4899" s="6">
        <v>0.77</v>
      </c>
      <c r="W4899" s="6">
        <v>0</v>
      </c>
      <c r="X4899" s="6">
        <f>IF(T4899="","",T4899-U4899-V4899-W4899)</f>
        <v>1.1299999999999999</v>
      </c>
      <c r="Y4899" s="9">
        <f>IF(U4899="","",U4899/$T4899)</f>
        <v>0.15555555555555556</v>
      </c>
      <c r="Z4899" s="9">
        <f>IF(V4899="","",V4899/$T4899)</f>
        <v>0.34222222222222221</v>
      </c>
      <c r="AA4899" s="9">
        <f>IF(W4899="","",W4899/$T4899)</f>
        <v>0</v>
      </c>
      <c r="AB4899" s="9">
        <f>IF(X4899="","",X4899/$T4899)</f>
        <v>0.50222222222222213</v>
      </c>
      <c r="AC4899" s="21"/>
      <c r="AE4899" s="1">
        <v>2017</v>
      </c>
      <c r="AF4899" s="1">
        <v>25</v>
      </c>
      <c r="AG4899" s="1">
        <v>20</v>
      </c>
      <c r="AH4899" s="12" t="s">
        <v>3176</v>
      </c>
      <c r="AJ4899" s="32" t="str">
        <f>IF(AE4899&lt;&gt;AE4898,"1",IF(C4899&gt;C4898,AJ4898+1,"1"))</f>
        <v>1</v>
      </c>
      <c r="AK4899" s="10">
        <f>IF(G4899="Top",AJ4899*1,IF(G4899="Bottom",AJ4899+10,""))</f>
        <v>1</v>
      </c>
      <c r="AL4899" s="11" t="s">
        <v>5838</v>
      </c>
      <c r="AM4899" s="14"/>
    </row>
  </sheetData>
  <autoFilter ref="A1:BU4899" xr:uid="{736458EF-DA47-4A97-B0DE-1A2BA24193AE}">
    <filterColumn colId="4">
      <customFilters>
        <customFilter operator="notEqual" val=" "/>
      </customFilters>
    </filterColumn>
    <filterColumn colId="6">
      <filters>
        <filter val="Top"/>
      </filters>
    </filterColumn>
  </autoFilter>
  <sortState xmlns:xlrd2="http://schemas.microsoft.com/office/spreadsheetml/2017/richdata2" ref="A2:BU4899">
    <sortCondition ref="A2:A4899"/>
    <sortCondition ref="C2:C4899"/>
  </sortState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June, Stephanie (DEC)</dc:creator>
  <cp:lastModifiedBy>June, Stephanie (DEC)</cp:lastModifiedBy>
  <dcterms:created xsi:type="dcterms:W3CDTF">2019-12-09T14:01:14Z</dcterms:created>
  <dcterms:modified xsi:type="dcterms:W3CDTF">2019-12-09T14:23:46Z</dcterms:modified>
</cp:coreProperties>
</file>